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3935C8B0-D104-4503-A6D4-FA11F973941E}" xr6:coauthVersionLast="47" xr6:coauthVersionMax="47" xr10:uidLastSave="{00000000-0000-0000-0000-000000000000}"/>
  <workbookProtection workbookAlgorithmName="SHA-512" workbookHashValue="VdJYwMNM+2nDUqNxHhjEMBhFEgJqvs1n/Gi9Zm9lsoBiXkLumNWWh1S8uHamLRQAssSnOQP3jx1WOevFYUs7kg==" workbookSaltValue="rUiP563r8eeNgLHpXxfGhw==" workbookSpinCount="100000" lockStructure="1"/>
  <bookViews>
    <workbookView xWindow="2688" yWindow="768" windowWidth="17280" windowHeight="12192" xr2:uid="{00000000-000D-0000-FFFF-FFFF00000000}"/>
  </bookViews>
  <sheets>
    <sheet name="OP1 Rater" sheetId="15" r:id="rId1"/>
    <sheet name="OP2 Rater" sheetId="20" r:id="rId2"/>
    <sheet name="IP Only" sheetId="16" state="hidden" r:id="rId3"/>
    <sheet name="OP1 Only" sheetId="18" state="hidden" r:id="rId4"/>
    <sheet name="OP2 Only" sheetId="17" state="hidden" r:id="rId5"/>
    <sheet name="POV-Wellness" sheetId="19" state="hidden" r:id="rId6"/>
    <sheet name="DOB Census Converter" sheetId="21" r:id="rId7"/>
  </sheets>
  <definedNames>
    <definedName name="AgeGroups">'DOB Census Converter'!$Q$2:$R$4</definedName>
    <definedName name="Groups">'DOB Census Converter'!$D$3:$D$65536</definedName>
    <definedName name="MedTiers">'DOB Census Converter'!$C$3:$C$65536</definedName>
    <definedName name="_xlnm.Print_Area" localSheetId="0">'OP1 Rater'!$I$1:$S$82</definedName>
    <definedName name="_xlnm.Print_Area" localSheetId="1">'OP2 Rater'!$I$1:$S$82</definedName>
    <definedName name="_xlnm.Print_Titles" localSheetId="2">'IP Only'!$1:$10</definedName>
    <definedName name="_xlnm.Print_Titles" localSheetId="3">'OP1 Only'!$1:$11</definedName>
    <definedName name="_xlnm.Print_Titles" localSheetId="4">'OP2 Only'!$1:$11</definedName>
    <definedName name="_xlnm.Print_Titles" localSheetId="5">'POV-Wellness'!$1:$8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0002" i="21" l="1"/>
  <c r="D40002" i="21" s="1"/>
  <c r="B40001" i="21"/>
  <c r="D40001" i="21" s="1"/>
  <c r="B40000" i="21"/>
  <c r="D40000" i="21" s="1"/>
  <c r="B39999" i="21"/>
  <c r="D39999" i="21" s="1"/>
  <c r="B39998" i="21"/>
  <c r="D39998" i="21" s="1"/>
  <c r="B39997" i="21"/>
  <c r="D39997" i="21" s="1"/>
  <c r="B39996" i="21"/>
  <c r="D39996" i="21" s="1"/>
  <c r="B39995" i="21"/>
  <c r="D39995" i="21" s="1"/>
  <c r="B39994" i="21"/>
  <c r="D39994" i="21" s="1"/>
  <c r="B39993" i="21"/>
  <c r="D39993" i="21" s="1"/>
  <c r="B39992" i="21"/>
  <c r="D39992" i="21" s="1"/>
  <c r="B39991" i="21"/>
  <c r="D39991" i="21" s="1"/>
  <c r="B39990" i="21"/>
  <c r="D39990" i="21" s="1"/>
  <c r="B39989" i="21"/>
  <c r="D39989" i="21" s="1"/>
  <c r="B39988" i="21"/>
  <c r="D39988" i="21" s="1"/>
  <c r="B39987" i="21"/>
  <c r="D39987" i="21" s="1"/>
  <c r="B39986" i="21"/>
  <c r="D39986" i="21" s="1"/>
  <c r="B39985" i="21"/>
  <c r="D39985" i="21" s="1"/>
  <c r="B39984" i="21"/>
  <c r="D39984" i="21" s="1"/>
  <c r="B39983" i="21"/>
  <c r="D39983" i="21" s="1"/>
  <c r="B39982" i="21"/>
  <c r="D39982" i="21" s="1"/>
  <c r="B39981" i="21"/>
  <c r="D39981" i="21" s="1"/>
  <c r="B39980" i="21"/>
  <c r="D39980" i="21" s="1"/>
  <c r="B39979" i="21"/>
  <c r="D39979" i="21" s="1"/>
  <c r="B39978" i="21"/>
  <c r="D39978" i="21" s="1"/>
  <c r="B39977" i="21"/>
  <c r="D39977" i="21" s="1"/>
  <c r="B39976" i="21"/>
  <c r="D39976" i="21" s="1"/>
  <c r="B39975" i="21"/>
  <c r="D39975" i="21" s="1"/>
  <c r="B39974" i="21"/>
  <c r="D39974" i="21" s="1"/>
  <c r="B39973" i="21"/>
  <c r="D39973" i="21" s="1"/>
  <c r="B39972" i="21"/>
  <c r="D39972" i="21" s="1"/>
  <c r="B39971" i="21"/>
  <c r="D39971" i="21" s="1"/>
  <c r="B39970" i="21"/>
  <c r="D39970" i="21" s="1"/>
  <c r="B39969" i="21"/>
  <c r="D39969" i="21" s="1"/>
  <c r="B39968" i="21"/>
  <c r="D39968" i="21" s="1"/>
  <c r="B39967" i="21"/>
  <c r="D39967" i="21" s="1"/>
  <c r="B39966" i="21"/>
  <c r="D39966" i="21" s="1"/>
  <c r="B39965" i="21"/>
  <c r="D39965" i="21" s="1"/>
  <c r="B39964" i="21"/>
  <c r="D39964" i="21" s="1"/>
  <c r="B39963" i="21"/>
  <c r="D39963" i="21" s="1"/>
  <c r="B39962" i="21"/>
  <c r="D39962" i="21" s="1"/>
  <c r="B39961" i="21"/>
  <c r="D39961" i="21" s="1"/>
  <c r="B39960" i="21"/>
  <c r="D39960" i="21" s="1"/>
  <c r="B39959" i="21"/>
  <c r="D39959" i="21" s="1"/>
  <c r="B39958" i="21"/>
  <c r="D39958" i="21" s="1"/>
  <c r="B39957" i="21"/>
  <c r="D39957" i="21" s="1"/>
  <c r="B39956" i="21"/>
  <c r="D39956" i="21" s="1"/>
  <c r="B39955" i="21"/>
  <c r="D39955" i="21" s="1"/>
  <c r="B39954" i="21"/>
  <c r="D39954" i="21" s="1"/>
  <c r="B39953" i="21"/>
  <c r="D39953" i="21" s="1"/>
  <c r="B39952" i="21"/>
  <c r="D39952" i="21" s="1"/>
  <c r="B39951" i="21"/>
  <c r="D39951" i="21" s="1"/>
  <c r="B39950" i="21"/>
  <c r="D39950" i="21" s="1"/>
  <c r="B39949" i="21"/>
  <c r="D39949" i="21" s="1"/>
  <c r="B39948" i="21"/>
  <c r="D39948" i="21" s="1"/>
  <c r="B39947" i="21"/>
  <c r="D39947" i="21" s="1"/>
  <c r="B39946" i="21"/>
  <c r="D39946" i="21" s="1"/>
  <c r="B39945" i="21"/>
  <c r="D39945" i="21" s="1"/>
  <c r="B39944" i="21"/>
  <c r="D39944" i="21" s="1"/>
  <c r="B39943" i="21"/>
  <c r="D39943" i="21" s="1"/>
  <c r="B39942" i="21"/>
  <c r="D39942" i="21" s="1"/>
  <c r="B39941" i="21"/>
  <c r="D39941" i="21" s="1"/>
  <c r="B39940" i="21"/>
  <c r="D39940" i="21" s="1"/>
  <c r="B39939" i="21"/>
  <c r="D39939" i="21" s="1"/>
  <c r="B39938" i="21"/>
  <c r="D39938" i="21" s="1"/>
  <c r="B39937" i="21"/>
  <c r="D39937" i="21" s="1"/>
  <c r="B39936" i="21"/>
  <c r="D39936" i="21" s="1"/>
  <c r="B39935" i="21"/>
  <c r="D39935" i="21" s="1"/>
  <c r="B39934" i="21"/>
  <c r="D39934" i="21" s="1"/>
  <c r="B39933" i="21"/>
  <c r="D39933" i="21" s="1"/>
  <c r="B39932" i="21"/>
  <c r="D39932" i="21" s="1"/>
  <c r="B39931" i="21"/>
  <c r="D39931" i="21" s="1"/>
  <c r="B39930" i="21"/>
  <c r="D39930" i="21" s="1"/>
  <c r="B39929" i="21"/>
  <c r="D39929" i="21" s="1"/>
  <c r="B39928" i="21"/>
  <c r="D39928" i="21" s="1"/>
  <c r="B39927" i="21"/>
  <c r="D39927" i="21" s="1"/>
  <c r="B39926" i="21"/>
  <c r="D39926" i="21" s="1"/>
  <c r="B39925" i="21"/>
  <c r="D39925" i="21" s="1"/>
  <c r="B39924" i="21"/>
  <c r="D39924" i="21" s="1"/>
  <c r="B39923" i="21"/>
  <c r="D39923" i="21" s="1"/>
  <c r="B39922" i="21"/>
  <c r="D39922" i="21" s="1"/>
  <c r="B39921" i="21"/>
  <c r="D39921" i="21" s="1"/>
  <c r="B39920" i="21"/>
  <c r="D39920" i="21" s="1"/>
  <c r="B39919" i="21"/>
  <c r="D39919" i="21" s="1"/>
  <c r="B39918" i="21"/>
  <c r="D39918" i="21" s="1"/>
  <c r="B39917" i="21"/>
  <c r="D39917" i="21" s="1"/>
  <c r="B39916" i="21"/>
  <c r="D39916" i="21" s="1"/>
  <c r="B39915" i="21"/>
  <c r="D39915" i="21" s="1"/>
  <c r="B39914" i="21"/>
  <c r="D39914" i="21" s="1"/>
  <c r="B39913" i="21"/>
  <c r="D39913" i="21" s="1"/>
  <c r="B39912" i="21"/>
  <c r="D39912" i="21" s="1"/>
  <c r="B39911" i="21"/>
  <c r="D39911" i="21" s="1"/>
  <c r="B39910" i="21"/>
  <c r="D39910" i="21" s="1"/>
  <c r="B39909" i="21"/>
  <c r="D39909" i="21" s="1"/>
  <c r="B39908" i="21"/>
  <c r="D39908" i="21" s="1"/>
  <c r="B39907" i="21"/>
  <c r="D39907" i="21" s="1"/>
  <c r="B39906" i="21"/>
  <c r="D39906" i="21" s="1"/>
  <c r="B39905" i="21"/>
  <c r="D39905" i="21" s="1"/>
  <c r="B39904" i="21"/>
  <c r="D39904" i="21" s="1"/>
  <c r="B39903" i="21"/>
  <c r="D39903" i="21" s="1"/>
  <c r="B39902" i="21"/>
  <c r="D39902" i="21" s="1"/>
  <c r="B39901" i="21"/>
  <c r="D39901" i="21" s="1"/>
  <c r="B39900" i="21"/>
  <c r="D39900" i="21" s="1"/>
  <c r="B39899" i="21"/>
  <c r="D39899" i="21" s="1"/>
  <c r="B39898" i="21"/>
  <c r="D39898" i="21" s="1"/>
  <c r="B39897" i="21"/>
  <c r="D39897" i="21" s="1"/>
  <c r="B39896" i="21"/>
  <c r="D39896" i="21" s="1"/>
  <c r="B39895" i="21"/>
  <c r="D39895" i="21" s="1"/>
  <c r="B39894" i="21"/>
  <c r="D39894" i="21" s="1"/>
  <c r="B39893" i="21"/>
  <c r="D39893" i="21" s="1"/>
  <c r="B39892" i="21"/>
  <c r="D39892" i="21" s="1"/>
  <c r="B39891" i="21"/>
  <c r="D39891" i="21" s="1"/>
  <c r="B39890" i="21"/>
  <c r="D39890" i="21" s="1"/>
  <c r="B39889" i="21"/>
  <c r="D39889" i="21" s="1"/>
  <c r="B39888" i="21"/>
  <c r="D39888" i="21" s="1"/>
  <c r="B39887" i="21"/>
  <c r="D39887" i="21" s="1"/>
  <c r="B39886" i="21"/>
  <c r="D39886" i="21" s="1"/>
  <c r="B39885" i="21"/>
  <c r="D39885" i="21" s="1"/>
  <c r="B39884" i="21"/>
  <c r="D39884" i="21" s="1"/>
  <c r="B39883" i="21"/>
  <c r="D39883" i="21" s="1"/>
  <c r="B39882" i="21"/>
  <c r="D39882" i="21" s="1"/>
  <c r="B39881" i="21"/>
  <c r="D39881" i="21" s="1"/>
  <c r="B39880" i="21"/>
  <c r="D39880" i="21" s="1"/>
  <c r="B39879" i="21"/>
  <c r="D39879" i="21" s="1"/>
  <c r="B39878" i="21"/>
  <c r="D39878" i="21" s="1"/>
  <c r="B39877" i="21"/>
  <c r="D39877" i="21" s="1"/>
  <c r="B39876" i="21"/>
  <c r="D39876" i="21" s="1"/>
  <c r="B39875" i="21"/>
  <c r="D39875" i="21" s="1"/>
  <c r="B39874" i="21"/>
  <c r="D39874" i="21" s="1"/>
  <c r="B39873" i="21"/>
  <c r="D39873" i="21" s="1"/>
  <c r="B39872" i="21"/>
  <c r="D39872" i="21" s="1"/>
  <c r="B39871" i="21"/>
  <c r="D39871" i="21" s="1"/>
  <c r="B39870" i="21"/>
  <c r="D39870" i="21" s="1"/>
  <c r="B39869" i="21"/>
  <c r="D39869" i="21" s="1"/>
  <c r="B39868" i="21"/>
  <c r="D39868" i="21" s="1"/>
  <c r="B39867" i="21"/>
  <c r="D39867" i="21" s="1"/>
  <c r="B39866" i="21"/>
  <c r="D39866" i="21" s="1"/>
  <c r="B39865" i="21"/>
  <c r="D39865" i="21" s="1"/>
  <c r="B39864" i="21"/>
  <c r="D39864" i="21" s="1"/>
  <c r="B39863" i="21"/>
  <c r="D39863" i="21" s="1"/>
  <c r="B39862" i="21"/>
  <c r="D39862" i="21" s="1"/>
  <c r="B39861" i="21"/>
  <c r="D39861" i="21" s="1"/>
  <c r="B39860" i="21"/>
  <c r="D39860" i="21" s="1"/>
  <c r="B39859" i="21"/>
  <c r="D39859" i="21" s="1"/>
  <c r="B39858" i="21"/>
  <c r="D39858" i="21" s="1"/>
  <c r="B39857" i="21"/>
  <c r="D39857" i="21" s="1"/>
  <c r="B39856" i="21"/>
  <c r="D39856" i="21" s="1"/>
  <c r="B39855" i="21"/>
  <c r="D39855" i="21" s="1"/>
  <c r="B39854" i="21"/>
  <c r="D39854" i="21" s="1"/>
  <c r="B39853" i="21"/>
  <c r="D39853" i="21" s="1"/>
  <c r="B39852" i="21"/>
  <c r="D39852" i="21" s="1"/>
  <c r="B39851" i="21"/>
  <c r="D39851" i="21" s="1"/>
  <c r="B39850" i="21"/>
  <c r="D39850" i="21" s="1"/>
  <c r="B39849" i="21"/>
  <c r="D39849" i="21" s="1"/>
  <c r="B39848" i="21"/>
  <c r="D39848" i="21" s="1"/>
  <c r="B39847" i="21"/>
  <c r="D39847" i="21" s="1"/>
  <c r="B39846" i="21"/>
  <c r="D39846" i="21" s="1"/>
  <c r="B39845" i="21"/>
  <c r="D39845" i="21" s="1"/>
  <c r="B39844" i="21"/>
  <c r="D39844" i="21" s="1"/>
  <c r="B39843" i="21"/>
  <c r="D39843" i="21" s="1"/>
  <c r="B39842" i="21"/>
  <c r="D39842" i="21" s="1"/>
  <c r="B39841" i="21"/>
  <c r="D39841" i="21" s="1"/>
  <c r="B39840" i="21"/>
  <c r="D39840" i="21" s="1"/>
  <c r="B39839" i="21"/>
  <c r="D39839" i="21" s="1"/>
  <c r="B39838" i="21"/>
  <c r="D39838" i="21" s="1"/>
  <c r="B39837" i="21"/>
  <c r="D39837" i="21" s="1"/>
  <c r="B39836" i="21"/>
  <c r="D39836" i="21" s="1"/>
  <c r="B39835" i="21"/>
  <c r="D39835" i="21" s="1"/>
  <c r="B39834" i="21"/>
  <c r="D39834" i="21" s="1"/>
  <c r="B39833" i="21"/>
  <c r="D39833" i="21" s="1"/>
  <c r="B39832" i="21"/>
  <c r="D39832" i="21" s="1"/>
  <c r="B39831" i="21"/>
  <c r="D39831" i="21" s="1"/>
  <c r="B39830" i="21"/>
  <c r="D39830" i="21" s="1"/>
  <c r="B39829" i="21"/>
  <c r="D39829" i="21" s="1"/>
  <c r="B39828" i="21"/>
  <c r="D39828" i="21" s="1"/>
  <c r="B39827" i="21"/>
  <c r="D39827" i="21" s="1"/>
  <c r="B39826" i="21"/>
  <c r="D39826" i="21" s="1"/>
  <c r="B39825" i="21"/>
  <c r="D39825" i="21" s="1"/>
  <c r="B39824" i="21"/>
  <c r="D39824" i="21" s="1"/>
  <c r="B39823" i="21"/>
  <c r="D39823" i="21" s="1"/>
  <c r="B39822" i="21"/>
  <c r="D39822" i="21" s="1"/>
  <c r="B39821" i="21"/>
  <c r="D39821" i="21" s="1"/>
  <c r="B39820" i="21"/>
  <c r="D39820" i="21" s="1"/>
  <c r="B39819" i="21"/>
  <c r="D39819" i="21" s="1"/>
  <c r="B39818" i="21"/>
  <c r="D39818" i="21" s="1"/>
  <c r="B39817" i="21"/>
  <c r="D39817" i="21" s="1"/>
  <c r="B39816" i="21"/>
  <c r="D39816" i="21" s="1"/>
  <c r="B39815" i="21"/>
  <c r="D39815" i="21" s="1"/>
  <c r="B39814" i="21"/>
  <c r="D39814" i="21" s="1"/>
  <c r="B39813" i="21"/>
  <c r="D39813" i="21" s="1"/>
  <c r="B39812" i="21"/>
  <c r="D39812" i="21" s="1"/>
  <c r="B39811" i="21"/>
  <c r="D39811" i="21" s="1"/>
  <c r="B39810" i="21"/>
  <c r="D39810" i="21" s="1"/>
  <c r="B39809" i="21"/>
  <c r="D39809" i="21" s="1"/>
  <c r="B39808" i="21"/>
  <c r="D39808" i="21" s="1"/>
  <c r="B39807" i="21"/>
  <c r="D39807" i="21" s="1"/>
  <c r="B39806" i="21"/>
  <c r="D39806" i="21" s="1"/>
  <c r="B39805" i="21"/>
  <c r="D39805" i="21" s="1"/>
  <c r="B39804" i="21"/>
  <c r="D39804" i="21" s="1"/>
  <c r="B39803" i="21"/>
  <c r="D39803" i="21" s="1"/>
  <c r="B39802" i="21"/>
  <c r="D39802" i="21" s="1"/>
  <c r="B39801" i="21"/>
  <c r="D39801" i="21" s="1"/>
  <c r="B39800" i="21"/>
  <c r="D39800" i="21" s="1"/>
  <c r="B39799" i="21"/>
  <c r="D39799" i="21" s="1"/>
  <c r="B39798" i="21"/>
  <c r="D39798" i="21" s="1"/>
  <c r="B39797" i="21"/>
  <c r="D39797" i="21" s="1"/>
  <c r="B39796" i="21"/>
  <c r="D39796" i="21" s="1"/>
  <c r="B39795" i="21"/>
  <c r="D39795" i="21" s="1"/>
  <c r="B39794" i="21"/>
  <c r="D39794" i="21" s="1"/>
  <c r="B39793" i="21"/>
  <c r="D39793" i="21" s="1"/>
  <c r="B39792" i="21"/>
  <c r="D39792" i="21" s="1"/>
  <c r="B39791" i="21"/>
  <c r="D39791" i="21" s="1"/>
  <c r="B39790" i="21"/>
  <c r="D39790" i="21" s="1"/>
  <c r="B39789" i="21"/>
  <c r="D39789" i="21" s="1"/>
  <c r="B39788" i="21"/>
  <c r="D39788" i="21" s="1"/>
  <c r="B39787" i="21"/>
  <c r="D39787" i="21" s="1"/>
  <c r="B39786" i="21"/>
  <c r="D39786" i="21" s="1"/>
  <c r="B39785" i="21"/>
  <c r="D39785" i="21" s="1"/>
  <c r="B39784" i="21"/>
  <c r="D39784" i="21" s="1"/>
  <c r="B39783" i="21"/>
  <c r="D39783" i="21" s="1"/>
  <c r="B39782" i="21"/>
  <c r="D39782" i="21" s="1"/>
  <c r="B39781" i="21"/>
  <c r="D39781" i="21" s="1"/>
  <c r="B39780" i="21"/>
  <c r="D39780" i="21" s="1"/>
  <c r="B39779" i="21"/>
  <c r="D39779" i="21" s="1"/>
  <c r="B39778" i="21"/>
  <c r="D39778" i="21" s="1"/>
  <c r="B39777" i="21"/>
  <c r="D39777" i="21" s="1"/>
  <c r="B39776" i="21"/>
  <c r="D39776" i="21" s="1"/>
  <c r="B39775" i="21"/>
  <c r="D39775" i="21" s="1"/>
  <c r="B39774" i="21"/>
  <c r="D39774" i="21" s="1"/>
  <c r="B39773" i="21"/>
  <c r="D39773" i="21" s="1"/>
  <c r="B39772" i="21"/>
  <c r="D39772" i="21" s="1"/>
  <c r="B39771" i="21"/>
  <c r="D39771" i="21" s="1"/>
  <c r="B39770" i="21"/>
  <c r="D39770" i="21" s="1"/>
  <c r="B39769" i="21"/>
  <c r="D39769" i="21" s="1"/>
  <c r="B39768" i="21"/>
  <c r="D39768" i="21" s="1"/>
  <c r="B39767" i="21"/>
  <c r="D39767" i="21" s="1"/>
  <c r="B39766" i="21"/>
  <c r="D39766" i="21" s="1"/>
  <c r="B39765" i="21"/>
  <c r="D39765" i="21" s="1"/>
  <c r="B39764" i="21"/>
  <c r="D39764" i="21" s="1"/>
  <c r="B39763" i="21"/>
  <c r="D39763" i="21" s="1"/>
  <c r="B39762" i="21"/>
  <c r="D39762" i="21" s="1"/>
  <c r="B39761" i="21"/>
  <c r="D39761" i="21" s="1"/>
  <c r="B39760" i="21"/>
  <c r="D39760" i="21" s="1"/>
  <c r="B39759" i="21"/>
  <c r="D39759" i="21" s="1"/>
  <c r="B39758" i="21"/>
  <c r="D39758" i="21" s="1"/>
  <c r="B39757" i="21"/>
  <c r="D39757" i="21" s="1"/>
  <c r="B39756" i="21"/>
  <c r="D39756" i="21" s="1"/>
  <c r="B39755" i="21"/>
  <c r="D39755" i="21" s="1"/>
  <c r="B39754" i="21"/>
  <c r="D39754" i="21" s="1"/>
  <c r="B39753" i="21"/>
  <c r="D39753" i="21" s="1"/>
  <c r="B39752" i="21"/>
  <c r="D39752" i="21" s="1"/>
  <c r="B39751" i="21"/>
  <c r="D39751" i="21" s="1"/>
  <c r="B39750" i="21"/>
  <c r="D39750" i="21" s="1"/>
  <c r="B39749" i="21"/>
  <c r="D39749" i="21" s="1"/>
  <c r="B39748" i="21"/>
  <c r="D39748" i="21" s="1"/>
  <c r="B39747" i="21"/>
  <c r="D39747" i="21" s="1"/>
  <c r="B39746" i="21"/>
  <c r="D39746" i="21" s="1"/>
  <c r="B39745" i="21"/>
  <c r="D39745" i="21" s="1"/>
  <c r="B39744" i="21"/>
  <c r="D39744" i="21" s="1"/>
  <c r="B39743" i="21"/>
  <c r="D39743" i="21" s="1"/>
  <c r="B39742" i="21"/>
  <c r="D39742" i="21" s="1"/>
  <c r="B39741" i="21"/>
  <c r="D39741" i="21" s="1"/>
  <c r="B39740" i="21"/>
  <c r="D39740" i="21" s="1"/>
  <c r="B39739" i="21"/>
  <c r="D39739" i="21" s="1"/>
  <c r="B39738" i="21"/>
  <c r="D39738" i="21" s="1"/>
  <c r="B39737" i="21"/>
  <c r="D39737" i="21" s="1"/>
  <c r="B39736" i="21"/>
  <c r="D39736" i="21" s="1"/>
  <c r="B39735" i="21"/>
  <c r="D39735" i="21" s="1"/>
  <c r="B39734" i="21"/>
  <c r="D39734" i="21" s="1"/>
  <c r="B39733" i="21"/>
  <c r="D39733" i="21" s="1"/>
  <c r="B39732" i="21"/>
  <c r="D39732" i="21" s="1"/>
  <c r="B39731" i="21"/>
  <c r="D39731" i="21" s="1"/>
  <c r="B39730" i="21"/>
  <c r="D39730" i="21" s="1"/>
  <c r="B39729" i="21"/>
  <c r="D39729" i="21" s="1"/>
  <c r="B39728" i="21"/>
  <c r="D39728" i="21" s="1"/>
  <c r="B39727" i="21"/>
  <c r="D39727" i="21" s="1"/>
  <c r="B39726" i="21"/>
  <c r="D39726" i="21" s="1"/>
  <c r="B39725" i="21"/>
  <c r="D39725" i="21" s="1"/>
  <c r="B39724" i="21"/>
  <c r="D39724" i="21" s="1"/>
  <c r="B39723" i="21"/>
  <c r="D39723" i="21" s="1"/>
  <c r="B39722" i="21"/>
  <c r="D39722" i="21" s="1"/>
  <c r="B39721" i="21"/>
  <c r="D39721" i="21" s="1"/>
  <c r="B39720" i="21"/>
  <c r="D39720" i="21" s="1"/>
  <c r="B39719" i="21"/>
  <c r="D39719" i="21" s="1"/>
  <c r="B39718" i="21"/>
  <c r="D39718" i="21" s="1"/>
  <c r="B39717" i="21"/>
  <c r="D39717" i="21" s="1"/>
  <c r="B39716" i="21"/>
  <c r="D39716" i="21" s="1"/>
  <c r="B39715" i="21"/>
  <c r="D39715" i="21" s="1"/>
  <c r="B39714" i="21"/>
  <c r="D39714" i="21" s="1"/>
  <c r="B39713" i="21"/>
  <c r="D39713" i="21" s="1"/>
  <c r="B39712" i="21"/>
  <c r="D39712" i="21" s="1"/>
  <c r="B39711" i="21"/>
  <c r="D39711" i="21" s="1"/>
  <c r="B39710" i="21"/>
  <c r="D39710" i="21" s="1"/>
  <c r="B39709" i="21"/>
  <c r="D39709" i="21" s="1"/>
  <c r="B39708" i="21"/>
  <c r="D39708" i="21" s="1"/>
  <c r="B39707" i="21"/>
  <c r="D39707" i="21" s="1"/>
  <c r="B39706" i="21"/>
  <c r="D39706" i="21" s="1"/>
  <c r="B39705" i="21"/>
  <c r="D39705" i="21" s="1"/>
  <c r="B39704" i="21"/>
  <c r="D39704" i="21" s="1"/>
  <c r="B39703" i="21"/>
  <c r="D39703" i="21" s="1"/>
  <c r="B39702" i="21"/>
  <c r="D39702" i="21" s="1"/>
  <c r="B39701" i="21"/>
  <c r="D39701" i="21" s="1"/>
  <c r="B39700" i="21"/>
  <c r="D39700" i="21" s="1"/>
  <c r="B39699" i="21"/>
  <c r="D39699" i="21" s="1"/>
  <c r="B39698" i="21"/>
  <c r="D39698" i="21" s="1"/>
  <c r="B39697" i="21"/>
  <c r="D39697" i="21" s="1"/>
  <c r="B39696" i="21"/>
  <c r="D39696" i="21" s="1"/>
  <c r="B39695" i="21"/>
  <c r="D39695" i="21" s="1"/>
  <c r="B39694" i="21"/>
  <c r="D39694" i="21" s="1"/>
  <c r="B39693" i="21"/>
  <c r="D39693" i="21" s="1"/>
  <c r="B39692" i="21"/>
  <c r="D39692" i="21" s="1"/>
  <c r="B39691" i="21"/>
  <c r="D39691" i="21" s="1"/>
  <c r="B39690" i="21"/>
  <c r="D39690" i="21" s="1"/>
  <c r="B39689" i="21"/>
  <c r="D39689" i="21" s="1"/>
  <c r="B39688" i="21"/>
  <c r="D39688" i="21" s="1"/>
  <c r="B39687" i="21"/>
  <c r="D39687" i="21" s="1"/>
  <c r="B39686" i="21"/>
  <c r="D39686" i="21" s="1"/>
  <c r="B39685" i="21"/>
  <c r="D39685" i="21" s="1"/>
  <c r="B39684" i="21"/>
  <c r="D39684" i="21" s="1"/>
  <c r="D39683" i="21"/>
  <c r="B39683" i="21"/>
  <c r="B39682" i="21"/>
  <c r="D39682" i="21" s="1"/>
  <c r="B39681" i="21"/>
  <c r="D39681" i="21" s="1"/>
  <c r="B39680" i="21"/>
  <c r="D39680" i="21" s="1"/>
  <c r="B39679" i="21"/>
  <c r="D39679" i="21" s="1"/>
  <c r="B39678" i="21"/>
  <c r="D39678" i="21" s="1"/>
  <c r="B39677" i="21"/>
  <c r="D39677" i="21" s="1"/>
  <c r="B39676" i="21"/>
  <c r="D39676" i="21" s="1"/>
  <c r="B39675" i="21"/>
  <c r="D39675" i="21" s="1"/>
  <c r="B39674" i="21"/>
  <c r="D39674" i="21" s="1"/>
  <c r="B39673" i="21"/>
  <c r="D39673" i="21" s="1"/>
  <c r="B39672" i="21"/>
  <c r="D39672" i="21" s="1"/>
  <c r="B39671" i="21"/>
  <c r="D39671" i="21" s="1"/>
  <c r="B39670" i="21"/>
  <c r="D39670" i="21" s="1"/>
  <c r="B39669" i="21"/>
  <c r="D39669" i="21" s="1"/>
  <c r="B39668" i="21"/>
  <c r="D39668" i="21" s="1"/>
  <c r="B39667" i="21"/>
  <c r="D39667" i="21" s="1"/>
  <c r="B39666" i="21"/>
  <c r="D39666" i="21" s="1"/>
  <c r="B39665" i="21"/>
  <c r="D39665" i="21" s="1"/>
  <c r="B39664" i="21"/>
  <c r="D39664" i="21" s="1"/>
  <c r="B39663" i="21"/>
  <c r="D39663" i="21" s="1"/>
  <c r="D39662" i="21"/>
  <c r="B39662" i="21"/>
  <c r="B39661" i="21"/>
  <c r="D39661" i="21" s="1"/>
  <c r="B39660" i="21"/>
  <c r="D39660" i="21" s="1"/>
  <c r="B39659" i="21"/>
  <c r="D39659" i="21" s="1"/>
  <c r="B39658" i="21"/>
  <c r="D39658" i="21" s="1"/>
  <c r="B39657" i="21"/>
  <c r="D39657" i="21" s="1"/>
  <c r="B39656" i="21"/>
  <c r="D39656" i="21" s="1"/>
  <c r="B39655" i="21"/>
  <c r="D39655" i="21" s="1"/>
  <c r="D39654" i="21"/>
  <c r="B39654" i="21"/>
  <c r="B39653" i="21"/>
  <c r="D39653" i="21" s="1"/>
  <c r="B39652" i="21"/>
  <c r="D39652" i="21" s="1"/>
  <c r="B39651" i="21"/>
  <c r="D39651" i="21" s="1"/>
  <c r="B39650" i="21"/>
  <c r="D39650" i="21" s="1"/>
  <c r="B39649" i="21"/>
  <c r="D39649" i="21" s="1"/>
  <c r="B39648" i="21"/>
  <c r="D39648" i="21" s="1"/>
  <c r="B39647" i="21"/>
  <c r="D39647" i="21" s="1"/>
  <c r="D39646" i="21"/>
  <c r="B39646" i="21"/>
  <c r="B39645" i="21"/>
  <c r="D39645" i="21" s="1"/>
  <c r="B39644" i="21"/>
  <c r="D39644" i="21" s="1"/>
  <c r="B39643" i="21"/>
  <c r="D39643" i="21" s="1"/>
  <c r="B39642" i="21"/>
  <c r="D39642" i="21" s="1"/>
  <c r="B39641" i="21"/>
  <c r="D39641" i="21" s="1"/>
  <c r="B39640" i="21"/>
  <c r="D39640" i="21" s="1"/>
  <c r="B39639" i="21"/>
  <c r="D39639" i="21" s="1"/>
  <c r="D39638" i="21"/>
  <c r="B39638" i="21"/>
  <c r="B39637" i="21"/>
  <c r="D39637" i="21" s="1"/>
  <c r="B39636" i="21"/>
  <c r="D39636" i="21" s="1"/>
  <c r="B39635" i="21"/>
  <c r="D39635" i="21" s="1"/>
  <c r="B39634" i="21"/>
  <c r="D39634" i="21" s="1"/>
  <c r="B39633" i="21"/>
  <c r="D39633" i="21" s="1"/>
  <c r="B39632" i="21"/>
  <c r="D39632" i="21" s="1"/>
  <c r="B39631" i="21"/>
  <c r="D39631" i="21" s="1"/>
  <c r="D39630" i="21"/>
  <c r="B39630" i="21"/>
  <c r="B39629" i="21"/>
  <c r="D39629" i="21" s="1"/>
  <c r="B39628" i="21"/>
  <c r="D39628" i="21" s="1"/>
  <c r="B39627" i="21"/>
  <c r="D39627" i="21" s="1"/>
  <c r="B39626" i="21"/>
  <c r="D39626" i="21" s="1"/>
  <c r="B39625" i="21"/>
  <c r="D39625" i="21" s="1"/>
  <c r="B39624" i="21"/>
  <c r="D39624" i="21" s="1"/>
  <c r="B39623" i="21"/>
  <c r="D39623" i="21" s="1"/>
  <c r="D39622" i="21"/>
  <c r="B39622" i="21"/>
  <c r="B39621" i="21"/>
  <c r="D39621" i="21" s="1"/>
  <c r="B39620" i="21"/>
  <c r="D39620" i="21" s="1"/>
  <c r="B39619" i="21"/>
  <c r="D39619" i="21" s="1"/>
  <c r="B39618" i="21"/>
  <c r="D39618" i="21" s="1"/>
  <c r="B39617" i="21"/>
  <c r="D39617" i="21" s="1"/>
  <c r="B39616" i="21"/>
  <c r="D39616" i="21" s="1"/>
  <c r="B39615" i="21"/>
  <c r="D39615" i="21" s="1"/>
  <c r="D39614" i="21"/>
  <c r="B39614" i="21"/>
  <c r="B39613" i="21"/>
  <c r="D39613" i="21" s="1"/>
  <c r="B39612" i="21"/>
  <c r="D39612" i="21" s="1"/>
  <c r="B39611" i="21"/>
  <c r="D39611" i="21" s="1"/>
  <c r="B39610" i="21"/>
  <c r="D39610" i="21" s="1"/>
  <c r="B39609" i="21"/>
  <c r="D39609" i="21" s="1"/>
  <c r="B39608" i="21"/>
  <c r="D39608" i="21" s="1"/>
  <c r="B39607" i="21"/>
  <c r="D39607" i="21" s="1"/>
  <c r="B39606" i="21"/>
  <c r="D39606" i="21" s="1"/>
  <c r="B39605" i="21"/>
  <c r="D39605" i="21" s="1"/>
  <c r="B39604" i="21"/>
  <c r="D39604" i="21" s="1"/>
  <c r="B39603" i="21"/>
  <c r="D39603" i="21" s="1"/>
  <c r="B39602" i="21"/>
  <c r="D39602" i="21" s="1"/>
  <c r="B39601" i="21"/>
  <c r="D39601" i="21" s="1"/>
  <c r="B39600" i="21"/>
  <c r="D39600" i="21" s="1"/>
  <c r="B39599" i="21"/>
  <c r="D39599" i="21" s="1"/>
  <c r="B39598" i="21"/>
  <c r="D39598" i="21" s="1"/>
  <c r="B39597" i="21"/>
  <c r="D39597" i="21" s="1"/>
  <c r="D39596" i="21"/>
  <c r="B39596" i="21"/>
  <c r="B39595" i="21"/>
  <c r="D39595" i="21" s="1"/>
  <c r="B39594" i="21"/>
  <c r="D39594" i="21" s="1"/>
  <c r="B39593" i="21"/>
  <c r="D39593" i="21" s="1"/>
  <c r="B39592" i="21"/>
  <c r="D39592" i="21" s="1"/>
  <c r="B39591" i="21"/>
  <c r="D39591" i="21" s="1"/>
  <c r="D39590" i="21"/>
  <c r="B39590" i="21"/>
  <c r="B39589" i="21"/>
  <c r="D39589" i="21" s="1"/>
  <c r="B39588" i="21"/>
  <c r="D39588" i="21" s="1"/>
  <c r="B39587" i="21"/>
  <c r="D39587" i="21" s="1"/>
  <c r="B39586" i="21"/>
  <c r="D39586" i="21" s="1"/>
  <c r="B39585" i="21"/>
  <c r="D39585" i="21" s="1"/>
  <c r="B39584" i="21"/>
  <c r="D39584" i="21" s="1"/>
  <c r="B39583" i="21"/>
  <c r="D39583" i="21" s="1"/>
  <c r="B39582" i="21"/>
  <c r="D39582" i="21" s="1"/>
  <c r="B39581" i="21"/>
  <c r="D39581" i="21" s="1"/>
  <c r="D39580" i="21"/>
  <c r="B39580" i="21"/>
  <c r="B39579" i="21"/>
  <c r="D39579" i="21" s="1"/>
  <c r="B39578" i="21"/>
  <c r="D39578" i="21" s="1"/>
  <c r="B39577" i="21"/>
  <c r="D39577" i="21" s="1"/>
  <c r="B39576" i="21"/>
  <c r="D39576" i="21" s="1"/>
  <c r="B39575" i="21"/>
  <c r="D39575" i="21" s="1"/>
  <c r="D39574" i="21"/>
  <c r="B39574" i="21"/>
  <c r="B39573" i="21"/>
  <c r="D39573" i="21" s="1"/>
  <c r="B39572" i="21"/>
  <c r="D39572" i="21" s="1"/>
  <c r="B39571" i="21"/>
  <c r="D39571" i="21" s="1"/>
  <c r="B39570" i="21"/>
  <c r="D39570" i="21" s="1"/>
  <c r="B39569" i="21"/>
  <c r="D39569" i="21" s="1"/>
  <c r="B39568" i="21"/>
  <c r="D39568" i="21" s="1"/>
  <c r="B39567" i="21"/>
  <c r="D39567" i="21" s="1"/>
  <c r="B39566" i="21"/>
  <c r="D39566" i="21" s="1"/>
  <c r="B39565" i="21"/>
  <c r="D39565" i="21" s="1"/>
  <c r="D39564" i="21"/>
  <c r="B39564" i="21"/>
  <c r="B39563" i="21"/>
  <c r="D39563" i="21" s="1"/>
  <c r="B39562" i="21"/>
  <c r="D39562" i="21" s="1"/>
  <c r="B39561" i="21"/>
  <c r="D39561" i="21" s="1"/>
  <c r="B39560" i="21"/>
  <c r="D39560" i="21" s="1"/>
  <c r="B39559" i="21"/>
  <c r="D39559" i="21" s="1"/>
  <c r="D39558" i="21"/>
  <c r="B39558" i="21"/>
  <c r="B39557" i="21"/>
  <c r="D39557" i="21" s="1"/>
  <c r="B39556" i="21"/>
  <c r="D39556" i="21" s="1"/>
  <c r="B39555" i="21"/>
  <c r="D39555" i="21" s="1"/>
  <c r="B39554" i="21"/>
  <c r="D39554" i="21" s="1"/>
  <c r="B39553" i="21"/>
  <c r="D39553" i="21" s="1"/>
  <c r="B39552" i="21"/>
  <c r="D39552" i="21" s="1"/>
  <c r="B39551" i="21"/>
  <c r="D39551" i="21" s="1"/>
  <c r="B39550" i="21"/>
  <c r="D39550" i="21" s="1"/>
  <c r="B39549" i="21"/>
  <c r="D39549" i="21" s="1"/>
  <c r="D39548" i="21"/>
  <c r="B39548" i="21"/>
  <c r="B39547" i="21"/>
  <c r="D39547" i="21" s="1"/>
  <c r="B39546" i="21"/>
  <c r="D39546" i="21" s="1"/>
  <c r="B39545" i="21"/>
  <c r="D39545" i="21" s="1"/>
  <c r="B39544" i="21"/>
  <c r="D39544" i="21" s="1"/>
  <c r="B39543" i="21"/>
  <c r="D39543" i="21" s="1"/>
  <c r="D39542" i="21"/>
  <c r="B39542" i="21"/>
  <c r="B39541" i="21"/>
  <c r="D39541" i="21" s="1"/>
  <c r="B39540" i="21"/>
  <c r="D39540" i="21" s="1"/>
  <c r="B39539" i="21"/>
  <c r="D39539" i="21" s="1"/>
  <c r="B39538" i="21"/>
  <c r="D39538" i="21" s="1"/>
  <c r="B39537" i="21"/>
  <c r="D39537" i="21" s="1"/>
  <c r="B39536" i="21"/>
  <c r="D39536" i="21" s="1"/>
  <c r="B39535" i="21"/>
  <c r="D39535" i="21" s="1"/>
  <c r="B39534" i="21"/>
  <c r="D39534" i="21" s="1"/>
  <c r="B39533" i="21"/>
  <c r="D39533" i="21" s="1"/>
  <c r="D39532" i="21"/>
  <c r="B39532" i="21"/>
  <c r="B39531" i="21"/>
  <c r="D39531" i="21" s="1"/>
  <c r="B39530" i="21"/>
  <c r="D39530" i="21" s="1"/>
  <c r="B39529" i="21"/>
  <c r="D39529" i="21" s="1"/>
  <c r="B39528" i="21"/>
  <c r="D39528" i="21" s="1"/>
  <c r="B39527" i="21"/>
  <c r="D39527" i="21" s="1"/>
  <c r="D39526" i="21"/>
  <c r="B39526" i="21"/>
  <c r="B39525" i="21"/>
  <c r="D39525" i="21" s="1"/>
  <c r="B39524" i="21"/>
  <c r="D39524" i="21" s="1"/>
  <c r="B39523" i="21"/>
  <c r="D39523" i="21" s="1"/>
  <c r="B39522" i="21"/>
  <c r="D39522" i="21" s="1"/>
  <c r="B39521" i="21"/>
  <c r="D39521" i="21" s="1"/>
  <c r="B39520" i="21"/>
  <c r="D39520" i="21" s="1"/>
  <c r="B39519" i="21"/>
  <c r="D39519" i="21" s="1"/>
  <c r="B39518" i="21"/>
  <c r="D39518" i="21" s="1"/>
  <c r="B39517" i="21"/>
  <c r="D39517" i="21" s="1"/>
  <c r="D39516" i="21"/>
  <c r="B39516" i="21"/>
  <c r="B39515" i="21"/>
  <c r="D39515" i="21" s="1"/>
  <c r="B39514" i="21"/>
  <c r="D39514" i="21" s="1"/>
  <c r="B39513" i="21"/>
  <c r="D39513" i="21" s="1"/>
  <c r="B39512" i="21"/>
  <c r="D39512" i="21" s="1"/>
  <c r="B39511" i="21"/>
  <c r="D39511" i="21" s="1"/>
  <c r="D39510" i="21"/>
  <c r="B39510" i="21"/>
  <c r="B39509" i="21"/>
  <c r="D39509" i="21" s="1"/>
  <c r="B39508" i="21"/>
  <c r="D39508" i="21" s="1"/>
  <c r="B39507" i="21"/>
  <c r="D39507" i="21" s="1"/>
  <c r="B39506" i="21"/>
  <c r="D39506" i="21" s="1"/>
  <c r="B39505" i="21"/>
  <c r="D39505" i="21" s="1"/>
  <c r="B39504" i="21"/>
  <c r="D39504" i="21" s="1"/>
  <c r="B39503" i="21"/>
  <c r="D39503" i="21" s="1"/>
  <c r="B39502" i="21"/>
  <c r="D39502" i="21" s="1"/>
  <c r="B39501" i="21"/>
  <c r="D39501" i="21" s="1"/>
  <c r="D39500" i="21"/>
  <c r="B39500" i="21"/>
  <c r="B39499" i="21"/>
  <c r="D39499" i="21" s="1"/>
  <c r="B39498" i="21"/>
  <c r="D39498" i="21" s="1"/>
  <c r="D39497" i="21"/>
  <c r="B39497" i="21"/>
  <c r="B39496" i="21"/>
  <c r="D39496" i="21" s="1"/>
  <c r="B39495" i="21"/>
  <c r="D39495" i="21" s="1"/>
  <c r="B39494" i="21"/>
  <c r="D39494" i="21" s="1"/>
  <c r="B39493" i="21"/>
  <c r="D39493" i="21" s="1"/>
  <c r="B39492" i="21"/>
  <c r="D39492" i="21" s="1"/>
  <c r="B39491" i="21"/>
  <c r="D39491" i="21" s="1"/>
  <c r="B39490" i="21"/>
  <c r="D39490" i="21" s="1"/>
  <c r="B39489" i="21"/>
  <c r="D39489" i="21" s="1"/>
  <c r="B39488" i="21"/>
  <c r="D39488" i="21" s="1"/>
  <c r="B39487" i="21"/>
  <c r="D39487" i="21" s="1"/>
  <c r="B39486" i="21"/>
  <c r="D39486" i="21" s="1"/>
  <c r="B39485" i="21"/>
  <c r="D39485" i="21" s="1"/>
  <c r="B39484" i="21"/>
  <c r="D39484" i="21" s="1"/>
  <c r="B39483" i="21"/>
  <c r="D39483" i="21" s="1"/>
  <c r="B39482" i="21"/>
  <c r="D39482" i="21" s="1"/>
  <c r="D39481" i="21"/>
  <c r="B39481" i="21"/>
  <c r="B39480" i="21"/>
  <c r="D39480" i="21" s="1"/>
  <c r="B39479" i="21"/>
  <c r="D39479" i="21" s="1"/>
  <c r="B39478" i="21"/>
  <c r="D39478" i="21" s="1"/>
  <c r="B39477" i="21"/>
  <c r="D39477" i="21" s="1"/>
  <c r="B39476" i="21"/>
  <c r="D39476" i="21" s="1"/>
  <c r="B39475" i="21"/>
  <c r="D39475" i="21" s="1"/>
  <c r="B39474" i="21"/>
  <c r="D39474" i="21" s="1"/>
  <c r="B39473" i="21"/>
  <c r="D39473" i="21" s="1"/>
  <c r="B39472" i="21"/>
  <c r="D39472" i="21" s="1"/>
  <c r="B39471" i="21"/>
  <c r="D39471" i="21" s="1"/>
  <c r="B39470" i="21"/>
  <c r="D39470" i="21" s="1"/>
  <c r="B39469" i="21"/>
  <c r="D39469" i="21" s="1"/>
  <c r="B39468" i="21"/>
  <c r="D39468" i="21" s="1"/>
  <c r="B39467" i="21"/>
  <c r="D39467" i="21" s="1"/>
  <c r="B39466" i="21"/>
  <c r="D39466" i="21" s="1"/>
  <c r="D39465" i="21"/>
  <c r="B39465" i="21"/>
  <c r="B39464" i="21"/>
  <c r="D39464" i="21" s="1"/>
  <c r="B39463" i="21"/>
  <c r="D39463" i="21" s="1"/>
  <c r="B39462" i="21"/>
  <c r="D39462" i="21" s="1"/>
  <c r="B39461" i="21"/>
  <c r="D39461" i="21" s="1"/>
  <c r="B39460" i="21"/>
  <c r="D39460" i="21" s="1"/>
  <c r="B39459" i="21"/>
  <c r="D39459" i="21" s="1"/>
  <c r="B39458" i="21"/>
  <c r="D39458" i="21" s="1"/>
  <c r="B39457" i="21"/>
  <c r="D39457" i="21" s="1"/>
  <c r="B39456" i="21"/>
  <c r="D39456" i="21" s="1"/>
  <c r="B39455" i="21"/>
  <c r="D39455" i="21" s="1"/>
  <c r="B39454" i="21"/>
  <c r="D39454" i="21" s="1"/>
  <c r="B39453" i="21"/>
  <c r="D39453" i="21" s="1"/>
  <c r="B39452" i="21"/>
  <c r="D39452" i="21" s="1"/>
  <c r="B39451" i="21"/>
  <c r="D39451" i="21" s="1"/>
  <c r="B39450" i="21"/>
  <c r="D39450" i="21" s="1"/>
  <c r="D39449" i="21"/>
  <c r="B39449" i="21"/>
  <c r="B39448" i="21"/>
  <c r="D39448" i="21" s="1"/>
  <c r="B39447" i="21"/>
  <c r="D39447" i="21" s="1"/>
  <c r="B39446" i="21"/>
  <c r="D39446" i="21" s="1"/>
  <c r="B39445" i="21"/>
  <c r="D39445" i="21" s="1"/>
  <c r="B39444" i="21"/>
  <c r="D39444" i="21" s="1"/>
  <c r="B39443" i="21"/>
  <c r="D39443" i="21" s="1"/>
  <c r="B39442" i="21"/>
  <c r="D39442" i="21" s="1"/>
  <c r="B39441" i="21"/>
  <c r="D39441" i="21" s="1"/>
  <c r="B39440" i="21"/>
  <c r="D39440" i="21" s="1"/>
  <c r="B39439" i="21"/>
  <c r="D39439" i="21" s="1"/>
  <c r="B39438" i="21"/>
  <c r="D39438" i="21" s="1"/>
  <c r="B39437" i="21"/>
  <c r="D39437" i="21" s="1"/>
  <c r="B39436" i="21"/>
  <c r="D39436" i="21" s="1"/>
  <c r="B39435" i="21"/>
  <c r="D39435" i="21" s="1"/>
  <c r="B39434" i="21"/>
  <c r="D39434" i="21" s="1"/>
  <c r="D39433" i="21"/>
  <c r="B39433" i="21"/>
  <c r="B39432" i="21"/>
  <c r="D39432" i="21" s="1"/>
  <c r="B39431" i="21"/>
  <c r="D39431" i="21" s="1"/>
  <c r="B39430" i="21"/>
  <c r="D39430" i="21" s="1"/>
  <c r="B39429" i="21"/>
  <c r="D39429" i="21" s="1"/>
  <c r="B39428" i="21"/>
  <c r="D39428" i="21" s="1"/>
  <c r="B39427" i="21"/>
  <c r="D39427" i="21" s="1"/>
  <c r="B39426" i="21"/>
  <c r="D39426" i="21" s="1"/>
  <c r="B39425" i="21"/>
  <c r="D39425" i="21" s="1"/>
  <c r="B39424" i="21"/>
  <c r="D39424" i="21" s="1"/>
  <c r="B39423" i="21"/>
  <c r="D39423" i="21" s="1"/>
  <c r="B39422" i="21"/>
  <c r="D39422" i="21" s="1"/>
  <c r="B39421" i="21"/>
  <c r="D39421" i="21" s="1"/>
  <c r="B39420" i="21"/>
  <c r="D39420" i="21" s="1"/>
  <c r="B39419" i="21"/>
  <c r="D39419" i="21" s="1"/>
  <c r="B39418" i="21"/>
  <c r="D39418" i="21" s="1"/>
  <c r="D39417" i="21"/>
  <c r="B39417" i="21"/>
  <c r="B39416" i="21"/>
  <c r="D39416" i="21" s="1"/>
  <c r="B39415" i="21"/>
  <c r="D39415" i="21" s="1"/>
  <c r="B39414" i="21"/>
  <c r="D39414" i="21" s="1"/>
  <c r="B39413" i="21"/>
  <c r="D39413" i="21" s="1"/>
  <c r="B39412" i="21"/>
  <c r="D39412" i="21" s="1"/>
  <c r="B39411" i="21"/>
  <c r="D39411" i="21" s="1"/>
  <c r="B39410" i="21"/>
  <c r="D39410" i="21" s="1"/>
  <c r="B39409" i="21"/>
  <c r="D39409" i="21" s="1"/>
  <c r="B39408" i="21"/>
  <c r="D39408" i="21" s="1"/>
  <c r="B39407" i="21"/>
  <c r="D39407" i="21" s="1"/>
  <c r="B39406" i="21"/>
  <c r="D39406" i="21" s="1"/>
  <c r="B39405" i="21"/>
  <c r="D39405" i="21" s="1"/>
  <c r="B39404" i="21"/>
  <c r="D39404" i="21" s="1"/>
  <c r="B39403" i="21"/>
  <c r="D39403" i="21" s="1"/>
  <c r="B39402" i="21"/>
  <c r="D39402" i="21" s="1"/>
  <c r="D39401" i="21"/>
  <c r="B39401" i="21"/>
  <c r="B39400" i="21"/>
  <c r="D39400" i="21" s="1"/>
  <c r="B39399" i="21"/>
  <c r="D39399" i="21" s="1"/>
  <c r="B39398" i="21"/>
  <c r="D39398" i="21" s="1"/>
  <c r="B39397" i="21"/>
  <c r="D39397" i="21" s="1"/>
  <c r="B39396" i="21"/>
  <c r="D39396" i="21" s="1"/>
  <c r="B39395" i="21"/>
  <c r="D39395" i="21" s="1"/>
  <c r="B39394" i="21"/>
  <c r="D39394" i="21" s="1"/>
  <c r="B39393" i="21"/>
  <c r="D39393" i="21" s="1"/>
  <c r="B39392" i="21"/>
  <c r="D39392" i="21" s="1"/>
  <c r="B39391" i="21"/>
  <c r="D39391" i="21" s="1"/>
  <c r="B39390" i="21"/>
  <c r="D39390" i="21" s="1"/>
  <c r="B39389" i="21"/>
  <c r="D39389" i="21" s="1"/>
  <c r="B39388" i="21"/>
  <c r="D39388" i="21" s="1"/>
  <c r="B39387" i="21"/>
  <c r="D39387" i="21" s="1"/>
  <c r="B39386" i="21"/>
  <c r="D39386" i="21" s="1"/>
  <c r="D39385" i="21"/>
  <c r="B39385" i="21"/>
  <c r="B39384" i="21"/>
  <c r="D39384" i="21" s="1"/>
  <c r="B39383" i="21"/>
  <c r="D39383" i="21" s="1"/>
  <c r="B39382" i="21"/>
  <c r="D39382" i="21" s="1"/>
  <c r="B39381" i="21"/>
  <c r="D39381" i="21" s="1"/>
  <c r="B39380" i="21"/>
  <c r="D39380" i="21" s="1"/>
  <c r="B39379" i="21"/>
  <c r="D39379" i="21" s="1"/>
  <c r="B39378" i="21"/>
  <c r="D39378" i="21" s="1"/>
  <c r="B39377" i="21"/>
  <c r="D39377" i="21" s="1"/>
  <c r="B39376" i="21"/>
  <c r="D39376" i="21" s="1"/>
  <c r="B39375" i="21"/>
  <c r="D39375" i="21" s="1"/>
  <c r="B39374" i="21"/>
  <c r="D39374" i="21" s="1"/>
  <c r="B39373" i="21"/>
  <c r="D39373" i="21" s="1"/>
  <c r="B39372" i="21"/>
  <c r="D39372" i="21" s="1"/>
  <c r="B39371" i="21"/>
  <c r="D39371" i="21" s="1"/>
  <c r="B39370" i="21"/>
  <c r="D39370" i="21" s="1"/>
  <c r="D39369" i="21"/>
  <c r="B39369" i="21"/>
  <c r="B39368" i="21"/>
  <c r="D39368" i="21" s="1"/>
  <c r="B39367" i="21"/>
  <c r="D39367" i="21" s="1"/>
  <c r="B39366" i="21"/>
  <c r="D39366" i="21" s="1"/>
  <c r="B39365" i="21"/>
  <c r="D39365" i="21" s="1"/>
  <c r="B39364" i="21"/>
  <c r="D39364" i="21" s="1"/>
  <c r="B39363" i="21"/>
  <c r="D39363" i="21" s="1"/>
  <c r="B39362" i="21"/>
  <c r="D39362" i="21" s="1"/>
  <c r="B39361" i="21"/>
  <c r="D39361" i="21" s="1"/>
  <c r="B39360" i="21"/>
  <c r="D39360" i="21" s="1"/>
  <c r="B39359" i="21"/>
  <c r="D39359" i="21" s="1"/>
  <c r="B39358" i="21"/>
  <c r="D39358" i="21" s="1"/>
  <c r="B39357" i="21"/>
  <c r="D39357" i="21" s="1"/>
  <c r="B39356" i="21"/>
  <c r="D39356" i="21" s="1"/>
  <c r="B39355" i="21"/>
  <c r="D39355" i="21" s="1"/>
  <c r="B39354" i="21"/>
  <c r="D39354" i="21" s="1"/>
  <c r="D39353" i="21"/>
  <c r="B39353" i="21"/>
  <c r="B39352" i="21"/>
  <c r="D39352" i="21" s="1"/>
  <c r="B39351" i="21"/>
  <c r="D39351" i="21" s="1"/>
  <c r="B39350" i="21"/>
  <c r="D39350" i="21" s="1"/>
  <c r="B39349" i="21"/>
  <c r="D39349" i="21" s="1"/>
  <c r="B39348" i="21"/>
  <c r="D39348" i="21" s="1"/>
  <c r="B39347" i="21"/>
  <c r="D39347" i="21" s="1"/>
  <c r="B39346" i="21"/>
  <c r="D39346" i="21" s="1"/>
  <c r="B39345" i="21"/>
  <c r="D39345" i="21" s="1"/>
  <c r="B39344" i="21"/>
  <c r="D39344" i="21" s="1"/>
  <c r="B39343" i="21"/>
  <c r="D39343" i="21" s="1"/>
  <c r="B39342" i="21"/>
  <c r="D39342" i="21" s="1"/>
  <c r="B39341" i="21"/>
  <c r="D39341" i="21" s="1"/>
  <c r="B39340" i="21"/>
  <c r="D39340" i="21" s="1"/>
  <c r="B39339" i="21"/>
  <c r="D39339" i="21" s="1"/>
  <c r="B39338" i="21"/>
  <c r="D39338" i="21" s="1"/>
  <c r="D39337" i="21"/>
  <c r="B39337" i="21"/>
  <c r="B39336" i="21"/>
  <c r="D39336" i="21" s="1"/>
  <c r="B39335" i="21"/>
  <c r="D39335" i="21" s="1"/>
  <c r="B39334" i="21"/>
  <c r="D39334" i="21" s="1"/>
  <c r="B39333" i="21"/>
  <c r="D39333" i="21" s="1"/>
  <c r="B39332" i="21"/>
  <c r="D39332" i="21" s="1"/>
  <c r="B39331" i="21"/>
  <c r="D39331" i="21" s="1"/>
  <c r="B39330" i="21"/>
  <c r="D39330" i="21" s="1"/>
  <c r="B39329" i="21"/>
  <c r="D39329" i="21" s="1"/>
  <c r="B39328" i="21"/>
  <c r="D39328" i="21" s="1"/>
  <c r="B39327" i="21"/>
  <c r="D39327" i="21" s="1"/>
  <c r="B39326" i="21"/>
  <c r="D39326" i="21" s="1"/>
  <c r="B39325" i="21"/>
  <c r="D39325" i="21" s="1"/>
  <c r="B39324" i="21"/>
  <c r="D39324" i="21" s="1"/>
  <c r="B39323" i="21"/>
  <c r="D39323" i="21" s="1"/>
  <c r="B39322" i="21"/>
  <c r="D39322" i="21" s="1"/>
  <c r="D39321" i="21"/>
  <c r="B39321" i="21"/>
  <c r="B39320" i="21"/>
  <c r="D39320" i="21" s="1"/>
  <c r="B39319" i="21"/>
  <c r="D39319" i="21" s="1"/>
  <c r="B39318" i="21"/>
  <c r="D39318" i="21" s="1"/>
  <c r="B39317" i="21"/>
  <c r="D39317" i="21" s="1"/>
  <c r="B39316" i="21"/>
  <c r="D39316" i="21" s="1"/>
  <c r="B39315" i="21"/>
  <c r="D39315" i="21" s="1"/>
  <c r="B39314" i="21"/>
  <c r="D39314" i="21" s="1"/>
  <c r="B39313" i="21"/>
  <c r="D39313" i="21" s="1"/>
  <c r="B39312" i="21"/>
  <c r="D39312" i="21" s="1"/>
  <c r="B39311" i="21"/>
  <c r="D39311" i="21" s="1"/>
  <c r="B39310" i="21"/>
  <c r="D39310" i="21" s="1"/>
  <c r="B39309" i="21"/>
  <c r="D39309" i="21" s="1"/>
  <c r="B39308" i="21"/>
  <c r="D39308" i="21" s="1"/>
  <c r="B39307" i="21"/>
  <c r="D39307" i="21" s="1"/>
  <c r="B39306" i="21"/>
  <c r="D39306" i="21" s="1"/>
  <c r="D39305" i="21"/>
  <c r="B39305" i="21"/>
  <c r="B39304" i="21"/>
  <c r="D39304" i="21" s="1"/>
  <c r="B39303" i="21"/>
  <c r="D39303" i="21" s="1"/>
  <c r="B39302" i="21"/>
  <c r="D39302" i="21" s="1"/>
  <c r="B39301" i="21"/>
  <c r="D39301" i="21" s="1"/>
  <c r="B39300" i="21"/>
  <c r="D39300" i="21" s="1"/>
  <c r="B39299" i="21"/>
  <c r="D39299" i="21" s="1"/>
  <c r="B39298" i="21"/>
  <c r="D39298" i="21" s="1"/>
  <c r="B39297" i="21"/>
  <c r="D39297" i="21" s="1"/>
  <c r="B39296" i="21"/>
  <c r="D39296" i="21" s="1"/>
  <c r="B39295" i="21"/>
  <c r="D39295" i="21" s="1"/>
  <c r="B39294" i="21"/>
  <c r="D39294" i="21" s="1"/>
  <c r="B39293" i="21"/>
  <c r="D39293" i="21" s="1"/>
  <c r="B39292" i="21"/>
  <c r="D39292" i="21" s="1"/>
  <c r="B39291" i="21"/>
  <c r="D39291" i="21" s="1"/>
  <c r="B39290" i="21"/>
  <c r="D39290" i="21" s="1"/>
  <c r="D39289" i="21"/>
  <c r="B39289" i="21"/>
  <c r="B39288" i="21"/>
  <c r="D39288" i="21" s="1"/>
  <c r="B39287" i="21"/>
  <c r="D39287" i="21" s="1"/>
  <c r="B39286" i="21"/>
  <c r="D39286" i="21" s="1"/>
  <c r="B39285" i="21"/>
  <c r="D39285" i="21" s="1"/>
  <c r="B39284" i="21"/>
  <c r="D39284" i="21" s="1"/>
  <c r="B39283" i="21"/>
  <c r="D39283" i="21" s="1"/>
  <c r="B39282" i="21"/>
  <c r="D39282" i="21" s="1"/>
  <c r="B39281" i="21"/>
  <c r="D39281" i="21" s="1"/>
  <c r="B39280" i="21"/>
  <c r="D39280" i="21" s="1"/>
  <c r="B39279" i="21"/>
  <c r="D39279" i="21" s="1"/>
  <c r="B39278" i="21"/>
  <c r="D39278" i="21" s="1"/>
  <c r="B39277" i="21"/>
  <c r="D39277" i="21" s="1"/>
  <c r="B39276" i="21"/>
  <c r="D39276" i="21" s="1"/>
  <c r="B39275" i="21"/>
  <c r="D39275" i="21" s="1"/>
  <c r="B39274" i="21"/>
  <c r="D39274" i="21" s="1"/>
  <c r="D39273" i="21"/>
  <c r="B39273" i="21"/>
  <c r="B39272" i="21"/>
  <c r="D39272" i="21" s="1"/>
  <c r="B39271" i="21"/>
  <c r="D39271" i="21" s="1"/>
  <c r="B39270" i="21"/>
  <c r="D39270" i="21" s="1"/>
  <c r="B39269" i="21"/>
  <c r="D39269" i="21" s="1"/>
  <c r="B39268" i="21"/>
  <c r="D39268" i="21" s="1"/>
  <c r="B39267" i="21"/>
  <c r="D39267" i="21" s="1"/>
  <c r="B39266" i="21"/>
  <c r="D39266" i="21" s="1"/>
  <c r="B39265" i="21"/>
  <c r="D39265" i="21" s="1"/>
  <c r="B39264" i="21"/>
  <c r="D39264" i="21" s="1"/>
  <c r="B39263" i="21"/>
  <c r="D39263" i="21" s="1"/>
  <c r="B39262" i="21"/>
  <c r="D39262" i="21" s="1"/>
  <c r="B39261" i="21"/>
  <c r="D39261" i="21" s="1"/>
  <c r="B39260" i="21"/>
  <c r="D39260" i="21" s="1"/>
  <c r="B39259" i="21"/>
  <c r="D39259" i="21" s="1"/>
  <c r="B39258" i="21"/>
  <c r="D39258" i="21" s="1"/>
  <c r="D39257" i="21"/>
  <c r="B39257" i="21"/>
  <c r="B39256" i="21"/>
  <c r="D39256" i="21" s="1"/>
  <c r="B39255" i="21"/>
  <c r="D39255" i="21" s="1"/>
  <c r="B39254" i="21"/>
  <c r="D39254" i="21" s="1"/>
  <c r="B39253" i="21"/>
  <c r="D39253" i="21" s="1"/>
  <c r="B39252" i="21"/>
  <c r="D39252" i="21" s="1"/>
  <c r="B39251" i="21"/>
  <c r="D39251" i="21" s="1"/>
  <c r="B39250" i="21"/>
  <c r="D39250" i="21" s="1"/>
  <c r="B39249" i="21"/>
  <c r="D39249" i="21" s="1"/>
  <c r="B39248" i="21"/>
  <c r="D39248" i="21" s="1"/>
  <c r="B39247" i="21"/>
  <c r="D39247" i="21" s="1"/>
  <c r="B39246" i="21"/>
  <c r="D39246" i="21" s="1"/>
  <c r="B39245" i="21"/>
  <c r="D39245" i="21" s="1"/>
  <c r="B39244" i="21"/>
  <c r="D39244" i="21" s="1"/>
  <c r="B39243" i="21"/>
  <c r="D39243" i="21" s="1"/>
  <c r="B39242" i="21"/>
  <c r="D39242" i="21" s="1"/>
  <c r="D39241" i="21"/>
  <c r="B39241" i="21"/>
  <c r="B39240" i="21"/>
  <c r="D39240" i="21" s="1"/>
  <c r="B39239" i="21"/>
  <c r="D39239" i="21" s="1"/>
  <c r="B39238" i="21"/>
  <c r="D39238" i="21" s="1"/>
  <c r="B39237" i="21"/>
  <c r="D39237" i="21" s="1"/>
  <c r="B39236" i="21"/>
  <c r="D39236" i="21" s="1"/>
  <c r="B39235" i="21"/>
  <c r="D39235" i="21" s="1"/>
  <c r="B39234" i="21"/>
  <c r="D39234" i="21" s="1"/>
  <c r="B39233" i="21"/>
  <c r="D39233" i="21" s="1"/>
  <c r="B39232" i="21"/>
  <c r="D39232" i="21" s="1"/>
  <c r="B39231" i="21"/>
  <c r="D39231" i="21" s="1"/>
  <c r="B39230" i="21"/>
  <c r="D39230" i="21" s="1"/>
  <c r="B39229" i="21"/>
  <c r="D39229" i="21" s="1"/>
  <c r="B39228" i="21"/>
  <c r="D39228" i="21" s="1"/>
  <c r="B39227" i="21"/>
  <c r="D39227" i="21" s="1"/>
  <c r="B39226" i="21"/>
  <c r="D39226" i="21" s="1"/>
  <c r="D39225" i="21"/>
  <c r="B39225" i="21"/>
  <c r="B39224" i="21"/>
  <c r="D39224" i="21" s="1"/>
  <c r="B39223" i="21"/>
  <c r="D39223" i="21" s="1"/>
  <c r="B39222" i="21"/>
  <c r="D39222" i="21" s="1"/>
  <c r="B39221" i="21"/>
  <c r="D39221" i="21" s="1"/>
  <c r="B39220" i="21"/>
  <c r="D39220" i="21" s="1"/>
  <c r="B39219" i="21"/>
  <c r="D39219" i="21" s="1"/>
  <c r="B39218" i="21"/>
  <c r="D39218" i="21" s="1"/>
  <c r="B39217" i="21"/>
  <c r="D39217" i="21" s="1"/>
  <c r="B39216" i="21"/>
  <c r="D39216" i="21" s="1"/>
  <c r="B39215" i="21"/>
  <c r="D39215" i="21" s="1"/>
  <c r="B39214" i="21"/>
  <c r="D39214" i="21" s="1"/>
  <c r="B39213" i="21"/>
  <c r="D39213" i="21" s="1"/>
  <c r="B39212" i="21"/>
  <c r="D39212" i="21" s="1"/>
  <c r="B39211" i="21"/>
  <c r="D39211" i="21" s="1"/>
  <c r="B39210" i="21"/>
  <c r="D39210" i="21" s="1"/>
  <c r="D39209" i="21"/>
  <c r="B39209" i="21"/>
  <c r="B39208" i="21"/>
  <c r="D39208" i="21" s="1"/>
  <c r="B39207" i="21"/>
  <c r="D39207" i="21" s="1"/>
  <c r="B39206" i="21"/>
  <c r="D39206" i="21" s="1"/>
  <c r="B39205" i="21"/>
  <c r="D39205" i="21" s="1"/>
  <c r="B39204" i="21"/>
  <c r="D39204" i="21" s="1"/>
  <c r="B39203" i="21"/>
  <c r="D39203" i="21" s="1"/>
  <c r="B39202" i="21"/>
  <c r="D39202" i="21" s="1"/>
  <c r="B39201" i="21"/>
  <c r="D39201" i="21" s="1"/>
  <c r="B39200" i="21"/>
  <c r="D39200" i="21" s="1"/>
  <c r="B39199" i="21"/>
  <c r="D39199" i="21" s="1"/>
  <c r="B39198" i="21"/>
  <c r="D39198" i="21" s="1"/>
  <c r="B39197" i="21"/>
  <c r="D39197" i="21" s="1"/>
  <c r="B39196" i="21"/>
  <c r="D39196" i="21" s="1"/>
  <c r="B39195" i="21"/>
  <c r="D39195" i="21" s="1"/>
  <c r="B39194" i="21"/>
  <c r="D39194" i="21" s="1"/>
  <c r="D39193" i="21"/>
  <c r="B39193" i="21"/>
  <c r="B39192" i="21"/>
  <c r="D39192" i="21" s="1"/>
  <c r="B39191" i="21"/>
  <c r="D39191" i="21" s="1"/>
  <c r="B39190" i="21"/>
  <c r="D39190" i="21" s="1"/>
  <c r="B39189" i="21"/>
  <c r="D39189" i="21" s="1"/>
  <c r="B39188" i="21"/>
  <c r="D39188" i="21" s="1"/>
  <c r="B39187" i="21"/>
  <c r="D39187" i="21" s="1"/>
  <c r="B39186" i="21"/>
  <c r="D39186" i="21" s="1"/>
  <c r="B39185" i="21"/>
  <c r="D39185" i="21" s="1"/>
  <c r="B39184" i="21"/>
  <c r="D39184" i="21" s="1"/>
  <c r="B39183" i="21"/>
  <c r="D39183" i="21" s="1"/>
  <c r="B39182" i="21"/>
  <c r="D39182" i="21" s="1"/>
  <c r="B39181" i="21"/>
  <c r="D39181" i="21" s="1"/>
  <c r="B39180" i="21"/>
  <c r="D39180" i="21" s="1"/>
  <c r="B39179" i="21"/>
  <c r="D39179" i="21" s="1"/>
  <c r="B39178" i="21"/>
  <c r="D39178" i="21" s="1"/>
  <c r="B39177" i="21"/>
  <c r="D39177" i="21" s="1"/>
  <c r="B39176" i="21"/>
  <c r="D39176" i="21" s="1"/>
  <c r="B39175" i="21"/>
  <c r="D39175" i="21" s="1"/>
  <c r="B39174" i="21"/>
  <c r="D39174" i="21" s="1"/>
  <c r="B39173" i="21"/>
  <c r="D39173" i="21" s="1"/>
  <c r="B39172" i="21"/>
  <c r="D39172" i="21" s="1"/>
  <c r="B39171" i="21"/>
  <c r="D39171" i="21" s="1"/>
  <c r="B39170" i="21"/>
  <c r="D39170" i="21" s="1"/>
  <c r="B39169" i="21"/>
  <c r="D39169" i="21" s="1"/>
  <c r="B39168" i="21"/>
  <c r="D39168" i="21" s="1"/>
  <c r="B39167" i="21"/>
  <c r="D39167" i="21" s="1"/>
  <c r="B39166" i="21"/>
  <c r="D39166" i="21" s="1"/>
  <c r="B39165" i="21"/>
  <c r="D39165" i="21" s="1"/>
  <c r="B39164" i="21"/>
  <c r="D39164" i="21" s="1"/>
  <c r="B39163" i="21"/>
  <c r="D39163" i="21" s="1"/>
  <c r="B39162" i="21"/>
  <c r="D39162" i="21" s="1"/>
  <c r="B39161" i="21"/>
  <c r="D39161" i="21" s="1"/>
  <c r="B39160" i="21"/>
  <c r="D39160" i="21" s="1"/>
  <c r="B39159" i="21"/>
  <c r="D39159" i="21" s="1"/>
  <c r="B39158" i="21"/>
  <c r="D39158" i="21" s="1"/>
  <c r="B39157" i="21"/>
  <c r="D39157" i="21" s="1"/>
  <c r="B39156" i="21"/>
  <c r="D39156" i="21" s="1"/>
  <c r="B39155" i="21"/>
  <c r="D39155" i="21" s="1"/>
  <c r="B39154" i="21"/>
  <c r="D39154" i="21" s="1"/>
  <c r="B39153" i="21"/>
  <c r="D39153" i="21" s="1"/>
  <c r="B39152" i="21"/>
  <c r="D39152" i="21" s="1"/>
  <c r="B39151" i="21"/>
  <c r="D39151" i="21" s="1"/>
  <c r="B39150" i="21"/>
  <c r="D39150" i="21" s="1"/>
  <c r="B39149" i="21"/>
  <c r="D39149" i="21" s="1"/>
  <c r="B39148" i="21"/>
  <c r="D39148" i="21" s="1"/>
  <c r="B39147" i="21"/>
  <c r="D39147" i="21" s="1"/>
  <c r="B39146" i="21"/>
  <c r="D39146" i="21" s="1"/>
  <c r="B39145" i="21"/>
  <c r="D39145" i="21" s="1"/>
  <c r="B39144" i="21"/>
  <c r="D39144" i="21" s="1"/>
  <c r="B39143" i="21"/>
  <c r="D39143" i="21" s="1"/>
  <c r="B39142" i="21"/>
  <c r="D39142" i="21" s="1"/>
  <c r="B39141" i="21"/>
  <c r="D39141" i="21" s="1"/>
  <c r="B39140" i="21"/>
  <c r="D39140" i="21" s="1"/>
  <c r="B39139" i="21"/>
  <c r="D39139" i="21" s="1"/>
  <c r="B39138" i="21"/>
  <c r="D39138" i="21" s="1"/>
  <c r="B39137" i="21"/>
  <c r="D39137" i="21" s="1"/>
  <c r="B39136" i="21"/>
  <c r="D39136" i="21" s="1"/>
  <c r="B39135" i="21"/>
  <c r="D39135" i="21" s="1"/>
  <c r="B39134" i="21"/>
  <c r="D39134" i="21" s="1"/>
  <c r="B39133" i="21"/>
  <c r="D39133" i="21" s="1"/>
  <c r="B39132" i="21"/>
  <c r="D39132" i="21" s="1"/>
  <c r="B39131" i="21"/>
  <c r="D39131" i="21" s="1"/>
  <c r="B39130" i="21"/>
  <c r="D39130" i="21" s="1"/>
  <c r="B39129" i="21"/>
  <c r="D39129" i="21" s="1"/>
  <c r="B39128" i="21"/>
  <c r="D39128" i="21" s="1"/>
  <c r="B39127" i="21"/>
  <c r="D39127" i="21" s="1"/>
  <c r="B39126" i="21"/>
  <c r="D39126" i="21" s="1"/>
  <c r="B39125" i="21"/>
  <c r="D39125" i="21" s="1"/>
  <c r="B39124" i="21"/>
  <c r="D39124" i="21" s="1"/>
  <c r="B39123" i="21"/>
  <c r="D39123" i="21" s="1"/>
  <c r="B39122" i="21"/>
  <c r="D39122" i="21" s="1"/>
  <c r="B39121" i="21"/>
  <c r="D39121" i="21" s="1"/>
  <c r="B39120" i="21"/>
  <c r="D39120" i="21" s="1"/>
  <c r="B39119" i="21"/>
  <c r="D39119" i="21" s="1"/>
  <c r="B39118" i="21"/>
  <c r="D39118" i="21" s="1"/>
  <c r="B39117" i="21"/>
  <c r="D39117" i="21" s="1"/>
  <c r="B39116" i="21"/>
  <c r="D39116" i="21" s="1"/>
  <c r="B39115" i="21"/>
  <c r="D39115" i="21" s="1"/>
  <c r="B39114" i="21"/>
  <c r="D39114" i="21" s="1"/>
  <c r="B39113" i="21"/>
  <c r="D39113" i="21" s="1"/>
  <c r="B39112" i="21"/>
  <c r="D39112" i="21" s="1"/>
  <c r="B39111" i="21"/>
  <c r="D39111" i="21" s="1"/>
  <c r="B39110" i="21"/>
  <c r="D39110" i="21" s="1"/>
  <c r="B39109" i="21"/>
  <c r="D39109" i="21" s="1"/>
  <c r="B39108" i="21"/>
  <c r="D39108" i="21" s="1"/>
  <c r="B39107" i="21"/>
  <c r="D39107" i="21" s="1"/>
  <c r="B39106" i="21"/>
  <c r="D39106" i="21" s="1"/>
  <c r="B39105" i="21"/>
  <c r="D39105" i="21" s="1"/>
  <c r="B39104" i="21"/>
  <c r="D39104" i="21" s="1"/>
  <c r="B39103" i="21"/>
  <c r="D39103" i="21" s="1"/>
  <c r="B39102" i="21"/>
  <c r="D39102" i="21" s="1"/>
  <c r="B39101" i="21"/>
  <c r="D39101" i="21" s="1"/>
  <c r="B39100" i="21"/>
  <c r="D39100" i="21" s="1"/>
  <c r="B39099" i="21"/>
  <c r="D39099" i="21" s="1"/>
  <c r="B39098" i="21"/>
  <c r="D39098" i="21" s="1"/>
  <c r="B39097" i="21"/>
  <c r="D39097" i="21" s="1"/>
  <c r="B39096" i="21"/>
  <c r="D39096" i="21" s="1"/>
  <c r="B39095" i="21"/>
  <c r="D39095" i="21" s="1"/>
  <c r="B39094" i="21"/>
  <c r="D39094" i="21" s="1"/>
  <c r="B39093" i="21"/>
  <c r="D39093" i="21" s="1"/>
  <c r="B39092" i="21"/>
  <c r="D39092" i="21" s="1"/>
  <c r="B39091" i="21"/>
  <c r="D39091" i="21" s="1"/>
  <c r="B39090" i="21"/>
  <c r="D39090" i="21" s="1"/>
  <c r="B39089" i="21"/>
  <c r="D39089" i="21" s="1"/>
  <c r="B39088" i="21"/>
  <c r="D39088" i="21" s="1"/>
  <c r="B39087" i="21"/>
  <c r="D39087" i="21" s="1"/>
  <c r="B39086" i="21"/>
  <c r="D39086" i="21" s="1"/>
  <c r="B39085" i="21"/>
  <c r="D39085" i="21" s="1"/>
  <c r="B39084" i="21"/>
  <c r="D39084" i="21" s="1"/>
  <c r="B39083" i="21"/>
  <c r="D39083" i="21" s="1"/>
  <c r="B39082" i="21"/>
  <c r="D39082" i="21" s="1"/>
  <c r="B39081" i="21"/>
  <c r="D39081" i="21" s="1"/>
  <c r="B39080" i="21"/>
  <c r="D39080" i="21" s="1"/>
  <c r="B39079" i="21"/>
  <c r="D39079" i="21" s="1"/>
  <c r="B39078" i="21"/>
  <c r="D39078" i="21" s="1"/>
  <c r="B39077" i="21"/>
  <c r="D39077" i="21" s="1"/>
  <c r="B39076" i="21"/>
  <c r="D39076" i="21" s="1"/>
  <c r="B39075" i="21"/>
  <c r="D39075" i="21" s="1"/>
  <c r="B39074" i="21"/>
  <c r="D39074" i="21" s="1"/>
  <c r="B39073" i="21"/>
  <c r="D39073" i="21" s="1"/>
  <c r="B39072" i="21"/>
  <c r="D39072" i="21" s="1"/>
  <c r="B39071" i="21"/>
  <c r="D39071" i="21" s="1"/>
  <c r="B39070" i="21"/>
  <c r="D39070" i="21" s="1"/>
  <c r="B39069" i="21"/>
  <c r="D39069" i="21" s="1"/>
  <c r="B39068" i="21"/>
  <c r="D39068" i="21" s="1"/>
  <c r="B39067" i="21"/>
  <c r="D39067" i="21" s="1"/>
  <c r="B39066" i="21"/>
  <c r="D39066" i="21" s="1"/>
  <c r="B39065" i="21"/>
  <c r="D39065" i="21" s="1"/>
  <c r="B39064" i="21"/>
  <c r="D39064" i="21" s="1"/>
  <c r="B39063" i="21"/>
  <c r="D39063" i="21" s="1"/>
  <c r="B39062" i="21"/>
  <c r="D39062" i="21" s="1"/>
  <c r="B39061" i="21"/>
  <c r="D39061" i="21" s="1"/>
  <c r="B39060" i="21"/>
  <c r="D39060" i="21" s="1"/>
  <c r="B39059" i="21"/>
  <c r="D39059" i="21" s="1"/>
  <c r="B39058" i="21"/>
  <c r="D39058" i="21" s="1"/>
  <c r="B39057" i="21"/>
  <c r="D39057" i="21" s="1"/>
  <c r="B39056" i="21"/>
  <c r="D39056" i="21" s="1"/>
  <c r="B39055" i="21"/>
  <c r="D39055" i="21" s="1"/>
  <c r="B39054" i="21"/>
  <c r="D39054" i="21" s="1"/>
  <c r="B39053" i="21"/>
  <c r="D39053" i="21" s="1"/>
  <c r="B39052" i="21"/>
  <c r="D39052" i="21" s="1"/>
  <c r="B39051" i="21"/>
  <c r="D39051" i="21" s="1"/>
  <c r="B39050" i="21"/>
  <c r="D39050" i="21" s="1"/>
  <c r="B39049" i="21"/>
  <c r="D39049" i="21" s="1"/>
  <c r="B39048" i="21"/>
  <c r="D39048" i="21" s="1"/>
  <c r="B39047" i="21"/>
  <c r="D39047" i="21" s="1"/>
  <c r="B39046" i="21"/>
  <c r="D39046" i="21" s="1"/>
  <c r="B39045" i="21"/>
  <c r="D39045" i="21" s="1"/>
  <c r="B39044" i="21"/>
  <c r="D39044" i="21" s="1"/>
  <c r="B39043" i="21"/>
  <c r="D39043" i="21" s="1"/>
  <c r="B39042" i="21"/>
  <c r="D39042" i="21" s="1"/>
  <c r="B39041" i="21"/>
  <c r="D39041" i="21" s="1"/>
  <c r="B39040" i="21"/>
  <c r="D39040" i="21" s="1"/>
  <c r="B39039" i="21"/>
  <c r="D39039" i="21" s="1"/>
  <c r="B39038" i="21"/>
  <c r="D39038" i="21" s="1"/>
  <c r="B39037" i="21"/>
  <c r="D39037" i="21" s="1"/>
  <c r="B39036" i="21"/>
  <c r="D39036" i="21" s="1"/>
  <c r="B39035" i="21"/>
  <c r="D39035" i="21" s="1"/>
  <c r="B39034" i="21"/>
  <c r="D39034" i="21" s="1"/>
  <c r="B39033" i="21"/>
  <c r="D39033" i="21" s="1"/>
  <c r="B39032" i="21"/>
  <c r="D39032" i="21" s="1"/>
  <c r="B39031" i="21"/>
  <c r="D39031" i="21" s="1"/>
  <c r="B39030" i="21"/>
  <c r="D39030" i="21" s="1"/>
  <c r="B39029" i="21"/>
  <c r="D39029" i="21" s="1"/>
  <c r="B39028" i="21"/>
  <c r="D39028" i="21" s="1"/>
  <c r="B39027" i="21"/>
  <c r="D39027" i="21" s="1"/>
  <c r="B39026" i="21"/>
  <c r="D39026" i="21" s="1"/>
  <c r="B39025" i="21"/>
  <c r="D39025" i="21" s="1"/>
  <c r="B39024" i="21"/>
  <c r="D39024" i="21" s="1"/>
  <c r="B39023" i="21"/>
  <c r="D39023" i="21" s="1"/>
  <c r="B39022" i="21"/>
  <c r="D39022" i="21" s="1"/>
  <c r="B39021" i="21"/>
  <c r="D39021" i="21" s="1"/>
  <c r="B39020" i="21"/>
  <c r="D39020" i="21" s="1"/>
  <c r="B39019" i="21"/>
  <c r="D39019" i="21" s="1"/>
  <c r="B39018" i="21"/>
  <c r="D39018" i="21" s="1"/>
  <c r="B39017" i="21"/>
  <c r="D39017" i="21" s="1"/>
  <c r="B39016" i="21"/>
  <c r="D39016" i="21" s="1"/>
  <c r="B39015" i="21"/>
  <c r="D39015" i="21" s="1"/>
  <c r="B39014" i="21"/>
  <c r="D39014" i="21" s="1"/>
  <c r="B39013" i="21"/>
  <c r="D39013" i="21" s="1"/>
  <c r="B39012" i="21"/>
  <c r="D39012" i="21" s="1"/>
  <c r="B39011" i="21"/>
  <c r="D39011" i="21" s="1"/>
  <c r="B39010" i="21"/>
  <c r="D39010" i="21" s="1"/>
  <c r="B39009" i="21"/>
  <c r="D39009" i="21" s="1"/>
  <c r="B39008" i="21"/>
  <c r="D39008" i="21" s="1"/>
  <c r="B39007" i="21"/>
  <c r="D39007" i="21" s="1"/>
  <c r="B39006" i="21"/>
  <c r="D39006" i="21" s="1"/>
  <c r="B39005" i="21"/>
  <c r="D39005" i="21" s="1"/>
  <c r="B39004" i="21"/>
  <c r="D39004" i="21" s="1"/>
  <c r="B39003" i="21"/>
  <c r="D39003" i="21" s="1"/>
  <c r="B39002" i="21"/>
  <c r="D39002" i="21" s="1"/>
  <c r="B39001" i="21"/>
  <c r="D39001" i="21" s="1"/>
  <c r="B39000" i="21"/>
  <c r="D39000" i="21" s="1"/>
  <c r="B38999" i="21"/>
  <c r="D38999" i="21" s="1"/>
  <c r="B38998" i="21"/>
  <c r="D38998" i="21" s="1"/>
  <c r="B38997" i="21"/>
  <c r="D38997" i="21" s="1"/>
  <c r="B38996" i="21"/>
  <c r="D38996" i="21" s="1"/>
  <c r="B38995" i="21"/>
  <c r="D38995" i="21" s="1"/>
  <c r="B38994" i="21"/>
  <c r="D38994" i="21" s="1"/>
  <c r="B38993" i="21"/>
  <c r="D38993" i="21" s="1"/>
  <c r="B38992" i="21"/>
  <c r="D38992" i="21" s="1"/>
  <c r="B38991" i="21"/>
  <c r="D38991" i="21" s="1"/>
  <c r="B38990" i="21"/>
  <c r="D38990" i="21" s="1"/>
  <c r="B38989" i="21"/>
  <c r="D38989" i="21" s="1"/>
  <c r="B38988" i="21"/>
  <c r="D38988" i="21" s="1"/>
  <c r="B38987" i="21"/>
  <c r="D38987" i="21" s="1"/>
  <c r="B38986" i="21"/>
  <c r="D38986" i="21" s="1"/>
  <c r="B38985" i="21"/>
  <c r="D38985" i="21" s="1"/>
  <c r="B38984" i="21"/>
  <c r="D38984" i="21" s="1"/>
  <c r="B38983" i="21"/>
  <c r="D38983" i="21" s="1"/>
  <c r="B38982" i="21"/>
  <c r="D38982" i="21" s="1"/>
  <c r="B38981" i="21"/>
  <c r="D38981" i="21" s="1"/>
  <c r="B38980" i="21"/>
  <c r="D38980" i="21" s="1"/>
  <c r="B38979" i="21"/>
  <c r="D38979" i="21" s="1"/>
  <c r="B38978" i="21"/>
  <c r="D38978" i="21" s="1"/>
  <c r="B38977" i="21"/>
  <c r="D38977" i="21" s="1"/>
  <c r="B38976" i="21"/>
  <c r="D38976" i="21" s="1"/>
  <c r="B38975" i="21"/>
  <c r="D38975" i="21" s="1"/>
  <c r="B38974" i="21"/>
  <c r="D38974" i="21" s="1"/>
  <c r="B38973" i="21"/>
  <c r="D38973" i="21" s="1"/>
  <c r="B38972" i="21"/>
  <c r="D38972" i="21" s="1"/>
  <c r="B38971" i="21"/>
  <c r="D38971" i="21" s="1"/>
  <c r="B38970" i="21"/>
  <c r="D38970" i="21" s="1"/>
  <c r="B38969" i="21"/>
  <c r="D38969" i="21" s="1"/>
  <c r="B38968" i="21"/>
  <c r="D38968" i="21" s="1"/>
  <c r="B38967" i="21"/>
  <c r="D38967" i="21" s="1"/>
  <c r="B38966" i="21"/>
  <c r="D38966" i="21" s="1"/>
  <c r="B38965" i="21"/>
  <c r="D38965" i="21" s="1"/>
  <c r="B38964" i="21"/>
  <c r="D38964" i="21" s="1"/>
  <c r="B38963" i="21"/>
  <c r="D38963" i="21" s="1"/>
  <c r="B38962" i="21"/>
  <c r="D38962" i="21" s="1"/>
  <c r="B38961" i="21"/>
  <c r="D38961" i="21" s="1"/>
  <c r="B38960" i="21"/>
  <c r="D38960" i="21" s="1"/>
  <c r="B38959" i="21"/>
  <c r="D38959" i="21" s="1"/>
  <c r="B38958" i="21"/>
  <c r="D38958" i="21" s="1"/>
  <c r="B38957" i="21"/>
  <c r="D38957" i="21" s="1"/>
  <c r="B38956" i="21"/>
  <c r="D38956" i="21" s="1"/>
  <c r="B38955" i="21"/>
  <c r="D38955" i="21" s="1"/>
  <c r="B38954" i="21"/>
  <c r="D38954" i="21" s="1"/>
  <c r="B38953" i="21"/>
  <c r="D38953" i="21" s="1"/>
  <c r="B38952" i="21"/>
  <c r="D38952" i="21" s="1"/>
  <c r="B38951" i="21"/>
  <c r="D38951" i="21" s="1"/>
  <c r="B38950" i="21"/>
  <c r="D38950" i="21" s="1"/>
  <c r="B38949" i="21"/>
  <c r="D38949" i="21" s="1"/>
  <c r="B38948" i="21"/>
  <c r="D38948" i="21" s="1"/>
  <c r="B38947" i="21"/>
  <c r="D38947" i="21" s="1"/>
  <c r="B38946" i="21"/>
  <c r="D38946" i="21" s="1"/>
  <c r="B38945" i="21"/>
  <c r="D38945" i="21" s="1"/>
  <c r="B38944" i="21"/>
  <c r="D38944" i="21" s="1"/>
  <c r="B38943" i="21"/>
  <c r="D38943" i="21" s="1"/>
  <c r="B38942" i="21"/>
  <c r="D38942" i="21" s="1"/>
  <c r="B38941" i="21"/>
  <c r="D38941" i="21" s="1"/>
  <c r="B38940" i="21"/>
  <c r="D38940" i="21" s="1"/>
  <c r="D38939" i="21"/>
  <c r="B38939" i="21"/>
  <c r="B38938" i="21"/>
  <c r="D38938" i="21" s="1"/>
  <c r="B38937" i="21"/>
  <c r="D38937" i="21" s="1"/>
  <c r="B38936" i="21"/>
  <c r="D38936" i="21" s="1"/>
  <c r="B38935" i="21"/>
  <c r="D38935" i="21" s="1"/>
  <c r="B38934" i="21"/>
  <c r="D38934" i="21" s="1"/>
  <c r="B38933" i="21"/>
  <c r="D38933" i="21" s="1"/>
  <c r="B38932" i="21"/>
  <c r="D38932" i="21" s="1"/>
  <c r="B38931" i="21"/>
  <c r="D38931" i="21" s="1"/>
  <c r="B38930" i="21"/>
  <c r="D38930" i="21" s="1"/>
  <c r="B38929" i="21"/>
  <c r="D38929" i="21" s="1"/>
  <c r="B38928" i="21"/>
  <c r="D38928" i="21" s="1"/>
  <c r="B38927" i="21"/>
  <c r="D38927" i="21" s="1"/>
  <c r="B38926" i="21"/>
  <c r="D38926" i="21" s="1"/>
  <c r="B38925" i="21"/>
  <c r="D38925" i="21" s="1"/>
  <c r="B38924" i="21"/>
  <c r="D38924" i="21" s="1"/>
  <c r="B38923" i="21"/>
  <c r="D38923" i="21" s="1"/>
  <c r="B38922" i="21"/>
  <c r="D38922" i="21" s="1"/>
  <c r="B38921" i="21"/>
  <c r="D38921" i="21" s="1"/>
  <c r="B38920" i="21"/>
  <c r="D38920" i="21" s="1"/>
  <c r="B38919" i="21"/>
  <c r="D38919" i="21" s="1"/>
  <c r="B38918" i="21"/>
  <c r="D38918" i="21" s="1"/>
  <c r="B38917" i="21"/>
  <c r="D38917" i="21" s="1"/>
  <c r="B38916" i="21"/>
  <c r="D38916" i="21" s="1"/>
  <c r="B38915" i="21"/>
  <c r="D38915" i="21" s="1"/>
  <c r="B38914" i="21"/>
  <c r="D38914" i="21" s="1"/>
  <c r="B38913" i="21"/>
  <c r="D38913" i="21" s="1"/>
  <c r="B38912" i="21"/>
  <c r="D38912" i="21" s="1"/>
  <c r="B38911" i="21"/>
  <c r="D38911" i="21" s="1"/>
  <c r="B38910" i="21"/>
  <c r="D38910" i="21" s="1"/>
  <c r="B38909" i="21"/>
  <c r="D38909" i="21" s="1"/>
  <c r="B38908" i="21"/>
  <c r="D38908" i="21" s="1"/>
  <c r="B38907" i="21"/>
  <c r="D38907" i="21" s="1"/>
  <c r="B38906" i="21"/>
  <c r="D38906" i="21" s="1"/>
  <c r="B38905" i="21"/>
  <c r="D38905" i="21" s="1"/>
  <c r="B38904" i="21"/>
  <c r="D38904" i="21" s="1"/>
  <c r="B38903" i="21"/>
  <c r="D38903" i="21" s="1"/>
  <c r="B38902" i="21"/>
  <c r="D38902" i="21" s="1"/>
  <c r="B38901" i="21"/>
  <c r="D38901" i="21" s="1"/>
  <c r="B38900" i="21"/>
  <c r="D38900" i="21" s="1"/>
  <c r="B38899" i="21"/>
  <c r="D38899" i="21" s="1"/>
  <c r="B38898" i="21"/>
  <c r="D38898" i="21" s="1"/>
  <c r="B38897" i="21"/>
  <c r="D38897" i="21" s="1"/>
  <c r="B38896" i="21"/>
  <c r="D38896" i="21" s="1"/>
  <c r="B38895" i="21"/>
  <c r="D38895" i="21" s="1"/>
  <c r="B38894" i="21"/>
  <c r="D38894" i="21" s="1"/>
  <c r="B38893" i="21"/>
  <c r="D38893" i="21" s="1"/>
  <c r="B38892" i="21"/>
  <c r="D38892" i="21" s="1"/>
  <c r="B38891" i="21"/>
  <c r="D38891" i="21" s="1"/>
  <c r="B38890" i="21"/>
  <c r="D38890" i="21" s="1"/>
  <c r="B38889" i="21"/>
  <c r="D38889" i="21" s="1"/>
  <c r="B38888" i="21"/>
  <c r="D38888" i="21" s="1"/>
  <c r="B38887" i="21"/>
  <c r="D38887" i="21" s="1"/>
  <c r="B38886" i="21"/>
  <c r="D38886" i="21" s="1"/>
  <c r="B38885" i="21"/>
  <c r="D38885" i="21" s="1"/>
  <c r="B38884" i="21"/>
  <c r="D38884" i="21" s="1"/>
  <c r="B38883" i="21"/>
  <c r="D38883" i="21" s="1"/>
  <c r="B38882" i="21"/>
  <c r="D38882" i="21" s="1"/>
  <c r="B38881" i="21"/>
  <c r="D38881" i="21" s="1"/>
  <c r="B38880" i="21"/>
  <c r="D38880" i="21" s="1"/>
  <c r="B38879" i="21"/>
  <c r="D38879" i="21" s="1"/>
  <c r="B38878" i="21"/>
  <c r="D38878" i="21" s="1"/>
  <c r="B38877" i="21"/>
  <c r="D38877" i="21" s="1"/>
  <c r="B38876" i="21"/>
  <c r="D38876" i="21" s="1"/>
  <c r="B38875" i="21"/>
  <c r="D38875" i="21" s="1"/>
  <c r="B38874" i="21"/>
  <c r="D38874" i="21" s="1"/>
  <c r="B38873" i="21"/>
  <c r="D38873" i="21" s="1"/>
  <c r="B38872" i="21"/>
  <c r="D38872" i="21" s="1"/>
  <c r="B38871" i="21"/>
  <c r="D38871" i="21" s="1"/>
  <c r="B38870" i="21"/>
  <c r="D38870" i="21" s="1"/>
  <c r="B38869" i="21"/>
  <c r="D38869" i="21" s="1"/>
  <c r="B38868" i="21"/>
  <c r="D38868" i="21" s="1"/>
  <c r="B38867" i="21"/>
  <c r="D38867" i="21" s="1"/>
  <c r="B38866" i="21"/>
  <c r="D38866" i="21" s="1"/>
  <c r="B38865" i="21"/>
  <c r="D38865" i="21" s="1"/>
  <c r="B38864" i="21"/>
  <c r="D38864" i="21" s="1"/>
  <c r="B38863" i="21"/>
  <c r="D38863" i="21" s="1"/>
  <c r="B38862" i="21"/>
  <c r="D38862" i="21" s="1"/>
  <c r="B38861" i="21"/>
  <c r="D38861" i="21" s="1"/>
  <c r="B38860" i="21"/>
  <c r="D38860" i="21" s="1"/>
  <c r="B38859" i="21"/>
  <c r="D38859" i="21" s="1"/>
  <c r="B38858" i="21"/>
  <c r="D38858" i="21" s="1"/>
  <c r="B38857" i="21"/>
  <c r="D38857" i="21" s="1"/>
  <c r="B38856" i="21"/>
  <c r="D38856" i="21" s="1"/>
  <c r="B38855" i="21"/>
  <c r="D38855" i="21" s="1"/>
  <c r="B38854" i="21"/>
  <c r="D38854" i="21" s="1"/>
  <c r="B38853" i="21"/>
  <c r="D38853" i="21" s="1"/>
  <c r="B38852" i="21"/>
  <c r="D38852" i="21" s="1"/>
  <c r="B38851" i="21"/>
  <c r="D38851" i="21" s="1"/>
  <c r="B38850" i="21"/>
  <c r="D38850" i="21" s="1"/>
  <c r="B38849" i="21"/>
  <c r="D38849" i="21" s="1"/>
  <c r="B38848" i="21"/>
  <c r="D38848" i="21" s="1"/>
  <c r="B38847" i="21"/>
  <c r="D38847" i="21" s="1"/>
  <c r="B38846" i="21"/>
  <c r="D38846" i="21" s="1"/>
  <c r="B38845" i="21"/>
  <c r="D38845" i="21" s="1"/>
  <c r="B38844" i="21"/>
  <c r="D38844" i="21" s="1"/>
  <c r="B38843" i="21"/>
  <c r="D38843" i="21" s="1"/>
  <c r="B38842" i="21"/>
  <c r="D38842" i="21" s="1"/>
  <c r="B38841" i="21"/>
  <c r="D38841" i="21" s="1"/>
  <c r="B38840" i="21"/>
  <c r="D38840" i="21" s="1"/>
  <c r="B38839" i="21"/>
  <c r="D38839" i="21" s="1"/>
  <c r="B38838" i="21"/>
  <c r="D38838" i="21" s="1"/>
  <c r="B38837" i="21"/>
  <c r="D38837" i="21" s="1"/>
  <c r="B38836" i="21"/>
  <c r="D38836" i="21" s="1"/>
  <c r="B38835" i="21"/>
  <c r="D38835" i="21" s="1"/>
  <c r="B38834" i="21"/>
  <c r="D38834" i="21" s="1"/>
  <c r="B38833" i="21"/>
  <c r="D38833" i="21" s="1"/>
  <c r="B38832" i="21"/>
  <c r="D38832" i="21" s="1"/>
  <c r="B38831" i="21"/>
  <c r="D38831" i="21" s="1"/>
  <c r="B38830" i="21"/>
  <c r="D38830" i="21" s="1"/>
  <c r="B38829" i="21"/>
  <c r="D38829" i="21" s="1"/>
  <c r="B38828" i="21"/>
  <c r="D38828" i="21" s="1"/>
  <c r="B38827" i="21"/>
  <c r="D38827" i="21" s="1"/>
  <c r="B38826" i="21"/>
  <c r="D38826" i="21" s="1"/>
  <c r="B38825" i="21"/>
  <c r="D38825" i="21" s="1"/>
  <c r="B38824" i="21"/>
  <c r="D38824" i="21" s="1"/>
  <c r="B38823" i="21"/>
  <c r="D38823" i="21" s="1"/>
  <c r="B38822" i="21"/>
  <c r="D38822" i="21" s="1"/>
  <c r="B38821" i="21"/>
  <c r="D38821" i="21" s="1"/>
  <c r="B38820" i="21"/>
  <c r="D38820" i="21" s="1"/>
  <c r="B38819" i="21"/>
  <c r="D38819" i="21" s="1"/>
  <c r="B38818" i="21"/>
  <c r="D38818" i="21" s="1"/>
  <c r="B38817" i="21"/>
  <c r="D38817" i="21" s="1"/>
  <c r="B38816" i="21"/>
  <c r="D38816" i="21" s="1"/>
  <c r="B38815" i="21"/>
  <c r="D38815" i="21" s="1"/>
  <c r="B38814" i="21"/>
  <c r="D38814" i="21" s="1"/>
  <c r="B38813" i="21"/>
  <c r="D38813" i="21" s="1"/>
  <c r="B38812" i="21"/>
  <c r="D38812" i="21" s="1"/>
  <c r="B38811" i="21"/>
  <c r="D38811" i="21" s="1"/>
  <c r="B38810" i="21"/>
  <c r="D38810" i="21" s="1"/>
  <c r="B38809" i="21"/>
  <c r="D38809" i="21" s="1"/>
  <c r="B38808" i="21"/>
  <c r="D38808" i="21" s="1"/>
  <c r="B38807" i="21"/>
  <c r="D38807" i="21" s="1"/>
  <c r="B38806" i="21"/>
  <c r="D38806" i="21" s="1"/>
  <c r="B38805" i="21"/>
  <c r="D38805" i="21" s="1"/>
  <c r="B38804" i="21"/>
  <c r="D38804" i="21" s="1"/>
  <c r="B38803" i="21"/>
  <c r="D38803" i="21" s="1"/>
  <c r="B38802" i="21"/>
  <c r="D38802" i="21" s="1"/>
  <c r="B38801" i="21"/>
  <c r="D38801" i="21" s="1"/>
  <c r="B38800" i="21"/>
  <c r="D38800" i="21" s="1"/>
  <c r="B38799" i="21"/>
  <c r="D38799" i="21" s="1"/>
  <c r="B38798" i="21"/>
  <c r="D38798" i="21" s="1"/>
  <c r="B38797" i="21"/>
  <c r="D38797" i="21" s="1"/>
  <c r="B38796" i="21"/>
  <c r="D38796" i="21" s="1"/>
  <c r="B38795" i="21"/>
  <c r="D38795" i="21" s="1"/>
  <c r="B38794" i="21"/>
  <c r="D38794" i="21" s="1"/>
  <c r="B38793" i="21"/>
  <c r="D38793" i="21" s="1"/>
  <c r="B38792" i="21"/>
  <c r="D38792" i="21" s="1"/>
  <c r="B38791" i="21"/>
  <c r="D38791" i="21" s="1"/>
  <c r="B38790" i="21"/>
  <c r="D38790" i="21" s="1"/>
  <c r="B38789" i="21"/>
  <c r="D38789" i="21" s="1"/>
  <c r="B38788" i="21"/>
  <c r="D38788" i="21" s="1"/>
  <c r="B38787" i="21"/>
  <c r="D38787" i="21" s="1"/>
  <c r="B38786" i="21"/>
  <c r="D38786" i="21" s="1"/>
  <c r="B38785" i="21"/>
  <c r="D38785" i="21" s="1"/>
  <c r="B38784" i="21"/>
  <c r="D38784" i="21" s="1"/>
  <c r="B38783" i="21"/>
  <c r="D38783" i="21" s="1"/>
  <c r="B38782" i="21"/>
  <c r="D38782" i="21" s="1"/>
  <c r="B38781" i="21"/>
  <c r="D38781" i="21" s="1"/>
  <c r="B38780" i="21"/>
  <c r="D38780" i="21" s="1"/>
  <c r="B38779" i="21"/>
  <c r="D38779" i="21" s="1"/>
  <c r="B38778" i="21"/>
  <c r="D38778" i="21" s="1"/>
  <c r="B38777" i="21"/>
  <c r="D38777" i="21" s="1"/>
  <c r="B38776" i="21"/>
  <c r="D38776" i="21" s="1"/>
  <c r="B38775" i="21"/>
  <c r="D38775" i="21" s="1"/>
  <c r="B38774" i="21"/>
  <c r="D38774" i="21" s="1"/>
  <c r="B38773" i="21"/>
  <c r="D38773" i="21" s="1"/>
  <c r="B38772" i="21"/>
  <c r="D38772" i="21" s="1"/>
  <c r="B38771" i="21"/>
  <c r="D38771" i="21" s="1"/>
  <c r="B38770" i="21"/>
  <c r="D38770" i="21" s="1"/>
  <c r="B38769" i="21"/>
  <c r="D38769" i="21" s="1"/>
  <c r="B38768" i="21"/>
  <c r="D38768" i="21" s="1"/>
  <c r="B38767" i="21"/>
  <c r="D38767" i="21" s="1"/>
  <c r="B38766" i="21"/>
  <c r="D38766" i="21" s="1"/>
  <c r="B38765" i="21"/>
  <c r="D38765" i="21" s="1"/>
  <c r="B38764" i="21"/>
  <c r="D38764" i="21" s="1"/>
  <c r="B38763" i="21"/>
  <c r="D38763" i="21" s="1"/>
  <c r="B38762" i="21"/>
  <c r="D38762" i="21" s="1"/>
  <c r="B38761" i="21"/>
  <c r="D38761" i="21" s="1"/>
  <c r="B38760" i="21"/>
  <c r="D38760" i="21" s="1"/>
  <c r="B38759" i="21"/>
  <c r="D38759" i="21" s="1"/>
  <c r="B38758" i="21"/>
  <c r="D38758" i="21" s="1"/>
  <c r="B38757" i="21"/>
  <c r="D38757" i="21" s="1"/>
  <c r="B38756" i="21"/>
  <c r="D38756" i="21" s="1"/>
  <c r="B38755" i="21"/>
  <c r="D38755" i="21" s="1"/>
  <c r="B38754" i="21"/>
  <c r="D38754" i="21" s="1"/>
  <c r="B38753" i="21"/>
  <c r="D38753" i="21" s="1"/>
  <c r="B38752" i="21"/>
  <c r="D38752" i="21" s="1"/>
  <c r="B38751" i="21"/>
  <c r="D38751" i="21" s="1"/>
  <c r="B38750" i="21"/>
  <c r="D38750" i="21" s="1"/>
  <c r="B38749" i="21"/>
  <c r="D38749" i="21" s="1"/>
  <c r="B38748" i="21"/>
  <c r="D38748" i="21" s="1"/>
  <c r="B38747" i="21"/>
  <c r="D38747" i="21" s="1"/>
  <c r="B38746" i="21"/>
  <c r="D38746" i="21" s="1"/>
  <c r="B38745" i="21"/>
  <c r="D38745" i="21" s="1"/>
  <c r="B38744" i="21"/>
  <c r="D38744" i="21" s="1"/>
  <c r="B38743" i="21"/>
  <c r="D38743" i="21" s="1"/>
  <c r="B38742" i="21"/>
  <c r="D38742" i="21" s="1"/>
  <c r="B38741" i="21"/>
  <c r="D38741" i="21" s="1"/>
  <c r="B38740" i="21"/>
  <c r="D38740" i="21" s="1"/>
  <c r="B38739" i="21"/>
  <c r="D38739" i="21" s="1"/>
  <c r="B38738" i="21"/>
  <c r="D38738" i="21" s="1"/>
  <c r="B38737" i="21"/>
  <c r="D38737" i="21" s="1"/>
  <c r="B38736" i="21"/>
  <c r="D38736" i="21" s="1"/>
  <c r="B38735" i="21"/>
  <c r="D38735" i="21" s="1"/>
  <c r="B38734" i="21"/>
  <c r="D38734" i="21" s="1"/>
  <c r="B38733" i="21"/>
  <c r="D38733" i="21" s="1"/>
  <c r="B38732" i="21"/>
  <c r="D38732" i="21" s="1"/>
  <c r="B38731" i="21"/>
  <c r="D38731" i="21" s="1"/>
  <c r="B38730" i="21"/>
  <c r="D38730" i="21" s="1"/>
  <c r="B38729" i="21"/>
  <c r="D38729" i="21" s="1"/>
  <c r="B38728" i="21"/>
  <c r="D38728" i="21" s="1"/>
  <c r="B38727" i="21"/>
  <c r="D38727" i="21" s="1"/>
  <c r="B38726" i="21"/>
  <c r="D38726" i="21" s="1"/>
  <c r="B38725" i="21"/>
  <c r="D38725" i="21" s="1"/>
  <c r="B38724" i="21"/>
  <c r="D38724" i="21" s="1"/>
  <c r="B38723" i="21"/>
  <c r="D38723" i="21" s="1"/>
  <c r="B38722" i="21"/>
  <c r="D38722" i="21" s="1"/>
  <c r="B38721" i="21"/>
  <c r="D38721" i="21" s="1"/>
  <c r="B38720" i="21"/>
  <c r="D38720" i="21" s="1"/>
  <c r="B38719" i="21"/>
  <c r="D38719" i="21" s="1"/>
  <c r="B38718" i="21"/>
  <c r="D38718" i="21" s="1"/>
  <c r="B38717" i="21"/>
  <c r="D38717" i="21" s="1"/>
  <c r="B38716" i="21"/>
  <c r="D38716" i="21" s="1"/>
  <c r="B38715" i="21"/>
  <c r="D38715" i="21" s="1"/>
  <c r="B38714" i="21"/>
  <c r="D38714" i="21" s="1"/>
  <c r="B38713" i="21"/>
  <c r="D38713" i="21" s="1"/>
  <c r="B38712" i="21"/>
  <c r="D38712" i="21" s="1"/>
  <c r="B38711" i="21"/>
  <c r="D38711" i="21" s="1"/>
  <c r="B38710" i="21"/>
  <c r="D38710" i="21" s="1"/>
  <c r="B38709" i="21"/>
  <c r="D38709" i="21" s="1"/>
  <c r="B38708" i="21"/>
  <c r="D38708" i="21" s="1"/>
  <c r="B38707" i="21"/>
  <c r="D38707" i="21" s="1"/>
  <c r="B38706" i="21"/>
  <c r="D38706" i="21" s="1"/>
  <c r="B38705" i="21"/>
  <c r="D38705" i="21" s="1"/>
  <c r="B38704" i="21"/>
  <c r="D38704" i="21" s="1"/>
  <c r="B38703" i="21"/>
  <c r="D38703" i="21" s="1"/>
  <c r="B38702" i="21"/>
  <c r="D38702" i="21" s="1"/>
  <c r="B38701" i="21"/>
  <c r="D38701" i="21" s="1"/>
  <c r="B38700" i="21"/>
  <c r="D38700" i="21" s="1"/>
  <c r="B38699" i="21"/>
  <c r="D38699" i="21" s="1"/>
  <c r="B38698" i="21"/>
  <c r="D38698" i="21" s="1"/>
  <c r="B38697" i="21"/>
  <c r="D38697" i="21" s="1"/>
  <c r="B38696" i="21"/>
  <c r="D38696" i="21" s="1"/>
  <c r="B38695" i="21"/>
  <c r="D38695" i="21" s="1"/>
  <c r="B38694" i="21"/>
  <c r="D38694" i="21" s="1"/>
  <c r="B38693" i="21"/>
  <c r="D38693" i="21" s="1"/>
  <c r="B38692" i="21"/>
  <c r="D38692" i="21" s="1"/>
  <c r="B38691" i="21"/>
  <c r="D38691" i="21" s="1"/>
  <c r="B38690" i="21"/>
  <c r="D38690" i="21" s="1"/>
  <c r="B38689" i="21"/>
  <c r="D38689" i="21" s="1"/>
  <c r="B38688" i="21"/>
  <c r="D38688" i="21" s="1"/>
  <c r="B38687" i="21"/>
  <c r="D38687" i="21" s="1"/>
  <c r="B38686" i="21"/>
  <c r="D38686" i="21" s="1"/>
  <c r="B38685" i="21"/>
  <c r="D38685" i="21" s="1"/>
  <c r="B38684" i="21"/>
  <c r="D38684" i="21" s="1"/>
  <c r="B38683" i="21"/>
  <c r="D38683" i="21" s="1"/>
  <c r="B38682" i="21"/>
  <c r="D38682" i="21" s="1"/>
  <c r="B38681" i="21"/>
  <c r="D38681" i="21" s="1"/>
  <c r="B38680" i="21"/>
  <c r="D38680" i="21" s="1"/>
  <c r="B38679" i="21"/>
  <c r="D38679" i="21" s="1"/>
  <c r="B38678" i="21"/>
  <c r="D38678" i="21" s="1"/>
  <c r="B38677" i="21"/>
  <c r="D38677" i="21" s="1"/>
  <c r="B38676" i="21"/>
  <c r="D38676" i="21" s="1"/>
  <c r="B38675" i="21"/>
  <c r="D38675" i="21" s="1"/>
  <c r="B38674" i="21"/>
  <c r="D38674" i="21" s="1"/>
  <c r="B38673" i="21"/>
  <c r="D38673" i="21" s="1"/>
  <c r="B38672" i="21"/>
  <c r="D38672" i="21" s="1"/>
  <c r="B38671" i="21"/>
  <c r="D38671" i="21" s="1"/>
  <c r="B38670" i="21"/>
  <c r="D38670" i="21" s="1"/>
  <c r="B38669" i="21"/>
  <c r="D38669" i="21" s="1"/>
  <c r="B38668" i="21"/>
  <c r="D38668" i="21" s="1"/>
  <c r="B38667" i="21"/>
  <c r="D38667" i="21" s="1"/>
  <c r="B38666" i="21"/>
  <c r="D38666" i="21" s="1"/>
  <c r="B38665" i="21"/>
  <c r="D38665" i="21" s="1"/>
  <c r="B38664" i="21"/>
  <c r="D38664" i="21" s="1"/>
  <c r="B38663" i="21"/>
  <c r="D38663" i="21" s="1"/>
  <c r="B38662" i="21"/>
  <c r="D38662" i="21" s="1"/>
  <c r="B38661" i="21"/>
  <c r="D38661" i="21" s="1"/>
  <c r="B38660" i="21"/>
  <c r="D38660" i="21" s="1"/>
  <c r="B38659" i="21"/>
  <c r="D38659" i="21" s="1"/>
  <c r="B38658" i="21"/>
  <c r="D38658" i="21" s="1"/>
  <c r="B38657" i="21"/>
  <c r="D38657" i="21" s="1"/>
  <c r="B38656" i="21"/>
  <c r="D38656" i="21" s="1"/>
  <c r="B38655" i="21"/>
  <c r="D38655" i="21" s="1"/>
  <c r="B38654" i="21"/>
  <c r="D38654" i="21" s="1"/>
  <c r="B38653" i="21"/>
  <c r="D38653" i="21" s="1"/>
  <c r="B38652" i="21"/>
  <c r="D38652" i="21" s="1"/>
  <c r="B38651" i="21"/>
  <c r="D38651" i="21" s="1"/>
  <c r="B38650" i="21"/>
  <c r="D38650" i="21" s="1"/>
  <c r="B38649" i="21"/>
  <c r="D38649" i="21" s="1"/>
  <c r="B38648" i="21"/>
  <c r="D38648" i="21" s="1"/>
  <c r="B38647" i="21"/>
  <c r="D38647" i="21" s="1"/>
  <c r="B38646" i="21"/>
  <c r="D38646" i="21" s="1"/>
  <c r="B38645" i="21"/>
  <c r="D38645" i="21" s="1"/>
  <c r="B38644" i="21"/>
  <c r="D38644" i="21" s="1"/>
  <c r="B38643" i="21"/>
  <c r="D38643" i="21" s="1"/>
  <c r="B38642" i="21"/>
  <c r="D38642" i="21" s="1"/>
  <c r="B38641" i="21"/>
  <c r="D38641" i="21" s="1"/>
  <c r="B38640" i="21"/>
  <c r="D38640" i="21" s="1"/>
  <c r="B38639" i="21"/>
  <c r="D38639" i="21" s="1"/>
  <c r="B38638" i="21"/>
  <c r="D38638" i="21" s="1"/>
  <c r="B38637" i="21"/>
  <c r="D38637" i="21" s="1"/>
  <c r="B38636" i="21"/>
  <c r="D38636" i="21" s="1"/>
  <c r="B38635" i="21"/>
  <c r="D38635" i="21" s="1"/>
  <c r="B38634" i="21"/>
  <c r="D38634" i="21" s="1"/>
  <c r="B38633" i="21"/>
  <c r="D38633" i="21" s="1"/>
  <c r="B38632" i="21"/>
  <c r="D38632" i="21" s="1"/>
  <c r="B38631" i="21"/>
  <c r="D38631" i="21" s="1"/>
  <c r="B38630" i="21"/>
  <c r="D38630" i="21" s="1"/>
  <c r="B38629" i="21"/>
  <c r="D38629" i="21" s="1"/>
  <c r="B38628" i="21"/>
  <c r="D38628" i="21" s="1"/>
  <c r="B38627" i="21"/>
  <c r="D38627" i="21" s="1"/>
  <c r="B38626" i="21"/>
  <c r="D38626" i="21" s="1"/>
  <c r="B38625" i="21"/>
  <c r="D38625" i="21" s="1"/>
  <c r="B38624" i="21"/>
  <c r="D38624" i="21" s="1"/>
  <c r="B38623" i="21"/>
  <c r="D38623" i="21" s="1"/>
  <c r="B38622" i="21"/>
  <c r="D38622" i="21" s="1"/>
  <c r="B38621" i="21"/>
  <c r="D38621" i="21" s="1"/>
  <c r="B38620" i="21"/>
  <c r="D38620" i="21" s="1"/>
  <c r="B38619" i="21"/>
  <c r="D38619" i="21" s="1"/>
  <c r="B38618" i="21"/>
  <c r="D38618" i="21" s="1"/>
  <c r="B38617" i="21"/>
  <c r="D38617" i="21" s="1"/>
  <c r="B38616" i="21"/>
  <c r="D38616" i="21" s="1"/>
  <c r="B38615" i="21"/>
  <c r="D38615" i="21" s="1"/>
  <c r="B38614" i="21"/>
  <c r="D38614" i="21" s="1"/>
  <c r="B38613" i="21"/>
  <c r="D38613" i="21" s="1"/>
  <c r="B38612" i="21"/>
  <c r="D38612" i="21" s="1"/>
  <c r="B38611" i="21"/>
  <c r="D38611" i="21" s="1"/>
  <c r="B38610" i="21"/>
  <c r="D38610" i="21" s="1"/>
  <c r="B38609" i="21"/>
  <c r="D38609" i="21" s="1"/>
  <c r="B38608" i="21"/>
  <c r="D38608" i="21" s="1"/>
  <c r="B38607" i="21"/>
  <c r="D38607" i="21" s="1"/>
  <c r="B38606" i="21"/>
  <c r="D38606" i="21" s="1"/>
  <c r="B38605" i="21"/>
  <c r="D38605" i="21" s="1"/>
  <c r="B38604" i="21"/>
  <c r="D38604" i="21" s="1"/>
  <c r="B38603" i="21"/>
  <c r="D38603" i="21" s="1"/>
  <c r="B38602" i="21"/>
  <c r="D38602" i="21" s="1"/>
  <c r="B38601" i="21"/>
  <c r="D38601" i="21" s="1"/>
  <c r="B38600" i="21"/>
  <c r="D38600" i="21" s="1"/>
  <c r="B38599" i="21"/>
  <c r="D38599" i="21" s="1"/>
  <c r="B38598" i="21"/>
  <c r="D38598" i="21" s="1"/>
  <c r="B38597" i="21"/>
  <c r="D38597" i="21" s="1"/>
  <c r="B38596" i="21"/>
  <c r="D38596" i="21" s="1"/>
  <c r="B38595" i="21"/>
  <c r="D38595" i="21" s="1"/>
  <c r="B38594" i="21"/>
  <c r="D38594" i="21" s="1"/>
  <c r="B38593" i="21"/>
  <c r="D38593" i="21" s="1"/>
  <c r="B38592" i="21"/>
  <c r="D38592" i="21" s="1"/>
  <c r="B38591" i="21"/>
  <c r="D38591" i="21" s="1"/>
  <c r="B38590" i="21"/>
  <c r="D38590" i="21" s="1"/>
  <c r="B38589" i="21"/>
  <c r="D38589" i="21" s="1"/>
  <c r="B38588" i="21"/>
  <c r="D38588" i="21" s="1"/>
  <c r="B38587" i="21"/>
  <c r="D38587" i="21" s="1"/>
  <c r="B38586" i="21"/>
  <c r="D38586" i="21" s="1"/>
  <c r="B38585" i="21"/>
  <c r="D38585" i="21" s="1"/>
  <c r="B38584" i="21"/>
  <c r="D38584" i="21" s="1"/>
  <c r="B38583" i="21"/>
  <c r="D38583" i="21" s="1"/>
  <c r="B38582" i="21"/>
  <c r="D38582" i="21" s="1"/>
  <c r="B38581" i="21"/>
  <c r="D38581" i="21" s="1"/>
  <c r="B38580" i="21"/>
  <c r="D38580" i="21" s="1"/>
  <c r="B38579" i="21"/>
  <c r="D38579" i="21" s="1"/>
  <c r="B38578" i="21"/>
  <c r="D38578" i="21" s="1"/>
  <c r="B38577" i="21"/>
  <c r="D38577" i="21" s="1"/>
  <c r="B38576" i="21"/>
  <c r="D38576" i="21" s="1"/>
  <c r="B38575" i="21"/>
  <c r="D38575" i="21" s="1"/>
  <c r="B38574" i="21"/>
  <c r="D38574" i="21" s="1"/>
  <c r="B38573" i="21"/>
  <c r="D38573" i="21" s="1"/>
  <c r="B38572" i="21"/>
  <c r="D38572" i="21" s="1"/>
  <c r="B38571" i="21"/>
  <c r="D38571" i="21" s="1"/>
  <c r="B38570" i="21"/>
  <c r="D38570" i="21" s="1"/>
  <c r="B38569" i="21"/>
  <c r="D38569" i="21" s="1"/>
  <c r="B38568" i="21"/>
  <c r="D38568" i="21" s="1"/>
  <c r="B38567" i="21"/>
  <c r="D38567" i="21" s="1"/>
  <c r="B38566" i="21"/>
  <c r="D38566" i="21" s="1"/>
  <c r="B38565" i="21"/>
  <c r="D38565" i="21" s="1"/>
  <c r="B38564" i="21"/>
  <c r="D38564" i="21" s="1"/>
  <c r="B38563" i="21"/>
  <c r="D38563" i="21" s="1"/>
  <c r="B38562" i="21"/>
  <c r="D38562" i="21" s="1"/>
  <c r="B38561" i="21"/>
  <c r="D38561" i="21" s="1"/>
  <c r="B38560" i="21"/>
  <c r="D38560" i="21" s="1"/>
  <c r="B38559" i="21"/>
  <c r="D38559" i="21" s="1"/>
  <c r="B38558" i="21"/>
  <c r="D38558" i="21" s="1"/>
  <c r="B38557" i="21"/>
  <c r="D38557" i="21" s="1"/>
  <c r="B38556" i="21"/>
  <c r="D38556" i="21" s="1"/>
  <c r="B38555" i="21"/>
  <c r="D38555" i="21" s="1"/>
  <c r="B38554" i="21"/>
  <c r="D38554" i="21" s="1"/>
  <c r="B38553" i="21"/>
  <c r="D38553" i="21" s="1"/>
  <c r="B38552" i="21"/>
  <c r="D38552" i="21" s="1"/>
  <c r="B38551" i="21"/>
  <c r="D38551" i="21" s="1"/>
  <c r="B38550" i="21"/>
  <c r="D38550" i="21" s="1"/>
  <c r="B38549" i="21"/>
  <c r="D38549" i="21" s="1"/>
  <c r="B38548" i="21"/>
  <c r="D38548" i="21" s="1"/>
  <c r="B38547" i="21"/>
  <c r="D38547" i="21" s="1"/>
  <c r="B38546" i="21"/>
  <c r="D38546" i="21" s="1"/>
  <c r="B38545" i="21"/>
  <c r="D38545" i="21" s="1"/>
  <c r="B38544" i="21"/>
  <c r="D38544" i="21" s="1"/>
  <c r="B38543" i="21"/>
  <c r="D38543" i="21" s="1"/>
  <c r="B38542" i="21"/>
  <c r="D38542" i="21" s="1"/>
  <c r="B38541" i="21"/>
  <c r="D38541" i="21" s="1"/>
  <c r="B38540" i="21"/>
  <c r="D38540" i="21" s="1"/>
  <c r="B38539" i="21"/>
  <c r="D38539" i="21" s="1"/>
  <c r="B38538" i="21"/>
  <c r="D38538" i="21" s="1"/>
  <c r="B38537" i="21"/>
  <c r="D38537" i="21" s="1"/>
  <c r="B38536" i="21"/>
  <c r="D38536" i="21" s="1"/>
  <c r="B38535" i="21"/>
  <c r="D38535" i="21" s="1"/>
  <c r="B38534" i="21"/>
  <c r="D38534" i="21" s="1"/>
  <c r="B38533" i="21"/>
  <c r="D38533" i="21" s="1"/>
  <c r="B38532" i="21"/>
  <c r="D38532" i="21" s="1"/>
  <c r="B38531" i="21"/>
  <c r="D38531" i="21" s="1"/>
  <c r="B38530" i="21"/>
  <c r="D38530" i="21" s="1"/>
  <c r="B38529" i="21"/>
  <c r="D38529" i="21" s="1"/>
  <c r="B38528" i="21"/>
  <c r="D38528" i="21" s="1"/>
  <c r="B38527" i="21"/>
  <c r="D38527" i="21" s="1"/>
  <c r="B38526" i="21"/>
  <c r="D38526" i="21" s="1"/>
  <c r="B38525" i="21"/>
  <c r="D38525" i="21" s="1"/>
  <c r="B38524" i="21"/>
  <c r="D38524" i="21" s="1"/>
  <c r="B38523" i="21"/>
  <c r="D38523" i="21" s="1"/>
  <c r="B38522" i="21"/>
  <c r="D38522" i="21" s="1"/>
  <c r="B38521" i="21"/>
  <c r="D38521" i="21" s="1"/>
  <c r="B38520" i="21"/>
  <c r="D38520" i="21" s="1"/>
  <c r="B38519" i="21"/>
  <c r="D38519" i="21" s="1"/>
  <c r="B38518" i="21"/>
  <c r="D38518" i="21" s="1"/>
  <c r="B38517" i="21"/>
  <c r="D38517" i="21" s="1"/>
  <c r="B38516" i="21"/>
  <c r="D38516" i="21" s="1"/>
  <c r="B38515" i="21"/>
  <c r="D38515" i="21" s="1"/>
  <c r="B38514" i="21"/>
  <c r="D38514" i="21" s="1"/>
  <c r="B38513" i="21"/>
  <c r="D38513" i="21" s="1"/>
  <c r="B38512" i="21"/>
  <c r="D38512" i="21" s="1"/>
  <c r="B38511" i="21"/>
  <c r="D38511" i="21" s="1"/>
  <c r="B38510" i="21"/>
  <c r="D38510" i="21" s="1"/>
  <c r="B38509" i="21"/>
  <c r="D38509" i="21" s="1"/>
  <c r="B38508" i="21"/>
  <c r="D38508" i="21" s="1"/>
  <c r="B38507" i="21"/>
  <c r="D38507" i="21" s="1"/>
  <c r="B38506" i="21"/>
  <c r="D38506" i="21" s="1"/>
  <c r="B38505" i="21"/>
  <c r="D38505" i="21" s="1"/>
  <c r="B38504" i="21"/>
  <c r="D38504" i="21" s="1"/>
  <c r="B38503" i="21"/>
  <c r="D38503" i="21" s="1"/>
  <c r="B38502" i="21"/>
  <c r="D38502" i="21" s="1"/>
  <c r="B38501" i="21"/>
  <c r="D38501" i="21" s="1"/>
  <c r="B38500" i="21"/>
  <c r="D38500" i="21" s="1"/>
  <c r="B38499" i="21"/>
  <c r="D38499" i="21" s="1"/>
  <c r="B38498" i="21"/>
  <c r="D38498" i="21" s="1"/>
  <c r="B38497" i="21"/>
  <c r="D38497" i="21" s="1"/>
  <c r="B38496" i="21"/>
  <c r="D38496" i="21" s="1"/>
  <c r="B38495" i="21"/>
  <c r="D38495" i="21" s="1"/>
  <c r="B38494" i="21"/>
  <c r="D38494" i="21" s="1"/>
  <c r="B38493" i="21"/>
  <c r="D38493" i="21" s="1"/>
  <c r="B38492" i="21"/>
  <c r="D38492" i="21" s="1"/>
  <c r="B38491" i="21"/>
  <c r="D38491" i="21" s="1"/>
  <c r="B38490" i="21"/>
  <c r="D38490" i="21" s="1"/>
  <c r="B38489" i="21"/>
  <c r="D38489" i="21" s="1"/>
  <c r="B38488" i="21"/>
  <c r="D38488" i="21" s="1"/>
  <c r="B38487" i="21"/>
  <c r="D38487" i="21" s="1"/>
  <c r="B38486" i="21"/>
  <c r="D38486" i="21" s="1"/>
  <c r="B38485" i="21"/>
  <c r="D38485" i="21" s="1"/>
  <c r="B38484" i="21"/>
  <c r="D38484" i="21" s="1"/>
  <c r="B38483" i="21"/>
  <c r="D38483" i="21" s="1"/>
  <c r="B38482" i="21"/>
  <c r="D38482" i="21" s="1"/>
  <c r="B38481" i="21"/>
  <c r="D38481" i="21" s="1"/>
  <c r="B38480" i="21"/>
  <c r="D38480" i="21" s="1"/>
  <c r="B38479" i="21"/>
  <c r="D38479" i="21" s="1"/>
  <c r="B38478" i="21"/>
  <c r="D38478" i="21" s="1"/>
  <c r="B38477" i="21"/>
  <c r="D38477" i="21" s="1"/>
  <c r="B38476" i="21"/>
  <c r="D38476" i="21" s="1"/>
  <c r="B38475" i="21"/>
  <c r="D38475" i="21" s="1"/>
  <c r="B38474" i="21"/>
  <c r="D38474" i="21" s="1"/>
  <c r="B38473" i="21"/>
  <c r="D38473" i="21" s="1"/>
  <c r="B38472" i="21"/>
  <c r="D38472" i="21" s="1"/>
  <c r="B38471" i="21"/>
  <c r="D38471" i="21" s="1"/>
  <c r="B38470" i="21"/>
  <c r="D38470" i="21" s="1"/>
  <c r="B38469" i="21"/>
  <c r="D38469" i="21" s="1"/>
  <c r="B38468" i="21"/>
  <c r="D38468" i="21" s="1"/>
  <c r="B38467" i="21"/>
  <c r="D38467" i="21" s="1"/>
  <c r="B38466" i="21"/>
  <c r="D38466" i="21" s="1"/>
  <c r="B38465" i="21"/>
  <c r="D38465" i="21" s="1"/>
  <c r="B38464" i="21"/>
  <c r="D38464" i="21" s="1"/>
  <c r="B38463" i="21"/>
  <c r="D38463" i="21" s="1"/>
  <c r="B38462" i="21"/>
  <c r="D38462" i="21" s="1"/>
  <c r="B38461" i="21"/>
  <c r="D38461" i="21" s="1"/>
  <c r="B38460" i="21"/>
  <c r="D38460" i="21" s="1"/>
  <c r="B38459" i="21"/>
  <c r="D38459" i="21" s="1"/>
  <c r="B38458" i="21"/>
  <c r="D38458" i="21" s="1"/>
  <c r="B38457" i="21"/>
  <c r="D38457" i="21" s="1"/>
  <c r="B38456" i="21"/>
  <c r="D38456" i="21" s="1"/>
  <c r="B38455" i="21"/>
  <c r="D38455" i="21" s="1"/>
  <c r="B38454" i="21"/>
  <c r="D38454" i="21" s="1"/>
  <c r="B38453" i="21"/>
  <c r="D38453" i="21" s="1"/>
  <c r="B38452" i="21"/>
  <c r="D38452" i="21" s="1"/>
  <c r="B38451" i="21"/>
  <c r="D38451" i="21" s="1"/>
  <c r="B38450" i="21"/>
  <c r="D38450" i="21" s="1"/>
  <c r="B38449" i="21"/>
  <c r="D38449" i="21" s="1"/>
  <c r="B38448" i="21"/>
  <c r="D38448" i="21" s="1"/>
  <c r="B38447" i="21"/>
  <c r="D38447" i="21" s="1"/>
  <c r="B38446" i="21"/>
  <c r="D38446" i="21" s="1"/>
  <c r="B38445" i="21"/>
  <c r="D38445" i="21" s="1"/>
  <c r="B38444" i="21"/>
  <c r="D38444" i="21" s="1"/>
  <c r="B38443" i="21"/>
  <c r="D38443" i="21" s="1"/>
  <c r="B38442" i="21"/>
  <c r="D38442" i="21" s="1"/>
  <c r="B38441" i="21"/>
  <c r="D38441" i="21" s="1"/>
  <c r="B38440" i="21"/>
  <c r="D38440" i="21" s="1"/>
  <c r="B38439" i="21"/>
  <c r="D38439" i="21" s="1"/>
  <c r="B38438" i="21"/>
  <c r="D38438" i="21" s="1"/>
  <c r="B38437" i="21"/>
  <c r="D38437" i="21" s="1"/>
  <c r="B38436" i="21"/>
  <c r="D38436" i="21" s="1"/>
  <c r="B38435" i="21"/>
  <c r="D38435" i="21" s="1"/>
  <c r="B38434" i="21"/>
  <c r="D38434" i="21" s="1"/>
  <c r="B38433" i="21"/>
  <c r="D38433" i="21" s="1"/>
  <c r="B38432" i="21"/>
  <c r="D38432" i="21" s="1"/>
  <c r="B38431" i="21"/>
  <c r="D38431" i="21" s="1"/>
  <c r="B38430" i="21"/>
  <c r="D38430" i="21" s="1"/>
  <c r="B38429" i="21"/>
  <c r="D38429" i="21" s="1"/>
  <c r="B38428" i="21"/>
  <c r="D38428" i="21" s="1"/>
  <c r="B38427" i="21"/>
  <c r="D38427" i="21" s="1"/>
  <c r="B38426" i="21"/>
  <c r="D38426" i="21" s="1"/>
  <c r="B38425" i="21"/>
  <c r="D38425" i="21" s="1"/>
  <c r="B38424" i="21"/>
  <c r="D38424" i="21" s="1"/>
  <c r="B38423" i="21"/>
  <c r="D38423" i="21" s="1"/>
  <c r="B38422" i="21"/>
  <c r="D38422" i="21" s="1"/>
  <c r="B38421" i="21"/>
  <c r="D38421" i="21" s="1"/>
  <c r="B38420" i="21"/>
  <c r="D38420" i="21" s="1"/>
  <c r="B38419" i="21"/>
  <c r="D38419" i="21" s="1"/>
  <c r="B38418" i="21"/>
  <c r="D38418" i="21" s="1"/>
  <c r="B38417" i="21"/>
  <c r="D38417" i="21" s="1"/>
  <c r="B38416" i="21"/>
  <c r="D38416" i="21" s="1"/>
  <c r="B38415" i="21"/>
  <c r="D38415" i="21" s="1"/>
  <c r="B38414" i="21"/>
  <c r="D38414" i="21" s="1"/>
  <c r="B38413" i="21"/>
  <c r="D38413" i="21" s="1"/>
  <c r="B38412" i="21"/>
  <c r="D38412" i="21" s="1"/>
  <c r="B38411" i="21"/>
  <c r="D38411" i="21" s="1"/>
  <c r="B38410" i="21"/>
  <c r="D38410" i="21" s="1"/>
  <c r="B38409" i="21"/>
  <c r="D38409" i="21" s="1"/>
  <c r="B38408" i="21"/>
  <c r="D38408" i="21" s="1"/>
  <c r="B38407" i="21"/>
  <c r="D38407" i="21" s="1"/>
  <c r="B38406" i="21"/>
  <c r="D38406" i="21" s="1"/>
  <c r="B38405" i="21"/>
  <c r="D38405" i="21" s="1"/>
  <c r="B38404" i="21"/>
  <c r="D38404" i="21" s="1"/>
  <c r="B38403" i="21"/>
  <c r="D38403" i="21" s="1"/>
  <c r="B38402" i="21"/>
  <c r="D38402" i="21" s="1"/>
  <c r="B38401" i="21"/>
  <c r="D38401" i="21" s="1"/>
  <c r="B38400" i="21"/>
  <c r="D38400" i="21" s="1"/>
  <c r="B38399" i="21"/>
  <c r="D38399" i="21" s="1"/>
  <c r="B38398" i="21"/>
  <c r="D38398" i="21" s="1"/>
  <c r="B38397" i="21"/>
  <c r="D38397" i="21" s="1"/>
  <c r="B38396" i="21"/>
  <c r="D38396" i="21" s="1"/>
  <c r="B38395" i="21"/>
  <c r="D38395" i="21" s="1"/>
  <c r="B38394" i="21"/>
  <c r="D38394" i="21" s="1"/>
  <c r="B38393" i="21"/>
  <c r="D38393" i="21" s="1"/>
  <c r="B38392" i="21"/>
  <c r="D38392" i="21" s="1"/>
  <c r="B38391" i="21"/>
  <c r="D38391" i="21" s="1"/>
  <c r="B38390" i="21"/>
  <c r="D38390" i="21" s="1"/>
  <c r="B38389" i="21"/>
  <c r="D38389" i="21" s="1"/>
  <c r="B38388" i="21"/>
  <c r="D38388" i="21" s="1"/>
  <c r="B38387" i="21"/>
  <c r="D38387" i="21" s="1"/>
  <c r="B38386" i="21"/>
  <c r="D38386" i="21" s="1"/>
  <c r="B38385" i="21"/>
  <c r="D38385" i="21" s="1"/>
  <c r="B38384" i="21"/>
  <c r="D38384" i="21" s="1"/>
  <c r="B38383" i="21"/>
  <c r="D38383" i="21" s="1"/>
  <c r="B38382" i="21"/>
  <c r="D38382" i="21" s="1"/>
  <c r="B38381" i="21"/>
  <c r="D38381" i="21" s="1"/>
  <c r="B38380" i="21"/>
  <c r="D38380" i="21" s="1"/>
  <c r="B38379" i="21"/>
  <c r="D38379" i="21" s="1"/>
  <c r="B38378" i="21"/>
  <c r="D38378" i="21" s="1"/>
  <c r="B38377" i="21"/>
  <c r="D38377" i="21" s="1"/>
  <c r="B38376" i="21"/>
  <c r="D38376" i="21" s="1"/>
  <c r="B38375" i="21"/>
  <c r="D38375" i="21" s="1"/>
  <c r="B38374" i="21"/>
  <c r="D38374" i="21" s="1"/>
  <c r="B38373" i="21"/>
  <c r="D38373" i="21" s="1"/>
  <c r="B38372" i="21"/>
  <c r="D38372" i="21" s="1"/>
  <c r="B38371" i="21"/>
  <c r="D38371" i="21" s="1"/>
  <c r="B38370" i="21"/>
  <c r="D38370" i="21" s="1"/>
  <c r="B38369" i="21"/>
  <c r="D38369" i="21" s="1"/>
  <c r="B38368" i="21"/>
  <c r="D38368" i="21" s="1"/>
  <c r="B38367" i="21"/>
  <c r="D38367" i="21" s="1"/>
  <c r="B38366" i="21"/>
  <c r="D38366" i="21" s="1"/>
  <c r="B38365" i="21"/>
  <c r="D38365" i="21" s="1"/>
  <c r="B38364" i="21"/>
  <c r="D38364" i="21" s="1"/>
  <c r="B38363" i="21"/>
  <c r="D38363" i="21" s="1"/>
  <c r="B38362" i="21"/>
  <c r="D38362" i="21" s="1"/>
  <c r="B38361" i="21"/>
  <c r="D38361" i="21" s="1"/>
  <c r="B38360" i="21"/>
  <c r="D38360" i="21" s="1"/>
  <c r="B38359" i="21"/>
  <c r="D38359" i="21" s="1"/>
  <c r="B38358" i="21"/>
  <c r="D38358" i="21" s="1"/>
  <c r="B38357" i="21"/>
  <c r="D38357" i="21" s="1"/>
  <c r="B38356" i="21"/>
  <c r="D38356" i="21" s="1"/>
  <c r="B38355" i="21"/>
  <c r="D38355" i="21" s="1"/>
  <c r="B38354" i="21"/>
  <c r="D38354" i="21" s="1"/>
  <c r="B38353" i="21"/>
  <c r="D38353" i="21" s="1"/>
  <c r="B38352" i="21"/>
  <c r="D38352" i="21" s="1"/>
  <c r="B38351" i="21"/>
  <c r="D38351" i="21" s="1"/>
  <c r="B38350" i="21"/>
  <c r="D38350" i="21" s="1"/>
  <c r="B38349" i="21"/>
  <c r="D38349" i="21" s="1"/>
  <c r="B38348" i="21"/>
  <c r="D38348" i="21" s="1"/>
  <c r="B38347" i="21"/>
  <c r="D38347" i="21" s="1"/>
  <c r="B38346" i="21"/>
  <c r="D38346" i="21" s="1"/>
  <c r="B38345" i="21"/>
  <c r="D38345" i="21" s="1"/>
  <c r="B38344" i="21"/>
  <c r="D38344" i="21" s="1"/>
  <c r="B38343" i="21"/>
  <c r="D38343" i="21" s="1"/>
  <c r="B38342" i="21"/>
  <c r="D38342" i="21" s="1"/>
  <c r="B38341" i="21"/>
  <c r="D38341" i="21" s="1"/>
  <c r="B38340" i="21"/>
  <c r="D38340" i="21" s="1"/>
  <c r="B38339" i="21"/>
  <c r="D38339" i="21" s="1"/>
  <c r="B38338" i="21"/>
  <c r="D38338" i="21" s="1"/>
  <c r="D38337" i="21"/>
  <c r="B38337" i="21"/>
  <c r="B38336" i="21"/>
  <c r="D38336" i="21" s="1"/>
  <c r="B38335" i="21"/>
  <c r="D38335" i="21" s="1"/>
  <c r="B38334" i="21"/>
  <c r="D38334" i="21" s="1"/>
  <c r="B38333" i="21"/>
  <c r="D38333" i="21" s="1"/>
  <c r="B38332" i="21"/>
  <c r="D38332" i="21" s="1"/>
  <c r="B38331" i="21"/>
  <c r="D38331" i="21" s="1"/>
  <c r="B38330" i="21"/>
  <c r="D38330" i="21" s="1"/>
  <c r="B38329" i="21"/>
  <c r="D38329" i="21" s="1"/>
  <c r="B38328" i="21"/>
  <c r="D38328" i="21" s="1"/>
  <c r="B38327" i="21"/>
  <c r="D38327" i="21" s="1"/>
  <c r="B38326" i="21"/>
  <c r="D38326" i="21" s="1"/>
  <c r="D38325" i="21"/>
  <c r="B38325" i="21"/>
  <c r="B38324" i="21"/>
  <c r="D38324" i="21" s="1"/>
  <c r="B38323" i="21"/>
  <c r="D38323" i="21" s="1"/>
  <c r="B38322" i="21"/>
  <c r="D38322" i="21" s="1"/>
  <c r="B38321" i="21"/>
  <c r="D38321" i="21" s="1"/>
  <c r="B38320" i="21"/>
  <c r="D38320" i="21" s="1"/>
  <c r="D38319" i="21"/>
  <c r="B38319" i="21"/>
  <c r="B38318" i="21"/>
  <c r="D38318" i="21" s="1"/>
  <c r="B38317" i="21"/>
  <c r="D38317" i="21" s="1"/>
  <c r="B38316" i="21"/>
  <c r="D38316" i="21" s="1"/>
  <c r="B38315" i="21"/>
  <c r="D38315" i="21" s="1"/>
  <c r="B38314" i="21"/>
  <c r="D38314" i="21" s="1"/>
  <c r="B38313" i="21"/>
  <c r="D38313" i="21" s="1"/>
  <c r="B38312" i="21"/>
  <c r="D38312" i="21" s="1"/>
  <c r="B38311" i="21"/>
  <c r="D38311" i="21" s="1"/>
  <c r="B38310" i="21"/>
  <c r="D38310" i="21" s="1"/>
  <c r="B38309" i="21"/>
  <c r="D38309" i="21" s="1"/>
  <c r="B38308" i="21"/>
  <c r="D38308" i="21" s="1"/>
  <c r="B38307" i="21"/>
  <c r="D38307" i="21" s="1"/>
  <c r="B38306" i="21"/>
  <c r="D38306" i="21" s="1"/>
  <c r="D38305" i="21"/>
  <c r="B38305" i="21"/>
  <c r="B38304" i="21"/>
  <c r="D38304" i="21" s="1"/>
  <c r="B38303" i="21"/>
  <c r="D38303" i="21" s="1"/>
  <c r="B38302" i="21"/>
  <c r="D38302" i="21" s="1"/>
  <c r="B38301" i="21"/>
  <c r="D38301" i="21" s="1"/>
  <c r="B38300" i="21"/>
  <c r="D38300" i="21" s="1"/>
  <c r="B38299" i="21"/>
  <c r="D38299" i="21" s="1"/>
  <c r="B38298" i="21"/>
  <c r="D38298" i="21" s="1"/>
  <c r="B38297" i="21"/>
  <c r="D38297" i="21" s="1"/>
  <c r="B38296" i="21"/>
  <c r="D38296" i="21" s="1"/>
  <c r="B38295" i="21"/>
  <c r="D38295" i="21" s="1"/>
  <c r="B38294" i="21"/>
  <c r="D38294" i="21" s="1"/>
  <c r="D38293" i="21"/>
  <c r="B38293" i="21"/>
  <c r="B38292" i="21"/>
  <c r="D38292" i="21" s="1"/>
  <c r="B38291" i="21"/>
  <c r="D38291" i="21" s="1"/>
  <c r="B38290" i="21"/>
  <c r="D38290" i="21" s="1"/>
  <c r="B38289" i="21"/>
  <c r="D38289" i="21" s="1"/>
  <c r="B38288" i="21"/>
  <c r="D38288" i="21" s="1"/>
  <c r="D38287" i="21"/>
  <c r="B38287" i="21"/>
  <c r="B38286" i="21"/>
  <c r="D38286" i="21" s="1"/>
  <c r="B38285" i="21"/>
  <c r="D38285" i="21" s="1"/>
  <c r="B38284" i="21"/>
  <c r="D38284" i="21" s="1"/>
  <c r="B38283" i="21"/>
  <c r="D38283" i="21" s="1"/>
  <c r="B38282" i="21"/>
  <c r="D38282" i="21" s="1"/>
  <c r="B38281" i="21"/>
  <c r="D38281" i="21" s="1"/>
  <c r="B38280" i="21"/>
  <c r="D38280" i="21" s="1"/>
  <c r="B38279" i="21"/>
  <c r="D38279" i="21" s="1"/>
  <c r="B38278" i="21"/>
  <c r="D38278" i="21" s="1"/>
  <c r="B38277" i="21"/>
  <c r="D38277" i="21" s="1"/>
  <c r="B38276" i="21"/>
  <c r="D38276" i="21" s="1"/>
  <c r="B38275" i="21"/>
  <c r="D38275" i="21" s="1"/>
  <c r="B38274" i="21"/>
  <c r="D38274" i="21" s="1"/>
  <c r="D38273" i="21"/>
  <c r="B38273" i="21"/>
  <c r="B38272" i="21"/>
  <c r="D38272" i="21" s="1"/>
  <c r="B38271" i="21"/>
  <c r="D38271" i="21" s="1"/>
  <c r="B38270" i="21"/>
  <c r="D38270" i="21" s="1"/>
  <c r="B38269" i="21"/>
  <c r="D38269" i="21" s="1"/>
  <c r="B38268" i="21"/>
  <c r="D38268" i="21" s="1"/>
  <c r="B38267" i="21"/>
  <c r="D38267" i="21" s="1"/>
  <c r="B38266" i="21"/>
  <c r="D38266" i="21" s="1"/>
  <c r="B38265" i="21"/>
  <c r="D38265" i="21" s="1"/>
  <c r="B38264" i="21"/>
  <c r="D38264" i="21" s="1"/>
  <c r="B38263" i="21"/>
  <c r="D38263" i="21" s="1"/>
  <c r="B38262" i="21"/>
  <c r="D38262" i="21" s="1"/>
  <c r="D38261" i="21"/>
  <c r="B38261" i="21"/>
  <c r="B38260" i="21"/>
  <c r="D38260" i="21" s="1"/>
  <c r="B38259" i="21"/>
  <c r="D38259" i="21" s="1"/>
  <c r="B38258" i="21"/>
  <c r="D38258" i="21" s="1"/>
  <c r="B38257" i="21"/>
  <c r="D38257" i="21" s="1"/>
  <c r="B38256" i="21"/>
  <c r="D38256" i="21" s="1"/>
  <c r="D38255" i="21"/>
  <c r="B38255" i="21"/>
  <c r="B38254" i="21"/>
  <c r="D38254" i="21" s="1"/>
  <c r="B38253" i="21"/>
  <c r="D38253" i="21" s="1"/>
  <c r="B38252" i="21"/>
  <c r="D38252" i="21" s="1"/>
  <c r="B38251" i="21"/>
  <c r="D38251" i="21" s="1"/>
  <c r="B38250" i="21"/>
  <c r="D38250" i="21" s="1"/>
  <c r="B38249" i="21"/>
  <c r="D38249" i="21" s="1"/>
  <c r="B38248" i="21"/>
  <c r="D38248" i="21" s="1"/>
  <c r="B38247" i="21"/>
  <c r="D38247" i="21" s="1"/>
  <c r="B38246" i="21"/>
  <c r="D38246" i="21" s="1"/>
  <c r="B38245" i="21"/>
  <c r="D38245" i="21" s="1"/>
  <c r="B38244" i="21"/>
  <c r="D38244" i="21" s="1"/>
  <c r="B38243" i="21"/>
  <c r="D38243" i="21" s="1"/>
  <c r="B38242" i="21"/>
  <c r="D38242" i="21" s="1"/>
  <c r="D38241" i="21"/>
  <c r="B38241" i="21"/>
  <c r="B38240" i="21"/>
  <c r="D38240" i="21" s="1"/>
  <c r="B38239" i="21"/>
  <c r="D38239" i="21" s="1"/>
  <c r="B38238" i="21"/>
  <c r="D38238" i="21" s="1"/>
  <c r="B38237" i="21"/>
  <c r="D38237" i="21" s="1"/>
  <c r="B38236" i="21"/>
  <c r="D38236" i="21" s="1"/>
  <c r="B38235" i="21"/>
  <c r="D38235" i="21" s="1"/>
  <c r="B38234" i="21"/>
  <c r="D38234" i="21" s="1"/>
  <c r="B38233" i="21"/>
  <c r="D38233" i="21" s="1"/>
  <c r="B38232" i="21"/>
  <c r="D38232" i="21" s="1"/>
  <c r="B38231" i="21"/>
  <c r="D38231" i="21" s="1"/>
  <c r="B38230" i="21"/>
  <c r="D38230" i="21" s="1"/>
  <c r="B38229" i="21"/>
  <c r="D38229" i="21" s="1"/>
  <c r="B38228" i="21"/>
  <c r="D38228" i="21" s="1"/>
  <c r="B38227" i="21"/>
  <c r="D38227" i="21" s="1"/>
  <c r="B38226" i="21"/>
  <c r="D38226" i="21" s="1"/>
  <c r="B38225" i="21"/>
  <c r="D38225" i="21" s="1"/>
  <c r="B38224" i="21"/>
  <c r="D38224" i="21" s="1"/>
  <c r="B38223" i="21"/>
  <c r="D38223" i="21" s="1"/>
  <c r="B38222" i="21"/>
  <c r="D38222" i="21" s="1"/>
  <c r="B38221" i="21"/>
  <c r="D38221" i="21" s="1"/>
  <c r="B38220" i="21"/>
  <c r="D38220" i="21" s="1"/>
  <c r="B38219" i="21"/>
  <c r="D38219" i="21" s="1"/>
  <c r="B38218" i="21"/>
  <c r="D38218" i="21" s="1"/>
  <c r="B38217" i="21"/>
  <c r="D38217" i="21" s="1"/>
  <c r="B38216" i="21"/>
  <c r="D38216" i="21" s="1"/>
  <c r="B38215" i="21"/>
  <c r="D38215" i="21" s="1"/>
  <c r="B38214" i="21"/>
  <c r="D38214" i="21" s="1"/>
  <c r="B38213" i="21"/>
  <c r="D38213" i="21" s="1"/>
  <c r="B38212" i="21"/>
  <c r="D38212" i="21" s="1"/>
  <c r="B38211" i="21"/>
  <c r="D38211" i="21" s="1"/>
  <c r="B38210" i="21"/>
  <c r="D38210" i="21" s="1"/>
  <c r="B38209" i="21"/>
  <c r="D38209" i="21" s="1"/>
  <c r="B38208" i="21"/>
  <c r="D38208" i="21" s="1"/>
  <c r="B38207" i="21"/>
  <c r="D38207" i="21" s="1"/>
  <c r="B38206" i="21"/>
  <c r="D38206" i="21" s="1"/>
  <c r="B38205" i="21"/>
  <c r="D38205" i="21" s="1"/>
  <c r="B38204" i="21"/>
  <c r="D38204" i="21" s="1"/>
  <c r="B38203" i="21"/>
  <c r="D38203" i="21" s="1"/>
  <c r="B38202" i="21"/>
  <c r="D38202" i="21" s="1"/>
  <c r="D38201" i="21"/>
  <c r="B38201" i="21"/>
  <c r="B38200" i="21"/>
  <c r="D38200" i="21" s="1"/>
  <c r="B38199" i="21"/>
  <c r="D38199" i="21" s="1"/>
  <c r="B38198" i="21"/>
  <c r="D38198" i="21" s="1"/>
  <c r="B38197" i="21"/>
  <c r="D38197" i="21" s="1"/>
  <c r="B38196" i="21"/>
  <c r="D38196" i="21" s="1"/>
  <c r="B38195" i="21"/>
  <c r="D38195" i="21" s="1"/>
  <c r="B38194" i="21"/>
  <c r="D38194" i="21" s="1"/>
  <c r="B38193" i="21"/>
  <c r="D38193" i="21" s="1"/>
  <c r="B38192" i="21"/>
  <c r="D38192" i="21" s="1"/>
  <c r="D38191" i="21"/>
  <c r="B38191" i="21"/>
  <c r="B38190" i="21"/>
  <c r="D38190" i="21" s="1"/>
  <c r="B38189" i="21"/>
  <c r="D38189" i="21" s="1"/>
  <c r="B38188" i="21"/>
  <c r="D38188" i="21" s="1"/>
  <c r="B38187" i="21"/>
  <c r="D38187" i="21" s="1"/>
  <c r="B38186" i="21"/>
  <c r="D38186" i="21" s="1"/>
  <c r="B38185" i="21"/>
  <c r="D38185" i="21" s="1"/>
  <c r="B38184" i="21"/>
  <c r="D38184" i="21" s="1"/>
  <c r="B38183" i="21"/>
  <c r="D38183" i="21" s="1"/>
  <c r="B38182" i="21"/>
  <c r="D38182" i="21" s="1"/>
  <c r="B38181" i="21"/>
  <c r="D38181" i="21" s="1"/>
  <c r="B38180" i="21"/>
  <c r="D38180" i="21" s="1"/>
  <c r="B38179" i="21"/>
  <c r="D38179" i="21" s="1"/>
  <c r="B38178" i="21"/>
  <c r="D38178" i="21" s="1"/>
  <c r="D38177" i="21"/>
  <c r="B38177" i="21"/>
  <c r="B38176" i="21"/>
  <c r="D38176" i="21" s="1"/>
  <c r="B38175" i="21"/>
  <c r="D38175" i="21" s="1"/>
  <c r="B38174" i="21"/>
  <c r="D38174" i="21" s="1"/>
  <c r="B38173" i="21"/>
  <c r="D38173" i="21" s="1"/>
  <c r="B38172" i="21"/>
  <c r="D38172" i="21" s="1"/>
  <c r="B38171" i="21"/>
  <c r="D38171" i="21" s="1"/>
  <c r="B38170" i="21"/>
  <c r="D38170" i="21" s="1"/>
  <c r="B38169" i="21"/>
  <c r="D38169" i="21" s="1"/>
  <c r="B38168" i="21"/>
  <c r="D38168" i="21" s="1"/>
  <c r="B38167" i="21"/>
  <c r="D38167" i="21" s="1"/>
  <c r="B38166" i="21"/>
  <c r="D38166" i="21" s="1"/>
  <c r="B38165" i="21"/>
  <c r="D38165" i="21" s="1"/>
  <c r="B38164" i="21"/>
  <c r="D38164" i="21" s="1"/>
  <c r="B38163" i="21"/>
  <c r="D38163" i="21" s="1"/>
  <c r="B38162" i="21"/>
  <c r="D38162" i="21" s="1"/>
  <c r="B38161" i="21"/>
  <c r="D38161" i="21" s="1"/>
  <c r="B38160" i="21"/>
  <c r="D38160" i="21" s="1"/>
  <c r="B38159" i="21"/>
  <c r="D38159" i="21" s="1"/>
  <c r="B38158" i="21"/>
  <c r="D38158" i="21" s="1"/>
  <c r="B38157" i="21"/>
  <c r="D38157" i="21" s="1"/>
  <c r="B38156" i="21"/>
  <c r="D38156" i="21" s="1"/>
  <c r="B38155" i="21"/>
  <c r="D38155" i="21" s="1"/>
  <c r="B38154" i="21"/>
  <c r="D38154" i="21" s="1"/>
  <c r="B38153" i="21"/>
  <c r="D38153" i="21" s="1"/>
  <c r="B38152" i="21"/>
  <c r="D38152" i="21" s="1"/>
  <c r="B38151" i="21"/>
  <c r="D38151" i="21" s="1"/>
  <c r="B38150" i="21"/>
  <c r="D38150" i="21" s="1"/>
  <c r="B38149" i="21"/>
  <c r="D38149" i="21" s="1"/>
  <c r="B38148" i="21"/>
  <c r="D38148" i="21" s="1"/>
  <c r="B38147" i="21"/>
  <c r="D38147" i="21" s="1"/>
  <c r="B38146" i="21"/>
  <c r="D38146" i="21" s="1"/>
  <c r="B38145" i="21"/>
  <c r="D38145" i="21" s="1"/>
  <c r="B38144" i="21"/>
  <c r="D38144" i="21" s="1"/>
  <c r="B38143" i="21"/>
  <c r="D38143" i="21" s="1"/>
  <c r="B38142" i="21"/>
  <c r="D38142" i="21" s="1"/>
  <c r="B38141" i="21"/>
  <c r="D38141" i="21" s="1"/>
  <c r="B38140" i="21"/>
  <c r="D38140" i="21" s="1"/>
  <c r="B38139" i="21"/>
  <c r="D38139" i="21" s="1"/>
  <c r="B38138" i="21"/>
  <c r="D38138" i="21" s="1"/>
  <c r="D38137" i="21"/>
  <c r="B38137" i="21"/>
  <c r="B38136" i="21"/>
  <c r="D38136" i="21" s="1"/>
  <c r="B38135" i="21"/>
  <c r="D38135" i="21" s="1"/>
  <c r="B38134" i="21"/>
  <c r="D38134" i="21" s="1"/>
  <c r="B38133" i="21"/>
  <c r="D38133" i="21" s="1"/>
  <c r="B38132" i="21"/>
  <c r="D38132" i="21" s="1"/>
  <c r="B38131" i="21"/>
  <c r="D38131" i="21" s="1"/>
  <c r="B38130" i="21"/>
  <c r="D38130" i="21" s="1"/>
  <c r="B38129" i="21"/>
  <c r="D38129" i="21" s="1"/>
  <c r="B38128" i="21"/>
  <c r="D38128" i="21" s="1"/>
  <c r="D38127" i="21"/>
  <c r="B38127" i="21"/>
  <c r="B38126" i="21"/>
  <c r="D38126" i="21" s="1"/>
  <c r="B38125" i="21"/>
  <c r="D38125" i="21" s="1"/>
  <c r="B38124" i="21"/>
  <c r="D38124" i="21" s="1"/>
  <c r="B38123" i="21"/>
  <c r="D38123" i="21" s="1"/>
  <c r="B38122" i="21"/>
  <c r="D38122" i="21" s="1"/>
  <c r="B38121" i="21"/>
  <c r="D38121" i="21" s="1"/>
  <c r="B38120" i="21"/>
  <c r="D38120" i="21" s="1"/>
  <c r="B38119" i="21"/>
  <c r="D38119" i="21" s="1"/>
  <c r="B38118" i="21"/>
  <c r="D38118" i="21" s="1"/>
  <c r="B38117" i="21"/>
  <c r="D38117" i="21" s="1"/>
  <c r="B38116" i="21"/>
  <c r="D38116" i="21" s="1"/>
  <c r="B38115" i="21"/>
  <c r="D38115" i="21" s="1"/>
  <c r="B38114" i="21"/>
  <c r="D38114" i="21" s="1"/>
  <c r="D38113" i="21"/>
  <c r="B38113" i="21"/>
  <c r="B38112" i="21"/>
  <c r="D38112" i="21" s="1"/>
  <c r="B38111" i="21"/>
  <c r="D38111" i="21" s="1"/>
  <c r="B38110" i="21"/>
  <c r="D38110" i="21" s="1"/>
  <c r="B38109" i="21"/>
  <c r="D38109" i="21" s="1"/>
  <c r="B38108" i="21"/>
  <c r="D38108" i="21" s="1"/>
  <c r="B38107" i="21"/>
  <c r="D38107" i="21" s="1"/>
  <c r="B38106" i="21"/>
  <c r="D38106" i="21" s="1"/>
  <c r="B38105" i="21"/>
  <c r="D38105" i="21" s="1"/>
  <c r="B38104" i="21"/>
  <c r="D38104" i="21" s="1"/>
  <c r="B38103" i="21"/>
  <c r="D38103" i="21" s="1"/>
  <c r="B38102" i="21"/>
  <c r="D38102" i="21" s="1"/>
  <c r="B38101" i="21"/>
  <c r="D38101" i="21" s="1"/>
  <c r="B38100" i="21"/>
  <c r="D38100" i="21" s="1"/>
  <c r="B38099" i="21"/>
  <c r="D38099" i="21" s="1"/>
  <c r="B38098" i="21"/>
  <c r="D38098" i="21" s="1"/>
  <c r="B38097" i="21"/>
  <c r="D38097" i="21" s="1"/>
  <c r="B38096" i="21"/>
  <c r="D38096" i="21" s="1"/>
  <c r="B38095" i="21"/>
  <c r="D38095" i="21" s="1"/>
  <c r="B38094" i="21"/>
  <c r="D38094" i="21" s="1"/>
  <c r="B38093" i="21"/>
  <c r="D38093" i="21" s="1"/>
  <c r="B38092" i="21"/>
  <c r="D38092" i="21" s="1"/>
  <c r="B38091" i="21"/>
  <c r="D38091" i="21" s="1"/>
  <c r="B38090" i="21"/>
  <c r="D38090" i="21" s="1"/>
  <c r="D38089" i="21"/>
  <c r="B38089" i="21"/>
  <c r="B38088" i="21"/>
  <c r="D38088" i="21" s="1"/>
  <c r="B38087" i="21"/>
  <c r="D38087" i="21" s="1"/>
  <c r="B38086" i="21"/>
  <c r="D38086" i="21" s="1"/>
  <c r="B38085" i="21"/>
  <c r="D38085" i="21" s="1"/>
  <c r="B38084" i="21"/>
  <c r="D38084" i="21" s="1"/>
  <c r="B38083" i="21"/>
  <c r="D38083" i="21" s="1"/>
  <c r="B38082" i="21"/>
  <c r="D38082" i="21" s="1"/>
  <c r="B38081" i="21"/>
  <c r="D38081" i="21" s="1"/>
  <c r="B38080" i="21"/>
  <c r="D38080" i="21" s="1"/>
  <c r="D38079" i="21"/>
  <c r="B38079" i="21"/>
  <c r="B38078" i="21"/>
  <c r="D38078" i="21" s="1"/>
  <c r="B38077" i="21"/>
  <c r="D38077" i="21" s="1"/>
  <c r="B38076" i="21"/>
  <c r="D38076" i="21" s="1"/>
  <c r="B38075" i="21"/>
  <c r="D38075" i="21" s="1"/>
  <c r="B38074" i="21"/>
  <c r="D38074" i="21" s="1"/>
  <c r="D38073" i="21"/>
  <c r="B38073" i="21"/>
  <c r="B38072" i="21"/>
  <c r="D38072" i="21" s="1"/>
  <c r="B38071" i="21"/>
  <c r="D38071" i="21" s="1"/>
  <c r="B38070" i="21"/>
  <c r="D38070" i="21" s="1"/>
  <c r="B38069" i="21"/>
  <c r="D38069" i="21" s="1"/>
  <c r="B38068" i="21"/>
  <c r="D38068" i="21" s="1"/>
  <c r="B38067" i="21"/>
  <c r="D38067" i="21" s="1"/>
  <c r="B38066" i="21"/>
  <c r="D38066" i="21" s="1"/>
  <c r="D38065" i="21"/>
  <c r="B38065" i="21"/>
  <c r="B38064" i="21"/>
  <c r="D38064" i="21" s="1"/>
  <c r="D38063" i="21"/>
  <c r="B38063" i="21"/>
  <c r="B38062" i="21"/>
  <c r="D38062" i="21" s="1"/>
  <c r="B38061" i="21"/>
  <c r="D38061" i="21" s="1"/>
  <c r="B38060" i="21"/>
  <c r="D38060" i="21" s="1"/>
  <c r="B38059" i="21"/>
  <c r="D38059" i="21" s="1"/>
  <c r="B38058" i="21"/>
  <c r="D38058" i="21" s="1"/>
  <c r="B38057" i="21"/>
  <c r="D38057" i="21" s="1"/>
  <c r="B38056" i="21"/>
  <c r="D38056" i="21" s="1"/>
  <c r="B38055" i="21"/>
  <c r="D38055" i="21" s="1"/>
  <c r="B38054" i="21"/>
  <c r="D38054" i="21" s="1"/>
  <c r="B38053" i="21"/>
  <c r="D38053" i="21" s="1"/>
  <c r="B38052" i="21"/>
  <c r="D38052" i="21" s="1"/>
  <c r="B38051" i="21"/>
  <c r="D38051" i="21" s="1"/>
  <c r="B38050" i="21"/>
  <c r="D38050" i="21" s="1"/>
  <c r="D38049" i="21"/>
  <c r="B38049" i="21"/>
  <c r="B38048" i="21"/>
  <c r="D38048" i="21" s="1"/>
  <c r="B38047" i="21"/>
  <c r="D38047" i="21" s="1"/>
  <c r="B38046" i="21"/>
  <c r="D38046" i="21" s="1"/>
  <c r="B38045" i="21"/>
  <c r="D38045" i="21" s="1"/>
  <c r="B38044" i="21"/>
  <c r="D38044" i="21" s="1"/>
  <c r="B38043" i="21"/>
  <c r="D38043" i="21" s="1"/>
  <c r="B38042" i="21"/>
  <c r="D38042" i="21" s="1"/>
  <c r="B38041" i="21"/>
  <c r="D38041" i="21" s="1"/>
  <c r="B38040" i="21"/>
  <c r="D38040" i="21" s="1"/>
  <c r="B38039" i="21"/>
  <c r="D38039" i="21" s="1"/>
  <c r="B38038" i="21"/>
  <c r="D38038" i="21" s="1"/>
  <c r="B38037" i="21"/>
  <c r="D38037" i="21" s="1"/>
  <c r="B38036" i="21"/>
  <c r="D38036" i="21" s="1"/>
  <c r="B38035" i="21"/>
  <c r="D38035" i="21" s="1"/>
  <c r="B38034" i="21"/>
  <c r="D38034" i="21" s="1"/>
  <c r="B38033" i="21"/>
  <c r="D38033" i="21" s="1"/>
  <c r="B38032" i="21"/>
  <c r="D38032" i="21" s="1"/>
  <c r="B38031" i="21"/>
  <c r="D38031" i="21" s="1"/>
  <c r="B38030" i="21"/>
  <c r="D38030" i="21" s="1"/>
  <c r="B38029" i="21"/>
  <c r="D38029" i="21" s="1"/>
  <c r="B38028" i="21"/>
  <c r="D38028" i="21" s="1"/>
  <c r="B38027" i="21"/>
  <c r="D38027" i="21" s="1"/>
  <c r="B38026" i="21"/>
  <c r="D38026" i="21" s="1"/>
  <c r="D38025" i="21"/>
  <c r="B38025" i="21"/>
  <c r="B38024" i="21"/>
  <c r="D38024" i="21" s="1"/>
  <c r="B38023" i="21"/>
  <c r="D38023" i="21" s="1"/>
  <c r="B38022" i="21"/>
  <c r="D38022" i="21" s="1"/>
  <c r="B38021" i="21"/>
  <c r="D38021" i="21" s="1"/>
  <c r="B38020" i="21"/>
  <c r="D38020" i="21" s="1"/>
  <c r="B38019" i="21"/>
  <c r="D38019" i="21" s="1"/>
  <c r="B38018" i="21"/>
  <c r="D38018" i="21" s="1"/>
  <c r="B38017" i="21"/>
  <c r="D38017" i="21" s="1"/>
  <c r="B38016" i="21"/>
  <c r="D38016" i="21" s="1"/>
  <c r="D38015" i="21"/>
  <c r="B38015" i="21"/>
  <c r="B38014" i="21"/>
  <c r="D38014" i="21" s="1"/>
  <c r="B38013" i="21"/>
  <c r="D38013" i="21" s="1"/>
  <c r="B38012" i="21"/>
  <c r="D38012" i="21" s="1"/>
  <c r="B38011" i="21"/>
  <c r="D38011" i="21" s="1"/>
  <c r="B38010" i="21"/>
  <c r="D38010" i="21" s="1"/>
  <c r="D38009" i="21"/>
  <c r="B38009" i="21"/>
  <c r="B38008" i="21"/>
  <c r="D38008" i="21" s="1"/>
  <c r="B38007" i="21"/>
  <c r="D38007" i="21" s="1"/>
  <c r="B38006" i="21"/>
  <c r="D38006" i="21" s="1"/>
  <c r="B38005" i="21"/>
  <c r="D38005" i="21" s="1"/>
  <c r="B38004" i="21"/>
  <c r="D38004" i="21" s="1"/>
  <c r="B38003" i="21"/>
  <c r="D38003" i="21" s="1"/>
  <c r="B38002" i="21"/>
  <c r="D38002" i="21" s="1"/>
  <c r="D38001" i="21"/>
  <c r="B38001" i="21"/>
  <c r="B38000" i="21"/>
  <c r="D38000" i="21" s="1"/>
  <c r="D37999" i="21"/>
  <c r="B37999" i="21"/>
  <c r="B37998" i="21"/>
  <c r="D37998" i="21" s="1"/>
  <c r="B37997" i="21"/>
  <c r="D37997" i="21" s="1"/>
  <c r="B37996" i="21"/>
  <c r="D37996" i="21" s="1"/>
  <c r="B37995" i="21"/>
  <c r="D37995" i="21" s="1"/>
  <c r="B37994" i="21"/>
  <c r="D37994" i="21" s="1"/>
  <c r="B37993" i="21"/>
  <c r="D37993" i="21" s="1"/>
  <c r="B37992" i="21"/>
  <c r="D37992" i="21" s="1"/>
  <c r="B37991" i="21"/>
  <c r="D37991" i="21" s="1"/>
  <c r="B37990" i="21"/>
  <c r="D37990" i="21" s="1"/>
  <c r="B37989" i="21"/>
  <c r="D37989" i="21" s="1"/>
  <c r="B37988" i="21"/>
  <c r="D37988" i="21" s="1"/>
  <c r="B37987" i="21"/>
  <c r="D37987" i="21" s="1"/>
  <c r="B37986" i="21"/>
  <c r="D37986" i="21" s="1"/>
  <c r="D37985" i="21"/>
  <c r="B37985" i="21"/>
  <c r="B37984" i="21"/>
  <c r="D37984" i="21" s="1"/>
  <c r="B37983" i="21"/>
  <c r="D37983" i="21" s="1"/>
  <c r="B37982" i="21"/>
  <c r="D37982" i="21" s="1"/>
  <c r="B37981" i="21"/>
  <c r="D37981" i="21" s="1"/>
  <c r="B37980" i="21"/>
  <c r="D37980" i="21" s="1"/>
  <c r="B37979" i="21"/>
  <c r="D37979" i="21" s="1"/>
  <c r="B37978" i="21"/>
  <c r="D37978" i="21" s="1"/>
  <c r="B37977" i="21"/>
  <c r="D37977" i="21" s="1"/>
  <c r="B37976" i="21"/>
  <c r="D37976" i="21" s="1"/>
  <c r="B37975" i="21"/>
  <c r="D37975" i="21" s="1"/>
  <c r="B37974" i="21"/>
  <c r="D37974" i="21" s="1"/>
  <c r="B37973" i="21"/>
  <c r="D37973" i="21" s="1"/>
  <c r="B37972" i="21"/>
  <c r="D37972" i="21" s="1"/>
  <c r="B37971" i="21"/>
  <c r="D37971" i="21" s="1"/>
  <c r="B37970" i="21"/>
  <c r="D37970" i="21" s="1"/>
  <c r="B37969" i="21"/>
  <c r="D37969" i="21" s="1"/>
  <c r="B37968" i="21"/>
  <c r="D37968" i="21" s="1"/>
  <c r="B37967" i="21"/>
  <c r="D37967" i="21" s="1"/>
  <c r="B37966" i="21"/>
  <c r="D37966" i="21" s="1"/>
  <c r="B37965" i="21"/>
  <c r="D37965" i="21" s="1"/>
  <c r="B37964" i="21"/>
  <c r="D37964" i="21" s="1"/>
  <c r="B37963" i="21"/>
  <c r="D37963" i="21" s="1"/>
  <c r="B37962" i="21"/>
  <c r="D37962" i="21" s="1"/>
  <c r="D37961" i="21"/>
  <c r="B37961" i="21"/>
  <c r="B37960" i="21"/>
  <c r="D37960" i="21" s="1"/>
  <c r="B37959" i="21"/>
  <c r="D37959" i="21" s="1"/>
  <c r="B37958" i="21"/>
  <c r="D37958" i="21" s="1"/>
  <c r="B37957" i="21"/>
  <c r="D37957" i="21" s="1"/>
  <c r="B37956" i="21"/>
  <c r="D37956" i="21" s="1"/>
  <c r="B37955" i="21"/>
  <c r="D37955" i="21" s="1"/>
  <c r="B37954" i="21"/>
  <c r="D37954" i="21" s="1"/>
  <c r="B37953" i="21"/>
  <c r="D37953" i="21" s="1"/>
  <c r="B37952" i="21"/>
  <c r="D37952" i="21" s="1"/>
  <c r="D37951" i="21"/>
  <c r="B37951" i="21"/>
  <c r="B37950" i="21"/>
  <c r="D37950" i="21" s="1"/>
  <c r="B37949" i="21"/>
  <c r="D37949" i="21" s="1"/>
  <c r="B37948" i="21"/>
  <c r="D37948" i="21" s="1"/>
  <c r="B37947" i="21"/>
  <c r="D37947" i="21" s="1"/>
  <c r="B37946" i="21"/>
  <c r="D37946" i="21" s="1"/>
  <c r="D37945" i="21"/>
  <c r="B37945" i="21"/>
  <c r="B37944" i="21"/>
  <c r="D37944" i="21" s="1"/>
  <c r="B37943" i="21"/>
  <c r="D37943" i="21" s="1"/>
  <c r="B37942" i="21"/>
  <c r="D37942" i="21" s="1"/>
  <c r="B37941" i="21"/>
  <c r="D37941" i="21" s="1"/>
  <c r="B37940" i="21"/>
  <c r="D37940" i="21" s="1"/>
  <c r="B37939" i="21"/>
  <c r="D37939" i="21" s="1"/>
  <c r="B37938" i="21"/>
  <c r="D37938" i="21" s="1"/>
  <c r="D37937" i="21"/>
  <c r="B37937" i="21"/>
  <c r="B37936" i="21"/>
  <c r="D37936" i="21" s="1"/>
  <c r="D37935" i="21"/>
  <c r="B37935" i="21"/>
  <c r="B37934" i="21"/>
  <c r="D37934" i="21" s="1"/>
  <c r="B37933" i="21"/>
  <c r="D37933" i="21" s="1"/>
  <c r="B37932" i="21"/>
  <c r="D37932" i="21" s="1"/>
  <c r="B37931" i="21"/>
  <c r="D37931" i="21" s="1"/>
  <c r="B37930" i="21"/>
  <c r="D37930" i="21" s="1"/>
  <c r="B37929" i="21"/>
  <c r="D37929" i="21" s="1"/>
  <c r="B37928" i="21"/>
  <c r="D37928" i="21" s="1"/>
  <c r="B37927" i="21"/>
  <c r="D37927" i="21" s="1"/>
  <c r="B37926" i="21"/>
  <c r="D37926" i="21" s="1"/>
  <c r="B37925" i="21"/>
  <c r="D37925" i="21" s="1"/>
  <c r="B37924" i="21"/>
  <c r="D37924" i="21" s="1"/>
  <c r="B37923" i="21"/>
  <c r="D37923" i="21" s="1"/>
  <c r="B37922" i="21"/>
  <c r="D37922" i="21" s="1"/>
  <c r="D37921" i="21"/>
  <c r="B37921" i="21"/>
  <c r="B37920" i="21"/>
  <c r="D37920" i="21" s="1"/>
  <c r="B37919" i="21"/>
  <c r="D37919" i="21" s="1"/>
  <c r="B37918" i="21"/>
  <c r="D37918" i="21" s="1"/>
  <c r="B37917" i="21"/>
  <c r="D37917" i="21" s="1"/>
  <c r="B37916" i="21"/>
  <c r="D37916" i="21" s="1"/>
  <c r="B37915" i="21"/>
  <c r="D37915" i="21" s="1"/>
  <c r="B37914" i="21"/>
  <c r="D37914" i="21" s="1"/>
  <c r="B37913" i="21"/>
  <c r="D37913" i="21" s="1"/>
  <c r="B37912" i="21"/>
  <c r="D37912" i="21" s="1"/>
  <c r="B37911" i="21"/>
  <c r="D37911" i="21" s="1"/>
  <c r="B37910" i="21"/>
  <c r="D37910" i="21" s="1"/>
  <c r="B37909" i="21"/>
  <c r="D37909" i="21" s="1"/>
  <c r="B37908" i="21"/>
  <c r="D37908" i="21" s="1"/>
  <c r="B37907" i="21"/>
  <c r="D37907" i="21" s="1"/>
  <c r="B37906" i="21"/>
  <c r="D37906" i="21" s="1"/>
  <c r="B37905" i="21"/>
  <c r="D37905" i="21" s="1"/>
  <c r="B37904" i="21"/>
  <c r="D37904" i="21" s="1"/>
  <c r="B37903" i="21"/>
  <c r="D37903" i="21" s="1"/>
  <c r="B37902" i="21"/>
  <c r="D37902" i="21" s="1"/>
  <c r="B37901" i="21"/>
  <c r="D37901" i="21" s="1"/>
  <c r="B37900" i="21"/>
  <c r="D37900" i="21" s="1"/>
  <c r="B37899" i="21"/>
  <c r="D37899" i="21" s="1"/>
  <c r="B37898" i="21"/>
  <c r="D37898" i="21" s="1"/>
  <c r="D37897" i="21"/>
  <c r="B37897" i="21"/>
  <c r="B37896" i="21"/>
  <c r="D37896" i="21" s="1"/>
  <c r="B37895" i="21"/>
  <c r="D37895" i="21" s="1"/>
  <c r="B37894" i="21"/>
  <c r="D37894" i="21" s="1"/>
  <c r="B37893" i="21"/>
  <c r="D37893" i="21" s="1"/>
  <c r="B37892" i="21"/>
  <c r="D37892" i="21" s="1"/>
  <c r="B37891" i="21"/>
  <c r="D37891" i="21" s="1"/>
  <c r="B37890" i="21"/>
  <c r="D37890" i="21" s="1"/>
  <c r="B37889" i="21"/>
  <c r="D37889" i="21" s="1"/>
  <c r="B37888" i="21"/>
  <c r="D37888" i="21" s="1"/>
  <c r="D37887" i="21"/>
  <c r="B37887" i="21"/>
  <c r="B37886" i="21"/>
  <c r="D37886" i="21" s="1"/>
  <c r="B37885" i="21"/>
  <c r="D37885" i="21" s="1"/>
  <c r="B37884" i="21"/>
  <c r="D37884" i="21" s="1"/>
  <c r="B37883" i="21"/>
  <c r="D37883" i="21" s="1"/>
  <c r="B37882" i="21"/>
  <c r="D37882" i="21" s="1"/>
  <c r="D37881" i="21"/>
  <c r="B37881" i="21"/>
  <c r="B37880" i="21"/>
  <c r="D37880" i="21" s="1"/>
  <c r="B37879" i="21"/>
  <c r="D37879" i="21" s="1"/>
  <c r="B37878" i="21"/>
  <c r="D37878" i="21" s="1"/>
  <c r="B37877" i="21"/>
  <c r="D37877" i="21" s="1"/>
  <c r="B37876" i="21"/>
  <c r="D37876" i="21" s="1"/>
  <c r="B37875" i="21"/>
  <c r="D37875" i="21" s="1"/>
  <c r="B37874" i="21"/>
  <c r="D37874" i="21" s="1"/>
  <c r="D37873" i="21"/>
  <c r="B37873" i="21"/>
  <c r="B37872" i="21"/>
  <c r="D37872" i="21" s="1"/>
  <c r="D37871" i="21"/>
  <c r="B37871" i="21"/>
  <c r="B37870" i="21"/>
  <c r="D37870" i="21" s="1"/>
  <c r="B37869" i="21"/>
  <c r="D37869" i="21" s="1"/>
  <c r="B37868" i="21"/>
  <c r="D37868" i="21" s="1"/>
  <c r="B37867" i="21"/>
  <c r="D37867" i="21" s="1"/>
  <c r="B37866" i="21"/>
  <c r="D37866" i="21" s="1"/>
  <c r="B37865" i="21"/>
  <c r="D37865" i="21" s="1"/>
  <c r="B37864" i="21"/>
  <c r="D37864" i="21" s="1"/>
  <c r="B37863" i="21"/>
  <c r="D37863" i="21" s="1"/>
  <c r="B37862" i="21"/>
  <c r="D37862" i="21" s="1"/>
  <c r="B37861" i="21"/>
  <c r="D37861" i="21" s="1"/>
  <c r="B37860" i="21"/>
  <c r="D37860" i="21" s="1"/>
  <c r="B37859" i="21"/>
  <c r="D37859" i="21" s="1"/>
  <c r="B37858" i="21"/>
  <c r="D37858" i="21" s="1"/>
  <c r="D37857" i="21"/>
  <c r="B37857" i="21"/>
  <c r="B37856" i="21"/>
  <c r="D37856" i="21" s="1"/>
  <c r="B37855" i="21"/>
  <c r="D37855" i="21" s="1"/>
  <c r="B37854" i="21"/>
  <c r="D37854" i="21" s="1"/>
  <c r="B37853" i="21"/>
  <c r="D37853" i="21" s="1"/>
  <c r="B37852" i="21"/>
  <c r="D37852" i="21" s="1"/>
  <c r="B37851" i="21"/>
  <c r="D37851" i="21" s="1"/>
  <c r="B37850" i="21"/>
  <c r="D37850" i="21" s="1"/>
  <c r="B37849" i="21"/>
  <c r="D37849" i="21" s="1"/>
  <c r="B37848" i="21"/>
  <c r="D37848" i="21" s="1"/>
  <c r="B37847" i="21"/>
  <c r="D37847" i="21" s="1"/>
  <c r="B37846" i="21"/>
  <c r="D37846" i="21" s="1"/>
  <c r="B37845" i="21"/>
  <c r="D37845" i="21" s="1"/>
  <c r="B37844" i="21"/>
  <c r="D37844" i="21" s="1"/>
  <c r="B37843" i="21"/>
  <c r="D37843" i="21" s="1"/>
  <c r="B37842" i="21"/>
  <c r="D37842" i="21" s="1"/>
  <c r="B37841" i="21"/>
  <c r="D37841" i="21" s="1"/>
  <c r="B37840" i="21"/>
  <c r="D37840" i="21" s="1"/>
  <c r="B37839" i="21"/>
  <c r="D37839" i="21" s="1"/>
  <c r="B37838" i="21"/>
  <c r="D37838" i="21" s="1"/>
  <c r="B37837" i="21"/>
  <c r="D37837" i="21" s="1"/>
  <c r="B37836" i="21"/>
  <c r="D37836" i="21" s="1"/>
  <c r="B37835" i="21"/>
  <c r="D37835" i="21" s="1"/>
  <c r="B37834" i="21"/>
  <c r="D37834" i="21" s="1"/>
  <c r="D37833" i="21"/>
  <c r="B37833" i="21"/>
  <c r="B37832" i="21"/>
  <c r="D37832" i="21" s="1"/>
  <c r="B37831" i="21"/>
  <c r="D37831" i="21" s="1"/>
  <c r="B37830" i="21"/>
  <c r="D37830" i="21" s="1"/>
  <c r="B37829" i="21"/>
  <c r="D37829" i="21" s="1"/>
  <c r="B37828" i="21"/>
  <c r="D37828" i="21" s="1"/>
  <c r="B37827" i="21"/>
  <c r="D37827" i="21" s="1"/>
  <c r="B37826" i="21"/>
  <c r="D37826" i="21" s="1"/>
  <c r="B37825" i="21"/>
  <c r="D37825" i="21" s="1"/>
  <c r="B37824" i="21"/>
  <c r="D37824" i="21" s="1"/>
  <c r="D37823" i="21"/>
  <c r="B37823" i="21"/>
  <c r="B37822" i="21"/>
  <c r="D37822" i="21" s="1"/>
  <c r="B37821" i="21"/>
  <c r="D37821" i="21" s="1"/>
  <c r="B37820" i="21"/>
  <c r="D37820" i="21" s="1"/>
  <c r="B37819" i="21"/>
  <c r="D37819" i="21" s="1"/>
  <c r="B37818" i="21"/>
  <c r="D37818" i="21" s="1"/>
  <c r="D37817" i="21"/>
  <c r="B37817" i="21"/>
  <c r="B37816" i="21"/>
  <c r="D37816" i="21" s="1"/>
  <c r="B37815" i="21"/>
  <c r="D37815" i="21" s="1"/>
  <c r="B37814" i="21"/>
  <c r="D37814" i="21" s="1"/>
  <c r="B37813" i="21"/>
  <c r="D37813" i="21" s="1"/>
  <c r="B37812" i="21"/>
  <c r="D37812" i="21" s="1"/>
  <c r="B37811" i="21"/>
  <c r="D37811" i="21" s="1"/>
  <c r="B37810" i="21"/>
  <c r="D37810" i="21" s="1"/>
  <c r="D37809" i="21"/>
  <c r="B37809" i="21"/>
  <c r="B37808" i="21"/>
  <c r="D37808" i="21" s="1"/>
  <c r="D37807" i="21"/>
  <c r="B37807" i="21"/>
  <c r="B37806" i="21"/>
  <c r="D37806" i="21" s="1"/>
  <c r="B37805" i="21"/>
  <c r="D37805" i="21" s="1"/>
  <c r="B37804" i="21"/>
  <c r="D37804" i="21" s="1"/>
  <c r="B37803" i="21"/>
  <c r="D37803" i="21" s="1"/>
  <c r="B37802" i="21"/>
  <c r="D37802" i="21" s="1"/>
  <c r="B37801" i="21"/>
  <c r="D37801" i="21" s="1"/>
  <c r="B37800" i="21"/>
  <c r="D37800" i="21" s="1"/>
  <c r="B37799" i="21"/>
  <c r="D37799" i="21" s="1"/>
  <c r="B37798" i="21"/>
  <c r="D37798" i="21" s="1"/>
  <c r="B37797" i="21"/>
  <c r="D37797" i="21" s="1"/>
  <c r="B37796" i="21"/>
  <c r="D37796" i="21" s="1"/>
  <c r="B37795" i="21"/>
  <c r="D37795" i="21" s="1"/>
  <c r="B37794" i="21"/>
  <c r="D37794" i="21" s="1"/>
  <c r="D37793" i="21"/>
  <c r="B37793" i="21"/>
  <c r="B37792" i="21"/>
  <c r="D37792" i="21" s="1"/>
  <c r="B37791" i="21"/>
  <c r="D37791" i="21" s="1"/>
  <c r="B37790" i="21"/>
  <c r="D37790" i="21" s="1"/>
  <c r="B37789" i="21"/>
  <c r="D37789" i="21" s="1"/>
  <c r="B37788" i="21"/>
  <c r="D37788" i="21" s="1"/>
  <c r="B37787" i="21"/>
  <c r="D37787" i="21" s="1"/>
  <c r="B37786" i="21"/>
  <c r="D37786" i="21" s="1"/>
  <c r="B37785" i="21"/>
  <c r="D37785" i="21" s="1"/>
  <c r="B37784" i="21"/>
  <c r="D37784" i="21" s="1"/>
  <c r="B37783" i="21"/>
  <c r="D37783" i="21" s="1"/>
  <c r="B37782" i="21"/>
  <c r="D37782" i="21" s="1"/>
  <c r="B37781" i="21"/>
  <c r="D37781" i="21" s="1"/>
  <c r="B37780" i="21"/>
  <c r="D37780" i="21" s="1"/>
  <c r="B37779" i="21"/>
  <c r="D37779" i="21" s="1"/>
  <c r="B37778" i="21"/>
  <c r="D37778" i="21" s="1"/>
  <c r="B37777" i="21"/>
  <c r="D37777" i="21" s="1"/>
  <c r="B37776" i="21"/>
  <c r="D37776" i="21" s="1"/>
  <c r="B37775" i="21"/>
  <c r="D37775" i="21" s="1"/>
  <c r="B37774" i="21"/>
  <c r="D37774" i="21" s="1"/>
  <c r="B37773" i="21"/>
  <c r="D37773" i="21" s="1"/>
  <c r="B37772" i="21"/>
  <c r="D37772" i="21" s="1"/>
  <c r="B37771" i="21"/>
  <c r="D37771" i="21" s="1"/>
  <c r="B37770" i="21"/>
  <c r="D37770" i="21" s="1"/>
  <c r="D37769" i="21"/>
  <c r="B37769" i="21"/>
  <c r="B37768" i="21"/>
  <c r="D37768" i="21" s="1"/>
  <c r="B37767" i="21"/>
  <c r="D37767" i="21" s="1"/>
  <c r="B37766" i="21"/>
  <c r="D37766" i="21" s="1"/>
  <c r="B37765" i="21"/>
  <c r="D37765" i="21" s="1"/>
  <c r="B37764" i="21"/>
  <c r="D37764" i="21" s="1"/>
  <c r="B37763" i="21"/>
  <c r="D37763" i="21" s="1"/>
  <c r="B37762" i="21"/>
  <c r="D37762" i="21" s="1"/>
  <c r="B37761" i="21"/>
  <c r="D37761" i="21" s="1"/>
  <c r="B37760" i="21"/>
  <c r="D37760" i="21" s="1"/>
  <c r="D37759" i="21"/>
  <c r="B37759" i="21"/>
  <c r="B37758" i="21"/>
  <c r="D37758" i="21" s="1"/>
  <c r="B37757" i="21"/>
  <c r="D37757" i="21" s="1"/>
  <c r="B37756" i="21"/>
  <c r="D37756" i="21" s="1"/>
  <c r="B37755" i="21"/>
  <c r="D37755" i="21" s="1"/>
  <c r="B37754" i="21"/>
  <c r="D37754" i="21" s="1"/>
  <c r="D37753" i="21"/>
  <c r="B37753" i="21"/>
  <c r="B37752" i="21"/>
  <c r="D37752" i="21" s="1"/>
  <c r="B37751" i="21"/>
  <c r="D37751" i="21" s="1"/>
  <c r="B37750" i="21"/>
  <c r="D37750" i="21" s="1"/>
  <c r="B37749" i="21"/>
  <c r="D37749" i="21" s="1"/>
  <c r="B37748" i="21"/>
  <c r="D37748" i="21" s="1"/>
  <c r="B37747" i="21"/>
  <c r="D37747" i="21" s="1"/>
  <c r="B37746" i="21"/>
  <c r="D37746" i="21" s="1"/>
  <c r="D37745" i="21"/>
  <c r="B37745" i="21"/>
  <c r="B37744" i="21"/>
  <c r="D37744" i="21" s="1"/>
  <c r="D37743" i="21"/>
  <c r="B37743" i="21"/>
  <c r="B37742" i="21"/>
  <c r="D37742" i="21" s="1"/>
  <c r="B37741" i="21"/>
  <c r="D37741" i="21" s="1"/>
  <c r="B37740" i="21"/>
  <c r="D37740" i="21" s="1"/>
  <c r="B37739" i="21"/>
  <c r="D37739" i="21" s="1"/>
  <c r="B37738" i="21"/>
  <c r="D37738" i="21" s="1"/>
  <c r="B37737" i="21"/>
  <c r="D37737" i="21" s="1"/>
  <c r="B37736" i="21"/>
  <c r="D37736" i="21" s="1"/>
  <c r="B37735" i="21"/>
  <c r="D37735" i="21" s="1"/>
  <c r="B37734" i="21"/>
  <c r="D37734" i="21" s="1"/>
  <c r="B37733" i="21"/>
  <c r="D37733" i="21" s="1"/>
  <c r="B37732" i="21"/>
  <c r="D37732" i="21" s="1"/>
  <c r="B37731" i="21"/>
  <c r="D37731" i="21" s="1"/>
  <c r="B37730" i="21"/>
  <c r="D37730" i="21" s="1"/>
  <c r="D37729" i="21"/>
  <c r="B37729" i="21"/>
  <c r="B37728" i="21"/>
  <c r="D37728" i="21" s="1"/>
  <c r="B37727" i="21"/>
  <c r="D37727" i="21" s="1"/>
  <c r="B37726" i="21"/>
  <c r="D37726" i="21" s="1"/>
  <c r="B37725" i="21"/>
  <c r="D37725" i="21" s="1"/>
  <c r="B37724" i="21"/>
  <c r="D37724" i="21" s="1"/>
  <c r="B37723" i="21"/>
  <c r="D37723" i="21" s="1"/>
  <c r="B37722" i="21"/>
  <c r="D37722" i="21" s="1"/>
  <c r="B37721" i="21"/>
  <c r="D37721" i="21" s="1"/>
  <c r="B37720" i="21"/>
  <c r="D37720" i="21" s="1"/>
  <c r="B37719" i="21"/>
  <c r="D37719" i="21" s="1"/>
  <c r="B37718" i="21"/>
  <c r="D37718" i="21" s="1"/>
  <c r="B37717" i="21"/>
  <c r="D37717" i="21" s="1"/>
  <c r="B37716" i="21"/>
  <c r="D37716" i="21" s="1"/>
  <c r="B37715" i="21"/>
  <c r="D37715" i="21" s="1"/>
  <c r="B37714" i="21"/>
  <c r="D37714" i="21" s="1"/>
  <c r="B37713" i="21"/>
  <c r="D37713" i="21" s="1"/>
  <c r="B37712" i="21"/>
  <c r="D37712" i="21" s="1"/>
  <c r="B37711" i="21"/>
  <c r="D37711" i="21" s="1"/>
  <c r="B37710" i="21"/>
  <c r="D37710" i="21" s="1"/>
  <c r="B37709" i="21"/>
  <c r="D37709" i="21" s="1"/>
  <c r="B37708" i="21"/>
  <c r="D37708" i="21" s="1"/>
  <c r="B37707" i="21"/>
  <c r="D37707" i="21" s="1"/>
  <c r="B37706" i="21"/>
  <c r="D37706" i="21" s="1"/>
  <c r="D37705" i="21"/>
  <c r="B37705" i="21"/>
  <c r="B37704" i="21"/>
  <c r="D37704" i="21" s="1"/>
  <c r="B37703" i="21"/>
  <c r="D37703" i="21" s="1"/>
  <c r="B37702" i="21"/>
  <c r="D37702" i="21" s="1"/>
  <c r="B37701" i="21"/>
  <c r="D37701" i="21" s="1"/>
  <c r="B37700" i="21"/>
  <c r="D37700" i="21" s="1"/>
  <c r="B37699" i="21"/>
  <c r="D37699" i="21" s="1"/>
  <c r="B37698" i="21"/>
  <c r="D37698" i="21" s="1"/>
  <c r="B37697" i="21"/>
  <c r="D37697" i="21" s="1"/>
  <c r="B37696" i="21"/>
  <c r="D37696" i="21" s="1"/>
  <c r="D37695" i="21"/>
  <c r="B37695" i="21"/>
  <c r="B37694" i="21"/>
  <c r="D37694" i="21" s="1"/>
  <c r="B37693" i="21"/>
  <c r="D37693" i="21" s="1"/>
  <c r="B37692" i="21"/>
  <c r="D37692" i="21" s="1"/>
  <c r="B37691" i="21"/>
  <c r="D37691" i="21" s="1"/>
  <c r="B37690" i="21"/>
  <c r="D37690" i="21" s="1"/>
  <c r="D37689" i="21"/>
  <c r="B37689" i="21"/>
  <c r="B37688" i="21"/>
  <c r="D37688" i="21" s="1"/>
  <c r="B37687" i="21"/>
  <c r="D37687" i="21" s="1"/>
  <c r="B37686" i="21"/>
  <c r="D37686" i="21" s="1"/>
  <c r="B37685" i="21"/>
  <c r="D37685" i="21" s="1"/>
  <c r="B37684" i="21"/>
  <c r="D37684" i="21" s="1"/>
  <c r="B37683" i="21"/>
  <c r="D37683" i="21" s="1"/>
  <c r="B37682" i="21"/>
  <c r="D37682" i="21" s="1"/>
  <c r="D37681" i="21"/>
  <c r="B37681" i="21"/>
  <c r="B37680" i="21"/>
  <c r="D37680" i="21" s="1"/>
  <c r="D37679" i="21"/>
  <c r="B37679" i="21"/>
  <c r="B37678" i="21"/>
  <c r="D37678" i="21" s="1"/>
  <c r="B37677" i="21"/>
  <c r="D37677" i="21" s="1"/>
  <c r="B37676" i="21"/>
  <c r="D37676" i="21" s="1"/>
  <c r="B37675" i="21"/>
  <c r="D37675" i="21" s="1"/>
  <c r="B37674" i="21"/>
  <c r="D37674" i="21" s="1"/>
  <c r="B37673" i="21"/>
  <c r="D37673" i="21" s="1"/>
  <c r="B37672" i="21"/>
  <c r="D37672" i="21" s="1"/>
  <c r="B37671" i="21"/>
  <c r="D37671" i="21" s="1"/>
  <c r="B37670" i="21"/>
  <c r="D37670" i="21" s="1"/>
  <c r="B37669" i="21"/>
  <c r="D37669" i="21" s="1"/>
  <c r="B37668" i="21"/>
  <c r="D37668" i="21" s="1"/>
  <c r="B37667" i="21"/>
  <c r="D37667" i="21" s="1"/>
  <c r="B37666" i="21"/>
  <c r="D37666" i="21" s="1"/>
  <c r="D37665" i="21"/>
  <c r="B37665" i="21"/>
  <c r="B37664" i="21"/>
  <c r="D37664" i="21" s="1"/>
  <c r="B37663" i="21"/>
  <c r="D37663" i="21" s="1"/>
  <c r="B37662" i="21"/>
  <c r="D37662" i="21" s="1"/>
  <c r="B37661" i="21"/>
  <c r="D37661" i="21" s="1"/>
  <c r="B37660" i="21"/>
  <c r="D37660" i="21" s="1"/>
  <c r="B37659" i="21"/>
  <c r="D37659" i="21" s="1"/>
  <c r="B37658" i="21"/>
  <c r="D37658" i="21" s="1"/>
  <c r="B37657" i="21"/>
  <c r="D37657" i="21" s="1"/>
  <c r="B37656" i="21"/>
  <c r="D37656" i="21" s="1"/>
  <c r="B37655" i="21"/>
  <c r="D37655" i="21" s="1"/>
  <c r="B37654" i="21"/>
  <c r="D37654" i="21" s="1"/>
  <c r="B37653" i="21"/>
  <c r="D37653" i="21" s="1"/>
  <c r="B37652" i="21"/>
  <c r="D37652" i="21" s="1"/>
  <c r="B37651" i="21"/>
  <c r="D37651" i="21" s="1"/>
  <c r="B37650" i="21"/>
  <c r="D37650" i="21" s="1"/>
  <c r="B37649" i="21"/>
  <c r="D37649" i="21" s="1"/>
  <c r="B37648" i="21"/>
  <c r="D37648" i="21" s="1"/>
  <c r="B37647" i="21"/>
  <c r="D37647" i="21" s="1"/>
  <c r="B37646" i="21"/>
  <c r="D37646" i="21" s="1"/>
  <c r="B37645" i="21"/>
  <c r="D37645" i="21" s="1"/>
  <c r="B37644" i="21"/>
  <c r="D37644" i="21" s="1"/>
  <c r="B37643" i="21"/>
  <c r="D37643" i="21" s="1"/>
  <c r="B37642" i="21"/>
  <c r="D37642" i="21" s="1"/>
  <c r="D37641" i="21"/>
  <c r="B37641" i="21"/>
  <c r="B37640" i="21"/>
  <c r="D37640" i="21" s="1"/>
  <c r="B37639" i="21"/>
  <c r="D37639" i="21" s="1"/>
  <c r="B37638" i="21"/>
  <c r="D37638" i="21" s="1"/>
  <c r="B37637" i="21"/>
  <c r="D37637" i="21" s="1"/>
  <c r="B37636" i="21"/>
  <c r="D37636" i="21" s="1"/>
  <c r="B37635" i="21"/>
  <c r="D37635" i="21" s="1"/>
  <c r="B37634" i="21"/>
  <c r="D37634" i="21" s="1"/>
  <c r="B37633" i="21"/>
  <c r="D37633" i="21" s="1"/>
  <c r="B37632" i="21"/>
  <c r="D37632" i="21" s="1"/>
  <c r="D37631" i="21"/>
  <c r="B37631" i="21"/>
  <c r="B37630" i="21"/>
  <c r="D37630" i="21" s="1"/>
  <c r="B37629" i="21"/>
  <c r="D37629" i="21" s="1"/>
  <c r="B37628" i="21"/>
  <c r="D37628" i="21" s="1"/>
  <c r="B37627" i="21"/>
  <c r="D37627" i="21" s="1"/>
  <c r="B37626" i="21"/>
  <c r="D37626" i="21" s="1"/>
  <c r="D37625" i="21"/>
  <c r="B37625" i="21"/>
  <c r="B37624" i="21"/>
  <c r="D37624" i="21" s="1"/>
  <c r="B37623" i="21"/>
  <c r="D37623" i="21" s="1"/>
  <c r="B37622" i="21"/>
  <c r="D37622" i="21" s="1"/>
  <c r="B37621" i="21"/>
  <c r="D37621" i="21" s="1"/>
  <c r="B37620" i="21"/>
  <c r="D37620" i="21" s="1"/>
  <c r="B37619" i="21"/>
  <c r="D37619" i="21" s="1"/>
  <c r="B37618" i="21"/>
  <c r="D37618" i="21" s="1"/>
  <c r="D37617" i="21"/>
  <c r="B37617" i="21"/>
  <c r="B37616" i="21"/>
  <c r="D37616" i="21" s="1"/>
  <c r="D37615" i="21"/>
  <c r="B37615" i="21"/>
  <c r="B37614" i="21"/>
  <c r="D37614" i="21" s="1"/>
  <c r="B37613" i="21"/>
  <c r="D37613" i="21" s="1"/>
  <c r="B37612" i="21"/>
  <c r="D37612" i="21" s="1"/>
  <c r="B37611" i="21"/>
  <c r="D37611" i="21" s="1"/>
  <c r="B37610" i="21"/>
  <c r="D37610" i="21" s="1"/>
  <c r="B37609" i="21"/>
  <c r="D37609" i="21" s="1"/>
  <c r="B37608" i="21"/>
  <c r="D37608" i="21" s="1"/>
  <c r="B37607" i="21"/>
  <c r="D37607" i="21" s="1"/>
  <c r="B37606" i="21"/>
  <c r="D37606" i="21" s="1"/>
  <c r="B37605" i="21"/>
  <c r="D37605" i="21" s="1"/>
  <c r="B37604" i="21"/>
  <c r="D37604" i="21" s="1"/>
  <c r="B37603" i="21"/>
  <c r="D37603" i="21" s="1"/>
  <c r="B37602" i="21"/>
  <c r="D37602" i="21" s="1"/>
  <c r="D37601" i="21"/>
  <c r="B37601" i="21"/>
  <c r="B37600" i="21"/>
  <c r="D37600" i="21" s="1"/>
  <c r="B37599" i="21"/>
  <c r="D37599" i="21" s="1"/>
  <c r="B37598" i="21"/>
  <c r="D37598" i="21" s="1"/>
  <c r="B37597" i="21"/>
  <c r="D37597" i="21" s="1"/>
  <c r="B37596" i="21"/>
  <c r="D37596" i="21" s="1"/>
  <c r="B37595" i="21"/>
  <c r="D37595" i="21" s="1"/>
  <c r="B37594" i="21"/>
  <c r="D37594" i="21" s="1"/>
  <c r="B37593" i="21"/>
  <c r="D37593" i="21" s="1"/>
  <c r="B37592" i="21"/>
  <c r="D37592" i="21" s="1"/>
  <c r="B37591" i="21"/>
  <c r="D37591" i="21" s="1"/>
  <c r="B37590" i="21"/>
  <c r="D37590" i="21" s="1"/>
  <c r="B37589" i="21"/>
  <c r="D37589" i="21" s="1"/>
  <c r="B37588" i="21"/>
  <c r="D37588" i="21" s="1"/>
  <c r="B37587" i="21"/>
  <c r="D37587" i="21" s="1"/>
  <c r="B37586" i="21"/>
  <c r="D37586" i="21" s="1"/>
  <c r="B37585" i="21"/>
  <c r="D37585" i="21" s="1"/>
  <c r="B37584" i="21"/>
  <c r="D37584" i="21" s="1"/>
  <c r="B37583" i="21"/>
  <c r="D37583" i="21" s="1"/>
  <c r="B37582" i="21"/>
  <c r="D37582" i="21" s="1"/>
  <c r="B37581" i="21"/>
  <c r="D37581" i="21" s="1"/>
  <c r="B37580" i="21"/>
  <c r="D37580" i="21" s="1"/>
  <c r="B37579" i="21"/>
  <c r="D37579" i="21" s="1"/>
  <c r="B37578" i="21"/>
  <c r="D37578" i="21" s="1"/>
  <c r="D37577" i="21"/>
  <c r="B37577" i="21"/>
  <c r="B37576" i="21"/>
  <c r="D37576" i="21" s="1"/>
  <c r="B37575" i="21"/>
  <c r="D37575" i="21" s="1"/>
  <c r="B37574" i="21"/>
  <c r="D37574" i="21" s="1"/>
  <c r="B37573" i="21"/>
  <c r="D37573" i="21" s="1"/>
  <c r="B37572" i="21"/>
  <c r="D37572" i="21" s="1"/>
  <c r="B37571" i="21"/>
  <c r="D37571" i="21" s="1"/>
  <c r="B37570" i="21"/>
  <c r="D37570" i="21" s="1"/>
  <c r="B37569" i="21"/>
  <c r="D37569" i="21" s="1"/>
  <c r="B37568" i="21"/>
  <c r="D37568" i="21" s="1"/>
  <c r="D37567" i="21"/>
  <c r="B37567" i="21"/>
  <c r="B37566" i="21"/>
  <c r="D37566" i="21" s="1"/>
  <c r="B37565" i="21"/>
  <c r="D37565" i="21" s="1"/>
  <c r="B37564" i="21"/>
  <c r="D37564" i="21" s="1"/>
  <c r="B37563" i="21"/>
  <c r="D37563" i="21" s="1"/>
  <c r="B37562" i="21"/>
  <c r="D37562" i="21" s="1"/>
  <c r="D37561" i="21"/>
  <c r="B37561" i="21"/>
  <c r="B37560" i="21"/>
  <c r="D37560" i="21" s="1"/>
  <c r="B37559" i="21"/>
  <c r="D37559" i="21" s="1"/>
  <c r="B37558" i="21"/>
  <c r="D37558" i="21" s="1"/>
  <c r="B37557" i="21"/>
  <c r="D37557" i="21" s="1"/>
  <c r="B37556" i="21"/>
  <c r="D37556" i="21" s="1"/>
  <c r="B37555" i="21"/>
  <c r="D37555" i="21" s="1"/>
  <c r="B37554" i="21"/>
  <c r="D37554" i="21" s="1"/>
  <c r="D37553" i="21"/>
  <c r="B37553" i="21"/>
  <c r="B37552" i="21"/>
  <c r="D37552" i="21" s="1"/>
  <c r="D37551" i="21"/>
  <c r="B37551" i="21"/>
  <c r="B37550" i="21"/>
  <c r="D37550" i="21" s="1"/>
  <c r="B37549" i="21"/>
  <c r="D37549" i="21" s="1"/>
  <c r="B37548" i="21"/>
  <c r="D37548" i="21" s="1"/>
  <c r="B37547" i="21"/>
  <c r="D37547" i="21" s="1"/>
  <c r="B37546" i="21"/>
  <c r="D37546" i="21" s="1"/>
  <c r="B37545" i="21"/>
  <c r="D37545" i="21" s="1"/>
  <c r="B37544" i="21"/>
  <c r="D37544" i="21" s="1"/>
  <c r="B37543" i="21"/>
  <c r="D37543" i="21" s="1"/>
  <c r="B37542" i="21"/>
  <c r="D37542" i="21" s="1"/>
  <c r="B37541" i="21"/>
  <c r="D37541" i="21" s="1"/>
  <c r="B37540" i="21"/>
  <c r="D37540" i="21" s="1"/>
  <c r="B37539" i="21"/>
  <c r="D37539" i="21" s="1"/>
  <c r="B37538" i="21"/>
  <c r="D37538" i="21" s="1"/>
  <c r="D37537" i="21"/>
  <c r="B37537" i="21"/>
  <c r="B37536" i="21"/>
  <c r="D37536" i="21" s="1"/>
  <c r="B37535" i="21"/>
  <c r="D37535" i="21" s="1"/>
  <c r="B37534" i="21"/>
  <c r="D37534" i="21" s="1"/>
  <c r="B37533" i="21"/>
  <c r="D37533" i="21" s="1"/>
  <c r="B37532" i="21"/>
  <c r="D37532" i="21" s="1"/>
  <c r="B37531" i="21"/>
  <c r="D37531" i="21" s="1"/>
  <c r="B37530" i="21"/>
  <c r="D37530" i="21" s="1"/>
  <c r="B37529" i="21"/>
  <c r="D37529" i="21" s="1"/>
  <c r="B37528" i="21"/>
  <c r="D37528" i="21" s="1"/>
  <c r="B37527" i="21"/>
  <c r="D37527" i="21" s="1"/>
  <c r="B37526" i="21"/>
  <c r="D37526" i="21" s="1"/>
  <c r="B37525" i="21"/>
  <c r="D37525" i="21" s="1"/>
  <c r="B37524" i="21"/>
  <c r="D37524" i="21" s="1"/>
  <c r="B37523" i="21"/>
  <c r="D37523" i="21" s="1"/>
  <c r="B37522" i="21"/>
  <c r="D37522" i="21" s="1"/>
  <c r="B37521" i="21"/>
  <c r="D37521" i="21" s="1"/>
  <c r="B37520" i="21"/>
  <c r="D37520" i="21" s="1"/>
  <c r="B37519" i="21"/>
  <c r="D37519" i="21" s="1"/>
  <c r="B37518" i="21"/>
  <c r="D37518" i="21" s="1"/>
  <c r="B37517" i="21"/>
  <c r="D37517" i="21" s="1"/>
  <c r="B37516" i="21"/>
  <c r="D37516" i="21" s="1"/>
  <c r="B37515" i="21"/>
  <c r="D37515" i="21" s="1"/>
  <c r="B37514" i="21"/>
  <c r="D37514" i="21" s="1"/>
  <c r="D37513" i="21"/>
  <c r="B37513" i="21"/>
  <c r="B37512" i="21"/>
  <c r="D37512" i="21" s="1"/>
  <c r="B37511" i="21"/>
  <c r="D37511" i="21" s="1"/>
  <c r="B37510" i="21"/>
  <c r="D37510" i="21" s="1"/>
  <c r="B37509" i="21"/>
  <c r="D37509" i="21" s="1"/>
  <c r="B37508" i="21"/>
  <c r="D37508" i="21" s="1"/>
  <c r="B37507" i="21"/>
  <c r="D37507" i="21" s="1"/>
  <c r="B37506" i="21"/>
  <c r="D37506" i="21" s="1"/>
  <c r="B37505" i="21"/>
  <c r="D37505" i="21" s="1"/>
  <c r="B37504" i="21"/>
  <c r="D37504" i="21" s="1"/>
  <c r="D37503" i="21"/>
  <c r="B37503" i="21"/>
  <c r="B37502" i="21"/>
  <c r="D37502" i="21" s="1"/>
  <c r="B37501" i="21"/>
  <c r="D37501" i="21" s="1"/>
  <c r="B37500" i="21"/>
  <c r="D37500" i="21" s="1"/>
  <c r="B37499" i="21"/>
  <c r="D37499" i="21" s="1"/>
  <c r="B37498" i="21"/>
  <c r="D37498" i="21" s="1"/>
  <c r="D37497" i="21"/>
  <c r="B37497" i="21"/>
  <c r="B37496" i="21"/>
  <c r="D37496" i="21" s="1"/>
  <c r="B37495" i="21"/>
  <c r="D37495" i="21" s="1"/>
  <c r="B37494" i="21"/>
  <c r="D37494" i="21" s="1"/>
  <c r="B37493" i="21"/>
  <c r="D37493" i="21" s="1"/>
  <c r="B37492" i="21"/>
  <c r="D37492" i="21" s="1"/>
  <c r="B37491" i="21"/>
  <c r="D37491" i="21" s="1"/>
  <c r="B37490" i="21"/>
  <c r="D37490" i="21" s="1"/>
  <c r="D37489" i="21"/>
  <c r="B37489" i="21"/>
  <c r="B37488" i="21"/>
  <c r="D37488" i="21" s="1"/>
  <c r="D37487" i="21"/>
  <c r="B37487" i="21"/>
  <c r="B37486" i="21"/>
  <c r="D37486" i="21" s="1"/>
  <c r="B37485" i="21"/>
  <c r="D37485" i="21" s="1"/>
  <c r="B37484" i="21"/>
  <c r="D37484" i="21" s="1"/>
  <c r="B37483" i="21"/>
  <c r="D37483" i="21" s="1"/>
  <c r="B37482" i="21"/>
  <c r="D37482" i="21" s="1"/>
  <c r="B37481" i="21"/>
  <c r="D37481" i="21" s="1"/>
  <c r="B37480" i="21"/>
  <c r="D37480" i="21" s="1"/>
  <c r="B37479" i="21"/>
  <c r="D37479" i="21" s="1"/>
  <c r="B37478" i="21"/>
  <c r="D37478" i="21" s="1"/>
  <c r="B37477" i="21"/>
  <c r="D37477" i="21" s="1"/>
  <c r="B37476" i="21"/>
  <c r="D37476" i="21" s="1"/>
  <c r="B37475" i="21"/>
  <c r="D37475" i="21" s="1"/>
  <c r="B37474" i="21"/>
  <c r="D37474" i="21" s="1"/>
  <c r="D37473" i="21"/>
  <c r="B37473" i="21"/>
  <c r="B37472" i="21"/>
  <c r="D37472" i="21" s="1"/>
  <c r="B37471" i="21"/>
  <c r="D37471" i="21" s="1"/>
  <c r="B37470" i="21"/>
  <c r="D37470" i="21" s="1"/>
  <c r="B37469" i="21"/>
  <c r="D37469" i="21" s="1"/>
  <c r="B37468" i="21"/>
  <c r="D37468" i="21" s="1"/>
  <c r="B37467" i="21"/>
  <c r="D37467" i="21" s="1"/>
  <c r="B37466" i="21"/>
  <c r="D37466" i="21" s="1"/>
  <c r="B37465" i="21"/>
  <c r="D37465" i="21" s="1"/>
  <c r="B37464" i="21"/>
  <c r="D37464" i="21" s="1"/>
  <c r="B37463" i="21"/>
  <c r="D37463" i="21" s="1"/>
  <c r="B37462" i="21"/>
  <c r="D37462" i="21" s="1"/>
  <c r="B37461" i="21"/>
  <c r="D37461" i="21" s="1"/>
  <c r="B37460" i="21"/>
  <c r="D37460" i="21" s="1"/>
  <c r="B37459" i="21"/>
  <c r="D37459" i="21" s="1"/>
  <c r="B37458" i="21"/>
  <c r="D37458" i="21" s="1"/>
  <c r="B37457" i="21"/>
  <c r="D37457" i="21" s="1"/>
  <c r="B37456" i="21"/>
  <c r="D37456" i="21" s="1"/>
  <c r="B37455" i="21"/>
  <c r="D37455" i="21" s="1"/>
  <c r="B37454" i="21"/>
  <c r="D37454" i="21" s="1"/>
  <c r="B37453" i="21"/>
  <c r="D37453" i="21" s="1"/>
  <c r="B37452" i="21"/>
  <c r="D37452" i="21" s="1"/>
  <c r="B37451" i="21"/>
  <c r="D37451" i="21" s="1"/>
  <c r="B37450" i="21"/>
  <c r="D37450" i="21" s="1"/>
  <c r="D37449" i="21"/>
  <c r="B37449" i="21"/>
  <c r="B37448" i="21"/>
  <c r="D37448" i="21" s="1"/>
  <c r="B37447" i="21"/>
  <c r="D37447" i="21" s="1"/>
  <c r="B37446" i="21"/>
  <c r="D37446" i="21" s="1"/>
  <c r="B37445" i="21"/>
  <c r="D37445" i="21" s="1"/>
  <c r="B37444" i="21"/>
  <c r="D37444" i="21" s="1"/>
  <c r="B37443" i="21"/>
  <c r="D37443" i="21" s="1"/>
  <c r="B37442" i="21"/>
  <c r="D37442" i="21" s="1"/>
  <c r="B37441" i="21"/>
  <c r="D37441" i="21" s="1"/>
  <c r="B37440" i="21"/>
  <c r="D37440" i="21" s="1"/>
  <c r="D37439" i="21"/>
  <c r="B37439" i="21"/>
  <c r="B37438" i="21"/>
  <c r="D37438" i="21" s="1"/>
  <c r="B37437" i="21"/>
  <c r="D37437" i="21" s="1"/>
  <c r="B37436" i="21"/>
  <c r="D37436" i="21" s="1"/>
  <c r="B37435" i="21"/>
  <c r="D37435" i="21" s="1"/>
  <c r="B37434" i="21"/>
  <c r="D37434" i="21" s="1"/>
  <c r="D37433" i="21"/>
  <c r="B37433" i="21"/>
  <c r="B37432" i="21"/>
  <c r="D37432" i="21" s="1"/>
  <c r="B37431" i="21"/>
  <c r="D37431" i="21" s="1"/>
  <c r="B37430" i="21"/>
  <c r="D37430" i="21" s="1"/>
  <c r="B37429" i="21"/>
  <c r="D37429" i="21" s="1"/>
  <c r="B37428" i="21"/>
  <c r="D37428" i="21" s="1"/>
  <c r="B37427" i="21"/>
  <c r="D37427" i="21" s="1"/>
  <c r="B37426" i="21"/>
  <c r="D37426" i="21" s="1"/>
  <c r="D37425" i="21"/>
  <c r="B37425" i="21"/>
  <c r="B37424" i="21"/>
  <c r="D37424" i="21" s="1"/>
  <c r="D37423" i="21"/>
  <c r="B37423" i="21"/>
  <c r="B37422" i="21"/>
  <c r="D37422" i="21" s="1"/>
  <c r="B37421" i="21"/>
  <c r="D37421" i="21" s="1"/>
  <c r="B37420" i="21"/>
  <c r="D37420" i="21" s="1"/>
  <c r="B37419" i="21"/>
  <c r="D37419" i="21" s="1"/>
  <c r="B37418" i="21"/>
  <c r="D37418" i="21" s="1"/>
  <c r="B37417" i="21"/>
  <c r="D37417" i="21" s="1"/>
  <c r="B37416" i="21"/>
  <c r="D37416" i="21" s="1"/>
  <c r="B37415" i="21"/>
  <c r="D37415" i="21" s="1"/>
  <c r="B37414" i="21"/>
  <c r="D37414" i="21" s="1"/>
  <c r="B37413" i="21"/>
  <c r="D37413" i="21" s="1"/>
  <c r="B37412" i="21"/>
  <c r="D37412" i="21" s="1"/>
  <c r="B37411" i="21"/>
  <c r="D37411" i="21" s="1"/>
  <c r="B37410" i="21"/>
  <c r="D37410" i="21" s="1"/>
  <c r="D37409" i="21"/>
  <c r="B37409" i="21"/>
  <c r="B37408" i="21"/>
  <c r="D37408" i="21" s="1"/>
  <c r="B37407" i="21"/>
  <c r="D37407" i="21" s="1"/>
  <c r="B37406" i="21"/>
  <c r="D37406" i="21" s="1"/>
  <c r="B37405" i="21"/>
  <c r="D37405" i="21" s="1"/>
  <c r="B37404" i="21"/>
  <c r="D37404" i="21" s="1"/>
  <c r="B37403" i="21"/>
  <c r="D37403" i="21" s="1"/>
  <c r="B37402" i="21"/>
  <c r="D37402" i="21" s="1"/>
  <c r="B37401" i="21"/>
  <c r="D37401" i="21" s="1"/>
  <c r="B37400" i="21"/>
  <c r="D37400" i="21" s="1"/>
  <c r="B37399" i="21"/>
  <c r="D37399" i="21" s="1"/>
  <c r="B37398" i="21"/>
  <c r="D37398" i="21" s="1"/>
  <c r="B37397" i="21"/>
  <c r="D37397" i="21" s="1"/>
  <c r="B37396" i="21"/>
  <c r="D37396" i="21" s="1"/>
  <c r="B37395" i="21"/>
  <c r="D37395" i="21" s="1"/>
  <c r="B37394" i="21"/>
  <c r="D37394" i="21" s="1"/>
  <c r="B37393" i="21"/>
  <c r="D37393" i="21" s="1"/>
  <c r="B37392" i="21"/>
  <c r="D37392" i="21" s="1"/>
  <c r="B37391" i="21"/>
  <c r="D37391" i="21" s="1"/>
  <c r="B37390" i="21"/>
  <c r="D37390" i="21" s="1"/>
  <c r="B37389" i="21"/>
  <c r="D37389" i="21" s="1"/>
  <c r="B37388" i="21"/>
  <c r="D37388" i="21" s="1"/>
  <c r="B37387" i="21"/>
  <c r="D37387" i="21" s="1"/>
  <c r="B37386" i="21"/>
  <c r="D37386" i="21" s="1"/>
  <c r="D37385" i="21"/>
  <c r="B37385" i="21"/>
  <c r="B37384" i="21"/>
  <c r="D37384" i="21" s="1"/>
  <c r="B37383" i="21"/>
  <c r="D37383" i="21" s="1"/>
  <c r="B37382" i="21"/>
  <c r="D37382" i="21" s="1"/>
  <c r="B37381" i="21"/>
  <c r="D37381" i="21" s="1"/>
  <c r="B37380" i="21"/>
  <c r="D37380" i="21" s="1"/>
  <c r="B37379" i="21"/>
  <c r="D37379" i="21" s="1"/>
  <c r="B37378" i="21"/>
  <c r="D37378" i="21" s="1"/>
  <c r="B37377" i="21"/>
  <c r="D37377" i="21" s="1"/>
  <c r="B37376" i="21"/>
  <c r="D37376" i="21" s="1"/>
  <c r="D37375" i="21"/>
  <c r="B37375" i="21"/>
  <c r="B37374" i="21"/>
  <c r="D37374" i="21" s="1"/>
  <c r="B37373" i="21"/>
  <c r="D37373" i="21" s="1"/>
  <c r="B37372" i="21"/>
  <c r="D37372" i="21" s="1"/>
  <c r="B37371" i="21"/>
  <c r="D37371" i="21" s="1"/>
  <c r="B37370" i="21"/>
  <c r="D37370" i="21" s="1"/>
  <c r="D37369" i="21"/>
  <c r="B37369" i="21"/>
  <c r="B37368" i="21"/>
  <c r="D37368" i="21" s="1"/>
  <c r="B37367" i="21"/>
  <c r="D37367" i="21" s="1"/>
  <c r="B37366" i="21"/>
  <c r="D37366" i="21" s="1"/>
  <c r="B37365" i="21"/>
  <c r="D37365" i="21" s="1"/>
  <c r="B37364" i="21"/>
  <c r="D37364" i="21" s="1"/>
  <c r="B37363" i="21"/>
  <c r="D37363" i="21" s="1"/>
  <c r="B37362" i="21"/>
  <c r="D37362" i="21" s="1"/>
  <c r="D37361" i="21"/>
  <c r="B37361" i="21"/>
  <c r="B37360" i="21"/>
  <c r="D37360" i="21" s="1"/>
  <c r="D37359" i="21"/>
  <c r="B37359" i="21"/>
  <c r="B37358" i="21"/>
  <c r="D37358" i="21" s="1"/>
  <c r="B37357" i="21"/>
  <c r="D37357" i="21" s="1"/>
  <c r="B37356" i="21"/>
  <c r="D37356" i="21" s="1"/>
  <c r="B37355" i="21"/>
  <c r="D37355" i="21" s="1"/>
  <c r="B37354" i="21"/>
  <c r="D37354" i="21" s="1"/>
  <c r="B37353" i="21"/>
  <c r="D37353" i="21" s="1"/>
  <c r="B37352" i="21"/>
  <c r="D37352" i="21" s="1"/>
  <c r="B37351" i="21"/>
  <c r="D37351" i="21" s="1"/>
  <c r="B37350" i="21"/>
  <c r="D37350" i="21" s="1"/>
  <c r="B37349" i="21"/>
  <c r="D37349" i="21" s="1"/>
  <c r="B37348" i="21"/>
  <c r="D37348" i="21" s="1"/>
  <c r="B37347" i="21"/>
  <c r="D37347" i="21" s="1"/>
  <c r="B37346" i="21"/>
  <c r="D37346" i="21" s="1"/>
  <c r="D37345" i="21"/>
  <c r="B37345" i="21"/>
  <c r="B37344" i="21"/>
  <c r="D37344" i="21" s="1"/>
  <c r="B37343" i="21"/>
  <c r="D37343" i="21" s="1"/>
  <c r="B37342" i="21"/>
  <c r="D37342" i="21" s="1"/>
  <c r="B37341" i="21"/>
  <c r="D37341" i="21" s="1"/>
  <c r="B37340" i="21"/>
  <c r="D37340" i="21" s="1"/>
  <c r="B37339" i="21"/>
  <c r="D37339" i="21" s="1"/>
  <c r="B37338" i="21"/>
  <c r="D37338" i="21" s="1"/>
  <c r="B37337" i="21"/>
  <c r="D37337" i="21" s="1"/>
  <c r="B37336" i="21"/>
  <c r="D37336" i="21" s="1"/>
  <c r="B37335" i="21"/>
  <c r="D37335" i="21" s="1"/>
  <c r="B37334" i="21"/>
  <c r="D37334" i="21" s="1"/>
  <c r="B37333" i="21"/>
  <c r="D37333" i="21" s="1"/>
  <c r="B37332" i="21"/>
  <c r="D37332" i="21" s="1"/>
  <c r="B37331" i="21"/>
  <c r="D37331" i="21" s="1"/>
  <c r="B37330" i="21"/>
  <c r="D37330" i="21" s="1"/>
  <c r="B37329" i="21"/>
  <c r="D37329" i="21" s="1"/>
  <c r="B37328" i="21"/>
  <c r="D37328" i="21" s="1"/>
  <c r="B37327" i="21"/>
  <c r="D37327" i="21" s="1"/>
  <c r="B37326" i="21"/>
  <c r="D37326" i="21" s="1"/>
  <c r="B37325" i="21"/>
  <c r="D37325" i="21" s="1"/>
  <c r="B37324" i="21"/>
  <c r="D37324" i="21" s="1"/>
  <c r="B37323" i="21"/>
  <c r="D37323" i="21" s="1"/>
  <c r="B37322" i="21"/>
  <c r="D37322" i="21" s="1"/>
  <c r="D37321" i="21"/>
  <c r="B37321" i="21"/>
  <c r="B37320" i="21"/>
  <c r="D37320" i="21" s="1"/>
  <c r="B37319" i="21"/>
  <c r="D37319" i="21" s="1"/>
  <c r="B37318" i="21"/>
  <c r="D37318" i="21" s="1"/>
  <c r="B37317" i="21"/>
  <c r="D37317" i="21" s="1"/>
  <c r="B37316" i="21"/>
  <c r="D37316" i="21" s="1"/>
  <c r="B37315" i="21"/>
  <c r="D37315" i="21" s="1"/>
  <c r="B37314" i="21"/>
  <c r="D37314" i="21" s="1"/>
  <c r="B37313" i="21"/>
  <c r="D37313" i="21" s="1"/>
  <c r="B37312" i="21"/>
  <c r="D37312" i="21" s="1"/>
  <c r="D37311" i="21"/>
  <c r="B37311" i="21"/>
  <c r="B37310" i="21"/>
  <c r="D37310" i="21" s="1"/>
  <c r="B37309" i="21"/>
  <c r="D37309" i="21" s="1"/>
  <c r="B37308" i="21"/>
  <c r="D37308" i="21" s="1"/>
  <c r="B37307" i="21"/>
  <c r="D37307" i="21" s="1"/>
  <c r="B37306" i="21"/>
  <c r="D37306" i="21" s="1"/>
  <c r="D37305" i="21"/>
  <c r="B37305" i="21"/>
  <c r="B37304" i="21"/>
  <c r="D37304" i="21" s="1"/>
  <c r="B37303" i="21"/>
  <c r="D37303" i="21" s="1"/>
  <c r="B37302" i="21"/>
  <c r="D37302" i="21" s="1"/>
  <c r="B37301" i="21"/>
  <c r="D37301" i="21" s="1"/>
  <c r="B37300" i="21"/>
  <c r="D37300" i="21" s="1"/>
  <c r="B37299" i="21"/>
  <c r="D37299" i="21" s="1"/>
  <c r="B37298" i="21"/>
  <c r="D37298" i="21" s="1"/>
  <c r="D37297" i="21"/>
  <c r="B37297" i="21"/>
  <c r="B37296" i="21"/>
  <c r="D37296" i="21" s="1"/>
  <c r="D37295" i="21"/>
  <c r="B37295" i="21"/>
  <c r="B37294" i="21"/>
  <c r="D37294" i="21" s="1"/>
  <c r="B37293" i="21"/>
  <c r="D37293" i="21" s="1"/>
  <c r="B37292" i="21"/>
  <c r="D37292" i="21" s="1"/>
  <c r="B37291" i="21"/>
  <c r="D37291" i="21" s="1"/>
  <c r="B37290" i="21"/>
  <c r="D37290" i="21" s="1"/>
  <c r="B37289" i="21"/>
  <c r="D37289" i="21" s="1"/>
  <c r="B37288" i="21"/>
  <c r="D37288" i="21" s="1"/>
  <c r="B37287" i="21"/>
  <c r="D37287" i="21" s="1"/>
  <c r="B37286" i="21"/>
  <c r="D37286" i="21" s="1"/>
  <c r="B37285" i="21"/>
  <c r="D37285" i="21" s="1"/>
  <c r="B37284" i="21"/>
  <c r="D37284" i="21" s="1"/>
  <c r="B37283" i="21"/>
  <c r="D37283" i="21" s="1"/>
  <c r="B37282" i="21"/>
  <c r="D37282" i="21" s="1"/>
  <c r="D37281" i="21"/>
  <c r="B37281" i="21"/>
  <c r="B37280" i="21"/>
  <c r="D37280" i="21" s="1"/>
  <c r="B37279" i="21"/>
  <c r="D37279" i="21" s="1"/>
  <c r="B37278" i="21"/>
  <c r="D37278" i="21" s="1"/>
  <c r="B37277" i="21"/>
  <c r="D37277" i="21" s="1"/>
  <c r="B37276" i="21"/>
  <c r="D37276" i="21" s="1"/>
  <c r="B37275" i="21"/>
  <c r="D37275" i="21" s="1"/>
  <c r="B37274" i="21"/>
  <c r="D37274" i="21" s="1"/>
  <c r="B37273" i="21"/>
  <c r="D37273" i="21" s="1"/>
  <c r="B37272" i="21"/>
  <c r="D37272" i="21" s="1"/>
  <c r="B37271" i="21"/>
  <c r="D37271" i="21" s="1"/>
  <c r="B37270" i="21"/>
  <c r="D37270" i="21" s="1"/>
  <c r="B37269" i="21"/>
  <c r="D37269" i="21" s="1"/>
  <c r="B37268" i="21"/>
  <c r="D37268" i="21" s="1"/>
  <c r="B37267" i="21"/>
  <c r="D37267" i="21" s="1"/>
  <c r="B37266" i="21"/>
  <c r="D37266" i="21" s="1"/>
  <c r="B37265" i="21"/>
  <c r="D37265" i="21" s="1"/>
  <c r="B37264" i="21"/>
  <c r="D37264" i="21" s="1"/>
  <c r="B37263" i="21"/>
  <c r="D37263" i="21" s="1"/>
  <c r="B37262" i="21"/>
  <c r="D37262" i="21" s="1"/>
  <c r="B37261" i="21"/>
  <c r="D37261" i="21" s="1"/>
  <c r="B37260" i="21"/>
  <c r="D37260" i="21" s="1"/>
  <c r="B37259" i="21"/>
  <c r="D37259" i="21" s="1"/>
  <c r="B37258" i="21"/>
  <c r="D37258" i="21" s="1"/>
  <c r="D37257" i="21"/>
  <c r="B37257" i="21"/>
  <c r="B37256" i="21"/>
  <c r="D37256" i="21" s="1"/>
  <c r="B37255" i="21"/>
  <c r="D37255" i="21" s="1"/>
  <c r="B37254" i="21"/>
  <c r="D37254" i="21" s="1"/>
  <c r="B37253" i="21"/>
  <c r="D37253" i="21" s="1"/>
  <c r="B37252" i="21"/>
  <c r="D37252" i="21" s="1"/>
  <c r="B37251" i="21"/>
  <c r="D37251" i="21" s="1"/>
  <c r="B37250" i="21"/>
  <c r="D37250" i="21" s="1"/>
  <c r="B37249" i="21"/>
  <c r="D37249" i="21" s="1"/>
  <c r="B37248" i="21"/>
  <c r="D37248" i="21" s="1"/>
  <c r="D37247" i="21"/>
  <c r="B37247" i="21"/>
  <c r="B37246" i="21"/>
  <c r="D37246" i="21" s="1"/>
  <c r="B37245" i="21"/>
  <c r="D37245" i="21" s="1"/>
  <c r="B37244" i="21"/>
  <c r="D37244" i="21" s="1"/>
  <c r="B37243" i="21"/>
  <c r="D37243" i="21" s="1"/>
  <c r="B37242" i="21"/>
  <c r="D37242" i="21" s="1"/>
  <c r="D37241" i="21"/>
  <c r="B37241" i="21"/>
  <c r="B37240" i="21"/>
  <c r="D37240" i="21" s="1"/>
  <c r="B37239" i="21"/>
  <c r="D37239" i="21" s="1"/>
  <c r="B37238" i="21"/>
  <c r="D37238" i="21" s="1"/>
  <c r="B37237" i="21"/>
  <c r="D37237" i="21" s="1"/>
  <c r="B37236" i="21"/>
  <c r="D37236" i="21" s="1"/>
  <c r="B37235" i="21"/>
  <c r="D37235" i="21" s="1"/>
  <c r="B37234" i="21"/>
  <c r="D37234" i="21" s="1"/>
  <c r="D37233" i="21"/>
  <c r="B37233" i="21"/>
  <c r="B37232" i="21"/>
  <c r="D37232" i="21" s="1"/>
  <c r="D37231" i="21"/>
  <c r="B37231" i="21"/>
  <c r="B37230" i="21"/>
  <c r="D37230" i="21" s="1"/>
  <c r="B37229" i="21"/>
  <c r="D37229" i="21" s="1"/>
  <c r="B37228" i="21"/>
  <c r="D37228" i="21" s="1"/>
  <c r="B37227" i="21"/>
  <c r="D37227" i="21" s="1"/>
  <c r="B37226" i="21"/>
  <c r="D37226" i="21" s="1"/>
  <c r="B37225" i="21"/>
  <c r="D37225" i="21" s="1"/>
  <c r="B37224" i="21"/>
  <c r="D37224" i="21" s="1"/>
  <c r="B37223" i="21"/>
  <c r="D37223" i="21" s="1"/>
  <c r="B37222" i="21"/>
  <c r="D37222" i="21" s="1"/>
  <c r="B37221" i="21"/>
  <c r="D37221" i="21" s="1"/>
  <c r="B37220" i="21"/>
  <c r="D37220" i="21" s="1"/>
  <c r="B37219" i="21"/>
  <c r="D37219" i="21" s="1"/>
  <c r="B37218" i="21"/>
  <c r="D37218" i="21" s="1"/>
  <c r="D37217" i="21"/>
  <c r="B37217" i="21"/>
  <c r="B37216" i="21"/>
  <c r="D37216" i="21" s="1"/>
  <c r="D37215" i="21"/>
  <c r="B37215" i="21"/>
  <c r="B37214" i="21"/>
  <c r="D37214" i="21" s="1"/>
  <c r="B37213" i="21"/>
  <c r="D37213" i="21" s="1"/>
  <c r="B37212" i="21"/>
  <c r="D37212" i="21" s="1"/>
  <c r="B37211" i="21"/>
  <c r="D37211" i="21" s="1"/>
  <c r="B37210" i="21"/>
  <c r="D37210" i="21" s="1"/>
  <c r="B37209" i="21"/>
  <c r="D37209" i="21" s="1"/>
  <c r="B37208" i="21"/>
  <c r="D37208" i="21" s="1"/>
  <c r="B37207" i="21"/>
  <c r="D37207" i="21" s="1"/>
  <c r="B37206" i="21"/>
  <c r="D37206" i="21" s="1"/>
  <c r="B37205" i="21"/>
  <c r="D37205" i="21" s="1"/>
  <c r="B37204" i="21"/>
  <c r="D37204" i="21" s="1"/>
  <c r="B37203" i="21"/>
  <c r="D37203" i="21" s="1"/>
  <c r="B37202" i="21"/>
  <c r="D37202" i="21" s="1"/>
  <c r="B37201" i="21"/>
  <c r="D37201" i="21" s="1"/>
  <c r="B37200" i="21"/>
  <c r="D37200" i="21" s="1"/>
  <c r="B37199" i="21"/>
  <c r="D37199" i="21" s="1"/>
  <c r="B37198" i="21"/>
  <c r="D37198" i="21" s="1"/>
  <c r="B37197" i="21"/>
  <c r="D37197" i="21" s="1"/>
  <c r="B37196" i="21"/>
  <c r="D37196" i="21" s="1"/>
  <c r="B37195" i="21"/>
  <c r="D37195" i="21" s="1"/>
  <c r="B37194" i="21"/>
  <c r="D37194" i="21" s="1"/>
  <c r="D37193" i="21"/>
  <c r="B37193" i="21"/>
  <c r="B37192" i="21"/>
  <c r="D37192" i="21" s="1"/>
  <c r="B37191" i="21"/>
  <c r="D37191" i="21" s="1"/>
  <c r="B37190" i="21"/>
  <c r="D37190" i="21" s="1"/>
  <c r="B37189" i="21"/>
  <c r="D37189" i="21" s="1"/>
  <c r="B37188" i="21"/>
  <c r="D37188" i="21" s="1"/>
  <c r="B37187" i="21"/>
  <c r="D37187" i="21" s="1"/>
  <c r="B37186" i="21"/>
  <c r="D37186" i="21" s="1"/>
  <c r="B37185" i="21"/>
  <c r="D37185" i="21" s="1"/>
  <c r="B37184" i="21"/>
  <c r="D37184" i="21" s="1"/>
  <c r="D37183" i="21"/>
  <c r="B37183" i="21"/>
  <c r="B37182" i="21"/>
  <c r="D37182" i="21" s="1"/>
  <c r="B37181" i="21"/>
  <c r="D37181" i="21" s="1"/>
  <c r="B37180" i="21"/>
  <c r="D37180" i="21" s="1"/>
  <c r="B37179" i="21"/>
  <c r="D37179" i="21" s="1"/>
  <c r="B37178" i="21"/>
  <c r="D37178" i="21" s="1"/>
  <c r="D37177" i="21"/>
  <c r="B37177" i="21"/>
  <c r="B37176" i="21"/>
  <c r="D37176" i="21" s="1"/>
  <c r="B37175" i="21"/>
  <c r="D37175" i="21" s="1"/>
  <c r="B37174" i="21"/>
  <c r="D37174" i="21" s="1"/>
  <c r="B37173" i="21"/>
  <c r="D37173" i="21" s="1"/>
  <c r="B37172" i="21"/>
  <c r="D37172" i="21" s="1"/>
  <c r="B37171" i="21"/>
  <c r="D37171" i="21" s="1"/>
  <c r="B37170" i="21"/>
  <c r="D37170" i="21" s="1"/>
  <c r="D37169" i="21"/>
  <c r="B37169" i="21"/>
  <c r="B37168" i="21"/>
  <c r="D37168" i="21" s="1"/>
  <c r="D37167" i="21"/>
  <c r="B37167" i="21"/>
  <c r="B37166" i="21"/>
  <c r="D37166" i="21" s="1"/>
  <c r="B37165" i="21"/>
  <c r="D37165" i="21" s="1"/>
  <c r="B37164" i="21"/>
  <c r="D37164" i="21" s="1"/>
  <c r="B37163" i="21"/>
  <c r="D37163" i="21" s="1"/>
  <c r="B37162" i="21"/>
  <c r="D37162" i="21" s="1"/>
  <c r="B37161" i="21"/>
  <c r="D37161" i="21" s="1"/>
  <c r="B37160" i="21"/>
  <c r="D37160" i="21" s="1"/>
  <c r="B37159" i="21"/>
  <c r="D37159" i="21" s="1"/>
  <c r="B37158" i="21"/>
  <c r="D37158" i="21" s="1"/>
  <c r="B37157" i="21"/>
  <c r="D37157" i="21" s="1"/>
  <c r="B37156" i="21"/>
  <c r="D37156" i="21" s="1"/>
  <c r="B37155" i="21"/>
  <c r="D37155" i="21" s="1"/>
  <c r="B37154" i="21"/>
  <c r="D37154" i="21" s="1"/>
  <c r="D37153" i="21"/>
  <c r="B37153" i="21"/>
  <c r="B37152" i="21"/>
  <c r="D37152" i="21" s="1"/>
  <c r="B37151" i="21"/>
  <c r="D37151" i="21" s="1"/>
  <c r="B37150" i="21"/>
  <c r="D37150" i="21" s="1"/>
  <c r="B37149" i="21"/>
  <c r="D37149" i="21" s="1"/>
  <c r="B37148" i="21"/>
  <c r="D37148" i="21" s="1"/>
  <c r="B37147" i="21"/>
  <c r="D37147" i="21" s="1"/>
  <c r="B37146" i="21"/>
  <c r="D37146" i="21" s="1"/>
  <c r="B37145" i="21"/>
  <c r="D37145" i="21" s="1"/>
  <c r="B37144" i="21"/>
  <c r="D37144" i="21" s="1"/>
  <c r="B37143" i="21"/>
  <c r="D37143" i="21" s="1"/>
  <c r="B37142" i="21"/>
  <c r="D37142" i="21" s="1"/>
  <c r="B37141" i="21"/>
  <c r="D37141" i="21" s="1"/>
  <c r="B37140" i="21"/>
  <c r="D37140" i="21" s="1"/>
  <c r="B37139" i="21"/>
  <c r="D37139" i="21" s="1"/>
  <c r="B37138" i="21"/>
  <c r="D37138" i="21" s="1"/>
  <c r="B37137" i="21"/>
  <c r="D37137" i="21" s="1"/>
  <c r="B37136" i="21"/>
  <c r="D37136" i="21" s="1"/>
  <c r="B37135" i="21"/>
  <c r="D37135" i="21" s="1"/>
  <c r="B37134" i="21"/>
  <c r="D37134" i="21" s="1"/>
  <c r="B37133" i="21"/>
  <c r="D37133" i="21" s="1"/>
  <c r="B37132" i="21"/>
  <c r="D37132" i="21" s="1"/>
  <c r="B37131" i="21"/>
  <c r="D37131" i="21" s="1"/>
  <c r="B37130" i="21"/>
  <c r="D37130" i="21" s="1"/>
  <c r="B37129" i="21"/>
  <c r="D37129" i="21" s="1"/>
  <c r="B37128" i="21"/>
  <c r="D37128" i="21" s="1"/>
  <c r="B37127" i="21"/>
  <c r="D37127" i="21" s="1"/>
  <c r="B37126" i="21"/>
  <c r="D37126" i="21" s="1"/>
  <c r="B37125" i="21"/>
  <c r="D37125" i="21" s="1"/>
  <c r="B37124" i="21"/>
  <c r="D37124" i="21" s="1"/>
  <c r="B37123" i="21"/>
  <c r="D37123" i="21" s="1"/>
  <c r="B37122" i="21"/>
  <c r="D37122" i="21" s="1"/>
  <c r="B37121" i="21"/>
  <c r="D37121" i="21" s="1"/>
  <c r="B37120" i="21"/>
  <c r="D37120" i="21" s="1"/>
  <c r="B37119" i="21"/>
  <c r="D37119" i="21" s="1"/>
  <c r="B37118" i="21"/>
  <c r="D37118" i="21" s="1"/>
  <c r="B37117" i="21"/>
  <c r="D37117" i="21" s="1"/>
  <c r="B37116" i="21"/>
  <c r="D37116" i="21" s="1"/>
  <c r="B37115" i="21"/>
  <c r="D37115" i="21" s="1"/>
  <c r="B37114" i="21"/>
  <c r="D37114" i="21" s="1"/>
  <c r="D37113" i="21"/>
  <c r="B37113" i="21"/>
  <c r="B37112" i="21"/>
  <c r="D37112" i="21" s="1"/>
  <c r="B37111" i="21"/>
  <c r="D37111" i="21" s="1"/>
  <c r="B37110" i="21"/>
  <c r="D37110" i="21" s="1"/>
  <c r="B37109" i="21"/>
  <c r="D37109" i="21" s="1"/>
  <c r="B37108" i="21"/>
  <c r="D37108" i="21" s="1"/>
  <c r="B37107" i="21"/>
  <c r="D37107" i="21" s="1"/>
  <c r="B37106" i="21"/>
  <c r="D37106" i="21" s="1"/>
  <c r="B37105" i="21"/>
  <c r="D37105" i="21" s="1"/>
  <c r="B37104" i="21"/>
  <c r="D37104" i="21" s="1"/>
  <c r="D37103" i="21"/>
  <c r="B37103" i="21"/>
  <c r="B37102" i="21"/>
  <c r="D37102" i="21" s="1"/>
  <c r="B37101" i="21"/>
  <c r="D37101" i="21" s="1"/>
  <c r="B37100" i="21"/>
  <c r="D37100" i="21" s="1"/>
  <c r="B37099" i="21"/>
  <c r="D37099" i="21" s="1"/>
  <c r="B37098" i="21"/>
  <c r="D37098" i="21" s="1"/>
  <c r="B37097" i="21"/>
  <c r="D37097" i="21" s="1"/>
  <c r="B37096" i="21"/>
  <c r="D37096" i="21" s="1"/>
  <c r="B37095" i="21"/>
  <c r="D37095" i="21" s="1"/>
  <c r="B37094" i="21"/>
  <c r="D37094" i="21" s="1"/>
  <c r="B37093" i="21"/>
  <c r="D37093" i="21" s="1"/>
  <c r="B37092" i="21"/>
  <c r="D37092" i="21" s="1"/>
  <c r="B37091" i="21"/>
  <c r="D37091" i="21" s="1"/>
  <c r="B37090" i="21"/>
  <c r="D37090" i="21" s="1"/>
  <c r="D37089" i="21"/>
  <c r="B37089" i="21"/>
  <c r="B37088" i="21"/>
  <c r="D37088" i="21" s="1"/>
  <c r="B37087" i="21"/>
  <c r="D37087" i="21" s="1"/>
  <c r="B37086" i="21"/>
  <c r="D37086" i="21" s="1"/>
  <c r="B37085" i="21"/>
  <c r="D37085" i="21" s="1"/>
  <c r="B37084" i="21"/>
  <c r="D37084" i="21" s="1"/>
  <c r="B37083" i="21"/>
  <c r="D37083" i="21" s="1"/>
  <c r="B37082" i="21"/>
  <c r="D37082" i="21" s="1"/>
  <c r="B37081" i="21"/>
  <c r="D37081" i="21" s="1"/>
  <c r="B37080" i="21"/>
  <c r="D37080" i="21" s="1"/>
  <c r="B37079" i="21"/>
  <c r="D37079" i="21" s="1"/>
  <c r="B37078" i="21"/>
  <c r="D37078" i="21" s="1"/>
  <c r="B37077" i="21"/>
  <c r="D37077" i="21" s="1"/>
  <c r="B37076" i="21"/>
  <c r="D37076" i="21" s="1"/>
  <c r="B37075" i="21"/>
  <c r="D37075" i="21" s="1"/>
  <c r="B37074" i="21"/>
  <c r="D37074" i="21" s="1"/>
  <c r="B37073" i="21"/>
  <c r="D37073" i="21" s="1"/>
  <c r="B37072" i="21"/>
  <c r="D37072" i="21" s="1"/>
  <c r="B37071" i="21"/>
  <c r="D37071" i="21" s="1"/>
  <c r="B37070" i="21"/>
  <c r="D37070" i="21" s="1"/>
  <c r="B37069" i="21"/>
  <c r="D37069" i="21" s="1"/>
  <c r="B37068" i="21"/>
  <c r="D37068" i="21" s="1"/>
  <c r="B37067" i="21"/>
  <c r="D37067" i="21" s="1"/>
  <c r="B37066" i="21"/>
  <c r="D37066" i="21" s="1"/>
  <c r="B37065" i="21"/>
  <c r="D37065" i="21" s="1"/>
  <c r="B37064" i="21"/>
  <c r="D37064" i="21" s="1"/>
  <c r="B37063" i="21"/>
  <c r="D37063" i="21" s="1"/>
  <c r="B37062" i="21"/>
  <c r="D37062" i="21" s="1"/>
  <c r="B37061" i="21"/>
  <c r="D37061" i="21" s="1"/>
  <c r="B37060" i="21"/>
  <c r="D37060" i="21" s="1"/>
  <c r="B37059" i="21"/>
  <c r="D37059" i="21" s="1"/>
  <c r="B37058" i="21"/>
  <c r="D37058" i="21" s="1"/>
  <c r="B37057" i="21"/>
  <c r="D37057" i="21" s="1"/>
  <c r="B37056" i="21"/>
  <c r="D37056" i="21" s="1"/>
  <c r="B37055" i="21"/>
  <c r="D37055" i="21" s="1"/>
  <c r="B37054" i="21"/>
  <c r="D37054" i="21" s="1"/>
  <c r="B37053" i="21"/>
  <c r="D37053" i="21" s="1"/>
  <c r="B37052" i="21"/>
  <c r="D37052" i="21" s="1"/>
  <c r="B37051" i="21"/>
  <c r="D37051" i="21" s="1"/>
  <c r="B37050" i="21"/>
  <c r="D37050" i="21" s="1"/>
  <c r="D37049" i="21"/>
  <c r="B37049" i="21"/>
  <c r="B37048" i="21"/>
  <c r="D37048" i="21" s="1"/>
  <c r="B37047" i="21"/>
  <c r="D37047" i="21" s="1"/>
  <c r="B37046" i="21"/>
  <c r="D37046" i="21" s="1"/>
  <c r="B37045" i="21"/>
  <c r="D37045" i="21" s="1"/>
  <c r="B37044" i="21"/>
  <c r="D37044" i="21" s="1"/>
  <c r="B37043" i="21"/>
  <c r="D37043" i="21" s="1"/>
  <c r="B37042" i="21"/>
  <c r="D37042" i="21" s="1"/>
  <c r="B37041" i="21"/>
  <c r="D37041" i="21" s="1"/>
  <c r="B37040" i="21"/>
  <c r="D37040" i="21" s="1"/>
  <c r="D37039" i="21"/>
  <c r="B37039" i="21"/>
  <c r="B37038" i="21"/>
  <c r="D37038" i="21" s="1"/>
  <c r="B37037" i="21"/>
  <c r="D37037" i="21" s="1"/>
  <c r="B37036" i="21"/>
  <c r="D37036" i="21" s="1"/>
  <c r="B37035" i="21"/>
  <c r="D37035" i="21" s="1"/>
  <c r="B37034" i="21"/>
  <c r="D37034" i="21" s="1"/>
  <c r="B37033" i="21"/>
  <c r="D37033" i="21" s="1"/>
  <c r="B37032" i="21"/>
  <c r="D37032" i="21" s="1"/>
  <c r="B37031" i="21"/>
  <c r="D37031" i="21" s="1"/>
  <c r="B37030" i="21"/>
  <c r="D37030" i="21" s="1"/>
  <c r="B37029" i="21"/>
  <c r="D37029" i="21" s="1"/>
  <c r="B37028" i="21"/>
  <c r="D37028" i="21" s="1"/>
  <c r="B37027" i="21"/>
  <c r="D37027" i="21" s="1"/>
  <c r="B37026" i="21"/>
  <c r="D37026" i="21" s="1"/>
  <c r="D37025" i="21"/>
  <c r="B37025" i="21"/>
  <c r="B37024" i="21"/>
  <c r="D37024" i="21" s="1"/>
  <c r="B37023" i="21"/>
  <c r="D37023" i="21" s="1"/>
  <c r="B37022" i="21"/>
  <c r="D37022" i="21" s="1"/>
  <c r="B37021" i="21"/>
  <c r="D37021" i="21" s="1"/>
  <c r="B37020" i="21"/>
  <c r="D37020" i="21" s="1"/>
  <c r="B37019" i="21"/>
  <c r="D37019" i="21" s="1"/>
  <c r="B37018" i="21"/>
  <c r="D37018" i="21" s="1"/>
  <c r="B37017" i="21"/>
  <c r="D37017" i="21" s="1"/>
  <c r="B37016" i="21"/>
  <c r="D37016" i="21" s="1"/>
  <c r="B37015" i="21"/>
  <c r="D37015" i="21" s="1"/>
  <c r="B37014" i="21"/>
  <c r="D37014" i="21" s="1"/>
  <c r="B37013" i="21"/>
  <c r="D37013" i="21" s="1"/>
  <c r="B37012" i="21"/>
  <c r="D37012" i="21" s="1"/>
  <c r="B37011" i="21"/>
  <c r="D37011" i="21" s="1"/>
  <c r="B37010" i="21"/>
  <c r="D37010" i="21" s="1"/>
  <c r="B37009" i="21"/>
  <c r="D37009" i="21" s="1"/>
  <c r="B37008" i="21"/>
  <c r="D37008" i="21" s="1"/>
  <c r="B37007" i="21"/>
  <c r="D37007" i="21" s="1"/>
  <c r="B37006" i="21"/>
  <c r="D37006" i="21" s="1"/>
  <c r="B37005" i="21"/>
  <c r="D37005" i="21" s="1"/>
  <c r="B37004" i="21"/>
  <c r="D37004" i="21" s="1"/>
  <c r="B37003" i="21"/>
  <c r="D37003" i="21" s="1"/>
  <c r="B37002" i="21"/>
  <c r="D37002" i="21" s="1"/>
  <c r="B37001" i="21"/>
  <c r="D37001" i="21" s="1"/>
  <c r="B37000" i="21"/>
  <c r="D37000" i="21" s="1"/>
  <c r="B36999" i="21"/>
  <c r="D36999" i="21" s="1"/>
  <c r="B36998" i="21"/>
  <c r="D36998" i="21" s="1"/>
  <c r="B36997" i="21"/>
  <c r="D36997" i="21" s="1"/>
  <c r="B36996" i="21"/>
  <c r="D36996" i="21" s="1"/>
  <c r="B36995" i="21"/>
  <c r="D36995" i="21" s="1"/>
  <c r="B36994" i="21"/>
  <c r="D36994" i="21" s="1"/>
  <c r="B36993" i="21"/>
  <c r="D36993" i="21" s="1"/>
  <c r="B36992" i="21"/>
  <c r="D36992" i="21" s="1"/>
  <c r="B36991" i="21"/>
  <c r="D36991" i="21" s="1"/>
  <c r="B36990" i="21"/>
  <c r="D36990" i="21" s="1"/>
  <c r="B36989" i="21"/>
  <c r="D36989" i="21" s="1"/>
  <c r="B36988" i="21"/>
  <c r="D36988" i="21" s="1"/>
  <c r="B36987" i="21"/>
  <c r="D36987" i="21" s="1"/>
  <c r="B36986" i="21"/>
  <c r="D36986" i="21" s="1"/>
  <c r="D36985" i="21"/>
  <c r="B36985" i="21"/>
  <c r="B36984" i="21"/>
  <c r="D36984" i="21" s="1"/>
  <c r="B36983" i="21"/>
  <c r="D36983" i="21" s="1"/>
  <c r="B36982" i="21"/>
  <c r="D36982" i="21" s="1"/>
  <c r="B36981" i="21"/>
  <c r="D36981" i="21" s="1"/>
  <c r="B36980" i="21"/>
  <c r="D36980" i="21" s="1"/>
  <c r="B36979" i="21"/>
  <c r="D36979" i="21" s="1"/>
  <c r="B36978" i="21"/>
  <c r="D36978" i="21" s="1"/>
  <c r="B36977" i="21"/>
  <c r="D36977" i="21" s="1"/>
  <c r="B36976" i="21"/>
  <c r="D36976" i="21" s="1"/>
  <c r="D36975" i="21"/>
  <c r="B36975" i="21"/>
  <c r="B36974" i="21"/>
  <c r="D36974" i="21" s="1"/>
  <c r="B36973" i="21"/>
  <c r="D36973" i="21" s="1"/>
  <c r="B36972" i="21"/>
  <c r="D36972" i="21" s="1"/>
  <c r="B36971" i="21"/>
  <c r="D36971" i="21" s="1"/>
  <c r="B36970" i="21"/>
  <c r="D36970" i="21" s="1"/>
  <c r="B36969" i="21"/>
  <c r="D36969" i="21" s="1"/>
  <c r="B36968" i="21"/>
  <c r="D36968" i="21" s="1"/>
  <c r="B36967" i="21"/>
  <c r="D36967" i="21" s="1"/>
  <c r="B36966" i="21"/>
  <c r="D36966" i="21" s="1"/>
  <c r="B36965" i="21"/>
  <c r="D36965" i="21" s="1"/>
  <c r="B36964" i="21"/>
  <c r="D36964" i="21" s="1"/>
  <c r="B36963" i="21"/>
  <c r="D36963" i="21" s="1"/>
  <c r="B36962" i="21"/>
  <c r="D36962" i="21" s="1"/>
  <c r="D36961" i="21"/>
  <c r="B36961" i="21"/>
  <c r="B36960" i="21"/>
  <c r="D36960" i="21" s="1"/>
  <c r="B36959" i="21"/>
  <c r="D36959" i="21" s="1"/>
  <c r="B36958" i="21"/>
  <c r="D36958" i="21" s="1"/>
  <c r="B36957" i="21"/>
  <c r="D36957" i="21" s="1"/>
  <c r="B36956" i="21"/>
  <c r="D36956" i="21" s="1"/>
  <c r="B36955" i="21"/>
  <c r="D36955" i="21" s="1"/>
  <c r="B36954" i="21"/>
  <c r="D36954" i="21" s="1"/>
  <c r="B36953" i="21"/>
  <c r="D36953" i="21" s="1"/>
  <c r="B36952" i="21"/>
  <c r="D36952" i="21" s="1"/>
  <c r="B36951" i="21"/>
  <c r="D36951" i="21" s="1"/>
  <c r="B36950" i="21"/>
  <c r="D36950" i="21" s="1"/>
  <c r="B36949" i="21"/>
  <c r="D36949" i="21" s="1"/>
  <c r="B36948" i="21"/>
  <c r="D36948" i="21" s="1"/>
  <c r="B36947" i="21"/>
  <c r="D36947" i="21" s="1"/>
  <c r="B36946" i="21"/>
  <c r="D36946" i="21" s="1"/>
  <c r="B36945" i="21"/>
  <c r="D36945" i="21" s="1"/>
  <c r="B36944" i="21"/>
  <c r="D36944" i="21" s="1"/>
  <c r="B36943" i="21"/>
  <c r="D36943" i="21" s="1"/>
  <c r="B36942" i="21"/>
  <c r="D36942" i="21" s="1"/>
  <c r="B36941" i="21"/>
  <c r="D36941" i="21" s="1"/>
  <c r="B36940" i="21"/>
  <c r="D36940" i="21" s="1"/>
  <c r="B36939" i="21"/>
  <c r="D36939" i="21" s="1"/>
  <c r="B36938" i="21"/>
  <c r="D36938" i="21" s="1"/>
  <c r="B36937" i="21"/>
  <c r="D36937" i="21" s="1"/>
  <c r="B36936" i="21"/>
  <c r="D36936" i="21" s="1"/>
  <c r="B36935" i="21"/>
  <c r="D36935" i="21" s="1"/>
  <c r="B36934" i="21"/>
  <c r="D36934" i="21" s="1"/>
  <c r="B36933" i="21"/>
  <c r="D36933" i="21" s="1"/>
  <c r="B36932" i="21"/>
  <c r="D36932" i="21" s="1"/>
  <c r="B36931" i="21"/>
  <c r="D36931" i="21" s="1"/>
  <c r="B36930" i="21"/>
  <c r="D36930" i="21" s="1"/>
  <c r="B36929" i="21"/>
  <c r="D36929" i="21" s="1"/>
  <c r="B36928" i="21"/>
  <c r="D36928" i="21" s="1"/>
  <c r="B36927" i="21"/>
  <c r="D36927" i="21" s="1"/>
  <c r="B36926" i="21"/>
  <c r="D36926" i="21" s="1"/>
  <c r="B36925" i="21"/>
  <c r="D36925" i="21" s="1"/>
  <c r="B36924" i="21"/>
  <c r="D36924" i="21" s="1"/>
  <c r="B36923" i="21"/>
  <c r="D36923" i="21" s="1"/>
  <c r="B36922" i="21"/>
  <c r="D36922" i="21" s="1"/>
  <c r="B36921" i="21"/>
  <c r="D36921" i="21" s="1"/>
  <c r="B36920" i="21"/>
  <c r="D36920" i="21" s="1"/>
  <c r="B36919" i="21"/>
  <c r="D36919" i="21" s="1"/>
  <c r="B36918" i="21"/>
  <c r="D36918" i="21" s="1"/>
  <c r="D36917" i="21"/>
  <c r="B36917" i="21"/>
  <c r="B36916" i="21"/>
  <c r="D36916" i="21" s="1"/>
  <c r="B36915" i="21"/>
  <c r="D36915" i="21" s="1"/>
  <c r="D36914" i="21"/>
  <c r="B36914" i="21"/>
  <c r="B36913" i="21"/>
  <c r="D36913" i="21" s="1"/>
  <c r="B36912" i="21"/>
  <c r="D36912" i="21" s="1"/>
  <c r="B36911" i="21"/>
  <c r="D36911" i="21" s="1"/>
  <c r="B36910" i="21"/>
  <c r="D36910" i="21" s="1"/>
  <c r="B36909" i="21"/>
  <c r="D36909" i="21" s="1"/>
  <c r="D36908" i="21"/>
  <c r="B36908" i="21"/>
  <c r="B36907" i="21"/>
  <c r="D36907" i="21" s="1"/>
  <c r="B36906" i="21"/>
  <c r="D36906" i="21" s="1"/>
  <c r="B36905" i="21"/>
  <c r="D36905" i="21" s="1"/>
  <c r="B36904" i="21"/>
  <c r="D36904" i="21" s="1"/>
  <c r="B36903" i="21"/>
  <c r="D36903" i="21" s="1"/>
  <c r="D36902" i="21"/>
  <c r="B36902" i="21"/>
  <c r="B36901" i="21"/>
  <c r="D36901" i="21" s="1"/>
  <c r="B36900" i="21"/>
  <c r="D36900" i="21" s="1"/>
  <c r="B36899" i="21"/>
  <c r="D36899" i="21" s="1"/>
  <c r="B36898" i="21"/>
  <c r="D36898" i="21" s="1"/>
  <c r="B36897" i="21"/>
  <c r="D36897" i="21" s="1"/>
  <c r="B36896" i="21"/>
  <c r="D36896" i="21" s="1"/>
  <c r="B36895" i="21"/>
  <c r="D36895" i="21" s="1"/>
  <c r="B36894" i="21"/>
  <c r="D36894" i="21" s="1"/>
  <c r="B36893" i="21"/>
  <c r="D36893" i="21" s="1"/>
  <c r="B36892" i="21"/>
  <c r="D36892" i="21" s="1"/>
  <c r="B36891" i="21"/>
  <c r="D36891" i="21" s="1"/>
  <c r="D36890" i="21"/>
  <c r="B36890" i="21"/>
  <c r="B36889" i="21"/>
  <c r="D36889" i="21" s="1"/>
  <c r="B36888" i="21"/>
  <c r="D36888" i="21" s="1"/>
  <c r="B36887" i="21"/>
  <c r="D36887" i="21" s="1"/>
  <c r="B36886" i="21"/>
  <c r="D36886" i="21" s="1"/>
  <c r="B36885" i="21"/>
  <c r="D36885" i="21" s="1"/>
  <c r="D36884" i="21"/>
  <c r="B36884" i="21"/>
  <c r="B36883" i="21"/>
  <c r="D36883" i="21" s="1"/>
  <c r="B36882" i="21"/>
  <c r="D36882" i="21" s="1"/>
  <c r="B36881" i="21"/>
  <c r="D36881" i="21" s="1"/>
  <c r="B36880" i="21"/>
  <c r="D36880" i="21" s="1"/>
  <c r="B36879" i="21"/>
  <c r="D36879" i="21" s="1"/>
  <c r="D36878" i="21"/>
  <c r="B36878" i="21"/>
  <c r="B36877" i="21"/>
  <c r="D36877" i="21" s="1"/>
  <c r="B36876" i="21"/>
  <c r="D36876" i="21" s="1"/>
  <c r="B36875" i="21"/>
  <c r="D36875" i="21" s="1"/>
  <c r="B36874" i="21"/>
  <c r="D36874" i="21" s="1"/>
  <c r="B36873" i="21"/>
  <c r="D36873" i="21" s="1"/>
  <c r="B36872" i="21"/>
  <c r="D36872" i="21" s="1"/>
  <c r="B36871" i="21"/>
  <c r="D36871" i="21" s="1"/>
  <c r="B36870" i="21"/>
  <c r="D36870" i="21" s="1"/>
  <c r="B36869" i="21"/>
  <c r="D36869" i="21" s="1"/>
  <c r="B36868" i="21"/>
  <c r="D36868" i="21" s="1"/>
  <c r="B36867" i="21"/>
  <c r="D36867" i="21" s="1"/>
  <c r="B36866" i="21"/>
  <c r="D36866" i="21" s="1"/>
  <c r="B36865" i="21"/>
  <c r="D36865" i="21" s="1"/>
  <c r="B36864" i="21"/>
  <c r="D36864" i="21" s="1"/>
  <c r="B36863" i="21"/>
  <c r="D36863" i="21" s="1"/>
  <c r="B36862" i="21"/>
  <c r="D36862" i="21" s="1"/>
  <c r="B36861" i="21"/>
  <c r="D36861" i="21" s="1"/>
  <c r="D36860" i="21"/>
  <c r="B36860" i="21"/>
  <c r="B36859" i="21"/>
  <c r="D36859" i="21" s="1"/>
  <c r="B36858" i="21"/>
  <c r="D36858" i="21" s="1"/>
  <c r="B36857" i="21"/>
  <c r="D36857" i="21" s="1"/>
  <c r="B36856" i="21"/>
  <c r="D36856" i="21" s="1"/>
  <c r="B36855" i="21"/>
  <c r="D36855" i="21" s="1"/>
  <c r="D36854" i="21"/>
  <c r="B36854" i="21"/>
  <c r="B36853" i="21"/>
  <c r="D36853" i="21" s="1"/>
  <c r="B36852" i="21"/>
  <c r="D36852" i="21" s="1"/>
  <c r="B36851" i="21"/>
  <c r="D36851" i="21" s="1"/>
  <c r="B36850" i="21"/>
  <c r="D36850" i="21" s="1"/>
  <c r="B36849" i="21"/>
  <c r="D36849" i="21" s="1"/>
  <c r="B36848" i="21"/>
  <c r="D36848" i="21" s="1"/>
  <c r="B36847" i="21"/>
  <c r="D36847" i="21" s="1"/>
  <c r="B36846" i="21"/>
  <c r="D36846" i="21" s="1"/>
  <c r="B36845" i="21"/>
  <c r="D36845" i="21" s="1"/>
  <c r="B36844" i="21"/>
  <c r="D36844" i="21" s="1"/>
  <c r="B36843" i="21"/>
  <c r="D36843" i="21" s="1"/>
  <c r="B36842" i="21"/>
  <c r="D36842" i="21" s="1"/>
  <c r="B36841" i="21"/>
  <c r="D36841" i="21" s="1"/>
  <c r="B36840" i="21"/>
  <c r="D36840" i="21" s="1"/>
  <c r="B36839" i="21"/>
  <c r="D36839" i="21" s="1"/>
  <c r="B36838" i="21"/>
  <c r="D36838" i="21" s="1"/>
  <c r="B36837" i="21"/>
  <c r="D36837" i="21" s="1"/>
  <c r="B36836" i="21"/>
  <c r="D36836" i="21" s="1"/>
  <c r="B36835" i="21"/>
  <c r="D36835" i="21" s="1"/>
  <c r="B36834" i="21"/>
  <c r="D36834" i="21" s="1"/>
  <c r="B36833" i="21"/>
  <c r="D36833" i="21" s="1"/>
  <c r="B36832" i="21"/>
  <c r="D36832" i="21" s="1"/>
  <c r="B36831" i="21"/>
  <c r="D36831" i="21" s="1"/>
  <c r="D36830" i="21"/>
  <c r="B36830" i="21"/>
  <c r="B36829" i="21"/>
  <c r="D36829" i="21" s="1"/>
  <c r="B36828" i="21"/>
  <c r="D36828" i="21" s="1"/>
  <c r="B36827" i="21"/>
  <c r="D36827" i="21" s="1"/>
  <c r="B36826" i="21"/>
  <c r="D36826" i="21" s="1"/>
  <c r="B36825" i="21"/>
  <c r="D36825" i="21" s="1"/>
  <c r="B36824" i="21"/>
  <c r="D36824" i="21" s="1"/>
  <c r="B36823" i="21"/>
  <c r="D36823" i="21" s="1"/>
  <c r="B36822" i="21"/>
  <c r="D36822" i="21" s="1"/>
  <c r="B36821" i="21"/>
  <c r="D36821" i="21" s="1"/>
  <c r="B36820" i="21"/>
  <c r="D36820" i="21" s="1"/>
  <c r="B36819" i="21"/>
  <c r="D36819" i="21" s="1"/>
  <c r="B36818" i="21"/>
  <c r="D36818" i="21" s="1"/>
  <c r="B36817" i="21"/>
  <c r="D36817" i="21" s="1"/>
  <c r="B36816" i="21"/>
  <c r="D36816" i="21" s="1"/>
  <c r="B36815" i="21"/>
  <c r="D36815" i="21" s="1"/>
  <c r="B36814" i="21"/>
  <c r="D36814" i="21" s="1"/>
  <c r="B36813" i="21"/>
  <c r="D36813" i="21" s="1"/>
  <c r="B36812" i="21"/>
  <c r="D36812" i="21" s="1"/>
  <c r="B36811" i="21"/>
  <c r="D36811" i="21" s="1"/>
  <c r="D36810" i="21"/>
  <c r="B36810" i="21"/>
  <c r="B36809" i="21"/>
  <c r="D36809" i="21" s="1"/>
  <c r="B36808" i="21"/>
  <c r="D36808" i="21" s="1"/>
  <c r="B36807" i="21"/>
  <c r="D36807" i="21" s="1"/>
  <c r="B36806" i="21"/>
  <c r="D36806" i="21" s="1"/>
  <c r="B36805" i="21"/>
  <c r="D36805" i="21" s="1"/>
  <c r="D36804" i="21"/>
  <c r="B36804" i="21"/>
  <c r="B36803" i="21"/>
  <c r="D36803" i="21" s="1"/>
  <c r="B36802" i="21"/>
  <c r="D36802" i="21" s="1"/>
  <c r="B36801" i="21"/>
  <c r="D36801" i="21" s="1"/>
  <c r="B36800" i="21"/>
  <c r="D36800" i="21" s="1"/>
  <c r="B36799" i="21"/>
  <c r="D36799" i="21" s="1"/>
  <c r="B36798" i="21"/>
  <c r="D36798" i="21" s="1"/>
  <c r="B36797" i="21"/>
  <c r="D36797" i="21" s="1"/>
  <c r="B36796" i="21"/>
  <c r="D36796" i="21" s="1"/>
  <c r="B36795" i="21"/>
  <c r="D36795" i="21" s="1"/>
  <c r="B36794" i="21"/>
  <c r="D36794" i="21" s="1"/>
  <c r="B36793" i="21"/>
  <c r="D36793" i="21" s="1"/>
  <c r="B36792" i="21"/>
  <c r="D36792" i="21" s="1"/>
  <c r="B36791" i="21"/>
  <c r="D36791" i="21" s="1"/>
  <c r="B36790" i="21"/>
  <c r="D36790" i="21" s="1"/>
  <c r="B36789" i="21"/>
  <c r="D36789" i="21" s="1"/>
  <c r="B36788" i="21"/>
  <c r="D36788" i="21" s="1"/>
  <c r="B36787" i="21"/>
  <c r="D36787" i="21" s="1"/>
  <c r="D36786" i="21"/>
  <c r="B36786" i="21"/>
  <c r="B36785" i="21"/>
  <c r="D36785" i="21" s="1"/>
  <c r="B36784" i="21"/>
  <c r="D36784" i="21" s="1"/>
  <c r="B36783" i="21"/>
  <c r="D36783" i="21" s="1"/>
  <c r="B36782" i="21"/>
  <c r="D36782" i="21" s="1"/>
  <c r="B36781" i="21"/>
  <c r="D36781" i="21" s="1"/>
  <c r="D36780" i="21"/>
  <c r="B36780" i="21"/>
  <c r="B36779" i="21"/>
  <c r="D36779" i="21" s="1"/>
  <c r="B36778" i="21"/>
  <c r="D36778" i="21" s="1"/>
  <c r="B36777" i="21"/>
  <c r="D36777" i="21" s="1"/>
  <c r="B36776" i="21"/>
  <c r="D36776" i="21" s="1"/>
  <c r="B36775" i="21"/>
  <c r="D36775" i="21" s="1"/>
  <c r="D36774" i="21"/>
  <c r="B36774" i="21"/>
  <c r="B36773" i="21"/>
  <c r="D36773" i="21" s="1"/>
  <c r="B36772" i="21"/>
  <c r="D36772" i="21" s="1"/>
  <c r="B36771" i="21"/>
  <c r="D36771" i="21" s="1"/>
  <c r="B36770" i="21"/>
  <c r="D36770" i="21" s="1"/>
  <c r="B36769" i="21"/>
  <c r="D36769" i="21" s="1"/>
  <c r="B36768" i="21"/>
  <c r="D36768" i="21" s="1"/>
  <c r="B36767" i="21"/>
  <c r="D36767" i="21" s="1"/>
  <c r="B36766" i="21"/>
  <c r="D36766" i="21" s="1"/>
  <c r="B36765" i="21"/>
  <c r="D36765" i="21" s="1"/>
  <c r="B36764" i="21"/>
  <c r="D36764" i="21" s="1"/>
  <c r="B36763" i="21"/>
  <c r="D36763" i="21" s="1"/>
  <c r="D36762" i="21"/>
  <c r="B36762" i="21"/>
  <c r="B36761" i="21"/>
  <c r="D36761" i="21" s="1"/>
  <c r="B36760" i="21"/>
  <c r="D36760" i="21" s="1"/>
  <c r="B36759" i="21"/>
  <c r="D36759" i="21" s="1"/>
  <c r="B36758" i="21"/>
  <c r="D36758" i="21" s="1"/>
  <c r="B36757" i="21"/>
  <c r="D36757" i="21" s="1"/>
  <c r="D36756" i="21"/>
  <c r="B36756" i="21"/>
  <c r="B36755" i="21"/>
  <c r="D36755" i="21" s="1"/>
  <c r="B36754" i="21"/>
  <c r="D36754" i="21" s="1"/>
  <c r="B36753" i="21"/>
  <c r="D36753" i="21" s="1"/>
  <c r="B36752" i="21"/>
  <c r="D36752" i="21" s="1"/>
  <c r="B36751" i="21"/>
  <c r="D36751" i="21" s="1"/>
  <c r="D36750" i="21"/>
  <c r="B36750" i="21"/>
  <c r="B36749" i="21"/>
  <c r="D36749" i="21" s="1"/>
  <c r="B36748" i="21"/>
  <c r="D36748" i="21" s="1"/>
  <c r="B36747" i="21"/>
  <c r="D36747" i="21" s="1"/>
  <c r="B36746" i="21"/>
  <c r="D36746" i="21" s="1"/>
  <c r="B36745" i="21"/>
  <c r="D36745" i="21" s="1"/>
  <c r="B36744" i="21"/>
  <c r="D36744" i="21" s="1"/>
  <c r="B36743" i="21"/>
  <c r="D36743" i="21" s="1"/>
  <c r="B36742" i="21"/>
  <c r="D36742" i="21" s="1"/>
  <c r="B36741" i="21"/>
  <c r="D36741" i="21" s="1"/>
  <c r="B36740" i="21"/>
  <c r="D36740" i="21" s="1"/>
  <c r="B36739" i="21"/>
  <c r="D36739" i="21" s="1"/>
  <c r="B36738" i="21"/>
  <c r="D36738" i="21" s="1"/>
  <c r="B36737" i="21"/>
  <c r="D36737" i="21" s="1"/>
  <c r="B36736" i="21"/>
  <c r="D36736" i="21" s="1"/>
  <c r="B36735" i="21"/>
  <c r="D36735" i="21" s="1"/>
  <c r="B36734" i="21"/>
  <c r="D36734" i="21" s="1"/>
  <c r="B36733" i="21"/>
  <c r="D36733" i="21" s="1"/>
  <c r="D36732" i="21"/>
  <c r="B36732" i="21"/>
  <c r="B36731" i="21"/>
  <c r="D36731" i="21" s="1"/>
  <c r="B36730" i="21"/>
  <c r="D36730" i="21" s="1"/>
  <c r="B36729" i="21"/>
  <c r="D36729" i="21" s="1"/>
  <c r="B36728" i="21"/>
  <c r="D36728" i="21" s="1"/>
  <c r="B36727" i="21"/>
  <c r="D36727" i="21" s="1"/>
  <c r="D36726" i="21"/>
  <c r="B36726" i="21"/>
  <c r="B36725" i="21"/>
  <c r="D36725" i="21" s="1"/>
  <c r="B36724" i="21"/>
  <c r="D36724" i="21" s="1"/>
  <c r="B36723" i="21"/>
  <c r="D36723" i="21" s="1"/>
  <c r="B36722" i="21"/>
  <c r="D36722" i="21" s="1"/>
  <c r="B36721" i="21"/>
  <c r="D36721" i="21" s="1"/>
  <c r="B36720" i="21"/>
  <c r="D36720" i="21" s="1"/>
  <c r="B36719" i="21"/>
  <c r="D36719" i="21" s="1"/>
  <c r="B36718" i="21"/>
  <c r="D36718" i="21" s="1"/>
  <c r="B36717" i="21"/>
  <c r="D36717" i="21" s="1"/>
  <c r="B36716" i="21"/>
  <c r="D36716" i="21" s="1"/>
  <c r="B36715" i="21"/>
  <c r="D36715" i="21" s="1"/>
  <c r="B36714" i="21"/>
  <c r="D36714" i="21" s="1"/>
  <c r="B36713" i="21"/>
  <c r="D36713" i="21" s="1"/>
  <c r="B36712" i="21"/>
  <c r="D36712" i="21" s="1"/>
  <c r="B36711" i="21"/>
  <c r="D36711" i="21" s="1"/>
  <c r="B36710" i="21"/>
  <c r="D36710" i="21" s="1"/>
  <c r="B36709" i="21"/>
  <c r="D36709" i="21" s="1"/>
  <c r="B36708" i="21"/>
  <c r="D36708" i="21" s="1"/>
  <c r="B36707" i="21"/>
  <c r="D36707" i="21" s="1"/>
  <c r="B36706" i="21"/>
  <c r="D36706" i="21" s="1"/>
  <c r="B36705" i="21"/>
  <c r="D36705" i="21" s="1"/>
  <c r="B36704" i="21"/>
  <c r="D36704" i="21" s="1"/>
  <c r="B36703" i="21"/>
  <c r="D36703" i="21" s="1"/>
  <c r="D36702" i="21"/>
  <c r="B36702" i="21"/>
  <c r="B36701" i="21"/>
  <c r="D36701" i="21" s="1"/>
  <c r="B36700" i="21"/>
  <c r="D36700" i="21" s="1"/>
  <c r="B36699" i="21"/>
  <c r="D36699" i="21" s="1"/>
  <c r="B36698" i="21"/>
  <c r="D36698" i="21" s="1"/>
  <c r="B36697" i="21"/>
  <c r="D36697" i="21" s="1"/>
  <c r="B36696" i="21"/>
  <c r="D36696" i="21" s="1"/>
  <c r="B36695" i="21"/>
  <c r="D36695" i="21" s="1"/>
  <c r="B36694" i="21"/>
  <c r="D36694" i="21" s="1"/>
  <c r="B36693" i="21"/>
  <c r="D36693" i="21" s="1"/>
  <c r="B36692" i="21"/>
  <c r="D36692" i="21" s="1"/>
  <c r="B36691" i="21"/>
  <c r="D36691" i="21" s="1"/>
  <c r="B36690" i="21"/>
  <c r="D36690" i="21" s="1"/>
  <c r="B36689" i="21"/>
  <c r="D36689" i="21" s="1"/>
  <c r="B36688" i="21"/>
  <c r="D36688" i="21" s="1"/>
  <c r="B36687" i="21"/>
  <c r="D36687" i="21" s="1"/>
  <c r="B36686" i="21"/>
  <c r="D36686" i="21" s="1"/>
  <c r="B36685" i="21"/>
  <c r="D36685" i="21" s="1"/>
  <c r="B36684" i="21"/>
  <c r="D36684" i="21" s="1"/>
  <c r="B36683" i="21"/>
  <c r="D36683" i="21" s="1"/>
  <c r="D36682" i="21"/>
  <c r="B36682" i="21"/>
  <c r="B36681" i="21"/>
  <c r="D36681" i="21" s="1"/>
  <c r="B36680" i="21"/>
  <c r="D36680" i="21" s="1"/>
  <c r="B36679" i="21"/>
  <c r="D36679" i="21" s="1"/>
  <c r="B36678" i="21"/>
  <c r="D36678" i="21" s="1"/>
  <c r="B36677" i="21"/>
  <c r="D36677" i="21" s="1"/>
  <c r="D36676" i="21"/>
  <c r="B36676" i="21"/>
  <c r="B36675" i="21"/>
  <c r="D36675" i="21" s="1"/>
  <c r="B36674" i="21"/>
  <c r="D36674" i="21" s="1"/>
  <c r="B36673" i="21"/>
  <c r="D36673" i="21" s="1"/>
  <c r="B36672" i="21"/>
  <c r="D36672" i="21" s="1"/>
  <c r="B36671" i="21"/>
  <c r="D36671" i="21" s="1"/>
  <c r="B36670" i="21"/>
  <c r="D36670" i="21" s="1"/>
  <c r="B36669" i="21"/>
  <c r="D36669" i="21" s="1"/>
  <c r="B36668" i="21"/>
  <c r="D36668" i="21" s="1"/>
  <c r="B36667" i="21"/>
  <c r="D36667" i="21" s="1"/>
  <c r="B36666" i="21"/>
  <c r="D36666" i="21" s="1"/>
  <c r="B36665" i="21"/>
  <c r="D36665" i="21" s="1"/>
  <c r="B36664" i="21"/>
  <c r="D36664" i="21" s="1"/>
  <c r="B36663" i="21"/>
  <c r="D36663" i="21" s="1"/>
  <c r="B36662" i="21"/>
  <c r="D36662" i="21" s="1"/>
  <c r="B36661" i="21"/>
  <c r="D36661" i="21" s="1"/>
  <c r="B36660" i="21"/>
  <c r="D36660" i="21" s="1"/>
  <c r="B36659" i="21"/>
  <c r="D36659" i="21" s="1"/>
  <c r="D36658" i="21"/>
  <c r="B36658" i="21"/>
  <c r="B36657" i="21"/>
  <c r="D36657" i="21" s="1"/>
  <c r="B36656" i="21"/>
  <c r="D36656" i="21" s="1"/>
  <c r="B36655" i="21"/>
  <c r="D36655" i="21" s="1"/>
  <c r="B36654" i="21"/>
  <c r="D36654" i="21" s="1"/>
  <c r="B36653" i="21"/>
  <c r="D36653" i="21" s="1"/>
  <c r="D36652" i="21"/>
  <c r="B36652" i="21"/>
  <c r="B36651" i="21"/>
  <c r="D36651" i="21" s="1"/>
  <c r="B36650" i="21"/>
  <c r="D36650" i="21" s="1"/>
  <c r="B36649" i="21"/>
  <c r="D36649" i="21" s="1"/>
  <c r="B36648" i="21"/>
  <c r="D36648" i="21" s="1"/>
  <c r="B36647" i="21"/>
  <c r="D36647" i="21" s="1"/>
  <c r="D36646" i="21"/>
  <c r="B36646" i="21"/>
  <c r="B36645" i="21"/>
  <c r="D36645" i="21" s="1"/>
  <c r="B36644" i="21"/>
  <c r="D36644" i="21" s="1"/>
  <c r="B36643" i="21"/>
  <c r="D36643" i="21" s="1"/>
  <c r="B36642" i="21"/>
  <c r="D36642" i="21" s="1"/>
  <c r="B36641" i="21"/>
  <c r="D36641" i="21" s="1"/>
  <c r="B36640" i="21"/>
  <c r="D36640" i="21" s="1"/>
  <c r="B36639" i="21"/>
  <c r="D36639" i="21" s="1"/>
  <c r="B36638" i="21"/>
  <c r="D36638" i="21" s="1"/>
  <c r="B36637" i="21"/>
  <c r="D36637" i="21" s="1"/>
  <c r="B36636" i="21"/>
  <c r="D36636" i="21" s="1"/>
  <c r="B36635" i="21"/>
  <c r="D36635" i="21" s="1"/>
  <c r="D36634" i="21"/>
  <c r="B36634" i="21"/>
  <c r="B36633" i="21"/>
  <c r="D36633" i="21" s="1"/>
  <c r="B36632" i="21"/>
  <c r="D36632" i="21" s="1"/>
  <c r="B36631" i="21"/>
  <c r="D36631" i="21" s="1"/>
  <c r="B36630" i="21"/>
  <c r="D36630" i="21" s="1"/>
  <c r="B36629" i="21"/>
  <c r="D36629" i="21" s="1"/>
  <c r="D36628" i="21"/>
  <c r="B36628" i="21"/>
  <c r="B36627" i="21"/>
  <c r="D36627" i="21" s="1"/>
  <c r="B36626" i="21"/>
  <c r="D36626" i="21" s="1"/>
  <c r="B36625" i="21"/>
  <c r="D36625" i="21" s="1"/>
  <c r="B36624" i="21"/>
  <c r="D36624" i="21" s="1"/>
  <c r="B36623" i="21"/>
  <c r="D36623" i="21" s="1"/>
  <c r="D36622" i="21"/>
  <c r="B36622" i="21"/>
  <c r="B36621" i="21"/>
  <c r="D36621" i="21" s="1"/>
  <c r="B36620" i="21"/>
  <c r="D36620" i="21" s="1"/>
  <c r="B36619" i="21"/>
  <c r="D36619" i="21" s="1"/>
  <c r="B36618" i="21"/>
  <c r="D36618" i="21" s="1"/>
  <c r="B36617" i="21"/>
  <c r="D36617" i="21" s="1"/>
  <c r="B36616" i="21"/>
  <c r="D36616" i="21" s="1"/>
  <c r="B36615" i="21"/>
  <c r="D36615" i="21" s="1"/>
  <c r="B36614" i="21"/>
  <c r="D36614" i="21" s="1"/>
  <c r="B36613" i="21"/>
  <c r="D36613" i="21" s="1"/>
  <c r="B36612" i="21"/>
  <c r="D36612" i="21" s="1"/>
  <c r="B36611" i="21"/>
  <c r="D36611" i="21" s="1"/>
  <c r="B36610" i="21"/>
  <c r="D36610" i="21" s="1"/>
  <c r="B36609" i="21"/>
  <c r="D36609" i="21" s="1"/>
  <c r="B36608" i="21"/>
  <c r="D36608" i="21" s="1"/>
  <c r="B36607" i="21"/>
  <c r="D36607" i="21" s="1"/>
  <c r="B36606" i="21"/>
  <c r="D36606" i="21" s="1"/>
  <c r="B36605" i="21"/>
  <c r="D36605" i="21" s="1"/>
  <c r="D36604" i="21"/>
  <c r="B36604" i="21"/>
  <c r="B36603" i="21"/>
  <c r="D36603" i="21" s="1"/>
  <c r="B36602" i="21"/>
  <c r="D36602" i="21" s="1"/>
  <c r="B36601" i="21"/>
  <c r="D36601" i="21" s="1"/>
  <c r="B36600" i="21"/>
  <c r="D36600" i="21" s="1"/>
  <c r="B36599" i="21"/>
  <c r="D36599" i="21" s="1"/>
  <c r="D36598" i="21"/>
  <c r="B36598" i="21"/>
  <c r="B36597" i="21"/>
  <c r="D36597" i="21" s="1"/>
  <c r="B36596" i="21"/>
  <c r="D36596" i="21" s="1"/>
  <c r="B36595" i="21"/>
  <c r="D36595" i="21" s="1"/>
  <c r="B36594" i="21"/>
  <c r="D36594" i="21" s="1"/>
  <c r="B36593" i="21"/>
  <c r="D36593" i="21" s="1"/>
  <c r="B36592" i="21"/>
  <c r="D36592" i="21" s="1"/>
  <c r="B36591" i="21"/>
  <c r="D36591" i="21" s="1"/>
  <c r="B36590" i="21"/>
  <c r="D36590" i="21" s="1"/>
  <c r="B36589" i="21"/>
  <c r="D36589" i="21" s="1"/>
  <c r="B36588" i="21"/>
  <c r="D36588" i="21" s="1"/>
  <c r="B36587" i="21"/>
  <c r="D36587" i="21" s="1"/>
  <c r="B36586" i="21"/>
  <c r="D36586" i="21" s="1"/>
  <c r="B36585" i="21"/>
  <c r="D36585" i="21" s="1"/>
  <c r="B36584" i="21"/>
  <c r="D36584" i="21" s="1"/>
  <c r="B36583" i="21"/>
  <c r="D36583" i="21" s="1"/>
  <c r="B36582" i="21"/>
  <c r="D36582" i="21" s="1"/>
  <c r="B36581" i="21"/>
  <c r="D36581" i="21" s="1"/>
  <c r="B36580" i="21"/>
  <c r="D36580" i="21" s="1"/>
  <c r="B36579" i="21"/>
  <c r="D36579" i="21" s="1"/>
  <c r="B36578" i="21"/>
  <c r="D36578" i="21" s="1"/>
  <c r="B36577" i="21"/>
  <c r="D36577" i="21" s="1"/>
  <c r="B36576" i="21"/>
  <c r="D36576" i="21" s="1"/>
  <c r="B36575" i="21"/>
  <c r="D36575" i="21" s="1"/>
  <c r="D36574" i="21"/>
  <c r="B36574" i="21"/>
  <c r="B36573" i="21"/>
  <c r="D36573" i="21" s="1"/>
  <c r="B36572" i="21"/>
  <c r="D36572" i="21" s="1"/>
  <c r="B36571" i="21"/>
  <c r="D36571" i="21" s="1"/>
  <c r="B36570" i="21"/>
  <c r="D36570" i="21" s="1"/>
  <c r="B36569" i="21"/>
  <c r="D36569" i="21" s="1"/>
  <c r="B36568" i="21"/>
  <c r="D36568" i="21" s="1"/>
  <c r="B36567" i="21"/>
  <c r="D36567" i="21" s="1"/>
  <c r="B36566" i="21"/>
  <c r="D36566" i="21" s="1"/>
  <c r="B36565" i="21"/>
  <c r="D36565" i="21" s="1"/>
  <c r="B36564" i="21"/>
  <c r="D36564" i="21" s="1"/>
  <c r="B36563" i="21"/>
  <c r="D36563" i="21" s="1"/>
  <c r="B36562" i="21"/>
  <c r="D36562" i="21" s="1"/>
  <c r="B36561" i="21"/>
  <c r="D36561" i="21" s="1"/>
  <c r="B36560" i="21"/>
  <c r="D36560" i="21" s="1"/>
  <c r="B36559" i="21"/>
  <c r="D36559" i="21" s="1"/>
  <c r="B36558" i="21"/>
  <c r="D36558" i="21" s="1"/>
  <c r="B36557" i="21"/>
  <c r="D36557" i="21" s="1"/>
  <c r="B36556" i="21"/>
  <c r="D36556" i="21" s="1"/>
  <c r="B36555" i="21"/>
  <c r="D36555" i="21" s="1"/>
  <c r="D36554" i="21"/>
  <c r="B36554" i="21"/>
  <c r="B36553" i="21"/>
  <c r="D36553" i="21" s="1"/>
  <c r="B36552" i="21"/>
  <c r="D36552" i="21" s="1"/>
  <c r="B36551" i="21"/>
  <c r="D36551" i="21" s="1"/>
  <c r="B36550" i="21"/>
  <c r="D36550" i="21" s="1"/>
  <c r="B36549" i="21"/>
  <c r="D36549" i="21" s="1"/>
  <c r="D36548" i="21"/>
  <c r="B36548" i="21"/>
  <c r="B36547" i="21"/>
  <c r="D36547" i="21" s="1"/>
  <c r="B36546" i="21"/>
  <c r="D36546" i="21" s="1"/>
  <c r="B36545" i="21"/>
  <c r="D36545" i="21" s="1"/>
  <c r="B36544" i="21"/>
  <c r="D36544" i="21" s="1"/>
  <c r="B36543" i="21"/>
  <c r="D36543" i="21" s="1"/>
  <c r="B36542" i="21"/>
  <c r="D36542" i="21" s="1"/>
  <c r="B36541" i="21"/>
  <c r="D36541" i="21" s="1"/>
  <c r="B36540" i="21"/>
  <c r="D36540" i="21" s="1"/>
  <c r="B36539" i="21"/>
  <c r="D36539" i="21" s="1"/>
  <c r="B36538" i="21"/>
  <c r="D36538" i="21" s="1"/>
  <c r="B36537" i="21"/>
  <c r="D36537" i="21" s="1"/>
  <c r="B36536" i="21"/>
  <c r="D36536" i="21" s="1"/>
  <c r="B36535" i="21"/>
  <c r="D36535" i="21" s="1"/>
  <c r="B36534" i="21"/>
  <c r="D36534" i="21" s="1"/>
  <c r="B36533" i="21"/>
  <c r="D36533" i="21" s="1"/>
  <c r="B36532" i="21"/>
  <c r="D36532" i="21" s="1"/>
  <c r="B36531" i="21"/>
  <c r="D36531" i="21" s="1"/>
  <c r="D36530" i="21"/>
  <c r="B36530" i="21"/>
  <c r="B36529" i="21"/>
  <c r="D36529" i="21" s="1"/>
  <c r="B36528" i="21"/>
  <c r="D36528" i="21" s="1"/>
  <c r="B36527" i="21"/>
  <c r="D36527" i="21" s="1"/>
  <c r="B36526" i="21"/>
  <c r="D36526" i="21" s="1"/>
  <c r="B36525" i="21"/>
  <c r="D36525" i="21" s="1"/>
  <c r="D36524" i="21"/>
  <c r="B36524" i="21"/>
  <c r="B36523" i="21"/>
  <c r="D36523" i="21" s="1"/>
  <c r="B36522" i="21"/>
  <c r="D36522" i="21" s="1"/>
  <c r="B36521" i="21"/>
  <c r="D36521" i="21" s="1"/>
  <c r="B36520" i="21"/>
  <c r="D36520" i="21" s="1"/>
  <c r="B36519" i="21"/>
  <c r="D36519" i="21" s="1"/>
  <c r="D36518" i="21"/>
  <c r="B36518" i="21"/>
  <c r="B36517" i="21"/>
  <c r="D36517" i="21" s="1"/>
  <c r="B36516" i="21"/>
  <c r="D36516" i="21" s="1"/>
  <c r="B36515" i="21"/>
  <c r="D36515" i="21" s="1"/>
  <c r="B36514" i="21"/>
  <c r="D36514" i="21" s="1"/>
  <c r="B36513" i="21"/>
  <c r="D36513" i="21" s="1"/>
  <c r="B36512" i="21"/>
  <c r="D36512" i="21" s="1"/>
  <c r="B36511" i="21"/>
  <c r="D36511" i="21" s="1"/>
  <c r="B36510" i="21"/>
  <c r="D36510" i="21" s="1"/>
  <c r="B36509" i="21"/>
  <c r="D36509" i="21" s="1"/>
  <c r="B36508" i="21"/>
  <c r="D36508" i="21" s="1"/>
  <c r="B36507" i="21"/>
  <c r="D36507" i="21" s="1"/>
  <c r="D36506" i="21"/>
  <c r="B36506" i="21"/>
  <c r="B36505" i="21"/>
  <c r="D36505" i="21" s="1"/>
  <c r="B36504" i="21"/>
  <c r="D36504" i="21" s="1"/>
  <c r="B36503" i="21"/>
  <c r="D36503" i="21" s="1"/>
  <c r="B36502" i="21"/>
  <c r="D36502" i="21" s="1"/>
  <c r="B36501" i="21"/>
  <c r="D36501" i="21" s="1"/>
  <c r="D36500" i="21"/>
  <c r="B36500" i="21"/>
  <c r="B36499" i="21"/>
  <c r="D36499" i="21" s="1"/>
  <c r="B36498" i="21"/>
  <c r="D36498" i="21" s="1"/>
  <c r="B36497" i="21"/>
  <c r="D36497" i="21" s="1"/>
  <c r="B36496" i="21"/>
  <c r="D36496" i="21" s="1"/>
  <c r="B36495" i="21"/>
  <c r="D36495" i="21" s="1"/>
  <c r="D36494" i="21"/>
  <c r="B36494" i="21"/>
  <c r="B36493" i="21"/>
  <c r="D36493" i="21" s="1"/>
  <c r="B36492" i="21"/>
  <c r="D36492" i="21" s="1"/>
  <c r="B36491" i="21"/>
  <c r="D36491" i="21" s="1"/>
  <c r="B36490" i="21"/>
  <c r="D36490" i="21" s="1"/>
  <c r="B36489" i="21"/>
  <c r="D36489" i="21" s="1"/>
  <c r="B36488" i="21"/>
  <c r="D36488" i="21" s="1"/>
  <c r="B36487" i="21"/>
  <c r="D36487" i="21" s="1"/>
  <c r="B36486" i="21"/>
  <c r="D36486" i="21" s="1"/>
  <c r="B36485" i="21"/>
  <c r="D36485" i="21" s="1"/>
  <c r="B36484" i="21"/>
  <c r="D36484" i="21" s="1"/>
  <c r="B36483" i="21"/>
  <c r="D36483" i="21" s="1"/>
  <c r="B36482" i="21"/>
  <c r="D36482" i="21" s="1"/>
  <c r="B36481" i="21"/>
  <c r="D36481" i="21" s="1"/>
  <c r="B36480" i="21"/>
  <c r="D36480" i="21" s="1"/>
  <c r="B36479" i="21"/>
  <c r="D36479" i="21" s="1"/>
  <c r="B36478" i="21"/>
  <c r="D36478" i="21" s="1"/>
  <c r="B36477" i="21"/>
  <c r="D36477" i="21" s="1"/>
  <c r="B36476" i="21"/>
  <c r="D36476" i="21" s="1"/>
  <c r="B36475" i="21"/>
  <c r="D36475" i="21" s="1"/>
  <c r="B36474" i="21"/>
  <c r="D36474" i="21" s="1"/>
  <c r="B36473" i="21"/>
  <c r="D36473" i="21" s="1"/>
  <c r="B36472" i="21"/>
  <c r="D36472" i="21" s="1"/>
  <c r="B36471" i="21"/>
  <c r="D36471" i="21" s="1"/>
  <c r="B36470" i="21"/>
  <c r="D36470" i="21" s="1"/>
  <c r="B36469" i="21"/>
  <c r="D36469" i="21" s="1"/>
  <c r="B36468" i="21"/>
  <c r="D36468" i="21" s="1"/>
  <c r="B36467" i="21"/>
  <c r="D36467" i="21" s="1"/>
  <c r="B36466" i="21"/>
  <c r="D36466" i="21" s="1"/>
  <c r="B36465" i="21"/>
  <c r="D36465" i="21" s="1"/>
  <c r="B36464" i="21"/>
  <c r="D36464" i="21" s="1"/>
  <c r="B36463" i="21"/>
  <c r="D36463" i="21" s="1"/>
  <c r="B36462" i="21"/>
  <c r="D36462" i="21" s="1"/>
  <c r="B36461" i="21"/>
  <c r="D36461" i="21" s="1"/>
  <c r="B36460" i="21"/>
  <c r="D36460" i="21" s="1"/>
  <c r="B36459" i="21"/>
  <c r="D36459" i="21" s="1"/>
  <c r="D36458" i="21"/>
  <c r="B36458" i="21"/>
  <c r="B36457" i="21"/>
  <c r="D36457" i="21" s="1"/>
  <c r="B36456" i="21"/>
  <c r="D36456" i="21" s="1"/>
  <c r="B36455" i="21"/>
  <c r="D36455" i="21" s="1"/>
  <c r="B36454" i="21"/>
  <c r="D36454" i="21" s="1"/>
  <c r="B36453" i="21"/>
  <c r="D36453" i="21" s="1"/>
  <c r="D36452" i="21"/>
  <c r="B36452" i="21"/>
  <c r="B36451" i="21"/>
  <c r="D36451" i="21" s="1"/>
  <c r="B36450" i="21"/>
  <c r="D36450" i="21" s="1"/>
  <c r="B36449" i="21"/>
  <c r="D36449" i="21" s="1"/>
  <c r="B36448" i="21"/>
  <c r="D36448" i="21" s="1"/>
  <c r="B36447" i="21"/>
  <c r="D36447" i="21" s="1"/>
  <c r="B36446" i="21"/>
  <c r="D36446" i="21" s="1"/>
  <c r="B36445" i="21"/>
  <c r="D36445" i="21" s="1"/>
  <c r="B36444" i="21"/>
  <c r="D36444" i="21" s="1"/>
  <c r="B36443" i="21"/>
  <c r="D36443" i="21" s="1"/>
  <c r="D36442" i="21"/>
  <c r="B36442" i="21"/>
  <c r="B36441" i="21"/>
  <c r="D36441" i="21" s="1"/>
  <c r="B36440" i="21"/>
  <c r="D36440" i="21" s="1"/>
  <c r="B36439" i="21"/>
  <c r="D36439" i="21" s="1"/>
  <c r="B36438" i="21"/>
  <c r="D36438" i="21" s="1"/>
  <c r="B36437" i="21"/>
  <c r="D36437" i="21" s="1"/>
  <c r="D36436" i="21"/>
  <c r="B36436" i="21"/>
  <c r="B36435" i="21"/>
  <c r="D36435" i="21" s="1"/>
  <c r="B36434" i="21"/>
  <c r="D36434" i="21" s="1"/>
  <c r="B36433" i="21"/>
  <c r="D36433" i="21" s="1"/>
  <c r="B36432" i="21"/>
  <c r="D36432" i="21" s="1"/>
  <c r="B36431" i="21"/>
  <c r="D36431" i="21" s="1"/>
  <c r="D36430" i="21"/>
  <c r="B36430" i="21"/>
  <c r="B36429" i="21"/>
  <c r="D36429" i="21" s="1"/>
  <c r="B36428" i="21"/>
  <c r="D36428" i="21" s="1"/>
  <c r="B36427" i="21"/>
  <c r="D36427" i="21" s="1"/>
  <c r="B36426" i="21"/>
  <c r="D36426" i="21" s="1"/>
  <c r="B36425" i="21"/>
  <c r="D36425" i="21" s="1"/>
  <c r="B36424" i="21"/>
  <c r="D36424" i="21" s="1"/>
  <c r="B36423" i="21"/>
  <c r="D36423" i="21" s="1"/>
  <c r="B36422" i="21"/>
  <c r="D36422" i="21" s="1"/>
  <c r="B36421" i="21"/>
  <c r="D36421" i="21" s="1"/>
  <c r="B36420" i="21"/>
  <c r="D36420" i="21" s="1"/>
  <c r="B36419" i="21"/>
  <c r="D36419" i="21" s="1"/>
  <c r="B36418" i="21"/>
  <c r="D36418" i="21" s="1"/>
  <c r="B36417" i="21"/>
  <c r="D36417" i="21" s="1"/>
  <c r="B36416" i="21"/>
  <c r="D36416" i="21" s="1"/>
  <c r="B36415" i="21"/>
  <c r="D36415" i="21" s="1"/>
  <c r="B36414" i="21"/>
  <c r="D36414" i="21" s="1"/>
  <c r="B36413" i="21"/>
  <c r="D36413" i="21" s="1"/>
  <c r="B36412" i="21"/>
  <c r="D36412" i="21" s="1"/>
  <c r="B36411" i="21"/>
  <c r="D36411" i="21" s="1"/>
  <c r="B36410" i="21"/>
  <c r="D36410" i="21" s="1"/>
  <c r="B36409" i="21"/>
  <c r="D36409" i="21" s="1"/>
  <c r="B36408" i="21"/>
  <c r="D36408" i="21" s="1"/>
  <c r="B36407" i="21"/>
  <c r="D36407" i="21" s="1"/>
  <c r="B36406" i="21"/>
  <c r="D36406" i="21" s="1"/>
  <c r="B36405" i="21"/>
  <c r="D36405" i="21" s="1"/>
  <c r="B36404" i="21"/>
  <c r="D36404" i="21" s="1"/>
  <c r="B36403" i="21"/>
  <c r="D36403" i="21" s="1"/>
  <c r="B36402" i="21"/>
  <c r="D36402" i="21" s="1"/>
  <c r="B36401" i="21"/>
  <c r="D36401" i="21" s="1"/>
  <c r="B36400" i="21"/>
  <c r="D36400" i="21" s="1"/>
  <c r="B36399" i="21"/>
  <c r="D36399" i="21" s="1"/>
  <c r="B36398" i="21"/>
  <c r="D36398" i="21" s="1"/>
  <c r="B36397" i="21"/>
  <c r="D36397" i="21" s="1"/>
  <c r="B36396" i="21"/>
  <c r="D36396" i="21" s="1"/>
  <c r="B36395" i="21"/>
  <c r="D36395" i="21" s="1"/>
  <c r="D36394" i="21"/>
  <c r="B36394" i="21"/>
  <c r="B36393" i="21"/>
  <c r="D36393" i="21" s="1"/>
  <c r="B36392" i="21"/>
  <c r="D36392" i="21" s="1"/>
  <c r="B36391" i="21"/>
  <c r="D36391" i="21" s="1"/>
  <c r="B36390" i="21"/>
  <c r="D36390" i="21" s="1"/>
  <c r="B36389" i="21"/>
  <c r="D36389" i="21" s="1"/>
  <c r="D36388" i="21"/>
  <c r="B36388" i="21"/>
  <c r="B36387" i="21"/>
  <c r="D36387" i="21" s="1"/>
  <c r="B36386" i="21"/>
  <c r="D36386" i="21" s="1"/>
  <c r="B36385" i="21"/>
  <c r="D36385" i="21" s="1"/>
  <c r="B36384" i="21"/>
  <c r="D36384" i="21" s="1"/>
  <c r="B36383" i="21"/>
  <c r="D36383" i="21" s="1"/>
  <c r="B36382" i="21"/>
  <c r="D36382" i="21" s="1"/>
  <c r="B36381" i="21"/>
  <c r="D36381" i="21" s="1"/>
  <c r="B36380" i="21"/>
  <c r="D36380" i="21" s="1"/>
  <c r="B36379" i="21"/>
  <c r="D36379" i="21" s="1"/>
  <c r="D36378" i="21"/>
  <c r="B36378" i="21"/>
  <c r="B36377" i="21"/>
  <c r="D36377" i="21" s="1"/>
  <c r="B36376" i="21"/>
  <c r="D36376" i="21" s="1"/>
  <c r="B36375" i="21"/>
  <c r="D36375" i="21" s="1"/>
  <c r="B36374" i="21"/>
  <c r="D36374" i="21" s="1"/>
  <c r="B36373" i="21"/>
  <c r="D36373" i="21" s="1"/>
  <c r="D36372" i="21"/>
  <c r="B36372" i="21"/>
  <c r="B36371" i="21"/>
  <c r="D36371" i="21" s="1"/>
  <c r="B36370" i="21"/>
  <c r="D36370" i="21" s="1"/>
  <c r="B36369" i="21"/>
  <c r="D36369" i="21" s="1"/>
  <c r="B36368" i="21"/>
  <c r="D36368" i="21" s="1"/>
  <c r="B36367" i="21"/>
  <c r="D36367" i="21" s="1"/>
  <c r="D36366" i="21"/>
  <c r="B36366" i="21"/>
  <c r="B36365" i="21"/>
  <c r="D36365" i="21" s="1"/>
  <c r="B36364" i="21"/>
  <c r="D36364" i="21" s="1"/>
  <c r="B36363" i="21"/>
  <c r="D36363" i="21" s="1"/>
  <c r="B36362" i="21"/>
  <c r="D36362" i="21" s="1"/>
  <c r="B36361" i="21"/>
  <c r="D36361" i="21" s="1"/>
  <c r="B36360" i="21"/>
  <c r="D36360" i="21" s="1"/>
  <c r="B36359" i="21"/>
  <c r="D36359" i="21" s="1"/>
  <c r="B36358" i="21"/>
  <c r="D36358" i="21" s="1"/>
  <c r="B36357" i="21"/>
  <c r="D36357" i="21" s="1"/>
  <c r="B36356" i="21"/>
  <c r="D36356" i="21" s="1"/>
  <c r="B36355" i="21"/>
  <c r="D36355" i="21" s="1"/>
  <c r="B36354" i="21"/>
  <c r="D36354" i="21" s="1"/>
  <c r="B36353" i="21"/>
  <c r="D36353" i="21" s="1"/>
  <c r="B36352" i="21"/>
  <c r="D36352" i="21" s="1"/>
  <c r="B36351" i="21"/>
  <c r="D36351" i="21" s="1"/>
  <c r="B36350" i="21"/>
  <c r="D36350" i="21" s="1"/>
  <c r="B36349" i="21"/>
  <c r="D36349" i="21" s="1"/>
  <c r="B36348" i="21"/>
  <c r="D36348" i="21" s="1"/>
  <c r="B36347" i="21"/>
  <c r="D36347" i="21" s="1"/>
  <c r="B36346" i="21"/>
  <c r="D36346" i="21" s="1"/>
  <c r="B36345" i="21"/>
  <c r="D36345" i="21" s="1"/>
  <c r="B36344" i="21"/>
  <c r="D36344" i="21" s="1"/>
  <c r="B36343" i="21"/>
  <c r="D36343" i="21" s="1"/>
  <c r="B36342" i="21"/>
  <c r="D36342" i="21" s="1"/>
  <c r="B36341" i="21"/>
  <c r="D36341" i="21" s="1"/>
  <c r="B36340" i="21"/>
  <c r="D36340" i="21" s="1"/>
  <c r="B36339" i="21"/>
  <c r="D36339" i="21" s="1"/>
  <c r="B36338" i="21"/>
  <c r="D36338" i="21" s="1"/>
  <c r="B36337" i="21"/>
  <c r="D36337" i="21" s="1"/>
  <c r="B36336" i="21"/>
  <c r="D36336" i="21" s="1"/>
  <c r="B36335" i="21"/>
  <c r="D36335" i="21" s="1"/>
  <c r="B36334" i="21"/>
  <c r="D36334" i="21" s="1"/>
  <c r="B36333" i="21"/>
  <c r="D36333" i="21" s="1"/>
  <c r="B36332" i="21"/>
  <c r="D36332" i="21" s="1"/>
  <c r="B36331" i="21"/>
  <c r="D36331" i="21" s="1"/>
  <c r="D36330" i="21"/>
  <c r="B36330" i="21"/>
  <c r="B36329" i="21"/>
  <c r="D36329" i="21" s="1"/>
  <c r="B36328" i="21"/>
  <c r="D36328" i="21" s="1"/>
  <c r="B36327" i="21"/>
  <c r="D36327" i="21" s="1"/>
  <c r="B36326" i="21"/>
  <c r="D36326" i="21" s="1"/>
  <c r="B36325" i="21"/>
  <c r="D36325" i="21" s="1"/>
  <c r="D36324" i="21"/>
  <c r="B36324" i="21"/>
  <c r="B36323" i="21"/>
  <c r="D36323" i="21" s="1"/>
  <c r="B36322" i="21"/>
  <c r="D36322" i="21" s="1"/>
  <c r="B36321" i="21"/>
  <c r="D36321" i="21" s="1"/>
  <c r="B36320" i="21"/>
  <c r="D36320" i="21" s="1"/>
  <c r="B36319" i="21"/>
  <c r="D36319" i="21" s="1"/>
  <c r="B36318" i="21"/>
  <c r="D36318" i="21" s="1"/>
  <c r="B36317" i="21"/>
  <c r="D36317" i="21" s="1"/>
  <c r="B36316" i="21"/>
  <c r="D36316" i="21" s="1"/>
  <c r="B36315" i="21"/>
  <c r="D36315" i="21" s="1"/>
  <c r="D36314" i="21"/>
  <c r="B36314" i="21"/>
  <c r="B36313" i="21"/>
  <c r="D36313" i="21" s="1"/>
  <c r="B36312" i="21"/>
  <c r="D36312" i="21" s="1"/>
  <c r="B36311" i="21"/>
  <c r="D36311" i="21" s="1"/>
  <c r="B36310" i="21"/>
  <c r="D36310" i="21" s="1"/>
  <c r="B36309" i="21"/>
  <c r="D36309" i="21" s="1"/>
  <c r="D36308" i="21"/>
  <c r="B36308" i="21"/>
  <c r="B36307" i="21"/>
  <c r="D36307" i="21" s="1"/>
  <c r="B36306" i="21"/>
  <c r="D36306" i="21" s="1"/>
  <c r="B36305" i="21"/>
  <c r="D36305" i="21" s="1"/>
  <c r="B36304" i="21"/>
  <c r="D36304" i="21" s="1"/>
  <c r="B36303" i="21"/>
  <c r="D36303" i="21" s="1"/>
  <c r="D36302" i="21"/>
  <c r="B36302" i="21"/>
  <c r="B36301" i="21"/>
  <c r="D36301" i="21" s="1"/>
  <c r="B36300" i="21"/>
  <c r="D36300" i="21" s="1"/>
  <c r="B36299" i="21"/>
  <c r="D36299" i="21" s="1"/>
  <c r="B36298" i="21"/>
  <c r="D36298" i="21" s="1"/>
  <c r="B36297" i="21"/>
  <c r="D36297" i="21" s="1"/>
  <c r="B36296" i="21"/>
  <c r="D36296" i="21" s="1"/>
  <c r="B36295" i="21"/>
  <c r="D36295" i="21" s="1"/>
  <c r="B36294" i="21"/>
  <c r="D36294" i="21" s="1"/>
  <c r="B36293" i="21"/>
  <c r="D36293" i="21" s="1"/>
  <c r="B36292" i="21"/>
  <c r="D36292" i="21" s="1"/>
  <c r="B36291" i="21"/>
  <c r="D36291" i="21" s="1"/>
  <c r="B36290" i="21"/>
  <c r="D36290" i="21" s="1"/>
  <c r="B36289" i="21"/>
  <c r="D36289" i="21" s="1"/>
  <c r="B36288" i="21"/>
  <c r="D36288" i="21" s="1"/>
  <c r="B36287" i="21"/>
  <c r="D36287" i="21" s="1"/>
  <c r="B36286" i="21"/>
  <c r="D36286" i="21" s="1"/>
  <c r="B36285" i="21"/>
  <c r="D36285" i="21" s="1"/>
  <c r="B36284" i="21"/>
  <c r="D36284" i="21" s="1"/>
  <c r="B36283" i="21"/>
  <c r="D36283" i="21" s="1"/>
  <c r="B36282" i="21"/>
  <c r="D36282" i="21" s="1"/>
  <c r="B36281" i="21"/>
  <c r="D36281" i="21" s="1"/>
  <c r="B36280" i="21"/>
  <c r="D36280" i="21" s="1"/>
  <c r="B36279" i="21"/>
  <c r="D36279" i="21" s="1"/>
  <c r="B36278" i="21"/>
  <c r="D36278" i="21" s="1"/>
  <c r="B36277" i="21"/>
  <c r="D36277" i="21" s="1"/>
  <c r="B36276" i="21"/>
  <c r="D36276" i="21" s="1"/>
  <c r="B36275" i="21"/>
  <c r="D36275" i="21" s="1"/>
  <c r="B36274" i="21"/>
  <c r="D36274" i="21" s="1"/>
  <c r="B36273" i="21"/>
  <c r="D36273" i="21" s="1"/>
  <c r="B36272" i="21"/>
  <c r="D36272" i="21" s="1"/>
  <c r="B36271" i="21"/>
  <c r="D36271" i="21" s="1"/>
  <c r="B36270" i="21"/>
  <c r="D36270" i="21" s="1"/>
  <c r="B36269" i="21"/>
  <c r="D36269" i="21" s="1"/>
  <c r="B36268" i="21"/>
  <c r="D36268" i="21" s="1"/>
  <c r="B36267" i="21"/>
  <c r="D36267" i="21" s="1"/>
  <c r="D36266" i="21"/>
  <c r="B36266" i="21"/>
  <c r="B36265" i="21"/>
  <c r="D36265" i="21" s="1"/>
  <c r="B36264" i="21"/>
  <c r="D36264" i="21" s="1"/>
  <c r="B36263" i="21"/>
  <c r="D36263" i="21" s="1"/>
  <c r="B36262" i="21"/>
  <c r="D36262" i="21" s="1"/>
  <c r="B36261" i="21"/>
  <c r="D36261" i="21" s="1"/>
  <c r="D36260" i="21"/>
  <c r="B36260" i="21"/>
  <c r="B36259" i="21"/>
  <c r="D36259" i="21" s="1"/>
  <c r="B36258" i="21"/>
  <c r="D36258" i="21" s="1"/>
  <c r="B36257" i="21"/>
  <c r="D36257" i="21" s="1"/>
  <c r="B36256" i="21"/>
  <c r="D36256" i="21" s="1"/>
  <c r="B36255" i="21"/>
  <c r="D36255" i="21" s="1"/>
  <c r="D36254" i="21"/>
  <c r="B36254" i="21"/>
  <c r="B36253" i="21"/>
  <c r="D36253" i="21" s="1"/>
  <c r="B36252" i="21"/>
  <c r="D36252" i="21" s="1"/>
  <c r="B36251" i="21"/>
  <c r="D36251" i="21" s="1"/>
  <c r="B36250" i="21"/>
  <c r="D36250" i="21" s="1"/>
  <c r="B36249" i="21"/>
  <c r="D36249" i="21" s="1"/>
  <c r="D36248" i="21"/>
  <c r="B36248" i="21"/>
  <c r="B36247" i="21"/>
  <c r="D36247" i="21" s="1"/>
  <c r="B36246" i="21"/>
  <c r="D36246" i="21" s="1"/>
  <c r="B36245" i="21"/>
  <c r="D36245" i="21" s="1"/>
  <c r="B36244" i="21"/>
  <c r="D36244" i="21" s="1"/>
  <c r="B36243" i="21"/>
  <c r="D36243" i="21" s="1"/>
  <c r="B36242" i="21"/>
  <c r="D36242" i="21" s="1"/>
  <c r="B36241" i="21"/>
  <c r="D36241" i="21" s="1"/>
  <c r="B36240" i="21"/>
  <c r="D36240" i="21" s="1"/>
  <c r="B36239" i="21"/>
  <c r="D36239" i="21" s="1"/>
  <c r="B36238" i="21"/>
  <c r="D36238" i="21" s="1"/>
  <c r="B36237" i="21"/>
  <c r="D36237" i="21" s="1"/>
  <c r="B36236" i="21"/>
  <c r="D36236" i="21" s="1"/>
  <c r="B36235" i="21"/>
  <c r="D36235" i="21" s="1"/>
  <c r="B36234" i="21"/>
  <c r="D36234" i="21" s="1"/>
  <c r="B36233" i="21"/>
  <c r="D36233" i="21" s="1"/>
  <c r="B36232" i="21"/>
  <c r="D36232" i="21" s="1"/>
  <c r="B36231" i="21"/>
  <c r="D36231" i="21" s="1"/>
  <c r="B36230" i="21"/>
  <c r="D36230" i="21" s="1"/>
  <c r="B36229" i="21"/>
  <c r="D36229" i="21" s="1"/>
  <c r="D36228" i="21"/>
  <c r="B36228" i="21"/>
  <c r="B36227" i="21"/>
  <c r="D36227" i="21" s="1"/>
  <c r="B36226" i="21"/>
  <c r="D36226" i="21" s="1"/>
  <c r="B36225" i="21"/>
  <c r="D36225" i="21" s="1"/>
  <c r="B36224" i="21"/>
  <c r="D36224" i="21" s="1"/>
  <c r="B36223" i="21"/>
  <c r="D36223" i="21" s="1"/>
  <c r="D36222" i="21"/>
  <c r="B36222" i="21"/>
  <c r="B36221" i="21"/>
  <c r="D36221" i="21" s="1"/>
  <c r="D36220" i="21"/>
  <c r="B36220" i="21"/>
  <c r="B36219" i="21"/>
  <c r="D36219" i="21" s="1"/>
  <c r="B36218" i="21"/>
  <c r="D36218" i="21" s="1"/>
  <c r="B36217" i="21"/>
  <c r="D36217" i="21" s="1"/>
  <c r="D36216" i="21"/>
  <c r="B36216" i="21"/>
  <c r="B36215" i="21"/>
  <c r="D36215" i="21" s="1"/>
  <c r="D36214" i="21"/>
  <c r="B36214" i="21"/>
  <c r="B36213" i="21"/>
  <c r="D36213" i="21" s="1"/>
  <c r="B36212" i="21"/>
  <c r="D36212" i="21" s="1"/>
  <c r="B36211" i="21"/>
  <c r="D36211" i="21" s="1"/>
  <c r="B36210" i="21"/>
  <c r="D36210" i="21" s="1"/>
  <c r="B36209" i="21"/>
  <c r="D36209" i="21" s="1"/>
  <c r="D36208" i="21"/>
  <c r="B36208" i="21"/>
  <c r="B36207" i="21"/>
  <c r="D36207" i="21" s="1"/>
  <c r="B36206" i="21"/>
  <c r="D36206" i="21" s="1"/>
  <c r="B36205" i="21"/>
  <c r="D36205" i="21" s="1"/>
  <c r="B36204" i="21"/>
  <c r="D36204" i="21" s="1"/>
  <c r="B36203" i="21"/>
  <c r="D36203" i="21" s="1"/>
  <c r="B36202" i="21"/>
  <c r="D36202" i="21" s="1"/>
  <c r="B36201" i="21"/>
  <c r="D36201" i="21" s="1"/>
  <c r="B36200" i="21"/>
  <c r="D36200" i="21" s="1"/>
  <c r="B36199" i="21"/>
  <c r="D36199" i="21" s="1"/>
  <c r="B36198" i="21"/>
  <c r="D36198" i="21" s="1"/>
  <c r="B36197" i="21"/>
  <c r="D36197" i="21" s="1"/>
  <c r="D36196" i="21"/>
  <c r="B36196" i="21"/>
  <c r="B36195" i="21"/>
  <c r="D36195" i="21" s="1"/>
  <c r="B36194" i="21"/>
  <c r="D36194" i="21" s="1"/>
  <c r="B36193" i="21"/>
  <c r="D36193" i="21" s="1"/>
  <c r="B36192" i="21"/>
  <c r="D36192" i="21" s="1"/>
  <c r="B36191" i="21"/>
  <c r="D36191" i="21" s="1"/>
  <c r="D36190" i="21"/>
  <c r="B36190" i="21"/>
  <c r="B36189" i="21"/>
  <c r="D36189" i="21" s="1"/>
  <c r="B36188" i="21"/>
  <c r="D36188" i="21" s="1"/>
  <c r="B36187" i="21"/>
  <c r="D36187" i="21" s="1"/>
  <c r="B36186" i="21"/>
  <c r="D36186" i="21" s="1"/>
  <c r="B36185" i="21"/>
  <c r="D36185" i="21" s="1"/>
  <c r="D36184" i="21"/>
  <c r="B36184" i="21"/>
  <c r="B36183" i="21"/>
  <c r="D36183" i="21" s="1"/>
  <c r="B36182" i="21"/>
  <c r="D36182" i="21" s="1"/>
  <c r="B36181" i="21"/>
  <c r="D36181" i="21" s="1"/>
  <c r="B36180" i="21"/>
  <c r="D36180" i="21" s="1"/>
  <c r="B36179" i="21"/>
  <c r="D36179" i="21" s="1"/>
  <c r="B36178" i="21"/>
  <c r="D36178" i="21" s="1"/>
  <c r="B36177" i="21"/>
  <c r="D36177" i="21" s="1"/>
  <c r="B36176" i="21"/>
  <c r="D36176" i="21" s="1"/>
  <c r="B36175" i="21"/>
  <c r="D36175" i="21" s="1"/>
  <c r="B36174" i="21"/>
  <c r="D36174" i="21" s="1"/>
  <c r="B36173" i="21"/>
  <c r="D36173" i="21" s="1"/>
  <c r="B36172" i="21"/>
  <c r="D36172" i="21" s="1"/>
  <c r="B36171" i="21"/>
  <c r="D36171" i="21" s="1"/>
  <c r="B36170" i="21"/>
  <c r="D36170" i="21" s="1"/>
  <c r="B36169" i="21"/>
  <c r="D36169" i="21" s="1"/>
  <c r="D36168" i="21"/>
  <c r="B36168" i="21"/>
  <c r="B36167" i="21"/>
  <c r="D36167" i="21" s="1"/>
  <c r="B36166" i="21"/>
  <c r="D36166" i="21" s="1"/>
  <c r="B36165" i="21"/>
  <c r="D36165" i="21" s="1"/>
  <c r="D36164" i="21"/>
  <c r="B36164" i="21"/>
  <c r="B36163" i="21"/>
  <c r="D36163" i="21" s="1"/>
  <c r="B36162" i="21"/>
  <c r="D36162" i="21" s="1"/>
  <c r="B36161" i="21"/>
  <c r="D36161" i="21" s="1"/>
  <c r="B36160" i="21"/>
  <c r="D36160" i="21" s="1"/>
  <c r="B36159" i="21"/>
  <c r="D36159" i="21" s="1"/>
  <c r="D36158" i="21"/>
  <c r="B36158" i="21"/>
  <c r="B36157" i="21"/>
  <c r="D36157" i="21" s="1"/>
  <c r="D36156" i="21"/>
  <c r="B36156" i="21"/>
  <c r="B36155" i="21"/>
  <c r="D36155" i="21" s="1"/>
  <c r="B36154" i="21"/>
  <c r="D36154" i="21" s="1"/>
  <c r="B36153" i="21"/>
  <c r="D36153" i="21" s="1"/>
  <c r="D36152" i="21"/>
  <c r="B36152" i="21"/>
  <c r="B36151" i="21"/>
  <c r="D36151" i="21" s="1"/>
  <c r="D36150" i="21"/>
  <c r="B36150" i="21"/>
  <c r="B36149" i="21"/>
  <c r="D36149" i="21" s="1"/>
  <c r="B36148" i="21"/>
  <c r="D36148" i="21" s="1"/>
  <c r="B36147" i="21"/>
  <c r="D36147" i="21" s="1"/>
  <c r="B36146" i="21"/>
  <c r="D36146" i="21" s="1"/>
  <c r="B36145" i="21"/>
  <c r="D36145" i="21" s="1"/>
  <c r="B36144" i="21"/>
  <c r="D36144" i="21" s="1"/>
  <c r="B36143" i="21"/>
  <c r="D36143" i="21" s="1"/>
  <c r="B36142" i="21"/>
  <c r="D36142" i="21" s="1"/>
  <c r="B36141" i="21"/>
  <c r="D36141" i="21" s="1"/>
  <c r="B36140" i="21"/>
  <c r="D36140" i="21" s="1"/>
  <c r="B36139" i="21"/>
  <c r="D36139" i="21" s="1"/>
  <c r="B36138" i="21"/>
  <c r="D36138" i="21" s="1"/>
  <c r="B36137" i="21"/>
  <c r="D36137" i="21" s="1"/>
  <c r="B36136" i="21"/>
  <c r="D36136" i="21" s="1"/>
  <c r="B36135" i="21"/>
  <c r="D36135" i="21" s="1"/>
  <c r="B36134" i="21"/>
  <c r="D36134" i="21" s="1"/>
  <c r="B36133" i="21"/>
  <c r="D36133" i="21" s="1"/>
  <c r="D36132" i="21"/>
  <c r="B36132" i="21"/>
  <c r="B36131" i="21"/>
  <c r="D36131" i="21" s="1"/>
  <c r="B36130" i="21"/>
  <c r="D36130" i="21" s="1"/>
  <c r="B36129" i="21"/>
  <c r="D36129" i="21" s="1"/>
  <c r="B36128" i="21"/>
  <c r="D36128" i="21" s="1"/>
  <c r="B36127" i="21"/>
  <c r="D36127" i="21" s="1"/>
  <c r="D36126" i="21"/>
  <c r="B36126" i="21"/>
  <c r="B36125" i="21"/>
  <c r="D36125" i="21" s="1"/>
  <c r="D36124" i="21"/>
  <c r="B36124" i="21"/>
  <c r="B36123" i="21"/>
  <c r="D36123" i="21" s="1"/>
  <c r="B36122" i="21"/>
  <c r="D36122" i="21" s="1"/>
  <c r="B36121" i="21"/>
  <c r="D36121" i="21" s="1"/>
  <c r="D36120" i="21"/>
  <c r="B36120" i="21"/>
  <c r="B36119" i="21"/>
  <c r="D36119" i="21" s="1"/>
  <c r="D36118" i="21"/>
  <c r="B36118" i="21"/>
  <c r="B36117" i="21"/>
  <c r="D36117" i="21" s="1"/>
  <c r="D36116" i="21"/>
  <c r="B36116" i="21"/>
  <c r="B36115" i="21"/>
  <c r="D36115" i="21" s="1"/>
  <c r="B36114" i="21"/>
  <c r="D36114" i="21" s="1"/>
  <c r="B36113" i="21"/>
  <c r="D36113" i="21" s="1"/>
  <c r="D36112" i="21"/>
  <c r="B36112" i="21"/>
  <c r="B36111" i="21"/>
  <c r="D36111" i="21" s="1"/>
  <c r="D36110" i="21"/>
  <c r="B36110" i="21"/>
  <c r="B36109" i="21"/>
  <c r="D36109" i="21" s="1"/>
  <c r="B36108" i="21"/>
  <c r="D36108" i="21" s="1"/>
  <c r="B36107" i="21"/>
  <c r="D36107" i="21" s="1"/>
  <c r="B36106" i="21"/>
  <c r="D36106" i="21" s="1"/>
  <c r="B36105" i="21"/>
  <c r="D36105" i="21" s="1"/>
  <c r="B36104" i="21"/>
  <c r="D36104" i="21" s="1"/>
  <c r="B36103" i="21"/>
  <c r="D36103" i="21" s="1"/>
  <c r="B36102" i="21"/>
  <c r="D36102" i="21" s="1"/>
  <c r="B36101" i="21"/>
  <c r="D36101" i="21" s="1"/>
  <c r="D36100" i="21"/>
  <c r="B36100" i="21"/>
  <c r="B36099" i="21"/>
  <c r="D36099" i="21" s="1"/>
  <c r="B36098" i="21"/>
  <c r="D36098" i="21" s="1"/>
  <c r="B36097" i="21"/>
  <c r="D36097" i="21" s="1"/>
  <c r="B36096" i="21"/>
  <c r="D36096" i="21" s="1"/>
  <c r="B36095" i="21"/>
  <c r="D36095" i="21" s="1"/>
  <c r="D36094" i="21"/>
  <c r="B36094" i="21"/>
  <c r="B36093" i="21"/>
  <c r="D36093" i="21" s="1"/>
  <c r="B36092" i="21"/>
  <c r="D36092" i="21" s="1"/>
  <c r="B36091" i="21"/>
  <c r="D36091" i="21" s="1"/>
  <c r="B36090" i="21"/>
  <c r="D36090" i="21" s="1"/>
  <c r="B36089" i="21"/>
  <c r="D36089" i="21" s="1"/>
  <c r="D36088" i="21"/>
  <c r="B36088" i="21"/>
  <c r="B36087" i="21"/>
  <c r="D36087" i="21" s="1"/>
  <c r="B36086" i="21"/>
  <c r="D36086" i="21" s="1"/>
  <c r="B36085" i="21"/>
  <c r="D36085" i="21" s="1"/>
  <c r="D36084" i="21"/>
  <c r="B36084" i="21"/>
  <c r="B36083" i="21"/>
  <c r="D36083" i="21" s="1"/>
  <c r="B36082" i="21"/>
  <c r="D36082" i="21" s="1"/>
  <c r="B36081" i="21"/>
  <c r="D36081" i="21" s="1"/>
  <c r="B36080" i="21"/>
  <c r="D36080" i="21" s="1"/>
  <c r="B36079" i="21"/>
  <c r="D36079" i="21" s="1"/>
  <c r="D36078" i="21"/>
  <c r="B36078" i="21"/>
  <c r="B36077" i="21"/>
  <c r="D36077" i="21" s="1"/>
  <c r="B36076" i="21"/>
  <c r="D36076" i="21" s="1"/>
  <c r="B36075" i="21"/>
  <c r="D36075" i="21" s="1"/>
  <c r="B36074" i="21"/>
  <c r="D36074" i="21" s="1"/>
  <c r="B36073" i="21"/>
  <c r="D36073" i="21" s="1"/>
  <c r="D36072" i="21"/>
  <c r="B36072" i="21"/>
  <c r="B36071" i="21"/>
  <c r="D36071" i="21" s="1"/>
  <c r="B36070" i="21"/>
  <c r="D36070" i="21" s="1"/>
  <c r="B36069" i="21"/>
  <c r="D36069" i="21" s="1"/>
  <c r="B36068" i="21"/>
  <c r="D36068" i="21" s="1"/>
  <c r="B36067" i="21"/>
  <c r="D36067" i="21" s="1"/>
  <c r="B36066" i="21"/>
  <c r="D36066" i="21" s="1"/>
  <c r="B36065" i="21"/>
  <c r="D36065" i="21" s="1"/>
  <c r="B36064" i="21"/>
  <c r="D36064" i="21" s="1"/>
  <c r="B36063" i="21"/>
  <c r="D36063" i="21" s="1"/>
  <c r="B36062" i="21"/>
  <c r="D36062" i="21" s="1"/>
  <c r="B36061" i="21"/>
  <c r="D36061" i="21" s="1"/>
  <c r="D36060" i="21"/>
  <c r="B36060" i="21"/>
  <c r="B36059" i="21"/>
  <c r="D36059" i="21" s="1"/>
  <c r="B36058" i="21"/>
  <c r="D36058" i="21" s="1"/>
  <c r="B36057" i="21"/>
  <c r="D36057" i="21" s="1"/>
  <c r="B36056" i="21"/>
  <c r="D36056" i="21" s="1"/>
  <c r="B36055" i="21"/>
  <c r="D36055" i="21" s="1"/>
  <c r="D36054" i="21"/>
  <c r="B36054" i="21"/>
  <c r="B36053" i="21"/>
  <c r="D36053" i="21" s="1"/>
  <c r="D36052" i="21"/>
  <c r="B36052" i="21"/>
  <c r="B36051" i="21"/>
  <c r="D36051" i="21" s="1"/>
  <c r="B36050" i="21"/>
  <c r="D36050" i="21" s="1"/>
  <c r="B36049" i="21"/>
  <c r="D36049" i="21" s="1"/>
  <c r="D36048" i="21"/>
  <c r="B36048" i="21"/>
  <c r="B36047" i="21"/>
  <c r="D36047" i="21" s="1"/>
  <c r="D36046" i="21"/>
  <c r="B36046" i="21"/>
  <c r="B36045" i="21"/>
  <c r="D36045" i="21" s="1"/>
  <c r="B36044" i="21"/>
  <c r="D36044" i="21" s="1"/>
  <c r="B36043" i="21"/>
  <c r="D36043" i="21" s="1"/>
  <c r="B36042" i="21"/>
  <c r="D36042" i="21" s="1"/>
  <c r="B36041" i="21"/>
  <c r="D36041" i="21" s="1"/>
  <c r="B36040" i="21"/>
  <c r="D36040" i="21" s="1"/>
  <c r="B36039" i="21"/>
  <c r="D36039" i="21" s="1"/>
  <c r="B36038" i="21"/>
  <c r="D36038" i="21" s="1"/>
  <c r="B36037" i="21"/>
  <c r="D36037" i="21" s="1"/>
  <c r="B36036" i="21"/>
  <c r="D36036" i="21" s="1"/>
  <c r="B36035" i="21"/>
  <c r="D36035" i="21" s="1"/>
  <c r="B36034" i="21"/>
  <c r="D36034" i="21" s="1"/>
  <c r="B36033" i="21"/>
  <c r="D36033" i="21" s="1"/>
  <c r="B36032" i="21"/>
  <c r="D36032" i="21" s="1"/>
  <c r="B36031" i="21"/>
  <c r="D36031" i="21" s="1"/>
  <c r="B36030" i="21"/>
  <c r="D36030" i="21" s="1"/>
  <c r="B36029" i="21"/>
  <c r="D36029" i="21" s="1"/>
  <c r="D36028" i="21"/>
  <c r="B36028" i="21"/>
  <c r="B36027" i="21"/>
  <c r="D36027" i="21" s="1"/>
  <c r="B36026" i="21"/>
  <c r="D36026" i="21" s="1"/>
  <c r="B36025" i="21"/>
  <c r="D36025" i="21" s="1"/>
  <c r="B36024" i="21"/>
  <c r="D36024" i="21" s="1"/>
  <c r="B36023" i="21"/>
  <c r="D36023" i="21" s="1"/>
  <c r="D36022" i="21"/>
  <c r="B36022" i="21"/>
  <c r="B36021" i="21"/>
  <c r="D36021" i="21" s="1"/>
  <c r="D36020" i="21"/>
  <c r="B36020" i="21"/>
  <c r="B36019" i="21"/>
  <c r="D36019" i="21" s="1"/>
  <c r="B36018" i="21"/>
  <c r="D36018" i="21" s="1"/>
  <c r="B36017" i="21"/>
  <c r="D36017" i="21" s="1"/>
  <c r="D36016" i="21"/>
  <c r="B36016" i="21"/>
  <c r="B36015" i="21"/>
  <c r="D36015" i="21" s="1"/>
  <c r="D36014" i="21"/>
  <c r="B36014" i="21"/>
  <c r="B36013" i="21"/>
  <c r="D36013" i="21" s="1"/>
  <c r="B36012" i="21"/>
  <c r="D36012" i="21" s="1"/>
  <c r="B36011" i="21"/>
  <c r="D36011" i="21" s="1"/>
  <c r="B36010" i="21"/>
  <c r="D36010" i="21" s="1"/>
  <c r="B36009" i="21"/>
  <c r="D36009" i="21" s="1"/>
  <c r="D36008" i="21"/>
  <c r="B36008" i="21"/>
  <c r="B36007" i="21"/>
  <c r="D36007" i="21" s="1"/>
  <c r="B36006" i="21"/>
  <c r="D36006" i="21" s="1"/>
  <c r="B36005" i="21"/>
  <c r="D36005" i="21" s="1"/>
  <c r="B36004" i="21"/>
  <c r="D36004" i="21" s="1"/>
  <c r="B36003" i="21"/>
  <c r="D36003" i="21" s="1"/>
  <c r="B36002" i="21"/>
  <c r="D36002" i="21" s="1"/>
  <c r="B36001" i="21"/>
  <c r="D36001" i="21" s="1"/>
  <c r="B36000" i="21"/>
  <c r="D36000" i="21" s="1"/>
  <c r="B35999" i="21"/>
  <c r="D35999" i="21" s="1"/>
  <c r="B35998" i="21"/>
  <c r="D35998" i="21" s="1"/>
  <c r="B35997" i="21"/>
  <c r="D35997" i="21" s="1"/>
  <c r="D35996" i="21"/>
  <c r="B35996" i="21"/>
  <c r="B35995" i="21"/>
  <c r="D35995" i="21" s="1"/>
  <c r="B35994" i="21"/>
  <c r="D35994" i="21" s="1"/>
  <c r="B35993" i="21"/>
  <c r="D35993" i="21" s="1"/>
  <c r="B35992" i="21"/>
  <c r="D35992" i="21" s="1"/>
  <c r="B35991" i="21"/>
  <c r="D35991" i="21" s="1"/>
  <c r="D35990" i="21"/>
  <c r="B35990" i="21"/>
  <c r="B35989" i="21"/>
  <c r="D35989" i="21" s="1"/>
  <c r="D35988" i="21"/>
  <c r="B35988" i="21"/>
  <c r="B35987" i="21"/>
  <c r="D35987" i="21" s="1"/>
  <c r="B35986" i="21"/>
  <c r="D35986" i="21" s="1"/>
  <c r="B35985" i="21"/>
  <c r="D35985" i="21" s="1"/>
  <c r="D35984" i="21"/>
  <c r="B35984" i="21"/>
  <c r="B35983" i="21"/>
  <c r="D35983" i="21" s="1"/>
  <c r="D35982" i="21"/>
  <c r="B35982" i="21"/>
  <c r="B35981" i="21"/>
  <c r="D35981" i="21" s="1"/>
  <c r="B35980" i="21"/>
  <c r="D35980" i="21" s="1"/>
  <c r="B35979" i="21"/>
  <c r="D35979" i="21" s="1"/>
  <c r="B35978" i="21"/>
  <c r="D35978" i="21" s="1"/>
  <c r="B35977" i="21"/>
  <c r="D35977" i="21" s="1"/>
  <c r="B35976" i="21"/>
  <c r="D35976" i="21" s="1"/>
  <c r="B35975" i="21"/>
  <c r="D35975" i="21" s="1"/>
  <c r="B35974" i="21"/>
  <c r="D35974" i="21" s="1"/>
  <c r="B35973" i="21"/>
  <c r="D35973" i="21" s="1"/>
  <c r="B35972" i="21"/>
  <c r="D35972" i="21" s="1"/>
  <c r="B35971" i="21"/>
  <c r="D35971" i="21" s="1"/>
  <c r="B35970" i="21"/>
  <c r="D35970" i="21" s="1"/>
  <c r="B35969" i="21"/>
  <c r="D35969" i="21" s="1"/>
  <c r="B35968" i="21"/>
  <c r="D35968" i="21" s="1"/>
  <c r="B35967" i="21"/>
  <c r="D35967" i="21" s="1"/>
  <c r="B35966" i="21"/>
  <c r="D35966" i="21" s="1"/>
  <c r="B35965" i="21"/>
  <c r="D35965" i="21" s="1"/>
  <c r="D35964" i="21"/>
  <c r="B35964" i="21"/>
  <c r="B35963" i="21"/>
  <c r="D35963" i="21" s="1"/>
  <c r="B35962" i="21"/>
  <c r="D35962" i="21" s="1"/>
  <c r="B35961" i="21"/>
  <c r="D35961" i="21" s="1"/>
  <c r="B35960" i="21"/>
  <c r="D35960" i="21" s="1"/>
  <c r="B35959" i="21"/>
  <c r="D35959" i="21" s="1"/>
  <c r="D35958" i="21"/>
  <c r="B35958" i="21"/>
  <c r="B35957" i="21"/>
  <c r="D35957" i="21" s="1"/>
  <c r="D35956" i="21"/>
  <c r="B35956" i="21"/>
  <c r="B35955" i="21"/>
  <c r="D35955" i="21" s="1"/>
  <c r="B35954" i="21"/>
  <c r="D35954" i="21" s="1"/>
  <c r="B35953" i="21"/>
  <c r="D35953" i="21" s="1"/>
  <c r="D35952" i="21"/>
  <c r="B35952" i="21"/>
  <c r="B35951" i="21"/>
  <c r="D35951" i="21" s="1"/>
  <c r="D35950" i="21"/>
  <c r="B35950" i="21"/>
  <c r="B35949" i="21"/>
  <c r="D35949" i="21" s="1"/>
  <c r="D35948" i="21"/>
  <c r="B35948" i="21"/>
  <c r="B35947" i="21"/>
  <c r="D35947" i="21" s="1"/>
  <c r="B35946" i="21"/>
  <c r="D35946" i="21" s="1"/>
  <c r="B35945" i="21"/>
  <c r="D35945" i="21" s="1"/>
  <c r="D35944" i="21"/>
  <c r="B35944" i="21"/>
  <c r="B35943" i="21"/>
  <c r="D35943" i="21" s="1"/>
  <c r="D35942" i="21"/>
  <c r="B35942" i="21"/>
  <c r="B35941" i="21"/>
  <c r="D35941" i="21" s="1"/>
  <c r="B35940" i="21"/>
  <c r="D35940" i="21" s="1"/>
  <c r="B35939" i="21"/>
  <c r="D35939" i="21" s="1"/>
  <c r="B35938" i="21"/>
  <c r="D35938" i="21" s="1"/>
  <c r="B35937" i="21"/>
  <c r="D35937" i="21" s="1"/>
  <c r="D35936" i="21"/>
  <c r="B35936" i="21"/>
  <c r="B35935" i="21"/>
  <c r="D35935" i="21" s="1"/>
  <c r="B35934" i="21"/>
  <c r="D35934" i="21" s="1"/>
  <c r="B35933" i="21"/>
  <c r="D35933" i="21" s="1"/>
  <c r="D35932" i="21"/>
  <c r="B35932" i="21"/>
  <c r="B35931" i="21"/>
  <c r="D35931" i="21" s="1"/>
  <c r="B35930" i="21"/>
  <c r="D35930" i="21" s="1"/>
  <c r="B35929" i="21"/>
  <c r="D35929" i="21" s="1"/>
  <c r="B35928" i="21"/>
  <c r="D35928" i="21" s="1"/>
  <c r="B35927" i="21"/>
  <c r="D35927" i="21" s="1"/>
  <c r="D35926" i="21"/>
  <c r="B35926" i="21"/>
  <c r="B35925" i="21"/>
  <c r="D35925" i="21" s="1"/>
  <c r="B35924" i="21"/>
  <c r="D35924" i="21" s="1"/>
  <c r="B35923" i="21"/>
  <c r="D35923" i="21" s="1"/>
  <c r="B35922" i="21"/>
  <c r="D35922" i="21" s="1"/>
  <c r="B35921" i="21"/>
  <c r="D35921" i="21" s="1"/>
  <c r="D35920" i="21"/>
  <c r="B35920" i="21"/>
  <c r="B35919" i="21"/>
  <c r="D35919" i="21" s="1"/>
  <c r="B35918" i="21"/>
  <c r="D35918" i="21" s="1"/>
  <c r="B35917" i="21"/>
  <c r="D35917" i="21" s="1"/>
  <c r="D35916" i="21"/>
  <c r="B35916" i="21"/>
  <c r="B35915" i="21"/>
  <c r="D35915" i="21" s="1"/>
  <c r="B35914" i="21"/>
  <c r="D35914" i="21" s="1"/>
  <c r="B35913" i="21"/>
  <c r="D35913" i="21" s="1"/>
  <c r="B35912" i="21"/>
  <c r="D35912" i="21" s="1"/>
  <c r="B35911" i="21"/>
  <c r="D35911" i="21" s="1"/>
  <c r="D35910" i="21"/>
  <c r="B35910" i="21"/>
  <c r="B35909" i="21"/>
  <c r="D35909" i="21" s="1"/>
  <c r="B35908" i="21"/>
  <c r="D35908" i="21" s="1"/>
  <c r="D35907" i="21"/>
  <c r="B35907" i="21"/>
  <c r="B35906" i="21"/>
  <c r="D35906" i="21" s="1"/>
  <c r="D35905" i="21"/>
  <c r="B35905" i="21"/>
  <c r="B35904" i="21"/>
  <c r="D35904" i="21" s="1"/>
  <c r="D35903" i="21"/>
  <c r="B35903" i="21"/>
  <c r="B35902" i="21"/>
  <c r="D35902" i="21" s="1"/>
  <c r="B35901" i="21"/>
  <c r="D35901" i="21" s="1"/>
  <c r="B35900" i="21"/>
  <c r="D35900" i="21" s="1"/>
  <c r="D35899" i="21"/>
  <c r="B35899" i="21"/>
  <c r="B35898" i="21"/>
  <c r="D35898" i="21" s="1"/>
  <c r="D35897" i="21"/>
  <c r="B35897" i="21"/>
  <c r="B35896" i="21"/>
  <c r="D35896" i="21" s="1"/>
  <c r="D35895" i="21"/>
  <c r="B35895" i="21"/>
  <c r="B35894" i="21"/>
  <c r="D35894" i="21" s="1"/>
  <c r="B35893" i="21"/>
  <c r="D35893" i="21" s="1"/>
  <c r="B35892" i="21"/>
  <c r="D35892" i="21" s="1"/>
  <c r="D35891" i="21"/>
  <c r="B35891" i="21"/>
  <c r="B35890" i="21"/>
  <c r="D35890" i="21" s="1"/>
  <c r="D35889" i="21"/>
  <c r="B35889" i="21"/>
  <c r="B35888" i="21"/>
  <c r="D35888" i="21" s="1"/>
  <c r="D35887" i="21"/>
  <c r="B35887" i="21"/>
  <c r="B35886" i="21"/>
  <c r="D35886" i="21" s="1"/>
  <c r="B35885" i="21"/>
  <c r="D35885" i="21" s="1"/>
  <c r="B35884" i="21"/>
  <c r="D35884" i="21" s="1"/>
  <c r="D35883" i="21"/>
  <c r="B35883" i="21"/>
  <c r="B35882" i="21"/>
  <c r="D35882" i="21" s="1"/>
  <c r="D35881" i="21"/>
  <c r="B35881" i="21"/>
  <c r="B35880" i="21"/>
  <c r="D35880" i="21" s="1"/>
  <c r="D35879" i="21"/>
  <c r="B35879" i="21"/>
  <c r="B35878" i="21"/>
  <c r="D35878" i="21" s="1"/>
  <c r="B35877" i="21"/>
  <c r="D35877" i="21" s="1"/>
  <c r="B35876" i="21"/>
  <c r="D35876" i="21" s="1"/>
  <c r="D35875" i="21"/>
  <c r="B35875" i="21"/>
  <c r="B35874" i="21"/>
  <c r="D35874" i="21" s="1"/>
  <c r="D35873" i="21"/>
  <c r="B35873" i="21"/>
  <c r="B35872" i="21"/>
  <c r="D35872" i="21" s="1"/>
  <c r="D35871" i="21"/>
  <c r="B35871" i="21"/>
  <c r="B35870" i="21"/>
  <c r="D35870" i="21" s="1"/>
  <c r="B35869" i="21"/>
  <c r="D35869" i="21" s="1"/>
  <c r="B35868" i="21"/>
  <c r="D35868" i="21" s="1"/>
  <c r="D35867" i="21"/>
  <c r="B35867" i="21"/>
  <c r="B35866" i="21"/>
  <c r="D35866" i="21" s="1"/>
  <c r="D35865" i="21"/>
  <c r="B35865" i="21"/>
  <c r="B35864" i="21"/>
  <c r="D35864" i="21" s="1"/>
  <c r="D35863" i="21"/>
  <c r="B35863" i="21"/>
  <c r="B35862" i="21"/>
  <c r="D35862" i="21" s="1"/>
  <c r="B35861" i="21"/>
  <c r="D35861" i="21" s="1"/>
  <c r="B35860" i="21"/>
  <c r="D35860" i="21" s="1"/>
  <c r="D35859" i="21"/>
  <c r="B35859" i="21"/>
  <c r="B35858" i="21"/>
  <c r="D35858" i="21" s="1"/>
  <c r="D35857" i="21"/>
  <c r="B35857" i="21"/>
  <c r="B35856" i="21"/>
  <c r="D35856" i="21" s="1"/>
  <c r="D35855" i="21"/>
  <c r="B35855" i="21"/>
  <c r="B35854" i="21"/>
  <c r="D35854" i="21" s="1"/>
  <c r="B35853" i="21"/>
  <c r="D35853" i="21" s="1"/>
  <c r="B35852" i="21"/>
  <c r="D35852" i="21" s="1"/>
  <c r="D35851" i="21"/>
  <c r="B35851" i="21"/>
  <c r="B35850" i="21"/>
  <c r="D35850" i="21" s="1"/>
  <c r="D35849" i="21"/>
  <c r="B35849" i="21"/>
  <c r="B35848" i="21"/>
  <c r="D35848" i="21" s="1"/>
  <c r="D35847" i="21"/>
  <c r="B35847" i="21"/>
  <c r="B35846" i="21"/>
  <c r="D35846" i="21" s="1"/>
  <c r="B35845" i="21"/>
  <c r="D35845" i="21" s="1"/>
  <c r="B35844" i="21"/>
  <c r="D35844" i="21" s="1"/>
  <c r="D35843" i="21"/>
  <c r="B35843" i="21"/>
  <c r="B35842" i="21"/>
  <c r="D35842" i="21" s="1"/>
  <c r="D35841" i="21"/>
  <c r="B35841" i="21"/>
  <c r="B35840" i="21"/>
  <c r="D35840" i="21" s="1"/>
  <c r="D35839" i="21"/>
  <c r="B35839" i="21"/>
  <c r="B35838" i="21"/>
  <c r="D35838" i="21" s="1"/>
  <c r="B35837" i="21"/>
  <c r="D35837" i="21" s="1"/>
  <c r="B35836" i="21"/>
  <c r="D35836" i="21" s="1"/>
  <c r="D35835" i="21"/>
  <c r="B35835" i="21"/>
  <c r="B35834" i="21"/>
  <c r="D35834" i="21" s="1"/>
  <c r="D35833" i="21"/>
  <c r="B35833" i="21"/>
  <c r="B35832" i="21"/>
  <c r="D35832" i="21" s="1"/>
  <c r="D35831" i="21"/>
  <c r="B35831" i="21"/>
  <c r="B35830" i="21"/>
  <c r="D35830" i="21" s="1"/>
  <c r="B35829" i="21"/>
  <c r="D35829" i="21" s="1"/>
  <c r="B35828" i="21"/>
  <c r="D35828" i="21" s="1"/>
  <c r="D35827" i="21"/>
  <c r="B35827" i="21"/>
  <c r="B35826" i="21"/>
  <c r="D35826" i="21" s="1"/>
  <c r="D35825" i="21"/>
  <c r="B35825" i="21"/>
  <c r="B35824" i="21"/>
  <c r="D35824" i="21" s="1"/>
  <c r="D35823" i="21"/>
  <c r="B35823" i="21"/>
  <c r="B35822" i="21"/>
  <c r="D35822" i="21" s="1"/>
  <c r="B35821" i="21"/>
  <c r="D35821" i="21" s="1"/>
  <c r="B35820" i="21"/>
  <c r="D35820" i="21" s="1"/>
  <c r="D35819" i="21"/>
  <c r="B35819" i="21"/>
  <c r="B35818" i="21"/>
  <c r="D35818" i="21" s="1"/>
  <c r="D35817" i="21"/>
  <c r="B35817" i="21"/>
  <c r="B35816" i="21"/>
  <c r="D35816" i="21" s="1"/>
  <c r="D35815" i="21"/>
  <c r="B35815" i="21"/>
  <c r="B35814" i="21"/>
  <c r="D35814" i="21" s="1"/>
  <c r="B35813" i="21"/>
  <c r="D35813" i="21" s="1"/>
  <c r="B35812" i="21"/>
  <c r="D35812" i="21" s="1"/>
  <c r="D35811" i="21"/>
  <c r="B35811" i="21"/>
  <c r="B35810" i="21"/>
  <c r="D35810" i="21" s="1"/>
  <c r="D35809" i="21"/>
  <c r="B35809" i="21"/>
  <c r="B35808" i="21"/>
  <c r="D35808" i="21" s="1"/>
  <c r="D35807" i="21"/>
  <c r="B35807" i="21"/>
  <c r="B35806" i="21"/>
  <c r="D35806" i="21" s="1"/>
  <c r="B35805" i="21"/>
  <c r="D35805" i="21" s="1"/>
  <c r="B35804" i="21"/>
  <c r="D35804" i="21" s="1"/>
  <c r="D35803" i="21"/>
  <c r="B35803" i="21"/>
  <c r="B35802" i="21"/>
  <c r="D35802" i="21" s="1"/>
  <c r="D35801" i="21"/>
  <c r="B35801" i="21"/>
  <c r="B35800" i="21"/>
  <c r="D35800" i="21" s="1"/>
  <c r="D35799" i="21"/>
  <c r="B35799" i="21"/>
  <c r="B35798" i="21"/>
  <c r="D35798" i="21" s="1"/>
  <c r="B35797" i="21"/>
  <c r="D35797" i="21" s="1"/>
  <c r="B35796" i="21"/>
  <c r="D35796" i="21" s="1"/>
  <c r="D35795" i="21"/>
  <c r="B35795" i="21"/>
  <c r="B35794" i="21"/>
  <c r="D35794" i="21" s="1"/>
  <c r="D35793" i="21"/>
  <c r="B35793" i="21"/>
  <c r="B35792" i="21"/>
  <c r="D35792" i="21" s="1"/>
  <c r="D35791" i="21"/>
  <c r="B35791" i="21"/>
  <c r="B35790" i="21"/>
  <c r="D35790" i="21" s="1"/>
  <c r="B35789" i="21"/>
  <c r="D35789" i="21" s="1"/>
  <c r="B35788" i="21"/>
  <c r="D35788" i="21" s="1"/>
  <c r="D35787" i="21"/>
  <c r="B35787" i="21"/>
  <c r="B35786" i="21"/>
  <c r="D35786" i="21" s="1"/>
  <c r="D35785" i="21"/>
  <c r="B35785" i="21"/>
  <c r="B35784" i="21"/>
  <c r="D35784" i="21" s="1"/>
  <c r="D35783" i="21"/>
  <c r="B35783" i="21"/>
  <c r="D35782" i="21"/>
  <c r="B35782" i="21"/>
  <c r="D35781" i="21"/>
  <c r="B35781" i="21"/>
  <c r="D35780" i="21"/>
  <c r="B35780" i="21"/>
  <c r="D35779" i="21"/>
  <c r="B35779" i="21"/>
  <c r="D35778" i="21"/>
  <c r="B35778" i="21"/>
  <c r="D35777" i="21"/>
  <c r="B35777" i="21"/>
  <c r="D35776" i="21"/>
  <c r="B35776" i="21"/>
  <c r="D35775" i="21"/>
  <c r="B35775" i="21"/>
  <c r="D35774" i="21"/>
  <c r="B35774" i="21"/>
  <c r="D35773" i="21"/>
  <c r="B35773" i="21"/>
  <c r="D35772" i="21"/>
  <c r="B35772" i="21"/>
  <c r="D35771" i="21"/>
  <c r="B35771" i="21"/>
  <c r="D35770" i="21"/>
  <c r="B35770" i="21"/>
  <c r="D35769" i="21"/>
  <c r="B35769" i="21"/>
  <c r="D35768" i="21"/>
  <c r="B35768" i="21"/>
  <c r="D35767" i="21"/>
  <c r="B35767" i="21"/>
  <c r="D35766" i="21"/>
  <c r="B35766" i="21"/>
  <c r="D35765" i="21"/>
  <c r="B35765" i="21"/>
  <c r="D35764" i="21"/>
  <c r="B35764" i="21"/>
  <c r="D35763" i="21"/>
  <c r="B35763" i="21"/>
  <c r="D35762" i="21"/>
  <c r="B35762" i="21"/>
  <c r="D35761" i="21"/>
  <c r="B35761" i="21"/>
  <c r="D35760" i="21"/>
  <c r="B35760" i="21"/>
  <c r="D35759" i="21"/>
  <c r="B35759" i="21"/>
  <c r="D35758" i="21"/>
  <c r="B35758" i="21"/>
  <c r="D35757" i="21"/>
  <c r="B35757" i="21"/>
  <c r="D35756" i="21"/>
  <c r="B35756" i="21"/>
  <c r="D35755" i="21"/>
  <c r="B35755" i="21"/>
  <c r="D35754" i="21"/>
  <c r="B35754" i="21"/>
  <c r="D35753" i="21"/>
  <c r="B35753" i="21"/>
  <c r="D35752" i="21"/>
  <c r="B35752" i="21"/>
  <c r="D35751" i="21"/>
  <c r="B35751" i="21"/>
  <c r="D35750" i="21"/>
  <c r="B35750" i="21"/>
  <c r="D35749" i="21"/>
  <c r="B35749" i="21"/>
  <c r="D35748" i="21"/>
  <c r="B35748" i="21"/>
  <c r="D35747" i="21"/>
  <c r="B35747" i="21"/>
  <c r="D35746" i="21"/>
  <c r="B35746" i="21"/>
  <c r="D35745" i="21"/>
  <c r="B35745" i="21"/>
  <c r="D35744" i="21"/>
  <c r="B35744" i="21"/>
  <c r="D35743" i="21"/>
  <c r="B35743" i="21"/>
  <c r="D35742" i="21"/>
  <c r="B35742" i="21"/>
  <c r="D35741" i="21"/>
  <c r="B35741" i="21"/>
  <c r="D35740" i="21"/>
  <c r="B35740" i="21"/>
  <c r="D35739" i="21"/>
  <c r="B35739" i="21"/>
  <c r="D35738" i="21"/>
  <c r="B35738" i="21"/>
  <c r="D35737" i="21"/>
  <c r="B35737" i="21"/>
  <c r="D35736" i="21"/>
  <c r="B35736" i="21"/>
  <c r="D35735" i="21"/>
  <c r="B35735" i="21"/>
  <c r="D35734" i="21"/>
  <c r="B35734" i="21"/>
  <c r="D35733" i="21"/>
  <c r="B35733" i="21"/>
  <c r="D35732" i="21"/>
  <c r="B35732" i="21"/>
  <c r="D35731" i="21"/>
  <c r="B35731" i="21"/>
  <c r="D35730" i="21"/>
  <c r="B35730" i="21"/>
  <c r="D35729" i="21"/>
  <c r="B35729" i="21"/>
  <c r="D35728" i="21"/>
  <c r="B35728" i="21"/>
  <c r="D35727" i="21"/>
  <c r="B35727" i="21"/>
  <c r="D35726" i="21"/>
  <c r="B35726" i="21"/>
  <c r="D35725" i="21"/>
  <c r="B35725" i="21"/>
  <c r="D35724" i="21"/>
  <c r="B35724" i="21"/>
  <c r="D35723" i="21"/>
  <c r="B35723" i="21"/>
  <c r="D35722" i="21"/>
  <c r="B35722" i="21"/>
  <c r="D35721" i="21"/>
  <c r="B35721" i="21"/>
  <c r="D35720" i="21"/>
  <c r="B35720" i="21"/>
  <c r="D35719" i="21"/>
  <c r="B35719" i="21"/>
  <c r="D35718" i="21"/>
  <c r="B35718" i="21"/>
  <c r="D35717" i="21"/>
  <c r="B35717" i="21"/>
  <c r="D35716" i="21"/>
  <c r="B35716" i="21"/>
  <c r="D35715" i="21"/>
  <c r="B35715" i="21"/>
  <c r="D35714" i="21"/>
  <c r="B35714" i="21"/>
  <c r="D35713" i="21"/>
  <c r="B35713" i="21"/>
  <c r="D35712" i="21"/>
  <c r="B35712" i="21"/>
  <c r="D35711" i="21"/>
  <c r="B35711" i="21"/>
  <c r="D35710" i="21"/>
  <c r="B35710" i="21"/>
  <c r="D35709" i="21"/>
  <c r="B35709" i="21"/>
  <c r="D35708" i="21"/>
  <c r="B35708" i="21"/>
  <c r="D35707" i="21"/>
  <c r="B35707" i="21"/>
  <c r="D35706" i="21"/>
  <c r="B35706" i="21"/>
  <c r="D35705" i="21"/>
  <c r="B35705" i="21"/>
  <c r="D35704" i="21"/>
  <c r="B35704" i="21"/>
  <c r="D35703" i="21"/>
  <c r="B35703" i="21"/>
  <c r="D35702" i="21"/>
  <c r="B35702" i="21"/>
  <c r="D35701" i="21"/>
  <c r="B35701" i="21"/>
  <c r="D35700" i="21"/>
  <c r="B35700" i="21"/>
  <c r="D35699" i="21"/>
  <c r="B35699" i="21"/>
  <c r="D35698" i="21"/>
  <c r="B35698" i="21"/>
  <c r="D35697" i="21"/>
  <c r="B35697" i="21"/>
  <c r="D35696" i="21"/>
  <c r="B35696" i="21"/>
  <c r="D35695" i="21"/>
  <c r="B35695" i="21"/>
  <c r="D35694" i="21"/>
  <c r="B35694" i="21"/>
  <c r="D35693" i="21"/>
  <c r="B35693" i="21"/>
  <c r="D35692" i="21"/>
  <c r="B35692" i="21"/>
  <c r="D35691" i="21"/>
  <c r="B35691" i="21"/>
  <c r="D35690" i="21"/>
  <c r="B35690" i="21"/>
  <c r="D35689" i="21"/>
  <c r="B35689" i="21"/>
  <c r="D35688" i="21"/>
  <c r="B35688" i="21"/>
  <c r="D35687" i="21"/>
  <c r="B35687" i="21"/>
  <c r="D35686" i="21"/>
  <c r="B35686" i="21"/>
  <c r="D35685" i="21"/>
  <c r="B35685" i="21"/>
  <c r="D35684" i="21"/>
  <c r="B35684" i="21"/>
  <c r="D35683" i="21"/>
  <c r="B35683" i="21"/>
  <c r="D35682" i="21"/>
  <c r="B35682" i="21"/>
  <c r="D35681" i="21"/>
  <c r="B35681" i="21"/>
  <c r="D35680" i="21"/>
  <c r="B35680" i="21"/>
  <c r="D35679" i="21"/>
  <c r="B35679" i="21"/>
  <c r="D35678" i="21"/>
  <c r="B35678" i="21"/>
  <c r="D35677" i="21"/>
  <c r="B35677" i="21"/>
  <c r="D35676" i="21"/>
  <c r="B35676" i="21"/>
  <c r="D35675" i="21"/>
  <c r="B35675" i="21"/>
  <c r="D35674" i="21"/>
  <c r="B35674" i="21"/>
  <c r="D35673" i="21"/>
  <c r="B35673" i="21"/>
  <c r="D35672" i="21"/>
  <c r="B35672" i="21"/>
  <c r="D35671" i="21"/>
  <c r="B35671" i="21"/>
  <c r="D35670" i="21"/>
  <c r="B35670" i="21"/>
  <c r="D35669" i="21"/>
  <c r="B35669" i="21"/>
  <c r="D35668" i="21"/>
  <c r="B35668" i="21"/>
  <c r="D35667" i="21"/>
  <c r="B35667" i="21"/>
  <c r="D35666" i="21"/>
  <c r="B35666" i="21"/>
  <c r="D35665" i="21"/>
  <c r="B35665" i="21"/>
  <c r="D35664" i="21"/>
  <c r="B35664" i="21"/>
  <c r="D35663" i="21"/>
  <c r="B35663" i="21"/>
  <c r="D35662" i="21"/>
  <c r="B35662" i="21"/>
  <c r="D35661" i="21"/>
  <c r="B35661" i="21"/>
  <c r="D35660" i="21"/>
  <c r="B35660" i="21"/>
  <c r="D35659" i="21"/>
  <c r="B35659" i="21"/>
  <c r="D35658" i="21"/>
  <c r="B35658" i="21"/>
  <c r="D35657" i="21"/>
  <c r="B35657" i="21"/>
  <c r="D35656" i="21"/>
  <c r="B35656" i="21"/>
  <c r="D35655" i="21"/>
  <c r="B35655" i="21"/>
  <c r="D35654" i="21"/>
  <c r="B35654" i="21"/>
  <c r="D35653" i="21"/>
  <c r="B35653" i="21"/>
  <c r="D35652" i="21"/>
  <c r="B35652" i="21"/>
  <c r="D35651" i="21"/>
  <c r="B35651" i="21"/>
  <c r="D35650" i="21"/>
  <c r="B35650" i="21"/>
  <c r="D35649" i="21"/>
  <c r="B35649" i="21"/>
  <c r="D35648" i="21"/>
  <c r="B35648" i="21"/>
  <c r="D35647" i="21"/>
  <c r="B35647" i="21"/>
  <c r="D35646" i="21"/>
  <c r="B35646" i="21"/>
  <c r="D35645" i="21"/>
  <c r="B35645" i="21"/>
  <c r="D35644" i="21"/>
  <c r="B35644" i="21"/>
  <c r="D35643" i="21"/>
  <c r="B35643" i="21"/>
  <c r="D35642" i="21"/>
  <c r="B35642" i="21"/>
  <c r="D35641" i="21"/>
  <c r="B35641" i="21"/>
  <c r="D35640" i="21"/>
  <c r="B35640" i="21"/>
  <c r="D35639" i="21"/>
  <c r="B35639" i="21"/>
  <c r="D35638" i="21"/>
  <c r="B35638" i="21"/>
  <c r="D35637" i="21"/>
  <c r="B35637" i="21"/>
  <c r="D35636" i="21"/>
  <c r="B35636" i="21"/>
  <c r="D35635" i="21"/>
  <c r="B35635" i="21"/>
  <c r="D35634" i="21"/>
  <c r="B35634" i="21"/>
  <c r="D35633" i="21"/>
  <c r="B35633" i="21"/>
  <c r="D35632" i="21"/>
  <c r="B35632" i="21"/>
  <c r="D35631" i="21"/>
  <c r="B35631" i="21"/>
  <c r="D35630" i="21"/>
  <c r="B35630" i="21"/>
  <c r="D35629" i="21"/>
  <c r="B35629" i="21"/>
  <c r="D35628" i="21"/>
  <c r="B35628" i="21"/>
  <c r="D35627" i="21"/>
  <c r="B35627" i="21"/>
  <c r="D35626" i="21"/>
  <c r="B35626" i="21"/>
  <c r="D35625" i="21"/>
  <c r="B35625" i="21"/>
  <c r="D35624" i="21"/>
  <c r="B35624" i="21"/>
  <c r="D35623" i="21"/>
  <c r="B35623" i="21"/>
  <c r="D35622" i="21"/>
  <c r="B35622" i="21"/>
  <c r="D35621" i="21"/>
  <c r="B35621" i="21"/>
  <c r="D35620" i="21"/>
  <c r="B35620" i="21"/>
  <c r="D35619" i="21"/>
  <c r="B35619" i="21"/>
  <c r="D35618" i="21"/>
  <c r="B35618" i="21"/>
  <c r="D35617" i="21"/>
  <c r="B35617" i="21"/>
  <c r="D35616" i="21"/>
  <c r="B35616" i="21"/>
  <c r="D35615" i="21"/>
  <c r="B35615" i="21"/>
  <c r="D35614" i="21"/>
  <c r="B35614" i="21"/>
  <c r="D35613" i="21"/>
  <c r="B35613" i="21"/>
  <c r="D35612" i="21"/>
  <c r="B35612" i="21"/>
  <c r="D35611" i="21"/>
  <c r="B35611" i="21"/>
  <c r="D35610" i="21"/>
  <c r="B35610" i="21"/>
  <c r="D35609" i="21"/>
  <c r="B35609" i="21"/>
  <c r="D35608" i="21"/>
  <c r="B35608" i="21"/>
  <c r="D35607" i="21"/>
  <c r="B35607" i="21"/>
  <c r="D35606" i="21"/>
  <c r="B35606" i="21"/>
  <c r="D35605" i="21"/>
  <c r="B35605" i="21"/>
  <c r="D35604" i="21"/>
  <c r="B35604" i="21"/>
  <c r="D35603" i="21"/>
  <c r="B35603" i="21"/>
  <c r="D35602" i="21"/>
  <c r="B35602" i="21"/>
  <c r="D35601" i="21"/>
  <c r="B35601" i="21"/>
  <c r="D35600" i="21"/>
  <c r="B35600" i="21"/>
  <c r="D35599" i="21"/>
  <c r="B35599" i="21"/>
  <c r="D35598" i="21"/>
  <c r="B35598" i="21"/>
  <c r="D35597" i="21"/>
  <c r="B35597" i="21"/>
  <c r="D35596" i="21"/>
  <c r="B35596" i="21"/>
  <c r="D35595" i="21"/>
  <c r="B35595" i="21"/>
  <c r="D35594" i="21"/>
  <c r="B35594" i="21"/>
  <c r="D35593" i="21"/>
  <c r="B35593" i="21"/>
  <c r="D35592" i="21"/>
  <c r="B35592" i="21"/>
  <c r="D35591" i="21"/>
  <c r="B35591" i="21"/>
  <c r="D35590" i="21"/>
  <c r="B35590" i="21"/>
  <c r="D35589" i="21"/>
  <c r="B35589" i="21"/>
  <c r="D35588" i="21"/>
  <c r="B35588" i="21"/>
  <c r="D35587" i="21"/>
  <c r="B35587" i="21"/>
  <c r="D35586" i="21"/>
  <c r="B35586" i="21"/>
  <c r="D35585" i="21"/>
  <c r="B35585" i="21"/>
  <c r="D35584" i="21"/>
  <c r="B35584" i="21"/>
  <c r="D35583" i="21"/>
  <c r="B35583" i="21"/>
  <c r="D35582" i="21"/>
  <c r="B35582" i="21"/>
  <c r="D35581" i="21"/>
  <c r="B35581" i="21"/>
  <c r="D35580" i="21"/>
  <c r="B35580" i="21"/>
  <c r="D35579" i="21"/>
  <c r="B35579" i="21"/>
  <c r="D35578" i="21"/>
  <c r="B35578" i="21"/>
  <c r="D35577" i="21"/>
  <c r="B35577" i="21"/>
  <c r="D35576" i="21"/>
  <c r="B35576" i="21"/>
  <c r="D35575" i="21"/>
  <c r="B35575" i="21"/>
  <c r="D35574" i="21"/>
  <c r="B35574" i="21"/>
  <c r="D35573" i="21"/>
  <c r="B35573" i="21"/>
  <c r="D35572" i="21"/>
  <c r="B35572" i="21"/>
  <c r="D35571" i="21"/>
  <c r="B35571" i="21"/>
  <c r="D35570" i="21"/>
  <c r="B35570" i="21"/>
  <c r="D35569" i="21"/>
  <c r="B35569" i="21"/>
  <c r="D35568" i="21"/>
  <c r="B35568" i="21"/>
  <c r="D35567" i="21"/>
  <c r="B35567" i="21"/>
  <c r="D35566" i="21"/>
  <c r="B35566" i="21"/>
  <c r="D35565" i="21"/>
  <c r="B35565" i="21"/>
  <c r="D35564" i="21"/>
  <c r="B35564" i="21"/>
  <c r="D35563" i="21"/>
  <c r="B35563" i="21"/>
  <c r="D35562" i="21"/>
  <c r="B35562" i="21"/>
  <c r="D35561" i="21"/>
  <c r="B35561" i="21"/>
  <c r="D35560" i="21"/>
  <c r="B35560" i="21"/>
  <c r="D35559" i="21"/>
  <c r="B35559" i="21"/>
  <c r="D35558" i="21"/>
  <c r="B35558" i="21"/>
  <c r="D35557" i="21"/>
  <c r="B35557" i="21"/>
  <c r="D35556" i="21"/>
  <c r="B35556" i="21"/>
  <c r="D35555" i="21"/>
  <c r="B35555" i="21"/>
  <c r="D35554" i="21"/>
  <c r="B35554" i="21"/>
  <c r="D35553" i="21"/>
  <c r="B35553" i="21"/>
  <c r="D35552" i="21"/>
  <c r="B35552" i="21"/>
  <c r="D35551" i="21"/>
  <c r="B35551" i="21"/>
  <c r="D35550" i="21"/>
  <c r="B35550" i="21"/>
  <c r="D35549" i="21"/>
  <c r="B35549" i="21"/>
  <c r="D35548" i="21"/>
  <c r="B35548" i="21"/>
  <c r="D35547" i="21"/>
  <c r="B35547" i="21"/>
  <c r="D35546" i="21"/>
  <c r="B35546" i="21"/>
  <c r="D35545" i="21"/>
  <c r="B35545" i="21"/>
  <c r="D35544" i="21"/>
  <c r="B35544" i="21"/>
  <c r="D35543" i="21"/>
  <c r="B35543" i="21"/>
  <c r="D35542" i="21"/>
  <c r="B35542" i="21"/>
  <c r="D35541" i="21"/>
  <c r="B35541" i="21"/>
  <c r="D35540" i="21"/>
  <c r="B35540" i="21"/>
  <c r="D35539" i="21"/>
  <c r="B35539" i="21"/>
  <c r="D35538" i="21"/>
  <c r="B35538" i="21"/>
  <c r="D35537" i="21"/>
  <c r="B35537" i="21"/>
  <c r="D35536" i="21"/>
  <c r="B35536" i="21"/>
  <c r="D35535" i="21"/>
  <c r="B35535" i="21"/>
  <c r="D35534" i="21"/>
  <c r="B35534" i="21"/>
  <c r="D35533" i="21"/>
  <c r="B35533" i="21"/>
  <c r="D35532" i="21"/>
  <c r="B35532" i="21"/>
  <c r="D35531" i="21"/>
  <c r="B35531" i="21"/>
  <c r="D35530" i="21"/>
  <c r="B35530" i="21"/>
  <c r="D35529" i="21"/>
  <c r="B35529" i="21"/>
  <c r="D35528" i="21"/>
  <c r="B35528" i="21"/>
  <c r="D35527" i="21"/>
  <c r="B35527" i="21"/>
  <c r="D35526" i="21"/>
  <c r="B35526" i="21"/>
  <c r="D35525" i="21"/>
  <c r="B35525" i="21"/>
  <c r="D35524" i="21"/>
  <c r="B35524" i="21"/>
  <c r="D35523" i="21"/>
  <c r="B35523" i="21"/>
  <c r="D35522" i="21"/>
  <c r="B35522" i="21"/>
  <c r="D35521" i="21"/>
  <c r="B35521" i="21"/>
  <c r="D35520" i="21"/>
  <c r="B35520" i="21"/>
  <c r="D35519" i="21"/>
  <c r="B35519" i="21"/>
  <c r="D35518" i="21"/>
  <c r="B35518" i="21"/>
  <c r="D35517" i="21"/>
  <c r="B35517" i="21"/>
  <c r="D35516" i="21"/>
  <c r="B35516" i="21"/>
  <c r="D35515" i="21"/>
  <c r="B35515" i="21"/>
  <c r="D35514" i="21"/>
  <c r="B35514" i="21"/>
  <c r="D35513" i="21"/>
  <c r="B35513" i="21"/>
  <c r="D35512" i="21"/>
  <c r="B35512" i="21"/>
  <c r="D35511" i="21"/>
  <c r="B35511" i="21"/>
  <c r="D35510" i="21"/>
  <c r="B35510" i="21"/>
  <c r="D35509" i="21"/>
  <c r="B35509" i="21"/>
  <c r="D35508" i="21"/>
  <c r="B35508" i="21"/>
  <c r="D35507" i="21"/>
  <c r="B35507" i="21"/>
  <c r="D35506" i="21"/>
  <c r="B35506" i="21"/>
  <c r="D35505" i="21"/>
  <c r="B35505" i="21"/>
  <c r="D35504" i="21"/>
  <c r="B35504" i="21"/>
  <c r="D35503" i="21"/>
  <c r="B35503" i="21"/>
  <c r="D35502" i="21"/>
  <c r="B35502" i="21"/>
  <c r="D35501" i="21"/>
  <c r="B35501" i="21"/>
  <c r="D35500" i="21"/>
  <c r="B35500" i="21"/>
  <c r="D35499" i="21"/>
  <c r="B35499" i="21"/>
  <c r="D35498" i="21"/>
  <c r="B35498" i="21"/>
  <c r="D35497" i="21"/>
  <c r="B35497" i="21"/>
  <c r="D35496" i="21"/>
  <c r="B35496" i="21"/>
  <c r="D35495" i="21"/>
  <c r="B35495" i="21"/>
  <c r="D35494" i="21"/>
  <c r="B35494" i="21"/>
  <c r="D35493" i="21"/>
  <c r="B35493" i="21"/>
  <c r="D35492" i="21"/>
  <c r="B35492" i="21"/>
  <c r="D35491" i="21"/>
  <c r="B35491" i="21"/>
  <c r="D35490" i="21"/>
  <c r="B35490" i="21"/>
  <c r="D35489" i="21"/>
  <c r="B35489" i="21"/>
  <c r="D35488" i="21"/>
  <c r="B35488" i="21"/>
  <c r="D35487" i="21"/>
  <c r="B35487" i="21"/>
  <c r="D35486" i="21"/>
  <c r="B35486" i="21"/>
  <c r="D35485" i="21"/>
  <c r="B35485" i="21"/>
  <c r="D35484" i="21"/>
  <c r="B35484" i="21"/>
  <c r="D35483" i="21"/>
  <c r="B35483" i="21"/>
  <c r="D35482" i="21"/>
  <c r="B35482" i="21"/>
  <c r="D35481" i="21"/>
  <c r="B35481" i="21"/>
  <c r="D35480" i="21"/>
  <c r="B35480" i="21"/>
  <c r="D35479" i="21"/>
  <c r="B35479" i="21"/>
  <c r="D35478" i="21"/>
  <c r="B35478" i="21"/>
  <c r="D35477" i="21"/>
  <c r="B35477" i="21"/>
  <c r="D35476" i="21"/>
  <c r="B35476" i="21"/>
  <c r="D35475" i="21"/>
  <c r="B35475" i="21"/>
  <c r="D35474" i="21"/>
  <c r="B35474" i="21"/>
  <c r="D35473" i="21"/>
  <c r="B35473" i="21"/>
  <c r="D35472" i="21"/>
  <c r="B35472" i="21"/>
  <c r="D35471" i="21"/>
  <c r="B35471" i="21"/>
  <c r="D35470" i="21"/>
  <c r="B35470" i="21"/>
  <c r="D35469" i="21"/>
  <c r="B35469" i="21"/>
  <c r="D35468" i="21"/>
  <c r="B35468" i="21"/>
  <c r="D35467" i="21"/>
  <c r="B35467" i="21"/>
  <c r="D35466" i="21"/>
  <c r="B35466" i="21"/>
  <c r="D35465" i="21"/>
  <c r="B35465" i="21"/>
  <c r="D35464" i="21"/>
  <c r="B35464" i="21"/>
  <c r="D35463" i="21"/>
  <c r="B35463" i="21"/>
  <c r="D35462" i="21"/>
  <c r="B35462" i="21"/>
  <c r="D35461" i="21"/>
  <c r="B35461" i="21"/>
  <c r="D35460" i="21"/>
  <c r="B35460" i="21"/>
  <c r="D35459" i="21"/>
  <c r="B35459" i="21"/>
  <c r="D35458" i="21"/>
  <c r="B35458" i="21"/>
  <c r="D35457" i="21"/>
  <c r="B35457" i="21"/>
  <c r="D35456" i="21"/>
  <c r="B35456" i="21"/>
  <c r="D35455" i="21"/>
  <c r="B35455" i="21"/>
  <c r="D35454" i="21"/>
  <c r="B35454" i="21"/>
  <c r="D35453" i="21"/>
  <c r="B35453" i="21"/>
  <c r="D35452" i="21"/>
  <c r="B35452" i="21"/>
  <c r="D35451" i="21"/>
  <c r="B35451" i="21"/>
  <c r="D35450" i="21"/>
  <c r="B35450" i="21"/>
  <c r="D35449" i="21"/>
  <c r="B35449" i="21"/>
  <c r="D35448" i="21"/>
  <c r="B35448" i="21"/>
  <c r="D35447" i="21"/>
  <c r="B35447" i="21"/>
  <c r="D35446" i="21"/>
  <c r="B35446" i="21"/>
  <c r="D35445" i="21"/>
  <c r="B35445" i="21"/>
  <c r="D35444" i="21"/>
  <c r="B35444" i="21"/>
  <c r="D35443" i="21"/>
  <c r="B35443" i="21"/>
  <c r="D35442" i="21"/>
  <c r="B35442" i="21"/>
  <c r="D35441" i="21"/>
  <c r="B35441" i="21"/>
  <c r="D35440" i="21"/>
  <c r="B35440" i="21"/>
  <c r="D35439" i="21"/>
  <c r="B35439" i="21"/>
  <c r="D35438" i="21"/>
  <c r="B35438" i="21"/>
  <c r="D35437" i="21"/>
  <c r="B35437" i="21"/>
  <c r="D35436" i="21"/>
  <c r="B35436" i="21"/>
  <c r="D35435" i="21"/>
  <c r="B35435" i="21"/>
  <c r="D35434" i="21"/>
  <c r="B35434" i="21"/>
  <c r="D35433" i="21"/>
  <c r="B35433" i="21"/>
  <c r="D35432" i="21"/>
  <c r="B35432" i="21"/>
  <c r="D35431" i="21"/>
  <c r="B35431" i="21"/>
  <c r="D35430" i="21"/>
  <c r="B35430" i="21"/>
  <c r="D35429" i="21"/>
  <c r="B35429" i="21"/>
  <c r="D35428" i="21"/>
  <c r="B35428" i="21"/>
  <c r="D35427" i="21"/>
  <c r="B35427" i="21"/>
  <c r="D35426" i="21"/>
  <c r="B35426" i="21"/>
  <c r="D35425" i="21"/>
  <c r="B35425" i="21"/>
  <c r="D35424" i="21"/>
  <c r="B35424" i="21"/>
  <c r="D35423" i="21"/>
  <c r="B35423" i="21"/>
  <c r="D35422" i="21"/>
  <c r="B35422" i="21"/>
  <c r="D35421" i="21"/>
  <c r="B35421" i="21"/>
  <c r="D35420" i="21"/>
  <c r="B35420" i="21"/>
  <c r="D35419" i="21"/>
  <c r="B35419" i="21"/>
  <c r="D35418" i="21"/>
  <c r="B35418" i="21"/>
  <c r="D35417" i="21"/>
  <c r="B35417" i="21"/>
  <c r="D35416" i="21"/>
  <c r="B35416" i="21"/>
  <c r="D35415" i="21"/>
  <c r="B35415" i="21"/>
  <c r="D35414" i="21"/>
  <c r="B35414" i="21"/>
  <c r="D35413" i="21"/>
  <c r="B35413" i="21"/>
  <c r="D35412" i="21"/>
  <c r="B35412" i="21"/>
  <c r="D35411" i="21"/>
  <c r="B35411" i="21"/>
  <c r="D35410" i="21"/>
  <c r="B35410" i="21"/>
  <c r="D35409" i="21"/>
  <c r="B35409" i="21"/>
  <c r="D35408" i="21"/>
  <c r="B35408" i="21"/>
  <c r="D35407" i="21"/>
  <c r="B35407" i="21"/>
  <c r="D35406" i="21"/>
  <c r="B35406" i="21"/>
  <c r="D35405" i="21"/>
  <c r="B35405" i="21"/>
  <c r="D35404" i="21"/>
  <c r="B35404" i="21"/>
  <c r="D35403" i="21"/>
  <c r="B35403" i="21"/>
  <c r="D35402" i="21"/>
  <c r="B35402" i="21"/>
  <c r="D35401" i="21"/>
  <c r="B35401" i="21"/>
  <c r="D35400" i="21"/>
  <c r="B35400" i="21"/>
  <c r="D35399" i="21"/>
  <c r="B35399" i="21"/>
  <c r="D35398" i="21"/>
  <c r="B35398" i="21"/>
  <c r="D35397" i="21"/>
  <c r="B35397" i="21"/>
  <c r="D35396" i="21"/>
  <c r="B35396" i="21"/>
  <c r="D35395" i="21"/>
  <c r="B35395" i="21"/>
  <c r="D35394" i="21"/>
  <c r="B35394" i="21"/>
  <c r="D35393" i="21"/>
  <c r="B35393" i="21"/>
  <c r="D35392" i="21"/>
  <c r="B35392" i="21"/>
  <c r="D35391" i="21"/>
  <c r="B35391" i="21"/>
  <c r="D35390" i="21"/>
  <c r="B35390" i="21"/>
  <c r="D35389" i="21"/>
  <c r="B35389" i="21"/>
  <c r="D35388" i="21"/>
  <c r="B35388" i="21"/>
  <c r="D35387" i="21"/>
  <c r="B35387" i="21"/>
  <c r="D35386" i="21"/>
  <c r="B35386" i="21"/>
  <c r="D35385" i="21"/>
  <c r="B35385" i="21"/>
  <c r="D35384" i="21"/>
  <c r="B35384" i="21"/>
  <c r="D35383" i="21"/>
  <c r="B35383" i="21"/>
  <c r="D35382" i="21"/>
  <c r="B35382" i="21"/>
  <c r="D35381" i="21"/>
  <c r="B35381" i="21"/>
  <c r="D35380" i="21"/>
  <c r="B35380" i="21"/>
  <c r="D35379" i="21"/>
  <c r="B35379" i="21"/>
  <c r="D35378" i="21"/>
  <c r="B35378" i="21"/>
  <c r="D35377" i="21"/>
  <c r="B35377" i="21"/>
  <c r="D35376" i="21"/>
  <c r="B35376" i="21"/>
  <c r="D35375" i="21"/>
  <c r="B35375" i="21"/>
  <c r="D35374" i="21"/>
  <c r="B35374" i="21"/>
  <c r="D35373" i="21"/>
  <c r="B35373" i="21"/>
  <c r="D35372" i="21"/>
  <c r="B35372" i="21"/>
  <c r="D35371" i="21"/>
  <c r="B35371" i="21"/>
  <c r="D35370" i="21"/>
  <c r="B35370" i="21"/>
  <c r="D35369" i="21"/>
  <c r="B35369" i="21"/>
  <c r="D35368" i="21"/>
  <c r="B35368" i="21"/>
  <c r="D35367" i="21"/>
  <c r="B35367" i="21"/>
  <c r="D35366" i="21"/>
  <c r="B35366" i="21"/>
  <c r="D35365" i="21"/>
  <c r="B35365" i="21"/>
  <c r="D35364" i="21"/>
  <c r="B35364" i="21"/>
  <c r="D35363" i="21"/>
  <c r="B35363" i="21"/>
  <c r="D35362" i="21"/>
  <c r="B35362" i="21"/>
  <c r="D35361" i="21"/>
  <c r="B35361" i="21"/>
  <c r="D35360" i="21"/>
  <c r="B35360" i="21"/>
  <c r="D35359" i="21"/>
  <c r="B35359" i="21"/>
  <c r="D35358" i="21"/>
  <c r="B35358" i="21"/>
  <c r="D35357" i="21"/>
  <c r="B35357" i="21"/>
  <c r="D35356" i="21"/>
  <c r="B35356" i="21"/>
  <c r="D35355" i="21"/>
  <c r="B35355" i="21"/>
  <c r="D35354" i="21"/>
  <c r="B35354" i="21"/>
  <c r="D35353" i="21"/>
  <c r="B35353" i="21"/>
  <c r="D35352" i="21"/>
  <c r="B35352" i="21"/>
  <c r="D35351" i="21"/>
  <c r="B35351" i="21"/>
  <c r="D35350" i="21"/>
  <c r="B35350" i="21"/>
  <c r="D35349" i="21"/>
  <c r="B35349" i="21"/>
  <c r="D35348" i="21"/>
  <c r="B35348" i="21"/>
  <c r="D35347" i="21"/>
  <c r="B35347" i="21"/>
  <c r="D35346" i="21"/>
  <c r="B35346" i="21"/>
  <c r="D35345" i="21"/>
  <c r="B35345" i="21"/>
  <c r="D35344" i="21"/>
  <c r="B35344" i="21"/>
  <c r="D35343" i="21"/>
  <c r="B35343" i="21"/>
  <c r="D35342" i="21"/>
  <c r="B35342" i="21"/>
  <c r="D35341" i="21"/>
  <c r="B35341" i="21"/>
  <c r="D35340" i="21"/>
  <c r="B35340" i="21"/>
  <c r="D35339" i="21"/>
  <c r="B35339" i="21"/>
  <c r="D35338" i="21"/>
  <c r="B35338" i="21"/>
  <c r="D35337" i="21"/>
  <c r="B35337" i="21"/>
  <c r="D35336" i="21"/>
  <c r="B35336" i="21"/>
  <c r="D35335" i="21"/>
  <c r="B35335" i="21"/>
  <c r="D35334" i="21"/>
  <c r="B35334" i="21"/>
  <c r="D35333" i="21"/>
  <c r="B35333" i="21"/>
  <c r="D35332" i="21"/>
  <c r="B35332" i="21"/>
  <c r="D35331" i="21"/>
  <c r="B35331" i="21"/>
  <c r="D35330" i="21"/>
  <c r="B35330" i="21"/>
  <c r="D35329" i="21"/>
  <c r="B35329" i="21"/>
  <c r="D35328" i="21"/>
  <c r="B35328" i="21"/>
  <c r="D35327" i="21"/>
  <c r="B35327" i="21"/>
  <c r="D35326" i="21"/>
  <c r="B35326" i="21"/>
  <c r="D35325" i="21"/>
  <c r="B35325" i="21"/>
  <c r="D35324" i="21"/>
  <c r="B35324" i="21"/>
  <c r="D35323" i="21"/>
  <c r="B35323" i="21"/>
  <c r="D35322" i="21"/>
  <c r="B35322" i="21"/>
  <c r="D35321" i="21"/>
  <c r="B35321" i="21"/>
  <c r="D35320" i="21"/>
  <c r="B35320" i="21"/>
  <c r="D35319" i="21"/>
  <c r="B35319" i="21"/>
  <c r="D35318" i="21"/>
  <c r="B35318" i="21"/>
  <c r="D35317" i="21"/>
  <c r="B35317" i="21"/>
  <c r="D35316" i="21"/>
  <c r="B35316" i="21"/>
  <c r="D35315" i="21"/>
  <c r="B35315" i="21"/>
  <c r="D35314" i="21"/>
  <c r="B35314" i="21"/>
  <c r="D35313" i="21"/>
  <c r="B35313" i="21"/>
  <c r="D35312" i="21"/>
  <c r="B35312" i="21"/>
  <c r="D35311" i="21"/>
  <c r="B35311" i="21"/>
  <c r="D35310" i="21"/>
  <c r="B35310" i="21"/>
  <c r="D35309" i="21"/>
  <c r="B35309" i="21"/>
  <c r="D35308" i="21"/>
  <c r="B35308" i="21"/>
  <c r="D35307" i="21"/>
  <c r="B35307" i="21"/>
  <c r="D35306" i="21"/>
  <c r="B35306" i="21"/>
  <c r="D35305" i="21"/>
  <c r="B35305" i="21"/>
  <c r="D35304" i="21"/>
  <c r="B35304" i="21"/>
  <c r="D35303" i="21"/>
  <c r="B35303" i="21"/>
  <c r="D35302" i="21"/>
  <c r="B35302" i="21"/>
  <c r="D35301" i="21"/>
  <c r="B35301" i="21"/>
  <c r="D35300" i="21"/>
  <c r="B35300" i="21"/>
  <c r="D35299" i="21"/>
  <c r="B35299" i="21"/>
  <c r="D35298" i="21"/>
  <c r="B35298" i="21"/>
  <c r="D35297" i="21"/>
  <c r="B35297" i="21"/>
  <c r="D35296" i="21"/>
  <c r="B35296" i="21"/>
  <c r="D35295" i="21"/>
  <c r="B35295" i="21"/>
  <c r="D35294" i="21"/>
  <c r="B35294" i="21"/>
  <c r="D35293" i="21"/>
  <c r="B35293" i="21"/>
  <c r="D35292" i="21"/>
  <c r="B35292" i="21"/>
  <c r="D35291" i="21"/>
  <c r="B35291" i="21"/>
  <c r="D35290" i="21"/>
  <c r="B35290" i="21"/>
  <c r="D35289" i="21"/>
  <c r="B35289" i="21"/>
  <c r="D35288" i="21"/>
  <c r="B35288" i="21"/>
  <c r="D35287" i="21"/>
  <c r="B35287" i="21"/>
  <c r="D35286" i="21"/>
  <c r="B35286" i="21"/>
  <c r="D35285" i="21"/>
  <c r="B35285" i="21"/>
  <c r="D35284" i="21"/>
  <c r="B35284" i="21"/>
  <c r="D35283" i="21"/>
  <c r="B35283" i="21"/>
  <c r="D35282" i="21"/>
  <c r="B35282" i="21"/>
  <c r="D35281" i="21"/>
  <c r="B35281" i="21"/>
  <c r="D35280" i="21"/>
  <c r="B35280" i="21"/>
  <c r="D35279" i="21"/>
  <c r="B35279" i="21"/>
  <c r="D35278" i="21"/>
  <c r="B35278" i="21"/>
  <c r="D35277" i="21"/>
  <c r="B35277" i="21"/>
  <c r="D35276" i="21"/>
  <c r="B35276" i="21"/>
  <c r="D35275" i="21"/>
  <c r="B35275" i="21"/>
  <c r="D35274" i="21"/>
  <c r="B35274" i="21"/>
  <c r="D35273" i="21"/>
  <c r="B35273" i="21"/>
  <c r="D35272" i="21"/>
  <c r="B35272" i="21"/>
  <c r="D35271" i="21"/>
  <c r="B35271" i="21"/>
  <c r="D35270" i="21"/>
  <c r="B35270" i="21"/>
  <c r="D35269" i="21"/>
  <c r="B35269" i="21"/>
  <c r="D35268" i="21"/>
  <c r="B35268" i="21"/>
  <c r="D35267" i="21"/>
  <c r="B35267" i="21"/>
  <c r="D35266" i="21"/>
  <c r="B35266" i="21"/>
  <c r="D35265" i="21"/>
  <c r="B35265" i="21"/>
  <c r="D35264" i="21"/>
  <c r="B35264" i="21"/>
  <c r="D35263" i="21"/>
  <c r="B35263" i="21"/>
  <c r="D35262" i="21"/>
  <c r="B35262" i="21"/>
  <c r="D35261" i="21"/>
  <c r="B35261" i="21"/>
  <c r="D35260" i="21"/>
  <c r="B35260" i="21"/>
  <c r="D35259" i="21"/>
  <c r="B35259" i="21"/>
  <c r="D35258" i="21"/>
  <c r="B35258" i="21"/>
  <c r="D35257" i="21"/>
  <c r="B35257" i="21"/>
  <c r="D35256" i="21"/>
  <c r="B35256" i="21"/>
  <c r="D35255" i="21"/>
  <c r="B35255" i="21"/>
  <c r="D35254" i="21"/>
  <c r="B35254" i="21"/>
  <c r="D35253" i="21"/>
  <c r="B35253" i="21"/>
  <c r="D35252" i="21"/>
  <c r="B35252" i="21"/>
  <c r="D35251" i="21"/>
  <c r="B35251" i="21"/>
  <c r="D35250" i="21"/>
  <c r="B35250" i="21"/>
  <c r="D35249" i="21"/>
  <c r="B35249" i="21"/>
  <c r="D35248" i="21"/>
  <c r="B35248" i="21"/>
  <c r="D35247" i="21"/>
  <c r="B35247" i="21"/>
  <c r="D35246" i="21"/>
  <c r="B35246" i="21"/>
  <c r="D35245" i="21"/>
  <c r="B35245" i="21"/>
  <c r="D35244" i="21"/>
  <c r="B35244" i="21"/>
  <c r="D35243" i="21"/>
  <c r="B35243" i="21"/>
  <c r="D35242" i="21"/>
  <c r="B35242" i="21"/>
  <c r="D35241" i="21"/>
  <c r="B35241" i="21"/>
  <c r="D35240" i="21"/>
  <c r="B35240" i="21"/>
  <c r="D35239" i="21"/>
  <c r="B35239" i="21"/>
  <c r="D35238" i="21"/>
  <c r="B35238" i="21"/>
  <c r="D35237" i="21"/>
  <c r="B35237" i="21"/>
  <c r="D35236" i="21"/>
  <c r="B35236" i="21"/>
  <c r="D35235" i="21"/>
  <c r="B35235" i="21"/>
  <c r="D35234" i="21"/>
  <c r="B35234" i="21"/>
  <c r="D35233" i="21"/>
  <c r="B35233" i="21"/>
  <c r="D35232" i="21"/>
  <c r="B35232" i="21"/>
  <c r="D35231" i="21"/>
  <c r="B35231" i="21"/>
  <c r="D35230" i="21"/>
  <c r="B35230" i="21"/>
  <c r="D35229" i="21"/>
  <c r="B35229" i="21"/>
  <c r="D35228" i="21"/>
  <c r="B35228" i="21"/>
  <c r="D35227" i="21"/>
  <c r="B35227" i="21"/>
  <c r="D35226" i="21"/>
  <c r="B35226" i="21"/>
  <c r="D35225" i="21"/>
  <c r="B35225" i="21"/>
  <c r="D35224" i="21"/>
  <c r="B35224" i="21"/>
  <c r="D35223" i="21"/>
  <c r="B35223" i="21"/>
  <c r="D35222" i="21"/>
  <c r="B35222" i="21"/>
  <c r="D35221" i="21"/>
  <c r="B35221" i="21"/>
  <c r="D35220" i="21"/>
  <c r="B35220" i="21"/>
  <c r="D35219" i="21"/>
  <c r="B35219" i="21"/>
  <c r="D35218" i="21"/>
  <c r="B35218" i="21"/>
  <c r="D35217" i="21"/>
  <c r="B35217" i="21"/>
  <c r="D35216" i="21"/>
  <c r="B35216" i="21"/>
  <c r="D35215" i="21"/>
  <c r="B35215" i="21"/>
  <c r="D35214" i="21"/>
  <c r="B35214" i="21"/>
  <c r="D35213" i="21"/>
  <c r="B35213" i="21"/>
  <c r="D35212" i="21"/>
  <c r="B35212" i="21"/>
  <c r="D35211" i="21"/>
  <c r="B35211" i="21"/>
  <c r="D35210" i="21"/>
  <c r="B35210" i="21"/>
  <c r="D35209" i="21"/>
  <c r="B35209" i="21"/>
  <c r="D35208" i="21"/>
  <c r="B35208" i="21"/>
  <c r="D35207" i="21"/>
  <c r="B35207" i="21"/>
  <c r="D35206" i="21"/>
  <c r="B35206" i="21"/>
  <c r="D35205" i="21"/>
  <c r="B35205" i="21"/>
  <c r="D35204" i="21"/>
  <c r="B35204" i="21"/>
  <c r="D35203" i="21"/>
  <c r="B35203" i="21"/>
  <c r="D35202" i="21"/>
  <c r="B35202" i="21"/>
  <c r="D35201" i="21"/>
  <c r="B35201" i="21"/>
  <c r="D35200" i="21"/>
  <c r="B35200" i="21"/>
  <c r="D35199" i="21"/>
  <c r="B35199" i="21"/>
  <c r="D35198" i="21"/>
  <c r="B35198" i="21"/>
  <c r="D35197" i="21"/>
  <c r="B35197" i="21"/>
  <c r="D35196" i="21"/>
  <c r="B35196" i="21"/>
  <c r="D35195" i="21"/>
  <c r="B35195" i="21"/>
  <c r="D35194" i="21"/>
  <c r="B35194" i="21"/>
  <c r="D35193" i="21"/>
  <c r="B35193" i="21"/>
  <c r="D35192" i="21"/>
  <c r="B35192" i="21"/>
  <c r="D35191" i="21"/>
  <c r="B35191" i="21"/>
  <c r="D35190" i="21"/>
  <c r="B35190" i="21"/>
  <c r="D35189" i="21"/>
  <c r="B35189" i="21"/>
  <c r="D35188" i="21"/>
  <c r="B35188" i="21"/>
  <c r="D35187" i="21"/>
  <c r="B35187" i="21"/>
  <c r="D35186" i="21"/>
  <c r="B35186" i="21"/>
  <c r="D35185" i="21"/>
  <c r="B35185" i="21"/>
  <c r="D35184" i="21"/>
  <c r="B35184" i="21"/>
  <c r="D35183" i="21"/>
  <c r="B35183" i="21"/>
  <c r="D35182" i="21"/>
  <c r="B35182" i="21"/>
  <c r="D35181" i="21"/>
  <c r="B35181" i="21"/>
  <c r="D35180" i="21"/>
  <c r="B35180" i="21"/>
  <c r="D35179" i="21"/>
  <c r="B35179" i="21"/>
  <c r="D35178" i="21"/>
  <c r="B35178" i="21"/>
  <c r="D35177" i="21"/>
  <c r="B35177" i="21"/>
  <c r="D35176" i="21"/>
  <c r="B35176" i="21"/>
  <c r="D35175" i="21"/>
  <c r="B35175" i="21"/>
  <c r="D35174" i="21"/>
  <c r="B35174" i="21"/>
  <c r="D35173" i="21"/>
  <c r="B35173" i="21"/>
  <c r="D35172" i="21"/>
  <c r="B35172" i="21"/>
  <c r="D35171" i="21"/>
  <c r="B35171" i="21"/>
  <c r="D35170" i="21"/>
  <c r="B35170" i="21"/>
  <c r="D35169" i="21"/>
  <c r="B35169" i="21"/>
  <c r="D35168" i="21"/>
  <c r="B35168" i="21"/>
  <c r="D35167" i="21"/>
  <c r="B35167" i="21"/>
  <c r="D35166" i="21"/>
  <c r="B35166" i="21"/>
  <c r="D35165" i="21"/>
  <c r="B35165" i="21"/>
  <c r="D35164" i="21"/>
  <c r="B35164" i="21"/>
  <c r="D35163" i="21"/>
  <c r="B35163" i="21"/>
  <c r="D35162" i="21"/>
  <c r="B35162" i="21"/>
  <c r="D35161" i="21"/>
  <c r="B35161" i="21"/>
  <c r="D35160" i="21"/>
  <c r="B35160" i="21"/>
  <c r="D35159" i="21"/>
  <c r="B35159" i="21"/>
  <c r="D35158" i="21"/>
  <c r="B35158" i="21"/>
  <c r="D35157" i="21"/>
  <c r="B35157" i="21"/>
  <c r="D35156" i="21"/>
  <c r="B35156" i="21"/>
  <c r="D35155" i="21"/>
  <c r="B35155" i="21"/>
  <c r="D35154" i="21"/>
  <c r="B35154" i="21"/>
  <c r="D35153" i="21"/>
  <c r="B35153" i="21"/>
  <c r="D35152" i="21"/>
  <c r="B35152" i="21"/>
  <c r="D35151" i="21"/>
  <c r="B35151" i="21"/>
  <c r="D35150" i="21"/>
  <c r="B35150" i="21"/>
  <c r="D35149" i="21"/>
  <c r="B35149" i="21"/>
  <c r="D35148" i="21"/>
  <c r="B35148" i="21"/>
  <c r="D35147" i="21"/>
  <c r="B35147" i="21"/>
  <c r="D35146" i="21"/>
  <c r="B35146" i="21"/>
  <c r="D35145" i="21"/>
  <c r="B35145" i="21"/>
  <c r="D35144" i="21"/>
  <c r="B35144" i="21"/>
  <c r="D35143" i="21"/>
  <c r="B35143" i="21"/>
  <c r="D35142" i="21"/>
  <c r="B35142" i="21"/>
  <c r="D35141" i="21"/>
  <c r="B35141" i="21"/>
  <c r="D35140" i="21"/>
  <c r="B35140" i="21"/>
  <c r="D35139" i="21"/>
  <c r="B35139" i="21"/>
  <c r="D35138" i="21"/>
  <c r="B35138" i="21"/>
  <c r="D35137" i="21"/>
  <c r="B35137" i="21"/>
  <c r="D35136" i="21"/>
  <c r="B35136" i="21"/>
  <c r="D35135" i="21"/>
  <c r="B35135" i="21"/>
  <c r="D35134" i="21"/>
  <c r="B35134" i="21"/>
  <c r="D35133" i="21"/>
  <c r="B35133" i="21"/>
  <c r="D35132" i="21"/>
  <c r="B35132" i="21"/>
  <c r="D35131" i="21"/>
  <c r="B35131" i="21"/>
  <c r="D35130" i="21"/>
  <c r="B35130" i="21"/>
  <c r="D35129" i="21"/>
  <c r="B35129" i="21"/>
  <c r="D35128" i="21"/>
  <c r="B35128" i="21"/>
  <c r="D35127" i="21"/>
  <c r="B35127" i="21"/>
  <c r="D35126" i="21"/>
  <c r="B35126" i="21"/>
  <c r="D35125" i="21"/>
  <c r="B35125" i="21"/>
  <c r="D35124" i="21"/>
  <c r="B35124" i="21"/>
  <c r="D35123" i="21"/>
  <c r="B35123" i="21"/>
  <c r="D35122" i="21"/>
  <c r="B35122" i="21"/>
  <c r="D35121" i="21"/>
  <c r="B35121" i="21"/>
  <c r="D35120" i="21"/>
  <c r="B35120" i="21"/>
  <c r="D35119" i="21"/>
  <c r="B35119" i="21"/>
  <c r="D35118" i="21"/>
  <c r="B35118" i="21"/>
  <c r="D35117" i="21"/>
  <c r="B35117" i="21"/>
  <c r="D35116" i="21"/>
  <c r="B35116" i="21"/>
  <c r="D35115" i="21"/>
  <c r="B35115" i="21"/>
  <c r="D35114" i="21"/>
  <c r="B35114" i="21"/>
  <c r="D35113" i="21"/>
  <c r="B35113" i="21"/>
  <c r="D35112" i="21"/>
  <c r="B35112" i="21"/>
  <c r="D35111" i="21"/>
  <c r="B35111" i="21"/>
  <c r="D35110" i="21"/>
  <c r="B35110" i="21"/>
  <c r="D35109" i="21"/>
  <c r="B35109" i="21"/>
  <c r="D35108" i="21"/>
  <c r="B35108" i="21"/>
  <c r="D35107" i="21"/>
  <c r="B35107" i="21"/>
  <c r="D35106" i="21"/>
  <c r="B35106" i="21"/>
  <c r="D35105" i="21"/>
  <c r="B35105" i="21"/>
  <c r="D35104" i="21"/>
  <c r="B35104" i="21"/>
  <c r="D35103" i="21"/>
  <c r="B35103" i="21"/>
  <c r="D35102" i="21"/>
  <c r="B35102" i="21"/>
  <c r="D35101" i="21"/>
  <c r="B35101" i="21"/>
  <c r="D35100" i="21"/>
  <c r="B35100" i="21"/>
  <c r="D35099" i="21"/>
  <c r="B35099" i="21"/>
  <c r="D35098" i="21"/>
  <c r="B35098" i="21"/>
  <c r="D35097" i="21"/>
  <c r="B35097" i="21"/>
  <c r="D35096" i="21"/>
  <c r="B35096" i="21"/>
  <c r="D35095" i="21"/>
  <c r="B35095" i="21"/>
  <c r="D35094" i="21"/>
  <c r="B35094" i="21"/>
  <c r="D35093" i="21"/>
  <c r="B35093" i="21"/>
  <c r="D35092" i="21"/>
  <c r="B35092" i="21"/>
  <c r="D35091" i="21"/>
  <c r="B35091" i="21"/>
  <c r="D35090" i="21"/>
  <c r="B35090" i="21"/>
  <c r="D35089" i="21"/>
  <c r="B35089" i="21"/>
  <c r="D35088" i="21"/>
  <c r="B35088" i="21"/>
  <c r="D35087" i="21"/>
  <c r="B35087" i="21"/>
  <c r="D35086" i="21"/>
  <c r="B35086" i="21"/>
  <c r="D35085" i="21"/>
  <c r="B35085" i="21"/>
  <c r="D35084" i="21"/>
  <c r="B35084" i="21"/>
  <c r="D35083" i="21"/>
  <c r="B35083" i="21"/>
  <c r="D35082" i="21"/>
  <c r="B35082" i="21"/>
  <c r="D35081" i="21"/>
  <c r="B35081" i="21"/>
  <c r="D35080" i="21"/>
  <c r="B35080" i="21"/>
  <c r="D35079" i="21"/>
  <c r="B35079" i="21"/>
  <c r="D35078" i="21"/>
  <c r="B35078" i="21"/>
  <c r="D35077" i="21"/>
  <c r="B35077" i="21"/>
  <c r="D35076" i="21"/>
  <c r="B35076" i="21"/>
  <c r="D35075" i="21"/>
  <c r="B35075" i="21"/>
  <c r="D35074" i="21"/>
  <c r="B35074" i="21"/>
  <c r="D35073" i="21"/>
  <c r="B35073" i="21"/>
  <c r="D35072" i="21"/>
  <c r="B35072" i="21"/>
  <c r="D35071" i="21"/>
  <c r="B35071" i="21"/>
  <c r="D35070" i="21"/>
  <c r="B35070" i="21"/>
  <c r="D35069" i="21"/>
  <c r="B35069" i="21"/>
  <c r="D35068" i="21"/>
  <c r="B35068" i="21"/>
  <c r="D35067" i="21"/>
  <c r="B35067" i="21"/>
  <c r="D35066" i="21"/>
  <c r="B35066" i="21"/>
  <c r="D35065" i="21"/>
  <c r="B35065" i="21"/>
  <c r="D35064" i="21"/>
  <c r="B35064" i="21"/>
  <c r="D35063" i="21"/>
  <c r="B35063" i="21"/>
  <c r="D35062" i="21"/>
  <c r="B35062" i="21"/>
  <c r="D35061" i="21"/>
  <c r="B35061" i="21"/>
  <c r="D35060" i="21"/>
  <c r="B35060" i="21"/>
  <c r="D35059" i="21"/>
  <c r="B35059" i="21"/>
  <c r="D35058" i="21"/>
  <c r="B35058" i="21"/>
  <c r="D35057" i="21"/>
  <c r="B35057" i="21"/>
  <c r="D35056" i="21"/>
  <c r="B35056" i="21"/>
  <c r="D35055" i="21"/>
  <c r="B35055" i="21"/>
  <c r="D35054" i="21"/>
  <c r="B35054" i="21"/>
  <c r="D35053" i="21"/>
  <c r="B35053" i="21"/>
  <c r="D35052" i="21"/>
  <c r="B35052" i="21"/>
  <c r="D35051" i="21"/>
  <c r="B35051" i="21"/>
  <c r="D35050" i="21"/>
  <c r="B35050" i="21"/>
  <c r="D35049" i="21"/>
  <c r="B35049" i="21"/>
  <c r="D35048" i="21"/>
  <c r="B35048" i="21"/>
  <c r="D35047" i="21"/>
  <c r="B35047" i="21"/>
  <c r="D35046" i="21"/>
  <c r="B35046" i="21"/>
  <c r="D35045" i="21"/>
  <c r="B35045" i="21"/>
  <c r="D35044" i="21"/>
  <c r="B35044" i="21"/>
  <c r="D35043" i="21"/>
  <c r="B35043" i="21"/>
  <c r="D35042" i="21"/>
  <c r="B35042" i="21"/>
  <c r="D35041" i="21"/>
  <c r="B35041" i="21"/>
  <c r="D35040" i="21"/>
  <c r="B35040" i="21"/>
  <c r="D35039" i="21"/>
  <c r="B35039" i="21"/>
  <c r="D35038" i="21"/>
  <c r="B35038" i="21"/>
  <c r="D35037" i="21"/>
  <c r="B35037" i="21"/>
  <c r="D35036" i="21"/>
  <c r="B35036" i="21"/>
  <c r="D35035" i="21"/>
  <c r="B35035" i="21"/>
  <c r="D35034" i="21"/>
  <c r="B35034" i="21"/>
  <c r="D35033" i="21"/>
  <c r="B35033" i="21"/>
  <c r="D35032" i="21"/>
  <c r="B35032" i="21"/>
  <c r="D35031" i="21"/>
  <c r="B35031" i="21"/>
  <c r="D35030" i="21"/>
  <c r="B35030" i="21"/>
  <c r="D35029" i="21"/>
  <c r="B35029" i="21"/>
  <c r="D35028" i="21"/>
  <c r="B35028" i="21"/>
  <c r="D35027" i="21"/>
  <c r="B35027" i="21"/>
  <c r="D35026" i="21"/>
  <c r="B35026" i="21"/>
  <c r="D35025" i="21"/>
  <c r="B35025" i="21"/>
  <c r="D35024" i="21"/>
  <c r="B35024" i="21"/>
  <c r="D35023" i="21"/>
  <c r="B35023" i="21"/>
  <c r="D35022" i="21"/>
  <c r="B35022" i="21"/>
  <c r="D35021" i="21"/>
  <c r="B35021" i="21"/>
  <c r="D35020" i="21"/>
  <c r="B35020" i="21"/>
  <c r="D35019" i="21"/>
  <c r="B35019" i="21"/>
  <c r="D35018" i="21"/>
  <c r="B35018" i="21"/>
  <c r="D35017" i="21"/>
  <c r="B35017" i="21"/>
  <c r="D35016" i="21"/>
  <c r="B35016" i="21"/>
  <c r="D35015" i="21"/>
  <c r="B35015" i="21"/>
  <c r="D35014" i="21"/>
  <c r="B35014" i="21"/>
  <c r="D35013" i="21"/>
  <c r="B35013" i="21"/>
  <c r="D35012" i="21"/>
  <c r="B35012" i="21"/>
  <c r="D35011" i="21"/>
  <c r="B35011" i="21"/>
  <c r="D35010" i="21"/>
  <c r="B35010" i="21"/>
  <c r="D35009" i="21"/>
  <c r="B35009" i="21"/>
  <c r="D35008" i="21"/>
  <c r="B35008" i="21"/>
  <c r="D35007" i="21"/>
  <c r="B35007" i="21"/>
  <c r="D35006" i="21"/>
  <c r="B35006" i="21"/>
  <c r="D35005" i="21"/>
  <c r="B35005" i="21"/>
  <c r="D35004" i="21"/>
  <c r="B35004" i="21"/>
  <c r="D35003" i="21"/>
  <c r="B35003" i="21"/>
  <c r="D35002" i="21"/>
  <c r="B35002" i="21"/>
  <c r="D35001" i="21"/>
  <c r="B35001" i="21"/>
  <c r="D35000" i="21"/>
  <c r="B35000" i="21"/>
  <c r="D34999" i="21"/>
  <c r="B34999" i="21"/>
  <c r="D34998" i="21"/>
  <c r="B34998" i="21"/>
  <c r="D34997" i="21"/>
  <c r="B34997" i="21"/>
  <c r="D34996" i="21"/>
  <c r="B34996" i="21"/>
  <c r="D34995" i="21"/>
  <c r="B34995" i="21"/>
  <c r="D34994" i="21"/>
  <c r="B34994" i="21"/>
  <c r="D34993" i="21"/>
  <c r="B34993" i="21"/>
  <c r="D34992" i="21"/>
  <c r="B34992" i="21"/>
  <c r="D34991" i="21"/>
  <c r="B34991" i="21"/>
  <c r="D34990" i="21"/>
  <c r="B34990" i="21"/>
  <c r="D34989" i="21"/>
  <c r="B34989" i="21"/>
  <c r="D34988" i="21"/>
  <c r="B34988" i="21"/>
  <c r="D34987" i="21"/>
  <c r="B34987" i="21"/>
  <c r="D34986" i="21"/>
  <c r="B34986" i="21"/>
  <c r="D34985" i="21"/>
  <c r="B34985" i="21"/>
  <c r="D34984" i="21"/>
  <c r="B34984" i="21"/>
  <c r="D34983" i="21"/>
  <c r="B34983" i="21"/>
  <c r="D34982" i="21"/>
  <c r="B34982" i="21"/>
  <c r="D34981" i="21"/>
  <c r="B34981" i="21"/>
  <c r="D34980" i="21"/>
  <c r="B34980" i="21"/>
  <c r="D34979" i="21"/>
  <c r="B34979" i="21"/>
  <c r="D34978" i="21"/>
  <c r="B34978" i="21"/>
  <c r="D34977" i="21"/>
  <c r="B34977" i="21"/>
  <c r="D34976" i="21"/>
  <c r="B34976" i="21"/>
  <c r="D34975" i="21"/>
  <c r="B34975" i="21"/>
  <c r="D34974" i="21"/>
  <c r="B34974" i="21"/>
  <c r="D34973" i="21"/>
  <c r="B34973" i="21"/>
  <c r="D34972" i="21"/>
  <c r="B34972" i="21"/>
  <c r="D34971" i="21"/>
  <c r="B34971" i="21"/>
  <c r="D34970" i="21"/>
  <c r="B34970" i="21"/>
  <c r="D34969" i="21"/>
  <c r="B34969" i="21"/>
  <c r="D34968" i="21"/>
  <c r="B34968" i="21"/>
  <c r="D34967" i="21"/>
  <c r="B34967" i="21"/>
  <c r="D34966" i="21"/>
  <c r="B34966" i="21"/>
  <c r="D34965" i="21"/>
  <c r="B34965" i="21"/>
  <c r="D34964" i="21"/>
  <c r="B34964" i="21"/>
  <c r="D34963" i="21"/>
  <c r="B34963" i="21"/>
  <c r="D34962" i="21"/>
  <c r="B34962" i="21"/>
  <c r="D34961" i="21"/>
  <c r="B34961" i="21"/>
  <c r="D34960" i="21"/>
  <c r="B34960" i="21"/>
  <c r="D34959" i="21"/>
  <c r="B34959" i="21"/>
  <c r="D34958" i="21"/>
  <c r="B34958" i="21"/>
  <c r="D34957" i="21"/>
  <c r="B34957" i="21"/>
  <c r="D34956" i="21"/>
  <c r="B34956" i="21"/>
  <c r="D34955" i="21"/>
  <c r="B34955" i="21"/>
  <c r="D34954" i="21"/>
  <c r="B34954" i="21"/>
  <c r="D34953" i="21"/>
  <c r="B34953" i="21"/>
  <c r="D34952" i="21"/>
  <c r="B34952" i="21"/>
  <c r="D34951" i="21"/>
  <c r="B34951" i="21"/>
  <c r="D34950" i="21"/>
  <c r="B34950" i="21"/>
  <c r="D34949" i="21"/>
  <c r="B34949" i="21"/>
  <c r="D34948" i="21"/>
  <c r="B34948" i="21"/>
  <c r="D34947" i="21"/>
  <c r="B34947" i="21"/>
  <c r="D34946" i="21"/>
  <c r="B34946" i="21"/>
  <c r="D34945" i="21"/>
  <c r="B34945" i="21"/>
  <c r="D34944" i="21"/>
  <c r="B34944" i="21"/>
  <c r="D34943" i="21"/>
  <c r="B34943" i="21"/>
  <c r="D34942" i="21"/>
  <c r="B34942" i="21"/>
  <c r="D34941" i="21"/>
  <c r="B34941" i="21"/>
  <c r="D34940" i="21"/>
  <c r="B34940" i="21"/>
  <c r="D34939" i="21"/>
  <c r="B34939" i="21"/>
  <c r="D34938" i="21"/>
  <c r="B34938" i="21"/>
  <c r="D34937" i="21"/>
  <c r="B34937" i="21"/>
  <c r="D34936" i="21"/>
  <c r="B34936" i="21"/>
  <c r="D34935" i="21"/>
  <c r="B34935" i="21"/>
  <c r="D34934" i="21"/>
  <c r="B34934" i="21"/>
  <c r="D34933" i="21"/>
  <c r="B34933" i="21"/>
  <c r="D34932" i="21"/>
  <c r="B34932" i="21"/>
  <c r="D34931" i="21"/>
  <c r="B34931" i="21"/>
  <c r="D34930" i="21"/>
  <c r="B34930" i="21"/>
  <c r="D34929" i="21"/>
  <c r="B34929" i="21"/>
  <c r="D34928" i="21"/>
  <c r="B34928" i="21"/>
  <c r="D34927" i="21"/>
  <c r="B34927" i="21"/>
  <c r="D34926" i="21"/>
  <c r="B34926" i="21"/>
  <c r="D34925" i="21"/>
  <c r="B34925" i="21"/>
  <c r="D34924" i="21"/>
  <c r="B34924" i="21"/>
  <c r="D34923" i="21"/>
  <c r="B34923" i="21"/>
  <c r="D34922" i="21"/>
  <c r="B34922" i="21"/>
  <c r="D34921" i="21"/>
  <c r="B34921" i="21"/>
  <c r="D34920" i="21"/>
  <c r="B34920" i="21"/>
  <c r="D34919" i="21"/>
  <c r="B34919" i="21"/>
  <c r="D34918" i="21"/>
  <c r="B34918" i="21"/>
  <c r="D34917" i="21"/>
  <c r="B34917" i="21"/>
  <c r="D34916" i="21"/>
  <c r="B34916" i="21"/>
  <c r="D34915" i="21"/>
  <c r="B34915" i="21"/>
  <c r="D34914" i="21"/>
  <c r="B34914" i="21"/>
  <c r="D34913" i="21"/>
  <c r="B34913" i="21"/>
  <c r="D34912" i="21"/>
  <c r="B34912" i="21"/>
  <c r="D34911" i="21"/>
  <c r="B34911" i="21"/>
  <c r="D34910" i="21"/>
  <c r="B34910" i="21"/>
  <c r="D34909" i="21"/>
  <c r="B34909" i="21"/>
  <c r="D34908" i="21"/>
  <c r="B34908" i="21"/>
  <c r="D34907" i="21"/>
  <c r="B34907" i="21"/>
  <c r="D34906" i="21"/>
  <c r="B34906" i="21"/>
  <c r="D34905" i="21"/>
  <c r="B34905" i="21"/>
  <c r="D34904" i="21"/>
  <c r="B34904" i="21"/>
  <c r="D34903" i="21"/>
  <c r="B34903" i="21"/>
  <c r="D34902" i="21"/>
  <c r="B34902" i="21"/>
  <c r="D34901" i="21"/>
  <c r="B34901" i="21"/>
  <c r="D34900" i="21"/>
  <c r="B34900" i="21"/>
  <c r="D34899" i="21"/>
  <c r="B34899" i="21"/>
  <c r="D34898" i="21"/>
  <c r="B34898" i="21"/>
  <c r="D34897" i="21"/>
  <c r="B34897" i="21"/>
  <c r="D34896" i="21"/>
  <c r="B34896" i="21"/>
  <c r="D34895" i="21"/>
  <c r="B34895" i="21"/>
  <c r="D34894" i="21"/>
  <c r="B34894" i="21"/>
  <c r="D34893" i="21"/>
  <c r="B34893" i="21"/>
  <c r="D34892" i="21"/>
  <c r="B34892" i="21"/>
  <c r="D34891" i="21"/>
  <c r="B34891" i="21"/>
  <c r="D34890" i="21"/>
  <c r="B34890" i="21"/>
  <c r="D34889" i="21"/>
  <c r="B34889" i="21"/>
  <c r="D34888" i="21"/>
  <c r="B34888" i="21"/>
  <c r="D34887" i="21"/>
  <c r="B34887" i="21"/>
  <c r="D34886" i="21"/>
  <c r="B34886" i="21"/>
  <c r="D34885" i="21"/>
  <c r="B34885" i="21"/>
  <c r="D34884" i="21"/>
  <c r="B34884" i="21"/>
  <c r="D34883" i="21"/>
  <c r="B34883" i="21"/>
  <c r="D34882" i="21"/>
  <c r="B34882" i="21"/>
  <c r="D34881" i="21"/>
  <c r="B34881" i="21"/>
  <c r="D34880" i="21"/>
  <c r="B34880" i="21"/>
  <c r="D34879" i="21"/>
  <c r="B34879" i="21"/>
  <c r="D34878" i="21"/>
  <c r="B34878" i="21"/>
  <c r="D34877" i="21"/>
  <c r="B34877" i="21"/>
  <c r="D34876" i="21"/>
  <c r="B34876" i="21"/>
  <c r="D34875" i="21"/>
  <c r="B34875" i="21"/>
  <c r="D34874" i="21"/>
  <c r="B34874" i="21"/>
  <c r="D34873" i="21"/>
  <c r="B34873" i="21"/>
  <c r="D34872" i="21"/>
  <c r="B34872" i="21"/>
  <c r="D34871" i="21"/>
  <c r="B34871" i="21"/>
  <c r="D34870" i="21"/>
  <c r="B34870" i="21"/>
  <c r="D34869" i="21"/>
  <c r="B34869" i="21"/>
  <c r="D34868" i="21"/>
  <c r="B34868" i="21"/>
  <c r="D34867" i="21"/>
  <c r="B34867" i="21"/>
  <c r="D34866" i="21"/>
  <c r="B34866" i="21"/>
  <c r="D34865" i="21"/>
  <c r="B34865" i="21"/>
  <c r="D34864" i="21"/>
  <c r="B34864" i="21"/>
  <c r="D34863" i="21"/>
  <c r="B34863" i="21"/>
  <c r="D34862" i="21"/>
  <c r="B34862" i="21"/>
  <c r="D34861" i="21"/>
  <c r="B34861" i="21"/>
  <c r="D34860" i="21"/>
  <c r="B34860" i="21"/>
  <c r="D34859" i="21"/>
  <c r="B34859" i="21"/>
  <c r="D34858" i="21"/>
  <c r="B34858" i="21"/>
  <c r="D34857" i="21"/>
  <c r="B34857" i="21"/>
  <c r="D34856" i="21"/>
  <c r="B34856" i="21"/>
  <c r="D34855" i="21"/>
  <c r="B34855" i="21"/>
  <c r="D34854" i="21"/>
  <c r="B34854" i="21"/>
  <c r="D34853" i="21"/>
  <c r="B34853" i="21"/>
  <c r="D34852" i="21"/>
  <c r="B34852" i="21"/>
  <c r="D34851" i="21"/>
  <c r="B34851" i="21"/>
  <c r="D34850" i="21"/>
  <c r="B34850" i="21"/>
  <c r="D34849" i="21"/>
  <c r="B34849" i="21"/>
  <c r="D34848" i="21"/>
  <c r="B34848" i="21"/>
  <c r="D34847" i="21"/>
  <c r="B34847" i="21"/>
  <c r="D34846" i="21"/>
  <c r="B34846" i="21"/>
  <c r="D34845" i="21"/>
  <c r="B34845" i="21"/>
  <c r="D34844" i="21"/>
  <c r="B34844" i="21"/>
  <c r="D34843" i="21"/>
  <c r="B34843" i="21"/>
  <c r="D34842" i="21"/>
  <c r="B34842" i="21"/>
  <c r="D34841" i="21"/>
  <c r="B34841" i="21"/>
  <c r="D34840" i="21"/>
  <c r="B34840" i="21"/>
  <c r="D34839" i="21"/>
  <c r="B34839" i="21"/>
  <c r="D34838" i="21"/>
  <c r="B34838" i="21"/>
  <c r="D34837" i="21"/>
  <c r="B34837" i="21"/>
  <c r="D34836" i="21"/>
  <c r="B34836" i="21"/>
  <c r="D34835" i="21"/>
  <c r="B34835" i="21"/>
  <c r="D34834" i="21"/>
  <c r="B34834" i="21"/>
  <c r="D34833" i="21"/>
  <c r="B34833" i="21"/>
  <c r="D34832" i="21"/>
  <c r="B34832" i="21"/>
  <c r="D34831" i="21"/>
  <c r="B34831" i="21"/>
  <c r="D34830" i="21"/>
  <c r="B34830" i="21"/>
  <c r="D34829" i="21"/>
  <c r="B34829" i="21"/>
  <c r="D34828" i="21"/>
  <c r="B34828" i="21"/>
  <c r="D34827" i="21"/>
  <c r="B34827" i="21"/>
  <c r="D34826" i="21"/>
  <c r="B34826" i="21"/>
  <c r="D34825" i="21"/>
  <c r="B34825" i="21"/>
  <c r="D34824" i="21"/>
  <c r="B34824" i="21"/>
  <c r="D34823" i="21"/>
  <c r="B34823" i="21"/>
  <c r="D34822" i="21"/>
  <c r="B34822" i="21"/>
  <c r="D34821" i="21"/>
  <c r="B34821" i="21"/>
  <c r="D34820" i="21"/>
  <c r="B34820" i="21"/>
  <c r="D34819" i="21"/>
  <c r="B34819" i="21"/>
  <c r="D34818" i="21"/>
  <c r="B34818" i="21"/>
  <c r="D34817" i="21"/>
  <c r="B34817" i="21"/>
  <c r="D34816" i="21"/>
  <c r="B34816" i="21"/>
  <c r="D34815" i="21"/>
  <c r="B34815" i="21"/>
  <c r="D34814" i="21"/>
  <c r="B34814" i="21"/>
  <c r="D34813" i="21"/>
  <c r="B34813" i="21"/>
  <c r="D34812" i="21"/>
  <c r="B34812" i="21"/>
  <c r="D34811" i="21"/>
  <c r="B34811" i="21"/>
  <c r="D34810" i="21"/>
  <c r="B34810" i="21"/>
  <c r="D34809" i="21"/>
  <c r="B34809" i="21"/>
  <c r="D34808" i="21"/>
  <c r="B34808" i="21"/>
  <c r="D34807" i="21"/>
  <c r="B34807" i="21"/>
  <c r="D34806" i="21"/>
  <c r="B34806" i="21"/>
  <c r="D34805" i="21"/>
  <c r="B34805" i="21"/>
  <c r="D34804" i="21"/>
  <c r="B34804" i="21"/>
  <c r="D34803" i="21"/>
  <c r="B34803" i="21"/>
  <c r="D34802" i="21"/>
  <c r="B34802" i="21"/>
  <c r="D34801" i="21"/>
  <c r="B34801" i="21"/>
  <c r="D34800" i="21"/>
  <c r="B34800" i="21"/>
  <c r="D34799" i="21"/>
  <c r="B34799" i="21"/>
  <c r="D34798" i="21"/>
  <c r="B34798" i="21"/>
  <c r="D34797" i="21"/>
  <c r="B34797" i="21"/>
  <c r="D34796" i="21"/>
  <c r="B34796" i="21"/>
  <c r="D34795" i="21"/>
  <c r="B34795" i="21"/>
  <c r="D34794" i="21"/>
  <c r="B34794" i="21"/>
  <c r="D34793" i="21"/>
  <c r="B34793" i="21"/>
  <c r="D34792" i="21"/>
  <c r="B34792" i="21"/>
  <c r="D34791" i="21"/>
  <c r="B34791" i="21"/>
  <c r="D34790" i="21"/>
  <c r="B34790" i="21"/>
  <c r="D34789" i="21"/>
  <c r="B34789" i="21"/>
  <c r="D34788" i="21"/>
  <c r="B34788" i="21"/>
  <c r="D34787" i="21"/>
  <c r="B34787" i="21"/>
  <c r="D34786" i="21"/>
  <c r="B34786" i="21"/>
  <c r="D34785" i="21"/>
  <c r="B34785" i="21"/>
  <c r="D34784" i="21"/>
  <c r="B34784" i="21"/>
  <c r="D34783" i="21"/>
  <c r="B34783" i="21"/>
  <c r="D34782" i="21"/>
  <c r="B34782" i="21"/>
  <c r="D34781" i="21"/>
  <c r="B34781" i="21"/>
  <c r="D34780" i="21"/>
  <c r="B34780" i="21"/>
  <c r="D34779" i="21"/>
  <c r="B34779" i="21"/>
  <c r="D34778" i="21"/>
  <c r="B34778" i="21"/>
  <c r="D34777" i="21"/>
  <c r="B34777" i="21"/>
  <c r="D34776" i="21"/>
  <c r="B34776" i="21"/>
  <c r="D34775" i="21"/>
  <c r="B34775" i="21"/>
  <c r="D34774" i="21"/>
  <c r="B34774" i="21"/>
  <c r="D34773" i="21"/>
  <c r="B34773" i="21"/>
  <c r="D34772" i="21"/>
  <c r="B34772" i="21"/>
  <c r="D34771" i="21"/>
  <c r="B34771" i="21"/>
  <c r="D34770" i="21"/>
  <c r="B34770" i="21"/>
  <c r="D34769" i="21"/>
  <c r="B34769" i="21"/>
  <c r="D34768" i="21"/>
  <c r="B34768" i="21"/>
  <c r="D34767" i="21"/>
  <c r="B34767" i="21"/>
  <c r="D34766" i="21"/>
  <c r="B34766" i="21"/>
  <c r="D34765" i="21"/>
  <c r="B34765" i="21"/>
  <c r="D34764" i="21"/>
  <c r="B34764" i="21"/>
  <c r="D34763" i="21"/>
  <c r="B34763" i="21"/>
  <c r="D34762" i="21"/>
  <c r="B34762" i="21"/>
  <c r="D34761" i="21"/>
  <c r="B34761" i="21"/>
  <c r="D34760" i="21"/>
  <c r="B34760" i="21"/>
  <c r="D34759" i="21"/>
  <c r="B34759" i="21"/>
  <c r="D34758" i="21"/>
  <c r="B34758" i="21"/>
  <c r="D34757" i="21"/>
  <c r="B34757" i="21"/>
  <c r="D34756" i="21"/>
  <c r="B34756" i="21"/>
  <c r="D34755" i="21"/>
  <c r="B34755" i="21"/>
  <c r="D34754" i="21"/>
  <c r="B34754" i="21"/>
  <c r="D34753" i="21"/>
  <c r="B34753" i="21"/>
  <c r="D34752" i="21"/>
  <c r="B34752" i="21"/>
  <c r="D34751" i="21"/>
  <c r="B34751" i="21"/>
  <c r="D34750" i="21"/>
  <c r="B34750" i="21"/>
  <c r="D34749" i="21"/>
  <c r="B34749" i="21"/>
  <c r="D34748" i="21"/>
  <c r="B34748" i="21"/>
  <c r="D34747" i="21"/>
  <c r="B34747" i="21"/>
  <c r="D34746" i="21"/>
  <c r="B34746" i="21"/>
  <c r="D34745" i="21"/>
  <c r="B34745" i="21"/>
  <c r="D34744" i="21"/>
  <c r="B34744" i="21"/>
  <c r="D34743" i="21"/>
  <c r="B34743" i="21"/>
  <c r="D34742" i="21"/>
  <c r="B34742" i="21"/>
  <c r="D34741" i="21"/>
  <c r="B34741" i="21"/>
  <c r="D34740" i="21"/>
  <c r="B34740" i="21"/>
  <c r="D34739" i="21"/>
  <c r="B34739" i="21"/>
  <c r="D34738" i="21"/>
  <c r="B34738" i="21"/>
  <c r="D34737" i="21"/>
  <c r="B34737" i="21"/>
  <c r="D34736" i="21"/>
  <c r="B34736" i="21"/>
  <c r="D34735" i="21"/>
  <c r="B34735" i="21"/>
  <c r="D34734" i="21"/>
  <c r="B34734" i="21"/>
  <c r="D34733" i="21"/>
  <c r="B34733" i="21"/>
  <c r="D34732" i="21"/>
  <c r="B34732" i="21"/>
  <c r="D34731" i="21"/>
  <c r="B34731" i="21"/>
  <c r="D34730" i="21"/>
  <c r="B34730" i="21"/>
  <c r="D34729" i="21"/>
  <c r="B34729" i="21"/>
  <c r="D34728" i="21"/>
  <c r="B34728" i="21"/>
  <c r="D34727" i="21"/>
  <c r="B34727" i="21"/>
  <c r="D34726" i="21"/>
  <c r="B34726" i="21"/>
  <c r="D34725" i="21"/>
  <c r="B34725" i="21"/>
  <c r="D34724" i="21"/>
  <c r="B34724" i="21"/>
  <c r="D34723" i="21"/>
  <c r="B34723" i="21"/>
  <c r="D34722" i="21"/>
  <c r="B34722" i="21"/>
  <c r="D34721" i="21"/>
  <c r="B34721" i="21"/>
  <c r="D34720" i="21"/>
  <c r="B34720" i="21"/>
  <c r="D34719" i="21"/>
  <c r="B34719" i="21"/>
  <c r="D34718" i="21"/>
  <c r="B34718" i="21"/>
  <c r="D34717" i="21"/>
  <c r="B34717" i="21"/>
  <c r="D34716" i="21"/>
  <c r="B34716" i="21"/>
  <c r="D34715" i="21"/>
  <c r="B34715" i="21"/>
  <c r="D34714" i="21"/>
  <c r="B34714" i="21"/>
  <c r="D34713" i="21"/>
  <c r="B34713" i="21"/>
  <c r="D34712" i="21"/>
  <c r="B34712" i="21"/>
  <c r="D34711" i="21"/>
  <c r="B34711" i="21"/>
  <c r="D34710" i="21"/>
  <c r="B34710" i="21"/>
  <c r="D34709" i="21"/>
  <c r="B34709" i="21"/>
  <c r="D34708" i="21"/>
  <c r="B34708" i="21"/>
  <c r="D34707" i="21"/>
  <c r="B34707" i="21"/>
  <c r="D34706" i="21"/>
  <c r="B34706" i="21"/>
  <c r="D34705" i="21"/>
  <c r="B34705" i="21"/>
  <c r="D34704" i="21"/>
  <c r="B34704" i="21"/>
  <c r="D34703" i="21"/>
  <c r="B34703" i="21"/>
  <c r="D34702" i="21"/>
  <c r="B34702" i="21"/>
  <c r="D34701" i="21"/>
  <c r="B34701" i="21"/>
  <c r="D34700" i="21"/>
  <c r="B34700" i="21"/>
  <c r="D34699" i="21"/>
  <c r="B34699" i="21"/>
  <c r="D34698" i="21"/>
  <c r="B34698" i="21"/>
  <c r="D34697" i="21"/>
  <c r="B34697" i="21"/>
  <c r="D34696" i="21"/>
  <c r="B34696" i="21"/>
  <c r="D34695" i="21"/>
  <c r="B34695" i="21"/>
  <c r="D34694" i="21"/>
  <c r="B34694" i="21"/>
  <c r="D34693" i="21"/>
  <c r="B34693" i="21"/>
  <c r="D34692" i="21"/>
  <c r="B34692" i="21"/>
  <c r="D34691" i="21"/>
  <c r="B34691" i="21"/>
  <c r="D34690" i="21"/>
  <c r="B34690" i="21"/>
  <c r="D34689" i="21"/>
  <c r="B34689" i="21"/>
  <c r="D34688" i="21"/>
  <c r="B34688" i="21"/>
  <c r="D34687" i="21"/>
  <c r="B34687" i="21"/>
  <c r="D34686" i="21"/>
  <c r="B34686" i="21"/>
  <c r="D34685" i="21"/>
  <c r="B34685" i="21"/>
  <c r="D34684" i="21"/>
  <c r="B34684" i="21"/>
  <c r="D34683" i="21"/>
  <c r="B34683" i="21"/>
  <c r="D34682" i="21"/>
  <c r="B34682" i="21"/>
  <c r="D34681" i="21"/>
  <c r="B34681" i="21"/>
  <c r="D34680" i="21"/>
  <c r="B34680" i="21"/>
  <c r="D34679" i="21"/>
  <c r="B34679" i="21"/>
  <c r="D34678" i="21"/>
  <c r="B34678" i="21"/>
  <c r="D34677" i="21"/>
  <c r="B34677" i="21"/>
  <c r="D34676" i="21"/>
  <c r="B34676" i="21"/>
  <c r="D34675" i="21"/>
  <c r="B34675" i="21"/>
  <c r="D34674" i="21"/>
  <c r="B34674" i="21"/>
  <c r="D34673" i="21"/>
  <c r="B34673" i="21"/>
  <c r="D34672" i="21"/>
  <c r="B34672" i="21"/>
  <c r="D34671" i="21"/>
  <c r="B34671" i="21"/>
  <c r="D34670" i="21"/>
  <c r="B34670" i="21"/>
  <c r="D34669" i="21"/>
  <c r="B34669" i="21"/>
  <c r="D34668" i="21"/>
  <c r="B34668" i="21"/>
  <c r="D34667" i="21"/>
  <c r="B34667" i="21"/>
  <c r="D34666" i="21"/>
  <c r="B34666" i="21"/>
  <c r="D34665" i="21"/>
  <c r="B34665" i="21"/>
  <c r="D34664" i="21"/>
  <c r="B34664" i="21"/>
  <c r="D34663" i="21"/>
  <c r="B34663" i="21"/>
  <c r="D34662" i="21"/>
  <c r="B34662" i="21"/>
  <c r="D34661" i="21"/>
  <c r="B34661" i="21"/>
  <c r="D34660" i="21"/>
  <c r="B34660" i="21"/>
  <c r="D34659" i="21"/>
  <c r="B34659" i="21"/>
  <c r="D34658" i="21"/>
  <c r="B34658" i="21"/>
  <c r="D34657" i="21"/>
  <c r="B34657" i="21"/>
  <c r="D34656" i="21"/>
  <c r="B34656" i="21"/>
  <c r="D34655" i="21"/>
  <c r="B34655" i="21"/>
  <c r="D34654" i="21"/>
  <c r="B34654" i="21"/>
  <c r="D34653" i="21"/>
  <c r="B34653" i="21"/>
  <c r="D34652" i="21"/>
  <c r="B34652" i="21"/>
  <c r="D34651" i="21"/>
  <c r="B34651" i="21"/>
  <c r="D34650" i="21"/>
  <c r="B34650" i="21"/>
  <c r="D34649" i="21"/>
  <c r="B34649" i="21"/>
  <c r="D34648" i="21"/>
  <c r="B34648" i="21"/>
  <c r="D34647" i="21"/>
  <c r="B34647" i="21"/>
  <c r="D34646" i="21"/>
  <c r="B34646" i="21"/>
  <c r="D34645" i="21"/>
  <c r="B34645" i="21"/>
  <c r="D34644" i="21"/>
  <c r="B34644" i="21"/>
  <c r="D34643" i="21"/>
  <c r="B34643" i="21"/>
  <c r="D34642" i="21"/>
  <c r="B34642" i="21"/>
  <c r="D34641" i="21"/>
  <c r="B34641" i="21"/>
  <c r="D34640" i="21"/>
  <c r="B34640" i="21"/>
  <c r="D34639" i="21"/>
  <c r="B34639" i="21"/>
  <c r="D34638" i="21"/>
  <c r="B34638" i="21"/>
  <c r="D34637" i="21"/>
  <c r="B34637" i="21"/>
  <c r="D34636" i="21"/>
  <c r="B34636" i="21"/>
  <c r="D34635" i="21"/>
  <c r="B34635" i="21"/>
  <c r="D34634" i="21"/>
  <c r="B34634" i="21"/>
  <c r="D34633" i="21"/>
  <c r="B34633" i="21"/>
  <c r="D34632" i="21"/>
  <c r="B34632" i="21"/>
  <c r="D34631" i="21"/>
  <c r="B34631" i="21"/>
  <c r="D34630" i="21"/>
  <c r="B34630" i="21"/>
  <c r="D34629" i="21"/>
  <c r="B34629" i="21"/>
  <c r="D34628" i="21"/>
  <c r="B34628" i="21"/>
  <c r="D34627" i="21"/>
  <c r="B34627" i="21"/>
  <c r="D34626" i="21"/>
  <c r="B34626" i="21"/>
  <c r="D34625" i="21"/>
  <c r="B34625" i="21"/>
  <c r="D34624" i="21"/>
  <c r="B34624" i="21"/>
  <c r="D34623" i="21"/>
  <c r="B34623" i="21"/>
  <c r="D34622" i="21"/>
  <c r="B34622" i="21"/>
  <c r="D34621" i="21"/>
  <c r="B34621" i="21"/>
  <c r="D34620" i="21"/>
  <c r="B34620" i="21"/>
  <c r="D34619" i="21"/>
  <c r="B34619" i="21"/>
  <c r="D34618" i="21"/>
  <c r="B34618" i="21"/>
  <c r="D34617" i="21"/>
  <c r="B34617" i="21"/>
  <c r="D34616" i="21"/>
  <c r="B34616" i="21"/>
  <c r="D34615" i="21"/>
  <c r="B34615" i="21"/>
  <c r="D34614" i="21"/>
  <c r="B34614" i="21"/>
  <c r="D34613" i="21"/>
  <c r="B34613" i="21"/>
  <c r="D34612" i="21"/>
  <c r="B34612" i="21"/>
  <c r="D34611" i="21"/>
  <c r="B34611" i="21"/>
  <c r="D34610" i="21"/>
  <c r="B34610" i="21"/>
  <c r="D34609" i="21"/>
  <c r="B34609" i="21"/>
  <c r="D34608" i="21"/>
  <c r="B34608" i="21"/>
  <c r="D34607" i="21"/>
  <c r="B34607" i="21"/>
  <c r="D34606" i="21"/>
  <c r="B34606" i="21"/>
  <c r="D34605" i="21"/>
  <c r="B34605" i="21"/>
  <c r="D34604" i="21"/>
  <c r="B34604" i="21"/>
  <c r="D34603" i="21"/>
  <c r="B34603" i="21"/>
  <c r="D34602" i="21"/>
  <c r="B34602" i="21"/>
  <c r="D34601" i="21"/>
  <c r="B34601" i="21"/>
  <c r="D34600" i="21"/>
  <c r="B34600" i="21"/>
  <c r="D34599" i="21"/>
  <c r="B34599" i="21"/>
  <c r="D34598" i="21"/>
  <c r="B34598" i="21"/>
  <c r="D34597" i="21"/>
  <c r="B34597" i="21"/>
  <c r="D34596" i="21"/>
  <c r="B34596" i="21"/>
  <c r="D34595" i="21"/>
  <c r="B34595" i="21"/>
  <c r="D34594" i="21"/>
  <c r="B34594" i="21"/>
  <c r="D34593" i="21"/>
  <c r="B34593" i="21"/>
  <c r="D34592" i="21"/>
  <c r="B34592" i="21"/>
  <c r="D34591" i="21"/>
  <c r="B34591" i="21"/>
  <c r="D34590" i="21"/>
  <c r="B34590" i="21"/>
  <c r="D34589" i="21"/>
  <c r="B34589" i="21"/>
  <c r="D34588" i="21"/>
  <c r="B34588" i="21"/>
  <c r="D34587" i="21"/>
  <c r="B34587" i="21"/>
  <c r="D34586" i="21"/>
  <c r="B34586" i="21"/>
  <c r="D34585" i="21"/>
  <c r="B34585" i="21"/>
  <c r="D34584" i="21"/>
  <c r="B34584" i="21"/>
  <c r="D34583" i="21"/>
  <c r="B34583" i="21"/>
  <c r="D34582" i="21"/>
  <c r="B34582" i="21"/>
  <c r="D34581" i="21"/>
  <c r="B34581" i="21"/>
  <c r="D34580" i="21"/>
  <c r="B34580" i="21"/>
  <c r="D34579" i="21"/>
  <c r="B34579" i="21"/>
  <c r="D34578" i="21"/>
  <c r="B34578" i="21"/>
  <c r="D34577" i="21"/>
  <c r="B34577" i="21"/>
  <c r="D34576" i="21"/>
  <c r="B34576" i="21"/>
  <c r="D34575" i="21"/>
  <c r="B34575" i="21"/>
  <c r="D34574" i="21"/>
  <c r="B34574" i="21"/>
  <c r="D34573" i="21"/>
  <c r="B34573" i="21"/>
  <c r="D34572" i="21"/>
  <c r="B34572" i="21"/>
  <c r="D34571" i="21"/>
  <c r="B34571" i="21"/>
  <c r="D34570" i="21"/>
  <c r="B34570" i="21"/>
  <c r="D34569" i="21"/>
  <c r="B34569" i="21"/>
  <c r="D34568" i="21"/>
  <c r="B34568" i="21"/>
  <c r="D34567" i="21"/>
  <c r="B34567" i="21"/>
  <c r="D34566" i="21"/>
  <c r="B34566" i="21"/>
  <c r="D34565" i="21"/>
  <c r="B34565" i="21"/>
  <c r="D34564" i="21"/>
  <c r="B34564" i="21"/>
  <c r="D34563" i="21"/>
  <c r="B34563" i="21"/>
  <c r="D34562" i="21"/>
  <c r="B34562" i="21"/>
  <c r="D34561" i="21"/>
  <c r="B34561" i="21"/>
  <c r="D34560" i="21"/>
  <c r="B34560" i="21"/>
  <c r="D34559" i="21"/>
  <c r="B34559" i="21"/>
  <c r="D34558" i="21"/>
  <c r="B34558" i="21"/>
  <c r="D34557" i="21"/>
  <c r="B34557" i="21"/>
  <c r="D34556" i="21"/>
  <c r="B34556" i="21"/>
  <c r="D34555" i="21"/>
  <c r="B34555" i="21"/>
  <c r="D34554" i="21"/>
  <c r="B34554" i="21"/>
  <c r="D34553" i="21"/>
  <c r="B34553" i="21"/>
  <c r="D34552" i="21"/>
  <c r="B34552" i="21"/>
  <c r="D34551" i="21"/>
  <c r="B34551" i="21"/>
  <c r="D34550" i="21"/>
  <c r="B34550" i="21"/>
  <c r="D34549" i="21"/>
  <c r="B34549" i="21"/>
  <c r="D34548" i="21"/>
  <c r="B34548" i="21"/>
  <c r="D34547" i="21"/>
  <c r="B34547" i="21"/>
  <c r="D34546" i="21"/>
  <c r="B34546" i="21"/>
  <c r="D34545" i="21"/>
  <c r="B34545" i="21"/>
  <c r="D34544" i="21"/>
  <c r="B34544" i="21"/>
  <c r="D34543" i="21"/>
  <c r="B34543" i="21"/>
  <c r="D34542" i="21"/>
  <c r="B34542" i="21"/>
  <c r="D34541" i="21"/>
  <c r="B34541" i="21"/>
  <c r="D34540" i="21"/>
  <c r="B34540" i="21"/>
  <c r="D34539" i="21"/>
  <c r="B34539" i="21"/>
  <c r="D34538" i="21"/>
  <c r="B34538" i="21"/>
  <c r="D34537" i="21"/>
  <c r="B34537" i="21"/>
  <c r="D34536" i="21"/>
  <c r="B34536" i="21"/>
  <c r="D34535" i="21"/>
  <c r="B34535" i="21"/>
  <c r="D34534" i="21"/>
  <c r="B34534" i="21"/>
  <c r="D34533" i="21"/>
  <c r="B34533" i="21"/>
  <c r="D34532" i="21"/>
  <c r="B34532" i="21"/>
  <c r="D34531" i="21"/>
  <c r="B34531" i="21"/>
  <c r="D34530" i="21"/>
  <c r="B34530" i="21"/>
  <c r="D34529" i="21"/>
  <c r="B34529" i="21"/>
  <c r="D34528" i="21"/>
  <c r="B34528" i="21"/>
  <c r="D34527" i="21"/>
  <c r="B34527" i="21"/>
  <c r="D34526" i="21"/>
  <c r="B34526" i="21"/>
  <c r="D34525" i="21"/>
  <c r="B34525" i="21"/>
  <c r="D34524" i="21"/>
  <c r="B34524" i="21"/>
  <c r="D34523" i="21"/>
  <c r="B34523" i="21"/>
  <c r="D34522" i="21"/>
  <c r="B34522" i="21"/>
  <c r="D34521" i="21"/>
  <c r="B34521" i="21"/>
  <c r="D34520" i="21"/>
  <c r="B34520" i="21"/>
  <c r="D34519" i="21"/>
  <c r="B34519" i="21"/>
  <c r="D34518" i="21"/>
  <c r="B34518" i="21"/>
  <c r="D34517" i="21"/>
  <c r="B34517" i="21"/>
  <c r="D34516" i="21"/>
  <c r="B34516" i="21"/>
  <c r="D34515" i="21"/>
  <c r="B34515" i="21"/>
  <c r="D34514" i="21"/>
  <c r="B34514" i="21"/>
  <c r="D34513" i="21"/>
  <c r="B34513" i="21"/>
  <c r="D34512" i="21"/>
  <c r="B34512" i="21"/>
  <c r="D34511" i="21"/>
  <c r="B34511" i="21"/>
  <c r="D34510" i="21"/>
  <c r="B34510" i="21"/>
  <c r="D34509" i="21"/>
  <c r="B34509" i="21"/>
  <c r="D34508" i="21"/>
  <c r="B34508" i="21"/>
  <c r="D34507" i="21"/>
  <c r="B34507" i="21"/>
  <c r="D34506" i="21"/>
  <c r="B34506" i="21"/>
  <c r="D34505" i="21"/>
  <c r="B34505" i="21"/>
  <c r="D34504" i="21"/>
  <c r="B34504" i="21"/>
  <c r="D34503" i="21"/>
  <c r="B34503" i="21"/>
  <c r="D34502" i="21"/>
  <c r="B34502" i="21"/>
  <c r="D34501" i="21"/>
  <c r="B34501" i="21"/>
  <c r="D34500" i="21"/>
  <c r="B34500" i="21"/>
  <c r="D34499" i="21"/>
  <c r="B34499" i="21"/>
  <c r="D34498" i="21"/>
  <c r="B34498" i="21"/>
  <c r="D34497" i="21"/>
  <c r="B34497" i="21"/>
  <c r="D34496" i="21"/>
  <c r="B34496" i="21"/>
  <c r="D34495" i="21"/>
  <c r="B34495" i="21"/>
  <c r="D34494" i="21"/>
  <c r="B34494" i="21"/>
  <c r="D34493" i="21"/>
  <c r="B34493" i="21"/>
  <c r="D34492" i="21"/>
  <c r="B34492" i="21"/>
  <c r="D34491" i="21"/>
  <c r="B34491" i="21"/>
  <c r="D34490" i="21"/>
  <c r="B34490" i="21"/>
  <c r="D34489" i="21"/>
  <c r="B34489" i="21"/>
  <c r="D34488" i="21"/>
  <c r="B34488" i="21"/>
  <c r="D34487" i="21"/>
  <c r="B34487" i="21"/>
  <c r="D34486" i="21"/>
  <c r="B34486" i="21"/>
  <c r="D34485" i="21"/>
  <c r="B34485" i="21"/>
  <c r="D34484" i="21"/>
  <c r="B34484" i="21"/>
  <c r="D34483" i="21"/>
  <c r="B34483" i="21"/>
  <c r="D34482" i="21"/>
  <c r="B34482" i="21"/>
  <c r="D34481" i="21"/>
  <c r="B34481" i="21"/>
  <c r="D34480" i="21"/>
  <c r="B34480" i="21"/>
  <c r="D34479" i="21"/>
  <c r="B34479" i="21"/>
  <c r="D34478" i="21"/>
  <c r="B34478" i="21"/>
  <c r="D34477" i="21"/>
  <c r="B34477" i="21"/>
  <c r="D34476" i="21"/>
  <c r="B34476" i="21"/>
  <c r="D34475" i="21"/>
  <c r="B34475" i="21"/>
  <c r="D34474" i="21"/>
  <c r="B34474" i="21"/>
  <c r="D34473" i="21"/>
  <c r="B34473" i="21"/>
  <c r="D34472" i="21"/>
  <c r="B34472" i="21"/>
  <c r="D34471" i="21"/>
  <c r="B34471" i="21"/>
  <c r="D34470" i="21"/>
  <c r="B34470" i="21"/>
  <c r="D34469" i="21"/>
  <c r="B34469" i="21"/>
  <c r="D34468" i="21"/>
  <c r="B34468" i="21"/>
  <c r="D34467" i="21"/>
  <c r="B34467" i="21"/>
  <c r="D34466" i="21"/>
  <c r="B34466" i="21"/>
  <c r="D34465" i="21"/>
  <c r="B34465" i="21"/>
  <c r="D34464" i="21"/>
  <c r="B34464" i="21"/>
  <c r="D34463" i="21"/>
  <c r="B34463" i="21"/>
  <c r="D34462" i="21"/>
  <c r="B34462" i="21"/>
  <c r="D34461" i="21"/>
  <c r="B34461" i="21"/>
  <c r="D34460" i="21"/>
  <c r="B34460" i="21"/>
  <c r="D34459" i="21"/>
  <c r="B34459" i="21"/>
  <c r="D34458" i="21"/>
  <c r="B34458" i="21"/>
  <c r="D34457" i="21"/>
  <c r="B34457" i="21"/>
  <c r="D34456" i="21"/>
  <c r="B34456" i="21"/>
  <c r="D34455" i="21"/>
  <c r="B34455" i="21"/>
  <c r="D34454" i="21"/>
  <c r="B34454" i="21"/>
  <c r="D34453" i="21"/>
  <c r="B34453" i="21"/>
  <c r="D34452" i="21"/>
  <c r="B34452" i="21"/>
  <c r="D34451" i="21"/>
  <c r="B34451" i="21"/>
  <c r="D34450" i="21"/>
  <c r="B34450" i="21"/>
  <c r="D34449" i="21"/>
  <c r="B34449" i="21"/>
  <c r="D34448" i="21"/>
  <c r="B34448" i="21"/>
  <c r="D34447" i="21"/>
  <c r="B34447" i="21"/>
  <c r="D34446" i="21"/>
  <c r="B34446" i="21"/>
  <c r="D34445" i="21"/>
  <c r="B34445" i="21"/>
  <c r="D34444" i="21"/>
  <c r="B34444" i="21"/>
  <c r="D34443" i="21"/>
  <c r="B34443" i="21"/>
  <c r="D34442" i="21"/>
  <c r="B34442" i="21"/>
  <c r="D34441" i="21"/>
  <c r="B34441" i="21"/>
  <c r="D34440" i="21"/>
  <c r="B34440" i="21"/>
  <c r="D34439" i="21"/>
  <c r="B34439" i="21"/>
  <c r="D34438" i="21"/>
  <c r="B34438" i="21"/>
  <c r="D34437" i="21"/>
  <c r="B34437" i="21"/>
  <c r="D34436" i="21"/>
  <c r="B34436" i="21"/>
  <c r="D34435" i="21"/>
  <c r="B34435" i="21"/>
  <c r="D34434" i="21"/>
  <c r="B34434" i="21"/>
  <c r="D34433" i="21"/>
  <c r="B34433" i="21"/>
  <c r="D34432" i="21"/>
  <c r="B34432" i="21"/>
  <c r="D34431" i="21"/>
  <c r="B34431" i="21"/>
  <c r="D34430" i="21"/>
  <c r="B34430" i="21"/>
  <c r="D34429" i="21"/>
  <c r="B34429" i="21"/>
  <c r="D34428" i="21"/>
  <c r="B34428" i="21"/>
  <c r="D34427" i="21"/>
  <c r="B34427" i="21"/>
  <c r="D34426" i="21"/>
  <c r="B34426" i="21"/>
  <c r="D34425" i="21"/>
  <c r="B34425" i="21"/>
  <c r="D34424" i="21"/>
  <c r="B34424" i="21"/>
  <c r="D34423" i="21"/>
  <c r="B34423" i="21"/>
  <c r="D34422" i="21"/>
  <c r="B34422" i="21"/>
  <c r="D34421" i="21"/>
  <c r="B34421" i="21"/>
  <c r="D34420" i="21"/>
  <c r="B34420" i="21"/>
  <c r="D34419" i="21"/>
  <c r="B34419" i="21"/>
  <c r="D34418" i="21"/>
  <c r="B34418" i="21"/>
  <c r="D34417" i="21"/>
  <c r="B34417" i="21"/>
  <c r="D34416" i="21"/>
  <c r="B34416" i="21"/>
  <c r="D34415" i="21"/>
  <c r="B34415" i="21"/>
  <c r="D34414" i="21"/>
  <c r="B34414" i="21"/>
  <c r="D34413" i="21"/>
  <c r="B34413" i="21"/>
  <c r="D34412" i="21"/>
  <c r="B34412" i="21"/>
  <c r="D34411" i="21"/>
  <c r="B34411" i="21"/>
  <c r="D34410" i="21"/>
  <c r="B34410" i="21"/>
  <c r="D34409" i="21"/>
  <c r="B34409" i="21"/>
  <c r="D34408" i="21"/>
  <c r="B34408" i="21"/>
  <c r="D34407" i="21"/>
  <c r="B34407" i="21"/>
  <c r="D34406" i="21"/>
  <c r="B34406" i="21"/>
  <c r="D34405" i="21"/>
  <c r="B34405" i="21"/>
  <c r="D34404" i="21"/>
  <c r="B34404" i="21"/>
  <c r="D34403" i="21"/>
  <c r="B34403" i="21"/>
  <c r="D34402" i="21"/>
  <c r="B34402" i="21"/>
  <c r="D34401" i="21"/>
  <c r="B34401" i="21"/>
  <c r="D34400" i="21"/>
  <c r="B34400" i="21"/>
  <c r="D34399" i="21"/>
  <c r="B34399" i="21"/>
  <c r="D34398" i="21"/>
  <c r="B34398" i="21"/>
  <c r="D34397" i="21"/>
  <c r="B34397" i="21"/>
  <c r="D34396" i="21"/>
  <c r="B34396" i="21"/>
  <c r="D34395" i="21"/>
  <c r="B34395" i="21"/>
  <c r="D34394" i="21"/>
  <c r="B34394" i="21"/>
  <c r="D34393" i="21"/>
  <c r="B34393" i="21"/>
  <c r="D34392" i="21"/>
  <c r="B34392" i="21"/>
  <c r="D34391" i="21"/>
  <c r="B34391" i="21"/>
  <c r="D34390" i="21"/>
  <c r="B34390" i="21"/>
  <c r="D34389" i="21"/>
  <c r="B34389" i="21"/>
  <c r="D34388" i="21"/>
  <c r="B34388" i="21"/>
  <c r="D34387" i="21"/>
  <c r="B34387" i="21"/>
  <c r="D34386" i="21"/>
  <c r="B34386" i="21"/>
  <c r="D34385" i="21"/>
  <c r="B34385" i="21"/>
  <c r="D34384" i="21"/>
  <c r="B34384" i="21"/>
  <c r="D34383" i="21"/>
  <c r="B34383" i="21"/>
  <c r="D34382" i="21"/>
  <c r="B34382" i="21"/>
  <c r="D34381" i="21"/>
  <c r="B34381" i="21"/>
  <c r="D34380" i="21"/>
  <c r="B34380" i="21"/>
  <c r="D34379" i="21"/>
  <c r="B34379" i="21"/>
  <c r="D34378" i="21"/>
  <c r="B34378" i="21"/>
  <c r="D34377" i="21"/>
  <c r="B34377" i="21"/>
  <c r="D34376" i="21"/>
  <c r="B34376" i="21"/>
  <c r="D34375" i="21"/>
  <c r="B34375" i="21"/>
  <c r="D34374" i="21"/>
  <c r="B34374" i="21"/>
  <c r="D34373" i="21"/>
  <c r="B34373" i="21"/>
  <c r="D34372" i="21"/>
  <c r="B34372" i="21"/>
  <c r="D34371" i="21"/>
  <c r="B34371" i="21"/>
  <c r="D34370" i="21"/>
  <c r="B34370" i="21"/>
  <c r="D34369" i="21"/>
  <c r="B34369" i="21"/>
  <c r="D34368" i="21"/>
  <c r="B34368" i="21"/>
  <c r="D34367" i="21"/>
  <c r="B34367" i="21"/>
  <c r="D34366" i="21"/>
  <c r="B34366" i="21"/>
  <c r="D34365" i="21"/>
  <c r="B34365" i="21"/>
  <c r="D34364" i="21"/>
  <c r="B34364" i="21"/>
  <c r="D34363" i="21"/>
  <c r="B34363" i="21"/>
  <c r="D34362" i="21"/>
  <c r="B34362" i="21"/>
  <c r="D34361" i="21"/>
  <c r="B34361" i="21"/>
  <c r="D34360" i="21"/>
  <c r="B34360" i="21"/>
  <c r="D34359" i="21"/>
  <c r="B34359" i="21"/>
  <c r="D34358" i="21"/>
  <c r="B34358" i="21"/>
  <c r="D34357" i="21"/>
  <c r="B34357" i="21"/>
  <c r="D34356" i="21"/>
  <c r="B34356" i="21"/>
  <c r="D34355" i="21"/>
  <c r="B34355" i="21"/>
  <c r="D34354" i="21"/>
  <c r="B34354" i="21"/>
  <c r="D34353" i="21"/>
  <c r="B34353" i="21"/>
  <c r="D34352" i="21"/>
  <c r="B34352" i="21"/>
  <c r="D34351" i="21"/>
  <c r="B34351" i="21"/>
  <c r="D34350" i="21"/>
  <c r="B34350" i="21"/>
  <c r="D34349" i="21"/>
  <c r="B34349" i="21"/>
  <c r="D34348" i="21"/>
  <c r="B34348" i="21"/>
  <c r="D34347" i="21"/>
  <c r="B34347" i="21"/>
  <c r="D34346" i="21"/>
  <c r="B34346" i="21"/>
  <c r="D34345" i="21"/>
  <c r="B34345" i="21"/>
  <c r="D34344" i="21"/>
  <c r="B34344" i="21"/>
  <c r="D34343" i="21"/>
  <c r="B34343" i="21"/>
  <c r="D34342" i="21"/>
  <c r="B34342" i="21"/>
  <c r="D34341" i="21"/>
  <c r="B34341" i="21"/>
  <c r="D34340" i="21"/>
  <c r="B34340" i="21"/>
  <c r="D34339" i="21"/>
  <c r="B34339" i="21"/>
  <c r="D34338" i="21"/>
  <c r="B34338" i="21"/>
  <c r="D34337" i="21"/>
  <c r="B34337" i="21"/>
  <c r="D34336" i="21"/>
  <c r="B34336" i="21"/>
  <c r="D34335" i="21"/>
  <c r="B34335" i="21"/>
  <c r="D34334" i="21"/>
  <c r="B34334" i="21"/>
  <c r="D34333" i="21"/>
  <c r="B34333" i="21"/>
  <c r="D34332" i="21"/>
  <c r="B34332" i="21"/>
  <c r="D34331" i="21"/>
  <c r="B34331" i="21"/>
  <c r="D34330" i="21"/>
  <c r="B34330" i="21"/>
  <c r="D34329" i="21"/>
  <c r="B34329" i="21"/>
  <c r="D34328" i="21"/>
  <c r="B34328" i="21"/>
  <c r="D34327" i="21"/>
  <c r="B34327" i="21"/>
  <c r="D34326" i="21"/>
  <c r="B34326" i="21"/>
  <c r="D34325" i="21"/>
  <c r="B34325" i="21"/>
  <c r="D34324" i="21"/>
  <c r="B34324" i="21"/>
  <c r="D34323" i="21"/>
  <c r="B34323" i="21"/>
  <c r="D34322" i="21"/>
  <c r="B34322" i="21"/>
  <c r="D34321" i="21"/>
  <c r="B34321" i="21"/>
  <c r="D34320" i="21"/>
  <c r="B34320" i="21"/>
  <c r="D34319" i="21"/>
  <c r="B34319" i="21"/>
  <c r="D34318" i="21"/>
  <c r="B34318" i="21"/>
  <c r="D34317" i="21"/>
  <c r="B34317" i="21"/>
  <c r="D34316" i="21"/>
  <c r="B34316" i="21"/>
  <c r="D34315" i="21"/>
  <c r="B34315" i="21"/>
  <c r="D34314" i="21"/>
  <c r="B34314" i="21"/>
  <c r="D34313" i="21"/>
  <c r="B34313" i="21"/>
  <c r="D34312" i="21"/>
  <c r="B34312" i="21"/>
  <c r="D34311" i="21"/>
  <c r="B34311" i="21"/>
  <c r="D34310" i="21"/>
  <c r="B34310" i="21"/>
  <c r="D34309" i="21"/>
  <c r="B34309" i="21"/>
  <c r="D34308" i="21"/>
  <c r="B34308" i="21"/>
  <c r="D34307" i="21"/>
  <c r="B34307" i="21"/>
  <c r="D34306" i="21"/>
  <c r="B34306" i="21"/>
  <c r="D34305" i="21"/>
  <c r="B34305" i="21"/>
  <c r="D34304" i="21"/>
  <c r="B34304" i="21"/>
  <c r="D34303" i="21"/>
  <c r="B34303" i="21"/>
  <c r="D34302" i="21"/>
  <c r="B34302" i="21"/>
  <c r="D34301" i="21"/>
  <c r="B34301" i="21"/>
  <c r="D34300" i="21"/>
  <c r="B34300" i="21"/>
  <c r="D34299" i="21"/>
  <c r="B34299" i="21"/>
  <c r="D34298" i="21"/>
  <c r="B34298" i="21"/>
  <c r="D34297" i="21"/>
  <c r="B34297" i="21"/>
  <c r="D34296" i="21"/>
  <c r="B34296" i="21"/>
  <c r="D34295" i="21"/>
  <c r="B34295" i="21"/>
  <c r="D34294" i="21"/>
  <c r="B34294" i="21"/>
  <c r="D34293" i="21"/>
  <c r="B34293" i="21"/>
  <c r="D34292" i="21"/>
  <c r="B34292" i="21"/>
  <c r="D34291" i="21"/>
  <c r="B34291" i="21"/>
  <c r="D34290" i="21"/>
  <c r="B34290" i="21"/>
  <c r="D34289" i="21"/>
  <c r="B34289" i="21"/>
  <c r="D34288" i="21"/>
  <c r="B34288" i="21"/>
  <c r="D34287" i="21"/>
  <c r="B34287" i="21"/>
  <c r="D34286" i="21"/>
  <c r="B34286" i="21"/>
  <c r="D34285" i="21"/>
  <c r="B34285" i="21"/>
  <c r="D34284" i="21"/>
  <c r="B34284" i="21"/>
  <c r="D34283" i="21"/>
  <c r="B34283" i="21"/>
  <c r="D34282" i="21"/>
  <c r="B34282" i="21"/>
  <c r="D34281" i="21"/>
  <c r="B34281" i="21"/>
  <c r="D34280" i="21"/>
  <c r="B34280" i="21"/>
  <c r="D34279" i="21"/>
  <c r="B34279" i="21"/>
  <c r="D34278" i="21"/>
  <c r="B34278" i="21"/>
  <c r="D34277" i="21"/>
  <c r="B34277" i="21"/>
  <c r="D34276" i="21"/>
  <c r="B34276" i="21"/>
  <c r="D34275" i="21"/>
  <c r="B34275" i="21"/>
  <c r="D34274" i="21"/>
  <c r="B34274" i="21"/>
  <c r="D34273" i="21"/>
  <c r="B34273" i="21"/>
  <c r="D34272" i="21"/>
  <c r="B34272" i="21"/>
  <c r="D34271" i="21"/>
  <c r="B34271" i="21"/>
  <c r="D34270" i="21"/>
  <c r="B34270" i="21"/>
  <c r="D34269" i="21"/>
  <c r="B34269" i="21"/>
  <c r="D34268" i="21"/>
  <c r="B34268" i="21"/>
  <c r="D34267" i="21"/>
  <c r="B34267" i="21"/>
  <c r="D34266" i="21"/>
  <c r="B34266" i="21"/>
  <c r="D34265" i="21"/>
  <c r="B34265" i="21"/>
  <c r="D34264" i="21"/>
  <c r="B34264" i="21"/>
  <c r="D34263" i="21"/>
  <c r="B34263" i="21"/>
  <c r="D34262" i="21"/>
  <c r="B34262" i="21"/>
  <c r="D34261" i="21"/>
  <c r="B34261" i="21"/>
  <c r="D34260" i="21"/>
  <c r="B34260" i="21"/>
  <c r="D34259" i="21"/>
  <c r="B34259" i="21"/>
  <c r="D34258" i="21"/>
  <c r="B34258" i="21"/>
  <c r="D34257" i="21"/>
  <c r="B34257" i="21"/>
  <c r="D34256" i="21"/>
  <c r="B34256" i="21"/>
  <c r="D34255" i="21"/>
  <c r="B34255" i="21"/>
  <c r="D34254" i="21"/>
  <c r="B34254" i="21"/>
  <c r="D34253" i="21"/>
  <c r="B34253" i="21"/>
  <c r="D34252" i="21"/>
  <c r="B34252" i="21"/>
  <c r="D34251" i="21"/>
  <c r="B34251" i="21"/>
  <c r="D34250" i="21"/>
  <c r="B34250" i="21"/>
  <c r="D34249" i="21"/>
  <c r="B34249" i="21"/>
  <c r="D34248" i="21"/>
  <c r="B34248" i="21"/>
  <c r="D34247" i="21"/>
  <c r="B34247" i="21"/>
  <c r="D34246" i="21"/>
  <c r="B34246" i="21"/>
  <c r="D34245" i="21"/>
  <c r="B34245" i="21"/>
  <c r="D34244" i="21"/>
  <c r="B34244" i="21"/>
  <c r="D34243" i="21"/>
  <c r="B34243" i="21"/>
  <c r="D34242" i="21"/>
  <c r="B34242" i="21"/>
  <c r="D34241" i="21"/>
  <c r="B34241" i="21"/>
  <c r="D34240" i="21"/>
  <c r="B34240" i="21"/>
  <c r="D34239" i="21"/>
  <c r="B34239" i="21"/>
  <c r="D34238" i="21"/>
  <c r="B34238" i="21"/>
  <c r="D34237" i="21"/>
  <c r="B34237" i="21"/>
  <c r="D34236" i="21"/>
  <c r="B34236" i="21"/>
  <c r="D34235" i="21"/>
  <c r="B34235" i="21"/>
  <c r="D34234" i="21"/>
  <c r="B34234" i="21"/>
  <c r="D34233" i="21"/>
  <c r="B34233" i="21"/>
  <c r="D34232" i="21"/>
  <c r="B34232" i="21"/>
  <c r="D34231" i="21"/>
  <c r="B34231" i="21"/>
  <c r="D34230" i="21"/>
  <c r="B34230" i="21"/>
  <c r="D34229" i="21"/>
  <c r="B34229" i="21"/>
  <c r="D34228" i="21"/>
  <c r="B34228" i="21"/>
  <c r="D34227" i="21"/>
  <c r="B34227" i="21"/>
  <c r="D34226" i="21"/>
  <c r="B34226" i="21"/>
  <c r="D34225" i="21"/>
  <c r="B34225" i="21"/>
  <c r="D34224" i="21"/>
  <c r="B34224" i="21"/>
  <c r="D34223" i="21"/>
  <c r="B34223" i="21"/>
  <c r="D34222" i="21"/>
  <c r="B34222" i="21"/>
  <c r="D34221" i="21"/>
  <c r="B34221" i="21"/>
  <c r="D34220" i="21"/>
  <c r="B34220" i="21"/>
  <c r="D34219" i="21"/>
  <c r="B34219" i="21"/>
  <c r="D34218" i="21"/>
  <c r="B34218" i="21"/>
  <c r="D34217" i="21"/>
  <c r="B34217" i="21"/>
  <c r="D34216" i="21"/>
  <c r="B34216" i="21"/>
  <c r="D34215" i="21"/>
  <c r="B34215" i="21"/>
  <c r="D34214" i="21"/>
  <c r="B34214" i="21"/>
  <c r="D34213" i="21"/>
  <c r="B34213" i="21"/>
  <c r="D34212" i="21"/>
  <c r="B34212" i="21"/>
  <c r="D34211" i="21"/>
  <c r="B34211" i="21"/>
  <c r="D34210" i="21"/>
  <c r="B34210" i="21"/>
  <c r="D34209" i="21"/>
  <c r="B34209" i="21"/>
  <c r="D34208" i="21"/>
  <c r="B34208" i="21"/>
  <c r="D34207" i="21"/>
  <c r="B34207" i="21"/>
  <c r="D34206" i="21"/>
  <c r="B34206" i="21"/>
  <c r="D34205" i="21"/>
  <c r="B34205" i="21"/>
  <c r="D34204" i="21"/>
  <c r="B34204" i="21"/>
  <c r="D34203" i="21"/>
  <c r="B34203" i="21"/>
  <c r="D34202" i="21"/>
  <c r="B34202" i="21"/>
  <c r="D34201" i="21"/>
  <c r="B34201" i="21"/>
  <c r="D34200" i="21"/>
  <c r="B34200" i="21"/>
  <c r="D34199" i="21"/>
  <c r="B34199" i="21"/>
  <c r="D34198" i="21"/>
  <c r="B34198" i="21"/>
  <c r="D34197" i="21"/>
  <c r="B34197" i="21"/>
  <c r="D34196" i="21"/>
  <c r="B34196" i="21"/>
  <c r="D34195" i="21"/>
  <c r="B34195" i="21"/>
  <c r="D34194" i="21"/>
  <c r="B34194" i="21"/>
  <c r="D34193" i="21"/>
  <c r="B34193" i="21"/>
  <c r="D34192" i="21"/>
  <c r="B34192" i="21"/>
  <c r="D34191" i="21"/>
  <c r="B34191" i="21"/>
  <c r="D34190" i="21"/>
  <c r="B34190" i="21"/>
  <c r="D34189" i="21"/>
  <c r="B34189" i="21"/>
  <c r="D34188" i="21"/>
  <c r="B34188" i="21"/>
  <c r="D34187" i="21"/>
  <c r="B34187" i="21"/>
  <c r="D34186" i="21"/>
  <c r="B34186" i="21"/>
  <c r="D34185" i="21"/>
  <c r="B34185" i="21"/>
  <c r="D34184" i="21"/>
  <c r="B34184" i="21"/>
  <c r="D34183" i="21"/>
  <c r="B34183" i="21"/>
  <c r="D34182" i="21"/>
  <c r="B34182" i="21"/>
  <c r="D34181" i="21"/>
  <c r="B34181" i="21"/>
  <c r="D34180" i="21"/>
  <c r="B34180" i="21"/>
  <c r="D34179" i="21"/>
  <c r="B34179" i="21"/>
  <c r="D34178" i="21"/>
  <c r="B34178" i="21"/>
  <c r="D34177" i="21"/>
  <c r="B34177" i="21"/>
  <c r="D34176" i="21"/>
  <c r="B34176" i="21"/>
  <c r="D34175" i="21"/>
  <c r="B34175" i="21"/>
  <c r="D34174" i="21"/>
  <c r="B34174" i="21"/>
  <c r="D34173" i="21"/>
  <c r="B34173" i="21"/>
  <c r="D34172" i="21"/>
  <c r="B34172" i="21"/>
  <c r="D34171" i="21"/>
  <c r="B34171" i="21"/>
  <c r="D34170" i="21"/>
  <c r="B34170" i="21"/>
  <c r="D34169" i="21"/>
  <c r="B34169" i="21"/>
  <c r="D34168" i="21"/>
  <c r="B34168" i="21"/>
  <c r="D34167" i="21"/>
  <c r="B34167" i="21"/>
  <c r="D34166" i="21"/>
  <c r="B34166" i="21"/>
  <c r="D34165" i="21"/>
  <c r="B34165" i="21"/>
  <c r="D34164" i="21"/>
  <c r="B34164" i="21"/>
  <c r="D34163" i="21"/>
  <c r="B34163" i="21"/>
  <c r="D34162" i="21"/>
  <c r="B34162" i="21"/>
  <c r="D34161" i="21"/>
  <c r="B34161" i="21"/>
  <c r="D34160" i="21"/>
  <c r="B34160" i="21"/>
  <c r="D34159" i="21"/>
  <c r="B34159" i="21"/>
  <c r="D34158" i="21"/>
  <c r="B34158" i="21"/>
  <c r="D34157" i="21"/>
  <c r="B34157" i="21"/>
  <c r="D34156" i="21"/>
  <c r="B34156" i="21"/>
  <c r="D34155" i="21"/>
  <c r="B34155" i="21"/>
  <c r="D34154" i="21"/>
  <c r="B34154" i="21"/>
  <c r="D34153" i="21"/>
  <c r="B34153" i="21"/>
  <c r="D34152" i="21"/>
  <c r="B34152" i="21"/>
  <c r="D34151" i="21"/>
  <c r="B34151" i="21"/>
  <c r="D34150" i="21"/>
  <c r="B34150" i="21"/>
  <c r="D34149" i="21"/>
  <c r="B34149" i="21"/>
  <c r="D34148" i="21"/>
  <c r="B34148" i="21"/>
  <c r="D34147" i="21"/>
  <c r="B34147" i="21"/>
  <c r="D34146" i="21"/>
  <c r="B34146" i="21"/>
  <c r="D34145" i="21"/>
  <c r="B34145" i="21"/>
  <c r="D34144" i="21"/>
  <c r="B34144" i="21"/>
  <c r="D34143" i="21"/>
  <c r="B34143" i="21"/>
  <c r="D34142" i="21"/>
  <c r="B34142" i="21"/>
  <c r="D34141" i="21"/>
  <c r="B34141" i="21"/>
  <c r="D34140" i="21"/>
  <c r="B34140" i="21"/>
  <c r="D34139" i="21"/>
  <c r="B34139" i="21"/>
  <c r="D34138" i="21"/>
  <c r="B34138" i="21"/>
  <c r="D34137" i="21"/>
  <c r="B34137" i="21"/>
  <c r="D34136" i="21"/>
  <c r="B34136" i="21"/>
  <c r="D34135" i="21"/>
  <c r="B34135" i="21"/>
  <c r="D34134" i="21"/>
  <c r="B34134" i="21"/>
  <c r="D34133" i="21"/>
  <c r="B34133" i="21"/>
  <c r="D34132" i="21"/>
  <c r="B34132" i="21"/>
  <c r="D34131" i="21"/>
  <c r="B34131" i="21"/>
  <c r="D34130" i="21"/>
  <c r="B34130" i="21"/>
  <c r="D34129" i="21"/>
  <c r="B34129" i="21"/>
  <c r="D34128" i="21"/>
  <c r="B34128" i="21"/>
  <c r="D34127" i="21"/>
  <c r="B34127" i="21"/>
  <c r="D34126" i="21"/>
  <c r="B34126" i="21"/>
  <c r="D34125" i="21"/>
  <c r="B34125" i="21"/>
  <c r="D34124" i="21"/>
  <c r="B34124" i="21"/>
  <c r="D34123" i="21"/>
  <c r="B34123" i="21"/>
  <c r="D34122" i="21"/>
  <c r="B34122" i="21"/>
  <c r="D34121" i="21"/>
  <c r="B34121" i="21"/>
  <c r="D34120" i="21"/>
  <c r="B34120" i="21"/>
  <c r="D34119" i="21"/>
  <c r="B34119" i="21"/>
  <c r="D34118" i="21"/>
  <c r="B34118" i="21"/>
  <c r="D34117" i="21"/>
  <c r="B34117" i="21"/>
  <c r="D34116" i="21"/>
  <c r="B34116" i="21"/>
  <c r="D34115" i="21"/>
  <c r="B34115" i="21"/>
  <c r="D34114" i="21"/>
  <c r="B34114" i="21"/>
  <c r="D34113" i="21"/>
  <c r="B34113" i="21"/>
  <c r="D34112" i="21"/>
  <c r="B34112" i="21"/>
  <c r="D34111" i="21"/>
  <c r="B34111" i="21"/>
  <c r="D34110" i="21"/>
  <c r="B34110" i="21"/>
  <c r="D34109" i="21"/>
  <c r="B34109" i="21"/>
  <c r="D34108" i="21"/>
  <c r="B34108" i="21"/>
  <c r="D34107" i="21"/>
  <c r="B34107" i="21"/>
  <c r="D34106" i="21"/>
  <c r="B34106" i="21"/>
  <c r="D34105" i="21"/>
  <c r="B34105" i="21"/>
  <c r="D34104" i="21"/>
  <c r="B34104" i="21"/>
  <c r="D34103" i="21"/>
  <c r="B34103" i="21"/>
  <c r="D34102" i="21"/>
  <c r="B34102" i="21"/>
  <c r="D34101" i="21"/>
  <c r="B34101" i="21"/>
  <c r="D34100" i="21"/>
  <c r="B34100" i="21"/>
  <c r="D34099" i="21"/>
  <c r="B34099" i="21"/>
  <c r="D34098" i="21"/>
  <c r="B34098" i="21"/>
  <c r="D34097" i="21"/>
  <c r="B34097" i="21"/>
  <c r="D34096" i="21"/>
  <c r="B34096" i="21"/>
  <c r="D34095" i="21"/>
  <c r="B34095" i="21"/>
  <c r="D34094" i="21"/>
  <c r="B34094" i="21"/>
  <c r="D34093" i="21"/>
  <c r="B34093" i="21"/>
  <c r="D34092" i="21"/>
  <c r="B34092" i="21"/>
  <c r="D34091" i="21"/>
  <c r="B34091" i="21"/>
  <c r="D34090" i="21"/>
  <c r="B34090" i="21"/>
  <c r="D34089" i="21"/>
  <c r="B34089" i="21"/>
  <c r="D34088" i="21"/>
  <c r="B34088" i="21"/>
  <c r="D34087" i="21"/>
  <c r="B34087" i="21"/>
  <c r="D34086" i="21"/>
  <c r="B34086" i="21"/>
  <c r="D34085" i="21"/>
  <c r="B34085" i="21"/>
  <c r="D34084" i="21"/>
  <c r="B34084" i="21"/>
  <c r="D34083" i="21"/>
  <c r="B34083" i="21"/>
  <c r="D34082" i="21"/>
  <c r="B34082" i="21"/>
  <c r="D34081" i="21"/>
  <c r="B34081" i="21"/>
  <c r="D34080" i="21"/>
  <c r="B34080" i="21"/>
  <c r="D34079" i="21"/>
  <c r="B34079" i="21"/>
  <c r="D34078" i="21"/>
  <c r="B34078" i="21"/>
  <c r="D34077" i="21"/>
  <c r="B34077" i="21"/>
  <c r="D34076" i="21"/>
  <c r="B34076" i="21"/>
  <c r="D34075" i="21"/>
  <c r="B34075" i="21"/>
  <c r="D34074" i="21"/>
  <c r="B34074" i="21"/>
  <c r="D34073" i="21"/>
  <c r="B34073" i="21"/>
  <c r="D34072" i="21"/>
  <c r="B34072" i="21"/>
  <c r="D34071" i="21"/>
  <c r="B34071" i="21"/>
  <c r="D34070" i="21"/>
  <c r="B34070" i="21"/>
  <c r="D34069" i="21"/>
  <c r="B34069" i="21"/>
  <c r="D34068" i="21"/>
  <c r="B34068" i="21"/>
  <c r="D34067" i="21"/>
  <c r="B34067" i="21"/>
  <c r="D34066" i="21"/>
  <c r="B34066" i="21"/>
  <c r="D34065" i="21"/>
  <c r="B34065" i="21"/>
  <c r="D34064" i="21"/>
  <c r="B34064" i="21"/>
  <c r="D34063" i="21"/>
  <c r="B34063" i="21"/>
  <c r="D34062" i="21"/>
  <c r="B34062" i="21"/>
  <c r="D34061" i="21"/>
  <c r="B34061" i="21"/>
  <c r="D34060" i="21"/>
  <c r="B34060" i="21"/>
  <c r="D34059" i="21"/>
  <c r="B34059" i="21"/>
  <c r="D34058" i="21"/>
  <c r="B34058" i="21"/>
  <c r="D34057" i="21"/>
  <c r="B34057" i="21"/>
  <c r="D34056" i="21"/>
  <c r="B34056" i="21"/>
  <c r="D34055" i="21"/>
  <c r="B34055" i="21"/>
  <c r="D34054" i="21"/>
  <c r="B34054" i="21"/>
  <c r="D34053" i="21"/>
  <c r="B34053" i="21"/>
  <c r="D34052" i="21"/>
  <c r="B34052" i="21"/>
  <c r="D34051" i="21"/>
  <c r="B34051" i="21"/>
  <c r="D34050" i="21"/>
  <c r="B34050" i="21"/>
  <c r="D34049" i="21"/>
  <c r="B34049" i="21"/>
  <c r="D34048" i="21"/>
  <c r="B34048" i="21"/>
  <c r="D34047" i="21"/>
  <c r="B34047" i="21"/>
  <c r="D34046" i="21"/>
  <c r="B34046" i="21"/>
  <c r="D34045" i="21"/>
  <c r="B34045" i="21"/>
  <c r="D34044" i="21"/>
  <c r="B34044" i="21"/>
  <c r="D34043" i="21"/>
  <c r="B34043" i="21"/>
  <c r="D34042" i="21"/>
  <c r="B34042" i="21"/>
  <c r="D34041" i="21"/>
  <c r="B34041" i="21"/>
  <c r="D34040" i="21"/>
  <c r="B34040" i="21"/>
  <c r="D34039" i="21"/>
  <c r="B34039" i="21"/>
  <c r="D34038" i="21"/>
  <c r="B34038" i="21"/>
  <c r="D34037" i="21"/>
  <c r="B34037" i="21"/>
  <c r="D34036" i="21"/>
  <c r="B34036" i="21"/>
  <c r="D34035" i="21"/>
  <c r="B34035" i="21"/>
  <c r="D34034" i="21"/>
  <c r="B34034" i="21"/>
  <c r="D34033" i="21"/>
  <c r="B34033" i="21"/>
  <c r="D34032" i="21"/>
  <c r="B34032" i="21"/>
  <c r="D34031" i="21"/>
  <c r="B34031" i="21"/>
  <c r="D34030" i="21"/>
  <c r="B34030" i="21"/>
  <c r="D34029" i="21"/>
  <c r="B34029" i="21"/>
  <c r="D34028" i="21"/>
  <c r="B34028" i="21"/>
  <c r="D34027" i="21"/>
  <c r="B34027" i="21"/>
  <c r="D34026" i="21"/>
  <c r="B34026" i="21"/>
  <c r="D34025" i="21"/>
  <c r="B34025" i="21"/>
  <c r="D34024" i="21"/>
  <c r="B34024" i="21"/>
  <c r="D34023" i="21"/>
  <c r="B34023" i="21"/>
  <c r="D34022" i="21"/>
  <c r="B34022" i="21"/>
  <c r="D34021" i="21"/>
  <c r="B34021" i="21"/>
  <c r="D34020" i="21"/>
  <c r="B34020" i="21"/>
  <c r="D34019" i="21"/>
  <c r="B34019" i="21"/>
  <c r="D34018" i="21"/>
  <c r="B34018" i="21"/>
  <c r="D34017" i="21"/>
  <c r="B34017" i="21"/>
  <c r="D34016" i="21"/>
  <c r="B34016" i="21"/>
  <c r="D34015" i="21"/>
  <c r="B34015" i="21"/>
  <c r="D34014" i="21"/>
  <c r="B34014" i="21"/>
  <c r="D34013" i="21"/>
  <c r="B34013" i="21"/>
  <c r="D34012" i="21"/>
  <c r="B34012" i="21"/>
  <c r="D34011" i="21"/>
  <c r="B34011" i="21"/>
  <c r="D34010" i="21"/>
  <c r="B34010" i="21"/>
  <c r="D34009" i="21"/>
  <c r="B34009" i="21"/>
  <c r="D34008" i="21"/>
  <c r="B34008" i="21"/>
  <c r="D34007" i="21"/>
  <c r="B34007" i="21"/>
  <c r="D34006" i="21"/>
  <c r="B34006" i="21"/>
  <c r="D34005" i="21"/>
  <c r="B34005" i="21"/>
  <c r="D34004" i="21"/>
  <c r="B34004" i="21"/>
  <c r="D34003" i="21"/>
  <c r="B34003" i="21"/>
  <c r="D34002" i="21"/>
  <c r="B34002" i="21"/>
  <c r="D34001" i="21"/>
  <c r="B34001" i="21"/>
  <c r="D34000" i="21"/>
  <c r="B34000" i="21"/>
  <c r="D33999" i="21"/>
  <c r="B33999" i="21"/>
  <c r="D33998" i="21"/>
  <c r="B33998" i="21"/>
  <c r="D33997" i="21"/>
  <c r="B33997" i="21"/>
  <c r="D33996" i="21"/>
  <c r="B33996" i="21"/>
  <c r="D33995" i="21"/>
  <c r="B33995" i="21"/>
  <c r="D33994" i="21"/>
  <c r="B33994" i="21"/>
  <c r="D33993" i="21"/>
  <c r="B33993" i="21"/>
  <c r="D33992" i="21"/>
  <c r="B33992" i="21"/>
  <c r="D33991" i="21"/>
  <c r="B33991" i="21"/>
  <c r="D33990" i="21"/>
  <c r="B33990" i="21"/>
  <c r="D33989" i="21"/>
  <c r="B33989" i="21"/>
  <c r="D33988" i="21"/>
  <c r="B33988" i="21"/>
  <c r="D33987" i="21"/>
  <c r="B33987" i="21"/>
  <c r="D33986" i="21"/>
  <c r="B33986" i="21"/>
  <c r="D33985" i="21"/>
  <c r="B33985" i="21"/>
  <c r="D33984" i="21"/>
  <c r="B33984" i="21"/>
  <c r="D33983" i="21"/>
  <c r="B33983" i="21"/>
  <c r="D33982" i="21"/>
  <c r="B33982" i="21"/>
  <c r="D33981" i="21"/>
  <c r="B33981" i="21"/>
  <c r="D33980" i="21"/>
  <c r="B33980" i="21"/>
  <c r="D33979" i="21"/>
  <c r="B33979" i="21"/>
  <c r="D33978" i="21"/>
  <c r="B33978" i="21"/>
  <c r="D33977" i="21"/>
  <c r="B33977" i="21"/>
  <c r="D33976" i="21"/>
  <c r="B33976" i="21"/>
  <c r="D33975" i="21"/>
  <c r="B33975" i="21"/>
  <c r="D33974" i="21"/>
  <c r="B33974" i="21"/>
  <c r="D33973" i="21"/>
  <c r="B33973" i="21"/>
  <c r="D33972" i="21"/>
  <c r="B33972" i="21"/>
  <c r="D33971" i="21"/>
  <c r="B33971" i="21"/>
  <c r="D33970" i="21"/>
  <c r="B33970" i="21"/>
  <c r="D33969" i="21"/>
  <c r="B33969" i="21"/>
  <c r="D33968" i="21"/>
  <c r="B33968" i="21"/>
  <c r="D33967" i="21"/>
  <c r="B33967" i="21"/>
  <c r="D33966" i="21"/>
  <c r="B33966" i="21"/>
  <c r="D33965" i="21"/>
  <c r="B33965" i="21"/>
  <c r="D33964" i="21"/>
  <c r="B33964" i="21"/>
  <c r="D33963" i="21"/>
  <c r="B33963" i="21"/>
  <c r="D33962" i="21"/>
  <c r="B33962" i="21"/>
  <c r="D33961" i="21"/>
  <c r="B33961" i="21"/>
  <c r="D33960" i="21"/>
  <c r="B33960" i="21"/>
  <c r="D33959" i="21"/>
  <c r="B33959" i="21"/>
  <c r="D33958" i="21"/>
  <c r="B33958" i="21"/>
  <c r="D33957" i="21"/>
  <c r="B33957" i="21"/>
  <c r="D33956" i="21"/>
  <c r="B33956" i="21"/>
  <c r="D33955" i="21"/>
  <c r="B33955" i="21"/>
  <c r="D33954" i="21"/>
  <c r="B33954" i="21"/>
  <c r="D33953" i="21"/>
  <c r="B33953" i="21"/>
  <c r="D33952" i="21"/>
  <c r="B33952" i="21"/>
  <c r="D33951" i="21"/>
  <c r="B33951" i="21"/>
  <c r="D33950" i="21"/>
  <c r="B33950" i="21"/>
  <c r="D33949" i="21"/>
  <c r="B33949" i="21"/>
  <c r="D33948" i="21"/>
  <c r="B33948" i="21"/>
  <c r="D33947" i="21"/>
  <c r="B33947" i="21"/>
  <c r="D33946" i="21"/>
  <c r="B33946" i="21"/>
  <c r="D33945" i="21"/>
  <c r="B33945" i="21"/>
  <c r="D33944" i="21"/>
  <c r="B33944" i="21"/>
  <c r="D33943" i="21"/>
  <c r="B33943" i="21"/>
  <c r="D33942" i="21"/>
  <c r="B33942" i="21"/>
  <c r="D33941" i="21"/>
  <c r="B33941" i="21"/>
  <c r="D33940" i="21"/>
  <c r="B33940" i="21"/>
  <c r="D33939" i="21"/>
  <c r="B33939" i="21"/>
  <c r="D33938" i="21"/>
  <c r="B33938" i="21"/>
  <c r="D33937" i="21"/>
  <c r="B33937" i="21"/>
  <c r="D33936" i="21"/>
  <c r="B33936" i="21"/>
  <c r="D33935" i="21"/>
  <c r="B33935" i="21"/>
  <c r="D33934" i="21"/>
  <c r="B33934" i="21"/>
  <c r="D33933" i="21"/>
  <c r="B33933" i="21"/>
  <c r="D33932" i="21"/>
  <c r="B33932" i="21"/>
  <c r="D33931" i="21"/>
  <c r="B33931" i="21"/>
  <c r="D33930" i="21"/>
  <c r="B33930" i="21"/>
  <c r="D33929" i="21"/>
  <c r="B33929" i="21"/>
  <c r="D33928" i="21"/>
  <c r="B33928" i="21"/>
  <c r="D33927" i="21"/>
  <c r="B33927" i="21"/>
  <c r="D33926" i="21"/>
  <c r="B33926" i="21"/>
  <c r="D33925" i="21"/>
  <c r="B33925" i="21"/>
  <c r="D33924" i="21"/>
  <c r="B33924" i="21"/>
  <c r="D33923" i="21"/>
  <c r="B33923" i="21"/>
  <c r="D33922" i="21"/>
  <c r="B33922" i="21"/>
  <c r="D33921" i="21"/>
  <c r="B33921" i="21"/>
  <c r="D33920" i="21"/>
  <c r="B33920" i="21"/>
  <c r="D33919" i="21"/>
  <c r="B33919" i="21"/>
  <c r="D33918" i="21"/>
  <c r="B33918" i="21"/>
  <c r="D33917" i="21"/>
  <c r="B33917" i="21"/>
  <c r="D33916" i="21"/>
  <c r="B33916" i="21"/>
  <c r="D33915" i="21"/>
  <c r="B33915" i="21"/>
  <c r="D33914" i="21"/>
  <c r="B33914" i="21"/>
  <c r="D33913" i="21"/>
  <c r="B33913" i="21"/>
  <c r="D33912" i="21"/>
  <c r="B33912" i="21"/>
  <c r="D33911" i="21"/>
  <c r="B33911" i="21"/>
  <c r="D33910" i="21"/>
  <c r="B33910" i="21"/>
  <c r="D33909" i="21"/>
  <c r="B33909" i="21"/>
  <c r="D33908" i="21"/>
  <c r="B33908" i="21"/>
  <c r="D33907" i="21"/>
  <c r="B33907" i="21"/>
  <c r="D33906" i="21"/>
  <c r="B33906" i="21"/>
  <c r="D33905" i="21"/>
  <c r="B33905" i="21"/>
  <c r="D33904" i="21"/>
  <c r="B33904" i="21"/>
  <c r="D33903" i="21"/>
  <c r="B33903" i="21"/>
  <c r="D33902" i="21"/>
  <c r="B33902" i="21"/>
  <c r="D33901" i="21"/>
  <c r="B33901" i="21"/>
  <c r="D33900" i="21"/>
  <c r="B33900" i="21"/>
  <c r="D33899" i="21"/>
  <c r="B33899" i="21"/>
  <c r="D33898" i="21"/>
  <c r="B33898" i="21"/>
  <c r="D33897" i="21"/>
  <c r="B33897" i="21"/>
  <c r="D33896" i="21"/>
  <c r="B33896" i="21"/>
  <c r="D33895" i="21"/>
  <c r="B33895" i="21"/>
  <c r="D33894" i="21"/>
  <c r="B33894" i="21"/>
  <c r="D33893" i="21"/>
  <c r="B33893" i="21"/>
  <c r="D33892" i="21"/>
  <c r="B33892" i="21"/>
  <c r="D33891" i="21"/>
  <c r="B33891" i="21"/>
  <c r="D33890" i="21"/>
  <c r="B33890" i="21"/>
  <c r="D33889" i="21"/>
  <c r="B33889" i="21"/>
  <c r="D33888" i="21"/>
  <c r="B33888" i="21"/>
  <c r="D33887" i="21"/>
  <c r="B33887" i="21"/>
  <c r="D33886" i="21"/>
  <c r="B33886" i="21"/>
  <c r="D33885" i="21"/>
  <c r="B33885" i="21"/>
  <c r="D33884" i="21"/>
  <c r="B33884" i="21"/>
  <c r="D33883" i="21"/>
  <c r="B33883" i="21"/>
  <c r="D33882" i="21"/>
  <c r="B33882" i="21"/>
  <c r="D33881" i="21"/>
  <c r="B33881" i="21"/>
  <c r="D33880" i="21"/>
  <c r="B33880" i="21"/>
  <c r="D33879" i="21"/>
  <c r="B33879" i="21"/>
  <c r="D33878" i="21"/>
  <c r="B33878" i="21"/>
  <c r="D33877" i="21"/>
  <c r="B33877" i="21"/>
  <c r="D33876" i="21"/>
  <c r="B33876" i="21"/>
  <c r="D33875" i="21"/>
  <c r="B33875" i="21"/>
  <c r="D33874" i="21"/>
  <c r="B33874" i="21"/>
  <c r="D33873" i="21"/>
  <c r="B33873" i="21"/>
  <c r="D33872" i="21"/>
  <c r="B33872" i="21"/>
  <c r="D33871" i="21"/>
  <c r="B33871" i="21"/>
  <c r="D33870" i="21"/>
  <c r="B33870" i="21"/>
  <c r="D33869" i="21"/>
  <c r="B33869" i="21"/>
  <c r="D33868" i="21"/>
  <c r="B33868" i="21"/>
  <c r="D33867" i="21"/>
  <c r="B33867" i="21"/>
  <c r="D33866" i="21"/>
  <c r="B33866" i="21"/>
  <c r="D33865" i="21"/>
  <c r="B33865" i="21"/>
  <c r="D33864" i="21"/>
  <c r="B33864" i="21"/>
  <c r="D33863" i="21"/>
  <c r="B33863" i="21"/>
  <c r="D33862" i="21"/>
  <c r="B33862" i="21"/>
  <c r="D33861" i="21"/>
  <c r="B33861" i="21"/>
  <c r="D33860" i="21"/>
  <c r="B33860" i="21"/>
  <c r="D33859" i="21"/>
  <c r="B33859" i="21"/>
  <c r="D33858" i="21"/>
  <c r="B33858" i="21"/>
  <c r="D33857" i="21"/>
  <c r="B33857" i="21"/>
  <c r="D33856" i="21"/>
  <c r="B33856" i="21"/>
  <c r="D33855" i="21"/>
  <c r="B33855" i="21"/>
  <c r="D33854" i="21"/>
  <c r="B33854" i="21"/>
  <c r="D33853" i="21"/>
  <c r="B33853" i="21"/>
  <c r="D33852" i="21"/>
  <c r="B33852" i="21"/>
  <c r="D33851" i="21"/>
  <c r="B33851" i="21"/>
  <c r="D33850" i="21"/>
  <c r="B33850" i="21"/>
  <c r="D33849" i="21"/>
  <c r="B33849" i="21"/>
  <c r="D33848" i="21"/>
  <c r="B33848" i="21"/>
  <c r="D33847" i="21"/>
  <c r="B33847" i="21"/>
  <c r="D33846" i="21"/>
  <c r="B33846" i="21"/>
  <c r="D33845" i="21"/>
  <c r="B33845" i="21"/>
  <c r="D33844" i="21"/>
  <c r="B33844" i="21"/>
  <c r="D33843" i="21"/>
  <c r="B33843" i="21"/>
  <c r="D33842" i="21"/>
  <c r="B33842" i="21"/>
  <c r="D33841" i="21"/>
  <c r="B33841" i="21"/>
  <c r="D33840" i="21"/>
  <c r="B33840" i="21"/>
  <c r="D33839" i="21"/>
  <c r="B33839" i="21"/>
  <c r="D33838" i="21"/>
  <c r="B33838" i="21"/>
  <c r="D33837" i="21"/>
  <c r="B33837" i="21"/>
  <c r="D33836" i="21"/>
  <c r="B33836" i="21"/>
  <c r="D33835" i="21"/>
  <c r="B33835" i="21"/>
  <c r="D33834" i="21"/>
  <c r="B33834" i="21"/>
  <c r="D33833" i="21"/>
  <c r="B33833" i="21"/>
  <c r="D33832" i="21"/>
  <c r="B33832" i="21"/>
  <c r="D33831" i="21"/>
  <c r="B33831" i="21"/>
  <c r="D33830" i="21"/>
  <c r="B33830" i="21"/>
  <c r="D33829" i="21"/>
  <c r="B33829" i="21"/>
  <c r="D33828" i="21"/>
  <c r="B33828" i="21"/>
  <c r="D33827" i="21"/>
  <c r="B33827" i="21"/>
  <c r="D33826" i="21"/>
  <c r="B33826" i="21"/>
  <c r="D33825" i="21"/>
  <c r="B33825" i="21"/>
  <c r="D33824" i="21"/>
  <c r="B33824" i="21"/>
  <c r="D33823" i="21"/>
  <c r="B33823" i="21"/>
  <c r="D33822" i="21"/>
  <c r="B33822" i="21"/>
  <c r="D33821" i="21"/>
  <c r="B33821" i="21"/>
  <c r="D33820" i="21"/>
  <c r="B33820" i="21"/>
  <c r="D33819" i="21"/>
  <c r="B33819" i="21"/>
  <c r="D33818" i="21"/>
  <c r="B33818" i="21"/>
  <c r="D33817" i="21"/>
  <c r="B33817" i="21"/>
  <c r="D33816" i="21"/>
  <c r="B33816" i="21"/>
  <c r="D33815" i="21"/>
  <c r="B33815" i="21"/>
  <c r="D33814" i="21"/>
  <c r="B33814" i="21"/>
  <c r="D33813" i="21"/>
  <c r="B33813" i="21"/>
  <c r="D33812" i="21"/>
  <c r="B33812" i="21"/>
  <c r="D33811" i="21"/>
  <c r="B33811" i="21"/>
  <c r="D33810" i="21"/>
  <c r="B33810" i="21"/>
  <c r="D33809" i="21"/>
  <c r="B33809" i="21"/>
  <c r="D33808" i="21"/>
  <c r="B33808" i="21"/>
  <c r="D33807" i="21"/>
  <c r="B33807" i="21"/>
  <c r="D33806" i="21"/>
  <c r="B33806" i="21"/>
  <c r="D33805" i="21"/>
  <c r="B33805" i="21"/>
  <c r="D33804" i="21"/>
  <c r="B33804" i="21"/>
  <c r="D33803" i="21"/>
  <c r="B33803" i="21"/>
  <c r="D33802" i="21"/>
  <c r="B33802" i="21"/>
  <c r="D33801" i="21"/>
  <c r="B33801" i="21"/>
  <c r="D33800" i="21"/>
  <c r="B33800" i="21"/>
  <c r="D33799" i="21"/>
  <c r="B33799" i="21"/>
  <c r="D33798" i="21"/>
  <c r="B33798" i="21"/>
  <c r="D33797" i="21"/>
  <c r="B33797" i="21"/>
  <c r="D33796" i="21"/>
  <c r="B33796" i="21"/>
  <c r="D33795" i="21"/>
  <c r="B33795" i="21"/>
  <c r="D33794" i="21"/>
  <c r="B33794" i="21"/>
  <c r="D33793" i="21"/>
  <c r="B33793" i="21"/>
  <c r="D33792" i="21"/>
  <c r="B33792" i="21"/>
  <c r="D33791" i="21"/>
  <c r="B33791" i="21"/>
  <c r="D33790" i="21"/>
  <c r="B33790" i="21"/>
  <c r="D33789" i="21"/>
  <c r="B33789" i="21"/>
  <c r="D33788" i="21"/>
  <c r="B33788" i="21"/>
  <c r="D33787" i="21"/>
  <c r="B33787" i="21"/>
  <c r="D33786" i="21"/>
  <c r="B33786" i="21"/>
  <c r="D33785" i="21"/>
  <c r="B33785" i="21"/>
  <c r="D33784" i="21"/>
  <c r="B33784" i="21"/>
  <c r="D33783" i="21"/>
  <c r="B33783" i="21"/>
  <c r="D33782" i="21"/>
  <c r="B33782" i="21"/>
  <c r="D33781" i="21"/>
  <c r="B33781" i="21"/>
  <c r="D33780" i="21"/>
  <c r="B33780" i="21"/>
  <c r="D33779" i="21"/>
  <c r="B33779" i="21"/>
  <c r="D33778" i="21"/>
  <c r="B33778" i="21"/>
  <c r="D33777" i="21"/>
  <c r="B33777" i="21"/>
  <c r="D33776" i="21"/>
  <c r="B33776" i="21"/>
  <c r="D33775" i="21"/>
  <c r="B33775" i="21"/>
  <c r="D33774" i="21"/>
  <c r="B33774" i="21"/>
  <c r="D33773" i="21"/>
  <c r="B33773" i="21"/>
  <c r="D33772" i="21"/>
  <c r="B33772" i="21"/>
  <c r="D33771" i="21"/>
  <c r="B33771" i="21"/>
  <c r="D33770" i="21"/>
  <c r="B33770" i="21"/>
  <c r="D33769" i="21"/>
  <c r="B33769" i="21"/>
  <c r="D33768" i="21"/>
  <c r="B33768" i="21"/>
  <c r="D33767" i="21"/>
  <c r="B33767" i="21"/>
  <c r="D33766" i="21"/>
  <c r="B33766" i="21"/>
  <c r="D33765" i="21"/>
  <c r="B33765" i="21"/>
  <c r="D33764" i="21"/>
  <c r="B33764" i="21"/>
  <c r="D33763" i="21"/>
  <c r="B33763" i="21"/>
  <c r="D33762" i="21"/>
  <c r="B33762" i="21"/>
  <c r="D33761" i="21"/>
  <c r="B33761" i="21"/>
  <c r="D33760" i="21"/>
  <c r="B33760" i="21"/>
  <c r="D33759" i="21"/>
  <c r="B33759" i="21"/>
  <c r="D33758" i="21"/>
  <c r="B33758" i="21"/>
  <c r="D33757" i="21"/>
  <c r="B33757" i="21"/>
  <c r="D33756" i="21"/>
  <c r="B33756" i="21"/>
  <c r="D33755" i="21"/>
  <c r="B33755" i="21"/>
  <c r="D33754" i="21"/>
  <c r="B33754" i="21"/>
  <c r="D33753" i="21"/>
  <c r="B33753" i="21"/>
  <c r="D33752" i="21"/>
  <c r="B33752" i="21"/>
  <c r="D33751" i="21"/>
  <c r="B33751" i="21"/>
  <c r="D33750" i="21"/>
  <c r="B33750" i="21"/>
  <c r="D33749" i="21"/>
  <c r="B33749" i="21"/>
  <c r="D33748" i="21"/>
  <c r="B33748" i="21"/>
  <c r="D33747" i="21"/>
  <c r="B33747" i="21"/>
  <c r="D33746" i="21"/>
  <c r="B33746" i="21"/>
  <c r="D33745" i="21"/>
  <c r="B33745" i="21"/>
  <c r="D33744" i="21"/>
  <c r="B33744" i="21"/>
  <c r="D33743" i="21"/>
  <c r="B33743" i="21"/>
  <c r="D33742" i="21"/>
  <c r="B33742" i="21"/>
  <c r="D33741" i="21"/>
  <c r="B33741" i="21"/>
  <c r="D33740" i="21"/>
  <c r="B33740" i="21"/>
  <c r="D33739" i="21"/>
  <c r="B33739" i="21"/>
  <c r="D33738" i="21"/>
  <c r="B33738" i="21"/>
  <c r="D33737" i="21"/>
  <c r="B33737" i="21"/>
  <c r="D33736" i="21"/>
  <c r="B33736" i="21"/>
  <c r="D33735" i="21"/>
  <c r="B33735" i="21"/>
  <c r="D33734" i="21"/>
  <c r="B33734" i="21"/>
  <c r="D33733" i="21"/>
  <c r="B33733" i="21"/>
  <c r="D33732" i="21"/>
  <c r="B33732" i="21"/>
  <c r="D33731" i="21"/>
  <c r="B33731" i="21"/>
  <c r="D33730" i="21"/>
  <c r="B33730" i="21"/>
  <c r="D33729" i="21"/>
  <c r="B33729" i="21"/>
  <c r="D33728" i="21"/>
  <c r="B33728" i="21"/>
  <c r="D33727" i="21"/>
  <c r="B33727" i="21"/>
  <c r="D33726" i="21"/>
  <c r="B33726" i="21"/>
  <c r="D33725" i="21"/>
  <c r="B33725" i="21"/>
  <c r="D33724" i="21"/>
  <c r="B33724" i="21"/>
  <c r="D33723" i="21"/>
  <c r="B33723" i="21"/>
  <c r="D33722" i="21"/>
  <c r="B33722" i="21"/>
  <c r="D33721" i="21"/>
  <c r="B33721" i="21"/>
  <c r="D33720" i="21"/>
  <c r="B33720" i="21"/>
  <c r="D33719" i="21"/>
  <c r="B33719" i="21"/>
  <c r="D33718" i="21"/>
  <c r="B33718" i="21"/>
  <c r="D33717" i="21"/>
  <c r="B33717" i="21"/>
  <c r="D33716" i="21"/>
  <c r="B33716" i="21"/>
  <c r="D33715" i="21"/>
  <c r="B33715" i="21"/>
  <c r="D33714" i="21"/>
  <c r="B33714" i="21"/>
  <c r="D33713" i="21"/>
  <c r="B33713" i="21"/>
  <c r="D33712" i="21"/>
  <c r="B33712" i="21"/>
  <c r="D33711" i="21"/>
  <c r="B33711" i="21"/>
  <c r="D33710" i="21"/>
  <c r="B33710" i="21"/>
  <c r="D33709" i="21"/>
  <c r="B33709" i="21"/>
  <c r="D33708" i="21"/>
  <c r="B33708" i="21"/>
  <c r="D33707" i="21"/>
  <c r="B33707" i="21"/>
  <c r="D33706" i="21"/>
  <c r="B33706" i="21"/>
  <c r="D33705" i="21"/>
  <c r="B33705" i="21"/>
  <c r="D33704" i="21"/>
  <c r="B33704" i="21"/>
  <c r="D33703" i="21"/>
  <c r="B33703" i="21"/>
  <c r="D33702" i="21"/>
  <c r="B33702" i="21"/>
  <c r="D33701" i="21"/>
  <c r="B33701" i="21"/>
  <c r="D33700" i="21"/>
  <c r="B33700" i="21"/>
  <c r="D33699" i="21"/>
  <c r="B33699" i="21"/>
  <c r="D33698" i="21"/>
  <c r="B33698" i="21"/>
  <c r="D33697" i="21"/>
  <c r="B33697" i="21"/>
  <c r="D33696" i="21"/>
  <c r="B33696" i="21"/>
  <c r="D33695" i="21"/>
  <c r="B33695" i="21"/>
  <c r="D33694" i="21"/>
  <c r="B33694" i="21"/>
  <c r="D33693" i="21"/>
  <c r="B33693" i="21"/>
  <c r="D33692" i="21"/>
  <c r="B33692" i="21"/>
  <c r="D33691" i="21"/>
  <c r="B33691" i="21"/>
  <c r="D33690" i="21"/>
  <c r="B33690" i="21"/>
  <c r="D33689" i="21"/>
  <c r="B33689" i="21"/>
  <c r="D33688" i="21"/>
  <c r="B33688" i="21"/>
  <c r="D33687" i="21"/>
  <c r="B33687" i="21"/>
  <c r="D33686" i="21"/>
  <c r="B33686" i="21"/>
  <c r="D33685" i="21"/>
  <c r="B33685" i="21"/>
  <c r="D33684" i="21"/>
  <c r="B33684" i="21"/>
  <c r="D33683" i="21"/>
  <c r="B33683" i="21"/>
  <c r="D33682" i="21"/>
  <c r="B33682" i="21"/>
  <c r="D33681" i="21"/>
  <c r="B33681" i="21"/>
  <c r="D33680" i="21"/>
  <c r="B33680" i="21"/>
  <c r="D33679" i="21"/>
  <c r="B33679" i="21"/>
  <c r="D33678" i="21"/>
  <c r="B33678" i="21"/>
  <c r="D33677" i="21"/>
  <c r="B33677" i="21"/>
  <c r="D33676" i="21"/>
  <c r="B33676" i="21"/>
  <c r="D33675" i="21"/>
  <c r="B33675" i="21"/>
  <c r="D33674" i="21"/>
  <c r="B33674" i="21"/>
  <c r="D33673" i="21"/>
  <c r="B33673" i="21"/>
  <c r="D33672" i="21"/>
  <c r="B33672" i="21"/>
  <c r="D33671" i="21"/>
  <c r="B33671" i="21"/>
  <c r="D33670" i="21"/>
  <c r="B33670" i="21"/>
  <c r="D33669" i="21"/>
  <c r="B33669" i="21"/>
  <c r="D33668" i="21"/>
  <c r="B33668" i="21"/>
  <c r="D33667" i="21"/>
  <c r="B33667" i="21"/>
  <c r="D33666" i="21"/>
  <c r="B33666" i="21"/>
  <c r="D33665" i="21"/>
  <c r="B33665" i="21"/>
  <c r="D33664" i="21"/>
  <c r="B33664" i="21"/>
  <c r="D33663" i="21"/>
  <c r="B33663" i="21"/>
  <c r="D33662" i="21"/>
  <c r="B33662" i="21"/>
  <c r="D33661" i="21"/>
  <c r="B33661" i="21"/>
  <c r="D33660" i="21"/>
  <c r="B33660" i="21"/>
  <c r="D33659" i="21"/>
  <c r="B33659" i="21"/>
  <c r="D33658" i="21"/>
  <c r="B33658" i="21"/>
  <c r="D33657" i="21"/>
  <c r="B33657" i="21"/>
  <c r="D33656" i="21"/>
  <c r="B33656" i="21"/>
  <c r="D33655" i="21"/>
  <c r="B33655" i="21"/>
  <c r="D33654" i="21"/>
  <c r="B33654" i="21"/>
  <c r="D33653" i="21"/>
  <c r="B33653" i="21"/>
  <c r="D33652" i="21"/>
  <c r="B33652" i="21"/>
  <c r="D33651" i="21"/>
  <c r="B33651" i="21"/>
  <c r="D33650" i="21"/>
  <c r="B33650" i="21"/>
  <c r="D33649" i="21"/>
  <c r="B33649" i="21"/>
  <c r="D33648" i="21"/>
  <c r="B33648" i="21"/>
  <c r="D33647" i="21"/>
  <c r="B33647" i="21"/>
  <c r="D33646" i="21"/>
  <c r="B33646" i="21"/>
  <c r="D33645" i="21"/>
  <c r="B33645" i="21"/>
  <c r="D33644" i="21"/>
  <c r="B33644" i="21"/>
  <c r="D33643" i="21"/>
  <c r="B33643" i="21"/>
  <c r="D33642" i="21"/>
  <c r="B33642" i="21"/>
  <c r="D33641" i="21"/>
  <c r="B33641" i="21"/>
  <c r="D33640" i="21"/>
  <c r="B33640" i="21"/>
  <c r="D33639" i="21"/>
  <c r="B33639" i="21"/>
  <c r="D33638" i="21"/>
  <c r="B33638" i="21"/>
  <c r="D33637" i="21"/>
  <c r="B33637" i="21"/>
  <c r="D33636" i="21"/>
  <c r="B33636" i="21"/>
  <c r="D33635" i="21"/>
  <c r="B33635" i="21"/>
  <c r="D33634" i="21"/>
  <c r="B33634" i="21"/>
  <c r="D33633" i="21"/>
  <c r="B33633" i="21"/>
  <c r="D33632" i="21"/>
  <c r="B33632" i="21"/>
  <c r="D33631" i="21"/>
  <c r="B33631" i="21"/>
  <c r="D33630" i="21"/>
  <c r="B33630" i="21"/>
  <c r="D33629" i="21"/>
  <c r="B33629" i="21"/>
  <c r="D33628" i="21"/>
  <c r="B33628" i="21"/>
  <c r="D33627" i="21"/>
  <c r="B33627" i="21"/>
  <c r="D33626" i="21"/>
  <c r="B33626" i="21"/>
  <c r="D33625" i="21"/>
  <c r="B33625" i="21"/>
  <c r="D33624" i="21"/>
  <c r="B33624" i="21"/>
  <c r="D33623" i="21"/>
  <c r="B33623" i="21"/>
  <c r="D33622" i="21"/>
  <c r="B33622" i="21"/>
  <c r="D33621" i="21"/>
  <c r="B33621" i="21"/>
  <c r="D33620" i="21"/>
  <c r="B33620" i="21"/>
  <c r="D33619" i="21"/>
  <c r="B33619" i="21"/>
  <c r="D33618" i="21"/>
  <c r="B33618" i="21"/>
  <c r="D33617" i="21"/>
  <c r="B33617" i="21"/>
  <c r="D33616" i="21"/>
  <c r="B33616" i="21"/>
  <c r="D33615" i="21"/>
  <c r="B33615" i="21"/>
  <c r="D33614" i="21"/>
  <c r="B33614" i="21"/>
  <c r="D33613" i="21"/>
  <c r="B33613" i="21"/>
  <c r="D33612" i="21"/>
  <c r="B33612" i="21"/>
  <c r="D33611" i="21"/>
  <c r="B33611" i="21"/>
  <c r="D33610" i="21"/>
  <c r="B33610" i="21"/>
  <c r="D33609" i="21"/>
  <c r="B33609" i="21"/>
  <c r="D33608" i="21"/>
  <c r="B33608" i="21"/>
  <c r="D33607" i="21"/>
  <c r="B33607" i="21"/>
  <c r="D33606" i="21"/>
  <c r="B33606" i="21"/>
  <c r="D33605" i="21"/>
  <c r="B33605" i="21"/>
  <c r="D33604" i="21"/>
  <c r="B33604" i="21"/>
  <c r="D33603" i="21"/>
  <c r="B33603" i="21"/>
  <c r="D33602" i="21"/>
  <c r="B33602" i="21"/>
  <c r="D33601" i="21"/>
  <c r="B33601" i="21"/>
  <c r="D33600" i="21"/>
  <c r="B33600" i="21"/>
  <c r="D33599" i="21"/>
  <c r="B33599" i="21"/>
  <c r="D33598" i="21"/>
  <c r="B33598" i="21"/>
  <c r="D33597" i="21"/>
  <c r="B33597" i="21"/>
  <c r="D33596" i="21"/>
  <c r="B33596" i="21"/>
  <c r="D33595" i="21"/>
  <c r="B33595" i="21"/>
  <c r="D33594" i="21"/>
  <c r="B33594" i="21"/>
  <c r="D33593" i="21"/>
  <c r="B33593" i="21"/>
  <c r="D33592" i="21"/>
  <c r="B33592" i="21"/>
  <c r="D33591" i="21"/>
  <c r="B33591" i="21"/>
  <c r="D33590" i="21"/>
  <c r="B33590" i="21"/>
  <c r="D33589" i="21"/>
  <c r="B33589" i="21"/>
  <c r="D33588" i="21"/>
  <c r="B33588" i="21"/>
  <c r="D33587" i="21"/>
  <c r="B33587" i="21"/>
  <c r="D33586" i="21"/>
  <c r="B33586" i="21"/>
  <c r="D33585" i="21"/>
  <c r="B33585" i="21"/>
  <c r="D33584" i="21"/>
  <c r="B33584" i="21"/>
  <c r="D33583" i="21"/>
  <c r="B33583" i="21"/>
  <c r="D33582" i="21"/>
  <c r="B33582" i="21"/>
  <c r="D33581" i="21"/>
  <c r="B33581" i="21"/>
  <c r="D33580" i="21"/>
  <c r="B33580" i="21"/>
  <c r="D33579" i="21"/>
  <c r="B33579" i="21"/>
  <c r="D33578" i="21"/>
  <c r="B33578" i="21"/>
  <c r="D33577" i="21"/>
  <c r="B33577" i="21"/>
  <c r="D33576" i="21"/>
  <c r="B33576" i="21"/>
  <c r="D33575" i="21"/>
  <c r="B33575" i="21"/>
  <c r="D33574" i="21"/>
  <c r="B33574" i="21"/>
  <c r="D33573" i="21"/>
  <c r="B33573" i="21"/>
  <c r="D33572" i="21"/>
  <c r="B33572" i="21"/>
  <c r="D33571" i="21"/>
  <c r="B33571" i="21"/>
  <c r="D33570" i="21"/>
  <c r="B33570" i="21"/>
  <c r="D33569" i="21"/>
  <c r="B33569" i="21"/>
  <c r="D33568" i="21"/>
  <c r="B33568" i="21"/>
  <c r="D33567" i="21"/>
  <c r="B33567" i="21"/>
  <c r="D33566" i="21"/>
  <c r="B33566" i="21"/>
  <c r="D33565" i="21"/>
  <c r="B33565" i="21"/>
  <c r="D33564" i="21"/>
  <c r="B33564" i="21"/>
  <c r="D33563" i="21"/>
  <c r="B33563" i="21"/>
  <c r="D33562" i="21"/>
  <c r="B33562" i="21"/>
  <c r="D33561" i="21"/>
  <c r="B33561" i="21"/>
  <c r="D33560" i="21"/>
  <c r="B33560" i="21"/>
  <c r="D33559" i="21"/>
  <c r="B33559" i="21"/>
  <c r="D33558" i="21"/>
  <c r="B33558" i="21"/>
  <c r="D33557" i="21"/>
  <c r="B33557" i="21"/>
  <c r="D33556" i="21"/>
  <c r="B33556" i="21"/>
  <c r="D33555" i="21"/>
  <c r="B33555" i="21"/>
  <c r="D33554" i="21"/>
  <c r="B33554" i="21"/>
  <c r="D33553" i="21"/>
  <c r="B33553" i="21"/>
  <c r="D33552" i="21"/>
  <c r="B33552" i="21"/>
  <c r="D33551" i="21"/>
  <c r="B33551" i="21"/>
  <c r="D33550" i="21"/>
  <c r="B33550" i="21"/>
  <c r="D33549" i="21"/>
  <c r="B33549" i="21"/>
  <c r="D33548" i="21"/>
  <c r="B33548" i="21"/>
  <c r="D33547" i="21"/>
  <c r="B33547" i="21"/>
  <c r="D33546" i="21"/>
  <c r="B33546" i="21"/>
  <c r="D33545" i="21"/>
  <c r="B33545" i="21"/>
  <c r="D33544" i="21"/>
  <c r="B33544" i="21"/>
  <c r="D33543" i="21"/>
  <c r="B33543" i="21"/>
  <c r="D33542" i="21"/>
  <c r="B33542" i="21"/>
  <c r="D33541" i="21"/>
  <c r="B33541" i="21"/>
  <c r="D33540" i="21"/>
  <c r="B33540" i="21"/>
  <c r="D33539" i="21"/>
  <c r="B33539" i="21"/>
  <c r="D33538" i="21"/>
  <c r="B33538" i="21"/>
  <c r="D33537" i="21"/>
  <c r="B33537" i="21"/>
  <c r="D33536" i="21"/>
  <c r="B33536" i="21"/>
  <c r="D33535" i="21"/>
  <c r="B33535" i="21"/>
  <c r="D33534" i="21"/>
  <c r="B33534" i="21"/>
  <c r="D33533" i="21"/>
  <c r="B33533" i="21"/>
  <c r="D33532" i="21"/>
  <c r="B33532" i="21"/>
  <c r="D33531" i="21"/>
  <c r="B33531" i="21"/>
  <c r="D33530" i="21"/>
  <c r="B33530" i="21"/>
  <c r="D33529" i="21"/>
  <c r="B33529" i="21"/>
  <c r="D33528" i="21"/>
  <c r="B33528" i="21"/>
  <c r="D33527" i="21"/>
  <c r="B33527" i="21"/>
  <c r="D33526" i="21"/>
  <c r="B33526" i="21"/>
  <c r="D33525" i="21"/>
  <c r="B33525" i="21"/>
  <c r="D33524" i="21"/>
  <c r="B33524" i="21"/>
  <c r="D33523" i="21"/>
  <c r="B33523" i="21"/>
  <c r="D33522" i="21"/>
  <c r="B33522" i="21"/>
  <c r="D33521" i="21"/>
  <c r="B33521" i="21"/>
  <c r="D33520" i="21"/>
  <c r="B33520" i="21"/>
  <c r="D33519" i="21"/>
  <c r="B33519" i="21"/>
  <c r="D33518" i="21"/>
  <c r="B33518" i="21"/>
  <c r="D33517" i="21"/>
  <c r="B33517" i="21"/>
  <c r="D33516" i="21"/>
  <c r="B33516" i="21"/>
  <c r="D33515" i="21"/>
  <c r="B33515" i="21"/>
  <c r="D33514" i="21"/>
  <c r="B33514" i="21"/>
  <c r="D33513" i="21"/>
  <c r="B33513" i="21"/>
  <c r="D33512" i="21"/>
  <c r="B33512" i="21"/>
  <c r="D33511" i="21"/>
  <c r="B33511" i="21"/>
  <c r="D33510" i="21"/>
  <c r="B33510" i="21"/>
  <c r="D33509" i="21"/>
  <c r="B33509" i="21"/>
  <c r="D33508" i="21"/>
  <c r="B33508" i="21"/>
  <c r="D33507" i="21"/>
  <c r="B33507" i="21"/>
  <c r="D33506" i="21"/>
  <c r="B33506" i="21"/>
  <c r="D33505" i="21"/>
  <c r="B33505" i="21"/>
  <c r="D33504" i="21"/>
  <c r="B33504" i="21"/>
  <c r="D33503" i="21"/>
  <c r="B33503" i="21"/>
  <c r="D33502" i="21"/>
  <c r="B33502" i="21"/>
  <c r="D33501" i="21"/>
  <c r="B33501" i="21"/>
  <c r="D33500" i="21"/>
  <c r="B33500" i="21"/>
  <c r="D33499" i="21"/>
  <c r="B33499" i="21"/>
  <c r="D33498" i="21"/>
  <c r="B33498" i="21"/>
  <c r="D33497" i="21"/>
  <c r="B33497" i="21"/>
  <c r="D33496" i="21"/>
  <c r="B33496" i="21"/>
  <c r="D33495" i="21"/>
  <c r="B33495" i="21"/>
  <c r="D33494" i="21"/>
  <c r="B33494" i="21"/>
  <c r="D33493" i="21"/>
  <c r="B33493" i="21"/>
  <c r="D33492" i="21"/>
  <c r="B33492" i="21"/>
  <c r="D33491" i="21"/>
  <c r="B33491" i="21"/>
  <c r="D33490" i="21"/>
  <c r="B33490" i="21"/>
  <c r="D33489" i="21"/>
  <c r="B33489" i="21"/>
  <c r="D33488" i="21"/>
  <c r="B33488" i="21"/>
  <c r="D33487" i="21"/>
  <c r="B33487" i="21"/>
  <c r="D33486" i="21"/>
  <c r="B33486" i="21"/>
  <c r="D33485" i="21"/>
  <c r="B33485" i="21"/>
  <c r="D33484" i="21"/>
  <c r="B33484" i="21"/>
  <c r="D33483" i="21"/>
  <c r="B33483" i="21"/>
  <c r="D33482" i="21"/>
  <c r="B33482" i="21"/>
  <c r="D33481" i="21"/>
  <c r="B33481" i="21"/>
  <c r="D33480" i="21"/>
  <c r="B33480" i="21"/>
  <c r="D33479" i="21"/>
  <c r="B33479" i="21"/>
  <c r="D33478" i="21"/>
  <c r="B33478" i="21"/>
  <c r="D33477" i="21"/>
  <c r="B33477" i="21"/>
  <c r="D33476" i="21"/>
  <c r="B33476" i="21"/>
  <c r="D33475" i="21"/>
  <c r="B33475" i="21"/>
  <c r="D33474" i="21"/>
  <c r="B33474" i="21"/>
  <c r="D33473" i="21"/>
  <c r="B33473" i="21"/>
  <c r="D33472" i="21"/>
  <c r="B33472" i="21"/>
  <c r="D33471" i="21"/>
  <c r="B33471" i="21"/>
  <c r="D33470" i="21"/>
  <c r="B33470" i="21"/>
  <c r="D33469" i="21"/>
  <c r="B33469" i="21"/>
  <c r="D33468" i="21"/>
  <c r="B33468" i="21"/>
  <c r="D33467" i="21"/>
  <c r="B33467" i="21"/>
  <c r="D33466" i="21"/>
  <c r="B33466" i="21"/>
  <c r="D33465" i="21"/>
  <c r="B33465" i="21"/>
  <c r="D33464" i="21"/>
  <c r="B33464" i="21"/>
  <c r="D33463" i="21"/>
  <c r="B33463" i="21"/>
  <c r="D33462" i="21"/>
  <c r="B33462" i="21"/>
  <c r="D33461" i="21"/>
  <c r="B33461" i="21"/>
  <c r="D33460" i="21"/>
  <c r="B33460" i="21"/>
  <c r="D33459" i="21"/>
  <c r="B33459" i="21"/>
  <c r="D33458" i="21"/>
  <c r="B33458" i="21"/>
  <c r="D33457" i="21"/>
  <c r="B33457" i="21"/>
  <c r="D33456" i="21"/>
  <c r="B33456" i="21"/>
  <c r="D33455" i="21"/>
  <c r="B33455" i="21"/>
  <c r="D33454" i="21"/>
  <c r="B33454" i="21"/>
  <c r="D33453" i="21"/>
  <c r="B33453" i="21"/>
  <c r="D33452" i="21"/>
  <c r="B33452" i="21"/>
  <c r="D33451" i="21"/>
  <c r="B33451" i="21"/>
  <c r="D33450" i="21"/>
  <c r="B33450" i="21"/>
  <c r="D33449" i="21"/>
  <c r="B33449" i="21"/>
  <c r="D33448" i="21"/>
  <c r="B33448" i="21"/>
  <c r="D33447" i="21"/>
  <c r="B33447" i="21"/>
  <c r="D33446" i="21"/>
  <c r="B33446" i="21"/>
  <c r="D33445" i="21"/>
  <c r="B33445" i="21"/>
  <c r="D33444" i="21"/>
  <c r="B33444" i="21"/>
  <c r="D33443" i="21"/>
  <c r="B33443" i="21"/>
  <c r="D33442" i="21"/>
  <c r="B33442" i="21"/>
  <c r="D33441" i="21"/>
  <c r="B33441" i="21"/>
  <c r="D33440" i="21"/>
  <c r="B33440" i="21"/>
  <c r="D33439" i="21"/>
  <c r="B33439" i="21"/>
  <c r="D33438" i="21"/>
  <c r="B33438" i="21"/>
  <c r="D33437" i="21"/>
  <c r="B33437" i="21"/>
  <c r="D33436" i="21"/>
  <c r="B33436" i="21"/>
  <c r="D33435" i="21"/>
  <c r="B33435" i="21"/>
  <c r="D33434" i="21"/>
  <c r="B33434" i="21"/>
  <c r="D33433" i="21"/>
  <c r="B33433" i="21"/>
  <c r="D33432" i="21"/>
  <c r="B33432" i="21"/>
  <c r="D33431" i="21"/>
  <c r="B33431" i="21"/>
  <c r="D33430" i="21"/>
  <c r="B33430" i="21"/>
  <c r="D33429" i="21"/>
  <c r="B33429" i="21"/>
  <c r="D33428" i="21"/>
  <c r="B33428" i="21"/>
  <c r="D33427" i="21"/>
  <c r="B33427" i="21"/>
  <c r="D33426" i="21"/>
  <c r="B33426" i="21"/>
  <c r="D33425" i="21"/>
  <c r="B33425" i="21"/>
  <c r="D33424" i="21"/>
  <c r="B33424" i="21"/>
  <c r="D33423" i="21"/>
  <c r="B33423" i="21"/>
  <c r="D33422" i="21"/>
  <c r="B33422" i="21"/>
  <c r="D33421" i="21"/>
  <c r="B33421" i="21"/>
  <c r="D33420" i="21"/>
  <c r="B33420" i="21"/>
  <c r="D33419" i="21"/>
  <c r="B33419" i="21"/>
  <c r="D33418" i="21"/>
  <c r="B33418" i="21"/>
  <c r="D33417" i="21"/>
  <c r="B33417" i="21"/>
  <c r="D33416" i="21"/>
  <c r="B33416" i="21"/>
  <c r="D33415" i="21"/>
  <c r="B33415" i="21"/>
  <c r="D33414" i="21"/>
  <c r="B33414" i="21"/>
  <c r="D33413" i="21"/>
  <c r="B33413" i="21"/>
  <c r="D33412" i="21"/>
  <c r="B33412" i="21"/>
  <c r="D33411" i="21"/>
  <c r="B33411" i="21"/>
  <c r="D33410" i="21"/>
  <c r="B33410" i="21"/>
  <c r="D33409" i="21"/>
  <c r="B33409" i="21"/>
  <c r="D33408" i="21"/>
  <c r="B33408" i="21"/>
  <c r="D33407" i="21"/>
  <c r="B33407" i="21"/>
  <c r="D33406" i="21"/>
  <c r="B33406" i="21"/>
  <c r="D33405" i="21"/>
  <c r="B33405" i="21"/>
  <c r="D33404" i="21"/>
  <c r="B33404" i="21"/>
  <c r="D33403" i="21"/>
  <c r="B33403" i="21"/>
  <c r="D33402" i="21"/>
  <c r="B33402" i="21"/>
  <c r="D33401" i="21"/>
  <c r="B33401" i="21"/>
  <c r="D33400" i="21"/>
  <c r="B33400" i="21"/>
  <c r="D33399" i="21"/>
  <c r="B33399" i="21"/>
  <c r="D33398" i="21"/>
  <c r="B33398" i="21"/>
  <c r="D33397" i="21"/>
  <c r="B33397" i="21"/>
  <c r="D33396" i="21"/>
  <c r="B33396" i="21"/>
  <c r="D33395" i="21"/>
  <c r="B33395" i="21"/>
  <c r="D33394" i="21"/>
  <c r="B33394" i="21"/>
  <c r="D33393" i="21"/>
  <c r="B33393" i="21"/>
  <c r="D33392" i="21"/>
  <c r="B33392" i="21"/>
  <c r="D33391" i="21"/>
  <c r="B33391" i="21"/>
  <c r="D33390" i="21"/>
  <c r="B33390" i="21"/>
  <c r="D33389" i="21"/>
  <c r="B33389" i="21"/>
  <c r="D33388" i="21"/>
  <c r="B33388" i="21"/>
  <c r="D33387" i="21"/>
  <c r="B33387" i="21"/>
  <c r="D33386" i="21"/>
  <c r="B33386" i="21"/>
  <c r="D33385" i="21"/>
  <c r="B33385" i="21"/>
  <c r="D33384" i="21"/>
  <c r="B33384" i="21"/>
  <c r="D33383" i="21"/>
  <c r="B33383" i="21"/>
  <c r="D33382" i="21"/>
  <c r="B33382" i="21"/>
  <c r="D33381" i="21"/>
  <c r="B33381" i="21"/>
  <c r="D33380" i="21"/>
  <c r="B33380" i="21"/>
  <c r="D33379" i="21"/>
  <c r="B33379" i="21"/>
  <c r="D33378" i="21"/>
  <c r="B33378" i="21"/>
  <c r="D33377" i="21"/>
  <c r="B33377" i="21"/>
  <c r="D33376" i="21"/>
  <c r="B33376" i="21"/>
  <c r="D33375" i="21"/>
  <c r="B33375" i="21"/>
  <c r="D33374" i="21"/>
  <c r="B33374" i="21"/>
  <c r="D33373" i="21"/>
  <c r="B33373" i="21"/>
  <c r="D33372" i="21"/>
  <c r="B33372" i="21"/>
  <c r="D33371" i="21"/>
  <c r="B33371" i="21"/>
  <c r="D33370" i="21"/>
  <c r="B33370" i="21"/>
  <c r="D33369" i="21"/>
  <c r="B33369" i="21"/>
  <c r="D33368" i="21"/>
  <c r="B33368" i="21"/>
  <c r="D33367" i="21"/>
  <c r="B33367" i="21"/>
  <c r="D33366" i="21"/>
  <c r="B33366" i="21"/>
  <c r="D33365" i="21"/>
  <c r="B33365" i="21"/>
  <c r="D33364" i="21"/>
  <c r="B33364" i="21"/>
  <c r="D33363" i="21"/>
  <c r="B33363" i="21"/>
  <c r="D33362" i="21"/>
  <c r="B33362" i="21"/>
  <c r="D33361" i="21"/>
  <c r="B33361" i="21"/>
  <c r="D33360" i="21"/>
  <c r="B33360" i="21"/>
  <c r="D33359" i="21"/>
  <c r="B33359" i="21"/>
  <c r="D33358" i="21"/>
  <c r="B33358" i="21"/>
  <c r="D33357" i="21"/>
  <c r="B33357" i="21"/>
  <c r="D33356" i="21"/>
  <c r="B33356" i="21"/>
  <c r="D33355" i="21"/>
  <c r="B33355" i="21"/>
  <c r="D33354" i="21"/>
  <c r="B33354" i="21"/>
  <c r="D33353" i="21"/>
  <c r="B33353" i="21"/>
  <c r="D33352" i="21"/>
  <c r="B33352" i="21"/>
  <c r="D33351" i="21"/>
  <c r="B33351" i="21"/>
  <c r="D33350" i="21"/>
  <c r="B33350" i="21"/>
  <c r="D33349" i="21"/>
  <c r="B33349" i="21"/>
  <c r="D33348" i="21"/>
  <c r="B33348" i="21"/>
  <c r="D33347" i="21"/>
  <c r="B33347" i="21"/>
  <c r="D33346" i="21"/>
  <c r="B33346" i="21"/>
  <c r="D33345" i="21"/>
  <c r="B33345" i="21"/>
  <c r="D33344" i="21"/>
  <c r="B33344" i="21"/>
  <c r="D33343" i="21"/>
  <c r="B33343" i="21"/>
  <c r="D33342" i="21"/>
  <c r="B33342" i="21"/>
  <c r="D33341" i="21"/>
  <c r="B33341" i="21"/>
  <c r="D33340" i="21"/>
  <c r="B33340" i="21"/>
  <c r="D33339" i="21"/>
  <c r="B33339" i="21"/>
  <c r="D33338" i="21"/>
  <c r="B33338" i="21"/>
  <c r="D33337" i="21"/>
  <c r="B33337" i="21"/>
  <c r="D33336" i="21"/>
  <c r="B33336" i="21"/>
  <c r="D33335" i="21"/>
  <c r="B33335" i="21"/>
  <c r="D33334" i="21"/>
  <c r="B33334" i="21"/>
  <c r="D33333" i="21"/>
  <c r="B33333" i="21"/>
  <c r="D33332" i="21"/>
  <c r="B33332" i="21"/>
  <c r="D33331" i="21"/>
  <c r="B33331" i="21"/>
  <c r="D33330" i="21"/>
  <c r="B33330" i="21"/>
  <c r="D33329" i="21"/>
  <c r="B33329" i="21"/>
  <c r="D33328" i="21"/>
  <c r="B33328" i="21"/>
  <c r="D33327" i="21"/>
  <c r="B33327" i="21"/>
  <c r="D33326" i="21"/>
  <c r="B33326" i="21"/>
  <c r="D33325" i="21"/>
  <c r="B33325" i="21"/>
  <c r="D33324" i="21"/>
  <c r="B33324" i="21"/>
  <c r="D33323" i="21"/>
  <c r="B33323" i="21"/>
  <c r="D33322" i="21"/>
  <c r="B33322" i="21"/>
  <c r="D33321" i="21"/>
  <c r="B33321" i="21"/>
  <c r="D33320" i="21"/>
  <c r="B33320" i="21"/>
  <c r="D33319" i="21"/>
  <c r="B33319" i="21"/>
  <c r="D33318" i="21"/>
  <c r="B33318" i="21"/>
  <c r="D33317" i="21"/>
  <c r="B33317" i="21"/>
  <c r="D33316" i="21"/>
  <c r="B33316" i="21"/>
  <c r="D33315" i="21"/>
  <c r="B33315" i="21"/>
  <c r="D33314" i="21"/>
  <c r="B33314" i="21"/>
  <c r="D33313" i="21"/>
  <c r="B33313" i="21"/>
  <c r="D33312" i="21"/>
  <c r="B33312" i="21"/>
  <c r="D33311" i="21"/>
  <c r="B33311" i="21"/>
  <c r="D33310" i="21"/>
  <c r="B33310" i="21"/>
  <c r="D33309" i="21"/>
  <c r="B33309" i="21"/>
  <c r="D33308" i="21"/>
  <c r="B33308" i="21"/>
  <c r="D33307" i="21"/>
  <c r="B33307" i="21"/>
  <c r="D33306" i="21"/>
  <c r="B33306" i="21"/>
  <c r="D33305" i="21"/>
  <c r="B33305" i="21"/>
  <c r="D33304" i="21"/>
  <c r="B33304" i="21"/>
  <c r="D33303" i="21"/>
  <c r="B33303" i="21"/>
  <c r="D33302" i="21"/>
  <c r="B33302" i="21"/>
  <c r="D33301" i="21"/>
  <c r="B33301" i="21"/>
  <c r="D33300" i="21"/>
  <c r="B33300" i="21"/>
  <c r="D33299" i="21"/>
  <c r="B33299" i="21"/>
  <c r="D33298" i="21"/>
  <c r="B33298" i="21"/>
  <c r="D33297" i="21"/>
  <c r="B33297" i="21"/>
  <c r="D33296" i="21"/>
  <c r="B33296" i="21"/>
  <c r="D33295" i="21"/>
  <c r="B33295" i="21"/>
  <c r="D33294" i="21"/>
  <c r="B33294" i="21"/>
  <c r="D33293" i="21"/>
  <c r="B33293" i="21"/>
  <c r="D33292" i="21"/>
  <c r="B33292" i="21"/>
  <c r="D33291" i="21"/>
  <c r="B33291" i="21"/>
  <c r="D33290" i="21"/>
  <c r="B33290" i="21"/>
  <c r="D33289" i="21"/>
  <c r="B33289" i="21"/>
  <c r="D33288" i="21"/>
  <c r="B33288" i="21"/>
  <c r="D33287" i="21"/>
  <c r="B33287" i="21"/>
  <c r="D33286" i="21"/>
  <c r="B33286" i="21"/>
  <c r="D33285" i="21"/>
  <c r="B33285" i="21"/>
  <c r="D33284" i="21"/>
  <c r="B33284" i="21"/>
  <c r="D33283" i="21"/>
  <c r="B33283" i="21"/>
  <c r="D33282" i="21"/>
  <c r="B33282" i="21"/>
  <c r="D33281" i="21"/>
  <c r="B33281" i="21"/>
  <c r="D33280" i="21"/>
  <c r="B33280" i="21"/>
  <c r="D33279" i="21"/>
  <c r="B33279" i="21"/>
  <c r="D33278" i="21"/>
  <c r="B33278" i="21"/>
  <c r="D33277" i="21"/>
  <c r="B33277" i="21"/>
  <c r="D33276" i="21"/>
  <c r="B33276" i="21"/>
  <c r="D33275" i="21"/>
  <c r="B33275" i="21"/>
  <c r="D33274" i="21"/>
  <c r="B33274" i="21"/>
  <c r="D33273" i="21"/>
  <c r="B33273" i="21"/>
  <c r="D33272" i="21"/>
  <c r="B33272" i="21"/>
  <c r="D33271" i="21"/>
  <c r="B33271" i="21"/>
  <c r="D33270" i="21"/>
  <c r="B33270" i="21"/>
  <c r="D33269" i="21"/>
  <c r="B33269" i="21"/>
  <c r="D33268" i="21"/>
  <c r="B33268" i="21"/>
  <c r="D33267" i="21"/>
  <c r="B33267" i="21"/>
  <c r="D33266" i="21"/>
  <c r="B33266" i="21"/>
  <c r="D33265" i="21"/>
  <c r="B33265" i="21"/>
  <c r="D33264" i="21"/>
  <c r="B33264" i="21"/>
  <c r="D33263" i="21"/>
  <c r="B33263" i="21"/>
  <c r="D33262" i="21"/>
  <c r="B33262" i="21"/>
  <c r="D33261" i="21"/>
  <c r="B33261" i="21"/>
  <c r="D33260" i="21"/>
  <c r="B33260" i="21"/>
  <c r="D33259" i="21"/>
  <c r="B33259" i="21"/>
  <c r="D33258" i="21"/>
  <c r="B33258" i="21"/>
  <c r="D33257" i="21"/>
  <c r="B33257" i="21"/>
  <c r="D33256" i="21"/>
  <c r="B33256" i="21"/>
  <c r="D33255" i="21"/>
  <c r="B33255" i="21"/>
  <c r="D33254" i="21"/>
  <c r="B33254" i="21"/>
  <c r="D33253" i="21"/>
  <c r="B33253" i="21"/>
  <c r="D33252" i="21"/>
  <c r="B33252" i="21"/>
  <c r="D33251" i="21"/>
  <c r="B33251" i="21"/>
  <c r="D33250" i="21"/>
  <c r="B33250" i="21"/>
  <c r="D33249" i="21"/>
  <c r="B33249" i="21"/>
  <c r="D33248" i="21"/>
  <c r="B33248" i="21"/>
  <c r="D33247" i="21"/>
  <c r="B33247" i="21"/>
  <c r="D33246" i="21"/>
  <c r="B33246" i="21"/>
  <c r="D33245" i="21"/>
  <c r="B33245" i="21"/>
  <c r="D33244" i="21"/>
  <c r="B33244" i="21"/>
  <c r="D33243" i="21"/>
  <c r="B33243" i="21"/>
  <c r="D33242" i="21"/>
  <c r="B33242" i="21"/>
  <c r="D33241" i="21"/>
  <c r="B33241" i="21"/>
  <c r="D33240" i="21"/>
  <c r="B33240" i="21"/>
  <c r="D33239" i="21"/>
  <c r="B33239" i="21"/>
  <c r="D33238" i="21"/>
  <c r="B33238" i="21"/>
  <c r="D33237" i="21"/>
  <c r="B33237" i="21"/>
  <c r="D33236" i="21"/>
  <c r="B33236" i="21"/>
  <c r="D33235" i="21"/>
  <c r="B33235" i="21"/>
  <c r="D33234" i="21"/>
  <c r="B33234" i="21"/>
  <c r="D33233" i="21"/>
  <c r="B33233" i="21"/>
  <c r="D33232" i="21"/>
  <c r="B33232" i="21"/>
  <c r="D33231" i="21"/>
  <c r="B33231" i="21"/>
  <c r="D33230" i="21"/>
  <c r="B33230" i="21"/>
  <c r="D33229" i="21"/>
  <c r="B33229" i="21"/>
  <c r="D33228" i="21"/>
  <c r="B33228" i="21"/>
  <c r="D33227" i="21"/>
  <c r="B33227" i="21"/>
  <c r="D33226" i="21"/>
  <c r="B33226" i="21"/>
  <c r="D33225" i="21"/>
  <c r="B33225" i="21"/>
  <c r="D33224" i="21"/>
  <c r="B33224" i="21"/>
  <c r="D33223" i="21"/>
  <c r="B33223" i="21"/>
  <c r="D33222" i="21"/>
  <c r="B33222" i="21"/>
  <c r="D33221" i="21"/>
  <c r="B33221" i="21"/>
  <c r="D33220" i="21"/>
  <c r="B33220" i="21"/>
  <c r="D33219" i="21"/>
  <c r="B33219" i="21"/>
  <c r="D33218" i="21"/>
  <c r="B33218" i="21"/>
  <c r="D33217" i="21"/>
  <c r="B33217" i="21"/>
  <c r="D33216" i="21"/>
  <c r="B33216" i="21"/>
  <c r="D33215" i="21"/>
  <c r="B33215" i="21"/>
  <c r="D33214" i="21"/>
  <c r="B33214" i="21"/>
  <c r="D33213" i="21"/>
  <c r="B33213" i="21"/>
  <c r="D33212" i="21"/>
  <c r="B33212" i="21"/>
  <c r="D33211" i="21"/>
  <c r="B33211" i="21"/>
  <c r="D33210" i="21"/>
  <c r="B33210" i="21"/>
  <c r="D33209" i="21"/>
  <c r="B33209" i="21"/>
  <c r="D33208" i="21"/>
  <c r="B33208" i="21"/>
  <c r="D33207" i="21"/>
  <c r="B33207" i="21"/>
  <c r="D33206" i="21"/>
  <c r="B33206" i="21"/>
  <c r="D33205" i="21"/>
  <c r="B33205" i="21"/>
  <c r="D33204" i="21"/>
  <c r="B33204" i="21"/>
  <c r="D33203" i="21"/>
  <c r="B33203" i="21"/>
  <c r="D33202" i="21"/>
  <c r="B33202" i="21"/>
  <c r="D33201" i="21"/>
  <c r="B33201" i="21"/>
  <c r="D33200" i="21"/>
  <c r="B33200" i="21"/>
  <c r="D33199" i="21"/>
  <c r="B33199" i="21"/>
  <c r="D33198" i="21"/>
  <c r="B33198" i="21"/>
  <c r="D33197" i="21"/>
  <c r="B33197" i="21"/>
  <c r="D33196" i="21"/>
  <c r="B33196" i="21"/>
  <c r="D33195" i="21"/>
  <c r="B33195" i="21"/>
  <c r="D33194" i="21"/>
  <c r="B33194" i="21"/>
  <c r="D33193" i="21"/>
  <c r="B33193" i="21"/>
  <c r="D33192" i="21"/>
  <c r="B33192" i="21"/>
  <c r="D33191" i="21"/>
  <c r="B33191" i="21"/>
  <c r="D33190" i="21"/>
  <c r="B33190" i="21"/>
  <c r="D33189" i="21"/>
  <c r="B33189" i="21"/>
  <c r="D33188" i="21"/>
  <c r="B33188" i="21"/>
  <c r="D33187" i="21"/>
  <c r="B33187" i="21"/>
  <c r="D33186" i="21"/>
  <c r="B33186" i="21"/>
  <c r="D33185" i="21"/>
  <c r="B33185" i="21"/>
  <c r="D33184" i="21"/>
  <c r="B33184" i="21"/>
  <c r="D33183" i="21"/>
  <c r="B33183" i="21"/>
  <c r="D33182" i="21"/>
  <c r="B33182" i="21"/>
  <c r="D33181" i="21"/>
  <c r="B33181" i="21"/>
  <c r="D33180" i="21"/>
  <c r="B33180" i="21"/>
  <c r="D33179" i="21"/>
  <c r="B33179" i="21"/>
  <c r="D33178" i="21"/>
  <c r="B33178" i="21"/>
  <c r="D33177" i="21"/>
  <c r="B33177" i="21"/>
  <c r="D33176" i="21"/>
  <c r="B33176" i="21"/>
  <c r="D33175" i="21"/>
  <c r="B33175" i="21"/>
  <c r="D33174" i="21"/>
  <c r="B33174" i="21"/>
  <c r="D33173" i="21"/>
  <c r="B33173" i="21"/>
  <c r="D33172" i="21"/>
  <c r="B33172" i="21"/>
  <c r="D33171" i="21"/>
  <c r="B33171" i="21"/>
  <c r="D33170" i="21"/>
  <c r="B33170" i="21"/>
  <c r="D33169" i="21"/>
  <c r="B33169" i="21"/>
  <c r="D33168" i="21"/>
  <c r="B33168" i="21"/>
  <c r="D33167" i="21"/>
  <c r="B33167" i="21"/>
  <c r="D33166" i="21"/>
  <c r="B33166" i="21"/>
  <c r="D33165" i="21"/>
  <c r="B33165" i="21"/>
  <c r="D33164" i="21"/>
  <c r="B33164" i="21"/>
  <c r="D33163" i="21"/>
  <c r="B33163" i="21"/>
  <c r="D33162" i="21"/>
  <c r="B33162" i="21"/>
  <c r="D33161" i="21"/>
  <c r="B33161" i="21"/>
  <c r="D33160" i="21"/>
  <c r="B33160" i="21"/>
  <c r="D33159" i="21"/>
  <c r="B33159" i="21"/>
  <c r="D33158" i="21"/>
  <c r="B33158" i="21"/>
  <c r="D33157" i="21"/>
  <c r="B33157" i="21"/>
  <c r="D33156" i="21"/>
  <c r="B33156" i="21"/>
  <c r="D33155" i="21"/>
  <c r="B33155" i="21"/>
  <c r="D33154" i="21"/>
  <c r="B33154" i="21"/>
  <c r="D33153" i="21"/>
  <c r="B33153" i="21"/>
  <c r="D33152" i="21"/>
  <c r="B33152" i="21"/>
  <c r="D33151" i="21"/>
  <c r="B33151" i="21"/>
  <c r="D33150" i="21"/>
  <c r="B33150" i="21"/>
  <c r="D33149" i="21"/>
  <c r="B33149" i="21"/>
  <c r="D33148" i="21"/>
  <c r="B33148" i="21"/>
  <c r="D33147" i="21"/>
  <c r="B33147" i="21"/>
  <c r="D33146" i="21"/>
  <c r="B33146" i="21"/>
  <c r="D33145" i="21"/>
  <c r="B33145" i="21"/>
  <c r="D33144" i="21"/>
  <c r="B33144" i="21"/>
  <c r="D33143" i="21"/>
  <c r="B33143" i="21"/>
  <c r="D33142" i="21"/>
  <c r="B33142" i="21"/>
  <c r="D33141" i="21"/>
  <c r="B33141" i="21"/>
  <c r="D33140" i="21"/>
  <c r="B33140" i="21"/>
  <c r="D33139" i="21"/>
  <c r="B33139" i="21"/>
  <c r="D33138" i="21"/>
  <c r="B33138" i="21"/>
  <c r="D33137" i="21"/>
  <c r="B33137" i="21"/>
  <c r="D33136" i="21"/>
  <c r="B33136" i="21"/>
  <c r="D33135" i="21"/>
  <c r="B33135" i="21"/>
  <c r="D33134" i="21"/>
  <c r="B33134" i="21"/>
  <c r="D33133" i="21"/>
  <c r="B33133" i="21"/>
  <c r="D33132" i="21"/>
  <c r="B33132" i="21"/>
  <c r="D33131" i="21"/>
  <c r="B33131" i="21"/>
  <c r="D33130" i="21"/>
  <c r="B33130" i="21"/>
  <c r="D33129" i="21"/>
  <c r="B33129" i="21"/>
  <c r="D33128" i="21"/>
  <c r="B33128" i="21"/>
  <c r="D33127" i="21"/>
  <c r="B33127" i="21"/>
  <c r="D33126" i="21"/>
  <c r="B33126" i="21"/>
  <c r="D33125" i="21"/>
  <c r="B33125" i="21"/>
  <c r="D33124" i="21"/>
  <c r="B33124" i="21"/>
  <c r="D33123" i="21"/>
  <c r="B33123" i="21"/>
  <c r="D33122" i="21"/>
  <c r="B33122" i="21"/>
  <c r="D33121" i="21"/>
  <c r="B33121" i="21"/>
  <c r="D33120" i="21"/>
  <c r="B33120" i="21"/>
  <c r="D33119" i="21"/>
  <c r="B33119" i="21"/>
  <c r="D33118" i="21"/>
  <c r="B33118" i="21"/>
  <c r="D33117" i="21"/>
  <c r="B33117" i="21"/>
  <c r="D33116" i="21"/>
  <c r="B33116" i="21"/>
  <c r="D33115" i="21"/>
  <c r="B33115" i="21"/>
  <c r="D33114" i="21"/>
  <c r="B33114" i="21"/>
  <c r="D33113" i="21"/>
  <c r="B33113" i="21"/>
  <c r="D33112" i="21"/>
  <c r="B33112" i="21"/>
  <c r="D33111" i="21"/>
  <c r="B33111" i="21"/>
  <c r="D33110" i="21"/>
  <c r="B33110" i="21"/>
  <c r="D33109" i="21"/>
  <c r="B33109" i="21"/>
  <c r="D33108" i="21"/>
  <c r="B33108" i="21"/>
  <c r="D33107" i="21"/>
  <c r="B33107" i="21"/>
  <c r="D33106" i="21"/>
  <c r="B33106" i="21"/>
  <c r="D33105" i="21"/>
  <c r="B33105" i="21"/>
  <c r="D33104" i="21"/>
  <c r="B33104" i="21"/>
  <c r="D33103" i="21"/>
  <c r="B33103" i="21"/>
  <c r="D33102" i="21"/>
  <c r="B33102" i="21"/>
  <c r="D33101" i="21"/>
  <c r="B33101" i="21"/>
  <c r="D33100" i="21"/>
  <c r="B33100" i="21"/>
  <c r="D33099" i="21"/>
  <c r="B33099" i="21"/>
  <c r="D33098" i="21"/>
  <c r="B33098" i="21"/>
  <c r="D33097" i="21"/>
  <c r="B33097" i="21"/>
  <c r="D33096" i="21"/>
  <c r="B33096" i="21"/>
  <c r="D33095" i="21"/>
  <c r="B33095" i="21"/>
  <c r="D33094" i="21"/>
  <c r="B33094" i="21"/>
  <c r="D33093" i="21"/>
  <c r="B33093" i="21"/>
  <c r="D33092" i="21"/>
  <c r="B33092" i="21"/>
  <c r="D33091" i="21"/>
  <c r="B33091" i="21"/>
  <c r="D33090" i="21"/>
  <c r="B33090" i="21"/>
  <c r="D33089" i="21"/>
  <c r="B33089" i="21"/>
  <c r="D33088" i="21"/>
  <c r="B33088" i="21"/>
  <c r="D33087" i="21"/>
  <c r="B33087" i="21"/>
  <c r="D33086" i="21"/>
  <c r="B33086" i="21"/>
  <c r="D33085" i="21"/>
  <c r="B33085" i="21"/>
  <c r="D33084" i="21"/>
  <c r="B33084" i="21"/>
  <c r="D33083" i="21"/>
  <c r="B33083" i="21"/>
  <c r="D33082" i="21"/>
  <c r="B33082" i="21"/>
  <c r="D33081" i="21"/>
  <c r="B33081" i="21"/>
  <c r="D33080" i="21"/>
  <c r="B33080" i="21"/>
  <c r="D33079" i="21"/>
  <c r="B33079" i="21"/>
  <c r="D33078" i="21"/>
  <c r="B33078" i="21"/>
  <c r="D33077" i="21"/>
  <c r="B33077" i="21"/>
  <c r="D33076" i="21"/>
  <c r="B33076" i="21"/>
  <c r="D33075" i="21"/>
  <c r="B33075" i="21"/>
  <c r="D33074" i="21"/>
  <c r="B33074" i="21"/>
  <c r="D33073" i="21"/>
  <c r="B33073" i="21"/>
  <c r="D33072" i="21"/>
  <c r="B33072" i="21"/>
  <c r="D33071" i="21"/>
  <c r="B33071" i="21"/>
  <c r="D33070" i="21"/>
  <c r="B33070" i="21"/>
  <c r="D33069" i="21"/>
  <c r="B33069" i="21"/>
  <c r="D33068" i="21"/>
  <c r="B33068" i="21"/>
  <c r="D33067" i="21"/>
  <c r="B33067" i="21"/>
  <c r="D33066" i="21"/>
  <c r="B33066" i="21"/>
  <c r="D33065" i="21"/>
  <c r="B33065" i="21"/>
  <c r="D33064" i="21"/>
  <c r="B33064" i="21"/>
  <c r="D33063" i="21"/>
  <c r="B33063" i="21"/>
  <c r="D33062" i="21"/>
  <c r="B33062" i="21"/>
  <c r="D33061" i="21"/>
  <c r="B33061" i="21"/>
  <c r="D33060" i="21"/>
  <c r="B33060" i="21"/>
  <c r="D33059" i="21"/>
  <c r="B33059" i="21"/>
  <c r="D33058" i="21"/>
  <c r="B33058" i="21"/>
  <c r="D33057" i="21"/>
  <c r="B33057" i="21"/>
  <c r="D33056" i="21"/>
  <c r="B33056" i="21"/>
  <c r="D33055" i="21"/>
  <c r="B33055" i="21"/>
  <c r="D33054" i="21"/>
  <c r="B33054" i="21"/>
  <c r="D33053" i="21"/>
  <c r="B33053" i="21"/>
  <c r="D33052" i="21"/>
  <c r="B33052" i="21"/>
  <c r="D33051" i="21"/>
  <c r="B33051" i="21"/>
  <c r="D33050" i="21"/>
  <c r="B33050" i="21"/>
  <c r="D33049" i="21"/>
  <c r="B33049" i="21"/>
  <c r="D33048" i="21"/>
  <c r="B33048" i="21"/>
  <c r="D33047" i="21"/>
  <c r="B33047" i="21"/>
  <c r="D33046" i="21"/>
  <c r="B33046" i="21"/>
  <c r="D33045" i="21"/>
  <c r="B33045" i="21"/>
  <c r="D33044" i="21"/>
  <c r="B33044" i="21"/>
  <c r="D33043" i="21"/>
  <c r="B33043" i="21"/>
  <c r="D33042" i="21"/>
  <c r="B33042" i="21"/>
  <c r="D33041" i="21"/>
  <c r="B33041" i="21"/>
  <c r="D33040" i="21"/>
  <c r="B33040" i="21"/>
  <c r="D33039" i="21"/>
  <c r="B33039" i="21"/>
  <c r="D33038" i="21"/>
  <c r="B33038" i="21"/>
  <c r="D33037" i="21"/>
  <c r="B33037" i="21"/>
  <c r="D33036" i="21"/>
  <c r="B33036" i="21"/>
  <c r="D33035" i="21"/>
  <c r="B33035" i="21"/>
  <c r="D33034" i="21"/>
  <c r="B33034" i="21"/>
  <c r="D33033" i="21"/>
  <c r="B33033" i="21"/>
  <c r="D33032" i="21"/>
  <c r="B33032" i="21"/>
  <c r="D33031" i="21"/>
  <c r="B33031" i="21"/>
  <c r="D33030" i="21"/>
  <c r="B33030" i="21"/>
  <c r="D33029" i="21"/>
  <c r="B33029" i="21"/>
  <c r="D33028" i="21"/>
  <c r="B33028" i="21"/>
  <c r="D33027" i="21"/>
  <c r="B33027" i="21"/>
  <c r="D33026" i="21"/>
  <c r="B33026" i="21"/>
  <c r="D33025" i="21"/>
  <c r="B33025" i="21"/>
  <c r="D33024" i="21"/>
  <c r="B33024" i="21"/>
  <c r="D33023" i="21"/>
  <c r="B33023" i="21"/>
  <c r="D33022" i="21"/>
  <c r="B33022" i="21"/>
  <c r="D33021" i="21"/>
  <c r="B33021" i="21"/>
  <c r="D33020" i="21"/>
  <c r="B33020" i="21"/>
  <c r="D33019" i="21"/>
  <c r="B33019" i="21"/>
  <c r="D33018" i="21"/>
  <c r="B33018" i="21"/>
  <c r="D33017" i="21"/>
  <c r="B33017" i="21"/>
  <c r="D33016" i="21"/>
  <c r="B33016" i="21"/>
  <c r="D33015" i="21"/>
  <c r="B33015" i="21"/>
  <c r="D33014" i="21"/>
  <c r="B33014" i="21"/>
  <c r="D33013" i="21"/>
  <c r="B33013" i="21"/>
  <c r="D33012" i="21"/>
  <c r="B33012" i="21"/>
  <c r="D33011" i="21"/>
  <c r="B33011" i="21"/>
  <c r="D33010" i="21"/>
  <c r="B33010" i="21"/>
  <c r="D33009" i="21"/>
  <c r="B33009" i="21"/>
  <c r="D33008" i="21"/>
  <c r="B33008" i="21"/>
  <c r="D33007" i="21"/>
  <c r="B33007" i="21"/>
  <c r="D33006" i="21"/>
  <c r="B33006" i="21"/>
  <c r="D33005" i="21"/>
  <c r="B33005" i="21"/>
  <c r="D33004" i="21"/>
  <c r="B33004" i="21"/>
  <c r="D33003" i="21"/>
  <c r="B33003" i="21"/>
  <c r="D33002" i="21"/>
  <c r="B33002" i="21"/>
  <c r="D33001" i="21"/>
  <c r="B33001" i="21"/>
  <c r="D33000" i="21"/>
  <c r="B33000" i="21"/>
  <c r="D32999" i="21"/>
  <c r="B32999" i="21"/>
  <c r="D32998" i="21"/>
  <c r="B32998" i="21"/>
  <c r="D32997" i="21"/>
  <c r="B32997" i="21"/>
  <c r="D32996" i="21"/>
  <c r="B32996" i="21"/>
  <c r="D32995" i="21"/>
  <c r="B32995" i="21"/>
  <c r="D32994" i="21"/>
  <c r="B32994" i="21"/>
  <c r="D32993" i="21"/>
  <c r="B32993" i="21"/>
  <c r="D32992" i="21"/>
  <c r="B32992" i="21"/>
  <c r="D32991" i="21"/>
  <c r="B32991" i="21"/>
  <c r="D32990" i="21"/>
  <c r="B32990" i="21"/>
  <c r="D32989" i="21"/>
  <c r="B32989" i="21"/>
  <c r="D32988" i="21"/>
  <c r="B32988" i="21"/>
  <c r="D32987" i="21"/>
  <c r="B32987" i="21"/>
  <c r="D32986" i="21"/>
  <c r="B32986" i="21"/>
  <c r="D32985" i="21"/>
  <c r="B32985" i="21"/>
  <c r="D32984" i="21"/>
  <c r="B32984" i="21"/>
  <c r="D32983" i="21"/>
  <c r="B32983" i="21"/>
  <c r="D32982" i="21"/>
  <c r="B32982" i="21"/>
  <c r="D32981" i="21"/>
  <c r="B32981" i="21"/>
  <c r="D32980" i="21"/>
  <c r="B32980" i="21"/>
  <c r="D32979" i="21"/>
  <c r="B32979" i="21"/>
  <c r="D32978" i="21"/>
  <c r="B32978" i="21"/>
  <c r="D32977" i="21"/>
  <c r="B32977" i="21"/>
  <c r="D32976" i="21"/>
  <c r="B32976" i="21"/>
  <c r="D32975" i="21"/>
  <c r="B32975" i="21"/>
  <c r="D32974" i="21"/>
  <c r="B32974" i="21"/>
  <c r="D32973" i="21"/>
  <c r="B32973" i="21"/>
  <c r="D32972" i="21"/>
  <c r="B32972" i="21"/>
  <c r="D32971" i="21"/>
  <c r="B32971" i="21"/>
  <c r="D32970" i="21"/>
  <c r="B32970" i="21"/>
  <c r="D32969" i="21"/>
  <c r="B32969" i="21"/>
  <c r="D32968" i="21"/>
  <c r="B32968" i="21"/>
  <c r="D32967" i="21"/>
  <c r="B32967" i="21"/>
  <c r="D32966" i="21"/>
  <c r="B32966" i="21"/>
  <c r="D32965" i="21"/>
  <c r="B32965" i="21"/>
  <c r="D32964" i="21"/>
  <c r="B32964" i="21"/>
  <c r="D32963" i="21"/>
  <c r="B32963" i="21"/>
  <c r="D32962" i="21"/>
  <c r="B32962" i="21"/>
  <c r="D32961" i="21"/>
  <c r="B32961" i="21"/>
  <c r="D32960" i="21"/>
  <c r="B32960" i="21"/>
  <c r="D32959" i="21"/>
  <c r="B32959" i="21"/>
  <c r="D32958" i="21"/>
  <c r="B32958" i="21"/>
  <c r="D32957" i="21"/>
  <c r="B32957" i="21"/>
  <c r="D32956" i="21"/>
  <c r="B32956" i="21"/>
  <c r="D32955" i="21"/>
  <c r="B32955" i="21"/>
  <c r="D32954" i="21"/>
  <c r="B32954" i="21"/>
  <c r="D32953" i="21"/>
  <c r="B32953" i="21"/>
  <c r="D32952" i="21"/>
  <c r="B32952" i="21"/>
  <c r="D32951" i="21"/>
  <c r="B32951" i="21"/>
  <c r="D32950" i="21"/>
  <c r="B32950" i="21"/>
  <c r="D32949" i="21"/>
  <c r="B32949" i="21"/>
  <c r="D32948" i="21"/>
  <c r="B32948" i="21"/>
  <c r="D32947" i="21"/>
  <c r="B32947" i="21"/>
  <c r="D32946" i="21"/>
  <c r="B32946" i="21"/>
  <c r="D32945" i="21"/>
  <c r="B32945" i="21"/>
  <c r="D32944" i="21"/>
  <c r="B32944" i="21"/>
  <c r="D32943" i="21"/>
  <c r="B32943" i="21"/>
  <c r="D32942" i="21"/>
  <c r="B32942" i="21"/>
  <c r="D32941" i="21"/>
  <c r="B32941" i="21"/>
  <c r="D32940" i="21"/>
  <c r="B32940" i="21"/>
  <c r="D32939" i="21"/>
  <c r="B32939" i="21"/>
  <c r="D32938" i="21"/>
  <c r="B32938" i="21"/>
  <c r="D32937" i="21"/>
  <c r="B32937" i="21"/>
  <c r="D32936" i="21"/>
  <c r="B32936" i="21"/>
  <c r="D32935" i="21"/>
  <c r="B32935" i="21"/>
  <c r="D32934" i="21"/>
  <c r="B32934" i="21"/>
  <c r="D32933" i="21"/>
  <c r="B32933" i="21"/>
  <c r="D32932" i="21"/>
  <c r="B32932" i="21"/>
  <c r="D32931" i="21"/>
  <c r="B32931" i="21"/>
  <c r="D32930" i="21"/>
  <c r="B32930" i="21"/>
  <c r="D32929" i="21"/>
  <c r="B32929" i="21"/>
  <c r="D32928" i="21"/>
  <c r="B32928" i="21"/>
  <c r="D32927" i="21"/>
  <c r="B32927" i="21"/>
  <c r="D32926" i="21"/>
  <c r="B32926" i="21"/>
  <c r="D32925" i="21"/>
  <c r="B32925" i="21"/>
  <c r="D32924" i="21"/>
  <c r="B32924" i="21"/>
  <c r="D32923" i="21"/>
  <c r="B32923" i="21"/>
  <c r="D32922" i="21"/>
  <c r="B32922" i="21"/>
  <c r="D32921" i="21"/>
  <c r="B32921" i="21"/>
  <c r="D32920" i="21"/>
  <c r="B32920" i="21"/>
  <c r="D32919" i="21"/>
  <c r="B32919" i="21"/>
  <c r="D32918" i="21"/>
  <c r="B32918" i="21"/>
  <c r="D32917" i="21"/>
  <c r="B32917" i="21"/>
  <c r="D32916" i="21"/>
  <c r="B32916" i="21"/>
  <c r="D32915" i="21"/>
  <c r="B32915" i="21"/>
  <c r="D32914" i="21"/>
  <c r="B32914" i="21"/>
  <c r="D32913" i="21"/>
  <c r="B32913" i="21"/>
  <c r="D32912" i="21"/>
  <c r="B32912" i="21"/>
  <c r="D32911" i="21"/>
  <c r="B32911" i="21"/>
  <c r="D32910" i="21"/>
  <c r="B32910" i="21"/>
  <c r="D32909" i="21"/>
  <c r="B32909" i="21"/>
  <c r="D32908" i="21"/>
  <c r="B32908" i="21"/>
  <c r="D32907" i="21"/>
  <c r="B32907" i="21"/>
  <c r="D32906" i="21"/>
  <c r="B32906" i="21"/>
  <c r="D32905" i="21"/>
  <c r="B32905" i="21"/>
  <c r="D32904" i="21"/>
  <c r="B32904" i="21"/>
  <c r="D32903" i="21"/>
  <c r="B32903" i="21"/>
  <c r="D32902" i="21"/>
  <c r="B32902" i="21"/>
  <c r="D32901" i="21"/>
  <c r="B32901" i="21"/>
  <c r="D32900" i="21"/>
  <c r="B32900" i="21"/>
  <c r="D32899" i="21"/>
  <c r="B32899" i="21"/>
  <c r="D32898" i="21"/>
  <c r="B32898" i="21"/>
  <c r="D32897" i="21"/>
  <c r="B32897" i="21"/>
  <c r="D32896" i="21"/>
  <c r="B32896" i="21"/>
  <c r="D32895" i="21"/>
  <c r="B32895" i="21"/>
  <c r="D32894" i="21"/>
  <c r="B32894" i="21"/>
  <c r="D32893" i="21"/>
  <c r="B32893" i="21"/>
  <c r="D32892" i="21"/>
  <c r="B32892" i="21"/>
  <c r="D32891" i="21"/>
  <c r="B32891" i="21"/>
  <c r="D32890" i="21"/>
  <c r="B32890" i="21"/>
  <c r="D32889" i="21"/>
  <c r="B32889" i="21"/>
  <c r="D32888" i="21"/>
  <c r="B32888" i="21"/>
  <c r="D32887" i="21"/>
  <c r="B32887" i="21"/>
  <c r="D32886" i="21"/>
  <c r="B32886" i="21"/>
  <c r="D32885" i="21"/>
  <c r="B32885" i="21"/>
  <c r="D32884" i="21"/>
  <c r="B32884" i="21"/>
  <c r="D32883" i="21"/>
  <c r="B32883" i="21"/>
  <c r="D32882" i="21"/>
  <c r="B32882" i="21"/>
  <c r="D32881" i="21"/>
  <c r="B32881" i="21"/>
  <c r="D32880" i="21"/>
  <c r="B32880" i="21"/>
  <c r="D32879" i="21"/>
  <c r="B32879" i="21"/>
  <c r="D32878" i="21"/>
  <c r="B32878" i="21"/>
  <c r="D32877" i="21"/>
  <c r="B32877" i="21"/>
  <c r="D32876" i="21"/>
  <c r="B32876" i="21"/>
  <c r="D32875" i="21"/>
  <c r="B32875" i="21"/>
  <c r="D32874" i="21"/>
  <c r="B32874" i="21"/>
  <c r="D32873" i="21"/>
  <c r="B32873" i="21"/>
  <c r="D32872" i="21"/>
  <c r="B32872" i="21"/>
  <c r="D32871" i="21"/>
  <c r="B32871" i="21"/>
  <c r="D32870" i="21"/>
  <c r="B32870" i="21"/>
  <c r="D32869" i="21"/>
  <c r="B32869" i="21"/>
  <c r="D32868" i="21"/>
  <c r="B32868" i="21"/>
  <c r="D32867" i="21"/>
  <c r="B32867" i="21"/>
  <c r="D32866" i="21"/>
  <c r="B32866" i="21"/>
  <c r="D32865" i="21"/>
  <c r="B32865" i="21"/>
  <c r="D32864" i="21"/>
  <c r="B32864" i="21"/>
  <c r="D32863" i="21"/>
  <c r="B32863" i="21"/>
  <c r="D32862" i="21"/>
  <c r="B32862" i="21"/>
  <c r="D32861" i="21"/>
  <c r="B32861" i="21"/>
  <c r="D32860" i="21"/>
  <c r="B32860" i="21"/>
  <c r="D32859" i="21"/>
  <c r="B32859" i="21"/>
  <c r="D32858" i="21"/>
  <c r="B32858" i="21"/>
  <c r="D32857" i="21"/>
  <c r="B32857" i="21"/>
  <c r="D32856" i="21"/>
  <c r="B32856" i="21"/>
  <c r="D32855" i="21"/>
  <c r="B32855" i="21"/>
  <c r="D32854" i="21"/>
  <c r="B32854" i="21"/>
  <c r="D32853" i="21"/>
  <c r="B32853" i="21"/>
  <c r="D32852" i="21"/>
  <c r="B32852" i="21"/>
  <c r="D32851" i="21"/>
  <c r="B32851" i="21"/>
  <c r="D32850" i="21"/>
  <c r="B32850" i="21"/>
  <c r="D32849" i="21"/>
  <c r="B32849" i="21"/>
  <c r="D32848" i="21"/>
  <c r="B32848" i="21"/>
  <c r="D32847" i="21"/>
  <c r="B32847" i="21"/>
  <c r="D32846" i="21"/>
  <c r="B32846" i="21"/>
  <c r="D32845" i="21"/>
  <c r="B32845" i="21"/>
  <c r="D32844" i="21"/>
  <c r="B32844" i="21"/>
  <c r="D32843" i="21"/>
  <c r="B32843" i="21"/>
  <c r="D32842" i="21"/>
  <c r="B32842" i="21"/>
  <c r="D32841" i="21"/>
  <c r="B32841" i="21"/>
  <c r="D32840" i="21"/>
  <c r="B32840" i="21"/>
  <c r="D32839" i="21"/>
  <c r="B32839" i="21"/>
  <c r="D32838" i="21"/>
  <c r="B32838" i="21"/>
  <c r="D32837" i="21"/>
  <c r="B32837" i="21"/>
  <c r="D32836" i="21"/>
  <c r="B32836" i="21"/>
  <c r="D32835" i="21"/>
  <c r="B32835" i="21"/>
  <c r="D32834" i="21"/>
  <c r="B32834" i="21"/>
  <c r="D32833" i="21"/>
  <c r="B32833" i="21"/>
  <c r="D32832" i="21"/>
  <c r="B32832" i="21"/>
  <c r="D32831" i="21"/>
  <c r="B32831" i="21"/>
  <c r="D32830" i="21"/>
  <c r="B32830" i="21"/>
  <c r="D32829" i="21"/>
  <c r="B32829" i="21"/>
  <c r="D32828" i="21"/>
  <c r="B32828" i="21"/>
  <c r="D32827" i="21"/>
  <c r="B32827" i="21"/>
  <c r="D32826" i="21"/>
  <c r="B32826" i="21"/>
  <c r="D32825" i="21"/>
  <c r="B32825" i="21"/>
  <c r="D32824" i="21"/>
  <c r="B32824" i="21"/>
  <c r="D32823" i="21"/>
  <c r="B32823" i="21"/>
  <c r="D32822" i="21"/>
  <c r="B32822" i="21"/>
  <c r="D32821" i="21"/>
  <c r="B32821" i="21"/>
  <c r="D32820" i="21"/>
  <c r="B32820" i="21"/>
  <c r="D32819" i="21"/>
  <c r="B32819" i="21"/>
  <c r="D32818" i="21"/>
  <c r="B32818" i="21"/>
  <c r="D32817" i="21"/>
  <c r="B32817" i="21"/>
  <c r="D32816" i="21"/>
  <c r="B32816" i="21"/>
  <c r="D32815" i="21"/>
  <c r="B32815" i="21"/>
  <c r="D32814" i="21"/>
  <c r="B32814" i="21"/>
  <c r="D32813" i="21"/>
  <c r="B32813" i="21"/>
  <c r="D32812" i="21"/>
  <c r="B32812" i="21"/>
  <c r="D32811" i="21"/>
  <c r="B32811" i="21"/>
  <c r="D32810" i="21"/>
  <c r="B32810" i="21"/>
  <c r="D32809" i="21"/>
  <c r="B32809" i="21"/>
  <c r="D32808" i="21"/>
  <c r="B32808" i="21"/>
  <c r="D32807" i="21"/>
  <c r="B32807" i="21"/>
  <c r="D32806" i="21"/>
  <c r="B32806" i="21"/>
  <c r="D32805" i="21"/>
  <c r="B32805" i="21"/>
  <c r="D32804" i="21"/>
  <c r="B32804" i="21"/>
  <c r="D32803" i="21"/>
  <c r="B32803" i="21"/>
  <c r="D32802" i="21"/>
  <c r="B32802" i="21"/>
  <c r="D32801" i="21"/>
  <c r="B32801" i="21"/>
  <c r="D32800" i="21"/>
  <c r="B32800" i="21"/>
  <c r="D32799" i="21"/>
  <c r="B32799" i="21"/>
  <c r="D32798" i="21"/>
  <c r="B32798" i="21"/>
  <c r="D32797" i="21"/>
  <c r="B32797" i="21"/>
  <c r="D32796" i="21"/>
  <c r="B32796" i="21"/>
  <c r="D32795" i="21"/>
  <c r="B32795" i="21"/>
  <c r="D32794" i="21"/>
  <c r="B32794" i="21"/>
  <c r="D32793" i="21"/>
  <c r="B32793" i="21"/>
  <c r="D32792" i="21"/>
  <c r="B32792" i="21"/>
  <c r="D32791" i="21"/>
  <c r="B32791" i="21"/>
  <c r="D32790" i="21"/>
  <c r="B32790" i="21"/>
  <c r="D32789" i="21"/>
  <c r="B32789" i="21"/>
  <c r="D32788" i="21"/>
  <c r="B32788" i="21"/>
  <c r="D32787" i="21"/>
  <c r="B32787" i="21"/>
  <c r="D32786" i="21"/>
  <c r="B32786" i="21"/>
  <c r="D32785" i="21"/>
  <c r="B32785" i="21"/>
  <c r="D32784" i="21"/>
  <c r="B32784" i="21"/>
  <c r="D32783" i="21"/>
  <c r="B32783" i="21"/>
  <c r="D32782" i="21"/>
  <c r="B32782" i="21"/>
  <c r="D32781" i="21"/>
  <c r="B32781" i="21"/>
  <c r="D32780" i="21"/>
  <c r="B32780" i="21"/>
  <c r="D32779" i="21"/>
  <c r="B32779" i="21"/>
  <c r="D32778" i="21"/>
  <c r="B32778" i="21"/>
  <c r="D32777" i="21"/>
  <c r="B32777" i="21"/>
  <c r="D32776" i="21"/>
  <c r="B32776" i="21"/>
  <c r="D32775" i="21"/>
  <c r="B32775" i="21"/>
  <c r="D32774" i="21"/>
  <c r="B32774" i="21"/>
  <c r="D32773" i="21"/>
  <c r="B32773" i="21"/>
  <c r="D32772" i="21"/>
  <c r="B32772" i="21"/>
  <c r="D32771" i="21"/>
  <c r="B32771" i="21"/>
  <c r="D32770" i="21"/>
  <c r="B32770" i="21"/>
  <c r="D32769" i="21"/>
  <c r="B32769" i="21"/>
  <c r="D32768" i="21"/>
  <c r="B32768" i="21"/>
  <c r="D32767" i="21"/>
  <c r="B32767" i="21"/>
  <c r="D32766" i="21"/>
  <c r="B32766" i="21"/>
  <c r="D32765" i="21"/>
  <c r="B32765" i="21"/>
  <c r="D32764" i="21"/>
  <c r="B32764" i="21"/>
  <c r="D32763" i="21"/>
  <c r="B32763" i="21"/>
  <c r="D32762" i="21"/>
  <c r="B32762" i="21"/>
  <c r="D32761" i="21"/>
  <c r="B32761" i="21"/>
  <c r="D32760" i="21"/>
  <c r="B32760" i="21"/>
  <c r="D32759" i="21"/>
  <c r="B32759" i="21"/>
  <c r="D32758" i="21"/>
  <c r="B32758" i="21"/>
  <c r="D32757" i="21"/>
  <c r="B32757" i="21"/>
  <c r="D32756" i="21"/>
  <c r="B32756" i="21"/>
  <c r="D32755" i="21"/>
  <c r="B32755" i="21"/>
  <c r="D32754" i="21"/>
  <c r="B32754" i="21"/>
  <c r="D32753" i="21"/>
  <c r="B32753" i="21"/>
  <c r="D32752" i="21"/>
  <c r="B32752" i="21"/>
  <c r="D32751" i="21"/>
  <c r="B32751" i="21"/>
  <c r="D32750" i="21"/>
  <c r="B32750" i="21"/>
  <c r="D32749" i="21"/>
  <c r="B32749" i="21"/>
  <c r="D32748" i="21"/>
  <c r="B32748" i="21"/>
  <c r="D32747" i="21"/>
  <c r="B32747" i="21"/>
  <c r="D32746" i="21"/>
  <c r="B32746" i="21"/>
  <c r="D32745" i="21"/>
  <c r="B32745" i="21"/>
  <c r="D32744" i="21"/>
  <c r="B32744" i="21"/>
  <c r="D32743" i="21"/>
  <c r="B32743" i="21"/>
  <c r="D32742" i="21"/>
  <c r="B32742" i="21"/>
  <c r="D32741" i="21"/>
  <c r="B32741" i="21"/>
  <c r="D32740" i="21"/>
  <c r="B32740" i="21"/>
  <c r="D32739" i="21"/>
  <c r="B32739" i="21"/>
  <c r="D32738" i="21"/>
  <c r="B32738" i="21"/>
  <c r="D32737" i="21"/>
  <c r="B32737" i="21"/>
  <c r="D32736" i="21"/>
  <c r="B32736" i="21"/>
  <c r="D32735" i="21"/>
  <c r="B32735" i="21"/>
  <c r="D32734" i="21"/>
  <c r="B32734" i="21"/>
  <c r="D32733" i="21"/>
  <c r="B32733" i="21"/>
  <c r="D32732" i="21"/>
  <c r="B32732" i="21"/>
  <c r="D32731" i="21"/>
  <c r="B32731" i="21"/>
  <c r="D32730" i="21"/>
  <c r="B32730" i="21"/>
  <c r="D32729" i="21"/>
  <c r="B32729" i="21"/>
  <c r="D32728" i="21"/>
  <c r="B32728" i="21"/>
  <c r="D32727" i="21"/>
  <c r="B32727" i="21"/>
  <c r="D32726" i="21"/>
  <c r="B32726" i="21"/>
  <c r="D32725" i="21"/>
  <c r="B32725" i="21"/>
  <c r="D32724" i="21"/>
  <c r="B32724" i="21"/>
  <c r="D32723" i="21"/>
  <c r="B32723" i="21"/>
  <c r="D32722" i="21"/>
  <c r="B32722" i="21"/>
  <c r="D32721" i="21"/>
  <c r="B32721" i="21"/>
  <c r="D32720" i="21"/>
  <c r="B32720" i="21"/>
  <c r="D32719" i="21"/>
  <c r="B32719" i="21"/>
  <c r="D32718" i="21"/>
  <c r="B32718" i="21"/>
  <c r="D32717" i="21"/>
  <c r="B32717" i="21"/>
  <c r="D32716" i="21"/>
  <c r="B32716" i="21"/>
  <c r="D32715" i="21"/>
  <c r="B32715" i="21"/>
  <c r="D32714" i="21"/>
  <c r="B32714" i="21"/>
  <c r="D32713" i="21"/>
  <c r="B32713" i="21"/>
  <c r="D32712" i="21"/>
  <c r="B32712" i="21"/>
  <c r="D32711" i="21"/>
  <c r="B32711" i="21"/>
  <c r="D32710" i="21"/>
  <c r="B32710" i="21"/>
  <c r="D32709" i="21"/>
  <c r="B32709" i="21"/>
  <c r="D32708" i="21"/>
  <c r="B32708" i="21"/>
  <c r="D32707" i="21"/>
  <c r="B32707" i="21"/>
  <c r="D32706" i="21"/>
  <c r="B32706" i="21"/>
  <c r="D32705" i="21"/>
  <c r="B32705" i="21"/>
  <c r="D32704" i="21"/>
  <c r="B32704" i="21"/>
  <c r="D32703" i="21"/>
  <c r="B32703" i="21"/>
  <c r="D32702" i="21"/>
  <c r="B32702" i="21"/>
  <c r="D32701" i="21"/>
  <c r="B32701" i="21"/>
  <c r="D32700" i="21"/>
  <c r="B32700" i="21"/>
  <c r="D32699" i="21"/>
  <c r="B32699" i="21"/>
  <c r="D32698" i="21"/>
  <c r="B32698" i="21"/>
  <c r="D32697" i="21"/>
  <c r="B32697" i="21"/>
  <c r="D32696" i="21"/>
  <c r="B32696" i="21"/>
  <c r="D32695" i="21"/>
  <c r="B32695" i="21"/>
  <c r="D32694" i="21"/>
  <c r="B32694" i="21"/>
  <c r="D32693" i="21"/>
  <c r="B32693" i="21"/>
  <c r="D32692" i="21"/>
  <c r="B32692" i="21"/>
  <c r="D32691" i="21"/>
  <c r="B32691" i="21"/>
  <c r="D32690" i="21"/>
  <c r="B32690" i="21"/>
  <c r="D32689" i="21"/>
  <c r="B32689" i="21"/>
  <c r="D32688" i="21"/>
  <c r="B32688" i="21"/>
  <c r="D32687" i="21"/>
  <c r="B32687" i="21"/>
  <c r="D32686" i="21"/>
  <c r="B32686" i="21"/>
  <c r="D32685" i="21"/>
  <c r="B32685" i="21"/>
  <c r="D32684" i="21"/>
  <c r="B32684" i="21"/>
  <c r="D32683" i="21"/>
  <c r="B32683" i="21"/>
  <c r="D32682" i="21"/>
  <c r="B32682" i="21"/>
  <c r="D32681" i="21"/>
  <c r="B32681" i="21"/>
  <c r="D32680" i="21"/>
  <c r="B32680" i="21"/>
  <c r="D32679" i="21"/>
  <c r="B32679" i="21"/>
  <c r="D32678" i="21"/>
  <c r="B32678" i="21"/>
  <c r="D32677" i="21"/>
  <c r="B32677" i="21"/>
  <c r="D32676" i="21"/>
  <c r="B32676" i="21"/>
  <c r="D32675" i="21"/>
  <c r="B32675" i="21"/>
  <c r="D32674" i="21"/>
  <c r="B32674" i="21"/>
  <c r="D32673" i="21"/>
  <c r="B32673" i="21"/>
  <c r="D32672" i="21"/>
  <c r="B32672" i="21"/>
  <c r="D32671" i="21"/>
  <c r="B32671" i="21"/>
  <c r="D32670" i="21"/>
  <c r="B32670" i="21"/>
  <c r="D32669" i="21"/>
  <c r="B32669" i="21"/>
  <c r="D32668" i="21"/>
  <c r="B32668" i="21"/>
  <c r="D32667" i="21"/>
  <c r="B32667" i="21"/>
  <c r="D32666" i="21"/>
  <c r="B32666" i="21"/>
  <c r="D32665" i="21"/>
  <c r="B32665" i="21"/>
  <c r="D32664" i="21"/>
  <c r="B32664" i="21"/>
  <c r="D32663" i="21"/>
  <c r="B32663" i="21"/>
  <c r="D32662" i="21"/>
  <c r="B32662" i="21"/>
  <c r="D32661" i="21"/>
  <c r="B32661" i="21"/>
  <c r="D32660" i="21"/>
  <c r="B32660" i="21"/>
  <c r="D32659" i="21"/>
  <c r="B32659" i="21"/>
  <c r="D32658" i="21"/>
  <c r="B32658" i="21"/>
  <c r="D32657" i="21"/>
  <c r="B32657" i="21"/>
  <c r="D32656" i="21"/>
  <c r="B32656" i="21"/>
  <c r="D32655" i="21"/>
  <c r="B32655" i="21"/>
  <c r="D32654" i="21"/>
  <c r="B32654" i="21"/>
  <c r="D32653" i="21"/>
  <c r="B32653" i="21"/>
  <c r="D32652" i="21"/>
  <c r="B32652" i="21"/>
  <c r="D32651" i="21"/>
  <c r="B32651" i="21"/>
  <c r="D32650" i="21"/>
  <c r="B32650" i="21"/>
  <c r="D32649" i="21"/>
  <c r="B32649" i="21"/>
  <c r="D32648" i="21"/>
  <c r="B32648" i="21"/>
  <c r="D32647" i="21"/>
  <c r="B32647" i="21"/>
  <c r="D32646" i="21"/>
  <c r="B32646" i="21"/>
  <c r="D32645" i="21"/>
  <c r="B32645" i="21"/>
  <c r="D32644" i="21"/>
  <c r="B32644" i="21"/>
  <c r="D32643" i="21"/>
  <c r="B32643" i="21"/>
  <c r="D32642" i="21"/>
  <c r="B32642" i="21"/>
  <c r="D32641" i="21"/>
  <c r="B32641" i="21"/>
  <c r="D32640" i="21"/>
  <c r="B32640" i="21"/>
  <c r="D32639" i="21"/>
  <c r="B32639" i="21"/>
  <c r="D32638" i="21"/>
  <c r="B32638" i="21"/>
  <c r="D32637" i="21"/>
  <c r="B32637" i="21"/>
  <c r="D32636" i="21"/>
  <c r="B32636" i="21"/>
  <c r="D32635" i="21"/>
  <c r="B32635" i="21"/>
  <c r="D32634" i="21"/>
  <c r="B32634" i="21"/>
  <c r="D32633" i="21"/>
  <c r="B32633" i="21"/>
  <c r="D32632" i="21"/>
  <c r="B32632" i="21"/>
  <c r="D32631" i="21"/>
  <c r="B32631" i="21"/>
  <c r="D32630" i="21"/>
  <c r="B32630" i="21"/>
  <c r="D32629" i="21"/>
  <c r="B32629" i="21"/>
  <c r="D32628" i="21"/>
  <c r="B32628" i="21"/>
  <c r="D32627" i="21"/>
  <c r="B32627" i="21"/>
  <c r="D32626" i="21"/>
  <c r="B32626" i="21"/>
  <c r="D32625" i="21"/>
  <c r="B32625" i="21"/>
  <c r="D32624" i="21"/>
  <c r="B32624" i="21"/>
  <c r="D32623" i="21"/>
  <c r="B32623" i="21"/>
  <c r="D32622" i="21"/>
  <c r="B32622" i="21"/>
  <c r="D32621" i="21"/>
  <c r="B32621" i="21"/>
  <c r="D32620" i="21"/>
  <c r="B32620" i="21"/>
  <c r="D32619" i="21"/>
  <c r="B32619" i="21"/>
  <c r="D32618" i="21"/>
  <c r="B32618" i="21"/>
  <c r="D32617" i="21"/>
  <c r="B32617" i="21"/>
  <c r="D32616" i="21"/>
  <c r="B32616" i="21"/>
  <c r="D32615" i="21"/>
  <c r="B32615" i="21"/>
  <c r="D32614" i="21"/>
  <c r="B32614" i="21"/>
  <c r="D32613" i="21"/>
  <c r="B32613" i="21"/>
  <c r="D32612" i="21"/>
  <c r="B32612" i="21"/>
  <c r="D32611" i="21"/>
  <c r="B32611" i="21"/>
  <c r="D32610" i="21"/>
  <c r="B32610" i="21"/>
  <c r="D32609" i="21"/>
  <c r="B32609" i="21"/>
  <c r="D32608" i="21"/>
  <c r="B32608" i="21"/>
  <c r="D32607" i="21"/>
  <c r="B32607" i="21"/>
  <c r="D32606" i="21"/>
  <c r="B32606" i="21"/>
  <c r="D32605" i="21"/>
  <c r="B32605" i="21"/>
  <c r="D32604" i="21"/>
  <c r="B32604" i="21"/>
  <c r="D32603" i="21"/>
  <c r="B32603" i="21"/>
  <c r="D32602" i="21"/>
  <c r="B32602" i="21"/>
  <c r="D32601" i="21"/>
  <c r="B32601" i="21"/>
  <c r="D32600" i="21"/>
  <c r="B32600" i="21"/>
  <c r="D32599" i="21"/>
  <c r="B32599" i="21"/>
  <c r="D32598" i="21"/>
  <c r="B32598" i="21"/>
  <c r="D32597" i="21"/>
  <c r="B32597" i="21"/>
  <c r="D32596" i="21"/>
  <c r="B32596" i="21"/>
  <c r="D32595" i="21"/>
  <c r="B32595" i="21"/>
  <c r="D32594" i="21"/>
  <c r="B32594" i="21"/>
  <c r="D32593" i="21"/>
  <c r="B32593" i="21"/>
  <c r="D32592" i="21"/>
  <c r="B32592" i="21"/>
  <c r="D32591" i="21"/>
  <c r="B32591" i="21"/>
  <c r="D32590" i="21"/>
  <c r="B32590" i="21"/>
  <c r="D32589" i="21"/>
  <c r="B32589" i="21"/>
  <c r="D32588" i="21"/>
  <c r="B32588" i="21"/>
  <c r="D32587" i="21"/>
  <c r="B32587" i="21"/>
  <c r="D32586" i="21"/>
  <c r="B32586" i="21"/>
  <c r="D32585" i="21"/>
  <c r="B32585" i="21"/>
  <c r="D32584" i="21"/>
  <c r="B32584" i="21"/>
  <c r="D32583" i="21"/>
  <c r="B32583" i="21"/>
  <c r="D32582" i="21"/>
  <c r="B32582" i="21"/>
  <c r="D32581" i="21"/>
  <c r="B32581" i="21"/>
  <c r="D32580" i="21"/>
  <c r="B32580" i="21"/>
  <c r="D32579" i="21"/>
  <c r="B32579" i="21"/>
  <c r="D32578" i="21"/>
  <c r="B32578" i="21"/>
  <c r="D32577" i="21"/>
  <c r="B32577" i="21"/>
  <c r="D32576" i="21"/>
  <c r="B32576" i="21"/>
  <c r="D32575" i="21"/>
  <c r="B32575" i="21"/>
  <c r="D32574" i="21"/>
  <c r="B32574" i="21"/>
  <c r="D32573" i="21"/>
  <c r="B32573" i="21"/>
  <c r="D32572" i="21"/>
  <c r="B32572" i="21"/>
  <c r="D32571" i="21"/>
  <c r="B32571" i="21"/>
  <c r="D32570" i="21"/>
  <c r="B32570" i="21"/>
  <c r="D32569" i="21"/>
  <c r="B32569" i="21"/>
  <c r="D32568" i="21"/>
  <c r="B32568" i="21"/>
  <c r="D32567" i="21"/>
  <c r="B32567" i="21"/>
  <c r="D32566" i="21"/>
  <c r="B32566" i="21"/>
  <c r="D32565" i="21"/>
  <c r="B32565" i="21"/>
  <c r="D32564" i="21"/>
  <c r="B32564" i="21"/>
  <c r="D32563" i="21"/>
  <c r="B32563" i="21"/>
  <c r="D32562" i="21"/>
  <c r="B32562" i="21"/>
  <c r="D32561" i="21"/>
  <c r="B32561" i="21"/>
  <c r="D32560" i="21"/>
  <c r="B32560" i="21"/>
  <c r="D32559" i="21"/>
  <c r="B32559" i="21"/>
  <c r="D32558" i="21"/>
  <c r="B32558" i="21"/>
  <c r="D32557" i="21"/>
  <c r="B32557" i="21"/>
  <c r="D32556" i="21"/>
  <c r="B32556" i="21"/>
  <c r="D32555" i="21"/>
  <c r="B32555" i="21"/>
  <c r="D32554" i="21"/>
  <c r="B32554" i="21"/>
  <c r="D32553" i="21"/>
  <c r="B32553" i="21"/>
  <c r="D32552" i="21"/>
  <c r="B32552" i="21"/>
  <c r="D32551" i="21"/>
  <c r="B32551" i="21"/>
  <c r="D32550" i="21"/>
  <c r="B32550" i="21"/>
  <c r="D32549" i="21"/>
  <c r="B32549" i="21"/>
  <c r="D32548" i="21"/>
  <c r="B32548" i="21"/>
  <c r="D32547" i="21"/>
  <c r="B32547" i="21"/>
  <c r="D32546" i="21"/>
  <c r="B32546" i="21"/>
  <c r="D32545" i="21"/>
  <c r="B32545" i="21"/>
  <c r="D32544" i="21"/>
  <c r="B32544" i="21"/>
  <c r="D32543" i="21"/>
  <c r="B32543" i="21"/>
  <c r="D32542" i="21"/>
  <c r="B32542" i="21"/>
  <c r="D32541" i="21"/>
  <c r="B32541" i="21"/>
  <c r="D32540" i="21"/>
  <c r="B32540" i="21"/>
  <c r="D32539" i="21"/>
  <c r="B32539" i="21"/>
  <c r="D32538" i="21"/>
  <c r="B32538" i="21"/>
  <c r="D32537" i="21"/>
  <c r="B32537" i="21"/>
  <c r="D32536" i="21"/>
  <c r="B32536" i="21"/>
  <c r="D32535" i="21"/>
  <c r="B32535" i="21"/>
  <c r="D32534" i="21"/>
  <c r="B32534" i="21"/>
  <c r="D32533" i="21"/>
  <c r="B32533" i="21"/>
  <c r="D32532" i="21"/>
  <c r="B32532" i="21"/>
  <c r="D32531" i="21"/>
  <c r="B32531" i="21"/>
  <c r="D32530" i="21"/>
  <c r="B32530" i="21"/>
  <c r="D32529" i="21"/>
  <c r="B32529" i="21"/>
  <c r="D32528" i="21"/>
  <c r="B32528" i="21"/>
  <c r="D32527" i="21"/>
  <c r="B32527" i="21"/>
  <c r="D32526" i="21"/>
  <c r="B32526" i="21"/>
  <c r="D32525" i="21"/>
  <c r="B32525" i="21"/>
  <c r="D32524" i="21"/>
  <c r="B32524" i="21"/>
  <c r="D32523" i="21"/>
  <c r="B32523" i="21"/>
  <c r="D32522" i="21"/>
  <c r="B32522" i="21"/>
  <c r="D32521" i="21"/>
  <c r="B32521" i="21"/>
  <c r="D32520" i="21"/>
  <c r="B32520" i="21"/>
  <c r="D32519" i="21"/>
  <c r="B32519" i="21"/>
  <c r="D32518" i="21"/>
  <c r="B32518" i="21"/>
  <c r="D32517" i="21"/>
  <c r="B32517" i="21"/>
  <c r="D32516" i="21"/>
  <c r="B32516" i="21"/>
  <c r="D32515" i="21"/>
  <c r="B32515" i="21"/>
  <c r="D32514" i="21"/>
  <c r="B32514" i="21"/>
  <c r="D32513" i="21"/>
  <c r="B32513" i="21"/>
  <c r="D32512" i="21"/>
  <c r="B32512" i="21"/>
  <c r="D32511" i="21"/>
  <c r="B32511" i="21"/>
  <c r="D32510" i="21"/>
  <c r="B32510" i="21"/>
  <c r="D32509" i="21"/>
  <c r="B32509" i="21"/>
  <c r="D32508" i="21"/>
  <c r="B32508" i="21"/>
  <c r="D32507" i="21"/>
  <c r="B32507" i="21"/>
  <c r="D32506" i="21"/>
  <c r="B32506" i="21"/>
  <c r="D32505" i="21"/>
  <c r="B32505" i="21"/>
  <c r="D32504" i="21"/>
  <c r="B32504" i="21"/>
  <c r="D32503" i="21"/>
  <c r="B32503" i="21"/>
  <c r="D32502" i="21"/>
  <c r="B32502" i="21"/>
  <c r="D32501" i="21"/>
  <c r="B32501" i="21"/>
  <c r="D32500" i="21"/>
  <c r="B32500" i="21"/>
  <c r="D32499" i="21"/>
  <c r="B32499" i="21"/>
  <c r="D32498" i="21"/>
  <c r="B32498" i="21"/>
  <c r="D32497" i="21"/>
  <c r="B32497" i="21"/>
  <c r="D32496" i="21"/>
  <c r="B32496" i="21"/>
  <c r="D32495" i="21"/>
  <c r="B32495" i="21"/>
  <c r="D32494" i="21"/>
  <c r="B32494" i="21"/>
  <c r="D32493" i="21"/>
  <c r="B32493" i="21"/>
  <c r="D32492" i="21"/>
  <c r="B32492" i="21"/>
  <c r="D32491" i="21"/>
  <c r="B32491" i="21"/>
  <c r="D32490" i="21"/>
  <c r="B32490" i="21"/>
  <c r="D32489" i="21"/>
  <c r="B32489" i="21"/>
  <c r="D32488" i="21"/>
  <c r="B32488" i="21"/>
  <c r="D32487" i="21"/>
  <c r="B32487" i="21"/>
  <c r="D32486" i="21"/>
  <c r="B32486" i="21"/>
  <c r="D32485" i="21"/>
  <c r="B32485" i="21"/>
  <c r="D32484" i="21"/>
  <c r="B32484" i="21"/>
  <c r="D32483" i="21"/>
  <c r="B32483" i="21"/>
  <c r="D32482" i="21"/>
  <c r="B32482" i="21"/>
  <c r="D32481" i="21"/>
  <c r="B32481" i="21"/>
  <c r="D32480" i="21"/>
  <c r="B32480" i="21"/>
  <c r="D32479" i="21"/>
  <c r="B32479" i="21"/>
  <c r="D32478" i="21"/>
  <c r="B32478" i="21"/>
  <c r="D32477" i="21"/>
  <c r="B32477" i="21"/>
  <c r="D32476" i="21"/>
  <c r="B32476" i="21"/>
  <c r="D32475" i="21"/>
  <c r="B32475" i="21"/>
  <c r="D32474" i="21"/>
  <c r="B32474" i="21"/>
  <c r="D32473" i="21"/>
  <c r="B32473" i="21"/>
  <c r="D32472" i="21"/>
  <c r="B32472" i="21"/>
  <c r="D32471" i="21"/>
  <c r="B32471" i="21"/>
  <c r="D32470" i="21"/>
  <c r="B32470" i="21"/>
  <c r="D32469" i="21"/>
  <c r="B32469" i="21"/>
  <c r="D32468" i="21"/>
  <c r="B32468" i="21"/>
  <c r="D32467" i="21"/>
  <c r="B32467" i="21"/>
  <c r="D32466" i="21"/>
  <c r="B32466" i="21"/>
  <c r="D32465" i="21"/>
  <c r="B32465" i="21"/>
  <c r="D32464" i="21"/>
  <c r="B32464" i="21"/>
  <c r="D32463" i="21"/>
  <c r="B32463" i="21"/>
  <c r="D32462" i="21"/>
  <c r="B32462" i="21"/>
  <c r="D32461" i="21"/>
  <c r="B32461" i="21"/>
  <c r="D32460" i="21"/>
  <c r="B32460" i="21"/>
  <c r="D32459" i="21"/>
  <c r="B32459" i="21"/>
  <c r="D32458" i="21"/>
  <c r="B32458" i="21"/>
  <c r="D32457" i="21"/>
  <c r="B32457" i="21"/>
  <c r="D32456" i="21"/>
  <c r="B32456" i="21"/>
  <c r="D32455" i="21"/>
  <c r="B32455" i="21"/>
  <c r="D32454" i="21"/>
  <c r="B32454" i="21"/>
  <c r="D32453" i="21"/>
  <c r="B32453" i="21"/>
  <c r="D32452" i="21"/>
  <c r="B32452" i="21"/>
  <c r="D32451" i="21"/>
  <c r="B32451" i="21"/>
  <c r="D32450" i="21"/>
  <c r="B32450" i="21"/>
  <c r="D32449" i="21"/>
  <c r="B32449" i="21"/>
  <c r="D32448" i="21"/>
  <c r="B32448" i="21"/>
  <c r="D32447" i="21"/>
  <c r="B32447" i="21"/>
  <c r="D32446" i="21"/>
  <c r="B32446" i="21"/>
  <c r="D32445" i="21"/>
  <c r="B32445" i="21"/>
  <c r="D32444" i="21"/>
  <c r="B32444" i="21"/>
  <c r="D32443" i="21"/>
  <c r="B32443" i="21"/>
  <c r="D32442" i="21"/>
  <c r="B32442" i="21"/>
  <c r="D32441" i="21"/>
  <c r="B32441" i="21"/>
  <c r="D32440" i="21"/>
  <c r="B32440" i="21"/>
  <c r="D32439" i="21"/>
  <c r="B32439" i="21"/>
  <c r="D32438" i="21"/>
  <c r="B32438" i="21"/>
  <c r="D32437" i="21"/>
  <c r="B32437" i="21"/>
  <c r="D32436" i="21"/>
  <c r="B32436" i="21"/>
  <c r="D32435" i="21"/>
  <c r="B32435" i="21"/>
  <c r="D32434" i="21"/>
  <c r="B32434" i="21"/>
  <c r="D32433" i="21"/>
  <c r="B32433" i="21"/>
  <c r="D32432" i="21"/>
  <c r="B32432" i="21"/>
  <c r="D32431" i="21"/>
  <c r="B32431" i="21"/>
  <c r="D32430" i="21"/>
  <c r="B32430" i="21"/>
  <c r="D32429" i="21"/>
  <c r="B32429" i="21"/>
  <c r="D32428" i="21"/>
  <c r="B32428" i="21"/>
  <c r="D32427" i="21"/>
  <c r="B32427" i="21"/>
  <c r="D32426" i="21"/>
  <c r="B32426" i="21"/>
  <c r="D32425" i="21"/>
  <c r="B32425" i="21"/>
  <c r="D32424" i="21"/>
  <c r="B32424" i="21"/>
  <c r="D32423" i="21"/>
  <c r="B32423" i="21"/>
  <c r="D32422" i="21"/>
  <c r="B32422" i="21"/>
  <c r="D32421" i="21"/>
  <c r="B32421" i="21"/>
  <c r="D32420" i="21"/>
  <c r="B32420" i="21"/>
  <c r="D32419" i="21"/>
  <c r="B32419" i="21"/>
  <c r="D32418" i="21"/>
  <c r="B32418" i="21"/>
  <c r="D32417" i="21"/>
  <c r="B32417" i="21"/>
  <c r="D32416" i="21"/>
  <c r="B32416" i="21"/>
  <c r="D32415" i="21"/>
  <c r="B32415" i="21"/>
  <c r="D32414" i="21"/>
  <c r="B32414" i="21"/>
  <c r="D32413" i="21"/>
  <c r="B32413" i="21"/>
  <c r="D32412" i="21"/>
  <c r="B32412" i="21"/>
  <c r="D32411" i="21"/>
  <c r="B32411" i="21"/>
  <c r="D32410" i="21"/>
  <c r="B32410" i="21"/>
  <c r="D32409" i="21"/>
  <c r="B32409" i="21"/>
  <c r="D32408" i="21"/>
  <c r="B32408" i="21"/>
  <c r="D32407" i="21"/>
  <c r="B32407" i="21"/>
  <c r="D32406" i="21"/>
  <c r="B32406" i="21"/>
  <c r="D32405" i="21"/>
  <c r="B32405" i="21"/>
  <c r="D32404" i="21"/>
  <c r="B32404" i="21"/>
  <c r="D32403" i="21"/>
  <c r="B32403" i="21"/>
  <c r="D32402" i="21"/>
  <c r="B32402" i="21"/>
  <c r="D32401" i="21"/>
  <c r="B32401" i="21"/>
  <c r="D32400" i="21"/>
  <c r="B32400" i="21"/>
  <c r="D32399" i="21"/>
  <c r="B32399" i="21"/>
  <c r="D32398" i="21"/>
  <c r="B32398" i="21"/>
  <c r="D32397" i="21"/>
  <c r="B32397" i="21"/>
  <c r="D32396" i="21"/>
  <c r="B32396" i="21"/>
  <c r="D32395" i="21"/>
  <c r="B32395" i="21"/>
  <c r="D32394" i="21"/>
  <c r="B32394" i="21"/>
  <c r="D32393" i="21"/>
  <c r="B32393" i="21"/>
  <c r="D32392" i="21"/>
  <c r="B32392" i="21"/>
  <c r="D32391" i="21"/>
  <c r="B32391" i="21"/>
  <c r="D32390" i="21"/>
  <c r="B32390" i="21"/>
  <c r="D32389" i="21"/>
  <c r="B32389" i="21"/>
  <c r="D32388" i="21"/>
  <c r="B32388" i="21"/>
  <c r="D32387" i="21"/>
  <c r="B32387" i="21"/>
  <c r="D32386" i="21"/>
  <c r="B32386" i="21"/>
  <c r="D32385" i="21"/>
  <c r="B32385" i="21"/>
  <c r="D32384" i="21"/>
  <c r="B32384" i="21"/>
  <c r="D32383" i="21"/>
  <c r="B32383" i="21"/>
  <c r="D32382" i="21"/>
  <c r="B32382" i="21"/>
  <c r="D32381" i="21"/>
  <c r="B32381" i="21"/>
  <c r="D32380" i="21"/>
  <c r="B32380" i="21"/>
  <c r="D32379" i="21"/>
  <c r="B32379" i="21"/>
  <c r="D32378" i="21"/>
  <c r="B32378" i="21"/>
  <c r="D32377" i="21"/>
  <c r="B32377" i="21"/>
  <c r="D32376" i="21"/>
  <c r="B32376" i="21"/>
  <c r="D32375" i="21"/>
  <c r="B32375" i="21"/>
  <c r="D32374" i="21"/>
  <c r="B32374" i="21"/>
  <c r="D32373" i="21"/>
  <c r="B32373" i="21"/>
  <c r="D32372" i="21"/>
  <c r="B32372" i="21"/>
  <c r="D32371" i="21"/>
  <c r="B32371" i="21"/>
  <c r="D32370" i="21"/>
  <c r="B32370" i="21"/>
  <c r="D32369" i="21"/>
  <c r="B32369" i="21"/>
  <c r="D32368" i="21"/>
  <c r="B32368" i="21"/>
  <c r="D32367" i="21"/>
  <c r="B32367" i="21"/>
  <c r="D32366" i="21"/>
  <c r="B32366" i="21"/>
  <c r="D32365" i="21"/>
  <c r="B32365" i="21"/>
  <c r="D32364" i="21"/>
  <c r="B32364" i="21"/>
  <c r="D32363" i="21"/>
  <c r="B32363" i="21"/>
  <c r="D32362" i="21"/>
  <c r="B32362" i="21"/>
  <c r="D32361" i="21"/>
  <c r="B32361" i="21"/>
  <c r="D32360" i="21"/>
  <c r="B32360" i="21"/>
  <c r="D32359" i="21"/>
  <c r="B32359" i="21"/>
  <c r="D32358" i="21"/>
  <c r="B32358" i="21"/>
  <c r="D32357" i="21"/>
  <c r="B32357" i="21"/>
  <c r="D32356" i="21"/>
  <c r="B32356" i="21"/>
  <c r="D32355" i="21"/>
  <c r="B32355" i="21"/>
  <c r="D32354" i="21"/>
  <c r="B32354" i="21"/>
  <c r="D32353" i="21"/>
  <c r="B32353" i="21"/>
  <c r="D32352" i="21"/>
  <c r="B32352" i="21"/>
  <c r="D32351" i="21"/>
  <c r="B32351" i="21"/>
  <c r="D32350" i="21"/>
  <c r="B32350" i="21"/>
  <c r="D32349" i="21"/>
  <c r="B32349" i="21"/>
  <c r="D32348" i="21"/>
  <c r="B32348" i="21"/>
  <c r="D32347" i="21"/>
  <c r="B32347" i="21"/>
  <c r="D32346" i="21"/>
  <c r="B32346" i="21"/>
  <c r="D32345" i="21"/>
  <c r="B32345" i="21"/>
  <c r="D32344" i="21"/>
  <c r="B32344" i="21"/>
  <c r="D32343" i="21"/>
  <c r="B32343" i="21"/>
  <c r="D32342" i="21"/>
  <c r="B32342" i="21"/>
  <c r="D32341" i="21"/>
  <c r="B32341" i="21"/>
  <c r="D32340" i="21"/>
  <c r="B32340" i="21"/>
  <c r="D32339" i="21"/>
  <c r="B32339" i="21"/>
  <c r="D32338" i="21"/>
  <c r="B32338" i="21"/>
  <c r="D32337" i="21"/>
  <c r="B32337" i="21"/>
  <c r="D32336" i="21"/>
  <c r="B32336" i="21"/>
  <c r="D32335" i="21"/>
  <c r="B32335" i="21"/>
  <c r="D32334" i="21"/>
  <c r="B32334" i="21"/>
  <c r="D32333" i="21"/>
  <c r="B32333" i="21"/>
  <c r="D32332" i="21"/>
  <c r="B32332" i="21"/>
  <c r="D32331" i="21"/>
  <c r="B32331" i="21"/>
  <c r="D32330" i="21"/>
  <c r="B32330" i="21"/>
  <c r="D32329" i="21"/>
  <c r="B32329" i="21"/>
  <c r="D32328" i="21"/>
  <c r="B32328" i="21"/>
  <c r="D32327" i="21"/>
  <c r="B32327" i="21"/>
  <c r="D32326" i="21"/>
  <c r="B32326" i="21"/>
  <c r="D32325" i="21"/>
  <c r="B32325" i="21"/>
  <c r="D32324" i="21"/>
  <c r="B32324" i="21"/>
  <c r="D32323" i="21"/>
  <c r="B32323" i="21"/>
  <c r="D32322" i="21"/>
  <c r="B32322" i="21"/>
  <c r="D32321" i="21"/>
  <c r="B32321" i="21"/>
  <c r="D32320" i="21"/>
  <c r="B32320" i="21"/>
  <c r="D32319" i="21"/>
  <c r="B32319" i="21"/>
  <c r="D32318" i="21"/>
  <c r="B32318" i="21"/>
  <c r="D32317" i="21"/>
  <c r="B32317" i="21"/>
  <c r="D32316" i="21"/>
  <c r="B32316" i="21"/>
  <c r="D32315" i="21"/>
  <c r="B32315" i="21"/>
  <c r="D32314" i="21"/>
  <c r="B32314" i="21"/>
  <c r="D32313" i="21"/>
  <c r="B32313" i="21"/>
  <c r="D32312" i="21"/>
  <c r="B32312" i="21"/>
  <c r="D32311" i="21"/>
  <c r="B32311" i="21"/>
  <c r="D32310" i="21"/>
  <c r="B32310" i="21"/>
  <c r="D32309" i="21"/>
  <c r="B32309" i="21"/>
  <c r="D32308" i="21"/>
  <c r="B32308" i="21"/>
  <c r="D32307" i="21"/>
  <c r="B32307" i="21"/>
  <c r="D32306" i="21"/>
  <c r="B32306" i="21"/>
  <c r="D32305" i="21"/>
  <c r="B32305" i="21"/>
  <c r="D32304" i="21"/>
  <c r="B32304" i="21"/>
  <c r="D32303" i="21"/>
  <c r="B32303" i="21"/>
  <c r="D32302" i="21"/>
  <c r="B32302" i="21"/>
  <c r="D32301" i="21"/>
  <c r="B32301" i="21"/>
  <c r="D32300" i="21"/>
  <c r="B32300" i="21"/>
  <c r="D32299" i="21"/>
  <c r="B32299" i="21"/>
  <c r="D32298" i="21"/>
  <c r="B32298" i="21"/>
  <c r="D32297" i="21"/>
  <c r="B32297" i="21"/>
  <c r="D32296" i="21"/>
  <c r="B32296" i="21"/>
  <c r="D32295" i="21"/>
  <c r="B32295" i="21"/>
  <c r="D32294" i="21"/>
  <c r="B32294" i="21"/>
  <c r="D32293" i="21"/>
  <c r="B32293" i="21"/>
  <c r="D32292" i="21"/>
  <c r="B32292" i="21"/>
  <c r="D32291" i="21"/>
  <c r="B32291" i="21"/>
  <c r="D32290" i="21"/>
  <c r="B32290" i="21"/>
  <c r="D32289" i="21"/>
  <c r="B32289" i="21"/>
  <c r="D32288" i="21"/>
  <c r="B32288" i="21"/>
  <c r="D32287" i="21"/>
  <c r="B32287" i="21"/>
  <c r="D32286" i="21"/>
  <c r="B32286" i="21"/>
  <c r="D32285" i="21"/>
  <c r="B32285" i="21"/>
  <c r="D32284" i="21"/>
  <c r="B32284" i="21"/>
  <c r="D32283" i="21"/>
  <c r="B32283" i="21"/>
  <c r="D32282" i="21"/>
  <c r="B32282" i="21"/>
  <c r="D32281" i="21"/>
  <c r="B32281" i="21"/>
  <c r="D32280" i="21"/>
  <c r="B32280" i="21"/>
  <c r="D32279" i="21"/>
  <c r="B32279" i="21"/>
  <c r="D32278" i="21"/>
  <c r="B32278" i="21"/>
  <c r="D32277" i="21"/>
  <c r="B32277" i="21"/>
  <c r="D32276" i="21"/>
  <c r="B32276" i="21"/>
  <c r="D32275" i="21"/>
  <c r="B32275" i="21"/>
  <c r="D32274" i="21"/>
  <c r="B32274" i="21"/>
  <c r="D32273" i="21"/>
  <c r="B32273" i="21"/>
  <c r="D32272" i="21"/>
  <c r="B32272" i="21"/>
  <c r="D32271" i="21"/>
  <c r="B32271" i="21"/>
  <c r="D32270" i="21"/>
  <c r="B32270" i="21"/>
  <c r="D32269" i="21"/>
  <c r="B32269" i="21"/>
  <c r="D32268" i="21"/>
  <c r="B32268" i="21"/>
  <c r="D32267" i="21"/>
  <c r="B32267" i="21"/>
  <c r="D32266" i="21"/>
  <c r="B32266" i="21"/>
  <c r="D32265" i="21"/>
  <c r="B32265" i="21"/>
  <c r="D32264" i="21"/>
  <c r="B32264" i="21"/>
  <c r="D32263" i="21"/>
  <c r="B32263" i="21"/>
  <c r="D32262" i="21"/>
  <c r="B32262" i="21"/>
  <c r="D32261" i="21"/>
  <c r="B32261" i="21"/>
  <c r="D32260" i="21"/>
  <c r="B32260" i="21"/>
  <c r="D32259" i="21"/>
  <c r="B32259" i="21"/>
  <c r="D32258" i="21"/>
  <c r="B32258" i="21"/>
  <c r="D32257" i="21"/>
  <c r="B32257" i="21"/>
  <c r="D32256" i="21"/>
  <c r="B32256" i="21"/>
  <c r="D32255" i="21"/>
  <c r="B32255" i="21"/>
  <c r="D32254" i="21"/>
  <c r="B32254" i="21"/>
  <c r="D32253" i="21"/>
  <c r="B32253" i="21"/>
  <c r="D32252" i="21"/>
  <c r="B32252" i="21"/>
  <c r="D32251" i="21"/>
  <c r="B32251" i="21"/>
  <c r="D32250" i="21"/>
  <c r="B32250" i="21"/>
  <c r="D32249" i="21"/>
  <c r="B32249" i="21"/>
  <c r="D32248" i="21"/>
  <c r="B32248" i="21"/>
  <c r="D32247" i="21"/>
  <c r="B32247" i="21"/>
  <c r="D32246" i="21"/>
  <c r="B32246" i="21"/>
  <c r="D32245" i="21"/>
  <c r="B32245" i="21"/>
  <c r="D32244" i="21"/>
  <c r="B32244" i="21"/>
  <c r="D32243" i="21"/>
  <c r="B32243" i="21"/>
  <c r="D32242" i="21"/>
  <c r="B32242" i="21"/>
  <c r="D32241" i="21"/>
  <c r="B32241" i="21"/>
  <c r="D32240" i="21"/>
  <c r="B32240" i="21"/>
  <c r="D32239" i="21"/>
  <c r="B32239" i="21"/>
  <c r="D32238" i="21"/>
  <c r="B32238" i="21"/>
  <c r="D32237" i="21"/>
  <c r="B32237" i="21"/>
  <c r="D32236" i="21"/>
  <c r="B32236" i="21"/>
  <c r="D32235" i="21"/>
  <c r="B32235" i="21"/>
  <c r="D32234" i="21"/>
  <c r="B32234" i="21"/>
  <c r="D32233" i="21"/>
  <c r="B32233" i="21"/>
  <c r="D32232" i="21"/>
  <c r="B32232" i="21"/>
  <c r="D32231" i="21"/>
  <c r="B32231" i="21"/>
  <c r="D32230" i="21"/>
  <c r="B32230" i="21"/>
  <c r="D32229" i="21"/>
  <c r="B32229" i="21"/>
  <c r="D32228" i="21"/>
  <c r="B32228" i="21"/>
  <c r="D32227" i="21"/>
  <c r="B32227" i="21"/>
  <c r="D32226" i="21"/>
  <c r="B32226" i="21"/>
  <c r="D32225" i="21"/>
  <c r="B32225" i="21"/>
  <c r="D32224" i="21"/>
  <c r="B32224" i="21"/>
  <c r="D32223" i="21"/>
  <c r="B32223" i="21"/>
  <c r="D32222" i="21"/>
  <c r="B32222" i="21"/>
  <c r="D32221" i="21"/>
  <c r="B32221" i="21"/>
  <c r="D32220" i="21"/>
  <c r="B32220" i="21"/>
  <c r="D32219" i="21"/>
  <c r="B32219" i="21"/>
  <c r="D32218" i="21"/>
  <c r="B32218" i="21"/>
  <c r="D32217" i="21"/>
  <c r="B32217" i="21"/>
  <c r="D32216" i="21"/>
  <c r="B32216" i="21"/>
  <c r="D32215" i="21"/>
  <c r="B32215" i="21"/>
  <c r="D32214" i="21"/>
  <c r="B32214" i="21"/>
  <c r="D32213" i="21"/>
  <c r="B32213" i="21"/>
  <c r="D32212" i="21"/>
  <c r="B32212" i="21"/>
  <c r="D32211" i="21"/>
  <c r="B32211" i="21"/>
  <c r="D32210" i="21"/>
  <c r="B32210" i="21"/>
  <c r="D32209" i="21"/>
  <c r="B32209" i="21"/>
  <c r="D32208" i="21"/>
  <c r="B32208" i="21"/>
  <c r="D32207" i="21"/>
  <c r="B32207" i="21"/>
  <c r="D32206" i="21"/>
  <c r="B32206" i="21"/>
  <c r="D32205" i="21"/>
  <c r="B32205" i="21"/>
  <c r="D32204" i="21"/>
  <c r="B32204" i="21"/>
  <c r="D32203" i="21"/>
  <c r="B32203" i="21"/>
  <c r="D32202" i="21"/>
  <c r="B32202" i="21"/>
  <c r="D32201" i="21"/>
  <c r="B32201" i="21"/>
  <c r="D32200" i="21"/>
  <c r="B32200" i="21"/>
  <c r="D32199" i="21"/>
  <c r="B32199" i="21"/>
  <c r="D32198" i="21"/>
  <c r="B32198" i="21"/>
  <c r="D32197" i="21"/>
  <c r="B32197" i="21"/>
  <c r="D32196" i="21"/>
  <c r="B32196" i="21"/>
  <c r="D32195" i="21"/>
  <c r="B32195" i="21"/>
  <c r="D32194" i="21"/>
  <c r="B32194" i="21"/>
  <c r="D32193" i="21"/>
  <c r="B32193" i="21"/>
  <c r="D32192" i="21"/>
  <c r="B32192" i="21"/>
  <c r="D32191" i="21"/>
  <c r="B32191" i="21"/>
  <c r="D32190" i="21"/>
  <c r="B32190" i="21"/>
  <c r="D32189" i="21"/>
  <c r="B32189" i="21"/>
  <c r="D32188" i="21"/>
  <c r="B32188" i="21"/>
  <c r="D32187" i="21"/>
  <c r="B32187" i="21"/>
  <c r="D32186" i="21"/>
  <c r="B32186" i="21"/>
  <c r="D32185" i="21"/>
  <c r="B32185" i="21"/>
  <c r="D32184" i="21"/>
  <c r="B32184" i="21"/>
  <c r="D32183" i="21"/>
  <c r="B32183" i="21"/>
  <c r="D32182" i="21"/>
  <c r="B32182" i="21"/>
  <c r="D32181" i="21"/>
  <c r="B32181" i="21"/>
  <c r="D32180" i="21"/>
  <c r="B32180" i="21"/>
  <c r="D32179" i="21"/>
  <c r="B32179" i="21"/>
  <c r="D32178" i="21"/>
  <c r="B32178" i="21"/>
  <c r="D32177" i="21"/>
  <c r="B32177" i="21"/>
  <c r="D32176" i="21"/>
  <c r="B32176" i="21"/>
  <c r="D32175" i="21"/>
  <c r="B32175" i="21"/>
  <c r="D32174" i="21"/>
  <c r="B32174" i="21"/>
  <c r="D32173" i="21"/>
  <c r="B32173" i="21"/>
  <c r="D32172" i="21"/>
  <c r="B32172" i="21"/>
  <c r="D32171" i="21"/>
  <c r="B32171" i="21"/>
  <c r="D32170" i="21"/>
  <c r="B32170" i="21"/>
  <c r="D32169" i="21"/>
  <c r="B32169" i="21"/>
  <c r="D32168" i="21"/>
  <c r="B32168" i="21"/>
  <c r="D32167" i="21"/>
  <c r="B32167" i="21"/>
  <c r="D32166" i="21"/>
  <c r="B32166" i="21"/>
  <c r="D32165" i="21"/>
  <c r="B32165" i="21"/>
  <c r="D32164" i="21"/>
  <c r="B32164" i="21"/>
  <c r="D32163" i="21"/>
  <c r="B32163" i="21"/>
  <c r="D32162" i="21"/>
  <c r="B32162" i="21"/>
  <c r="D32161" i="21"/>
  <c r="B32161" i="21"/>
  <c r="D32160" i="21"/>
  <c r="B32160" i="21"/>
  <c r="D32159" i="21"/>
  <c r="B32159" i="21"/>
  <c r="D32158" i="21"/>
  <c r="B32158" i="21"/>
  <c r="D32157" i="21"/>
  <c r="B32157" i="21"/>
  <c r="D32156" i="21"/>
  <c r="B32156" i="21"/>
  <c r="D32155" i="21"/>
  <c r="B32155" i="21"/>
  <c r="D32154" i="21"/>
  <c r="B32154" i="21"/>
  <c r="D32153" i="21"/>
  <c r="B32153" i="21"/>
  <c r="D32152" i="21"/>
  <c r="B32152" i="21"/>
  <c r="D32151" i="21"/>
  <c r="B32151" i="21"/>
  <c r="D32150" i="21"/>
  <c r="B32150" i="21"/>
  <c r="D32149" i="21"/>
  <c r="B32149" i="21"/>
  <c r="D32148" i="21"/>
  <c r="B32148" i="21"/>
  <c r="D32147" i="21"/>
  <c r="B32147" i="21"/>
  <c r="D32146" i="21"/>
  <c r="B32146" i="21"/>
  <c r="D32145" i="21"/>
  <c r="B32145" i="21"/>
  <c r="D32144" i="21"/>
  <c r="B32144" i="21"/>
  <c r="D32143" i="21"/>
  <c r="B32143" i="21"/>
  <c r="D32142" i="21"/>
  <c r="B32142" i="21"/>
  <c r="D32141" i="21"/>
  <c r="B32141" i="21"/>
  <c r="D32140" i="21"/>
  <c r="B32140" i="21"/>
  <c r="D32139" i="21"/>
  <c r="B32139" i="21"/>
  <c r="D32138" i="21"/>
  <c r="B32138" i="21"/>
  <c r="D32137" i="21"/>
  <c r="B32137" i="21"/>
  <c r="D32136" i="21"/>
  <c r="B32136" i="21"/>
  <c r="D32135" i="21"/>
  <c r="B32135" i="21"/>
  <c r="D32134" i="21"/>
  <c r="B32134" i="21"/>
  <c r="D32133" i="21"/>
  <c r="B32133" i="21"/>
  <c r="D32132" i="21"/>
  <c r="B32132" i="21"/>
  <c r="D32131" i="21"/>
  <c r="B32131" i="21"/>
  <c r="D32130" i="21"/>
  <c r="B32130" i="21"/>
  <c r="D32129" i="21"/>
  <c r="B32129" i="21"/>
  <c r="D32128" i="21"/>
  <c r="B32128" i="21"/>
  <c r="D32127" i="21"/>
  <c r="B32127" i="21"/>
  <c r="D32126" i="21"/>
  <c r="B32126" i="21"/>
  <c r="D32125" i="21"/>
  <c r="B32125" i="21"/>
  <c r="D32124" i="21"/>
  <c r="B32124" i="21"/>
  <c r="D32123" i="21"/>
  <c r="B32123" i="21"/>
  <c r="D32122" i="21"/>
  <c r="B32122" i="21"/>
  <c r="D32121" i="21"/>
  <c r="B32121" i="21"/>
  <c r="D32120" i="21"/>
  <c r="B32120" i="21"/>
  <c r="D32119" i="21"/>
  <c r="B32119" i="21"/>
  <c r="D32118" i="21"/>
  <c r="B32118" i="21"/>
  <c r="D32117" i="21"/>
  <c r="B32117" i="21"/>
  <c r="D32116" i="21"/>
  <c r="B32116" i="21"/>
  <c r="D32115" i="21"/>
  <c r="B32115" i="21"/>
  <c r="D32114" i="21"/>
  <c r="B32114" i="21"/>
  <c r="D32113" i="21"/>
  <c r="B32113" i="21"/>
  <c r="D32112" i="21"/>
  <c r="B32112" i="21"/>
  <c r="D32111" i="21"/>
  <c r="B32111" i="21"/>
  <c r="D32110" i="21"/>
  <c r="B32110" i="21"/>
  <c r="D32109" i="21"/>
  <c r="B32109" i="21"/>
  <c r="D32108" i="21"/>
  <c r="B32108" i="21"/>
  <c r="D32107" i="21"/>
  <c r="B32107" i="21"/>
  <c r="D32106" i="21"/>
  <c r="B32106" i="21"/>
  <c r="D32105" i="21"/>
  <c r="B32105" i="21"/>
  <c r="D32104" i="21"/>
  <c r="B32104" i="21"/>
  <c r="D32103" i="21"/>
  <c r="B32103" i="21"/>
  <c r="D32102" i="21"/>
  <c r="B32102" i="21"/>
  <c r="D32101" i="21"/>
  <c r="B32101" i="21"/>
  <c r="D32100" i="21"/>
  <c r="B32100" i="21"/>
  <c r="D32099" i="21"/>
  <c r="B32099" i="21"/>
  <c r="D32098" i="21"/>
  <c r="B32098" i="21"/>
  <c r="D32097" i="21"/>
  <c r="B32097" i="21"/>
  <c r="D32096" i="21"/>
  <c r="B32096" i="21"/>
  <c r="D32095" i="21"/>
  <c r="B32095" i="21"/>
  <c r="D32094" i="21"/>
  <c r="B32094" i="21"/>
  <c r="D32093" i="21"/>
  <c r="B32093" i="21"/>
  <c r="D32092" i="21"/>
  <c r="B32092" i="21"/>
  <c r="D32091" i="21"/>
  <c r="B32091" i="21"/>
  <c r="D32090" i="21"/>
  <c r="B32090" i="21"/>
  <c r="D32089" i="21"/>
  <c r="B32089" i="21"/>
  <c r="D32088" i="21"/>
  <c r="B32088" i="21"/>
  <c r="D32087" i="21"/>
  <c r="B32087" i="21"/>
  <c r="D32086" i="21"/>
  <c r="B32086" i="21"/>
  <c r="D32085" i="21"/>
  <c r="B32085" i="21"/>
  <c r="D32084" i="21"/>
  <c r="B32084" i="21"/>
  <c r="D32083" i="21"/>
  <c r="B32083" i="21"/>
  <c r="D32082" i="21"/>
  <c r="B32082" i="21"/>
  <c r="D32081" i="21"/>
  <c r="B32081" i="21"/>
  <c r="D32080" i="21"/>
  <c r="B32080" i="21"/>
  <c r="D32079" i="21"/>
  <c r="B32079" i="21"/>
  <c r="D32078" i="21"/>
  <c r="B32078" i="21"/>
  <c r="D32077" i="21"/>
  <c r="B32077" i="21"/>
  <c r="D32076" i="21"/>
  <c r="B32076" i="21"/>
  <c r="D32075" i="21"/>
  <c r="B32075" i="21"/>
  <c r="D32074" i="21"/>
  <c r="B32074" i="21"/>
  <c r="D32073" i="21"/>
  <c r="B32073" i="21"/>
  <c r="D32072" i="21"/>
  <c r="B32072" i="21"/>
  <c r="D32071" i="21"/>
  <c r="B32071" i="21"/>
  <c r="D32070" i="21"/>
  <c r="B32070" i="21"/>
  <c r="D32069" i="21"/>
  <c r="B32069" i="21"/>
  <c r="D32068" i="21"/>
  <c r="B32068" i="21"/>
  <c r="D32067" i="21"/>
  <c r="B32067" i="21"/>
  <c r="D32066" i="21"/>
  <c r="B32066" i="21"/>
  <c r="D32065" i="21"/>
  <c r="B32065" i="21"/>
  <c r="D32064" i="21"/>
  <c r="B32064" i="21"/>
  <c r="D32063" i="21"/>
  <c r="B32063" i="21"/>
  <c r="D32062" i="21"/>
  <c r="B32062" i="21"/>
  <c r="D32061" i="21"/>
  <c r="B32061" i="21"/>
  <c r="D32060" i="21"/>
  <c r="B32060" i="21"/>
  <c r="D32059" i="21"/>
  <c r="B32059" i="21"/>
  <c r="D32058" i="21"/>
  <c r="B32058" i="21"/>
  <c r="D32057" i="21"/>
  <c r="B32057" i="21"/>
  <c r="D32056" i="21"/>
  <c r="B32056" i="21"/>
  <c r="D32055" i="21"/>
  <c r="B32055" i="21"/>
  <c r="D32054" i="21"/>
  <c r="B32054" i="21"/>
  <c r="D32053" i="21"/>
  <c r="B32053" i="21"/>
  <c r="D32052" i="21"/>
  <c r="B32052" i="21"/>
  <c r="D32051" i="21"/>
  <c r="B32051" i="21"/>
  <c r="D32050" i="21"/>
  <c r="B32050" i="21"/>
  <c r="D32049" i="21"/>
  <c r="B32049" i="21"/>
  <c r="D32048" i="21"/>
  <c r="B32048" i="21"/>
  <c r="D32047" i="21"/>
  <c r="B32047" i="21"/>
  <c r="D32046" i="21"/>
  <c r="B32046" i="21"/>
  <c r="D32045" i="21"/>
  <c r="B32045" i="21"/>
  <c r="D32044" i="21"/>
  <c r="B32044" i="21"/>
  <c r="D32043" i="21"/>
  <c r="B32043" i="21"/>
  <c r="D32042" i="21"/>
  <c r="B32042" i="21"/>
  <c r="D32041" i="21"/>
  <c r="B32041" i="21"/>
  <c r="D32040" i="21"/>
  <c r="B32040" i="21"/>
  <c r="D32039" i="21"/>
  <c r="B32039" i="21"/>
  <c r="D32038" i="21"/>
  <c r="B32038" i="21"/>
  <c r="D32037" i="21"/>
  <c r="B32037" i="21"/>
  <c r="D32036" i="21"/>
  <c r="B32036" i="21"/>
  <c r="D32035" i="21"/>
  <c r="B32035" i="21"/>
  <c r="D32034" i="21"/>
  <c r="B32034" i="21"/>
  <c r="D32033" i="21"/>
  <c r="B32033" i="21"/>
  <c r="D32032" i="21"/>
  <c r="B32032" i="21"/>
  <c r="D32031" i="21"/>
  <c r="B32031" i="21"/>
  <c r="D32030" i="21"/>
  <c r="B32030" i="21"/>
  <c r="D32029" i="21"/>
  <c r="B32029" i="21"/>
  <c r="D32028" i="21"/>
  <c r="B32028" i="21"/>
  <c r="D32027" i="21"/>
  <c r="B32027" i="21"/>
  <c r="D32026" i="21"/>
  <c r="B32026" i="21"/>
  <c r="D32025" i="21"/>
  <c r="B32025" i="21"/>
  <c r="D32024" i="21"/>
  <c r="B32024" i="21"/>
  <c r="D32023" i="21"/>
  <c r="B32023" i="21"/>
  <c r="D32022" i="21"/>
  <c r="B32022" i="21"/>
  <c r="D32021" i="21"/>
  <c r="B32021" i="21"/>
  <c r="D32020" i="21"/>
  <c r="B32020" i="21"/>
  <c r="D32019" i="21"/>
  <c r="B32019" i="21"/>
  <c r="D32018" i="21"/>
  <c r="B32018" i="21"/>
  <c r="D32017" i="21"/>
  <c r="B32017" i="21"/>
  <c r="D32016" i="21"/>
  <c r="B32016" i="21"/>
  <c r="D32015" i="21"/>
  <c r="B32015" i="21"/>
  <c r="D32014" i="21"/>
  <c r="B32014" i="21"/>
  <c r="D32013" i="21"/>
  <c r="B32013" i="21"/>
  <c r="D32012" i="21"/>
  <c r="B32012" i="21"/>
  <c r="D32011" i="21"/>
  <c r="B32011" i="21"/>
  <c r="D32010" i="21"/>
  <c r="B32010" i="21"/>
  <c r="D32009" i="21"/>
  <c r="B32009" i="21"/>
  <c r="D32008" i="21"/>
  <c r="B32008" i="21"/>
  <c r="D32007" i="21"/>
  <c r="B32007" i="21"/>
  <c r="D32006" i="21"/>
  <c r="B32006" i="21"/>
  <c r="D32005" i="21"/>
  <c r="B32005" i="21"/>
  <c r="D32004" i="21"/>
  <c r="B32004" i="21"/>
  <c r="D32003" i="21"/>
  <c r="B32003" i="21"/>
  <c r="D32002" i="21"/>
  <c r="B32002" i="21"/>
  <c r="D32001" i="21"/>
  <c r="B32001" i="21"/>
  <c r="D32000" i="21"/>
  <c r="B32000" i="21"/>
  <c r="D31999" i="21"/>
  <c r="B31999" i="21"/>
  <c r="D31998" i="21"/>
  <c r="B31998" i="21"/>
  <c r="D31997" i="21"/>
  <c r="B31997" i="21"/>
  <c r="D31996" i="21"/>
  <c r="B31996" i="21"/>
  <c r="D31995" i="21"/>
  <c r="B31995" i="21"/>
  <c r="D31994" i="21"/>
  <c r="B31994" i="21"/>
  <c r="D31993" i="21"/>
  <c r="B31993" i="21"/>
  <c r="D31992" i="21"/>
  <c r="B31992" i="21"/>
  <c r="D31991" i="21"/>
  <c r="B31991" i="21"/>
  <c r="D31990" i="21"/>
  <c r="B31990" i="21"/>
  <c r="D31989" i="21"/>
  <c r="B31989" i="21"/>
  <c r="D31988" i="21"/>
  <c r="B31988" i="21"/>
  <c r="D31987" i="21"/>
  <c r="B31987" i="21"/>
  <c r="D31986" i="21"/>
  <c r="B31986" i="21"/>
  <c r="D31985" i="21"/>
  <c r="B31985" i="21"/>
  <c r="D31984" i="21"/>
  <c r="B31984" i="21"/>
  <c r="D31983" i="21"/>
  <c r="B31983" i="21"/>
  <c r="D31982" i="21"/>
  <c r="B31982" i="21"/>
  <c r="D31981" i="21"/>
  <c r="B31981" i="21"/>
  <c r="D31980" i="21"/>
  <c r="B31980" i="21"/>
  <c r="D31979" i="21"/>
  <c r="B31979" i="21"/>
  <c r="D31978" i="21"/>
  <c r="B31978" i="21"/>
  <c r="D31977" i="21"/>
  <c r="B31977" i="21"/>
  <c r="D31976" i="21"/>
  <c r="B31976" i="21"/>
  <c r="D31975" i="21"/>
  <c r="B31975" i="21"/>
  <c r="D31974" i="21"/>
  <c r="B31974" i="21"/>
  <c r="D31973" i="21"/>
  <c r="B31973" i="21"/>
  <c r="D31972" i="21"/>
  <c r="B31972" i="21"/>
  <c r="D31971" i="21"/>
  <c r="B31971" i="21"/>
  <c r="D31970" i="21"/>
  <c r="B31970" i="21"/>
  <c r="D31969" i="21"/>
  <c r="B31969" i="21"/>
  <c r="D31968" i="21"/>
  <c r="B31968" i="21"/>
  <c r="D31967" i="21"/>
  <c r="B31967" i="21"/>
  <c r="D31966" i="21"/>
  <c r="B31966" i="21"/>
  <c r="D31965" i="21"/>
  <c r="B31965" i="21"/>
  <c r="D31964" i="21"/>
  <c r="B31964" i="21"/>
  <c r="D31963" i="21"/>
  <c r="B31963" i="21"/>
  <c r="D31962" i="21"/>
  <c r="B31962" i="21"/>
  <c r="D31961" i="21"/>
  <c r="B31961" i="21"/>
  <c r="D31960" i="21"/>
  <c r="B31960" i="21"/>
  <c r="D31959" i="21"/>
  <c r="B31959" i="21"/>
  <c r="D31958" i="21"/>
  <c r="B31958" i="21"/>
  <c r="D31957" i="21"/>
  <c r="B31957" i="21"/>
  <c r="D31956" i="21"/>
  <c r="B31956" i="21"/>
  <c r="D31955" i="21"/>
  <c r="B31955" i="21"/>
  <c r="D31954" i="21"/>
  <c r="B31954" i="21"/>
  <c r="D31953" i="21"/>
  <c r="B31953" i="21"/>
  <c r="D31952" i="21"/>
  <c r="B31952" i="21"/>
  <c r="D31951" i="21"/>
  <c r="B31951" i="21"/>
  <c r="D31950" i="21"/>
  <c r="B31950" i="21"/>
  <c r="D31949" i="21"/>
  <c r="B31949" i="21"/>
  <c r="D31948" i="21"/>
  <c r="B31948" i="21"/>
  <c r="D31947" i="21"/>
  <c r="B31947" i="21"/>
  <c r="D31946" i="21"/>
  <c r="B31946" i="21"/>
  <c r="D31945" i="21"/>
  <c r="B31945" i="21"/>
  <c r="D31944" i="21"/>
  <c r="B31944" i="21"/>
  <c r="D31943" i="21"/>
  <c r="B31943" i="21"/>
  <c r="D31942" i="21"/>
  <c r="B31942" i="21"/>
  <c r="D31941" i="21"/>
  <c r="B31941" i="21"/>
  <c r="D31940" i="21"/>
  <c r="B31940" i="21"/>
  <c r="D31939" i="21"/>
  <c r="B31939" i="21"/>
  <c r="D31938" i="21"/>
  <c r="B31938" i="21"/>
  <c r="D31937" i="21"/>
  <c r="B31937" i="21"/>
  <c r="D31936" i="21"/>
  <c r="B31936" i="21"/>
  <c r="D31935" i="21"/>
  <c r="B31935" i="21"/>
  <c r="D31934" i="21"/>
  <c r="B31934" i="21"/>
  <c r="D31933" i="21"/>
  <c r="B31933" i="21"/>
  <c r="D31932" i="21"/>
  <c r="B31932" i="21"/>
  <c r="D31931" i="21"/>
  <c r="B31931" i="21"/>
  <c r="D31930" i="21"/>
  <c r="B31930" i="21"/>
  <c r="D31929" i="21"/>
  <c r="B31929" i="21"/>
  <c r="D31928" i="21"/>
  <c r="B31928" i="21"/>
  <c r="D31927" i="21"/>
  <c r="B31927" i="21"/>
  <c r="D31926" i="21"/>
  <c r="B31926" i="21"/>
  <c r="D31925" i="21"/>
  <c r="B31925" i="21"/>
  <c r="D31924" i="21"/>
  <c r="B31924" i="21"/>
  <c r="D31923" i="21"/>
  <c r="B31923" i="21"/>
  <c r="D31922" i="21"/>
  <c r="B31922" i="21"/>
  <c r="D31921" i="21"/>
  <c r="B31921" i="21"/>
  <c r="D31920" i="21"/>
  <c r="B31920" i="21"/>
  <c r="D31919" i="21"/>
  <c r="B31919" i="21"/>
  <c r="D31918" i="21"/>
  <c r="B31918" i="21"/>
  <c r="D31917" i="21"/>
  <c r="B31917" i="21"/>
  <c r="D31916" i="21"/>
  <c r="B31916" i="21"/>
  <c r="D31915" i="21"/>
  <c r="B31915" i="21"/>
  <c r="D31914" i="21"/>
  <c r="B31914" i="21"/>
  <c r="D31913" i="21"/>
  <c r="B31913" i="21"/>
  <c r="D31912" i="21"/>
  <c r="B31912" i="21"/>
  <c r="D31911" i="21"/>
  <c r="B31911" i="21"/>
  <c r="D31910" i="21"/>
  <c r="B31910" i="21"/>
  <c r="D31909" i="21"/>
  <c r="B31909" i="21"/>
  <c r="D31908" i="21"/>
  <c r="B31908" i="21"/>
  <c r="D31907" i="21"/>
  <c r="B31907" i="21"/>
  <c r="D31906" i="21"/>
  <c r="B31906" i="21"/>
  <c r="D31905" i="21"/>
  <c r="B31905" i="21"/>
  <c r="D31904" i="21"/>
  <c r="B31904" i="21"/>
  <c r="D31903" i="21"/>
  <c r="B31903" i="21"/>
  <c r="D31902" i="21"/>
  <c r="B31902" i="21"/>
  <c r="D31901" i="21"/>
  <c r="B31901" i="21"/>
  <c r="D31900" i="21"/>
  <c r="B31900" i="21"/>
  <c r="D31899" i="21"/>
  <c r="B31899" i="21"/>
  <c r="D31898" i="21"/>
  <c r="B31898" i="21"/>
  <c r="D31897" i="21"/>
  <c r="B31897" i="21"/>
  <c r="D31896" i="21"/>
  <c r="B31896" i="21"/>
  <c r="D31895" i="21"/>
  <c r="B31895" i="21"/>
  <c r="D31894" i="21"/>
  <c r="B31894" i="21"/>
  <c r="D31893" i="21"/>
  <c r="B31893" i="21"/>
  <c r="D31892" i="21"/>
  <c r="B31892" i="21"/>
  <c r="D31891" i="21"/>
  <c r="B31891" i="21"/>
  <c r="D31890" i="21"/>
  <c r="B31890" i="21"/>
  <c r="D31889" i="21"/>
  <c r="B31889" i="21"/>
  <c r="D31888" i="21"/>
  <c r="B31888" i="21"/>
  <c r="D31887" i="21"/>
  <c r="B31887" i="21"/>
  <c r="D31886" i="21"/>
  <c r="B31886" i="21"/>
  <c r="D31885" i="21"/>
  <c r="B31885" i="21"/>
  <c r="D31884" i="21"/>
  <c r="B31884" i="21"/>
  <c r="D31883" i="21"/>
  <c r="B31883" i="21"/>
  <c r="D31882" i="21"/>
  <c r="B31882" i="21"/>
  <c r="D31881" i="21"/>
  <c r="B31881" i="21"/>
  <c r="D31880" i="21"/>
  <c r="B31880" i="21"/>
  <c r="D31879" i="21"/>
  <c r="B31879" i="21"/>
  <c r="D31878" i="21"/>
  <c r="B31878" i="21"/>
  <c r="D31877" i="21"/>
  <c r="B31877" i="21"/>
  <c r="D31876" i="21"/>
  <c r="B31876" i="21"/>
  <c r="D31875" i="21"/>
  <c r="B31875" i="21"/>
  <c r="D31874" i="21"/>
  <c r="B31874" i="21"/>
  <c r="D31873" i="21"/>
  <c r="B31873" i="21"/>
  <c r="D31872" i="21"/>
  <c r="B31872" i="21"/>
  <c r="D31871" i="21"/>
  <c r="B31871" i="21"/>
  <c r="D31870" i="21"/>
  <c r="B31870" i="21"/>
  <c r="D31869" i="21"/>
  <c r="B31869" i="21"/>
  <c r="D31868" i="21"/>
  <c r="B31868" i="21"/>
  <c r="D31867" i="21"/>
  <c r="B31867" i="21"/>
  <c r="D31866" i="21"/>
  <c r="B31866" i="21"/>
  <c r="D31865" i="21"/>
  <c r="B31865" i="21"/>
  <c r="D31864" i="21"/>
  <c r="B31864" i="21"/>
  <c r="D31863" i="21"/>
  <c r="B31863" i="21"/>
  <c r="D31862" i="21"/>
  <c r="B31862" i="21"/>
  <c r="D31861" i="21"/>
  <c r="B31861" i="21"/>
  <c r="D31860" i="21"/>
  <c r="B31860" i="21"/>
  <c r="D31859" i="21"/>
  <c r="B31859" i="21"/>
  <c r="D31858" i="21"/>
  <c r="B31858" i="21"/>
  <c r="D31857" i="21"/>
  <c r="B31857" i="21"/>
  <c r="D31856" i="21"/>
  <c r="B31856" i="21"/>
  <c r="D31855" i="21"/>
  <c r="B31855" i="21"/>
  <c r="D31854" i="21"/>
  <c r="B31854" i="21"/>
  <c r="D31853" i="21"/>
  <c r="B31853" i="21"/>
  <c r="D31852" i="21"/>
  <c r="B31852" i="21"/>
  <c r="D31851" i="21"/>
  <c r="B31851" i="21"/>
  <c r="D31850" i="21"/>
  <c r="B31850" i="21"/>
  <c r="D31849" i="21"/>
  <c r="B31849" i="21"/>
  <c r="D31848" i="21"/>
  <c r="B31848" i="21"/>
  <c r="D31847" i="21"/>
  <c r="B31847" i="21"/>
  <c r="D31846" i="21"/>
  <c r="B31846" i="21"/>
  <c r="D31845" i="21"/>
  <c r="B31845" i="21"/>
  <c r="D31844" i="21"/>
  <c r="B31844" i="21"/>
  <c r="D31843" i="21"/>
  <c r="B31843" i="21"/>
  <c r="D31842" i="21"/>
  <c r="B31842" i="21"/>
  <c r="D31841" i="21"/>
  <c r="B31841" i="21"/>
  <c r="D31840" i="21"/>
  <c r="B31840" i="21"/>
  <c r="D31839" i="21"/>
  <c r="B31839" i="21"/>
  <c r="D31838" i="21"/>
  <c r="B31838" i="21"/>
  <c r="D31837" i="21"/>
  <c r="B31837" i="21"/>
  <c r="D31836" i="21"/>
  <c r="B31836" i="21"/>
  <c r="D31835" i="21"/>
  <c r="B31835" i="21"/>
  <c r="D31834" i="21"/>
  <c r="B31834" i="21"/>
  <c r="D31833" i="21"/>
  <c r="B31833" i="21"/>
  <c r="D31832" i="21"/>
  <c r="B31832" i="21"/>
  <c r="D31831" i="21"/>
  <c r="B31831" i="21"/>
  <c r="D31830" i="21"/>
  <c r="B31830" i="21"/>
  <c r="D31829" i="21"/>
  <c r="B31829" i="21"/>
  <c r="D31828" i="21"/>
  <c r="B31828" i="21"/>
  <c r="D31827" i="21"/>
  <c r="B31827" i="21"/>
  <c r="D31826" i="21"/>
  <c r="B31826" i="21"/>
  <c r="D31825" i="21"/>
  <c r="B31825" i="21"/>
  <c r="D31824" i="21"/>
  <c r="B31824" i="21"/>
  <c r="D31823" i="21"/>
  <c r="B31823" i="21"/>
  <c r="D31822" i="21"/>
  <c r="B31822" i="21"/>
  <c r="D31821" i="21"/>
  <c r="B31821" i="21"/>
  <c r="D31820" i="21"/>
  <c r="B31820" i="21"/>
  <c r="D31819" i="21"/>
  <c r="B31819" i="21"/>
  <c r="D31818" i="21"/>
  <c r="B31818" i="21"/>
  <c r="D31817" i="21"/>
  <c r="B31817" i="21"/>
  <c r="D31816" i="21"/>
  <c r="B31816" i="21"/>
  <c r="D31815" i="21"/>
  <c r="B31815" i="21"/>
  <c r="D31814" i="21"/>
  <c r="B31814" i="21"/>
  <c r="D31813" i="21"/>
  <c r="B31813" i="21"/>
  <c r="D31812" i="21"/>
  <c r="B31812" i="21"/>
  <c r="D31811" i="21"/>
  <c r="B31811" i="21"/>
  <c r="D31810" i="21"/>
  <c r="B31810" i="21"/>
  <c r="D31809" i="21"/>
  <c r="B31809" i="21"/>
  <c r="D31808" i="21"/>
  <c r="B31808" i="21"/>
  <c r="D31807" i="21"/>
  <c r="B31807" i="21"/>
  <c r="D31806" i="21"/>
  <c r="B31806" i="21"/>
  <c r="D31805" i="21"/>
  <c r="B31805" i="21"/>
  <c r="D31804" i="21"/>
  <c r="B31804" i="21"/>
  <c r="D31803" i="21"/>
  <c r="B31803" i="21"/>
  <c r="D31802" i="21"/>
  <c r="B31802" i="21"/>
  <c r="D31801" i="21"/>
  <c r="B31801" i="21"/>
  <c r="D31800" i="21"/>
  <c r="B31800" i="21"/>
  <c r="D31799" i="21"/>
  <c r="B31799" i="21"/>
  <c r="D31798" i="21"/>
  <c r="B31798" i="21"/>
  <c r="D31797" i="21"/>
  <c r="B31797" i="21"/>
  <c r="D31796" i="21"/>
  <c r="B31796" i="21"/>
  <c r="D31795" i="21"/>
  <c r="B31795" i="21"/>
  <c r="D31794" i="21"/>
  <c r="B31794" i="21"/>
  <c r="D31793" i="21"/>
  <c r="B31793" i="21"/>
  <c r="D31792" i="21"/>
  <c r="B31792" i="21"/>
  <c r="D31791" i="21"/>
  <c r="B31791" i="21"/>
  <c r="D31790" i="21"/>
  <c r="B31790" i="21"/>
  <c r="D31789" i="21"/>
  <c r="B31789" i="21"/>
  <c r="D31788" i="21"/>
  <c r="B31788" i="21"/>
  <c r="D31787" i="21"/>
  <c r="B31787" i="21"/>
  <c r="D31786" i="21"/>
  <c r="B31786" i="21"/>
  <c r="D31785" i="21"/>
  <c r="B31785" i="21"/>
  <c r="D31784" i="21"/>
  <c r="B31784" i="21"/>
  <c r="D31783" i="21"/>
  <c r="B31783" i="21"/>
  <c r="D31782" i="21"/>
  <c r="B31782" i="21"/>
  <c r="D31781" i="21"/>
  <c r="B31781" i="21"/>
  <c r="D31780" i="21"/>
  <c r="B31780" i="21"/>
  <c r="D31779" i="21"/>
  <c r="B31779" i="21"/>
  <c r="D31778" i="21"/>
  <c r="B31778" i="21"/>
  <c r="D31777" i="21"/>
  <c r="B31777" i="21"/>
  <c r="D31776" i="21"/>
  <c r="B31776" i="21"/>
  <c r="D31775" i="21"/>
  <c r="B31775" i="21"/>
  <c r="D31774" i="21"/>
  <c r="B31774" i="21"/>
  <c r="D31773" i="21"/>
  <c r="B31773" i="21"/>
  <c r="D31772" i="21"/>
  <c r="B31772" i="21"/>
  <c r="D31771" i="21"/>
  <c r="B31771" i="21"/>
  <c r="D31770" i="21"/>
  <c r="B31770" i="21"/>
  <c r="D31769" i="21"/>
  <c r="B31769" i="21"/>
  <c r="D31768" i="21"/>
  <c r="B31768" i="21"/>
  <c r="D31767" i="21"/>
  <c r="B31767" i="21"/>
  <c r="D31766" i="21"/>
  <c r="B31766" i="21"/>
  <c r="D31765" i="21"/>
  <c r="B31765" i="21"/>
  <c r="D31764" i="21"/>
  <c r="B31764" i="21"/>
  <c r="D31763" i="21"/>
  <c r="B31763" i="21"/>
  <c r="D31762" i="21"/>
  <c r="B31762" i="21"/>
  <c r="D31761" i="21"/>
  <c r="B31761" i="21"/>
  <c r="D31760" i="21"/>
  <c r="B31760" i="21"/>
  <c r="D31759" i="21"/>
  <c r="B31759" i="21"/>
  <c r="D31758" i="21"/>
  <c r="B31758" i="21"/>
  <c r="D31757" i="21"/>
  <c r="B31757" i="21"/>
  <c r="D31756" i="21"/>
  <c r="B31756" i="21"/>
  <c r="D31755" i="21"/>
  <c r="B31755" i="21"/>
  <c r="D31754" i="21"/>
  <c r="B31754" i="21"/>
  <c r="D31753" i="21"/>
  <c r="B31753" i="21"/>
  <c r="D31752" i="21"/>
  <c r="B31752" i="21"/>
  <c r="D31751" i="21"/>
  <c r="B31751" i="21"/>
  <c r="D31750" i="21"/>
  <c r="B31750" i="21"/>
  <c r="D31749" i="21"/>
  <c r="B31749" i="21"/>
  <c r="D31748" i="21"/>
  <c r="B31748" i="21"/>
  <c r="D31747" i="21"/>
  <c r="B31747" i="21"/>
  <c r="D31746" i="21"/>
  <c r="B31746" i="21"/>
  <c r="D31745" i="21"/>
  <c r="B31745" i="21"/>
  <c r="D31744" i="21"/>
  <c r="B31744" i="21"/>
  <c r="D31743" i="21"/>
  <c r="B31743" i="21"/>
  <c r="D31742" i="21"/>
  <c r="B31742" i="21"/>
  <c r="D31741" i="21"/>
  <c r="B31741" i="21"/>
  <c r="D31740" i="21"/>
  <c r="B31740" i="21"/>
  <c r="D31739" i="21"/>
  <c r="B31739" i="21"/>
  <c r="D31738" i="21"/>
  <c r="B31738" i="21"/>
  <c r="D31737" i="21"/>
  <c r="B31737" i="21"/>
  <c r="D31736" i="21"/>
  <c r="B31736" i="21"/>
  <c r="D31735" i="21"/>
  <c r="B31735" i="21"/>
  <c r="D31734" i="21"/>
  <c r="B31734" i="21"/>
  <c r="D31733" i="21"/>
  <c r="B31733" i="21"/>
  <c r="D31732" i="21"/>
  <c r="B31732" i="21"/>
  <c r="D31731" i="21"/>
  <c r="B31731" i="21"/>
  <c r="D31730" i="21"/>
  <c r="B31730" i="21"/>
  <c r="D31729" i="21"/>
  <c r="B31729" i="21"/>
  <c r="D31728" i="21"/>
  <c r="B31728" i="21"/>
  <c r="D31727" i="21"/>
  <c r="B31727" i="21"/>
  <c r="D31726" i="21"/>
  <c r="B31726" i="21"/>
  <c r="D31725" i="21"/>
  <c r="B31725" i="21"/>
  <c r="D31724" i="21"/>
  <c r="B31724" i="21"/>
  <c r="D31723" i="21"/>
  <c r="B31723" i="21"/>
  <c r="D31722" i="21"/>
  <c r="B31722" i="21"/>
  <c r="D31721" i="21"/>
  <c r="B31721" i="21"/>
  <c r="D31720" i="21"/>
  <c r="B31720" i="21"/>
  <c r="D31719" i="21"/>
  <c r="B31719" i="21"/>
  <c r="D31718" i="21"/>
  <c r="B31718" i="21"/>
  <c r="D31717" i="21"/>
  <c r="B31717" i="21"/>
  <c r="D31716" i="21"/>
  <c r="B31716" i="21"/>
  <c r="D31715" i="21"/>
  <c r="B31715" i="21"/>
  <c r="D31714" i="21"/>
  <c r="B31714" i="21"/>
  <c r="D31713" i="21"/>
  <c r="B31713" i="21"/>
  <c r="D31712" i="21"/>
  <c r="B31712" i="21"/>
  <c r="D31711" i="21"/>
  <c r="B31711" i="21"/>
  <c r="D31710" i="21"/>
  <c r="B31710" i="21"/>
  <c r="D31709" i="21"/>
  <c r="B31709" i="21"/>
  <c r="D31708" i="21"/>
  <c r="B31708" i="21"/>
  <c r="D31707" i="21"/>
  <c r="B31707" i="21"/>
  <c r="D31706" i="21"/>
  <c r="B31706" i="21"/>
  <c r="D31705" i="21"/>
  <c r="B31705" i="21"/>
  <c r="D31704" i="21"/>
  <c r="B31704" i="21"/>
  <c r="D31703" i="21"/>
  <c r="B31703" i="21"/>
  <c r="D31702" i="21"/>
  <c r="B31702" i="21"/>
  <c r="D31701" i="21"/>
  <c r="B31701" i="21"/>
  <c r="D31700" i="21"/>
  <c r="B31700" i="21"/>
  <c r="D31699" i="21"/>
  <c r="B31699" i="21"/>
  <c r="D31698" i="21"/>
  <c r="B31698" i="21"/>
  <c r="D31697" i="21"/>
  <c r="B31697" i="21"/>
  <c r="D31696" i="21"/>
  <c r="B31696" i="21"/>
  <c r="D31695" i="21"/>
  <c r="B31695" i="21"/>
  <c r="D31694" i="21"/>
  <c r="B31694" i="21"/>
  <c r="D31693" i="21"/>
  <c r="B31693" i="21"/>
  <c r="D31692" i="21"/>
  <c r="B31692" i="21"/>
  <c r="D31691" i="21"/>
  <c r="B31691" i="21"/>
  <c r="D31690" i="21"/>
  <c r="B31690" i="21"/>
  <c r="D31689" i="21"/>
  <c r="B31689" i="21"/>
  <c r="D31688" i="21"/>
  <c r="B31688" i="21"/>
  <c r="D31687" i="21"/>
  <c r="B31687" i="21"/>
  <c r="D31686" i="21"/>
  <c r="B31686" i="21"/>
  <c r="D31685" i="21"/>
  <c r="B31685" i="21"/>
  <c r="D31684" i="21"/>
  <c r="B31684" i="21"/>
  <c r="D31683" i="21"/>
  <c r="B31683" i="21"/>
  <c r="D31682" i="21"/>
  <c r="B31682" i="21"/>
  <c r="D31681" i="21"/>
  <c r="B31681" i="21"/>
  <c r="D31680" i="21"/>
  <c r="B31680" i="21"/>
  <c r="D31679" i="21"/>
  <c r="B31679" i="21"/>
  <c r="D31678" i="21"/>
  <c r="B31678" i="21"/>
  <c r="D31677" i="21"/>
  <c r="B31677" i="21"/>
  <c r="D31676" i="21"/>
  <c r="B31676" i="21"/>
  <c r="D31675" i="21"/>
  <c r="B31675" i="21"/>
  <c r="D31674" i="21"/>
  <c r="B31674" i="21"/>
  <c r="D31673" i="21"/>
  <c r="B31673" i="21"/>
  <c r="D31672" i="21"/>
  <c r="B31672" i="21"/>
  <c r="D31671" i="21"/>
  <c r="B31671" i="21"/>
  <c r="D31670" i="21"/>
  <c r="B31670" i="21"/>
  <c r="D31669" i="21"/>
  <c r="B31669" i="21"/>
  <c r="D31668" i="21"/>
  <c r="B31668" i="21"/>
  <c r="D31667" i="21"/>
  <c r="B31667" i="21"/>
  <c r="D31666" i="21"/>
  <c r="B31666" i="21"/>
  <c r="D31665" i="21"/>
  <c r="B31665" i="21"/>
  <c r="D31664" i="21"/>
  <c r="B31664" i="21"/>
  <c r="D31663" i="21"/>
  <c r="B31663" i="21"/>
  <c r="D31662" i="21"/>
  <c r="B31662" i="21"/>
  <c r="D31661" i="21"/>
  <c r="B31661" i="21"/>
  <c r="D31660" i="21"/>
  <c r="B31660" i="21"/>
  <c r="D31659" i="21"/>
  <c r="B31659" i="21"/>
  <c r="D31658" i="21"/>
  <c r="B31658" i="21"/>
  <c r="D31657" i="21"/>
  <c r="B31657" i="21"/>
  <c r="D31656" i="21"/>
  <c r="B31656" i="21"/>
  <c r="D31655" i="21"/>
  <c r="B31655" i="21"/>
  <c r="D31654" i="21"/>
  <c r="B31654" i="21"/>
  <c r="D31653" i="21"/>
  <c r="B31653" i="21"/>
  <c r="D31652" i="21"/>
  <c r="B31652" i="21"/>
  <c r="D31651" i="21"/>
  <c r="B31651" i="21"/>
  <c r="D31650" i="21"/>
  <c r="B31650" i="21"/>
  <c r="D31649" i="21"/>
  <c r="B31649" i="21"/>
  <c r="D31648" i="21"/>
  <c r="B31648" i="21"/>
  <c r="D31647" i="21"/>
  <c r="B31647" i="21"/>
  <c r="D31646" i="21"/>
  <c r="B31646" i="21"/>
  <c r="D31645" i="21"/>
  <c r="B31645" i="21"/>
  <c r="D31644" i="21"/>
  <c r="B31644" i="21"/>
  <c r="D31643" i="21"/>
  <c r="B31643" i="21"/>
  <c r="D31642" i="21"/>
  <c r="B31642" i="21"/>
  <c r="D31641" i="21"/>
  <c r="B31641" i="21"/>
  <c r="D31640" i="21"/>
  <c r="B31640" i="21"/>
  <c r="D31639" i="21"/>
  <c r="B31639" i="21"/>
  <c r="D31638" i="21"/>
  <c r="B31638" i="21"/>
  <c r="D31637" i="21"/>
  <c r="B31637" i="21"/>
  <c r="D31636" i="21"/>
  <c r="B31636" i="21"/>
  <c r="D31635" i="21"/>
  <c r="B31635" i="21"/>
  <c r="D31634" i="21"/>
  <c r="B31634" i="21"/>
  <c r="D31633" i="21"/>
  <c r="B31633" i="21"/>
  <c r="D31632" i="21"/>
  <c r="B31632" i="21"/>
  <c r="D31631" i="21"/>
  <c r="B31631" i="21"/>
  <c r="D31630" i="21"/>
  <c r="B31630" i="21"/>
  <c r="D31629" i="21"/>
  <c r="B31629" i="21"/>
  <c r="D31628" i="21"/>
  <c r="B31628" i="21"/>
  <c r="D31627" i="21"/>
  <c r="B31627" i="21"/>
  <c r="D31626" i="21"/>
  <c r="B31626" i="21"/>
  <c r="D31625" i="21"/>
  <c r="B31625" i="21"/>
  <c r="D31624" i="21"/>
  <c r="B31624" i="21"/>
  <c r="D31623" i="21"/>
  <c r="B31623" i="21"/>
  <c r="D31622" i="21"/>
  <c r="B31622" i="21"/>
  <c r="D31621" i="21"/>
  <c r="B31621" i="21"/>
  <c r="D31620" i="21"/>
  <c r="B31620" i="21"/>
  <c r="D31619" i="21"/>
  <c r="B31619" i="21"/>
  <c r="D31618" i="21"/>
  <c r="B31618" i="21"/>
  <c r="D31617" i="21"/>
  <c r="B31617" i="21"/>
  <c r="D31616" i="21"/>
  <c r="B31616" i="21"/>
  <c r="D31615" i="21"/>
  <c r="B31615" i="21"/>
  <c r="D31614" i="21"/>
  <c r="B31614" i="21"/>
  <c r="D31613" i="21"/>
  <c r="B31613" i="21"/>
  <c r="D31612" i="21"/>
  <c r="B31612" i="21"/>
  <c r="D31611" i="21"/>
  <c r="B31611" i="21"/>
  <c r="D31610" i="21"/>
  <c r="B31610" i="21"/>
  <c r="D31609" i="21"/>
  <c r="B31609" i="21"/>
  <c r="D31608" i="21"/>
  <c r="B31608" i="21"/>
  <c r="D31607" i="21"/>
  <c r="B31607" i="21"/>
  <c r="D31606" i="21"/>
  <c r="B31606" i="21"/>
  <c r="D31605" i="21"/>
  <c r="B31605" i="21"/>
  <c r="D31604" i="21"/>
  <c r="B31604" i="21"/>
  <c r="D31603" i="21"/>
  <c r="B31603" i="21"/>
  <c r="D31602" i="21"/>
  <c r="B31602" i="21"/>
  <c r="D31601" i="21"/>
  <c r="B31601" i="21"/>
  <c r="D31600" i="21"/>
  <c r="B31600" i="21"/>
  <c r="D31599" i="21"/>
  <c r="B31599" i="21"/>
  <c r="D31598" i="21"/>
  <c r="B31598" i="21"/>
  <c r="D31597" i="21"/>
  <c r="B31597" i="21"/>
  <c r="D31596" i="21"/>
  <c r="B31596" i="21"/>
  <c r="D31595" i="21"/>
  <c r="B31595" i="21"/>
  <c r="D31594" i="21"/>
  <c r="B31594" i="21"/>
  <c r="D31593" i="21"/>
  <c r="B31593" i="21"/>
  <c r="D31592" i="21"/>
  <c r="B31592" i="21"/>
  <c r="D31591" i="21"/>
  <c r="B31591" i="21"/>
  <c r="D31590" i="21"/>
  <c r="B31590" i="21"/>
  <c r="D31589" i="21"/>
  <c r="B31589" i="21"/>
  <c r="D31588" i="21"/>
  <c r="B31588" i="21"/>
  <c r="D31587" i="21"/>
  <c r="B31587" i="21"/>
  <c r="D31586" i="21"/>
  <c r="B31586" i="21"/>
  <c r="D31585" i="21"/>
  <c r="B31585" i="21"/>
  <c r="D31584" i="21"/>
  <c r="B31584" i="21"/>
  <c r="D31583" i="21"/>
  <c r="B31583" i="21"/>
  <c r="D31582" i="21"/>
  <c r="B31582" i="21"/>
  <c r="D31581" i="21"/>
  <c r="B31581" i="21"/>
  <c r="D31580" i="21"/>
  <c r="B31580" i="21"/>
  <c r="D31579" i="21"/>
  <c r="B31579" i="21"/>
  <c r="D31578" i="21"/>
  <c r="B31578" i="21"/>
  <c r="D31577" i="21"/>
  <c r="B31577" i="21"/>
  <c r="D31576" i="21"/>
  <c r="B31576" i="21"/>
  <c r="D31575" i="21"/>
  <c r="B31575" i="21"/>
  <c r="D31574" i="21"/>
  <c r="B31574" i="21"/>
  <c r="D31573" i="21"/>
  <c r="B31573" i="21"/>
  <c r="D31572" i="21"/>
  <c r="B31572" i="21"/>
  <c r="D31571" i="21"/>
  <c r="B31571" i="21"/>
  <c r="D31570" i="21"/>
  <c r="B31570" i="21"/>
  <c r="D31569" i="21"/>
  <c r="B31569" i="21"/>
  <c r="D31568" i="21"/>
  <c r="B31568" i="21"/>
  <c r="D31567" i="21"/>
  <c r="B31567" i="21"/>
  <c r="D31566" i="21"/>
  <c r="B31566" i="21"/>
  <c r="D31565" i="21"/>
  <c r="B31565" i="21"/>
  <c r="D31564" i="21"/>
  <c r="B31564" i="21"/>
  <c r="D31563" i="21"/>
  <c r="B31563" i="21"/>
  <c r="D31562" i="21"/>
  <c r="B31562" i="21"/>
  <c r="D31561" i="21"/>
  <c r="B31561" i="21"/>
  <c r="D31560" i="21"/>
  <c r="B31560" i="21"/>
  <c r="D31559" i="21"/>
  <c r="B31559" i="21"/>
  <c r="D31558" i="21"/>
  <c r="B31558" i="21"/>
  <c r="D31557" i="21"/>
  <c r="B31557" i="21"/>
  <c r="D31556" i="21"/>
  <c r="B31556" i="21"/>
  <c r="D31555" i="21"/>
  <c r="B31555" i="21"/>
  <c r="D31554" i="21"/>
  <c r="B31554" i="21"/>
  <c r="D31553" i="21"/>
  <c r="B31553" i="21"/>
  <c r="D31552" i="21"/>
  <c r="B31552" i="21"/>
  <c r="D31551" i="21"/>
  <c r="B31551" i="21"/>
  <c r="D31550" i="21"/>
  <c r="B31550" i="21"/>
  <c r="D31549" i="21"/>
  <c r="B31549" i="21"/>
  <c r="D31548" i="21"/>
  <c r="B31548" i="21"/>
  <c r="D31547" i="21"/>
  <c r="B31547" i="21"/>
  <c r="D31546" i="21"/>
  <c r="B31546" i="21"/>
  <c r="D31545" i="21"/>
  <c r="B31545" i="21"/>
  <c r="D31544" i="21"/>
  <c r="B31544" i="21"/>
  <c r="D31543" i="21"/>
  <c r="B31543" i="21"/>
  <c r="D31542" i="21"/>
  <c r="B31542" i="21"/>
  <c r="D31541" i="21"/>
  <c r="B31541" i="21"/>
  <c r="D31540" i="21"/>
  <c r="B31540" i="21"/>
  <c r="D31539" i="21"/>
  <c r="B31539" i="21"/>
  <c r="D31538" i="21"/>
  <c r="B31538" i="21"/>
  <c r="D31537" i="21"/>
  <c r="B31537" i="21"/>
  <c r="D31536" i="21"/>
  <c r="B31536" i="21"/>
  <c r="D31535" i="21"/>
  <c r="B31535" i="21"/>
  <c r="D31534" i="21"/>
  <c r="B31534" i="21"/>
  <c r="D31533" i="21"/>
  <c r="B31533" i="21"/>
  <c r="D31532" i="21"/>
  <c r="B31532" i="21"/>
  <c r="D31531" i="21"/>
  <c r="B31531" i="21"/>
  <c r="D31530" i="21"/>
  <c r="B31530" i="21"/>
  <c r="D31529" i="21"/>
  <c r="B31529" i="21"/>
  <c r="D31528" i="21"/>
  <c r="B31528" i="21"/>
  <c r="D31527" i="21"/>
  <c r="B31527" i="21"/>
  <c r="D31526" i="21"/>
  <c r="B31526" i="21"/>
  <c r="D31525" i="21"/>
  <c r="B31525" i="21"/>
  <c r="D31524" i="21"/>
  <c r="B31524" i="21"/>
  <c r="D31523" i="21"/>
  <c r="B31523" i="21"/>
  <c r="D31522" i="21"/>
  <c r="B31522" i="21"/>
  <c r="D31521" i="21"/>
  <c r="B31521" i="21"/>
  <c r="D31520" i="21"/>
  <c r="B31520" i="21"/>
  <c r="D31519" i="21"/>
  <c r="B31519" i="21"/>
  <c r="D31518" i="21"/>
  <c r="B31518" i="21"/>
  <c r="D31517" i="21"/>
  <c r="B31517" i="21"/>
  <c r="D31516" i="21"/>
  <c r="B31516" i="21"/>
  <c r="D31515" i="21"/>
  <c r="B31515" i="21"/>
  <c r="D31514" i="21"/>
  <c r="B31514" i="21"/>
  <c r="D31513" i="21"/>
  <c r="B31513" i="21"/>
  <c r="D31512" i="21"/>
  <c r="B31512" i="21"/>
  <c r="D31511" i="21"/>
  <c r="B31511" i="21"/>
  <c r="D31510" i="21"/>
  <c r="B31510" i="21"/>
  <c r="D31509" i="21"/>
  <c r="B31509" i="21"/>
  <c r="D31508" i="21"/>
  <c r="B31508" i="21"/>
  <c r="D31507" i="21"/>
  <c r="B31507" i="21"/>
  <c r="D31506" i="21"/>
  <c r="B31506" i="21"/>
  <c r="D31505" i="21"/>
  <c r="B31505" i="21"/>
  <c r="D31504" i="21"/>
  <c r="B31504" i="21"/>
  <c r="D31503" i="21"/>
  <c r="B31503" i="21"/>
  <c r="D31502" i="21"/>
  <c r="B31502" i="21"/>
  <c r="D31501" i="21"/>
  <c r="B31501" i="21"/>
  <c r="D31500" i="21"/>
  <c r="B31500" i="21"/>
  <c r="D31499" i="21"/>
  <c r="B31499" i="21"/>
  <c r="D31498" i="21"/>
  <c r="B31498" i="21"/>
  <c r="D31497" i="21"/>
  <c r="B31497" i="21"/>
  <c r="D31496" i="21"/>
  <c r="B31496" i="21"/>
  <c r="D31495" i="21"/>
  <c r="B31495" i="21"/>
  <c r="D31494" i="21"/>
  <c r="B31494" i="21"/>
  <c r="D31493" i="21"/>
  <c r="B31493" i="21"/>
  <c r="D31492" i="21"/>
  <c r="B31492" i="21"/>
  <c r="D31491" i="21"/>
  <c r="B31491" i="21"/>
  <c r="D31490" i="21"/>
  <c r="B31490" i="21"/>
  <c r="D31489" i="21"/>
  <c r="B31489" i="21"/>
  <c r="D31488" i="21"/>
  <c r="B31488" i="21"/>
  <c r="D31487" i="21"/>
  <c r="B31487" i="21"/>
  <c r="D31486" i="21"/>
  <c r="B31486" i="21"/>
  <c r="D31485" i="21"/>
  <c r="B31485" i="21"/>
  <c r="D31484" i="21"/>
  <c r="B31484" i="21"/>
  <c r="D31483" i="21"/>
  <c r="B31483" i="21"/>
  <c r="D31482" i="21"/>
  <c r="B31482" i="21"/>
  <c r="D31481" i="21"/>
  <c r="B31481" i="21"/>
  <c r="D31480" i="21"/>
  <c r="B31480" i="21"/>
  <c r="D31479" i="21"/>
  <c r="B31479" i="21"/>
  <c r="D31478" i="21"/>
  <c r="B31478" i="21"/>
  <c r="D31477" i="21"/>
  <c r="B31477" i="21"/>
  <c r="D31476" i="21"/>
  <c r="B31476" i="21"/>
  <c r="D31475" i="21"/>
  <c r="B31475" i="21"/>
  <c r="D31474" i="21"/>
  <c r="B31474" i="21"/>
  <c r="D31473" i="21"/>
  <c r="B31473" i="21"/>
  <c r="D31472" i="21"/>
  <c r="B31472" i="21"/>
  <c r="D31471" i="21"/>
  <c r="B31471" i="21"/>
  <c r="D31470" i="21"/>
  <c r="B31470" i="21"/>
  <c r="D31469" i="21"/>
  <c r="B31469" i="21"/>
  <c r="D31468" i="21"/>
  <c r="B31468" i="21"/>
  <c r="D31467" i="21"/>
  <c r="B31467" i="21"/>
  <c r="D31466" i="21"/>
  <c r="B31466" i="21"/>
  <c r="D31465" i="21"/>
  <c r="B31465" i="21"/>
  <c r="D31464" i="21"/>
  <c r="B31464" i="21"/>
  <c r="D31463" i="21"/>
  <c r="B31463" i="21"/>
  <c r="D31462" i="21"/>
  <c r="B31462" i="21"/>
  <c r="D31461" i="21"/>
  <c r="B31461" i="21"/>
  <c r="D31460" i="21"/>
  <c r="B31460" i="21"/>
  <c r="D31459" i="21"/>
  <c r="B31459" i="21"/>
  <c r="D31458" i="21"/>
  <c r="B31458" i="21"/>
  <c r="D31457" i="21"/>
  <c r="B31457" i="21"/>
  <c r="D31456" i="21"/>
  <c r="B31456" i="21"/>
  <c r="D31455" i="21"/>
  <c r="B31455" i="21"/>
  <c r="D31454" i="21"/>
  <c r="B31454" i="21"/>
  <c r="D31453" i="21"/>
  <c r="B31453" i="21"/>
  <c r="D31452" i="21"/>
  <c r="B31452" i="21"/>
  <c r="D31451" i="21"/>
  <c r="B31451" i="21"/>
  <c r="D31450" i="21"/>
  <c r="B31450" i="21"/>
  <c r="D31449" i="21"/>
  <c r="B31449" i="21"/>
  <c r="D31448" i="21"/>
  <c r="B31448" i="21"/>
  <c r="D31447" i="21"/>
  <c r="B31447" i="21"/>
  <c r="D31446" i="21"/>
  <c r="B31446" i="21"/>
  <c r="D31445" i="21"/>
  <c r="B31445" i="21"/>
  <c r="D31444" i="21"/>
  <c r="B31444" i="21"/>
  <c r="D31443" i="21"/>
  <c r="B31443" i="21"/>
  <c r="D31442" i="21"/>
  <c r="B31442" i="21"/>
  <c r="D31441" i="21"/>
  <c r="B31441" i="21"/>
  <c r="D31440" i="21"/>
  <c r="B31440" i="21"/>
  <c r="D31439" i="21"/>
  <c r="B31439" i="21"/>
  <c r="D31438" i="21"/>
  <c r="B31438" i="21"/>
  <c r="D31437" i="21"/>
  <c r="B31437" i="21"/>
  <c r="D31436" i="21"/>
  <c r="B31436" i="21"/>
  <c r="D31435" i="21"/>
  <c r="B31435" i="21"/>
  <c r="D31434" i="21"/>
  <c r="B31434" i="21"/>
  <c r="D31433" i="21"/>
  <c r="B31433" i="21"/>
  <c r="D31432" i="21"/>
  <c r="B31432" i="21"/>
  <c r="D31431" i="21"/>
  <c r="B31431" i="21"/>
  <c r="D31430" i="21"/>
  <c r="B31430" i="21"/>
  <c r="D31429" i="21"/>
  <c r="B31429" i="21"/>
  <c r="D31428" i="21"/>
  <c r="B31428" i="21"/>
  <c r="D31427" i="21"/>
  <c r="B31427" i="21"/>
  <c r="D31426" i="21"/>
  <c r="B31426" i="21"/>
  <c r="D31425" i="21"/>
  <c r="B31425" i="21"/>
  <c r="D31424" i="21"/>
  <c r="B31424" i="21"/>
  <c r="D31423" i="21"/>
  <c r="B31423" i="21"/>
  <c r="D31422" i="21"/>
  <c r="B31422" i="21"/>
  <c r="D31421" i="21"/>
  <c r="B31421" i="21"/>
  <c r="D31420" i="21"/>
  <c r="B31420" i="21"/>
  <c r="D31419" i="21"/>
  <c r="B31419" i="21"/>
  <c r="D31418" i="21"/>
  <c r="B31418" i="21"/>
  <c r="D31417" i="21"/>
  <c r="B31417" i="21"/>
  <c r="D31416" i="21"/>
  <c r="B31416" i="21"/>
  <c r="D31415" i="21"/>
  <c r="B31415" i="21"/>
  <c r="D31414" i="21"/>
  <c r="B31414" i="21"/>
  <c r="D31413" i="21"/>
  <c r="B31413" i="21"/>
  <c r="D31412" i="21"/>
  <c r="B31412" i="21"/>
  <c r="D31411" i="21"/>
  <c r="B31411" i="21"/>
  <c r="D31410" i="21"/>
  <c r="B31410" i="21"/>
  <c r="D31409" i="21"/>
  <c r="B31409" i="21"/>
  <c r="D31408" i="21"/>
  <c r="B31408" i="21"/>
  <c r="D31407" i="21"/>
  <c r="B31407" i="21"/>
  <c r="D31406" i="21"/>
  <c r="B31406" i="21"/>
  <c r="D31405" i="21"/>
  <c r="B31405" i="21"/>
  <c r="D31404" i="21"/>
  <c r="B31404" i="21"/>
  <c r="D31403" i="21"/>
  <c r="B31403" i="21"/>
  <c r="D31402" i="21"/>
  <c r="B31402" i="21"/>
  <c r="D31401" i="21"/>
  <c r="B31401" i="21"/>
  <c r="D31400" i="21"/>
  <c r="B31400" i="21"/>
  <c r="D31399" i="21"/>
  <c r="B31399" i="21"/>
  <c r="D31398" i="21"/>
  <c r="B31398" i="21"/>
  <c r="D31397" i="21"/>
  <c r="B31397" i="21"/>
  <c r="D31396" i="21"/>
  <c r="B31396" i="21"/>
  <c r="D31395" i="21"/>
  <c r="B31395" i="21"/>
  <c r="D31394" i="21"/>
  <c r="B31394" i="21"/>
  <c r="D31393" i="21"/>
  <c r="B31393" i="21"/>
  <c r="D31392" i="21"/>
  <c r="B31392" i="21"/>
  <c r="D31391" i="21"/>
  <c r="B31391" i="21"/>
  <c r="D31390" i="21"/>
  <c r="B31390" i="21"/>
  <c r="D31389" i="21"/>
  <c r="B31389" i="21"/>
  <c r="D31388" i="21"/>
  <c r="B31388" i="21"/>
  <c r="D31387" i="21"/>
  <c r="B31387" i="21"/>
  <c r="D31386" i="21"/>
  <c r="B31386" i="21"/>
  <c r="D31385" i="21"/>
  <c r="B31385" i="21"/>
  <c r="D31384" i="21"/>
  <c r="B31384" i="21"/>
  <c r="D31383" i="21"/>
  <c r="B31383" i="21"/>
  <c r="D31382" i="21"/>
  <c r="B31382" i="21"/>
  <c r="D31381" i="21"/>
  <c r="B31381" i="21"/>
  <c r="D31380" i="21"/>
  <c r="B31380" i="21"/>
  <c r="D31379" i="21"/>
  <c r="B31379" i="21"/>
  <c r="D31378" i="21"/>
  <c r="B31378" i="21"/>
  <c r="D31377" i="21"/>
  <c r="B31377" i="21"/>
  <c r="D31376" i="21"/>
  <c r="B31376" i="21"/>
  <c r="D31375" i="21"/>
  <c r="B31375" i="21"/>
  <c r="D31374" i="21"/>
  <c r="B31374" i="21"/>
  <c r="D31373" i="21"/>
  <c r="B31373" i="21"/>
  <c r="D31372" i="21"/>
  <c r="B31372" i="21"/>
  <c r="D31371" i="21"/>
  <c r="B31371" i="21"/>
  <c r="D31370" i="21"/>
  <c r="B31370" i="21"/>
  <c r="D31369" i="21"/>
  <c r="B31369" i="21"/>
  <c r="D31368" i="21"/>
  <c r="B31368" i="21"/>
  <c r="D31367" i="21"/>
  <c r="B31367" i="21"/>
  <c r="D31366" i="21"/>
  <c r="B31366" i="21"/>
  <c r="D31365" i="21"/>
  <c r="B31365" i="21"/>
  <c r="D31364" i="21"/>
  <c r="B31364" i="21"/>
  <c r="D31363" i="21"/>
  <c r="B31363" i="21"/>
  <c r="D31362" i="21"/>
  <c r="B31362" i="21"/>
  <c r="D31361" i="21"/>
  <c r="B31361" i="21"/>
  <c r="D31360" i="21"/>
  <c r="B31360" i="21"/>
  <c r="D31359" i="21"/>
  <c r="B31359" i="21"/>
  <c r="D31358" i="21"/>
  <c r="B31358" i="21"/>
  <c r="D31357" i="21"/>
  <c r="B31357" i="21"/>
  <c r="D31356" i="21"/>
  <c r="B31356" i="21"/>
  <c r="D31355" i="21"/>
  <c r="B31355" i="21"/>
  <c r="D31354" i="21"/>
  <c r="B31354" i="21"/>
  <c r="D31353" i="21"/>
  <c r="B31353" i="21"/>
  <c r="D31352" i="21"/>
  <c r="B31352" i="21"/>
  <c r="D31351" i="21"/>
  <c r="B31351" i="21"/>
  <c r="D31350" i="21"/>
  <c r="B31350" i="21"/>
  <c r="D31349" i="21"/>
  <c r="B31349" i="21"/>
  <c r="D31348" i="21"/>
  <c r="B31348" i="21"/>
  <c r="D31347" i="21"/>
  <c r="B31347" i="21"/>
  <c r="D31346" i="21"/>
  <c r="B31346" i="21"/>
  <c r="D31345" i="21"/>
  <c r="B31345" i="21"/>
  <c r="D31344" i="21"/>
  <c r="B31344" i="21"/>
  <c r="D31343" i="21"/>
  <c r="B31343" i="21"/>
  <c r="D31342" i="21"/>
  <c r="B31342" i="21"/>
  <c r="D31341" i="21"/>
  <c r="B31341" i="21"/>
  <c r="D31340" i="21"/>
  <c r="B31340" i="21"/>
  <c r="D31339" i="21"/>
  <c r="B31339" i="21"/>
  <c r="D31338" i="21"/>
  <c r="B31338" i="21"/>
  <c r="D31337" i="21"/>
  <c r="B31337" i="21"/>
  <c r="D31336" i="21"/>
  <c r="B31336" i="21"/>
  <c r="D31335" i="21"/>
  <c r="B31335" i="21"/>
  <c r="D31334" i="21"/>
  <c r="B31334" i="21"/>
  <c r="D31333" i="21"/>
  <c r="B31333" i="21"/>
  <c r="D31332" i="21"/>
  <c r="B31332" i="21"/>
  <c r="D31331" i="21"/>
  <c r="B31331" i="21"/>
  <c r="D31330" i="21"/>
  <c r="B31330" i="21"/>
  <c r="D31329" i="21"/>
  <c r="B31329" i="21"/>
  <c r="D31328" i="21"/>
  <c r="B31328" i="21"/>
  <c r="D31327" i="21"/>
  <c r="B31327" i="21"/>
  <c r="D31326" i="21"/>
  <c r="B31326" i="21"/>
  <c r="D31325" i="21"/>
  <c r="B31325" i="21"/>
  <c r="D31324" i="21"/>
  <c r="B31324" i="21"/>
  <c r="D31323" i="21"/>
  <c r="B31323" i="21"/>
  <c r="D31322" i="21"/>
  <c r="B31322" i="21"/>
  <c r="D31321" i="21"/>
  <c r="B31321" i="21"/>
  <c r="D31320" i="21"/>
  <c r="B31320" i="21"/>
  <c r="D31319" i="21"/>
  <c r="B31319" i="21"/>
  <c r="D31318" i="21"/>
  <c r="B31318" i="21"/>
  <c r="D31317" i="21"/>
  <c r="B31317" i="21"/>
  <c r="D31316" i="21"/>
  <c r="B31316" i="21"/>
  <c r="D31315" i="21"/>
  <c r="B31315" i="21"/>
  <c r="D31314" i="21"/>
  <c r="B31314" i="21"/>
  <c r="D31313" i="21"/>
  <c r="B31313" i="21"/>
  <c r="D31312" i="21"/>
  <c r="B31312" i="21"/>
  <c r="D31311" i="21"/>
  <c r="B31311" i="21"/>
  <c r="D31310" i="21"/>
  <c r="B31310" i="21"/>
  <c r="D31309" i="21"/>
  <c r="B31309" i="21"/>
  <c r="D31308" i="21"/>
  <c r="B31308" i="21"/>
  <c r="D31307" i="21"/>
  <c r="B31307" i="21"/>
  <c r="D31306" i="21"/>
  <c r="B31306" i="21"/>
  <c r="D31305" i="21"/>
  <c r="B31305" i="21"/>
  <c r="D31304" i="21"/>
  <c r="B31304" i="21"/>
  <c r="D31303" i="21"/>
  <c r="B31303" i="21"/>
  <c r="D31302" i="21"/>
  <c r="B31302" i="21"/>
  <c r="D31301" i="21"/>
  <c r="B31301" i="21"/>
  <c r="D31300" i="21"/>
  <c r="B31300" i="21"/>
  <c r="D31299" i="21"/>
  <c r="B31299" i="21"/>
  <c r="D31298" i="21"/>
  <c r="B31298" i="21"/>
  <c r="D31297" i="21"/>
  <c r="B31297" i="21"/>
  <c r="D31296" i="21"/>
  <c r="B31296" i="21"/>
  <c r="D31295" i="21"/>
  <c r="B31295" i="21"/>
  <c r="D31294" i="21"/>
  <c r="B31294" i="21"/>
  <c r="D31293" i="21"/>
  <c r="B31293" i="21"/>
  <c r="D31292" i="21"/>
  <c r="B31292" i="21"/>
  <c r="D31291" i="21"/>
  <c r="B31291" i="21"/>
  <c r="D31290" i="21"/>
  <c r="B31290" i="21"/>
  <c r="D31289" i="21"/>
  <c r="B31289" i="21"/>
  <c r="D31288" i="21"/>
  <c r="B31288" i="21"/>
  <c r="D31287" i="21"/>
  <c r="B31287" i="21"/>
  <c r="D31286" i="21"/>
  <c r="B31286" i="21"/>
  <c r="D31285" i="21"/>
  <c r="B31285" i="21"/>
  <c r="D31284" i="21"/>
  <c r="B31284" i="21"/>
  <c r="D31283" i="21"/>
  <c r="B31283" i="21"/>
  <c r="D31282" i="21"/>
  <c r="B31282" i="21"/>
  <c r="D31281" i="21"/>
  <c r="B31281" i="21"/>
  <c r="D31280" i="21"/>
  <c r="B31280" i="21"/>
  <c r="D31279" i="21"/>
  <c r="B31279" i="21"/>
  <c r="D31278" i="21"/>
  <c r="B31278" i="21"/>
  <c r="D31277" i="21"/>
  <c r="B31277" i="21"/>
  <c r="D31276" i="21"/>
  <c r="B31276" i="21"/>
  <c r="D31275" i="21"/>
  <c r="B31275" i="21"/>
  <c r="D31274" i="21"/>
  <c r="B31274" i="21"/>
  <c r="D31273" i="21"/>
  <c r="B31273" i="21"/>
  <c r="D31272" i="21"/>
  <c r="B31272" i="21"/>
  <c r="D31271" i="21"/>
  <c r="B31271" i="21"/>
  <c r="D31270" i="21"/>
  <c r="B31270" i="21"/>
  <c r="D31269" i="21"/>
  <c r="B31269" i="21"/>
  <c r="D31268" i="21"/>
  <c r="B31268" i="21"/>
  <c r="D31267" i="21"/>
  <c r="B31267" i="21"/>
  <c r="D31266" i="21"/>
  <c r="B31266" i="21"/>
  <c r="D31265" i="21"/>
  <c r="B31265" i="21"/>
  <c r="D31264" i="21"/>
  <c r="B31264" i="21"/>
  <c r="D31263" i="21"/>
  <c r="B31263" i="21"/>
  <c r="D31262" i="21"/>
  <c r="B31262" i="21"/>
  <c r="D31261" i="21"/>
  <c r="B31261" i="21"/>
  <c r="D31260" i="21"/>
  <c r="B31260" i="21"/>
  <c r="D31259" i="21"/>
  <c r="B31259" i="21"/>
  <c r="D31258" i="21"/>
  <c r="B31258" i="21"/>
  <c r="D31257" i="21"/>
  <c r="B31257" i="21"/>
  <c r="D31256" i="21"/>
  <c r="B31256" i="21"/>
  <c r="D31255" i="21"/>
  <c r="B31255" i="21"/>
  <c r="D31254" i="21"/>
  <c r="B31254" i="21"/>
  <c r="D31253" i="21"/>
  <c r="B31253" i="21"/>
  <c r="D31252" i="21"/>
  <c r="B31252" i="21"/>
  <c r="D31251" i="21"/>
  <c r="B31251" i="21"/>
  <c r="D31250" i="21"/>
  <c r="B31250" i="21"/>
  <c r="D31249" i="21"/>
  <c r="B31249" i="21"/>
  <c r="D31248" i="21"/>
  <c r="B31248" i="21"/>
  <c r="D31247" i="21"/>
  <c r="B31247" i="21"/>
  <c r="D31246" i="21"/>
  <c r="B31246" i="21"/>
  <c r="D31245" i="21"/>
  <c r="B31245" i="21"/>
  <c r="D31244" i="21"/>
  <c r="B31244" i="21"/>
  <c r="D31243" i="21"/>
  <c r="B31243" i="21"/>
  <c r="D31242" i="21"/>
  <c r="B31242" i="21"/>
  <c r="D31241" i="21"/>
  <c r="B31241" i="21"/>
  <c r="D31240" i="21"/>
  <c r="B31240" i="21"/>
  <c r="D31239" i="21"/>
  <c r="B31239" i="21"/>
  <c r="D31238" i="21"/>
  <c r="B31238" i="21"/>
  <c r="D31237" i="21"/>
  <c r="B31237" i="21"/>
  <c r="D31236" i="21"/>
  <c r="B31236" i="21"/>
  <c r="D31235" i="21"/>
  <c r="B31235" i="21"/>
  <c r="D31234" i="21"/>
  <c r="B31234" i="21"/>
  <c r="D31233" i="21"/>
  <c r="B31233" i="21"/>
  <c r="D31232" i="21"/>
  <c r="B31232" i="21"/>
  <c r="D31231" i="21"/>
  <c r="B31231" i="21"/>
  <c r="D31230" i="21"/>
  <c r="B31230" i="21"/>
  <c r="D31229" i="21"/>
  <c r="B31229" i="21"/>
  <c r="D31228" i="21"/>
  <c r="B31228" i="21"/>
  <c r="D31227" i="21"/>
  <c r="B31227" i="21"/>
  <c r="D31226" i="21"/>
  <c r="B31226" i="21"/>
  <c r="D31225" i="21"/>
  <c r="B31225" i="21"/>
  <c r="D31224" i="21"/>
  <c r="B31224" i="21"/>
  <c r="D31223" i="21"/>
  <c r="B31223" i="21"/>
  <c r="D31222" i="21"/>
  <c r="B31222" i="21"/>
  <c r="D31221" i="21"/>
  <c r="B31221" i="21"/>
  <c r="D31220" i="21"/>
  <c r="B31220" i="21"/>
  <c r="D31219" i="21"/>
  <c r="B31219" i="21"/>
  <c r="D31218" i="21"/>
  <c r="B31218" i="21"/>
  <c r="D31217" i="21"/>
  <c r="B31217" i="21"/>
  <c r="D31216" i="21"/>
  <c r="B31216" i="21"/>
  <c r="D31215" i="21"/>
  <c r="B31215" i="21"/>
  <c r="D31214" i="21"/>
  <c r="B31214" i="21"/>
  <c r="D31213" i="21"/>
  <c r="B31213" i="21"/>
  <c r="D31212" i="21"/>
  <c r="B31212" i="21"/>
  <c r="D31211" i="21"/>
  <c r="B31211" i="21"/>
  <c r="D31210" i="21"/>
  <c r="B31210" i="21"/>
  <c r="D31209" i="21"/>
  <c r="B31209" i="21"/>
  <c r="D31208" i="21"/>
  <c r="B31208" i="21"/>
  <c r="D31207" i="21"/>
  <c r="B31207" i="21"/>
  <c r="D31206" i="21"/>
  <c r="B31206" i="21"/>
  <c r="D31205" i="21"/>
  <c r="B31205" i="21"/>
  <c r="D31204" i="21"/>
  <c r="B31204" i="21"/>
  <c r="D31203" i="21"/>
  <c r="B31203" i="21"/>
  <c r="D31202" i="21"/>
  <c r="B31202" i="21"/>
  <c r="D31201" i="21"/>
  <c r="B31201" i="21"/>
  <c r="D31200" i="21"/>
  <c r="B31200" i="21"/>
  <c r="D31199" i="21"/>
  <c r="B31199" i="21"/>
  <c r="D31198" i="21"/>
  <c r="B31198" i="21"/>
  <c r="D31197" i="21"/>
  <c r="B31197" i="21"/>
  <c r="D31196" i="21"/>
  <c r="B31196" i="21"/>
  <c r="D31195" i="21"/>
  <c r="B31195" i="21"/>
  <c r="D31194" i="21"/>
  <c r="B31194" i="21"/>
  <c r="D31193" i="21"/>
  <c r="B31193" i="21"/>
  <c r="D31192" i="21"/>
  <c r="B31192" i="21"/>
  <c r="D31191" i="21"/>
  <c r="B31191" i="21"/>
  <c r="D31190" i="21"/>
  <c r="B31190" i="21"/>
  <c r="D31189" i="21"/>
  <c r="B31189" i="21"/>
  <c r="D31188" i="21"/>
  <c r="B31188" i="21"/>
  <c r="D31187" i="21"/>
  <c r="B31187" i="21"/>
  <c r="D31186" i="21"/>
  <c r="B31186" i="21"/>
  <c r="D31185" i="21"/>
  <c r="B31185" i="21"/>
  <c r="D31184" i="21"/>
  <c r="B31184" i="21"/>
  <c r="D31183" i="21"/>
  <c r="B31183" i="21"/>
  <c r="D31182" i="21"/>
  <c r="B31182" i="21"/>
  <c r="D31181" i="21"/>
  <c r="B31181" i="21"/>
  <c r="D31180" i="21"/>
  <c r="B31180" i="21"/>
  <c r="D31179" i="21"/>
  <c r="B31179" i="21"/>
  <c r="D31178" i="21"/>
  <c r="B31178" i="21"/>
  <c r="D31177" i="21"/>
  <c r="B31177" i="21"/>
  <c r="D31176" i="21"/>
  <c r="B31176" i="21"/>
  <c r="D31175" i="21"/>
  <c r="B31175" i="21"/>
  <c r="D31174" i="21"/>
  <c r="B31174" i="21"/>
  <c r="D31173" i="21"/>
  <c r="B31173" i="21"/>
  <c r="D31172" i="21"/>
  <c r="B31172" i="21"/>
  <c r="D31171" i="21"/>
  <c r="B31171" i="21"/>
  <c r="D31170" i="21"/>
  <c r="B31170" i="21"/>
  <c r="D31169" i="21"/>
  <c r="B31169" i="21"/>
  <c r="D31168" i="21"/>
  <c r="B31168" i="21"/>
  <c r="D31167" i="21"/>
  <c r="B31167" i="21"/>
  <c r="D31166" i="21"/>
  <c r="B31166" i="21"/>
  <c r="D31165" i="21"/>
  <c r="B31165" i="21"/>
  <c r="D31164" i="21"/>
  <c r="B31164" i="21"/>
  <c r="D31163" i="21"/>
  <c r="B31163" i="21"/>
  <c r="D31162" i="21"/>
  <c r="B31162" i="21"/>
  <c r="D31161" i="21"/>
  <c r="B31161" i="21"/>
  <c r="D31160" i="21"/>
  <c r="B31160" i="21"/>
  <c r="D31159" i="21"/>
  <c r="B31159" i="21"/>
  <c r="D31158" i="21"/>
  <c r="B31158" i="21"/>
  <c r="D31157" i="21"/>
  <c r="B31157" i="21"/>
  <c r="D31156" i="21"/>
  <c r="B31156" i="21"/>
  <c r="D31155" i="21"/>
  <c r="B31155" i="21"/>
  <c r="D31154" i="21"/>
  <c r="B31154" i="21"/>
  <c r="D31153" i="21"/>
  <c r="B31153" i="21"/>
  <c r="D31152" i="21"/>
  <c r="B31152" i="21"/>
  <c r="D31151" i="21"/>
  <c r="B31151" i="21"/>
  <c r="D31150" i="21"/>
  <c r="B31150" i="21"/>
  <c r="D31149" i="21"/>
  <c r="B31149" i="21"/>
  <c r="D31148" i="21"/>
  <c r="B31148" i="21"/>
  <c r="D31147" i="21"/>
  <c r="B31147" i="21"/>
  <c r="D31146" i="21"/>
  <c r="B31146" i="21"/>
  <c r="D31145" i="21"/>
  <c r="B31145" i="21"/>
  <c r="D31144" i="21"/>
  <c r="B31144" i="21"/>
  <c r="D31143" i="21"/>
  <c r="B31143" i="21"/>
  <c r="D31142" i="21"/>
  <c r="B31142" i="21"/>
  <c r="D31141" i="21"/>
  <c r="B31141" i="21"/>
  <c r="D31140" i="21"/>
  <c r="B31140" i="21"/>
  <c r="D31139" i="21"/>
  <c r="B31139" i="21"/>
  <c r="D31138" i="21"/>
  <c r="B31138" i="21"/>
  <c r="D31137" i="21"/>
  <c r="B31137" i="21"/>
  <c r="D31136" i="21"/>
  <c r="B31136" i="21"/>
  <c r="D31135" i="21"/>
  <c r="B31135" i="21"/>
  <c r="D31134" i="21"/>
  <c r="B31134" i="21"/>
  <c r="D31133" i="21"/>
  <c r="B31133" i="21"/>
  <c r="D31132" i="21"/>
  <c r="B31132" i="21"/>
  <c r="D31131" i="21"/>
  <c r="B31131" i="21"/>
  <c r="D31130" i="21"/>
  <c r="B31130" i="21"/>
  <c r="D31129" i="21"/>
  <c r="B31129" i="21"/>
  <c r="D31128" i="21"/>
  <c r="B31128" i="21"/>
  <c r="D31127" i="21"/>
  <c r="B31127" i="21"/>
  <c r="D31126" i="21"/>
  <c r="B31126" i="21"/>
  <c r="D31125" i="21"/>
  <c r="B31125" i="21"/>
  <c r="D31124" i="21"/>
  <c r="B31124" i="21"/>
  <c r="D31123" i="21"/>
  <c r="B31123" i="21"/>
  <c r="D31122" i="21"/>
  <c r="B31122" i="21"/>
  <c r="D31121" i="21"/>
  <c r="B31121" i="21"/>
  <c r="D31120" i="21"/>
  <c r="B31120" i="21"/>
  <c r="D31119" i="21"/>
  <c r="B31119" i="21"/>
  <c r="D31118" i="21"/>
  <c r="B31118" i="21"/>
  <c r="D31117" i="21"/>
  <c r="B31117" i="21"/>
  <c r="D31116" i="21"/>
  <c r="B31116" i="21"/>
  <c r="D31115" i="21"/>
  <c r="B31115" i="21"/>
  <c r="D31114" i="21"/>
  <c r="B31114" i="21"/>
  <c r="D31113" i="21"/>
  <c r="B31113" i="21"/>
  <c r="D31112" i="21"/>
  <c r="B31112" i="21"/>
  <c r="D31111" i="21"/>
  <c r="B31111" i="21"/>
  <c r="D31110" i="21"/>
  <c r="B31110" i="21"/>
  <c r="D31109" i="21"/>
  <c r="B31109" i="21"/>
  <c r="D31108" i="21"/>
  <c r="B31108" i="21"/>
  <c r="D31107" i="21"/>
  <c r="B31107" i="21"/>
  <c r="D31106" i="21"/>
  <c r="B31106" i="21"/>
  <c r="D31105" i="21"/>
  <c r="B31105" i="21"/>
  <c r="D31104" i="21"/>
  <c r="B31104" i="21"/>
  <c r="D31103" i="21"/>
  <c r="B31103" i="21"/>
  <c r="D31102" i="21"/>
  <c r="B31102" i="21"/>
  <c r="D31101" i="21"/>
  <c r="B31101" i="21"/>
  <c r="D31100" i="21"/>
  <c r="B31100" i="21"/>
  <c r="D31099" i="21"/>
  <c r="B31099" i="21"/>
  <c r="D31098" i="21"/>
  <c r="B31098" i="21"/>
  <c r="D31097" i="21"/>
  <c r="B31097" i="21"/>
  <c r="D31096" i="21"/>
  <c r="B31096" i="21"/>
  <c r="D31095" i="21"/>
  <c r="B31095" i="21"/>
  <c r="D31094" i="21"/>
  <c r="B31094" i="21"/>
  <c r="D31093" i="21"/>
  <c r="B31093" i="21"/>
  <c r="D31092" i="21"/>
  <c r="B31092" i="21"/>
  <c r="D31091" i="21"/>
  <c r="B31091" i="21"/>
  <c r="D31090" i="21"/>
  <c r="B31090" i="21"/>
  <c r="D31089" i="21"/>
  <c r="B31089" i="21"/>
  <c r="D31088" i="21"/>
  <c r="B31088" i="21"/>
  <c r="D31087" i="21"/>
  <c r="B31087" i="21"/>
  <c r="D31086" i="21"/>
  <c r="B31086" i="21"/>
  <c r="D31085" i="21"/>
  <c r="B31085" i="21"/>
  <c r="D31084" i="21"/>
  <c r="B31084" i="21"/>
  <c r="D31083" i="21"/>
  <c r="B31083" i="21"/>
  <c r="D31082" i="21"/>
  <c r="B31082" i="21"/>
  <c r="D31081" i="21"/>
  <c r="B31081" i="21"/>
  <c r="D31080" i="21"/>
  <c r="B31080" i="21"/>
  <c r="D31079" i="21"/>
  <c r="B31079" i="21"/>
  <c r="D31078" i="21"/>
  <c r="B31078" i="21"/>
  <c r="D31077" i="21"/>
  <c r="B31077" i="21"/>
  <c r="D31076" i="21"/>
  <c r="B31076" i="21"/>
  <c r="D31075" i="21"/>
  <c r="B31075" i="21"/>
  <c r="D31074" i="21"/>
  <c r="B31074" i="21"/>
  <c r="D31073" i="21"/>
  <c r="B31073" i="21"/>
  <c r="D31072" i="21"/>
  <c r="B31072" i="21"/>
  <c r="D31071" i="21"/>
  <c r="B31071" i="21"/>
  <c r="D31070" i="21"/>
  <c r="B31070" i="21"/>
  <c r="D31069" i="21"/>
  <c r="B31069" i="21"/>
  <c r="D31068" i="21"/>
  <c r="B31068" i="21"/>
  <c r="D31067" i="21"/>
  <c r="B31067" i="21"/>
  <c r="D31066" i="21"/>
  <c r="B31066" i="21"/>
  <c r="D31065" i="21"/>
  <c r="B31065" i="21"/>
  <c r="D31064" i="21"/>
  <c r="B31064" i="21"/>
  <c r="D31063" i="21"/>
  <c r="B31063" i="21"/>
  <c r="D31062" i="21"/>
  <c r="B31062" i="21"/>
  <c r="D31061" i="21"/>
  <c r="B31061" i="21"/>
  <c r="D31060" i="21"/>
  <c r="B31060" i="21"/>
  <c r="D31059" i="21"/>
  <c r="B31059" i="21"/>
  <c r="D31058" i="21"/>
  <c r="B31058" i="21"/>
  <c r="D31057" i="21"/>
  <c r="B31057" i="21"/>
  <c r="D31056" i="21"/>
  <c r="B31056" i="21"/>
  <c r="D31055" i="21"/>
  <c r="B31055" i="21"/>
  <c r="D31054" i="21"/>
  <c r="B31054" i="21"/>
  <c r="D31053" i="21"/>
  <c r="B31053" i="21"/>
  <c r="D31052" i="21"/>
  <c r="B31052" i="21"/>
  <c r="D31051" i="21"/>
  <c r="B31051" i="21"/>
  <c r="D31050" i="21"/>
  <c r="B31050" i="21"/>
  <c r="D31049" i="21"/>
  <c r="B31049" i="21"/>
  <c r="D31048" i="21"/>
  <c r="B31048" i="21"/>
  <c r="D31047" i="21"/>
  <c r="B31047" i="21"/>
  <c r="D31046" i="21"/>
  <c r="B31046" i="21"/>
  <c r="D31045" i="21"/>
  <c r="B31045" i="21"/>
  <c r="D31044" i="21"/>
  <c r="B31044" i="21"/>
  <c r="D31043" i="21"/>
  <c r="B31043" i="21"/>
  <c r="D31042" i="21"/>
  <c r="B31042" i="21"/>
  <c r="D31041" i="21"/>
  <c r="B31041" i="21"/>
  <c r="D31040" i="21"/>
  <c r="B31040" i="21"/>
  <c r="D31039" i="21"/>
  <c r="B31039" i="21"/>
  <c r="D31038" i="21"/>
  <c r="B31038" i="21"/>
  <c r="D31037" i="21"/>
  <c r="B31037" i="21"/>
  <c r="D31036" i="21"/>
  <c r="B31036" i="21"/>
  <c r="D31035" i="21"/>
  <c r="B31035" i="21"/>
  <c r="D31034" i="21"/>
  <c r="B31034" i="21"/>
  <c r="D31033" i="21"/>
  <c r="B31033" i="21"/>
  <c r="D31032" i="21"/>
  <c r="B31032" i="21"/>
  <c r="D31031" i="21"/>
  <c r="B31031" i="21"/>
  <c r="D31030" i="21"/>
  <c r="B31030" i="21"/>
  <c r="D31029" i="21"/>
  <c r="B31029" i="21"/>
  <c r="D31028" i="21"/>
  <c r="B31028" i="21"/>
  <c r="D31027" i="21"/>
  <c r="B31027" i="21"/>
  <c r="D31026" i="21"/>
  <c r="B31026" i="21"/>
  <c r="D31025" i="21"/>
  <c r="B31025" i="21"/>
  <c r="D31024" i="21"/>
  <c r="B31024" i="21"/>
  <c r="D31023" i="21"/>
  <c r="B31023" i="21"/>
  <c r="D31022" i="21"/>
  <c r="B31022" i="21"/>
  <c r="D31021" i="21"/>
  <c r="B31021" i="21"/>
  <c r="D31020" i="21"/>
  <c r="B31020" i="21"/>
  <c r="D31019" i="21"/>
  <c r="B31019" i="21"/>
  <c r="D31018" i="21"/>
  <c r="B31018" i="21"/>
  <c r="D31017" i="21"/>
  <c r="B31017" i="21"/>
  <c r="D31016" i="21"/>
  <c r="B31016" i="21"/>
  <c r="D31015" i="21"/>
  <c r="B31015" i="21"/>
  <c r="D31014" i="21"/>
  <c r="B31014" i="21"/>
  <c r="D31013" i="21"/>
  <c r="B31013" i="21"/>
  <c r="D31012" i="21"/>
  <c r="B31012" i="21"/>
  <c r="D31011" i="21"/>
  <c r="B31011" i="21"/>
  <c r="D31010" i="21"/>
  <c r="B31010" i="21"/>
  <c r="D31009" i="21"/>
  <c r="B31009" i="21"/>
  <c r="D31008" i="21"/>
  <c r="B31008" i="21"/>
  <c r="D31007" i="21"/>
  <c r="B31007" i="21"/>
  <c r="D31006" i="21"/>
  <c r="B31006" i="21"/>
  <c r="D31005" i="21"/>
  <c r="B31005" i="21"/>
  <c r="D31004" i="21"/>
  <c r="B31004" i="21"/>
  <c r="D31003" i="21"/>
  <c r="B31003" i="21"/>
  <c r="D31002" i="21"/>
  <c r="B31002" i="21"/>
  <c r="D31001" i="21"/>
  <c r="B31001" i="21"/>
  <c r="D31000" i="21"/>
  <c r="B31000" i="21"/>
  <c r="D30999" i="21"/>
  <c r="B30999" i="21"/>
  <c r="D30998" i="21"/>
  <c r="B30998" i="21"/>
  <c r="D30997" i="21"/>
  <c r="B30997" i="21"/>
  <c r="D30996" i="21"/>
  <c r="B30996" i="21"/>
  <c r="D30995" i="21"/>
  <c r="B30995" i="21"/>
  <c r="D30994" i="21"/>
  <c r="B30994" i="21"/>
  <c r="D30993" i="21"/>
  <c r="B30993" i="21"/>
  <c r="D30992" i="21"/>
  <c r="B30992" i="21"/>
  <c r="D30991" i="21"/>
  <c r="B30991" i="21"/>
  <c r="D30990" i="21"/>
  <c r="B30990" i="21"/>
  <c r="D30989" i="21"/>
  <c r="B30989" i="21"/>
  <c r="D30988" i="21"/>
  <c r="B30988" i="21"/>
  <c r="D30987" i="21"/>
  <c r="B30987" i="21"/>
  <c r="D30986" i="21"/>
  <c r="B30986" i="21"/>
  <c r="D30985" i="21"/>
  <c r="B30985" i="21"/>
  <c r="D30984" i="21"/>
  <c r="B30984" i="21"/>
  <c r="D30983" i="21"/>
  <c r="B30983" i="21"/>
  <c r="D30982" i="21"/>
  <c r="B30982" i="21"/>
  <c r="D30981" i="21"/>
  <c r="B30981" i="21"/>
  <c r="D30980" i="21"/>
  <c r="B30980" i="21"/>
  <c r="D30979" i="21"/>
  <c r="B30979" i="21"/>
  <c r="D30978" i="21"/>
  <c r="B30978" i="21"/>
  <c r="D30977" i="21"/>
  <c r="B30977" i="21"/>
  <c r="D30976" i="21"/>
  <c r="B30976" i="21"/>
  <c r="D30975" i="21"/>
  <c r="B30975" i="21"/>
  <c r="D30974" i="21"/>
  <c r="B30974" i="21"/>
  <c r="D30973" i="21"/>
  <c r="B30973" i="21"/>
  <c r="D30972" i="21"/>
  <c r="B30972" i="21"/>
  <c r="D30971" i="21"/>
  <c r="B30971" i="21"/>
  <c r="D30970" i="21"/>
  <c r="B30970" i="21"/>
  <c r="D30969" i="21"/>
  <c r="B30969" i="21"/>
  <c r="D30968" i="21"/>
  <c r="B30968" i="21"/>
  <c r="D30967" i="21"/>
  <c r="B30967" i="21"/>
  <c r="D30966" i="21"/>
  <c r="B30966" i="21"/>
  <c r="D30965" i="21"/>
  <c r="B30965" i="21"/>
  <c r="D30964" i="21"/>
  <c r="B30964" i="21"/>
  <c r="D30963" i="21"/>
  <c r="B30963" i="21"/>
  <c r="D30962" i="21"/>
  <c r="B30962" i="21"/>
  <c r="D30961" i="21"/>
  <c r="B30961" i="21"/>
  <c r="D30960" i="21"/>
  <c r="B30960" i="21"/>
  <c r="D30959" i="21"/>
  <c r="B30959" i="21"/>
  <c r="D30958" i="21"/>
  <c r="B30958" i="21"/>
  <c r="D30957" i="21"/>
  <c r="B30957" i="21"/>
  <c r="D30956" i="21"/>
  <c r="B30956" i="21"/>
  <c r="D30955" i="21"/>
  <c r="B30955" i="21"/>
  <c r="D30954" i="21"/>
  <c r="B30954" i="21"/>
  <c r="D30953" i="21"/>
  <c r="B30953" i="21"/>
  <c r="D30952" i="21"/>
  <c r="B30952" i="21"/>
  <c r="D30951" i="21"/>
  <c r="B30951" i="21"/>
  <c r="D30950" i="21"/>
  <c r="B30950" i="21"/>
  <c r="D30949" i="21"/>
  <c r="B30949" i="21"/>
  <c r="D30948" i="21"/>
  <c r="B30948" i="21"/>
  <c r="D30947" i="21"/>
  <c r="B30947" i="21"/>
  <c r="D30946" i="21"/>
  <c r="B30946" i="21"/>
  <c r="D30945" i="21"/>
  <c r="B30945" i="21"/>
  <c r="D30944" i="21"/>
  <c r="B30944" i="21"/>
  <c r="D30943" i="21"/>
  <c r="B30943" i="21"/>
  <c r="D30942" i="21"/>
  <c r="B30942" i="21"/>
  <c r="D30941" i="21"/>
  <c r="B30941" i="21"/>
  <c r="D30940" i="21"/>
  <c r="B30940" i="21"/>
  <c r="D30939" i="21"/>
  <c r="B30939" i="21"/>
  <c r="D30938" i="21"/>
  <c r="B30938" i="21"/>
  <c r="D30937" i="21"/>
  <c r="B30937" i="21"/>
  <c r="D30936" i="21"/>
  <c r="B30936" i="21"/>
  <c r="D30935" i="21"/>
  <c r="B30935" i="21"/>
  <c r="D30934" i="21"/>
  <c r="B30934" i="21"/>
  <c r="D30933" i="21"/>
  <c r="B30933" i="21"/>
  <c r="D30932" i="21"/>
  <c r="B30932" i="21"/>
  <c r="D30931" i="21"/>
  <c r="B30931" i="21"/>
  <c r="D30930" i="21"/>
  <c r="B30930" i="21"/>
  <c r="D30929" i="21"/>
  <c r="B30929" i="21"/>
  <c r="D30928" i="21"/>
  <c r="B30928" i="21"/>
  <c r="D30927" i="21"/>
  <c r="B30927" i="21"/>
  <c r="D30926" i="21"/>
  <c r="B30926" i="21"/>
  <c r="D30925" i="21"/>
  <c r="B30925" i="21"/>
  <c r="D30924" i="21"/>
  <c r="B30924" i="21"/>
  <c r="D30923" i="21"/>
  <c r="B30923" i="21"/>
  <c r="D30922" i="21"/>
  <c r="B30922" i="21"/>
  <c r="D30921" i="21"/>
  <c r="B30921" i="21"/>
  <c r="D30920" i="21"/>
  <c r="B30920" i="21"/>
  <c r="D30919" i="21"/>
  <c r="B30919" i="21"/>
  <c r="D30918" i="21"/>
  <c r="B30918" i="21"/>
  <c r="D30917" i="21"/>
  <c r="B30917" i="21"/>
  <c r="D30916" i="21"/>
  <c r="B30916" i="21"/>
  <c r="D30915" i="21"/>
  <c r="B30915" i="21"/>
  <c r="D30914" i="21"/>
  <c r="B30914" i="21"/>
  <c r="D30913" i="21"/>
  <c r="B30913" i="21"/>
  <c r="D30912" i="21"/>
  <c r="B30912" i="21"/>
  <c r="D30911" i="21"/>
  <c r="B30911" i="21"/>
  <c r="D30910" i="21"/>
  <c r="B30910" i="21"/>
  <c r="D30909" i="21"/>
  <c r="B30909" i="21"/>
  <c r="D30908" i="21"/>
  <c r="B30908" i="21"/>
  <c r="D30907" i="21"/>
  <c r="B30907" i="21"/>
  <c r="D30906" i="21"/>
  <c r="B30906" i="21"/>
  <c r="D30905" i="21"/>
  <c r="B30905" i="21"/>
  <c r="D30904" i="21"/>
  <c r="B30904" i="21"/>
  <c r="D30903" i="21"/>
  <c r="B30903" i="21"/>
  <c r="D30902" i="21"/>
  <c r="B30902" i="21"/>
  <c r="D30901" i="21"/>
  <c r="B30901" i="21"/>
  <c r="D30900" i="21"/>
  <c r="B30900" i="21"/>
  <c r="D30899" i="21"/>
  <c r="B30899" i="21"/>
  <c r="D30898" i="21"/>
  <c r="B30898" i="21"/>
  <c r="D30897" i="21"/>
  <c r="B30897" i="21"/>
  <c r="D30896" i="21"/>
  <c r="B30896" i="21"/>
  <c r="D30895" i="21"/>
  <c r="B30895" i="21"/>
  <c r="D30894" i="21"/>
  <c r="B30894" i="21"/>
  <c r="D30893" i="21"/>
  <c r="B30893" i="21"/>
  <c r="D30892" i="21"/>
  <c r="B30892" i="21"/>
  <c r="D30891" i="21"/>
  <c r="B30891" i="21"/>
  <c r="D30890" i="21"/>
  <c r="B30890" i="21"/>
  <c r="D30889" i="21"/>
  <c r="B30889" i="21"/>
  <c r="D30888" i="21"/>
  <c r="B30888" i="21"/>
  <c r="D30887" i="21"/>
  <c r="B30887" i="21"/>
  <c r="D30886" i="21"/>
  <c r="B30886" i="21"/>
  <c r="D30885" i="21"/>
  <c r="B30885" i="21"/>
  <c r="D30884" i="21"/>
  <c r="B30884" i="21"/>
  <c r="D30883" i="21"/>
  <c r="B30883" i="21"/>
  <c r="D30882" i="21"/>
  <c r="B30882" i="21"/>
  <c r="D30881" i="21"/>
  <c r="B30881" i="21"/>
  <c r="D30880" i="21"/>
  <c r="B30880" i="21"/>
  <c r="D30879" i="21"/>
  <c r="B30879" i="21"/>
  <c r="D30878" i="21"/>
  <c r="B30878" i="21"/>
  <c r="D30877" i="21"/>
  <c r="B30877" i="21"/>
  <c r="D30876" i="21"/>
  <c r="B30876" i="21"/>
  <c r="D30875" i="21"/>
  <c r="B30875" i="21"/>
  <c r="D30874" i="21"/>
  <c r="B30874" i="21"/>
  <c r="D30873" i="21"/>
  <c r="B30873" i="21"/>
  <c r="D30872" i="21"/>
  <c r="B30872" i="21"/>
  <c r="D30871" i="21"/>
  <c r="B30871" i="21"/>
  <c r="D30870" i="21"/>
  <c r="B30870" i="21"/>
  <c r="D30869" i="21"/>
  <c r="B30869" i="21"/>
  <c r="D30868" i="21"/>
  <c r="B30868" i="21"/>
  <c r="D30867" i="21"/>
  <c r="B30867" i="21"/>
  <c r="D30866" i="21"/>
  <c r="B30866" i="21"/>
  <c r="D30865" i="21"/>
  <c r="B30865" i="21"/>
  <c r="D30864" i="21"/>
  <c r="B30864" i="21"/>
  <c r="D30863" i="21"/>
  <c r="B30863" i="21"/>
  <c r="D30862" i="21"/>
  <c r="B30862" i="21"/>
  <c r="D30861" i="21"/>
  <c r="B30861" i="21"/>
  <c r="D30860" i="21"/>
  <c r="B30860" i="21"/>
  <c r="D30859" i="21"/>
  <c r="B30859" i="21"/>
  <c r="D30858" i="21"/>
  <c r="B30858" i="21"/>
  <c r="D30857" i="21"/>
  <c r="B30857" i="21"/>
  <c r="D30856" i="21"/>
  <c r="B30856" i="21"/>
  <c r="D30855" i="21"/>
  <c r="B30855" i="21"/>
  <c r="D30854" i="21"/>
  <c r="B30854" i="21"/>
  <c r="D30853" i="21"/>
  <c r="B30853" i="21"/>
  <c r="D30852" i="21"/>
  <c r="B30852" i="21"/>
  <c r="D30851" i="21"/>
  <c r="B30851" i="21"/>
  <c r="D30850" i="21"/>
  <c r="B30850" i="21"/>
  <c r="D30849" i="21"/>
  <c r="B30849" i="21"/>
  <c r="D30848" i="21"/>
  <c r="B30848" i="21"/>
  <c r="D30847" i="21"/>
  <c r="B30847" i="21"/>
  <c r="D30846" i="21"/>
  <c r="B30846" i="21"/>
  <c r="D30845" i="21"/>
  <c r="B30845" i="21"/>
  <c r="D30844" i="21"/>
  <c r="B30844" i="21"/>
  <c r="D30843" i="21"/>
  <c r="B30843" i="21"/>
  <c r="D30842" i="21"/>
  <c r="B30842" i="21"/>
  <c r="D30841" i="21"/>
  <c r="B30841" i="21"/>
  <c r="D30840" i="21"/>
  <c r="B30840" i="21"/>
  <c r="D30839" i="21"/>
  <c r="B30839" i="21"/>
  <c r="D30838" i="21"/>
  <c r="B30838" i="21"/>
  <c r="D30837" i="21"/>
  <c r="B30837" i="21"/>
  <c r="D30836" i="21"/>
  <c r="B30836" i="21"/>
  <c r="D30835" i="21"/>
  <c r="B30835" i="21"/>
  <c r="D30834" i="21"/>
  <c r="B30834" i="21"/>
  <c r="D30833" i="21"/>
  <c r="B30833" i="21"/>
  <c r="D30832" i="21"/>
  <c r="B30832" i="21"/>
  <c r="D30831" i="21"/>
  <c r="B30831" i="21"/>
  <c r="D30830" i="21"/>
  <c r="B30830" i="21"/>
  <c r="D30829" i="21"/>
  <c r="B30829" i="21"/>
  <c r="D30828" i="21"/>
  <c r="B30828" i="21"/>
  <c r="D30827" i="21"/>
  <c r="B30827" i="21"/>
  <c r="D30826" i="21"/>
  <c r="B30826" i="21"/>
  <c r="D30825" i="21"/>
  <c r="B30825" i="21"/>
  <c r="D30824" i="21"/>
  <c r="B30824" i="21"/>
  <c r="D30823" i="21"/>
  <c r="B30823" i="21"/>
  <c r="D30822" i="21"/>
  <c r="B30822" i="21"/>
  <c r="D30821" i="21"/>
  <c r="B30821" i="21"/>
  <c r="D30820" i="21"/>
  <c r="B30820" i="21"/>
  <c r="D30819" i="21"/>
  <c r="B30819" i="21"/>
  <c r="D30818" i="21"/>
  <c r="B30818" i="21"/>
  <c r="D30817" i="21"/>
  <c r="B30817" i="21"/>
  <c r="D30816" i="21"/>
  <c r="B30816" i="21"/>
  <c r="D30815" i="21"/>
  <c r="B30815" i="21"/>
  <c r="D30814" i="21"/>
  <c r="B30814" i="21"/>
  <c r="D30813" i="21"/>
  <c r="B30813" i="21"/>
  <c r="D30812" i="21"/>
  <c r="B30812" i="21"/>
  <c r="D30811" i="21"/>
  <c r="B30811" i="21"/>
  <c r="D30810" i="21"/>
  <c r="B30810" i="21"/>
  <c r="D30809" i="21"/>
  <c r="B30809" i="21"/>
  <c r="D30808" i="21"/>
  <c r="B30808" i="21"/>
  <c r="D30807" i="21"/>
  <c r="B30807" i="21"/>
  <c r="D30806" i="21"/>
  <c r="B30806" i="21"/>
  <c r="D30805" i="21"/>
  <c r="B30805" i="21"/>
  <c r="D30804" i="21"/>
  <c r="B30804" i="21"/>
  <c r="D30803" i="21"/>
  <c r="B30803" i="21"/>
  <c r="D30802" i="21"/>
  <c r="B30802" i="21"/>
  <c r="D30801" i="21"/>
  <c r="B30801" i="21"/>
  <c r="D30800" i="21"/>
  <c r="B30800" i="21"/>
  <c r="D30799" i="21"/>
  <c r="B30799" i="21"/>
  <c r="D30798" i="21"/>
  <c r="B30798" i="21"/>
  <c r="D30797" i="21"/>
  <c r="B30797" i="21"/>
  <c r="D30796" i="21"/>
  <c r="B30796" i="21"/>
  <c r="D30795" i="21"/>
  <c r="B30795" i="21"/>
  <c r="D30794" i="21"/>
  <c r="B30794" i="21"/>
  <c r="D30793" i="21"/>
  <c r="B30793" i="21"/>
  <c r="D30792" i="21"/>
  <c r="B30792" i="21"/>
  <c r="D30791" i="21"/>
  <c r="B30791" i="21"/>
  <c r="D30790" i="21"/>
  <c r="B30790" i="21"/>
  <c r="D30789" i="21"/>
  <c r="B30789" i="21"/>
  <c r="D30788" i="21"/>
  <c r="B30788" i="21"/>
  <c r="D30787" i="21"/>
  <c r="B30787" i="21"/>
  <c r="D30786" i="21"/>
  <c r="B30786" i="21"/>
  <c r="D30785" i="21"/>
  <c r="B30785" i="21"/>
  <c r="D30784" i="21"/>
  <c r="B30784" i="21"/>
  <c r="D30783" i="21"/>
  <c r="B30783" i="21"/>
  <c r="D30782" i="21"/>
  <c r="B30782" i="21"/>
  <c r="D30781" i="21"/>
  <c r="B30781" i="21"/>
  <c r="D30780" i="21"/>
  <c r="B30780" i="21"/>
  <c r="D30779" i="21"/>
  <c r="B30779" i="21"/>
  <c r="D30778" i="21"/>
  <c r="B30778" i="21"/>
  <c r="D30777" i="21"/>
  <c r="B30777" i="21"/>
  <c r="D30776" i="21"/>
  <c r="B30776" i="21"/>
  <c r="D30775" i="21"/>
  <c r="B30775" i="21"/>
  <c r="D30774" i="21"/>
  <c r="B30774" i="21"/>
  <c r="D30773" i="21"/>
  <c r="B30773" i="21"/>
  <c r="D30772" i="21"/>
  <c r="B30772" i="21"/>
  <c r="D30771" i="21"/>
  <c r="B30771" i="21"/>
  <c r="D30770" i="21"/>
  <c r="B30770" i="21"/>
  <c r="D30769" i="21"/>
  <c r="B30769" i="21"/>
  <c r="D30768" i="21"/>
  <c r="B30768" i="21"/>
  <c r="D30767" i="21"/>
  <c r="B30767" i="21"/>
  <c r="D30766" i="21"/>
  <c r="B30766" i="21"/>
  <c r="D30765" i="21"/>
  <c r="B30765" i="21"/>
  <c r="D30764" i="21"/>
  <c r="B30764" i="21"/>
  <c r="D30763" i="21"/>
  <c r="B30763" i="21"/>
  <c r="D30762" i="21"/>
  <c r="B30762" i="21"/>
  <c r="D30761" i="21"/>
  <c r="B30761" i="21"/>
  <c r="D30760" i="21"/>
  <c r="B30760" i="21"/>
  <c r="D30759" i="21"/>
  <c r="B30759" i="21"/>
  <c r="D30758" i="21"/>
  <c r="B30758" i="21"/>
  <c r="D30757" i="21"/>
  <c r="B30757" i="21"/>
  <c r="D30756" i="21"/>
  <c r="B30756" i="21"/>
  <c r="D30755" i="21"/>
  <c r="B30755" i="21"/>
  <c r="D30754" i="21"/>
  <c r="B30754" i="21"/>
  <c r="D30753" i="21"/>
  <c r="B30753" i="21"/>
  <c r="D30752" i="21"/>
  <c r="B30752" i="21"/>
  <c r="D30751" i="21"/>
  <c r="B30751" i="21"/>
  <c r="D30750" i="21"/>
  <c r="B30750" i="21"/>
  <c r="D30749" i="21"/>
  <c r="B30749" i="21"/>
  <c r="D30748" i="21"/>
  <c r="B30748" i="21"/>
  <c r="D30747" i="21"/>
  <c r="B30747" i="21"/>
  <c r="D30746" i="21"/>
  <c r="B30746" i="21"/>
  <c r="D30745" i="21"/>
  <c r="B30745" i="21"/>
  <c r="D30744" i="21"/>
  <c r="B30744" i="21"/>
  <c r="D30743" i="21"/>
  <c r="B30743" i="21"/>
  <c r="D30742" i="21"/>
  <c r="B30742" i="21"/>
  <c r="D30741" i="21"/>
  <c r="B30741" i="21"/>
  <c r="D30740" i="21"/>
  <c r="B30740" i="21"/>
  <c r="D30739" i="21"/>
  <c r="B30739" i="21"/>
  <c r="D30738" i="21"/>
  <c r="B30738" i="21"/>
  <c r="D30737" i="21"/>
  <c r="B30737" i="21"/>
  <c r="D30736" i="21"/>
  <c r="B30736" i="21"/>
  <c r="D30735" i="21"/>
  <c r="B30735" i="21"/>
  <c r="D30734" i="21"/>
  <c r="B30734" i="21"/>
  <c r="D30733" i="21"/>
  <c r="B30733" i="21"/>
  <c r="D30732" i="21"/>
  <c r="B30732" i="21"/>
  <c r="D30731" i="21"/>
  <c r="B30731" i="21"/>
  <c r="D30730" i="21"/>
  <c r="B30730" i="21"/>
  <c r="D30729" i="21"/>
  <c r="B30729" i="21"/>
  <c r="D30728" i="21"/>
  <c r="B30728" i="21"/>
  <c r="D30727" i="21"/>
  <c r="B30727" i="21"/>
  <c r="D30726" i="21"/>
  <c r="B30726" i="21"/>
  <c r="D30725" i="21"/>
  <c r="B30725" i="21"/>
  <c r="D30724" i="21"/>
  <c r="B30724" i="21"/>
  <c r="D30723" i="21"/>
  <c r="B30723" i="21"/>
  <c r="D30722" i="21"/>
  <c r="B30722" i="21"/>
  <c r="D30721" i="21"/>
  <c r="B30721" i="21"/>
  <c r="D30720" i="21"/>
  <c r="B30720" i="21"/>
  <c r="D30719" i="21"/>
  <c r="B30719" i="21"/>
  <c r="D30718" i="21"/>
  <c r="B30718" i="21"/>
  <c r="D30717" i="21"/>
  <c r="B30717" i="21"/>
  <c r="D30716" i="21"/>
  <c r="B30716" i="21"/>
  <c r="D30715" i="21"/>
  <c r="B30715" i="21"/>
  <c r="D30714" i="21"/>
  <c r="B30714" i="21"/>
  <c r="D30713" i="21"/>
  <c r="B30713" i="21"/>
  <c r="D30712" i="21"/>
  <c r="B30712" i="21"/>
  <c r="D30711" i="21"/>
  <c r="B30711" i="21"/>
  <c r="D30710" i="21"/>
  <c r="B30710" i="21"/>
  <c r="D30709" i="21"/>
  <c r="B30709" i="21"/>
  <c r="D30708" i="21"/>
  <c r="B30708" i="21"/>
  <c r="D30707" i="21"/>
  <c r="B30707" i="21"/>
  <c r="D30706" i="21"/>
  <c r="B30706" i="21"/>
  <c r="D30705" i="21"/>
  <c r="B30705" i="21"/>
  <c r="D30704" i="21"/>
  <c r="B30704" i="21"/>
  <c r="D30703" i="21"/>
  <c r="B30703" i="21"/>
  <c r="D30702" i="21"/>
  <c r="B30702" i="21"/>
  <c r="D30701" i="21"/>
  <c r="B30701" i="21"/>
  <c r="D30700" i="21"/>
  <c r="B30700" i="21"/>
  <c r="D30699" i="21"/>
  <c r="B30699" i="21"/>
  <c r="D30698" i="21"/>
  <c r="B30698" i="21"/>
  <c r="D30697" i="21"/>
  <c r="B30697" i="21"/>
  <c r="D30696" i="21"/>
  <c r="B30696" i="21"/>
  <c r="D30695" i="21"/>
  <c r="B30695" i="21"/>
  <c r="D30694" i="21"/>
  <c r="B30694" i="21"/>
  <c r="D30693" i="21"/>
  <c r="B30693" i="21"/>
  <c r="D30692" i="21"/>
  <c r="B30692" i="21"/>
  <c r="D30691" i="21"/>
  <c r="B30691" i="21"/>
  <c r="D30690" i="21"/>
  <c r="B30690" i="21"/>
  <c r="D30689" i="21"/>
  <c r="B30689" i="21"/>
  <c r="D30688" i="21"/>
  <c r="B30688" i="21"/>
  <c r="D30687" i="21"/>
  <c r="B30687" i="21"/>
  <c r="D30686" i="21"/>
  <c r="B30686" i="21"/>
  <c r="D30685" i="21"/>
  <c r="B30685" i="21"/>
  <c r="D30684" i="21"/>
  <c r="B30684" i="21"/>
  <c r="D30683" i="21"/>
  <c r="B30683" i="21"/>
  <c r="D30682" i="21"/>
  <c r="B30682" i="21"/>
  <c r="D30681" i="21"/>
  <c r="B30681" i="21"/>
  <c r="D30680" i="21"/>
  <c r="B30680" i="21"/>
  <c r="D30679" i="21"/>
  <c r="B30679" i="21"/>
  <c r="D30678" i="21"/>
  <c r="B30678" i="21"/>
  <c r="D30677" i="21"/>
  <c r="B30677" i="21"/>
  <c r="D30676" i="21"/>
  <c r="B30676" i="21"/>
  <c r="D30675" i="21"/>
  <c r="B30675" i="21"/>
  <c r="D30674" i="21"/>
  <c r="B30674" i="21"/>
  <c r="D30673" i="21"/>
  <c r="B30673" i="21"/>
  <c r="D30672" i="21"/>
  <c r="B30672" i="21"/>
  <c r="D30671" i="21"/>
  <c r="B30671" i="21"/>
  <c r="D30670" i="21"/>
  <c r="B30670" i="21"/>
  <c r="D30669" i="21"/>
  <c r="B30669" i="21"/>
  <c r="D30668" i="21"/>
  <c r="B30668" i="21"/>
  <c r="D30667" i="21"/>
  <c r="B30667" i="21"/>
  <c r="D30666" i="21"/>
  <c r="B30666" i="21"/>
  <c r="D30665" i="21"/>
  <c r="B30665" i="21"/>
  <c r="D30664" i="21"/>
  <c r="B30664" i="21"/>
  <c r="D30663" i="21"/>
  <c r="B30663" i="21"/>
  <c r="D30662" i="21"/>
  <c r="B30662" i="21"/>
  <c r="D30661" i="21"/>
  <c r="B30661" i="21"/>
  <c r="D30660" i="21"/>
  <c r="B30660" i="21"/>
  <c r="D30659" i="21"/>
  <c r="B30659" i="21"/>
  <c r="D30658" i="21"/>
  <c r="B30658" i="21"/>
  <c r="D30657" i="21"/>
  <c r="B30657" i="21"/>
  <c r="D30656" i="21"/>
  <c r="B30656" i="21"/>
  <c r="D30655" i="21"/>
  <c r="B30655" i="21"/>
  <c r="D30654" i="21"/>
  <c r="B30654" i="21"/>
  <c r="D30653" i="21"/>
  <c r="B30653" i="21"/>
  <c r="D30652" i="21"/>
  <c r="B30652" i="21"/>
  <c r="D30651" i="21"/>
  <c r="B30651" i="21"/>
  <c r="D30650" i="21"/>
  <c r="B30650" i="21"/>
  <c r="D30649" i="21"/>
  <c r="B30649" i="21"/>
  <c r="D30648" i="21"/>
  <c r="B30648" i="21"/>
  <c r="D30647" i="21"/>
  <c r="B30647" i="21"/>
  <c r="D30646" i="21"/>
  <c r="B30646" i="21"/>
  <c r="D30645" i="21"/>
  <c r="B30645" i="21"/>
  <c r="D30644" i="21"/>
  <c r="B30644" i="21"/>
  <c r="D30643" i="21"/>
  <c r="B30643" i="21"/>
  <c r="D30642" i="21"/>
  <c r="B30642" i="21"/>
  <c r="D30641" i="21"/>
  <c r="B30641" i="21"/>
  <c r="D30640" i="21"/>
  <c r="B30640" i="21"/>
  <c r="D30639" i="21"/>
  <c r="B30639" i="21"/>
  <c r="D30638" i="21"/>
  <c r="B30638" i="21"/>
  <c r="D30637" i="21"/>
  <c r="B30637" i="21"/>
  <c r="D30636" i="21"/>
  <c r="B30636" i="21"/>
  <c r="D30635" i="21"/>
  <c r="B30635" i="21"/>
  <c r="D30634" i="21"/>
  <c r="B30634" i="21"/>
  <c r="D30633" i="21"/>
  <c r="B30633" i="21"/>
  <c r="D30632" i="21"/>
  <c r="B30632" i="21"/>
  <c r="D30631" i="21"/>
  <c r="B30631" i="21"/>
  <c r="D30630" i="21"/>
  <c r="B30630" i="21"/>
  <c r="D30629" i="21"/>
  <c r="B30629" i="21"/>
  <c r="D30628" i="21"/>
  <c r="B30628" i="21"/>
  <c r="D30627" i="21"/>
  <c r="B30627" i="21"/>
  <c r="D30626" i="21"/>
  <c r="B30626" i="21"/>
  <c r="D30625" i="21"/>
  <c r="B30625" i="21"/>
  <c r="D30624" i="21"/>
  <c r="B30624" i="21"/>
  <c r="D30623" i="21"/>
  <c r="B30623" i="21"/>
  <c r="D30622" i="21"/>
  <c r="B30622" i="21"/>
  <c r="D30621" i="21"/>
  <c r="B30621" i="21"/>
  <c r="D30620" i="21"/>
  <c r="B30620" i="21"/>
  <c r="D30619" i="21"/>
  <c r="B30619" i="21"/>
  <c r="D30618" i="21"/>
  <c r="B30618" i="21"/>
  <c r="D30617" i="21"/>
  <c r="B30617" i="21"/>
  <c r="D30616" i="21"/>
  <c r="B30616" i="21"/>
  <c r="D30615" i="21"/>
  <c r="B30615" i="21"/>
  <c r="D30614" i="21"/>
  <c r="B30614" i="21"/>
  <c r="D30613" i="21"/>
  <c r="B30613" i="21"/>
  <c r="D30612" i="21"/>
  <c r="B30612" i="21"/>
  <c r="D30611" i="21"/>
  <c r="B30611" i="21"/>
  <c r="D30610" i="21"/>
  <c r="B30610" i="21"/>
  <c r="D30609" i="21"/>
  <c r="B30609" i="21"/>
  <c r="D30608" i="21"/>
  <c r="B30608" i="21"/>
  <c r="D30607" i="21"/>
  <c r="B30607" i="21"/>
  <c r="D30606" i="21"/>
  <c r="B30606" i="21"/>
  <c r="D30605" i="21"/>
  <c r="B30605" i="21"/>
  <c r="D30604" i="21"/>
  <c r="B30604" i="21"/>
  <c r="D30603" i="21"/>
  <c r="B30603" i="21"/>
  <c r="D30602" i="21"/>
  <c r="B30602" i="21"/>
  <c r="D30601" i="21"/>
  <c r="B30601" i="21"/>
  <c r="D30600" i="21"/>
  <c r="B30600" i="21"/>
  <c r="D30599" i="21"/>
  <c r="B30599" i="21"/>
  <c r="D30598" i="21"/>
  <c r="B30598" i="21"/>
  <c r="D30597" i="21"/>
  <c r="B30597" i="21"/>
  <c r="D30596" i="21"/>
  <c r="B30596" i="21"/>
  <c r="D30595" i="21"/>
  <c r="B30595" i="21"/>
  <c r="D30594" i="21"/>
  <c r="B30594" i="21"/>
  <c r="D30593" i="21"/>
  <c r="B30593" i="21"/>
  <c r="D30592" i="21"/>
  <c r="B30592" i="21"/>
  <c r="D30591" i="21"/>
  <c r="B30591" i="21"/>
  <c r="D30590" i="21"/>
  <c r="B30590" i="21"/>
  <c r="D30589" i="21"/>
  <c r="B30589" i="21"/>
  <c r="D30588" i="21"/>
  <c r="B30588" i="21"/>
  <c r="D30587" i="21"/>
  <c r="B30587" i="21"/>
  <c r="D30586" i="21"/>
  <c r="B30586" i="21"/>
  <c r="D30585" i="21"/>
  <c r="B30585" i="21"/>
  <c r="D30584" i="21"/>
  <c r="B30584" i="21"/>
  <c r="D30583" i="21"/>
  <c r="B30583" i="21"/>
  <c r="D30582" i="21"/>
  <c r="B30582" i="21"/>
  <c r="D30581" i="21"/>
  <c r="B30581" i="21"/>
  <c r="D30580" i="21"/>
  <c r="B30580" i="21"/>
  <c r="D30579" i="21"/>
  <c r="B30579" i="21"/>
  <c r="D30578" i="21"/>
  <c r="B30578" i="21"/>
  <c r="D30577" i="21"/>
  <c r="B30577" i="21"/>
  <c r="D30576" i="21"/>
  <c r="B30576" i="21"/>
  <c r="D30575" i="21"/>
  <c r="B30575" i="21"/>
  <c r="D30574" i="21"/>
  <c r="B30574" i="21"/>
  <c r="D30573" i="21"/>
  <c r="B30573" i="21"/>
  <c r="D30572" i="21"/>
  <c r="B30572" i="21"/>
  <c r="D30571" i="21"/>
  <c r="B30571" i="21"/>
  <c r="D30570" i="21"/>
  <c r="B30570" i="21"/>
  <c r="D30569" i="21"/>
  <c r="B30569" i="21"/>
  <c r="D30568" i="21"/>
  <c r="B30568" i="21"/>
  <c r="D30567" i="21"/>
  <c r="B30567" i="21"/>
  <c r="D30566" i="21"/>
  <c r="B30566" i="21"/>
  <c r="D30565" i="21"/>
  <c r="B30565" i="21"/>
  <c r="D30564" i="21"/>
  <c r="B30564" i="21"/>
  <c r="D30563" i="21"/>
  <c r="B30563" i="21"/>
  <c r="D30562" i="21"/>
  <c r="B30562" i="21"/>
  <c r="D30561" i="21"/>
  <c r="B30561" i="21"/>
  <c r="D30560" i="21"/>
  <c r="B30560" i="21"/>
  <c r="D30559" i="21"/>
  <c r="B30559" i="21"/>
  <c r="D30558" i="21"/>
  <c r="B30558" i="21"/>
  <c r="D30557" i="21"/>
  <c r="B30557" i="21"/>
  <c r="D30556" i="21"/>
  <c r="B30556" i="21"/>
  <c r="D30555" i="21"/>
  <c r="B30555" i="21"/>
  <c r="D30554" i="21"/>
  <c r="B30554" i="21"/>
  <c r="D30553" i="21"/>
  <c r="B30553" i="21"/>
  <c r="D30552" i="21"/>
  <c r="B30552" i="21"/>
  <c r="D30551" i="21"/>
  <c r="B30551" i="21"/>
  <c r="D30550" i="21"/>
  <c r="B30550" i="21"/>
  <c r="D30549" i="21"/>
  <c r="B30549" i="21"/>
  <c r="D30548" i="21"/>
  <c r="B30548" i="21"/>
  <c r="D30547" i="21"/>
  <c r="B30547" i="21"/>
  <c r="D30546" i="21"/>
  <c r="B30546" i="21"/>
  <c r="D30545" i="21"/>
  <c r="B30545" i="21"/>
  <c r="D30544" i="21"/>
  <c r="B30544" i="21"/>
  <c r="D30543" i="21"/>
  <c r="B30543" i="21"/>
  <c r="D30542" i="21"/>
  <c r="B30542" i="21"/>
  <c r="D30541" i="21"/>
  <c r="B30541" i="21"/>
  <c r="D30540" i="21"/>
  <c r="B30540" i="21"/>
  <c r="D30539" i="21"/>
  <c r="B30539" i="21"/>
  <c r="D30538" i="21"/>
  <c r="B30538" i="21"/>
  <c r="D30537" i="21"/>
  <c r="B30537" i="21"/>
  <c r="D30536" i="21"/>
  <c r="B30536" i="21"/>
  <c r="D30535" i="21"/>
  <c r="B30535" i="21"/>
  <c r="D30534" i="21"/>
  <c r="B30534" i="21"/>
  <c r="D30533" i="21"/>
  <c r="B30533" i="21"/>
  <c r="D30532" i="21"/>
  <c r="B30532" i="21"/>
  <c r="D30531" i="21"/>
  <c r="B30531" i="21"/>
  <c r="D30530" i="21"/>
  <c r="B30530" i="21"/>
  <c r="D30529" i="21"/>
  <c r="B30529" i="21"/>
  <c r="D30528" i="21"/>
  <c r="B30528" i="21"/>
  <c r="D30527" i="21"/>
  <c r="B30527" i="21"/>
  <c r="D30526" i="21"/>
  <c r="B30526" i="21"/>
  <c r="D30525" i="21"/>
  <c r="B30525" i="21"/>
  <c r="D30524" i="21"/>
  <c r="B30524" i="21"/>
  <c r="D30523" i="21"/>
  <c r="B30523" i="21"/>
  <c r="D30522" i="21"/>
  <c r="B30522" i="21"/>
  <c r="D30521" i="21"/>
  <c r="B30521" i="21"/>
  <c r="D30520" i="21"/>
  <c r="B30520" i="21"/>
  <c r="D30519" i="21"/>
  <c r="B30519" i="21"/>
  <c r="D30518" i="21"/>
  <c r="B30518" i="21"/>
  <c r="D30517" i="21"/>
  <c r="B30517" i="21"/>
  <c r="D30516" i="21"/>
  <c r="B30516" i="21"/>
  <c r="D30515" i="21"/>
  <c r="B30515" i="21"/>
  <c r="D30514" i="21"/>
  <c r="B30514" i="21"/>
  <c r="D30513" i="21"/>
  <c r="B30513" i="21"/>
  <c r="D30512" i="21"/>
  <c r="B30512" i="21"/>
  <c r="D30511" i="21"/>
  <c r="B30511" i="21"/>
  <c r="D30510" i="21"/>
  <c r="B30510" i="21"/>
  <c r="D30509" i="21"/>
  <c r="B30509" i="21"/>
  <c r="D30508" i="21"/>
  <c r="B30508" i="21"/>
  <c r="D30507" i="21"/>
  <c r="B30507" i="21"/>
  <c r="D30506" i="21"/>
  <c r="B30506" i="21"/>
  <c r="D30505" i="21"/>
  <c r="B30505" i="21"/>
  <c r="D30504" i="21"/>
  <c r="B30504" i="21"/>
  <c r="D30503" i="21"/>
  <c r="B30503" i="21"/>
  <c r="D30502" i="21"/>
  <c r="B30502" i="21"/>
  <c r="D30501" i="21"/>
  <c r="B30501" i="21"/>
  <c r="D30500" i="21"/>
  <c r="B30500" i="21"/>
  <c r="D30499" i="21"/>
  <c r="B30499" i="21"/>
  <c r="D30498" i="21"/>
  <c r="B30498" i="21"/>
  <c r="D30497" i="21"/>
  <c r="B30497" i="21"/>
  <c r="D30496" i="21"/>
  <c r="B30496" i="21"/>
  <c r="D30495" i="21"/>
  <c r="B30495" i="21"/>
  <c r="D30494" i="21"/>
  <c r="B30494" i="21"/>
  <c r="D30493" i="21"/>
  <c r="B30493" i="21"/>
  <c r="D30492" i="21"/>
  <c r="B30492" i="21"/>
  <c r="D30491" i="21"/>
  <c r="B30491" i="21"/>
  <c r="D30490" i="21"/>
  <c r="B30490" i="21"/>
  <c r="D30489" i="21"/>
  <c r="B30489" i="21"/>
  <c r="D30488" i="21"/>
  <c r="B30488" i="21"/>
  <c r="D30487" i="21"/>
  <c r="B30487" i="21"/>
  <c r="D30486" i="21"/>
  <c r="B30486" i="21"/>
  <c r="D30485" i="21"/>
  <c r="B30485" i="21"/>
  <c r="D30484" i="21"/>
  <c r="B30484" i="21"/>
  <c r="D30483" i="21"/>
  <c r="B30483" i="21"/>
  <c r="D30482" i="21"/>
  <c r="B30482" i="21"/>
  <c r="D30481" i="21"/>
  <c r="B30481" i="21"/>
  <c r="D30480" i="21"/>
  <c r="B30480" i="21"/>
  <c r="D30479" i="21"/>
  <c r="B30479" i="21"/>
  <c r="D30478" i="21"/>
  <c r="B30478" i="21"/>
  <c r="D30477" i="21"/>
  <c r="B30477" i="21"/>
  <c r="D30476" i="21"/>
  <c r="B30476" i="21"/>
  <c r="D30475" i="21"/>
  <c r="B30475" i="21"/>
  <c r="D30474" i="21"/>
  <c r="B30474" i="21"/>
  <c r="D30473" i="21"/>
  <c r="B30473" i="21"/>
  <c r="D30472" i="21"/>
  <c r="B30472" i="21"/>
  <c r="D30471" i="21"/>
  <c r="B30471" i="21"/>
  <c r="D30470" i="21"/>
  <c r="B30470" i="21"/>
  <c r="D30469" i="21"/>
  <c r="B30469" i="21"/>
  <c r="D30468" i="21"/>
  <c r="B30468" i="21"/>
  <c r="D30467" i="21"/>
  <c r="B30467" i="21"/>
  <c r="D30466" i="21"/>
  <c r="B30466" i="21"/>
  <c r="D30465" i="21"/>
  <c r="B30465" i="21"/>
  <c r="D30464" i="21"/>
  <c r="B30464" i="21"/>
  <c r="D30463" i="21"/>
  <c r="B30463" i="21"/>
  <c r="D30462" i="21"/>
  <c r="B30462" i="21"/>
  <c r="D30461" i="21"/>
  <c r="B30461" i="21"/>
  <c r="D30460" i="21"/>
  <c r="B30460" i="21"/>
  <c r="D30459" i="21"/>
  <c r="B30459" i="21"/>
  <c r="D30458" i="21"/>
  <c r="B30458" i="21"/>
  <c r="D30457" i="21"/>
  <c r="B30457" i="21"/>
  <c r="D30456" i="21"/>
  <c r="B30456" i="21"/>
  <c r="D30455" i="21"/>
  <c r="B30455" i="21"/>
  <c r="D30454" i="21"/>
  <c r="B30454" i="21"/>
  <c r="D30453" i="21"/>
  <c r="B30453" i="21"/>
  <c r="D30452" i="21"/>
  <c r="B30452" i="21"/>
  <c r="D30451" i="21"/>
  <c r="B30451" i="21"/>
  <c r="D30450" i="21"/>
  <c r="B30450" i="21"/>
  <c r="D30449" i="21"/>
  <c r="B30449" i="21"/>
  <c r="D30448" i="21"/>
  <c r="B30448" i="21"/>
  <c r="D30447" i="21"/>
  <c r="B30447" i="21"/>
  <c r="D30446" i="21"/>
  <c r="B30446" i="21"/>
  <c r="D30445" i="21"/>
  <c r="B30445" i="21"/>
  <c r="D30444" i="21"/>
  <c r="B30444" i="21"/>
  <c r="D30443" i="21"/>
  <c r="B30443" i="21"/>
  <c r="D30442" i="21"/>
  <c r="B30442" i="21"/>
  <c r="D30441" i="21"/>
  <c r="B30441" i="21"/>
  <c r="D30440" i="21"/>
  <c r="B30440" i="21"/>
  <c r="D30439" i="21"/>
  <c r="B30439" i="21"/>
  <c r="D30438" i="21"/>
  <c r="B30438" i="21"/>
  <c r="D30437" i="21"/>
  <c r="B30437" i="21"/>
  <c r="D30436" i="21"/>
  <c r="B30436" i="21"/>
  <c r="D30435" i="21"/>
  <c r="B30435" i="21"/>
  <c r="D30434" i="21"/>
  <c r="B30434" i="21"/>
  <c r="D30433" i="21"/>
  <c r="B30433" i="21"/>
  <c r="D30432" i="21"/>
  <c r="B30432" i="21"/>
  <c r="D30431" i="21"/>
  <c r="B30431" i="21"/>
  <c r="D30430" i="21"/>
  <c r="B30430" i="21"/>
  <c r="D30429" i="21"/>
  <c r="B30429" i="21"/>
  <c r="D30428" i="21"/>
  <c r="B30428" i="21"/>
  <c r="D30427" i="21"/>
  <c r="B30427" i="21"/>
  <c r="D30426" i="21"/>
  <c r="B30426" i="21"/>
  <c r="D30425" i="21"/>
  <c r="B30425" i="21"/>
  <c r="D30424" i="21"/>
  <c r="B30424" i="21"/>
  <c r="D30423" i="21"/>
  <c r="B30423" i="21"/>
  <c r="D30422" i="21"/>
  <c r="B30422" i="21"/>
  <c r="D30421" i="21"/>
  <c r="B30421" i="21"/>
  <c r="D30420" i="21"/>
  <c r="B30420" i="21"/>
  <c r="D30419" i="21"/>
  <c r="B30419" i="21"/>
  <c r="D30418" i="21"/>
  <c r="B30418" i="21"/>
  <c r="D30417" i="21"/>
  <c r="B30417" i="21"/>
  <c r="D30416" i="21"/>
  <c r="B30416" i="21"/>
  <c r="D30415" i="21"/>
  <c r="B30415" i="21"/>
  <c r="D30414" i="21"/>
  <c r="B30414" i="21"/>
  <c r="D30413" i="21"/>
  <c r="B30413" i="21"/>
  <c r="D30412" i="21"/>
  <c r="B30412" i="21"/>
  <c r="D30411" i="21"/>
  <c r="B30411" i="21"/>
  <c r="D30410" i="21"/>
  <c r="B30410" i="21"/>
  <c r="D30409" i="21"/>
  <c r="B30409" i="21"/>
  <c r="D30408" i="21"/>
  <c r="B30408" i="21"/>
  <c r="D30407" i="21"/>
  <c r="B30407" i="21"/>
  <c r="D30406" i="21"/>
  <c r="B30406" i="21"/>
  <c r="D30405" i="21"/>
  <c r="B30405" i="21"/>
  <c r="D30404" i="21"/>
  <c r="B30404" i="21"/>
  <c r="D30403" i="21"/>
  <c r="B30403" i="21"/>
  <c r="D30402" i="21"/>
  <c r="B30402" i="21"/>
  <c r="D30401" i="21"/>
  <c r="B30401" i="21"/>
  <c r="D30400" i="21"/>
  <c r="B30400" i="21"/>
  <c r="D30399" i="21"/>
  <c r="B30399" i="21"/>
  <c r="D30398" i="21"/>
  <c r="B30398" i="21"/>
  <c r="D30397" i="21"/>
  <c r="B30397" i="21"/>
  <c r="D30396" i="21"/>
  <c r="B30396" i="21"/>
  <c r="D30395" i="21"/>
  <c r="B30395" i="21"/>
  <c r="D30394" i="21"/>
  <c r="B30394" i="21"/>
  <c r="D30393" i="21"/>
  <c r="B30393" i="21"/>
  <c r="D30392" i="21"/>
  <c r="B30392" i="21"/>
  <c r="D30391" i="21"/>
  <c r="B30391" i="21"/>
  <c r="D30390" i="21"/>
  <c r="B30390" i="21"/>
  <c r="D30389" i="21"/>
  <c r="B30389" i="21"/>
  <c r="D30388" i="21"/>
  <c r="B30388" i="21"/>
  <c r="D30387" i="21"/>
  <c r="B30387" i="21"/>
  <c r="D30386" i="21"/>
  <c r="B30386" i="21"/>
  <c r="D30385" i="21"/>
  <c r="B30385" i="21"/>
  <c r="D30384" i="21"/>
  <c r="B30384" i="21"/>
  <c r="D30383" i="21"/>
  <c r="B30383" i="21"/>
  <c r="D30382" i="21"/>
  <c r="B30382" i="21"/>
  <c r="D30381" i="21"/>
  <c r="B30381" i="21"/>
  <c r="D30380" i="21"/>
  <c r="B30380" i="21"/>
  <c r="D30379" i="21"/>
  <c r="B30379" i="21"/>
  <c r="D30378" i="21"/>
  <c r="B30378" i="21"/>
  <c r="D30377" i="21"/>
  <c r="B30377" i="21"/>
  <c r="D30376" i="21"/>
  <c r="B30376" i="21"/>
  <c r="D30375" i="21"/>
  <c r="B30375" i="21"/>
  <c r="D30374" i="21"/>
  <c r="B30374" i="21"/>
  <c r="D30373" i="21"/>
  <c r="B30373" i="21"/>
  <c r="D30372" i="21"/>
  <c r="B30372" i="21"/>
  <c r="D30371" i="21"/>
  <c r="B30371" i="21"/>
  <c r="D30370" i="21"/>
  <c r="B30370" i="21"/>
  <c r="D30369" i="21"/>
  <c r="B30369" i="21"/>
  <c r="D30368" i="21"/>
  <c r="B30368" i="21"/>
  <c r="D30367" i="21"/>
  <c r="B30367" i="21"/>
  <c r="D30366" i="21"/>
  <c r="B30366" i="21"/>
  <c r="D30365" i="21"/>
  <c r="B30365" i="21"/>
  <c r="D30364" i="21"/>
  <c r="B30364" i="21"/>
  <c r="D30363" i="21"/>
  <c r="B30363" i="21"/>
  <c r="D30362" i="21"/>
  <c r="B30362" i="21"/>
  <c r="D30361" i="21"/>
  <c r="B30361" i="21"/>
  <c r="D30360" i="21"/>
  <c r="B30360" i="21"/>
  <c r="D30359" i="21"/>
  <c r="B30359" i="21"/>
  <c r="D30358" i="21"/>
  <c r="B30358" i="21"/>
  <c r="D30357" i="21"/>
  <c r="B30357" i="21"/>
  <c r="D30356" i="21"/>
  <c r="B30356" i="21"/>
  <c r="D30355" i="21"/>
  <c r="B30355" i="21"/>
  <c r="D30354" i="21"/>
  <c r="B30354" i="21"/>
  <c r="D30353" i="21"/>
  <c r="B30353" i="21"/>
  <c r="D30352" i="21"/>
  <c r="B30352" i="21"/>
  <c r="D30351" i="21"/>
  <c r="B30351" i="21"/>
  <c r="D30350" i="21"/>
  <c r="B30350" i="21"/>
  <c r="D30349" i="21"/>
  <c r="B30349" i="21"/>
  <c r="D30348" i="21"/>
  <c r="B30348" i="21"/>
  <c r="D30347" i="21"/>
  <c r="B30347" i="21"/>
  <c r="D30346" i="21"/>
  <c r="B30346" i="21"/>
  <c r="D30345" i="21"/>
  <c r="B30345" i="21"/>
  <c r="D30344" i="21"/>
  <c r="B30344" i="21"/>
  <c r="D30343" i="21"/>
  <c r="B30343" i="21"/>
  <c r="D30342" i="21"/>
  <c r="B30342" i="21"/>
  <c r="D30341" i="21"/>
  <c r="B30341" i="21"/>
  <c r="D30340" i="21"/>
  <c r="B30340" i="21"/>
  <c r="D30339" i="21"/>
  <c r="B30339" i="21"/>
  <c r="D30338" i="21"/>
  <c r="B30338" i="21"/>
  <c r="D30337" i="21"/>
  <c r="B30337" i="21"/>
  <c r="D30336" i="21"/>
  <c r="B30336" i="21"/>
  <c r="D30335" i="21"/>
  <c r="B30335" i="21"/>
  <c r="D30334" i="21"/>
  <c r="B30334" i="21"/>
  <c r="D30333" i="21"/>
  <c r="B30333" i="21"/>
  <c r="D30332" i="21"/>
  <c r="B30332" i="21"/>
  <c r="D30331" i="21"/>
  <c r="B30331" i="21"/>
  <c r="D30330" i="21"/>
  <c r="B30330" i="21"/>
  <c r="D30329" i="21"/>
  <c r="B30329" i="21"/>
  <c r="D30328" i="21"/>
  <c r="B30328" i="21"/>
  <c r="D30327" i="21"/>
  <c r="B30327" i="21"/>
  <c r="D30326" i="21"/>
  <c r="B30326" i="21"/>
  <c r="D30325" i="21"/>
  <c r="B30325" i="21"/>
  <c r="D30324" i="21"/>
  <c r="B30324" i="21"/>
  <c r="D30323" i="21"/>
  <c r="B30323" i="21"/>
  <c r="D30322" i="21"/>
  <c r="B30322" i="21"/>
  <c r="D30321" i="21"/>
  <c r="B30321" i="21"/>
  <c r="D30320" i="21"/>
  <c r="B30320" i="21"/>
  <c r="D30319" i="21"/>
  <c r="B30319" i="21"/>
  <c r="D30318" i="21"/>
  <c r="B30318" i="21"/>
  <c r="D30317" i="21"/>
  <c r="B30317" i="21"/>
  <c r="D30316" i="21"/>
  <c r="B30316" i="21"/>
  <c r="D30315" i="21"/>
  <c r="B30315" i="21"/>
  <c r="D30314" i="21"/>
  <c r="B30314" i="21"/>
  <c r="D30313" i="21"/>
  <c r="B30313" i="21"/>
  <c r="D30312" i="21"/>
  <c r="B30312" i="21"/>
  <c r="D30311" i="21"/>
  <c r="B30311" i="21"/>
  <c r="D30310" i="21"/>
  <c r="B30310" i="21"/>
  <c r="D30309" i="21"/>
  <c r="B30309" i="21"/>
  <c r="D30308" i="21"/>
  <c r="B30308" i="21"/>
  <c r="D30307" i="21"/>
  <c r="B30307" i="21"/>
  <c r="D30306" i="21"/>
  <c r="B30306" i="21"/>
  <c r="D30305" i="21"/>
  <c r="B30305" i="21"/>
  <c r="D30304" i="21"/>
  <c r="B30304" i="21"/>
  <c r="D30303" i="21"/>
  <c r="B30303" i="21"/>
  <c r="D30302" i="21"/>
  <c r="B30302" i="21"/>
  <c r="D30301" i="21"/>
  <c r="B30301" i="21"/>
  <c r="D30300" i="21"/>
  <c r="B30300" i="21"/>
  <c r="D30299" i="21"/>
  <c r="B30299" i="21"/>
  <c r="D30298" i="21"/>
  <c r="B30298" i="21"/>
  <c r="D30297" i="21"/>
  <c r="B30297" i="21"/>
  <c r="D30296" i="21"/>
  <c r="B30296" i="21"/>
  <c r="D30295" i="21"/>
  <c r="B30295" i="21"/>
  <c r="D30294" i="21"/>
  <c r="B30294" i="21"/>
  <c r="D30293" i="21"/>
  <c r="B30293" i="21"/>
  <c r="D30292" i="21"/>
  <c r="B30292" i="21"/>
  <c r="D30291" i="21"/>
  <c r="B30291" i="21"/>
  <c r="D30290" i="21"/>
  <c r="B30290" i="21"/>
  <c r="D30289" i="21"/>
  <c r="B30289" i="21"/>
  <c r="D30288" i="21"/>
  <c r="B30288" i="21"/>
  <c r="D30287" i="21"/>
  <c r="B30287" i="21"/>
  <c r="D30286" i="21"/>
  <c r="B30286" i="21"/>
  <c r="D30285" i="21"/>
  <c r="B30285" i="21"/>
  <c r="D30284" i="21"/>
  <c r="B30284" i="21"/>
  <c r="D30283" i="21"/>
  <c r="B30283" i="21"/>
  <c r="D30282" i="21"/>
  <c r="B30282" i="21"/>
  <c r="D30281" i="21"/>
  <c r="B30281" i="21"/>
  <c r="D30280" i="21"/>
  <c r="B30280" i="21"/>
  <c r="D30279" i="21"/>
  <c r="B30279" i="21"/>
  <c r="D30278" i="21"/>
  <c r="B30278" i="21"/>
  <c r="D30277" i="21"/>
  <c r="B30277" i="21"/>
  <c r="D30276" i="21"/>
  <c r="B30276" i="21"/>
  <c r="D30275" i="21"/>
  <c r="B30275" i="21"/>
  <c r="D30274" i="21"/>
  <c r="B30274" i="21"/>
  <c r="D30273" i="21"/>
  <c r="B30273" i="21"/>
  <c r="D30272" i="21"/>
  <c r="B30272" i="21"/>
  <c r="D30271" i="21"/>
  <c r="B30271" i="21"/>
  <c r="D30270" i="21"/>
  <c r="B30270" i="21"/>
  <c r="D30269" i="21"/>
  <c r="B30269" i="21"/>
  <c r="D30268" i="21"/>
  <c r="B30268" i="21"/>
  <c r="D30267" i="21"/>
  <c r="B30267" i="21"/>
  <c r="D30266" i="21"/>
  <c r="B30266" i="21"/>
  <c r="D30265" i="21"/>
  <c r="B30265" i="21"/>
  <c r="D30264" i="21"/>
  <c r="B30264" i="21"/>
  <c r="D30263" i="21"/>
  <c r="B30263" i="21"/>
  <c r="D30262" i="21"/>
  <c r="B30262" i="21"/>
  <c r="D30261" i="21"/>
  <c r="B30261" i="21"/>
  <c r="D30260" i="21"/>
  <c r="B30260" i="21"/>
  <c r="D30259" i="21"/>
  <c r="B30259" i="21"/>
  <c r="D30258" i="21"/>
  <c r="B30258" i="21"/>
  <c r="D30257" i="21"/>
  <c r="B30257" i="21"/>
  <c r="D30256" i="21"/>
  <c r="B30256" i="21"/>
  <c r="D30255" i="21"/>
  <c r="B30255" i="21"/>
  <c r="D30254" i="21"/>
  <c r="B30254" i="21"/>
  <c r="D30253" i="21"/>
  <c r="B30253" i="21"/>
  <c r="D30252" i="21"/>
  <c r="B30252" i="21"/>
  <c r="D30251" i="21"/>
  <c r="B30251" i="21"/>
  <c r="D30250" i="21"/>
  <c r="B30250" i="21"/>
  <c r="D30249" i="21"/>
  <c r="B30249" i="21"/>
  <c r="D30248" i="21"/>
  <c r="B30248" i="21"/>
  <c r="D30247" i="21"/>
  <c r="B30247" i="21"/>
  <c r="D30246" i="21"/>
  <c r="B30246" i="21"/>
  <c r="D30245" i="21"/>
  <c r="B30245" i="21"/>
  <c r="D30244" i="21"/>
  <c r="B30244" i="21"/>
  <c r="D30243" i="21"/>
  <c r="B30243" i="21"/>
  <c r="D30242" i="21"/>
  <c r="B30242" i="21"/>
  <c r="D30241" i="21"/>
  <c r="B30241" i="21"/>
  <c r="D30240" i="21"/>
  <c r="B30240" i="21"/>
  <c r="D30239" i="21"/>
  <c r="B30239" i="21"/>
  <c r="D30238" i="21"/>
  <c r="B30238" i="21"/>
  <c r="D30237" i="21"/>
  <c r="B30237" i="21"/>
  <c r="D30236" i="21"/>
  <c r="B30236" i="21"/>
  <c r="D30235" i="21"/>
  <c r="B30235" i="21"/>
  <c r="D30234" i="21"/>
  <c r="B30234" i="21"/>
  <c r="D30233" i="21"/>
  <c r="B30233" i="21"/>
  <c r="D30232" i="21"/>
  <c r="B30232" i="21"/>
  <c r="D30231" i="21"/>
  <c r="B30231" i="21"/>
  <c r="D30230" i="21"/>
  <c r="B30230" i="21"/>
  <c r="D30229" i="21"/>
  <c r="B30229" i="21"/>
  <c r="D30228" i="21"/>
  <c r="B30228" i="21"/>
  <c r="D30227" i="21"/>
  <c r="B30227" i="21"/>
  <c r="D30226" i="21"/>
  <c r="B30226" i="21"/>
  <c r="D30225" i="21"/>
  <c r="B30225" i="21"/>
  <c r="D30224" i="21"/>
  <c r="B30224" i="21"/>
  <c r="D30223" i="21"/>
  <c r="B30223" i="21"/>
  <c r="D30222" i="21"/>
  <c r="B30222" i="21"/>
  <c r="D30221" i="21"/>
  <c r="B30221" i="21"/>
  <c r="D30220" i="21"/>
  <c r="B30220" i="21"/>
  <c r="D30219" i="21"/>
  <c r="B30219" i="21"/>
  <c r="D30218" i="21"/>
  <c r="B30218" i="21"/>
  <c r="D30217" i="21"/>
  <c r="B30217" i="21"/>
  <c r="D30216" i="21"/>
  <c r="B30216" i="21"/>
  <c r="D30215" i="21"/>
  <c r="B30215" i="21"/>
  <c r="D30214" i="21"/>
  <c r="B30214" i="21"/>
  <c r="D30213" i="21"/>
  <c r="B30213" i="21"/>
  <c r="D30212" i="21"/>
  <c r="B30212" i="21"/>
  <c r="D30211" i="21"/>
  <c r="B30211" i="21"/>
  <c r="D30210" i="21"/>
  <c r="B30210" i="21"/>
  <c r="D30209" i="21"/>
  <c r="B30209" i="21"/>
  <c r="D30208" i="21"/>
  <c r="B30208" i="21"/>
  <c r="D30207" i="21"/>
  <c r="B30207" i="21"/>
  <c r="D30206" i="21"/>
  <c r="B30206" i="21"/>
  <c r="D30205" i="21"/>
  <c r="B30205" i="21"/>
  <c r="D30204" i="21"/>
  <c r="B30204" i="21"/>
  <c r="D30203" i="21"/>
  <c r="B30203" i="21"/>
  <c r="D30202" i="21"/>
  <c r="B30202" i="21"/>
  <c r="D30201" i="21"/>
  <c r="B30201" i="21"/>
  <c r="D30200" i="21"/>
  <c r="B30200" i="21"/>
  <c r="D30199" i="21"/>
  <c r="B30199" i="21"/>
  <c r="D30198" i="21"/>
  <c r="B30198" i="21"/>
  <c r="D30197" i="21"/>
  <c r="B30197" i="21"/>
  <c r="D30196" i="21"/>
  <c r="B30196" i="21"/>
  <c r="D30195" i="21"/>
  <c r="B30195" i="21"/>
  <c r="D30194" i="21"/>
  <c r="B30194" i="21"/>
  <c r="D30193" i="21"/>
  <c r="B30193" i="21"/>
  <c r="D30192" i="21"/>
  <c r="B30192" i="21"/>
  <c r="D30191" i="21"/>
  <c r="B30191" i="21"/>
  <c r="D30190" i="21"/>
  <c r="B30190" i="21"/>
  <c r="D30189" i="21"/>
  <c r="B30189" i="21"/>
  <c r="D30188" i="21"/>
  <c r="B30188" i="21"/>
  <c r="D30187" i="21"/>
  <c r="B30187" i="21"/>
  <c r="D30186" i="21"/>
  <c r="B30186" i="21"/>
  <c r="D30185" i="21"/>
  <c r="B30185" i="21"/>
  <c r="D30184" i="21"/>
  <c r="B30184" i="21"/>
  <c r="D30183" i="21"/>
  <c r="B30183" i="21"/>
  <c r="D30182" i="21"/>
  <c r="B30182" i="21"/>
  <c r="D30181" i="21"/>
  <c r="B30181" i="21"/>
  <c r="D30180" i="21"/>
  <c r="B30180" i="21"/>
  <c r="D30179" i="21"/>
  <c r="B30179" i="21"/>
  <c r="D30178" i="21"/>
  <c r="B30178" i="21"/>
  <c r="D30177" i="21"/>
  <c r="B30177" i="21"/>
  <c r="D30176" i="21"/>
  <c r="B30176" i="21"/>
  <c r="D30175" i="21"/>
  <c r="B30175" i="21"/>
  <c r="D30174" i="21"/>
  <c r="B30174" i="21"/>
  <c r="D30173" i="21"/>
  <c r="B30173" i="21"/>
  <c r="D30172" i="21"/>
  <c r="B30172" i="21"/>
  <c r="D30171" i="21"/>
  <c r="B30171" i="21"/>
  <c r="D30170" i="21"/>
  <c r="B30170" i="21"/>
  <c r="D30169" i="21"/>
  <c r="B30169" i="21"/>
  <c r="D30168" i="21"/>
  <c r="B30168" i="21"/>
  <c r="D30167" i="21"/>
  <c r="B30167" i="21"/>
  <c r="D30166" i="21"/>
  <c r="B30166" i="21"/>
  <c r="D30165" i="21"/>
  <c r="B30165" i="21"/>
  <c r="D30164" i="21"/>
  <c r="B30164" i="21"/>
  <c r="D30163" i="21"/>
  <c r="B30163" i="21"/>
  <c r="D30162" i="21"/>
  <c r="B30162" i="21"/>
  <c r="D30161" i="21"/>
  <c r="B30161" i="21"/>
  <c r="D30160" i="21"/>
  <c r="B30160" i="21"/>
  <c r="D30159" i="21"/>
  <c r="B30159" i="21"/>
  <c r="D30158" i="21"/>
  <c r="B30158" i="21"/>
  <c r="D30157" i="21"/>
  <c r="B30157" i="21"/>
  <c r="D30156" i="21"/>
  <c r="B30156" i="21"/>
  <c r="D30155" i="21"/>
  <c r="B30155" i="21"/>
  <c r="D30154" i="21"/>
  <c r="B30154" i="21"/>
  <c r="D30153" i="21"/>
  <c r="B30153" i="21"/>
  <c r="D30152" i="21"/>
  <c r="B30152" i="21"/>
  <c r="D30151" i="21"/>
  <c r="B30151" i="21"/>
  <c r="D30150" i="21"/>
  <c r="B30150" i="21"/>
  <c r="D30149" i="21"/>
  <c r="B30149" i="21"/>
  <c r="D30148" i="21"/>
  <c r="B30148" i="21"/>
  <c r="D30147" i="21"/>
  <c r="B30147" i="21"/>
  <c r="D30146" i="21"/>
  <c r="B30146" i="21"/>
  <c r="D30145" i="21"/>
  <c r="B30145" i="21"/>
  <c r="D30144" i="21"/>
  <c r="B30144" i="21"/>
  <c r="D30143" i="21"/>
  <c r="B30143" i="21"/>
  <c r="D30142" i="21"/>
  <c r="B30142" i="21"/>
  <c r="D30141" i="21"/>
  <c r="B30141" i="21"/>
  <c r="D30140" i="21"/>
  <c r="B30140" i="21"/>
  <c r="D30139" i="21"/>
  <c r="B30139" i="21"/>
  <c r="D30138" i="21"/>
  <c r="B30138" i="21"/>
  <c r="D30137" i="21"/>
  <c r="B30137" i="21"/>
  <c r="D30136" i="21"/>
  <c r="B30136" i="21"/>
  <c r="D30135" i="21"/>
  <c r="B30135" i="21"/>
  <c r="D30134" i="21"/>
  <c r="B30134" i="21"/>
  <c r="D30133" i="21"/>
  <c r="B30133" i="21"/>
  <c r="D30132" i="21"/>
  <c r="B30132" i="21"/>
  <c r="D30131" i="21"/>
  <c r="B30131" i="21"/>
  <c r="D30130" i="21"/>
  <c r="B30130" i="21"/>
  <c r="D30129" i="21"/>
  <c r="B30129" i="21"/>
  <c r="D30128" i="21"/>
  <c r="B30128" i="21"/>
  <c r="D30127" i="21"/>
  <c r="B30127" i="21"/>
  <c r="D30126" i="21"/>
  <c r="B30126" i="21"/>
  <c r="D30125" i="21"/>
  <c r="B30125" i="21"/>
  <c r="D30124" i="21"/>
  <c r="B30124" i="21"/>
  <c r="D30123" i="21"/>
  <c r="B30123" i="21"/>
  <c r="D30122" i="21"/>
  <c r="B30122" i="21"/>
  <c r="D30121" i="21"/>
  <c r="B30121" i="21"/>
  <c r="D30120" i="21"/>
  <c r="B30120" i="21"/>
  <c r="D30119" i="21"/>
  <c r="B30119" i="21"/>
  <c r="D30118" i="21"/>
  <c r="B30118" i="21"/>
  <c r="D30117" i="21"/>
  <c r="B30117" i="21"/>
  <c r="D30116" i="21"/>
  <c r="B30116" i="21"/>
  <c r="D30115" i="21"/>
  <c r="B30115" i="21"/>
  <c r="D30114" i="21"/>
  <c r="B30114" i="21"/>
  <c r="D30113" i="21"/>
  <c r="B30113" i="21"/>
  <c r="D30112" i="21"/>
  <c r="B30112" i="21"/>
  <c r="D30111" i="21"/>
  <c r="B30111" i="21"/>
  <c r="D30110" i="21"/>
  <c r="B30110" i="21"/>
  <c r="D30109" i="21"/>
  <c r="B30109" i="21"/>
  <c r="D30108" i="21"/>
  <c r="B30108" i="21"/>
  <c r="D30107" i="21"/>
  <c r="B30107" i="21"/>
  <c r="D30106" i="21"/>
  <c r="B30106" i="21"/>
  <c r="D30105" i="21"/>
  <c r="B30105" i="21"/>
  <c r="D30104" i="21"/>
  <c r="B30104" i="21"/>
  <c r="D30103" i="21"/>
  <c r="B30103" i="21"/>
  <c r="D30102" i="21"/>
  <c r="B30102" i="21"/>
  <c r="D30101" i="21"/>
  <c r="B30101" i="21"/>
  <c r="D30100" i="21"/>
  <c r="B30100" i="21"/>
  <c r="D30099" i="21"/>
  <c r="B30099" i="21"/>
  <c r="D30098" i="21"/>
  <c r="B30098" i="21"/>
  <c r="D30097" i="21"/>
  <c r="B30097" i="21"/>
  <c r="D30096" i="21"/>
  <c r="B30096" i="21"/>
  <c r="D30095" i="21"/>
  <c r="B30095" i="21"/>
  <c r="D30094" i="21"/>
  <c r="B30094" i="21"/>
  <c r="D30093" i="21"/>
  <c r="B30093" i="21"/>
  <c r="D30092" i="21"/>
  <c r="B30092" i="21"/>
  <c r="D30091" i="21"/>
  <c r="B30091" i="21"/>
  <c r="D30090" i="21"/>
  <c r="B30090" i="21"/>
  <c r="D30089" i="21"/>
  <c r="B30089" i="21"/>
  <c r="D30088" i="21"/>
  <c r="B30088" i="21"/>
  <c r="D30087" i="21"/>
  <c r="B30087" i="21"/>
  <c r="D30086" i="21"/>
  <c r="B30086" i="21"/>
  <c r="D30085" i="21"/>
  <c r="B30085" i="21"/>
  <c r="D30084" i="21"/>
  <c r="B30084" i="21"/>
  <c r="D30083" i="21"/>
  <c r="B30083" i="21"/>
  <c r="D30082" i="21"/>
  <c r="B30082" i="21"/>
  <c r="D30081" i="21"/>
  <c r="B30081" i="21"/>
  <c r="D30080" i="21"/>
  <c r="B30080" i="21"/>
  <c r="D30079" i="21"/>
  <c r="B30079" i="21"/>
  <c r="D30078" i="21"/>
  <c r="B30078" i="21"/>
  <c r="D30077" i="21"/>
  <c r="B30077" i="21"/>
  <c r="D30076" i="21"/>
  <c r="B30076" i="21"/>
  <c r="D30075" i="21"/>
  <c r="B30075" i="21"/>
  <c r="D30074" i="21"/>
  <c r="B30074" i="21"/>
  <c r="D30073" i="21"/>
  <c r="B30073" i="21"/>
  <c r="D30072" i="21"/>
  <c r="B30072" i="21"/>
  <c r="D30071" i="21"/>
  <c r="B30071" i="21"/>
  <c r="D30070" i="21"/>
  <c r="B30070" i="21"/>
  <c r="D30069" i="21"/>
  <c r="B30069" i="21"/>
  <c r="D30068" i="21"/>
  <c r="B30068" i="21"/>
  <c r="D30067" i="21"/>
  <c r="B30067" i="21"/>
  <c r="D30066" i="21"/>
  <c r="B30066" i="21"/>
  <c r="D30065" i="21"/>
  <c r="B30065" i="21"/>
  <c r="D30064" i="21"/>
  <c r="B30064" i="21"/>
  <c r="D30063" i="21"/>
  <c r="B30063" i="21"/>
  <c r="D30062" i="21"/>
  <c r="B30062" i="21"/>
  <c r="D30061" i="21"/>
  <c r="B30061" i="21"/>
  <c r="D30060" i="21"/>
  <c r="B30060" i="21"/>
  <c r="D30059" i="21"/>
  <c r="B30059" i="21"/>
  <c r="D30058" i="21"/>
  <c r="B30058" i="21"/>
  <c r="D30057" i="21"/>
  <c r="B30057" i="21"/>
  <c r="D30056" i="21"/>
  <c r="B30056" i="21"/>
  <c r="D30055" i="21"/>
  <c r="B30055" i="21"/>
  <c r="D30054" i="21"/>
  <c r="B30054" i="21"/>
  <c r="D30053" i="21"/>
  <c r="B30053" i="21"/>
  <c r="D30052" i="21"/>
  <c r="B30052" i="21"/>
  <c r="D30051" i="21"/>
  <c r="B30051" i="21"/>
  <c r="D30050" i="21"/>
  <c r="B30050" i="21"/>
  <c r="D30049" i="21"/>
  <c r="B30049" i="21"/>
  <c r="D30048" i="21"/>
  <c r="B30048" i="21"/>
  <c r="D30047" i="21"/>
  <c r="B30047" i="21"/>
  <c r="D30046" i="21"/>
  <c r="B30046" i="21"/>
  <c r="D30045" i="21"/>
  <c r="B30045" i="21"/>
  <c r="D30044" i="21"/>
  <c r="B30044" i="21"/>
  <c r="D30043" i="21"/>
  <c r="B30043" i="21"/>
  <c r="D30042" i="21"/>
  <c r="B30042" i="21"/>
  <c r="D30041" i="21"/>
  <c r="B30041" i="21"/>
  <c r="D30040" i="21"/>
  <c r="B30040" i="21"/>
  <c r="D30039" i="21"/>
  <c r="B30039" i="21"/>
  <c r="D30038" i="21"/>
  <c r="B30038" i="21"/>
  <c r="D30037" i="21"/>
  <c r="B30037" i="21"/>
  <c r="D30036" i="21"/>
  <c r="B30036" i="21"/>
  <c r="D30035" i="21"/>
  <c r="B30035" i="21"/>
  <c r="D30034" i="21"/>
  <c r="B30034" i="21"/>
  <c r="D30033" i="21"/>
  <c r="B30033" i="21"/>
  <c r="D30032" i="21"/>
  <c r="B30032" i="21"/>
  <c r="D30031" i="21"/>
  <c r="B30031" i="21"/>
  <c r="D30030" i="21"/>
  <c r="B30030" i="21"/>
  <c r="D30029" i="21"/>
  <c r="B30029" i="21"/>
  <c r="D30028" i="21"/>
  <c r="B30028" i="21"/>
  <c r="D30027" i="21"/>
  <c r="B30027" i="21"/>
  <c r="D30026" i="21"/>
  <c r="B30026" i="21"/>
  <c r="D30025" i="21"/>
  <c r="B30025" i="21"/>
  <c r="D30024" i="21"/>
  <c r="B30024" i="21"/>
  <c r="D30023" i="21"/>
  <c r="B30023" i="21"/>
  <c r="D30022" i="21"/>
  <c r="B30022" i="21"/>
  <c r="D30021" i="21"/>
  <c r="B30021" i="21"/>
  <c r="D30020" i="21"/>
  <c r="B30020" i="21"/>
  <c r="D30019" i="21"/>
  <c r="B30019" i="21"/>
  <c r="D30018" i="21"/>
  <c r="B30018" i="21"/>
  <c r="D30017" i="21"/>
  <c r="B30017" i="21"/>
  <c r="D30016" i="21"/>
  <c r="B30016" i="21"/>
  <c r="D30015" i="21"/>
  <c r="B30015" i="21"/>
  <c r="D30014" i="21"/>
  <c r="B30014" i="21"/>
  <c r="D30013" i="21"/>
  <c r="B30013" i="21"/>
  <c r="D30012" i="21"/>
  <c r="B30012" i="21"/>
  <c r="D30011" i="21"/>
  <c r="B30011" i="21"/>
  <c r="D30010" i="21"/>
  <c r="B30010" i="21"/>
  <c r="D30009" i="21"/>
  <c r="B30009" i="21"/>
  <c r="D30008" i="21"/>
  <c r="B30008" i="21"/>
  <c r="D30007" i="21"/>
  <c r="B30007" i="21"/>
  <c r="D30006" i="21"/>
  <c r="B30006" i="21"/>
  <c r="D30005" i="21"/>
  <c r="B30005" i="21"/>
  <c r="D30004" i="21"/>
  <c r="B30004" i="21"/>
  <c r="D30003" i="21"/>
  <c r="B30003" i="21"/>
  <c r="D30002" i="21"/>
  <c r="B30002" i="21"/>
  <c r="D30001" i="21"/>
  <c r="B30001" i="21"/>
  <c r="D30000" i="21"/>
  <c r="B30000" i="21"/>
  <c r="D29999" i="21"/>
  <c r="B29999" i="21"/>
  <c r="D29998" i="21"/>
  <c r="B29998" i="21"/>
  <c r="D29997" i="21"/>
  <c r="B29997" i="21"/>
  <c r="D29996" i="21"/>
  <c r="B29996" i="21"/>
  <c r="D29995" i="21"/>
  <c r="B29995" i="21"/>
  <c r="D29994" i="21"/>
  <c r="B29994" i="21"/>
  <c r="D29993" i="21"/>
  <c r="B29993" i="21"/>
  <c r="D29992" i="21"/>
  <c r="B29992" i="21"/>
  <c r="D29991" i="21"/>
  <c r="B29991" i="21"/>
  <c r="D29990" i="21"/>
  <c r="B29990" i="21"/>
  <c r="D29989" i="21"/>
  <c r="B29989" i="21"/>
  <c r="D29988" i="21"/>
  <c r="B29988" i="21"/>
  <c r="D29987" i="21"/>
  <c r="B29987" i="21"/>
  <c r="D29986" i="21"/>
  <c r="B29986" i="21"/>
  <c r="D29985" i="21"/>
  <c r="B29985" i="21"/>
  <c r="D29984" i="21"/>
  <c r="B29984" i="21"/>
  <c r="D29983" i="21"/>
  <c r="B29983" i="21"/>
  <c r="D29982" i="21"/>
  <c r="B29982" i="21"/>
  <c r="D29981" i="21"/>
  <c r="B29981" i="21"/>
  <c r="D29980" i="21"/>
  <c r="B29980" i="21"/>
  <c r="D29979" i="21"/>
  <c r="B29979" i="21"/>
  <c r="D29978" i="21"/>
  <c r="B29978" i="21"/>
  <c r="D29977" i="21"/>
  <c r="B29977" i="21"/>
  <c r="D29976" i="21"/>
  <c r="B29976" i="21"/>
  <c r="D29975" i="21"/>
  <c r="B29975" i="21"/>
  <c r="D29974" i="21"/>
  <c r="B29974" i="21"/>
  <c r="D29973" i="21"/>
  <c r="B29973" i="21"/>
  <c r="D29972" i="21"/>
  <c r="B29972" i="21"/>
  <c r="D29971" i="21"/>
  <c r="B29971" i="21"/>
  <c r="D29970" i="21"/>
  <c r="B29970" i="21"/>
  <c r="D29969" i="21"/>
  <c r="B29969" i="21"/>
  <c r="D29968" i="21"/>
  <c r="B29968" i="21"/>
  <c r="D29967" i="21"/>
  <c r="B29967" i="21"/>
  <c r="D29966" i="21"/>
  <c r="B29966" i="21"/>
  <c r="D29965" i="21"/>
  <c r="B29965" i="21"/>
  <c r="D29964" i="21"/>
  <c r="B29964" i="21"/>
  <c r="D29963" i="21"/>
  <c r="B29963" i="21"/>
  <c r="D29962" i="21"/>
  <c r="B29962" i="21"/>
  <c r="D29961" i="21"/>
  <c r="B29961" i="21"/>
  <c r="D29960" i="21"/>
  <c r="B29960" i="21"/>
  <c r="D29959" i="21"/>
  <c r="B29959" i="21"/>
  <c r="D29958" i="21"/>
  <c r="B29958" i="21"/>
  <c r="D29957" i="21"/>
  <c r="B29957" i="21"/>
  <c r="D29956" i="21"/>
  <c r="B29956" i="21"/>
  <c r="D29955" i="21"/>
  <c r="B29955" i="21"/>
  <c r="D29954" i="21"/>
  <c r="B29954" i="21"/>
  <c r="D29953" i="21"/>
  <c r="B29953" i="21"/>
  <c r="D29952" i="21"/>
  <c r="B29952" i="21"/>
  <c r="D29951" i="21"/>
  <c r="B29951" i="21"/>
  <c r="D29950" i="21"/>
  <c r="B29950" i="21"/>
  <c r="D29949" i="21"/>
  <c r="B29949" i="21"/>
  <c r="D29948" i="21"/>
  <c r="B29948" i="21"/>
  <c r="D29947" i="21"/>
  <c r="B29947" i="21"/>
  <c r="D29946" i="21"/>
  <c r="B29946" i="21"/>
  <c r="D29945" i="21"/>
  <c r="B29945" i="21"/>
  <c r="D29944" i="21"/>
  <c r="B29944" i="21"/>
  <c r="D29943" i="21"/>
  <c r="B29943" i="21"/>
  <c r="D29942" i="21"/>
  <c r="B29942" i="21"/>
  <c r="D29941" i="21"/>
  <c r="B29941" i="21"/>
  <c r="D29940" i="21"/>
  <c r="B29940" i="21"/>
  <c r="D29939" i="21"/>
  <c r="B29939" i="21"/>
  <c r="D29938" i="21"/>
  <c r="B29938" i="21"/>
  <c r="D29937" i="21"/>
  <c r="B29937" i="21"/>
  <c r="D29936" i="21"/>
  <c r="B29936" i="21"/>
  <c r="D29935" i="21"/>
  <c r="B29935" i="21"/>
  <c r="D29934" i="21"/>
  <c r="B29934" i="21"/>
  <c r="D29933" i="21"/>
  <c r="B29933" i="21"/>
  <c r="D29932" i="21"/>
  <c r="B29932" i="21"/>
  <c r="D29931" i="21"/>
  <c r="B29931" i="21"/>
  <c r="D29930" i="21"/>
  <c r="B29930" i="21"/>
  <c r="D29929" i="21"/>
  <c r="B29929" i="21"/>
  <c r="D29928" i="21"/>
  <c r="B29928" i="21"/>
  <c r="D29927" i="21"/>
  <c r="B29927" i="21"/>
  <c r="D29926" i="21"/>
  <c r="B29926" i="21"/>
  <c r="D29925" i="21"/>
  <c r="B29925" i="21"/>
  <c r="D29924" i="21"/>
  <c r="B29924" i="21"/>
  <c r="D29923" i="21"/>
  <c r="B29923" i="21"/>
  <c r="D29922" i="21"/>
  <c r="B29922" i="21"/>
  <c r="D29921" i="21"/>
  <c r="B29921" i="21"/>
  <c r="D29920" i="21"/>
  <c r="B29920" i="21"/>
  <c r="D29919" i="21"/>
  <c r="B29919" i="21"/>
  <c r="D29918" i="21"/>
  <c r="B29918" i="21"/>
  <c r="D29917" i="21"/>
  <c r="B29917" i="21"/>
  <c r="D29916" i="21"/>
  <c r="B29916" i="21"/>
  <c r="D29915" i="21"/>
  <c r="B29915" i="21"/>
  <c r="D29914" i="21"/>
  <c r="B29914" i="21"/>
  <c r="D29913" i="21"/>
  <c r="B29913" i="21"/>
  <c r="D29912" i="21"/>
  <c r="B29912" i="21"/>
  <c r="D29911" i="21"/>
  <c r="B29911" i="21"/>
  <c r="D29910" i="21"/>
  <c r="B29910" i="21"/>
  <c r="D29909" i="21"/>
  <c r="B29909" i="21"/>
  <c r="D29908" i="21"/>
  <c r="B29908" i="21"/>
  <c r="D29907" i="21"/>
  <c r="B29907" i="21"/>
  <c r="D29906" i="21"/>
  <c r="B29906" i="21"/>
  <c r="D29905" i="21"/>
  <c r="B29905" i="21"/>
  <c r="D29904" i="21"/>
  <c r="B29904" i="21"/>
  <c r="D29903" i="21"/>
  <c r="B29903" i="21"/>
  <c r="D29902" i="21"/>
  <c r="B29902" i="21"/>
  <c r="D29901" i="21"/>
  <c r="B29901" i="21"/>
  <c r="D29900" i="21"/>
  <c r="B29900" i="21"/>
  <c r="D29899" i="21"/>
  <c r="B29899" i="21"/>
  <c r="D29898" i="21"/>
  <c r="B29898" i="21"/>
  <c r="D29897" i="21"/>
  <c r="B29897" i="21"/>
  <c r="D29896" i="21"/>
  <c r="B29896" i="21"/>
  <c r="D29895" i="21"/>
  <c r="B29895" i="21"/>
  <c r="D29894" i="21"/>
  <c r="B29894" i="21"/>
  <c r="D29893" i="21"/>
  <c r="B29893" i="21"/>
  <c r="D29892" i="21"/>
  <c r="B29892" i="21"/>
  <c r="D29891" i="21"/>
  <c r="B29891" i="21"/>
  <c r="D29890" i="21"/>
  <c r="B29890" i="21"/>
  <c r="D29889" i="21"/>
  <c r="B29889" i="21"/>
  <c r="D29888" i="21"/>
  <c r="B29888" i="21"/>
  <c r="D29887" i="21"/>
  <c r="B29887" i="21"/>
  <c r="D29886" i="21"/>
  <c r="B29886" i="21"/>
  <c r="D29885" i="21"/>
  <c r="B29885" i="21"/>
  <c r="D29884" i="21"/>
  <c r="B29884" i="21"/>
  <c r="D29883" i="21"/>
  <c r="B29883" i="21"/>
  <c r="D29882" i="21"/>
  <c r="B29882" i="21"/>
  <c r="D29881" i="21"/>
  <c r="B29881" i="21"/>
  <c r="D29880" i="21"/>
  <c r="B29880" i="21"/>
  <c r="D29879" i="21"/>
  <c r="B29879" i="21"/>
  <c r="D29878" i="21"/>
  <c r="B29878" i="21"/>
  <c r="D29877" i="21"/>
  <c r="B29877" i="21"/>
  <c r="D29876" i="21"/>
  <c r="B29876" i="21"/>
  <c r="D29875" i="21"/>
  <c r="B29875" i="21"/>
  <c r="D29874" i="21"/>
  <c r="B29874" i="21"/>
  <c r="D29873" i="21"/>
  <c r="B29873" i="21"/>
  <c r="D29872" i="21"/>
  <c r="B29872" i="21"/>
  <c r="D29871" i="21"/>
  <c r="B29871" i="21"/>
  <c r="D29870" i="21"/>
  <c r="B29870" i="21"/>
  <c r="D29869" i="21"/>
  <c r="B29869" i="21"/>
  <c r="D29868" i="21"/>
  <c r="B29868" i="21"/>
  <c r="D29867" i="21"/>
  <c r="B29867" i="21"/>
  <c r="D29866" i="21"/>
  <c r="B29866" i="21"/>
  <c r="D29865" i="21"/>
  <c r="B29865" i="21"/>
  <c r="D29864" i="21"/>
  <c r="B29864" i="21"/>
  <c r="D29863" i="21"/>
  <c r="B29863" i="21"/>
  <c r="D29862" i="21"/>
  <c r="B29862" i="21"/>
  <c r="D29861" i="21"/>
  <c r="B29861" i="21"/>
  <c r="D29860" i="21"/>
  <c r="B29860" i="21"/>
  <c r="D29859" i="21"/>
  <c r="B29859" i="21"/>
  <c r="D29858" i="21"/>
  <c r="B29858" i="21"/>
  <c r="D29857" i="21"/>
  <c r="B29857" i="21"/>
  <c r="D29856" i="21"/>
  <c r="B29856" i="21"/>
  <c r="D29855" i="21"/>
  <c r="B29855" i="21"/>
  <c r="D29854" i="21"/>
  <c r="B29854" i="21"/>
  <c r="D29853" i="21"/>
  <c r="B29853" i="21"/>
  <c r="D29852" i="21"/>
  <c r="B29852" i="21"/>
  <c r="D29851" i="21"/>
  <c r="B29851" i="21"/>
  <c r="D29850" i="21"/>
  <c r="B29850" i="21"/>
  <c r="D29849" i="21"/>
  <c r="B29849" i="21"/>
  <c r="D29848" i="21"/>
  <c r="B29848" i="21"/>
  <c r="D29847" i="21"/>
  <c r="B29847" i="21"/>
  <c r="D29846" i="21"/>
  <c r="B29846" i="21"/>
  <c r="D29845" i="21"/>
  <c r="B29845" i="21"/>
  <c r="D29844" i="21"/>
  <c r="B29844" i="21"/>
  <c r="D29843" i="21"/>
  <c r="B29843" i="21"/>
  <c r="D29842" i="21"/>
  <c r="B29842" i="21"/>
  <c r="D29841" i="21"/>
  <c r="B29841" i="21"/>
  <c r="D29840" i="21"/>
  <c r="B29840" i="21"/>
  <c r="D29839" i="21"/>
  <c r="B29839" i="21"/>
  <c r="D29838" i="21"/>
  <c r="B29838" i="21"/>
  <c r="D29837" i="21"/>
  <c r="B29837" i="21"/>
  <c r="D29836" i="21"/>
  <c r="B29836" i="21"/>
  <c r="D29835" i="21"/>
  <c r="B29835" i="21"/>
  <c r="D29834" i="21"/>
  <c r="B29834" i="21"/>
  <c r="D29833" i="21"/>
  <c r="B29833" i="21"/>
  <c r="D29832" i="21"/>
  <c r="B29832" i="21"/>
  <c r="D29831" i="21"/>
  <c r="B29831" i="21"/>
  <c r="D29830" i="21"/>
  <c r="B29830" i="21"/>
  <c r="D29829" i="21"/>
  <c r="B29829" i="21"/>
  <c r="D29828" i="21"/>
  <c r="B29828" i="21"/>
  <c r="D29827" i="21"/>
  <c r="B29827" i="21"/>
  <c r="D29826" i="21"/>
  <c r="B29826" i="21"/>
  <c r="D29825" i="21"/>
  <c r="B29825" i="21"/>
  <c r="D29824" i="21"/>
  <c r="B29824" i="21"/>
  <c r="D29823" i="21"/>
  <c r="B29823" i="21"/>
  <c r="D29822" i="21"/>
  <c r="B29822" i="21"/>
  <c r="D29821" i="21"/>
  <c r="B29821" i="21"/>
  <c r="D29820" i="21"/>
  <c r="B29820" i="21"/>
  <c r="D29819" i="21"/>
  <c r="B29819" i="21"/>
  <c r="D29818" i="21"/>
  <c r="B29818" i="21"/>
  <c r="D29817" i="21"/>
  <c r="B29817" i="21"/>
  <c r="D29816" i="21"/>
  <c r="B29816" i="21"/>
  <c r="D29815" i="21"/>
  <c r="B29815" i="21"/>
  <c r="D29814" i="21"/>
  <c r="B29814" i="21"/>
  <c r="D29813" i="21"/>
  <c r="B29813" i="21"/>
  <c r="D29812" i="21"/>
  <c r="B29812" i="21"/>
  <c r="D29811" i="21"/>
  <c r="B29811" i="21"/>
  <c r="D29810" i="21"/>
  <c r="B29810" i="21"/>
  <c r="D29809" i="21"/>
  <c r="B29809" i="21"/>
  <c r="D29808" i="21"/>
  <c r="B29808" i="21"/>
  <c r="D29807" i="21"/>
  <c r="B29807" i="21"/>
  <c r="D29806" i="21"/>
  <c r="B29806" i="21"/>
  <c r="D29805" i="21"/>
  <c r="B29805" i="21"/>
  <c r="D29804" i="21"/>
  <c r="B29804" i="21"/>
  <c r="D29803" i="21"/>
  <c r="B29803" i="21"/>
  <c r="D29802" i="21"/>
  <c r="B29802" i="21"/>
  <c r="D29801" i="21"/>
  <c r="B29801" i="21"/>
  <c r="D29800" i="21"/>
  <c r="B29800" i="21"/>
  <c r="D29799" i="21"/>
  <c r="B29799" i="21"/>
  <c r="D29798" i="21"/>
  <c r="B29798" i="21"/>
  <c r="D29797" i="21"/>
  <c r="B29797" i="21"/>
  <c r="D29796" i="21"/>
  <c r="B29796" i="21"/>
  <c r="D29795" i="21"/>
  <c r="B29795" i="21"/>
  <c r="D29794" i="21"/>
  <c r="B29794" i="21"/>
  <c r="D29793" i="21"/>
  <c r="B29793" i="21"/>
  <c r="D29792" i="21"/>
  <c r="B29792" i="21"/>
  <c r="D29791" i="21"/>
  <c r="B29791" i="21"/>
  <c r="D29790" i="21"/>
  <c r="B29790" i="21"/>
  <c r="D29789" i="21"/>
  <c r="B29789" i="21"/>
  <c r="D29788" i="21"/>
  <c r="B29788" i="21"/>
  <c r="D29787" i="21"/>
  <c r="B29787" i="21"/>
  <c r="D29786" i="21"/>
  <c r="B29786" i="21"/>
  <c r="D29785" i="21"/>
  <c r="B29785" i="21"/>
  <c r="D29784" i="21"/>
  <c r="B29784" i="21"/>
  <c r="D29783" i="21"/>
  <c r="B29783" i="21"/>
  <c r="D29782" i="21"/>
  <c r="B29782" i="21"/>
  <c r="D29781" i="21"/>
  <c r="B29781" i="21"/>
  <c r="D29780" i="21"/>
  <c r="B29780" i="21"/>
  <c r="D29779" i="21"/>
  <c r="B29779" i="21"/>
  <c r="D29778" i="21"/>
  <c r="B29778" i="21"/>
  <c r="D29777" i="21"/>
  <c r="B29777" i="21"/>
  <c r="D29776" i="21"/>
  <c r="B29776" i="21"/>
  <c r="D29775" i="21"/>
  <c r="B29775" i="21"/>
  <c r="D29774" i="21"/>
  <c r="B29774" i="21"/>
  <c r="D29773" i="21"/>
  <c r="B29773" i="21"/>
  <c r="D29772" i="21"/>
  <c r="B29772" i="21"/>
  <c r="D29771" i="21"/>
  <c r="B29771" i="21"/>
  <c r="D29770" i="21"/>
  <c r="B29770" i="21"/>
  <c r="D29769" i="21"/>
  <c r="B29769" i="21"/>
  <c r="D29768" i="21"/>
  <c r="B29768" i="21"/>
  <c r="D29767" i="21"/>
  <c r="B29767" i="21"/>
  <c r="D29766" i="21"/>
  <c r="B29766" i="21"/>
  <c r="D29765" i="21"/>
  <c r="B29765" i="21"/>
  <c r="D29764" i="21"/>
  <c r="B29764" i="21"/>
  <c r="D29763" i="21"/>
  <c r="B29763" i="21"/>
  <c r="D29762" i="21"/>
  <c r="B29762" i="21"/>
  <c r="D29761" i="21"/>
  <c r="B29761" i="21"/>
  <c r="D29760" i="21"/>
  <c r="B29760" i="21"/>
  <c r="D29759" i="21"/>
  <c r="B29759" i="21"/>
  <c r="D29758" i="21"/>
  <c r="B29758" i="21"/>
  <c r="D29757" i="21"/>
  <c r="B29757" i="21"/>
  <c r="D29756" i="21"/>
  <c r="B29756" i="21"/>
  <c r="D29755" i="21"/>
  <c r="B29755" i="21"/>
  <c r="D29754" i="21"/>
  <c r="B29754" i="21"/>
  <c r="D29753" i="21"/>
  <c r="B29753" i="21"/>
  <c r="D29752" i="21"/>
  <c r="B29752" i="21"/>
  <c r="D29751" i="21"/>
  <c r="B29751" i="21"/>
  <c r="D29750" i="21"/>
  <c r="B29750" i="21"/>
  <c r="D29749" i="21"/>
  <c r="B29749" i="21"/>
  <c r="D29748" i="21"/>
  <c r="B29748" i="21"/>
  <c r="D29747" i="21"/>
  <c r="B29747" i="21"/>
  <c r="D29746" i="21"/>
  <c r="B29746" i="21"/>
  <c r="D29745" i="21"/>
  <c r="B29745" i="21"/>
  <c r="D29744" i="21"/>
  <c r="B29744" i="21"/>
  <c r="D29743" i="21"/>
  <c r="B29743" i="21"/>
  <c r="D29742" i="21"/>
  <c r="B29742" i="21"/>
  <c r="D29741" i="21"/>
  <c r="B29741" i="21"/>
  <c r="D29740" i="21"/>
  <c r="B29740" i="21"/>
  <c r="D29739" i="21"/>
  <c r="B29739" i="21"/>
  <c r="D29738" i="21"/>
  <c r="B29738" i="21"/>
  <c r="D29737" i="21"/>
  <c r="B29737" i="21"/>
  <c r="D29736" i="21"/>
  <c r="B29736" i="21"/>
  <c r="D29735" i="21"/>
  <c r="B29735" i="21"/>
  <c r="D29734" i="21"/>
  <c r="B29734" i="21"/>
  <c r="D29733" i="21"/>
  <c r="B29733" i="21"/>
  <c r="D29732" i="21"/>
  <c r="B29732" i="21"/>
  <c r="D29731" i="21"/>
  <c r="B29731" i="21"/>
  <c r="D29730" i="21"/>
  <c r="B29730" i="21"/>
  <c r="D29729" i="21"/>
  <c r="B29729" i="21"/>
  <c r="D29728" i="21"/>
  <c r="B29728" i="21"/>
  <c r="D29727" i="21"/>
  <c r="B29727" i="21"/>
  <c r="D29726" i="21"/>
  <c r="B29726" i="21"/>
  <c r="D29725" i="21"/>
  <c r="B29725" i="21"/>
  <c r="D29724" i="21"/>
  <c r="B29724" i="21"/>
  <c r="D29723" i="21"/>
  <c r="B29723" i="21"/>
  <c r="D29722" i="21"/>
  <c r="B29722" i="21"/>
  <c r="D29721" i="21"/>
  <c r="B29721" i="21"/>
  <c r="D29720" i="21"/>
  <c r="B29720" i="21"/>
  <c r="D29719" i="21"/>
  <c r="B29719" i="21"/>
  <c r="D29718" i="21"/>
  <c r="B29718" i="21"/>
  <c r="D29717" i="21"/>
  <c r="B29717" i="21"/>
  <c r="D29716" i="21"/>
  <c r="B29716" i="21"/>
  <c r="D29715" i="21"/>
  <c r="B29715" i="21"/>
  <c r="D29714" i="21"/>
  <c r="B29714" i="21"/>
  <c r="D29713" i="21"/>
  <c r="B29713" i="21"/>
  <c r="D29712" i="21"/>
  <c r="B29712" i="21"/>
  <c r="D29711" i="21"/>
  <c r="B29711" i="21"/>
  <c r="D29710" i="21"/>
  <c r="B29710" i="21"/>
  <c r="D29709" i="21"/>
  <c r="B29709" i="21"/>
  <c r="D29708" i="21"/>
  <c r="B29708" i="21"/>
  <c r="D29707" i="21"/>
  <c r="B29707" i="21"/>
  <c r="D29706" i="21"/>
  <c r="B29706" i="21"/>
  <c r="D29705" i="21"/>
  <c r="B29705" i="21"/>
  <c r="D29704" i="21"/>
  <c r="B29704" i="21"/>
  <c r="D29703" i="21"/>
  <c r="B29703" i="21"/>
  <c r="D29702" i="21"/>
  <c r="B29702" i="21"/>
  <c r="D29701" i="21"/>
  <c r="B29701" i="21"/>
  <c r="D29700" i="21"/>
  <c r="B29700" i="21"/>
  <c r="D29699" i="21"/>
  <c r="B29699" i="21"/>
  <c r="D29698" i="21"/>
  <c r="B29698" i="21"/>
  <c r="D29697" i="21"/>
  <c r="B29697" i="21"/>
  <c r="D29696" i="21"/>
  <c r="B29696" i="21"/>
  <c r="D29695" i="21"/>
  <c r="B29695" i="21"/>
  <c r="D29694" i="21"/>
  <c r="B29694" i="21"/>
  <c r="D29693" i="21"/>
  <c r="B29693" i="21"/>
  <c r="D29692" i="21"/>
  <c r="B29692" i="21"/>
  <c r="D29691" i="21"/>
  <c r="B29691" i="21"/>
  <c r="D29690" i="21"/>
  <c r="B29690" i="21"/>
  <c r="D29689" i="21"/>
  <c r="B29689" i="21"/>
  <c r="D29688" i="21"/>
  <c r="B29688" i="21"/>
  <c r="D29687" i="21"/>
  <c r="B29687" i="21"/>
  <c r="D29686" i="21"/>
  <c r="B29686" i="21"/>
  <c r="D29685" i="21"/>
  <c r="B29685" i="21"/>
  <c r="D29684" i="21"/>
  <c r="B29684" i="21"/>
  <c r="D29683" i="21"/>
  <c r="B29683" i="21"/>
  <c r="D29682" i="21"/>
  <c r="B29682" i="21"/>
  <c r="D29681" i="21"/>
  <c r="B29681" i="21"/>
  <c r="D29680" i="21"/>
  <c r="B29680" i="21"/>
  <c r="D29679" i="21"/>
  <c r="B29679" i="21"/>
  <c r="D29678" i="21"/>
  <c r="B29678" i="21"/>
  <c r="D29677" i="21"/>
  <c r="B29677" i="21"/>
  <c r="D29676" i="21"/>
  <c r="B29676" i="21"/>
  <c r="D29675" i="21"/>
  <c r="B29675" i="21"/>
  <c r="D29674" i="21"/>
  <c r="B29674" i="21"/>
  <c r="D29673" i="21"/>
  <c r="B29673" i="21"/>
  <c r="D29672" i="21"/>
  <c r="B29672" i="21"/>
  <c r="D29671" i="21"/>
  <c r="B29671" i="21"/>
  <c r="D29670" i="21"/>
  <c r="B29670" i="21"/>
  <c r="D29669" i="21"/>
  <c r="B29669" i="21"/>
  <c r="D29668" i="21"/>
  <c r="B29668" i="21"/>
  <c r="D29667" i="21"/>
  <c r="B29667" i="21"/>
  <c r="D29666" i="21"/>
  <c r="B29666" i="21"/>
  <c r="D29665" i="21"/>
  <c r="B29665" i="21"/>
  <c r="D29664" i="21"/>
  <c r="B29664" i="21"/>
  <c r="D29663" i="21"/>
  <c r="B29663" i="21"/>
  <c r="D29662" i="21"/>
  <c r="B29662" i="21"/>
  <c r="D29661" i="21"/>
  <c r="B29661" i="21"/>
  <c r="D29660" i="21"/>
  <c r="B29660" i="21"/>
  <c r="D29659" i="21"/>
  <c r="B29659" i="21"/>
  <c r="D29658" i="21"/>
  <c r="B29658" i="21"/>
  <c r="D29657" i="21"/>
  <c r="B29657" i="21"/>
  <c r="D29656" i="21"/>
  <c r="B29656" i="21"/>
  <c r="D29655" i="21"/>
  <c r="B29655" i="21"/>
  <c r="D29654" i="21"/>
  <c r="B29654" i="21"/>
  <c r="D29653" i="21"/>
  <c r="B29653" i="21"/>
  <c r="D29652" i="21"/>
  <c r="B29652" i="21"/>
  <c r="D29651" i="21"/>
  <c r="B29651" i="21"/>
  <c r="D29650" i="21"/>
  <c r="B29650" i="21"/>
  <c r="D29649" i="21"/>
  <c r="B29649" i="21"/>
  <c r="D29648" i="21"/>
  <c r="B29648" i="21"/>
  <c r="D29647" i="21"/>
  <c r="B29647" i="21"/>
  <c r="D29646" i="21"/>
  <c r="B29646" i="21"/>
  <c r="D29645" i="21"/>
  <c r="B29645" i="21"/>
  <c r="D29644" i="21"/>
  <c r="B29644" i="21"/>
  <c r="D29643" i="21"/>
  <c r="B29643" i="21"/>
  <c r="D29642" i="21"/>
  <c r="B29642" i="21"/>
  <c r="D29641" i="21"/>
  <c r="B29641" i="21"/>
  <c r="D29640" i="21"/>
  <c r="B29640" i="21"/>
  <c r="D29639" i="21"/>
  <c r="B29639" i="21"/>
  <c r="D29638" i="21"/>
  <c r="B29638" i="21"/>
  <c r="D29637" i="21"/>
  <c r="B29637" i="21"/>
  <c r="D29636" i="21"/>
  <c r="B29636" i="21"/>
  <c r="D29635" i="21"/>
  <c r="B29635" i="21"/>
  <c r="D29634" i="21"/>
  <c r="B29634" i="21"/>
  <c r="D29633" i="21"/>
  <c r="B29633" i="21"/>
  <c r="D29632" i="21"/>
  <c r="B29632" i="21"/>
  <c r="D29631" i="21"/>
  <c r="B29631" i="21"/>
  <c r="D29630" i="21"/>
  <c r="B29630" i="21"/>
  <c r="D29629" i="21"/>
  <c r="B29629" i="21"/>
  <c r="D29628" i="21"/>
  <c r="B29628" i="21"/>
  <c r="D29627" i="21"/>
  <c r="B29627" i="21"/>
  <c r="D29626" i="21"/>
  <c r="B29626" i="21"/>
  <c r="D29625" i="21"/>
  <c r="B29625" i="21"/>
  <c r="D29624" i="21"/>
  <c r="B29624" i="21"/>
  <c r="D29623" i="21"/>
  <c r="B29623" i="21"/>
  <c r="D29622" i="21"/>
  <c r="B29622" i="21"/>
  <c r="D29621" i="21"/>
  <c r="B29621" i="21"/>
  <c r="D29620" i="21"/>
  <c r="B29620" i="21"/>
  <c r="D29619" i="21"/>
  <c r="B29619" i="21"/>
  <c r="D29618" i="21"/>
  <c r="B29618" i="21"/>
  <c r="D29617" i="21"/>
  <c r="B29617" i="21"/>
  <c r="D29616" i="21"/>
  <c r="B29616" i="21"/>
  <c r="D29615" i="21"/>
  <c r="B29615" i="21"/>
  <c r="D29614" i="21"/>
  <c r="B29614" i="21"/>
  <c r="D29613" i="21"/>
  <c r="B29613" i="21"/>
  <c r="D29612" i="21"/>
  <c r="B29612" i="21"/>
  <c r="D29611" i="21"/>
  <c r="B29611" i="21"/>
  <c r="D29610" i="21"/>
  <c r="B29610" i="21"/>
  <c r="D29609" i="21"/>
  <c r="B29609" i="21"/>
  <c r="D29608" i="21"/>
  <c r="B29608" i="21"/>
  <c r="D29607" i="21"/>
  <c r="B29607" i="21"/>
  <c r="D29606" i="21"/>
  <c r="B29606" i="21"/>
  <c r="D29605" i="21"/>
  <c r="B29605" i="21"/>
  <c r="D29604" i="21"/>
  <c r="B29604" i="21"/>
  <c r="D29603" i="21"/>
  <c r="B29603" i="21"/>
  <c r="D29602" i="21"/>
  <c r="B29602" i="21"/>
  <c r="D29601" i="21"/>
  <c r="B29601" i="21"/>
  <c r="D29600" i="21"/>
  <c r="B29600" i="21"/>
  <c r="D29599" i="21"/>
  <c r="B29599" i="21"/>
  <c r="D29598" i="21"/>
  <c r="B29598" i="21"/>
  <c r="D29597" i="21"/>
  <c r="B29597" i="21"/>
  <c r="D29596" i="21"/>
  <c r="B29596" i="21"/>
  <c r="D29595" i="21"/>
  <c r="B29595" i="21"/>
  <c r="D29594" i="21"/>
  <c r="B29594" i="21"/>
  <c r="D29593" i="21"/>
  <c r="B29593" i="21"/>
  <c r="D29592" i="21"/>
  <c r="B29592" i="21"/>
  <c r="D29591" i="21"/>
  <c r="B29591" i="21"/>
  <c r="D29590" i="21"/>
  <c r="B29590" i="21"/>
  <c r="D29589" i="21"/>
  <c r="B29589" i="21"/>
  <c r="D29588" i="21"/>
  <c r="B29588" i="21"/>
  <c r="D29587" i="21"/>
  <c r="B29587" i="21"/>
  <c r="D29586" i="21"/>
  <c r="B29586" i="21"/>
  <c r="D29585" i="21"/>
  <c r="B29585" i="21"/>
  <c r="D29584" i="21"/>
  <c r="B29584" i="21"/>
  <c r="D29583" i="21"/>
  <c r="B29583" i="21"/>
  <c r="D29582" i="21"/>
  <c r="B29582" i="21"/>
  <c r="D29581" i="21"/>
  <c r="B29581" i="21"/>
  <c r="D29580" i="21"/>
  <c r="B29580" i="21"/>
  <c r="D29579" i="21"/>
  <c r="B29579" i="21"/>
  <c r="D29578" i="21"/>
  <c r="B29578" i="21"/>
  <c r="D29577" i="21"/>
  <c r="B29577" i="21"/>
  <c r="D29576" i="21"/>
  <c r="B29576" i="21"/>
  <c r="D29575" i="21"/>
  <c r="B29575" i="21"/>
  <c r="D29574" i="21"/>
  <c r="B29574" i="21"/>
  <c r="D29573" i="21"/>
  <c r="B29573" i="21"/>
  <c r="D29572" i="21"/>
  <c r="B29572" i="21"/>
  <c r="D29571" i="21"/>
  <c r="B29571" i="21"/>
  <c r="D29570" i="21"/>
  <c r="B29570" i="21"/>
  <c r="D29569" i="21"/>
  <c r="B29569" i="21"/>
  <c r="D29568" i="21"/>
  <c r="B29568" i="21"/>
  <c r="D29567" i="21"/>
  <c r="B29567" i="21"/>
  <c r="D29566" i="21"/>
  <c r="B29566" i="21"/>
  <c r="D29565" i="21"/>
  <c r="B29565" i="21"/>
  <c r="D29564" i="21"/>
  <c r="B29564" i="21"/>
  <c r="D29563" i="21"/>
  <c r="B29563" i="21"/>
  <c r="D29562" i="21"/>
  <c r="B29562" i="21"/>
  <c r="D29561" i="21"/>
  <c r="B29561" i="21"/>
  <c r="D29560" i="21"/>
  <c r="B29560" i="21"/>
  <c r="D29559" i="21"/>
  <c r="B29559" i="21"/>
  <c r="D29558" i="21"/>
  <c r="B29558" i="21"/>
  <c r="D29557" i="21"/>
  <c r="B29557" i="21"/>
  <c r="D29556" i="21"/>
  <c r="B29556" i="21"/>
  <c r="D29555" i="21"/>
  <c r="B29555" i="21"/>
  <c r="D29554" i="21"/>
  <c r="B29554" i="21"/>
  <c r="D29553" i="21"/>
  <c r="B29553" i="21"/>
  <c r="D29552" i="21"/>
  <c r="B29552" i="21"/>
  <c r="D29551" i="21"/>
  <c r="B29551" i="21"/>
  <c r="D29550" i="21"/>
  <c r="B29550" i="21"/>
  <c r="D29549" i="21"/>
  <c r="B29549" i="21"/>
  <c r="D29548" i="21"/>
  <c r="B29548" i="21"/>
  <c r="D29547" i="21"/>
  <c r="B29547" i="21"/>
  <c r="D29546" i="21"/>
  <c r="B29546" i="21"/>
  <c r="D29545" i="21"/>
  <c r="B29545" i="21"/>
  <c r="D29544" i="21"/>
  <c r="B29544" i="21"/>
  <c r="D29543" i="21"/>
  <c r="B29543" i="21"/>
  <c r="D29542" i="21"/>
  <c r="B29542" i="21"/>
  <c r="D29541" i="21"/>
  <c r="B29541" i="21"/>
  <c r="D29540" i="21"/>
  <c r="B29540" i="21"/>
  <c r="D29539" i="21"/>
  <c r="B29539" i="21"/>
  <c r="D29538" i="21"/>
  <c r="B29538" i="21"/>
  <c r="D29537" i="21"/>
  <c r="B29537" i="21"/>
  <c r="D29536" i="21"/>
  <c r="B29536" i="21"/>
  <c r="D29535" i="21"/>
  <c r="B29535" i="21"/>
  <c r="D29534" i="21"/>
  <c r="B29534" i="21"/>
  <c r="D29533" i="21"/>
  <c r="B29533" i="21"/>
  <c r="D29532" i="21"/>
  <c r="B29532" i="21"/>
  <c r="D29531" i="21"/>
  <c r="B29531" i="21"/>
  <c r="D29530" i="21"/>
  <c r="B29530" i="21"/>
  <c r="D29529" i="21"/>
  <c r="B29529" i="21"/>
  <c r="D29528" i="21"/>
  <c r="B29528" i="21"/>
  <c r="D29527" i="21"/>
  <c r="B29527" i="21"/>
  <c r="D29526" i="21"/>
  <c r="B29526" i="21"/>
  <c r="D29525" i="21"/>
  <c r="B29525" i="21"/>
  <c r="D29524" i="21"/>
  <c r="B29524" i="21"/>
  <c r="D29523" i="21"/>
  <c r="B29523" i="21"/>
  <c r="D29522" i="21"/>
  <c r="B29522" i="21"/>
  <c r="D29521" i="21"/>
  <c r="B29521" i="21"/>
  <c r="D29520" i="21"/>
  <c r="B29520" i="21"/>
  <c r="D29519" i="21"/>
  <c r="B29519" i="21"/>
  <c r="D29518" i="21"/>
  <c r="B29518" i="21"/>
  <c r="D29517" i="21"/>
  <c r="B29517" i="21"/>
  <c r="D29516" i="21"/>
  <c r="B29516" i="21"/>
  <c r="D29515" i="21"/>
  <c r="B29515" i="21"/>
  <c r="D29514" i="21"/>
  <c r="B29514" i="21"/>
  <c r="D29513" i="21"/>
  <c r="B29513" i="21"/>
  <c r="D29512" i="21"/>
  <c r="B29512" i="21"/>
  <c r="D29511" i="21"/>
  <c r="B29511" i="21"/>
  <c r="D29510" i="21"/>
  <c r="B29510" i="21"/>
  <c r="D29509" i="21"/>
  <c r="B29509" i="21"/>
  <c r="D29508" i="21"/>
  <c r="B29508" i="21"/>
  <c r="D29507" i="21"/>
  <c r="B29507" i="21"/>
  <c r="D29506" i="21"/>
  <c r="B29506" i="21"/>
  <c r="D29505" i="21"/>
  <c r="B29505" i="21"/>
  <c r="D29504" i="21"/>
  <c r="B29504" i="21"/>
  <c r="D29503" i="21"/>
  <c r="B29503" i="21"/>
  <c r="D29502" i="21"/>
  <c r="B29502" i="21"/>
  <c r="D29501" i="21"/>
  <c r="B29501" i="21"/>
  <c r="D29500" i="21"/>
  <c r="B29500" i="21"/>
  <c r="D29499" i="21"/>
  <c r="B29499" i="21"/>
  <c r="D29498" i="21"/>
  <c r="B29498" i="21"/>
  <c r="D29497" i="21"/>
  <c r="B29497" i="21"/>
  <c r="D29496" i="21"/>
  <c r="B29496" i="21"/>
  <c r="D29495" i="21"/>
  <c r="B29495" i="21"/>
  <c r="D29494" i="21"/>
  <c r="B29494" i="21"/>
  <c r="D29493" i="21"/>
  <c r="B29493" i="21"/>
  <c r="D29492" i="21"/>
  <c r="B29492" i="21"/>
  <c r="D29491" i="21"/>
  <c r="B29491" i="21"/>
  <c r="D29490" i="21"/>
  <c r="B29490" i="21"/>
  <c r="D29489" i="21"/>
  <c r="B29489" i="21"/>
  <c r="D29488" i="21"/>
  <c r="B29488" i="21"/>
  <c r="D29487" i="21"/>
  <c r="B29487" i="21"/>
  <c r="D29486" i="21"/>
  <c r="B29486" i="21"/>
  <c r="D29485" i="21"/>
  <c r="B29485" i="21"/>
  <c r="D29484" i="21"/>
  <c r="B29484" i="21"/>
  <c r="D29483" i="21"/>
  <c r="B29483" i="21"/>
  <c r="D29482" i="21"/>
  <c r="B29482" i="21"/>
  <c r="D29481" i="21"/>
  <c r="B29481" i="21"/>
  <c r="D29480" i="21"/>
  <c r="B29480" i="21"/>
  <c r="D29479" i="21"/>
  <c r="B29479" i="21"/>
  <c r="D29478" i="21"/>
  <c r="B29478" i="21"/>
  <c r="D29477" i="21"/>
  <c r="B29477" i="21"/>
  <c r="D29476" i="21"/>
  <c r="B29476" i="21"/>
  <c r="D29475" i="21"/>
  <c r="B29475" i="21"/>
  <c r="D29474" i="21"/>
  <c r="B29474" i="21"/>
  <c r="D29473" i="21"/>
  <c r="B29473" i="21"/>
  <c r="D29472" i="21"/>
  <c r="B29472" i="21"/>
  <c r="D29471" i="21"/>
  <c r="B29471" i="21"/>
  <c r="D29470" i="21"/>
  <c r="B29470" i="21"/>
  <c r="D29469" i="21"/>
  <c r="B29469" i="21"/>
  <c r="D29468" i="21"/>
  <c r="B29468" i="21"/>
  <c r="D29467" i="21"/>
  <c r="B29467" i="21"/>
  <c r="D29466" i="21"/>
  <c r="B29466" i="21"/>
  <c r="D29465" i="21"/>
  <c r="B29465" i="21"/>
  <c r="D29464" i="21"/>
  <c r="B29464" i="21"/>
  <c r="D29463" i="21"/>
  <c r="B29463" i="21"/>
  <c r="D29462" i="21"/>
  <c r="B29462" i="21"/>
  <c r="D29461" i="21"/>
  <c r="B29461" i="21"/>
  <c r="D29460" i="21"/>
  <c r="B29460" i="21"/>
  <c r="D29459" i="21"/>
  <c r="B29459" i="21"/>
  <c r="D29458" i="21"/>
  <c r="B29458" i="21"/>
  <c r="D29457" i="21"/>
  <c r="B29457" i="21"/>
  <c r="D29456" i="21"/>
  <c r="B29456" i="21"/>
  <c r="D29455" i="21"/>
  <c r="B29455" i="21"/>
  <c r="D29454" i="21"/>
  <c r="B29454" i="21"/>
  <c r="D29453" i="21"/>
  <c r="B29453" i="21"/>
  <c r="D29452" i="21"/>
  <c r="B29452" i="21"/>
  <c r="D29451" i="21"/>
  <c r="B29451" i="21"/>
  <c r="D29450" i="21"/>
  <c r="B29450" i="21"/>
  <c r="D29449" i="21"/>
  <c r="B29449" i="21"/>
  <c r="D29448" i="21"/>
  <c r="B29448" i="21"/>
  <c r="D29447" i="21"/>
  <c r="B29447" i="21"/>
  <c r="D29446" i="21"/>
  <c r="B29446" i="21"/>
  <c r="D29445" i="21"/>
  <c r="B29445" i="21"/>
  <c r="D29444" i="21"/>
  <c r="B29444" i="21"/>
  <c r="D29443" i="21"/>
  <c r="B29443" i="21"/>
  <c r="D29442" i="21"/>
  <c r="B29442" i="21"/>
  <c r="D29441" i="21"/>
  <c r="B29441" i="21"/>
  <c r="D29440" i="21"/>
  <c r="B29440" i="21"/>
  <c r="D29439" i="21"/>
  <c r="B29439" i="21"/>
  <c r="D29438" i="21"/>
  <c r="B29438" i="21"/>
  <c r="D29437" i="21"/>
  <c r="B29437" i="21"/>
  <c r="D29436" i="21"/>
  <c r="B29436" i="21"/>
  <c r="D29435" i="21"/>
  <c r="B29435" i="21"/>
  <c r="D29434" i="21"/>
  <c r="B29434" i="21"/>
  <c r="D29433" i="21"/>
  <c r="B29433" i="21"/>
  <c r="D29432" i="21"/>
  <c r="B29432" i="21"/>
  <c r="D29431" i="21"/>
  <c r="B29431" i="21"/>
  <c r="D29430" i="21"/>
  <c r="B29430" i="21"/>
  <c r="D29429" i="21"/>
  <c r="B29429" i="21"/>
  <c r="D29428" i="21"/>
  <c r="B29428" i="21"/>
  <c r="D29427" i="21"/>
  <c r="B29427" i="21"/>
  <c r="D29426" i="21"/>
  <c r="B29426" i="21"/>
  <c r="D29425" i="21"/>
  <c r="B29425" i="21"/>
  <c r="D29424" i="21"/>
  <c r="B29424" i="21"/>
  <c r="D29423" i="21"/>
  <c r="B29423" i="21"/>
  <c r="D29422" i="21"/>
  <c r="B29422" i="21"/>
  <c r="D29421" i="21"/>
  <c r="B29421" i="21"/>
  <c r="D29420" i="21"/>
  <c r="B29420" i="21"/>
  <c r="D29419" i="21"/>
  <c r="B29419" i="21"/>
  <c r="D29418" i="21"/>
  <c r="B29418" i="21"/>
  <c r="D29417" i="21"/>
  <c r="B29417" i="21"/>
  <c r="D29416" i="21"/>
  <c r="B29416" i="21"/>
  <c r="D29415" i="21"/>
  <c r="B29415" i="21"/>
  <c r="D29414" i="21"/>
  <c r="B29414" i="21"/>
  <c r="D29413" i="21"/>
  <c r="B29413" i="21"/>
  <c r="D29412" i="21"/>
  <c r="B29412" i="21"/>
  <c r="D29411" i="21"/>
  <c r="B29411" i="21"/>
  <c r="D29410" i="21"/>
  <c r="B29410" i="21"/>
  <c r="D29409" i="21"/>
  <c r="B29409" i="21"/>
  <c r="D29408" i="21"/>
  <c r="B29408" i="21"/>
  <c r="D29407" i="21"/>
  <c r="B29407" i="21"/>
  <c r="D29406" i="21"/>
  <c r="B29406" i="21"/>
  <c r="D29405" i="21"/>
  <c r="B29405" i="21"/>
  <c r="D29404" i="21"/>
  <c r="B29404" i="21"/>
  <c r="D29403" i="21"/>
  <c r="B29403" i="21"/>
  <c r="D29402" i="21"/>
  <c r="B29402" i="21"/>
  <c r="D29401" i="21"/>
  <c r="B29401" i="21"/>
  <c r="D29400" i="21"/>
  <c r="B29400" i="21"/>
  <c r="D29399" i="21"/>
  <c r="B29399" i="21"/>
  <c r="D29398" i="21"/>
  <c r="B29398" i="21"/>
  <c r="D29397" i="21"/>
  <c r="B29397" i="21"/>
  <c r="D29396" i="21"/>
  <c r="B29396" i="21"/>
  <c r="D29395" i="21"/>
  <c r="B29395" i="21"/>
  <c r="D29394" i="21"/>
  <c r="B29394" i="21"/>
  <c r="D29393" i="21"/>
  <c r="B29393" i="21"/>
  <c r="D29392" i="21"/>
  <c r="B29392" i="21"/>
  <c r="D29391" i="21"/>
  <c r="B29391" i="21"/>
  <c r="D29390" i="21"/>
  <c r="B29390" i="21"/>
  <c r="D29389" i="21"/>
  <c r="B29389" i="21"/>
  <c r="D29388" i="21"/>
  <c r="B29388" i="21"/>
  <c r="D29387" i="21"/>
  <c r="B29387" i="21"/>
  <c r="D29386" i="21"/>
  <c r="B29386" i="21"/>
  <c r="D29385" i="21"/>
  <c r="B29385" i="21"/>
  <c r="D29384" i="21"/>
  <c r="B29384" i="21"/>
  <c r="D29383" i="21"/>
  <c r="B29383" i="21"/>
  <c r="D29382" i="21"/>
  <c r="B29382" i="21"/>
  <c r="D29381" i="21"/>
  <c r="B29381" i="21"/>
  <c r="D29380" i="21"/>
  <c r="B29380" i="21"/>
  <c r="D29379" i="21"/>
  <c r="B29379" i="21"/>
  <c r="D29378" i="21"/>
  <c r="B29378" i="21"/>
  <c r="D29377" i="21"/>
  <c r="B29377" i="21"/>
  <c r="D29376" i="21"/>
  <c r="B29376" i="21"/>
  <c r="D29375" i="21"/>
  <c r="B29375" i="21"/>
  <c r="D29374" i="21"/>
  <c r="B29374" i="21"/>
  <c r="D29373" i="21"/>
  <c r="B29373" i="21"/>
  <c r="D29372" i="21"/>
  <c r="B29372" i="21"/>
  <c r="D29371" i="21"/>
  <c r="B29371" i="21"/>
  <c r="D29370" i="21"/>
  <c r="B29370" i="21"/>
  <c r="D29369" i="21"/>
  <c r="B29369" i="21"/>
  <c r="D29368" i="21"/>
  <c r="B29368" i="21"/>
  <c r="D29367" i="21"/>
  <c r="B29367" i="21"/>
  <c r="D29366" i="21"/>
  <c r="B29366" i="21"/>
  <c r="D29365" i="21"/>
  <c r="B29365" i="21"/>
  <c r="D29364" i="21"/>
  <c r="B29364" i="21"/>
  <c r="D29363" i="21"/>
  <c r="B29363" i="21"/>
  <c r="D29362" i="21"/>
  <c r="B29362" i="21"/>
  <c r="D29361" i="21"/>
  <c r="B29361" i="21"/>
  <c r="D29360" i="21"/>
  <c r="B29360" i="21"/>
  <c r="D29359" i="21"/>
  <c r="B29359" i="21"/>
  <c r="D29358" i="21"/>
  <c r="B29358" i="21"/>
  <c r="D29357" i="21"/>
  <c r="B29357" i="21"/>
  <c r="D29356" i="21"/>
  <c r="B29356" i="21"/>
  <c r="D29355" i="21"/>
  <c r="B29355" i="21"/>
  <c r="D29354" i="21"/>
  <c r="B29354" i="21"/>
  <c r="D29353" i="21"/>
  <c r="B29353" i="21"/>
  <c r="D29352" i="21"/>
  <c r="B29352" i="21"/>
  <c r="D29351" i="21"/>
  <c r="B29351" i="21"/>
  <c r="D29350" i="21"/>
  <c r="B29350" i="21"/>
  <c r="D29349" i="21"/>
  <c r="B29349" i="21"/>
  <c r="D29348" i="21"/>
  <c r="B29348" i="21"/>
  <c r="D29347" i="21"/>
  <c r="B29347" i="21"/>
  <c r="D29346" i="21"/>
  <c r="B29346" i="21"/>
  <c r="D29345" i="21"/>
  <c r="B29345" i="21"/>
  <c r="D29344" i="21"/>
  <c r="B29344" i="21"/>
  <c r="D29343" i="21"/>
  <c r="B29343" i="21"/>
  <c r="D29342" i="21"/>
  <c r="B29342" i="21"/>
  <c r="D29341" i="21"/>
  <c r="B29341" i="21"/>
  <c r="D29340" i="21"/>
  <c r="B29340" i="21"/>
  <c r="D29339" i="21"/>
  <c r="B29339" i="21"/>
  <c r="D29338" i="21"/>
  <c r="B29338" i="21"/>
  <c r="D29337" i="21"/>
  <c r="B29337" i="21"/>
  <c r="D29336" i="21"/>
  <c r="B29336" i="21"/>
  <c r="D29335" i="21"/>
  <c r="B29335" i="21"/>
  <c r="D29334" i="21"/>
  <c r="B29334" i="21"/>
  <c r="D29333" i="21"/>
  <c r="B29333" i="21"/>
  <c r="D29332" i="21"/>
  <c r="B29332" i="21"/>
  <c r="D29331" i="21"/>
  <c r="B29331" i="21"/>
  <c r="D29330" i="21"/>
  <c r="B29330" i="21"/>
  <c r="D29329" i="21"/>
  <c r="B29329" i="21"/>
  <c r="D29328" i="21"/>
  <c r="B29328" i="21"/>
  <c r="D29327" i="21"/>
  <c r="B29327" i="21"/>
  <c r="D29326" i="21"/>
  <c r="B29326" i="21"/>
  <c r="D29325" i="21"/>
  <c r="B29325" i="21"/>
  <c r="D29324" i="21"/>
  <c r="B29324" i="21"/>
  <c r="D29323" i="21"/>
  <c r="B29323" i="21"/>
  <c r="D29322" i="21"/>
  <c r="B29322" i="21"/>
  <c r="D29321" i="21"/>
  <c r="B29321" i="21"/>
  <c r="D29320" i="21"/>
  <c r="B29320" i="21"/>
  <c r="D29319" i="21"/>
  <c r="B29319" i="21"/>
  <c r="D29318" i="21"/>
  <c r="B29318" i="21"/>
  <c r="D29317" i="21"/>
  <c r="B29317" i="21"/>
  <c r="D29316" i="21"/>
  <c r="B29316" i="21"/>
  <c r="D29315" i="21"/>
  <c r="B29315" i="21"/>
  <c r="D29314" i="21"/>
  <c r="B29314" i="21"/>
  <c r="D29313" i="21"/>
  <c r="B29313" i="21"/>
  <c r="D29312" i="21"/>
  <c r="B29312" i="21"/>
  <c r="D29311" i="21"/>
  <c r="B29311" i="21"/>
  <c r="D29310" i="21"/>
  <c r="B29310" i="21"/>
  <c r="D29309" i="21"/>
  <c r="B29309" i="21"/>
  <c r="D29308" i="21"/>
  <c r="B29308" i="21"/>
  <c r="D29307" i="21"/>
  <c r="B29307" i="21"/>
  <c r="D29306" i="21"/>
  <c r="B29306" i="21"/>
  <c r="D29305" i="21"/>
  <c r="B29305" i="21"/>
  <c r="D29304" i="21"/>
  <c r="B29304" i="21"/>
  <c r="D29303" i="21"/>
  <c r="B29303" i="21"/>
  <c r="D29302" i="21"/>
  <c r="B29302" i="21"/>
  <c r="D29301" i="21"/>
  <c r="B29301" i="21"/>
  <c r="D29300" i="21"/>
  <c r="B29300" i="21"/>
  <c r="D29299" i="21"/>
  <c r="B29299" i="21"/>
  <c r="D29298" i="21"/>
  <c r="B29298" i="21"/>
  <c r="D29297" i="21"/>
  <c r="B29297" i="21"/>
  <c r="D29296" i="21"/>
  <c r="B29296" i="21"/>
  <c r="D29295" i="21"/>
  <c r="B29295" i="21"/>
  <c r="D29294" i="21"/>
  <c r="B29294" i="21"/>
  <c r="D29293" i="21"/>
  <c r="B29293" i="21"/>
  <c r="D29292" i="21"/>
  <c r="B29292" i="21"/>
  <c r="D29291" i="21"/>
  <c r="B29291" i="21"/>
  <c r="D29290" i="21"/>
  <c r="B29290" i="21"/>
  <c r="D29289" i="21"/>
  <c r="B29289" i="21"/>
  <c r="D29288" i="21"/>
  <c r="B29288" i="21"/>
  <c r="D29287" i="21"/>
  <c r="B29287" i="21"/>
  <c r="D29286" i="21"/>
  <c r="B29286" i="21"/>
  <c r="D29285" i="21"/>
  <c r="B29285" i="21"/>
  <c r="D29284" i="21"/>
  <c r="B29284" i="21"/>
  <c r="D29283" i="21"/>
  <c r="B29283" i="21"/>
  <c r="D29282" i="21"/>
  <c r="B29282" i="21"/>
  <c r="D29281" i="21"/>
  <c r="B29281" i="21"/>
  <c r="D29280" i="21"/>
  <c r="B29280" i="21"/>
  <c r="D29279" i="21"/>
  <c r="B29279" i="21"/>
  <c r="D29278" i="21"/>
  <c r="B29278" i="21"/>
  <c r="D29277" i="21"/>
  <c r="B29277" i="21"/>
  <c r="D29276" i="21"/>
  <c r="B29276" i="21"/>
  <c r="D29275" i="21"/>
  <c r="B29275" i="21"/>
  <c r="D29274" i="21"/>
  <c r="B29274" i="21"/>
  <c r="D29273" i="21"/>
  <c r="B29273" i="21"/>
  <c r="D29272" i="21"/>
  <c r="B29272" i="21"/>
  <c r="D29271" i="21"/>
  <c r="B29271" i="21"/>
  <c r="D29270" i="21"/>
  <c r="B29270" i="21"/>
  <c r="D29269" i="21"/>
  <c r="B29269" i="21"/>
  <c r="D29268" i="21"/>
  <c r="B29268" i="21"/>
  <c r="D29267" i="21"/>
  <c r="B29267" i="21"/>
  <c r="D29266" i="21"/>
  <c r="B29266" i="21"/>
  <c r="D29265" i="21"/>
  <c r="B29265" i="21"/>
  <c r="D29264" i="21"/>
  <c r="B29264" i="21"/>
  <c r="D29263" i="21"/>
  <c r="B29263" i="21"/>
  <c r="D29262" i="21"/>
  <c r="B29262" i="21"/>
  <c r="D29261" i="21"/>
  <c r="B29261" i="21"/>
  <c r="D29260" i="21"/>
  <c r="B29260" i="21"/>
  <c r="D29259" i="21"/>
  <c r="B29259" i="21"/>
  <c r="D29258" i="21"/>
  <c r="B29258" i="21"/>
  <c r="D29257" i="21"/>
  <c r="B29257" i="21"/>
  <c r="D29256" i="21"/>
  <c r="B29256" i="21"/>
  <c r="D29255" i="21"/>
  <c r="B29255" i="21"/>
  <c r="D29254" i="21"/>
  <c r="B29254" i="21"/>
  <c r="D29253" i="21"/>
  <c r="B29253" i="21"/>
  <c r="D29252" i="21"/>
  <c r="B29252" i="21"/>
  <c r="D29251" i="21"/>
  <c r="B29251" i="21"/>
  <c r="D29250" i="21"/>
  <c r="B29250" i="21"/>
  <c r="D29249" i="21"/>
  <c r="B29249" i="21"/>
  <c r="D29248" i="21"/>
  <c r="B29248" i="21"/>
  <c r="D29247" i="21"/>
  <c r="B29247" i="21"/>
  <c r="D29246" i="21"/>
  <c r="B29246" i="21"/>
  <c r="D29245" i="21"/>
  <c r="B29245" i="21"/>
  <c r="D29244" i="21"/>
  <c r="B29244" i="21"/>
  <c r="D29243" i="21"/>
  <c r="B29243" i="21"/>
  <c r="D29242" i="21"/>
  <c r="B29242" i="21"/>
  <c r="D29241" i="21"/>
  <c r="B29241" i="21"/>
  <c r="D29240" i="21"/>
  <c r="B29240" i="21"/>
  <c r="D29239" i="21"/>
  <c r="B29239" i="21"/>
  <c r="D29238" i="21"/>
  <c r="B29238" i="21"/>
  <c r="D29237" i="21"/>
  <c r="B29237" i="21"/>
  <c r="D29236" i="21"/>
  <c r="B29236" i="21"/>
  <c r="D29235" i="21"/>
  <c r="B29235" i="21"/>
  <c r="D29234" i="21"/>
  <c r="B29234" i="21"/>
  <c r="D29233" i="21"/>
  <c r="B29233" i="21"/>
  <c r="D29232" i="21"/>
  <c r="B29232" i="21"/>
  <c r="D29231" i="21"/>
  <c r="B29231" i="21"/>
  <c r="D29230" i="21"/>
  <c r="B29230" i="21"/>
  <c r="D29229" i="21"/>
  <c r="B29229" i="21"/>
  <c r="D29228" i="21"/>
  <c r="B29228" i="21"/>
  <c r="D29227" i="21"/>
  <c r="B29227" i="21"/>
  <c r="D29226" i="21"/>
  <c r="B29226" i="21"/>
  <c r="D29225" i="21"/>
  <c r="B29225" i="21"/>
  <c r="D29224" i="21"/>
  <c r="B29224" i="21"/>
  <c r="D29223" i="21"/>
  <c r="B29223" i="21"/>
  <c r="D29222" i="21"/>
  <c r="B29222" i="21"/>
  <c r="D29221" i="21"/>
  <c r="B29221" i="21"/>
  <c r="D29220" i="21"/>
  <c r="B29220" i="21"/>
  <c r="D29219" i="21"/>
  <c r="B29219" i="21"/>
  <c r="D29218" i="21"/>
  <c r="B29218" i="21"/>
  <c r="D29217" i="21"/>
  <c r="B29217" i="21"/>
  <c r="D29216" i="21"/>
  <c r="B29216" i="21"/>
  <c r="D29215" i="21"/>
  <c r="B29215" i="21"/>
  <c r="D29214" i="21"/>
  <c r="B29214" i="21"/>
  <c r="D29213" i="21"/>
  <c r="B29213" i="21"/>
  <c r="D29212" i="21"/>
  <c r="B29212" i="21"/>
  <c r="D29211" i="21"/>
  <c r="B29211" i="21"/>
  <c r="D29210" i="21"/>
  <c r="B29210" i="21"/>
  <c r="D29209" i="21"/>
  <c r="B29209" i="21"/>
  <c r="D29208" i="21"/>
  <c r="B29208" i="21"/>
  <c r="D29207" i="21"/>
  <c r="B29207" i="21"/>
  <c r="D29206" i="21"/>
  <c r="B29206" i="21"/>
  <c r="D29205" i="21"/>
  <c r="B29205" i="21"/>
  <c r="D29204" i="21"/>
  <c r="B29204" i="21"/>
  <c r="D29203" i="21"/>
  <c r="B29203" i="21"/>
  <c r="D29202" i="21"/>
  <c r="B29202" i="21"/>
  <c r="D29201" i="21"/>
  <c r="B29201" i="21"/>
  <c r="D29200" i="21"/>
  <c r="B29200" i="21"/>
  <c r="D29199" i="21"/>
  <c r="B29199" i="21"/>
  <c r="D29198" i="21"/>
  <c r="B29198" i="21"/>
  <c r="D29197" i="21"/>
  <c r="B29197" i="21"/>
  <c r="D29196" i="21"/>
  <c r="B29196" i="21"/>
  <c r="D29195" i="21"/>
  <c r="B29195" i="21"/>
  <c r="D29194" i="21"/>
  <c r="B29194" i="21"/>
  <c r="D29193" i="21"/>
  <c r="B29193" i="21"/>
  <c r="D29192" i="21"/>
  <c r="B29192" i="21"/>
  <c r="D29191" i="21"/>
  <c r="B29191" i="21"/>
  <c r="D29190" i="21"/>
  <c r="B29190" i="21"/>
  <c r="D29189" i="21"/>
  <c r="B29189" i="21"/>
  <c r="D29188" i="21"/>
  <c r="B29188" i="21"/>
  <c r="D29187" i="21"/>
  <c r="B29187" i="21"/>
  <c r="D29186" i="21"/>
  <c r="B29186" i="21"/>
  <c r="D29185" i="21"/>
  <c r="B29185" i="21"/>
  <c r="D29184" i="21"/>
  <c r="B29184" i="21"/>
  <c r="D29183" i="21"/>
  <c r="B29183" i="21"/>
  <c r="D29182" i="21"/>
  <c r="B29182" i="21"/>
  <c r="D29181" i="21"/>
  <c r="B29181" i="21"/>
  <c r="D29180" i="21"/>
  <c r="B29180" i="21"/>
  <c r="D29179" i="21"/>
  <c r="B29179" i="21"/>
  <c r="D29178" i="21"/>
  <c r="B29178" i="21"/>
  <c r="D29177" i="21"/>
  <c r="B29177" i="21"/>
  <c r="D29176" i="21"/>
  <c r="B29176" i="21"/>
  <c r="D29175" i="21"/>
  <c r="B29175" i="21"/>
  <c r="D29174" i="21"/>
  <c r="B29174" i="21"/>
  <c r="D29173" i="21"/>
  <c r="B29173" i="21"/>
  <c r="D29172" i="21"/>
  <c r="B29172" i="21"/>
  <c r="D29171" i="21"/>
  <c r="B29171" i="21"/>
  <c r="D29170" i="21"/>
  <c r="B29170" i="21"/>
  <c r="D29169" i="21"/>
  <c r="B29169" i="21"/>
  <c r="D29168" i="21"/>
  <c r="B29168" i="21"/>
  <c r="D29167" i="21"/>
  <c r="B29167" i="21"/>
  <c r="D29166" i="21"/>
  <c r="B29166" i="21"/>
  <c r="D29165" i="21"/>
  <c r="B29165" i="21"/>
  <c r="D29164" i="21"/>
  <c r="B29164" i="21"/>
  <c r="D29163" i="21"/>
  <c r="B29163" i="21"/>
  <c r="D29162" i="21"/>
  <c r="B29162" i="21"/>
  <c r="D29161" i="21"/>
  <c r="B29161" i="21"/>
  <c r="D29160" i="21"/>
  <c r="B29160" i="21"/>
  <c r="D29159" i="21"/>
  <c r="B29159" i="21"/>
  <c r="D29158" i="21"/>
  <c r="B29158" i="21"/>
  <c r="D29157" i="21"/>
  <c r="B29157" i="21"/>
  <c r="D29156" i="21"/>
  <c r="B29156" i="21"/>
  <c r="D29155" i="21"/>
  <c r="B29155" i="21"/>
  <c r="D29154" i="21"/>
  <c r="B29154" i="21"/>
  <c r="D29153" i="21"/>
  <c r="B29153" i="21"/>
  <c r="D29152" i="21"/>
  <c r="B29152" i="21"/>
  <c r="D29151" i="21"/>
  <c r="B29151" i="21"/>
  <c r="D29150" i="21"/>
  <c r="B29150" i="21"/>
  <c r="D29149" i="21"/>
  <c r="B29149" i="21"/>
  <c r="D29148" i="21"/>
  <c r="B29148" i="21"/>
  <c r="D29147" i="21"/>
  <c r="B29147" i="21"/>
  <c r="D29146" i="21"/>
  <c r="B29146" i="21"/>
  <c r="D29145" i="21"/>
  <c r="B29145" i="21"/>
  <c r="D29144" i="21"/>
  <c r="B29144" i="21"/>
  <c r="D29143" i="21"/>
  <c r="B29143" i="21"/>
  <c r="D29142" i="21"/>
  <c r="B29142" i="21"/>
  <c r="D29141" i="21"/>
  <c r="B29141" i="21"/>
  <c r="D29140" i="21"/>
  <c r="B29140" i="21"/>
  <c r="D29139" i="21"/>
  <c r="B29139" i="21"/>
  <c r="D29138" i="21"/>
  <c r="B29138" i="21"/>
  <c r="D29137" i="21"/>
  <c r="B29137" i="21"/>
  <c r="D29136" i="21"/>
  <c r="B29136" i="21"/>
  <c r="D29135" i="21"/>
  <c r="B29135" i="21"/>
  <c r="D29134" i="21"/>
  <c r="B29134" i="21"/>
  <c r="D29133" i="21"/>
  <c r="B29133" i="21"/>
  <c r="D29132" i="21"/>
  <c r="B29132" i="21"/>
  <c r="D29131" i="21"/>
  <c r="B29131" i="21"/>
  <c r="D29130" i="21"/>
  <c r="B29130" i="21"/>
  <c r="D29129" i="21"/>
  <c r="B29129" i="21"/>
  <c r="D29128" i="21"/>
  <c r="B29128" i="21"/>
  <c r="D29127" i="21"/>
  <c r="B29127" i="21"/>
  <c r="D29126" i="21"/>
  <c r="B29126" i="21"/>
  <c r="D29125" i="21"/>
  <c r="B29125" i="21"/>
  <c r="D29124" i="21"/>
  <c r="B29124" i="21"/>
  <c r="D29123" i="21"/>
  <c r="B29123" i="21"/>
  <c r="D29122" i="21"/>
  <c r="B29122" i="21"/>
  <c r="D29121" i="21"/>
  <c r="B29121" i="21"/>
  <c r="D29120" i="21"/>
  <c r="B29120" i="21"/>
  <c r="D29119" i="21"/>
  <c r="B29119" i="21"/>
  <c r="D29118" i="21"/>
  <c r="B29118" i="21"/>
  <c r="D29117" i="21"/>
  <c r="B29117" i="21"/>
  <c r="D29116" i="21"/>
  <c r="B29116" i="21"/>
  <c r="D29115" i="21"/>
  <c r="B29115" i="21"/>
  <c r="D29114" i="21"/>
  <c r="B29114" i="21"/>
  <c r="D29113" i="21"/>
  <c r="B29113" i="21"/>
  <c r="D29112" i="21"/>
  <c r="B29112" i="21"/>
  <c r="D29111" i="21"/>
  <c r="B29111" i="21"/>
  <c r="D29110" i="21"/>
  <c r="B29110" i="21"/>
  <c r="D29109" i="21"/>
  <c r="B29109" i="21"/>
  <c r="D29108" i="21"/>
  <c r="B29108" i="21"/>
  <c r="D29107" i="21"/>
  <c r="B29107" i="21"/>
  <c r="D29106" i="21"/>
  <c r="B29106" i="21"/>
  <c r="D29105" i="21"/>
  <c r="B29105" i="21"/>
  <c r="D29104" i="21"/>
  <c r="B29104" i="21"/>
  <c r="D29103" i="21"/>
  <c r="B29103" i="21"/>
  <c r="D29102" i="21"/>
  <c r="B29102" i="21"/>
  <c r="D29101" i="21"/>
  <c r="B29101" i="21"/>
  <c r="D29100" i="21"/>
  <c r="B29100" i="21"/>
  <c r="D29099" i="21"/>
  <c r="B29099" i="21"/>
  <c r="D29098" i="21"/>
  <c r="B29098" i="21"/>
  <c r="D29097" i="21"/>
  <c r="B29097" i="21"/>
  <c r="D29096" i="21"/>
  <c r="B29096" i="21"/>
  <c r="D29095" i="21"/>
  <c r="B29095" i="21"/>
  <c r="D29094" i="21"/>
  <c r="B29094" i="21"/>
  <c r="D29093" i="21"/>
  <c r="B29093" i="21"/>
  <c r="D29092" i="21"/>
  <c r="B29092" i="21"/>
  <c r="D29091" i="21"/>
  <c r="B29091" i="21"/>
  <c r="D29090" i="21"/>
  <c r="B29090" i="21"/>
  <c r="D29089" i="21"/>
  <c r="B29089" i="21"/>
  <c r="D29088" i="21"/>
  <c r="B29088" i="21"/>
  <c r="D29087" i="21"/>
  <c r="B29087" i="21"/>
  <c r="D29086" i="21"/>
  <c r="B29086" i="21"/>
  <c r="D29085" i="21"/>
  <c r="B29085" i="21"/>
  <c r="D29084" i="21"/>
  <c r="B29084" i="21"/>
  <c r="D29083" i="21"/>
  <c r="B29083" i="21"/>
  <c r="D29082" i="21"/>
  <c r="B29082" i="21"/>
  <c r="D29081" i="21"/>
  <c r="B29081" i="21"/>
  <c r="D29080" i="21"/>
  <c r="B29080" i="21"/>
  <c r="D29079" i="21"/>
  <c r="B29079" i="21"/>
  <c r="D29078" i="21"/>
  <c r="B29078" i="21"/>
  <c r="D29077" i="21"/>
  <c r="B29077" i="21"/>
  <c r="D29076" i="21"/>
  <c r="B29076" i="21"/>
  <c r="D29075" i="21"/>
  <c r="B29075" i="21"/>
  <c r="D29074" i="21"/>
  <c r="B29074" i="21"/>
  <c r="D29073" i="21"/>
  <c r="B29073" i="21"/>
  <c r="D29072" i="21"/>
  <c r="B29072" i="21"/>
  <c r="D29071" i="21"/>
  <c r="B29071" i="21"/>
  <c r="D29070" i="21"/>
  <c r="B29070" i="21"/>
  <c r="D29069" i="21"/>
  <c r="B29069" i="21"/>
  <c r="D29068" i="21"/>
  <c r="B29068" i="21"/>
  <c r="D29067" i="21"/>
  <c r="B29067" i="21"/>
  <c r="D29066" i="21"/>
  <c r="B29066" i="21"/>
  <c r="D29065" i="21"/>
  <c r="B29065" i="21"/>
  <c r="D29064" i="21"/>
  <c r="B29064" i="21"/>
  <c r="D29063" i="21"/>
  <c r="B29063" i="21"/>
  <c r="D29062" i="21"/>
  <c r="B29062" i="21"/>
  <c r="D29061" i="21"/>
  <c r="B29061" i="21"/>
  <c r="D29060" i="21"/>
  <c r="B29060" i="21"/>
  <c r="D29059" i="21"/>
  <c r="B29059" i="21"/>
  <c r="D29058" i="21"/>
  <c r="B29058" i="21"/>
  <c r="D29057" i="21"/>
  <c r="B29057" i="21"/>
  <c r="D29056" i="21"/>
  <c r="B29056" i="21"/>
  <c r="D29055" i="21"/>
  <c r="B29055" i="21"/>
  <c r="D29054" i="21"/>
  <c r="B29054" i="21"/>
  <c r="D29053" i="21"/>
  <c r="B29053" i="21"/>
  <c r="D29052" i="21"/>
  <c r="B29052" i="21"/>
  <c r="D29051" i="21"/>
  <c r="B29051" i="21"/>
  <c r="D29050" i="21"/>
  <c r="B29050" i="21"/>
  <c r="D29049" i="21"/>
  <c r="B29049" i="21"/>
  <c r="D29048" i="21"/>
  <c r="B29048" i="21"/>
  <c r="D29047" i="21"/>
  <c r="B29047" i="21"/>
  <c r="D29046" i="21"/>
  <c r="B29046" i="21"/>
  <c r="D29045" i="21"/>
  <c r="B29045" i="21"/>
  <c r="D29044" i="21"/>
  <c r="B29044" i="21"/>
  <c r="D29043" i="21"/>
  <c r="B29043" i="21"/>
  <c r="D29042" i="21"/>
  <c r="B29042" i="21"/>
  <c r="D29041" i="21"/>
  <c r="B29041" i="21"/>
  <c r="D29040" i="21"/>
  <c r="B29040" i="21"/>
  <c r="D29039" i="21"/>
  <c r="B29039" i="21"/>
  <c r="D29038" i="21"/>
  <c r="B29038" i="21"/>
  <c r="D29037" i="21"/>
  <c r="B29037" i="21"/>
  <c r="D29036" i="21"/>
  <c r="B29036" i="21"/>
  <c r="D29035" i="21"/>
  <c r="B29035" i="21"/>
  <c r="D29034" i="21"/>
  <c r="B29034" i="21"/>
  <c r="D29033" i="21"/>
  <c r="B29033" i="21"/>
  <c r="D29032" i="21"/>
  <c r="B29032" i="21"/>
  <c r="D29031" i="21"/>
  <c r="B29031" i="21"/>
  <c r="D29030" i="21"/>
  <c r="B29030" i="21"/>
  <c r="D29029" i="21"/>
  <c r="B29029" i="21"/>
  <c r="D29028" i="21"/>
  <c r="B29028" i="21"/>
  <c r="D29027" i="21"/>
  <c r="B29027" i="21"/>
  <c r="D29026" i="21"/>
  <c r="B29026" i="21"/>
  <c r="D29025" i="21"/>
  <c r="B29025" i="21"/>
  <c r="D29024" i="21"/>
  <c r="B29024" i="21"/>
  <c r="D29023" i="21"/>
  <c r="B29023" i="21"/>
  <c r="D29022" i="21"/>
  <c r="B29022" i="21"/>
  <c r="D29021" i="21"/>
  <c r="B29021" i="21"/>
  <c r="D29020" i="21"/>
  <c r="B29020" i="21"/>
  <c r="D29019" i="21"/>
  <c r="B29019" i="21"/>
  <c r="D29018" i="21"/>
  <c r="B29018" i="21"/>
  <c r="D29017" i="21"/>
  <c r="B29017" i="21"/>
  <c r="D29016" i="21"/>
  <c r="B29016" i="21"/>
  <c r="D29015" i="21"/>
  <c r="B29015" i="21"/>
  <c r="D29014" i="21"/>
  <c r="B29014" i="21"/>
  <c r="D29013" i="21"/>
  <c r="B29013" i="21"/>
  <c r="D29012" i="21"/>
  <c r="B29012" i="21"/>
  <c r="D29011" i="21"/>
  <c r="B29011" i="21"/>
  <c r="D29010" i="21"/>
  <c r="B29010" i="21"/>
  <c r="D29009" i="21"/>
  <c r="B29009" i="21"/>
  <c r="D29008" i="21"/>
  <c r="B29008" i="21"/>
  <c r="D29007" i="21"/>
  <c r="B29007" i="21"/>
  <c r="D29006" i="21"/>
  <c r="B29006" i="21"/>
  <c r="D29005" i="21"/>
  <c r="B29005" i="21"/>
  <c r="D29004" i="21"/>
  <c r="B29004" i="21"/>
  <c r="D29003" i="21"/>
  <c r="B29003" i="21"/>
  <c r="D29002" i="21"/>
  <c r="B29002" i="21"/>
  <c r="D29001" i="21"/>
  <c r="B29001" i="21"/>
  <c r="D29000" i="21"/>
  <c r="B29000" i="21"/>
  <c r="D28999" i="21"/>
  <c r="B28999" i="21"/>
  <c r="D28998" i="21"/>
  <c r="B28998" i="21"/>
  <c r="D28997" i="21"/>
  <c r="B28997" i="21"/>
  <c r="D28996" i="21"/>
  <c r="B28996" i="21"/>
  <c r="D28995" i="21"/>
  <c r="B28995" i="21"/>
  <c r="D28994" i="21"/>
  <c r="B28994" i="21"/>
  <c r="D28993" i="21"/>
  <c r="B28993" i="21"/>
  <c r="D28992" i="21"/>
  <c r="B28992" i="21"/>
  <c r="D28991" i="21"/>
  <c r="B28991" i="21"/>
  <c r="D28990" i="21"/>
  <c r="B28990" i="21"/>
  <c r="D28989" i="21"/>
  <c r="B28989" i="21"/>
  <c r="D28988" i="21"/>
  <c r="B28988" i="21"/>
  <c r="D28987" i="21"/>
  <c r="B28987" i="21"/>
  <c r="D28986" i="21"/>
  <c r="B28986" i="21"/>
  <c r="D28985" i="21"/>
  <c r="B28985" i="21"/>
  <c r="D28984" i="21"/>
  <c r="B28984" i="21"/>
  <c r="D28983" i="21"/>
  <c r="B28983" i="21"/>
  <c r="D28982" i="21"/>
  <c r="B28982" i="21"/>
  <c r="D28981" i="21"/>
  <c r="B28981" i="21"/>
  <c r="D28980" i="21"/>
  <c r="B28980" i="21"/>
  <c r="D28979" i="21"/>
  <c r="B28979" i="21"/>
  <c r="D28978" i="21"/>
  <c r="B28978" i="21"/>
  <c r="D28977" i="21"/>
  <c r="B28977" i="21"/>
  <c r="D28976" i="21"/>
  <c r="B28976" i="21"/>
  <c r="D28975" i="21"/>
  <c r="B28975" i="21"/>
  <c r="D28974" i="21"/>
  <c r="B28974" i="21"/>
  <c r="D28973" i="21"/>
  <c r="B28973" i="21"/>
  <c r="D28972" i="21"/>
  <c r="B28972" i="21"/>
  <c r="D28971" i="21"/>
  <c r="B28971" i="21"/>
  <c r="D28970" i="21"/>
  <c r="B28970" i="21"/>
  <c r="D28969" i="21"/>
  <c r="B28969" i="21"/>
  <c r="D28968" i="21"/>
  <c r="B28968" i="21"/>
  <c r="D28967" i="21"/>
  <c r="B28967" i="21"/>
  <c r="D28966" i="21"/>
  <c r="B28966" i="21"/>
  <c r="D28965" i="21"/>
  <c r="B28965" i="21"/>
  <c r="D28964" i="21"/>
  <c r="B28964" i="21"/>
  <c r="D28963" i="21"/>
  <c r="B28963" i="21"/>
  <c r="D28962" i="21"/>
  <c r="B28962" i="21"/>
  <c r="D28961" i="21"/>
  <c r="B28961" i="21"/>
  <c r="D28960" i="21"/>
  <c r="B28960" i="21"/>
  <c r="D28959" i="21"/>
  <c r="B28959" i="21"/>
  <c r="D28958" i="21"/>
  <c r="B28958" i="21"/>
  <c r="D28957" i="21"/>
  <c r="B28957" i="21"/>
  <c r="D28956" i="21"/>
  <c r="B28956" i="21"/>
  <c r="D28955" i="21"/>
  <c r="B28955" i="21"/>
  <c r="D28954" i="21"/>
  <c r="B28954" i="21"/>
  <c r="D28953" i="21"/>
  <c r="B28953" i="21"/>
  <c r="D28952" i="21"/>
  <c r="B28952" i="21"/>
  <c r="D28951" i="21"/>
  <c r="B28951" i="21"/>
  <c r="D28950" i="21"/>
  <c r="B28950" i="21"/>
  <c r="D28949" i="21"/>
  <c r="B28949" i="21"/>
  <c r="D28948" i="21"/>
  <c r="B28948" i="21"/>
  <c r="D28947" i="21"/>
  <c r="B28947" i="21"/>
  <c r="D28946" i="21"/>
  <c r="B28946" i="21"/>
  <c r="D28945" i="21"/>
  <c r="B28945" i="21"/>
  <c r="D28944" i="21"/>
  <c r="B28944" i="21"/>
  <c r="D28943" i="21"/>
  <c r="B28943" i="21"/>
  <c r="D28942" i="21"/>
  <c r="B28942" i="21"/>
  <c r="D28941" i="21"/>
  <c r="B28941" i="21"/>
  <c r="D28940" i="21"/>
  <c r="B28940" i="21"/>
  <c r="D28939" i="21"/>
  <c r="B28939" i="21"/>
  <c r="D28938" i="21"/>
  <c r="B28938" i="21"/>
  <c r="D28937" i="21"/>
  <c r="B28937" i="21"/>
  <c r="D28936" i="21"/>
  <c r="B28936" i="21"/>
  <c r="D28935" i="21"/>
  <c r="B28935" i="21"/>
  <c r="D28934" i="21"/>
  <c r="B28934" i="21"/>
  <c r="D28933" i="21"/>
  <c r="B28933" i="21"/>
  <c r="D28932" i="21"/>
  <c r="B28932" i="21"/>
  <c r="D28931" i="21"/>
  <c r="B28931" i="21"/>
  <c r="D28930" i="21"/>
  <c r="B28930" i="21"/>
  <c r="D28929" i="21"/>
  <c r="B28929" i="21"/>
  <c r="D28928" i="21"/>
  <c r="B28928" i="21"/>
  <c r="D28927" i="21"/>
  <c r="B28927" i="21"/>
  <c r="D28926" i="21"/>
  <c r="B28926" i="21"/>
  <c r="D28925" i="21"/>
  <c r="B28925" i="21"/>
  <c r="D28924" i="21"/>
  <c r="B28924" i="21"/>
  <c r="D28923" i="21"/>
  <c r="B28923" i="21"/>
  <c r="D28922" i="21"/>
  <c r="B28922" i="21"/>
  <c r="D28921" i="21"/>
  <c r="B28921" i="21"/>
  <c r="D28920" i="21"/>
  <c r="B28920" i="21"/>
  <c r="D28919" i="21"/>
  <c r="B28919" i="21"/>
  <c r="D28918" i="21"/>
  <c r="B28918" i="21"/>
  <c r="D28917" i="21"/>
  <c r="B28917" i="21"/>
  <c r="D28916" i="21"/>
  <c r="B28916" i="21"/>
  <c r="D28915" i="21"/>
  <c r="B28915" i="21"/>
  <c r="D28914" i="21"/>
  <c r="B28914" i="21"/>
  <c r="D28913" i="21"/>
  <c r="B28913" i="21"/>
  <c r="D28912" i="21"/>
  <c r="B28912" i="21"/>
  <c r="D28911" i="21"/>
  <c r="B28911" i="21"/>
  <c r="D28910" i="21"/>
  <c r="B28910" i="21"/>
  <c r="D28909" i="21"/>
  <c r="B28909" i="21"/>
  <c r="D28908" i="21"/>
  <c r="B28908" i="21"/>
  <c r="D28907" i="21"/>
  <c r="B28907" i="21"/>
  <c r="D28906" i="21"/>
  <c r="B28906" i="21"/>
  <c r="D28905" i="21"/>
  <c r="B28905" i="21"/>
  <c r="D28904" i="21"/>
  <c r="B28904" i="21"/>
  <c r="D28903" i="21"/>
  <c r="B28903" i="21"/>
  <c r="D28902" i="21"/>
  <c r="B28902" i="21"/>
  <c r="D28901" i="21"/>
  <c r="B28901" i="21"/>
  <c r="D28900" i="21"/>
  <c r="B28900" i="21"/>
  <c r="D28899" i="21"/>
  <c r="B28899" i="21"/>
  <c r="D28898" i="21"/>
  <c r="B28898" i="21"/>
  <c r="D28897" i="21"/>
  <c r="B28897" i="21"/>
  <c r="D28896" i="21"/>
  <c r="B28896" i="21"/>
  <c r="D28895" i="21"/>
  <c r="B28895" i="21"/>
  <c r="D28894" i="21"/>
  <c r="B28894" i="21"/>
  <c r="D28893" i="21"/>
  <c r="B28893" i="21"/>
  <c r="D28892" i="21"/>
  <c r="B28892" i="21"/>
  <c r="D28891" i="21"/>
  <c r="B28891" i="21"/>
  <c r="D28890" i="21"/>
  <c r="B28890" i="21"/>
  <c r="D28889" i="21"/>
  <c r="B28889" i="21"/>
  <c r="D28888" i="21"/>
  <c r="B28888" i="21"/>
  <c r="D28887" i="21"/>
  <c r="B28887" i="21"/>
  <c r="D28886" i="21"/>
  <c r="B28886" i="21"/>
  <c r="D28885" i="21"/>
  <c r="B28885" i="21"/>
  <c r="D28884" i="21"/>
  <c r="B28884" i="21"/>
  <c r="D28883" i="21"/>
  <c r="B28883" i="21"/>
  <c r="D28882" i="21"/>
  <c r="B28882" i="21"/>
  <c r="D28881" i="21"/>
  <c r="B28881" i="21"/>
  <c r="D28880" i="21"/>
  <c r="B28880" i="21"/>
  <c r="D28879" i="21"/>
  <c r="B28879" i="21"/>
  <c r="D28878" i="21"/>
  <c r="B28878" i="21"/>
  <c r="D28877" i="21"/>
  <c r="B28877" i="21"/>
  <c r="D28876" i="21"/>
  <c r="B28876" i="21"/>
  <c r="D28875" i="21"/>
  <c r="B28875" i="21"/>
  <c r="D28874" i="21"/>
  <c r="B28874" i="21"/>
  <c r="D28873" i="21"/>
  <c r="B28873" i="21"/>
  <c r="D28872" i="21"/>
  <c r="B28872" i="21"/>
  <c r="D28871" i="21"/>
  <c r="B28871" i="21"/>
  <c r="D28870" i="21"/>
  <c r="B28870" i="21"/>
  <c r="D28869" i="21"/>
  <c r="B28869" i="21"/>
  <c r="D28868" i="21"/>
  <c r="B28868" i="21"/>
  <c r="D28867" i="21"/>
  <c r="B28867" i="21"/>
  <c r="D28866" i="21"/>
  <c r="B28866" i="21"/>
  <c r="D28865" i="21"/>
  <c r="B28865" i="21"/>
  <c r="D28864" i="21"/>
  <c r="B28864" i="21"/>
  <c r="D28863" i="21"/>
  <c r="B28863" i="21"/>
  <c r="D28862" i="21"/>
  <c r="B28862" i="21"/>
  <c r="D28861" i="21"/>
  <c r="B28861" i="21"/>
  <c r="D28860" i="21"/>
  <c r="B28860" i="21"/>
  <c r="D28859" i="21"/>
  <c r="B28859" i="21"/>
  <c r="D28858" i="21"/>
  <c r="B28858" i="21"/>
  <c r="D28857" i="21"/>
  <c r="B28857" i="21"/>
  <c r="D28856" i="21"/>
  <c r="B28856" i="21"/>
  <c r="D28855" i="21"/>
  <c r="B28855" i="21"/>
  <c r="D28854" i="21"/>
  <c r="B28854" i="21"/>
  <c r="D28853" i="21"/>
  <c r="B28853" i="21"/>
  <c r="D28852" i="21"/>
  <c r="B28852" i="21"/>
  <c r="D28851" i="21"/>
  <c r="B28851" i="21"/>
  <c r="D28850" i="21"/>
  <c r="B28850" i="21"/>
  <c r="D28849" i="21"/>
  <c r="B28849" i="21"/>
  <c r="D28848" i="21"/>
  <c r="B28848" i="21"/>
  <c r="D28847" i="21"/>
  <c r="B28847" i="21"/>
  <c r="D28846" i="21"/>
  <c r="B28846" i="21"/>
  <c r="D28845" i="21"/>
  <c r="B28845" i="21"/>
  <c r="D28844" i="21"/>
  <c r="B28844" i="21"/>
  <c r="D28843" i="21"/>
  <c r="B28843" i="21"/>
  <c r="D28842" i="21"/>
  <c r="B28842" i="21"/>
  <c r="D28841" i="21"/>
  <c r="B28841" i="21"/>
  <c r="D28840" i="21"/>
  <c r="B28840" i="21"/>
  <c r="D28839" i="21"/>
  <c r="B28839" i="21"/>
  <c r="D28838" i="21"/>
  <c r="B28838" i="21"/>
  <c r="D28837" i="21"/>
  <c r="B28837" i="21"/>
  <c r="D28836" i="21"/>
  <c r="B28836" i="21"/>
  <c r="D28835" i="21"/>
  <c r="B28835" i="21"/>
  <c r="D28834" i="21"/>
  <c r="B28834" i="21"/>
  <c r="D28833" i="21"/>
  <c r="B28833" i="21"/>
  <c r="D28832" i="21"/>
  <c r="B28832" i="21"/>
  <c r="D28831" i="21"/>
  <c r="B28831" i="21"/>
  <c r="D28830" i="21"/>
  <c r="B28830" i="21"/>
  <c r="D28829" i="21"/>
  <c r="B28829" i="21"/>
  <c r="D28828" i="21"/>
  <c r="B28828" i="21"/>
  <c r="D28827" i="21"/>
  <c r="B28827" i="21"/>
  <c r="D28826" i="21"/>
  <c r="B28826" i="21"/>
  <c r="D28825" i="21"/>
  <c r="B28825" i="21"/>
  <c r="D28824" i="21"/>
  <c r="B28824" i="21"/>
  <c r="D28823" i="21"/>
  <c r="B28823" i="21"/>
  <c r="D28822" i="21"/>
  <c r="B28822" i="21"/>
  <c r="D28821" i="21"/>
  <c r="B28821" i="21"/>
  <c r="D28820" i="21"/>
  <c r="B28820" i="21"/>
  <c r="D28819" i="21"/>
  <c r="B28819" i="21"/>
  <c r="D28818" i="21"/>
  <c r="B28818" i="21"/>
  <c r="D28817" i="21"/>
  <c r="B28817" i="21"/>
  <c r="D28816" i="21"/>
  <c r="B28816" i="21"/>
  <c r="D28815" i="21"/>
  <c r="B28815" i="21"/>
  <c r="D28814" i="21"/>
  <c r="B28814" i="21"/>
  <c r="D28813" i="21"/>
  <c r="B28813" i="21"/>
  <c r="D28812" i="21"/>
  <c r="B28812" i="21"/>
  <c r="D28811" i="21"/>
  <c r="B28811" i="21"/>
  <c r="D28810" i="21"/>
  <c r="B28810" i="21"/>
  <c r="D28809" i="21"/>
  <c r="B28809" i="21"/>
  <c r="D28808" i="21"/>
  <c r="B28808" i="21"/>
  <c r="D28807" i="21"/>
  <c r="B28807" i="21"/>
  <c r="D28806" i="21"/>
  <c r="B28806" i="21"/>
  <c r="D28805" i="21"/>
  <c r="B28805" i="21"/>
  <c r="D28804" i="21"/>
  <c r="B28804" i="21"/>
  <c r="D28803" i="21"/>
  <c r="B28803" i="21"/>
  <c r="D28802" i="21"/>
  <c r="B28802" i="21"/>
  <c r="D28801" i="21"/>
  <c r="B28801" i="21"/>
  <c r="D28800" i="21"/>
  <c r="B28800" i="21"/>
  <c r="D28799" i="21"/>
  <c r="B28799" i="21"/>
  <c r="D28798" i="21"/>
  <c r="B28798" i="21"/>
  <c r="D28797" i="21"/>
  <c r="B28797" i="21"/>
  <c r="D28796" i="21"/>
  <c r="B28796" i="21"/>
  <c r="D28795" i="21"/>
  <c r="B28795" i="21"/>
  <c r="D28794" i="21"/>
  <c r="B28794" i="21"/>
  <c r="D28793" i="21"/>
  <c r="B28793" i="21"/>
  <c r="D28792" i="21"/>
  <c r="B28792" i="21"/>
  <c r="D28791" i="21"/>
  <c r="B28791" i="21"/>
  <c r="D28790" i="21"/>
  <c r="B28790" i="21"/>
  <c r="D28789" i="21"/>
  <c r="B28789" i="21"/>
  <c r="D28788" i="21"/>
  <c r="B28788" i="21"/>
  <c r="D28787" i="21"/>
  <c r="B28787" i="21"/>
  <c r="D28786" i="21"/>
  <c r="B28786" i="21"/>
  <c r="D28785" i="21"/>
  <c r="B28785" i="21"/>
  <c r="D28784" i="21"/>
  <c r="B28784" i="21"/>
  <c r="D28783" i="21"/>
  <c r="B28783" i="21"/>
  <c r="D28782" i="21"/>
  <c r="B28782" i="21"/>
  <c r="D28781" i="21"/>
  <c r="B28781" i="21"/>
  <c r="D28780" i="21"/>
  <c r="B28780" i="21"/>
  <c r="D28779" i="21"/>
  <c r="B28779" i="21"/>
  <c r="D28778" i="21"/>
  <c r="B28778" i="21"/>
  <c r="D28777" i="21"/>
  <c r="B28777" i="21"/>
  <c r="D28776" i="21"/>
  <c r="B28776" i="21"/>
  <c r="D28775" i="21"/>
  <c r="B28775" i="21"/>
  <c r="D28774" i="21"/>
  <c r="B28774" i="21"/>
  <c r="D28773" i="21"/>
  <c r="B28773" i="21"/>
  <c r="D28772" i="21"/>
  <c r="B28772" i="21"/>
  <c r="D28771" i="21"/>
  <c r="B28771" i="21"/>
  <c r="D28770" i="21"/>
  <c r="B28770" i="21"/>
  <c r="D28769" i="21"/>
  <c r="B28769" i="21"/>
  <c r="D28768" i="21"/>
  <c r="B28768" i="21"/>
  <c r="D28767" i="21"/>
  <c r="B28767" i="21"/>
  <c r="D28766" i="21"/>
  <c r="B28766" i="21"/>
  <c r="D28765" i="21"/>
  <c r="B28765" i="21"/>
  <c r="D28764" i="21"/>
  <c r="B28764" i="21"/>
  <c r="D28763" i="21"/>
  <c r="B28763" i="21"/>
  <c r="D28762" i="21"/>
  <c r="B28762" i="21"/>
  <c r="D28761" i="21"/>
  <c r="B28761" i="21"/>
  <c r="D28760" i="21"/>
  <c r="B28760" i="21"/>
  <c r="D28759" i="21"/>
  <c r="B28759" i="21"/>
  <c r="D28758" i="21"/>
  <c r="B28758" i="21"/>
  <c r="D28757" i="21"/>
  <c r="B28757" i="21"/>
  <c r="D28756" i="21"/>
  <c r="B28756" i="21"/>
  <c r="D28755" i="21"/>
  <c r="B28755" i="21"/>
  <c r="D28754" i="21"/>
  <c r="B28754" i="21"/>
  <c r="D28753" i="21"/>
  <c r="B28753" i="21"/>
  <c r="D28752" i="21"/>
  <c r="B28752" i="21"/>
  <c r="D28751" i="21"/>
  <c r="B28751" i="21"/>
  <c r="D28750" i="21"/>
  <c r="B28750" i="21"/>
  <c r="D28749" i="21"/>
  <c r="B28749" i="21"/>
  <c r="D28748" i="21"/>
  <c r="B28748" i="21"/>
  <c r="D28747" i="21"/>
  <c r="B28747" i="21"/>
  <c r="D28746" i="21"/>
  <c r="B28746" i="21"/>
  <c r="D28745" i="21"/>
  <c r="B28745" i="21"/>
  <c r="D28744" i="21"/>
  <c r="B28744" i="21"/>
  <c r="D28743" i="21"/>
  <c r="B28743" i="21"/>
  <c r="D28742" i="21"/>
  <c r="B28742" i="21"/>
  <c r="D28741" i="21"/>
  <c r="B28741" i="21"/>
  <c r="D28740" i="21"/>
  <c r="B28740" i="21"/>
  <c r="D28739" i="21"/>
  <c r="B28739" i="21"/>
  <c r="D28738" i="21"/>
  <c r="B28738" i="21"/>
  <c r="D28737" i="21"/>
  <c r="B28737" i="21"/>
  <c r="D28736" i="21"/>
  <c r="B28736" i="21"/>
  <c r="D28735" i="21"/>
  <c r="B28735" i="21"/>
  <c r="D28734" i="21"/>
  <c r="B28734" i="21"/>
  <c r="D28733" i="21"/>
  <c r="B28733" i="21"/>
  <c r="D28732" i="21"/>
  <c r="B28732" i="21"/>
  <c r="D28731" i="21"/>
  <c r="B28731" i="21"/>
  <c r="D28730" i="21"/>
  <c r="B28730" i="21"/>
  <c r="D28729" i="21"/>
  <c r="B28729" i="21"/>
  <c r="D28728" i="21"/>
  <c r="B28728" i="21"/>
  <c r="D28727" i="21"/>
  <c r="B28727" i="21"/>
  <c r="D28726" i="21"/>
  <c r="B28726" i="21"/>
  <c r="D28725" i="21"/>
  <c r="B28725" i="21"/>
  <c r="D28724" i="21"/>
  <c r="B28724" i="21"/>
  <c r="D28723" i="21"/>
  <c r="B28723" i="21"/>
  <c r="D28722" i="21"/>
  <c r="B28722" i="21"/>
  <c r="D28721" i="21"/>
  <c r="B28721" i="21"/>
  <c r="D28720" i="21"/>
  <c r="B28720" i="21"/>
  <c r="D28719" i="21"/>
  <c r="B28719" i="21"/>
  <c r="D28718" i="21"/>
  <c r="B28718" i="21"/>
  <c r="D28717" i="21"/>
  <c r="B28717" i="21"/>
  <c r="D28716" i="21"/>
  <c r="B28716" i="21"/>
  <c r="D28715" i="21"/>
  <c r="B28715" i="21"/>
  <c r="D28714" i="21"/>
  <c r="B28714" i="21"/>
  <c r="D28713" i="21"/>
  <c r="B28713" i="21"/>
  <c r="D28712" i="21"/>
  <c r="B28712" i="21"/>
  <c r="D28711" i="21"/>
  <c r="B28711" i="21"/>
  <c r="D28710" i="21"/>
  <c r="B28710" i="21"/>
  <c r="D28709" i="21"/>
  <c r="B28709" i="21"/>
  <c r="D28708" i="21"/>
  <c r="B28708" i="21"/>
  <c r="D28707" i="21"/>
  <c r="B28707" i="21"/>
  <c r="D28706" i="21"/>
  <c r="B28706" i="21"/>
  <c r="D28705" i="21"/>
  <c r="B28705" i="21"/>
  <c r="D28704" i="21"/>
  <c r="B28704" i="21"/>
  <c r="D28703" i="21"/>
  <c r="B28703" i="21"/>
  <c r="D28702" i="21"/>
  <c r="B28702" i="21"/>
  <c r="D28701" i="21"/>
  <c r="B28701" i="21"/>
  <c r="D28700" i="21"/>
  <c r="B28700" i="21"/>
  <c r="D28699" i="21"/>
  <c r="B28699" i="21"/>
  <c r="D28698" i="21"/>
  <c r="B28698" i="21"/>
  <c r="D28697" i="21"/>
  <c r="B28697" i="21"/>
  <c r="D28696" i="21"/>
  <c r="B28696" i="21"/>
  <c r="D28695" i="21"/>
  <c r="B28695" i="21"/>
  <c r="D28694" i="21"/>
  <c r="B28694" i="21"/>
  <c r="D28693" i="21"/>
  <c r="B28693" i="21"/>
  <c r="D28692" i="21"/>
  <c r="B28692" i="21"/>
  <c r="D28691" i="21"/>
  <c r="B28691" i="21"/>
  <c r="D28690" i="21"/>
  <c r="B28690" i="21"/>
  <c r="D28689" i="21"/>
  <c r="B28689" i="21"/>
  <c r="D28688" i="21"/>
  <c r="B28688" i="21"/>
  <c r="D28687" i="21"/>
  <c r="B28687" i="21"/>
  <c r="D28686" i="21"/>
  <c r="B28686" i="21"/>
  <c r="D28685" i="21"/>
  <c r="B28685" i="21"/>
  <c r="D28684" i="21"/>
  <c r="B28684" i="21"/>
  <c r="D28683" i="21"/>
  <c r="B28683" i="21"/>
  <c r="D28682" i="21"/>
  <c r="B28682" i="21"/>
  <c r="D28681" i="21"/>
  <c r="B28681" i="21"/>
  <c r="D28680" i="21"/>
  <c r="B28680" i="21"/>
  <c r="D28679" i="21"/>
  <c r="B28679" i="21"/>
  <c r="D28678" i="21"/>
  <c r="B28678" i="21"/>
  <c r="D28677" i="21"/>
  <c r="B28677" i="21"/>
  <c r="D28676" i="21"/>
  <c r="B28676" i="21"/>
  <c r="D28675" i="21"/>
  <c r="B28675" i="21"/>
  <c r="D28674" i="21"/>
  <c r="B28674" i="21"/>
  <c r="D28673" i="21"/>
  <c r="B28673" i="21"/>
  <c r="D28672" i="21"/>
  <c r="B28672" i="21"/>
  <c r="D28671" i="21"/>
  <c r="B28671" i="21"/>
  <c r="D28670" i="21"/>
  <c r="B28670" i="21"/>
  <c r="D28669" i="21"/>
  <c r="B28669" i="21"/>
  <c r="D28668" i="21"/>
  <c r="B28668" i="21"/>
  <c r="D28667" i="21"/>
  <c r="B28667" i="21"/>
  <c r="D28666" i="21"/>
  <c r="B28666" i="21"/>
  <c r="D28665" i="21"/>
  <c r="B28665" i="21"/>
  <c r="D28664" i="21"/>
  <c r="B28664" i="21"/>
  <c r="D28663" i="21"/>
  <c r="B28663" i="21"/>
  <c r="D28662" i="21"/>
  <c r="B28662" i="21"/>
  <c r="D28661" i="21"/>
  <c r="B28661" i="21"/>
  <c r="D28660" i="21"/>
  <c r="B28660" i="21"/>
  <c r="D28659" i="21"/>
  <c r="B28659" i="21"/>
  <c r="D28658" i="21"/>
  <c r="B28658" i="21"/>
  <c r="D28657" i="21"/>
  <c r="B28657" i="21"/>
  <c r="D28656" i="21"/>
  <c r="B28656" i="21"/>
  <c r="D28655" i="21"/>
  <c r="B28655" i="21"/>
  <c r="D28654" i="21"/>
  <c r="B28654" i="21"/>
  <c r="D28653" i="21"/>
  <c r="B28653" i="21"/>
  <c r="D28652" i="21"/>
  <c r="B28652" i="21"/>
  <c r="D28651" i="21"/>
  <c r="B28651" i="21"/>
  <c r="D28650" i="21"/>
  <c r="B28650" i="21"/>
  <c r="D28649" i="21"/>
  <c r="B28649" i="21"/>
  <c r="D28648" i="21"/>
  <c r="B28648" i="21"/>
  <c r="D28647" i="21"/>
  <c r="B28647" i="21"/>
  <c r="D28646" i="21"/>
  <c r="B28646" i="21"/>
  <c r="D28645" i="21"/>
  <c r="B28645" i="21"/>
  <c r="D28644" i="21"/>
  <c r="B28644" i="21"/>
  <c r="D28643" i="21"/>
  <c r="B28643" i="21"/>
  <c r="D28642" i="21"/>
  <c r="B28642" i="21"/>
  <c r="D28641" i="21"/>
  <c r="B28641" i="21"/>
  <c r="D28640" i="21"/>
  <c r="B28640" i="21"/>
  <c r="D28639" i="21"/>
  <c r="B28639" i="21"/>
  <c r="D28638" i="21"/>
  <c r="B28638" i="21"/>
  <c r="D28637" i="21"/>
  <c r="B28637" i="21"/>
  <c r="D28636" i="21"/>
  <c r="B28636" i="21"/>
  <c r="D28635" i="21"/>
  <c r="B28635" i="21"/>
  <c r="D28634" i="21"/>
  <c r="B28634" i="21"/>
  <c r="D28633" i="21"/>
  <c r="B28633" i="21"/>
  <c r="D28632" i="21"/>
  <c r="B28632" i="21"/>
  <c r="D28631" i="21"/>
  <c r="B28631" i="21"/>
  <c r="D28630" i="21"/>
  <c r="B28630" i="21"/>
  <c r="D28629" i="21"/>
  <c r="B28629" i="21"/>
  <c r="D28628" i="21"/>
  <c r="B28628" i="21"/>
  <c r="D28627" i="21"/>
  <c r="B28627" i="21"/>
  <c r="D28626" i="21"/>
  <c r="B28626" i="21"/>
  <c r="D28625" i="21"/>
  <c r="B28625" i="21"/>
  <c r="D28624" i="21"/>
  <c r="B28624" i="21"/>
  <c r="D28623" i="21"/>
  <c r="B28623" i="21"/>
  <c r="D28622" i="21"/>
  <c r="B28622" i="21"/>
  <c r="D28621" i="21"/>
  <c r="B28621" i="21"/>
  <c r="D28620" i="21"/>
  <c r="B28620" i="21"/>
  <c r="D28619" i="21"/>
  <c r="B28619" i="21"/>
  <c r="D28618" i="21"/>
  <c r="B28618" i="21"/>
  <c r="D28617" i="21"/>
  <c r="B28617" i="21"/>
  <c r="D28616" i="21"/>
  <c r="B28616" i="21"/>
  <c r="D28615" i="21"/>
  <c r="B28615" i="21"/>
  <c r="D28614" i="21"/>
  <c r="B28614" i="21"/>
  <c r="D28613" i="21"/>
  <c r="B28613" i="21"/>
  <c r="D28612" i="21"/>
  <c r="B28612" i="21"/>
  <c r="D28611" i="21"/>
  <c r="B28611" i="21"/>
  <c r="D28610" i="21"/>
  <c r="B28610" i="21"/>
  <c r="D28609" i="21"/>
  <c r="B28609" i="21"/>
  <c r="D28608" i="21"/>
  <c r="B28608" i="21"/>
  <c r="D28607" i="21"/>
  <c r="B28607" i="21"/>
  <c r="D28606" i="21"/>
  <c r="B28606" i="21"/>
  <c r="D28605" i="21"/>
  <c r="B28605" i="21"/>
  <c r="D28604" i="21"/>
  <c r="B28604" i="21"/>
  <c r="D28603" i="21"/>
  <c r="B28603" i="21"/>
  <c r="D28602" i="21"/>
  <c r="B28602" i="21"/>
  <c r="D28601" i="21"/>
  <c r="B28601" i="21"/>
  <c r="D28600" i="21"/>
  <c r="B28600" i="21"/>
  <c r="D28599" i="21"/>
  <c r="B28599" i="21"/>
  <c r="D28598" i="21"/>
  <c r="B28598" i="21"/>
  <c r="D28597" i="21"/>
  <c r="B28597" i="21"/>
  <c r="D28596" i="21"/>
  <c r="B28596" i="21"/>
  <c r="D28595" i="21"/>
  <c r="B28595" i="21"/>
  <c r="D28594" i="21"/>
  <c r="B28594" i="21"/>
  <c r="D28593" i="21"/>
  <c r="B28593" i="21"/>
  <c r="D28592" i="21"/>
  <c r="B28592" i="21"/>
  <c r="D28591" i="21"/>
  <c r="B28591" i="21"/>
  <c r="D28590" i="21"/>
  <c r="B28590" i="21"/>
  <c r="D28589" i="21"/>
  <c r="B28589" i="21"/>
  <c r="D28588" i="21"/>
  <c r="B28588" i="21"/>
  <c r="D28587" i="21"/>
  <c r="B28587" i="21"/>
  <c r="D28586" i="21"/>
  <c r="B28586" i="21"/>
  <c r="D28585" i="21"/>
  <c r="B28585" i="21"/>
  <c r="D28584" i="21"/>
  <c r="B28584" i="21"/>
  <c r="D28583" i="21"/>
  <c r="B28583" i="21"/>
  <c r="D28582" i="21"/>
  <c r="B28582" i="21"/>
  <c r="D28581" i="21"/>
  <c r="B28581" i="21"/>
  <c r="D28580" i="21"/>
  <c r="B28580" i="21"/>
  <c r="D28579" i="21"/>
  <c r="B28579" i="21"/>
  <c r="D28578" i="21"/>
  <c r="B28578" i="21"/>
  <c r="D28577" i="21"/>
  <c r="B28577" i="21"/>
  <c r="D28576" i="21"/>
  <c r="B28576" i="21"/>
  <c r="D28575" i="21"/>
  <c r="B28575" i="21"/>
  <c r="D28574" i="21"/>
  <c r="B28574" i="21"/>
  <c r="D28573" i="21"/>
  <c r="B28573" i="21"/>
  <c r="D28572" i="21"/>
  <c r="B28572" i="21"/>
  <c r="D28571" i="21"/>
  <c r="B28571" i="21"/>
  <c r="D28570" i="21"/>
  <c r="B28570" i="21"/>
  <c r="D28569" i="21"/>
  <c r="B28569" i="21"/>
  <c r="D28568" i="21"/>
  <c r="B28568" i="21"/>
  <c r="D28567" i="21"/>
  <c r="B28567" i="21"/>
  <c r="D28566" i="21"/>
  <c r="B28566" i="21"/>
  <c r="D28565" i="21"/>
  <c r="B28565" i="21"/>
  <c r="D28564" i="21"/>
  <c r="B28564" i="21"/>
  <c r="D28563" i="21"/>
  <c r="B28563" i="21"/>
  <c r="D28562" i="21"/>
  <c r="B28562" i="21"/>
  <c r="D28561" i="21"/>
  <c r="B28561" i="21"/>
  <c r="D28560" i="21"/>
  <c r="B28560" i="21"/>
  <c r="D28559" i="21"/>
  <c r="B28559" i="21"/>
  <c r="D28558" i="21"/>
  <c r="B28558" i="21"/>
  <c r="D28557" i="21"/>
  <c r="B28557" i="21"/>
  <c r="D28556" i="21"/>
  <c r="B28556" i="21"/>
  <c r="D28555" i="21"/>
  <c r="B28555" i="21"/>
  <c r="D28554" i="21"/>
  <c r="B28554" i="21"/>
  <c r="D28553" i="21"/>
  <c r="B28553" i="21"/>
  <c r="D28552" i="21"/>
  <c r="B28552" i="21"/>
  <c r="D28551" i="21"/>
  <c r="B28551" i="21"/>
  <c r="D28550" i="21"/>
  <c r="B28550" i="21"/>
  <c r="D28549" i="21"/>
  <c r="B28549" i="21"/>
  <c r="D28548" i="21"/>
  <c r="B28548" i="21"/>
  <c r="D28547" i="21"/>
  <c r="B28547" i="21"/>
  <c r="D28546" i="21"/>
  <c r="B28546" i="21"/>
  <c r="D28545" i="21"/>
  <c r="B28545" i="21"/>
  <c r="D28544" i="21"/>
  <c r="B28544" i="21"/>
  <c r="D28543" i="21"/>
  <c r="B28543" i="21"/>
  <c r="D28542" i="21"/>
  <c r="B28542" i="21"/>
  <c r="D28541" i="21"/>
  <c r="B28541" i="21"/>
  <c r="D28540" i="21"/>
  <c r="B28540" i="21"/>
  <c r="D28539" i="21"/>
  <c r="B28539" i="21"/>
  <c r="D28538" i="21"/>
  <c r="B28538" i="21"/>
  <c r="D28537" i="21"/>
  <c r="B28537" i="21"/>
  <c r="D28536" i="21"/>
  <c r="B28536" i="21"/>
  <c r="D28535" i="21"/>
  <c r="B28535" i="21"/>
  <c r="D28534" i="21"/>
  <c r="B28534" i="21"/>
  <c r="D28533" i="21"/>
  <c r="B28533" i="21"/>
  <c r="D28532" i="21"/>
  <c r="B28532" i="21"/>
  <c r="D28531" i="21"/>
  <c r="B28531" i="21"/>
  <c r="D28530" i="21"/>
  <c r="B28530" i="21"/>
  <c r="D28529" i="21"/>
  <c r="B28529" i="21"/>
  <c r="D28528" i="21"/>
  <c r="B28528" i="21"/>
  <c r="D28527" i="21"/>
  <c r="B28527" i="21"/>
  <c r="D28526" i="21"/>
  <c r="B28526" i="21"/>
  <c r="D28525" i="21"/>
  <c r="B28525" i="21"/>
  <c r="D28524" i="21"/>
  <c r="B28524" i="21"/>
  <c r="D28523" i="21"/>
  <c r="B28523" i="21"/>
  <c r="D28522" i="21"/>
  <c r="B28522" i="21"/>
  <c r="D28521" i="21"/>
  <c r="B28521" i="21"/>
  <c r="D28520" i="21"/>
  <c r="B28520" i="21"/>
  <c r="D28519" i="21"/>
  <c r="B28519" i="21"/>
  <c r="D28518" i="21"/>
  <c r="B28518" i="21"/>
  <c r="D28517" i="21"/>
  <c r="B28517" i="21"/>
  <c r="D28516" i="21"/>
  <c r="B28516" i="21"/>
  <c r="D28515" i="21"/>
  <c r="B28515" i="21"/>
  <c r="D28514" i="21"/>
  <c r="B28514" i="21"/>
  <c r="D28513" i="21"/>
  <c r="B28513" i="21"/>
  <c r="D28512" i="21"/>
  <c r="B28512" i="21"/>
  <c r="D28511" i="21"/>
  <c r="B28511" i="21"/>
  <c r="D28510" i="21"/>
  <c r="B28510" i="21"/>
  <c r="D28509" i="21"/>
  <c r="B28509" i="21"/>
  <c r="D28508" i="21"/>
  <c r="B28508" i="21"/>
  <c r="D28507" i="21"/>
  <c r="B28507" i="21"/>
  <c r="D28506" i="21"/>
  <c r="B28506" i="21"/>
  <c r="D28505" i="21"/>
  <c r="B28505" i="21"/>
  <c r="D28504" i="21"/>
  <c r="B28504" i="21"/>
  <c r="D28503" i="21"/>
  <c r="B28503" i="21"/>
  <c r="D28502" i="21"/>
  <c r="B28502" i="21"/>
  <c r="D28501" i="21"/>
  <c r="B28501" i="21"/>
  <c r="D28500" i="21"/>
  <c r="B28500" i="21"/>
  <c r="D28499" i="21"/>
  <c r="B28499" i="21"/>
  <c r="D28498" i="21"/>
  <c r="B28498" i="21"/>
  <c r="D28497" i="21"/>
  <c r="B28497" i="21"/>
  <c r="D28496" i="21"/>
  <c r="B28496" i="21"/>
  <c r="D28495" i="21"/>
  <c r="B28495" i="21"/>
  <c r="D28494" i="21"/>
  <c r="B28494" i="21"/>
  <c r="D28493" i="21"/>
  <c r="B28493" i="21"/>
  <c r="D28492" i="21"/>
  <c r="B28492" i="21"/>
  <c r="D28491" i="21"/>
  <c r="B28491" i="21"/>
  <c r="D28490" i="21"/>
  <c r="B28490" i="21"/>
  <c r="D28489" i="21"/>
  <c r="B28489" i="21"/>
  <c r="D28488" i="21"/>
  <c r="B28488" i="21"/>
  <c r="D28487" i="21"/>
  <c r="B28487" i="21"/>
  <c r="D28486" i="21"/>
  <c r="B28486" i="21"/>
  <c r="D28485" i="21"/>
  <c r="B28485" i="21"/>
  <c r="D28484" i="21"/>
  <c r="B28484" i="21"/>
  <c r="D28483" i="21"/>
  <c r="B28483" i="21"/>
  <c r="D28482" i="21"/>
  <c r="B28482" i="21"/>
  <c r="D28481" i="21"/>
  <c r="B28481" i="21"/>
  <c r="D28480" i="21"/>
  <c r="B28480" i="21"/>
  <c r="D28479" i="21"/>
  <c r="B28479" i="21"/>
  <c r="D28478" i="21"/>
  <c r="B28478" i="21"/>
  <c r="D28477" i="21"/>
  <c r="B28477" i="21"/>
  <c r="D28476" i="21"/>
  <c r="B28476" i="21"/>
  <c r="D28475" i="21"/>
  <c r="B28475" i="21"/>
  <c r="D28474" i="21"/>
  <c r="B28474" i="21"/>
  <c r="D28473" i="21"/>
  <c r="B28473" i="21"/>
  <c r="D28472" i="21"/>
  <c r="B28472" i="21"/>
  <c r="D28471" i="21"/>
  <c r="B28471" i="21"/>
  <c r="D28470" i="21"/>
  <c r="B28470" i="21"/>
  <c r="D28469" i="21"/>
  <c r="B28469" i="21"/>
  <c r="D28468" i="21"/>
  <c r="B28468" i="21"/>
  <c r="D28467" i="21"/>
  <c r="B28467" i="21"/>
  <c r="D28466" i="21"/>
  <c r="B28466" i="21"/>
  <c r="D28465" i="21"/>
  <c r="B28465" i="21"/>
  <c r="D28464" i="21"/>
  <c r="B28464" i="21"/>
  <c r="D28463" i="21"/>
  <c r="B28463" i="21"/>
  <c r="D28462" i="21"/>
  <c r="B28462" i="21"/>
  <c r="D28461" i="21"/>
  <c r="B28461" i="21"/>
  <c r="D28460" i="21"/>
  <c r="B28460" i="21"/>
  <c r="D28459" i="21"/>
  <c r="B28459" i="21"/>
  <c r="D28458" i="21"/>
  <c r="B28458" i="21"/>
  <c r="D28457" i="21"/>
  <c r="B28457" i="21"/>
  <c r="D28456" i="21"/>
  <c r="B28456" i="21"/>
  <c r="D28455" i="21"/>
  <c r="B28455" i="21"/>
  <c r="D28454" i="21"/>
  <c r="B28454" i="21"/>
  <c r="D28453" i="21"/>
  <c r="B28453" i="21"/>
  <c r="D28452" i="21"/>
  <c r="B28452" i="21"/>
  <c r="D28451" i="21"/>
  <c r="B28451" i="21"/>
  <c r="D28450" i="21"/>
  <c r="B28450" i="21"/>
  <c r="D28449" i="21"/>
  <c r="B28449" i="21"/>
  <c r="D28448" i="21"/>
  <c r="B28448" i="21"/>
  <c r="D28447" i="21"/>
  <c r="B28447" i="21"/>
  <c r="D28446" i="21"/>
  <c r="B28446" i="21"/>
  <c r="D28445" i="21"/>
  <c r="B28445" i="21"/>
  <c r="D28444" i="21"/>
  <c r="B28444" i="21"/>
  <c r="D28443" i="21"/>
  <c r="B28443" i="21"/>
  <c r="D28442" i="21"/>
  <c r="B28442" i="21"/>
  <c r="D28441" i="21"/>
  <c r="B28441" i="21"/>
  <c r="D28440" i="21"/>
  <c r="B28440" i="21"/>
  <c r="D28439" i="21"/>
  <c r="B28439" i="21"/>
  <c r="D28438" i="21"/>
  <c r="B28438" i="21"/>
  <c r="D28437" i="21"/>
  <c r="B28437" i="21"/>
  <c r="D28436" i="21"/>
  <c r="B28436" i="21"/>
  <c r="D28435" i="21"/>
  <c r="B28435" i="21"/>
  <c r="D28434" i="21"/>
  <c r="B28434" i="21"/>
  <c r="D28433" i="21"/>
  <c r="B28433" i="21"/>
  <c r="D28432" i="21"/>
  <c r="B28432" i="21"/>
  <c r="D28431" i="21"/>
  <c r="B28431" i="21"/>
  <c r="D28430" i="21"/>
  <c r="B28430" i="21"/>
  <c r="D28429" i="21"/>
  <c r="B28429" i="21"/>
  <c r="D28428" i="21"/>
  <c r="B28428" i="21"/>
  <c r="D28427" i="21"/>
  <c r="B28427" i="21"/>
  <c r="D28426" i="21"/>
  <c r="B28426" i="21"/>
  <c r="D28425" i="21"/>
  <c r="B28425" i="21"/>
  <c r="D28424" i="21"/>
  <c r="B28424" i="21"/>
  <c r="D28423" i="21"/>
  <c r="B28423" i="21"/>
  <c r="D28422" i="21"/>
  <c r="B28422" i="21"/>
  <c r="D28421" i="21"/>
  <c r="B28421" i="21"/>
  <c r="D28420" i="21"/>
  <c r="B28420" i="21"/>
  <c r="D28419" i="21"/>
  <c r="B28419" i="21"/>
  <c r="D28418" i="21"/>
  <c r="B28418" i="21"/>
  <c r="D28417" i="21"/>
  <c r="B28417" i="21"/>
  <c r="D28416" i="21"/>
  <c r="B28416" i="21"/>
  <c r="D28415" i="21"/>
  <c r="B28415" i="21"/>
  <c r="D28414" i="21"/>
  <c r="B28414" i="21"/>
  <c r="D28413" i="21"/>
  <c r="B28413" i="21"/>
  <c r="D28412" i="21"/>
  <c r="B28412" i="21"/>
  <c r="D28411" i="21"/>
  <c r="B28411" i="21"/>
  <c r="D28410" i="21"/>
  <c r="B28410" i="21"/>
  <c r="D28409" i="21"/>
  <c r="B28409" i="21"/>
  <c r="D28408" i="21"/>
  <c r="B28408" i="21"/>
  <c r="D28407" i="21"/>
  <c r="B28407" i="21"/>
  <c r="D28406" i="21"/>
  <c r="B28406" i="21"/>
  <c r="D28405" i="21"/>
  <c r="B28405" i="21"/>
  <c r="D28404" i="21"/>
  <c r="B28404" i="21"/>
  <c r="D28403" i="21"/>
  <c r="B28403" i="21"/>
  <c r="D28402" i="21"/>
  <c r="B28402" i="21"/>
  <c r="D28401" i="21"/>
  <c r="B28401" i="21"/>
  <c r="D28400" i="21"/>
  <c r="B28400" i="21"/>
  <c r="D28399" i="21"/>
  <c r="B28399" i="21"/>
  <c r="D28398" i="21"/>
  <c r="B28398" i="21"/>
  <c r="D28397" i="21"/>
  <c r="B28397" i="21"/>
  <c r="D28396" i="21"/>
  <c r="B28396" i="21"/>
  <c r="D28395" i="21"/>
  <c r="B28395" i="21"/>
  <c r="D28394" i="21"/>
  <c r="B28394" i="21"/>
  <c r="D28393" i="21"/>
  <c r="B28393" i="21"/>
  <c r="D28392" i="21"/>
  <c r="B28392" i="21"/>
  <c r="D28391" i="21"/>
  <c r="B28391" i="21"/>
  <c r="D28390" i="21"/>
  <c r="B28390" i="21"/>
  <c r="D28389" i="21"/>
  <c r="B28389" i="21"/>
  <c r="D28388" i="21"/>
  <c r="B28388" i="21"/>
  <c r="D28387" i="21"/>
  <c r="B28387" i="21"/>
  <c r="D28386" i="21"/>
  <c r="B28386" i="21"/>
  <c r="D28385" i="21"/>
  <c r="B28385" i="21"/>
  <c r="D28384" i="21"/>
  <c r="B28384" i="21"/>
  <c r="D28383" i="21"/>
  <c r="B28383" i="21"/>
  <c r="D28382" i="21"/>
  <c r="B28382" i="21"/>
  <c r="D28381" i="21"/>
  <c r="B28381" i="21"/>
  <c r="D28380" i="21"/>
  <c r="B28380" i="21"/>
  <c r="D28379" i="21"/>
  <c r="B28379" i="21"/>
  <c r="D28378" i="21"/>
  <c r="B28378" i="21"/>
  <c r="D28377" i="21"/>
  <c r="B28377" i="21"/>
  <c r="D28376" i="21"/>
  <c r="B28376" i="21"/>
  <c r="D28375" i="21"/>
  <c r="B28375" i="21"/>
  <c r="D28374" i="21"/>
  <c r="B28374" i="21"/>
  <c r="D28373" i="21"/>
  <c r="B28373" i="21"/>
  <c r="D28372" i="21"/>
  <c r="B28372" i="21"/>
  <c r="D28371" i="21"/>
  <c r="B28371" i="21"/>
  <c r="D28370" i="21"/>
  <c r="B28370" i="21"/>
  <c r="D28369" i="21"/>
  <c r="B28369" i="21"/>
  <c r="D28368" i="21"/>
  <c r="B28368" i="21"/>
  <c r="D28367" i="21"/>
  <c r="B28367" i="21"/>
  <c r="D28366" i="21"/>
  <c r="B28366" i="21"/>
  <c r="D28365" i="21"/>
  <c r="B28365" i="21"/>
  <c r="D28364" i="21"/>
  <c r="B28364" i="21"/>
  <c r="D28363" i="21"/>
  <c r="B28363" i="21"/>
  <c r="D28362" i="21"/>
  <c r="B28362" i="21"/>
  <c r="D28361" i="21"/>
  <c r="B28361" i="21"/>
  <c r="D28360" i="21"/>
  <c r="B28360" i="21"/>
  <c r="D28359" i="21"/>
  <c r="B28359" i="21"/>
  <c r="D28358" i="21"/>
  <c r="B28358" i="21"/>
  <c r="D28357" i="21"/>
  <c r="B28357" i="21"/>
  <c r="D28356" i="21"/>
  <c r="B28356" i="21"/>
  <c r="D28355" i="21"/>
  <c r="B28355" i="21"/>
  <c r="D28354" i="21"/>
  <c r="B28354" i="21"/>
  <c r="D28353" i="21"/>
  <c r="B28353" i="21"/>
  <c r="D28352" i="21"/>
  <c r="B28352" i="21"/>
  <c r="D28351" i="21"/>
  <c r="B28351" i="21"/>
  <c r="D28350" i="21"/>
  <c r="B28350" i="21"/>
  <c r="D28349" i="21"/>
  <c r="B28349" i="21"/>
  <c r="D28348" i="21"/>
  <c r="B28348" i="21"/>
  <c r="D28347" i="21"/>
  <c r="B28347" i="21"/>
  <c r="D28346" i="21"/>
  <c r="B28346" i="21"/>
  <c r="D28345" i="21"/>
  <c r="B28345" i="21"/>
  <c r="D28344" i="21"/>
  <c r="B28344" i="21"/>
  <c r="D28343" i="21"/>
  <c r="B28343" i="21"/>
  <c r="D28342" i="21"/>
  <c r="B28342" i="21"/>
  <c r="D28341" i="21"/>
  <c r="B28341" i="21"/>
  <c r="D28340" i="21"/>
  <c r="B28340" i="21"/>
  <c r="D28339" i="21"/>
  <c r="B28339" i="21"/>
  <c r="D28338" i="21"/>
  <c r="B28338" i="21"/>
  <c r="D28337" i="21"/>
  <c r="B28337" i="21"/>
  <c r="D28336" i="21"/>
  <c r="B28336" i="21"/>
  <c r="D28335" i="21"/>
  <c r="B28335" i="21"/>
  <c r="D28334" i="21"/>
  <c r="B28334" i="21"/>
  <c r="D28333" i="21"/>
  <c r="B28333" i="21"/>
  <c r="D28332" i="21"/>
  <c r="B28332" i="21"/>
  <c r="D28331" i="21"/>
  <c r="B28331" i="21"/>
  <c r="D28330" i="21"/>
  <c r="B28330" i="21"/>
  <c r="D28329" i="21"/>
  <c r="B28329" i="21"/>
  <c r="D28328" i="21"/>
  <c r="B28328" i="21"/>
  <c r="D28327" i="21"/>
  <c r="B28327" i="21"/>
  <c r="D28326" i="21"/>
  <c r="B28326" i="21"/>
  <c r="D28325" i="21"/>
  <c r="B28325" i="21"/>
  <c r="D28324" i="21"/>
  <c r="B28324" i="21"/>
  <c r="D28323" i="21"/>
  <c r="B28323" i="21"/>
  <c r="D28322" i="21"/>
  <c r="B28322" i="21"/>
  <c r="D28321" i="21"/>
  <c r="B28321" i="21"/>
  <c r="D28320" i="21"/>
  <c r="B28320" i="21"/>
  <c r="D28319" i="21"/>
  <c r="B28319" i="21"/>
  <c r="D28318" i="21"/>
  <c r="B28318" i="21"/>
  <c r="D28317" i="21"/>
  <c r="B28317" i="21"/>
  <c r="D28316" i="21"/>
  <c r="B28316" i="21"/>
  <c r="D28315" i="21"/>
  <c r="B28315" i="21"/>
  <c r="D28314" i="21"/>
  <c r="B28314" i="21"/>
  <c r="D28313" i="21"/>
  <c r="B28313" i="21"/>
  <c r="D28312" i="21"/>
  <c r="B28312" i="21"/>
  <c r="D28311" i="21"/>
  <c r="B28311" i="21"/>
  <c r="D28310" i="21"/>
  <c r="B28310" i="21"/>
  <c r="D28309" i="21"/>
  <c r="B28309" i="21"/>
  <c r="D28308" i="21"/>
  <c r="B28308" i="21"/>
  <c r="D28307" i="21"/>
  <c r="B28307" i="21"/>
  <c r="D28306" i="21"/>
  <c r="B28306" i="21"/>
  <c r="D28305" i="21"/>
  <c r="B28305" i="21"/>
  <c r="D28304" i="21"/>
  <c r="B28304" i="21"/>
  <c r="D28303" i="21"/>
  <c r="B28303" i="21"/>
  <c r="D28302" i="21"/>
  <c r="B28302" i="21"/>
  <c r="D28301" i="21"/>
  <c r="B28301" i="21"/>
  <c r="D28300" i="21"/>
  <c r="B28300" i="21"/>
  <c r="D28299" i="21"/>
  <c r="B28299" i="21"/>
  <c r="D28298" i="21"/>
  <c r="B28298" i="21"/>
  <c r="D28297" i="21"/>
  <c r="B28297" i="21"/>
  <c r="D28296" i="21"/>
  <c r="B28296" i="21"/>
  <c r="D28295" i="21"/>
  <c r="B28295" i="21"/>
  <c r="D28294" i="21"/>
  <c r="B28294" i="21"/>
  <c r="D28293" i="21"/>
  <c r="B28293" i="21"/>
  <c r="D28292" i="21"/>
  <c r="B28292" i="21"/>
  <c r="D28291" i="21"/>
  <c r="B28291" i="21"/>
  <c r="D28290" i="21"/>
  <c r="B28290" i="21"/>
  <c r="D28289" i="21"/>
  <c r="B28289" i="21"/>
  <c r="D28288" i="21"/>
  <c r="B28288" i="21"/>
  <c r="D28287" i="21"/>
  <c r="B28287" i="21"/>
  <c r="D28286" i="21"/>
  <c r="B28286" i="21"/>
  <c r="D28285" i="21"/>
  <c r="B28285" i="21"/>
  <c r="D28284" i="21"/>
  <c r="B28284" i="21"/>
  <c r="D28283" i="21"/>
  <c r="B28283" i="21"/>
  <c r="D28282" i="21"/>
  <c r="B28282" i="21"/>
  <c r="D28281" i="21"/>
  <c r="B28281" i="21"/>
  <c r="D28280" i="21"/>
  <c r="B28280" i="21"/>
  <c r="D28279" i="21"/>
  <c r="B28279" i="21"/>
  <c r="D28278" i="21"/>
  <c r="B28278" i="21"/>
  <c r="D28277" i="21"/>
  <c r="B28277" i="21"/>
  <c r="D28276" i="21"/>
  <c r="B28276" i="21"/>
  <c r="D28275" i="21"/>
  <c r="B28275" i="21"/>
  <c r="D28274" i="21"/>
  <c r="B28274" i="21"/>
  <c r="D28273" i="21"/>
  <c r="B28273" i="21"/>
  <c r="D28272" i="21"/>
  <c r="B28272" i="21"/>
  <c r="D28271" i="21"/>
  <c r="B28271" i="21"/>
  <c r="D28270" i="21"/>
  <c r="B28270" i="21"/>
  <c r="D28269" i="21"/>
  <c r="B28269" i="21"/>
  <c r="D28268" i="21"/>
  <c r="B28268" i="21"/>
  <c r="D28267" i="21"/>
  <c r="B28267" i="21"/>
  <c r="D28266" i="21"/>
  <c r="B28266" i="21"/>
  <c r="D28265" i="21"/>
  <c r="B28265" i="21"/>
  <c r="D28264" i="21"/>
  <c r="B28264" i="21"/>
  <c r="D28263" i="21"/>
  <c r="B28263" i="21"/>
  <c r="D28262" i="21"/>
  <c r="B28262" i="21"/>
  <c r="D28261" i="21"/>
  <c r="B28261" i="21"/>
  <c r="D28260" i="21"/>
  <c r="B28260" i="21"/>
  <c r="D28259" i="21"/>
  <c r="B28259" i="21"/>
  <c r="D28258" i="21"/>
  <c r="B28258" i="21"/>
  <c r="D28257" i="21"/>
  <c r="B28257" i="21"/>
  <c r="D28256" i="21"/>
  <c r="B28256" i="21"/>
  <c r="D28255" i="21"/>
  <c r="B28255" i="21"/>
  <c r="D28254" i="21"/>
  <c r="B28254" i="21"/>
  <c r="D28253" i="21"/>
  <c r="B28253" i="21"/>
  <c r="D28252" i="21"/>
  <c r="B28252" i="21"/>
  <c r="D28251" i="21"/>
  <c r="B28251" i="21"/>
  <c r="D28250" i="21"/>
  <c r="B28250" i="21"/>
  <c r="D28249" i="21"/>
  <c r="B28249" i="21"/>
  <c r="D28248" i="21"/>
  <c r="B28248" i="21"/>
  <c r="D28247" i="21"/>
  <c r="B28247" i="21"/>
  <c r="D28246" i="21"/>
  <c r="B28246" i="21"/>
  <c r="D28245" i="21"/>
  <c r="B28245" i="21"/>
  <c r="D28244" i="21"/>
  <c r="B28244" i="21"/>
  <c r="D28243" i="21"/>
  <c r="B28243" i="21"/>
  <c r="D28242" i="21"/>
  <c r="B28242" i="21"/>
  <c r="D28241" i="21"/>
  <c r="B28241" i="21"/>
  <c r="D28240" i="21"/>
  <c r="B28240" i="21"/>
  <c r="D28239" i="21"/>
  <c r="B28239" i="21"/>
  <c r="D28238" i="21"/>
  <c r="B28238" i="21"/>
  <c r="D28237" i="21"/>
  <c r="B28237" i="21"/>
  <c r="D28236" i="21"/>
  <c r="B28236" i="21"/>
  <c r="D28235" i="21"/>
  <c r="B28235" i="21"/>
  <c r="D28234" i="21"/>
  <c r="B28234" i="21"/>
  <c r="D28233" i="21"/>
  <c r="B28233" i="21"/>
  <c r="D28232" i="21"/>
  <c r="B28232" i="21"/>
  <c r="D28231" i="21"/>
  <c r="B28231" i="21"/>
  <c r="D28230" i="21"/>
  <c r="B28230" i="21"/>
  <c r="D28229" i="21"/>
  <c r="B28229" i="21"/>
  <c r="D28228" i="21"/>
  <c r="B28228" i="21"/>
  <c r="D28227" i="21"/>
  <c r="B28227" i="21"/>
  <c r="D28226" i="21"/>
  <c r="B28226" i="21"/>
  <c r="D28225" i="21"/>
  <c r="B28225" i="21"/>
  <c r="D28224" i="21"/>
  <c r="B28224" i="21"/>
  <c r="D28223" i="21"/>
  <c r="B28223" i="21"/>
  <c r="D28222" i="21"/>
  <c r="B28222" i="21"/>
  <c r="D28221" i="21"/>
  <c r="B28221" i="21"/>
  <c r="D28220" i="21"/>
  <c r="B28220" i="21"/>
  <c r="D28219" i="21"/>
  <c r="B28219" i="21"/>
  <c r="D28218" i="21"/>
  <c r="B28218" i="21"/>
  <c r="D28217" i="21"/>
  <c r="B28217" i="21"/>
  <c r="D28216" i="21"/>
  <c r="B28216" i="21"/>
  <c r="D28215" i="21"/>
  <c r="B28215" i="21"/>
  <c r="D28214" i="21"/>
  <c r="B28214" i="21"/>
  <c r="D28213" i="21"/>
  <c r="B28213" i="21"/>
  <c r="D28212" i="21"/>
  <c r="B28212" i="21"/>
  <c r="D28211" i="21"/>
  <c r="B28211" i="21"/>
  <c r="D28210" i="21"/>
  <c r="B28210" i="21"/>
  <c r="D28209" i="21"/>
  <c r="B28209" i="21"/>
  <c r="D28208" i="21"/>
  <c r="B28208" i="21"/>
  <c r="D28207" i="21"/>
  <c r="B28207" i="21"/>
  <c r="D28206" i="21"/>
  <c r="B28206" i="21"/>
  <c r="D28205" i="21"/>
  <c r="B28205" i="21"/>
  <c r="D28204" i="21"/>
  <c r="B28204" i="21"/>
  <c r="D28203" i="21"/>
  <c r="B28203" i="21"/>
  <c r="D28202" i="21"/>
  <c r="B28202" i="21"/>
  <c r="D28201" i="21"/>
  <c r="B28201" i="21"/>
  <c r="D28200" i="21"/>
  <c r="B28200" i="21"/>
  <c r="D28199" i="21"/>
  <c r="B28199" i="21"/>
  <c r="D28198" i="21"/>
  <c r="B28198" i="21"/>
  <c r="D28197" i="21"/>
  <c r="B28197" i="21"/>
  <c r="D28196" i="21"/>
  <c r="B28196" i="21"/>
  <c r="D28195" i="21"/>
  <c r="B28195" i="21"/>
  <c r="D28194" i="21"/>
  <c r="B28194" i="21"/>
  <c r="D28193" i="21"/>
  <c r="B28193" i="21"/>
  <c r="D28192" i="21"/>
  <c r="B28192" i="21"/>
  <c r="D28191" i="21"/>
  <c r="B28191" i="21"/>
  <c r="D28190" i="21"/>
  <c r="B28190" i="21"/>
  <c r="D28189" i="21"/>
  <c r="B28189" i="21"/>
  <c r="D28188" i="21"/>
  <c r="B28188" i="21"/>
  <c r="D28187" i="21"/>
  <c r="B28187" i="21"/>
  <c r="D28186" i="21"/>
  <c r="B28186" i="21"/>
  <c r="D28185" i="21"/>
  <c r="B28185" i="21"/>
  <c r="D28184" i="21"/>
  <c r="B28184" i="21"/>
  <c r="D28183" i="21"/>
  <c r="B28183" i="21"/>
  <c r="D28182" i="21"/>
  <c r="B28182" i="21"/>
  <c r="D28181" i="21"/>
  <c r="B28181" i="21"/>
  <c r="D28180" i="21"/>
  <c r="B28180" i="21"/>
  <c r="D28179" i="21"/>
  <c r="B28179" i="21"/>
  <c r="D28178" i="21"/>
  <c r="B28178" i="21"/>
  <c r="D28177" i="21"/>
  <c r="B28177" i="21"/>
  <c r="D28176" i="21"/>
  <c r="B28176" i="21"/>
  <c r="D28175" i="21"/>
  <c r="B28175" i="21"/>
  <c r="D28174" i="21"/>
  <c r="B28174" i="21"/>
  <c r="D28173" i="21"/>
  <c r="B28173" i="21"/>
  <c r="D28172" i="21"/>
  <c r="B28172" i="21"/>
  <c r="D28171" i="21"/>
  <c r="B28171" i="21"/>
  <c r="D28170" i="21"/>
  <c r="B28170" i="21"/>
  <c r="D28169" i="21"/>
  <c r="B28169" i="21"/>
  <c r="D28168" i="21"/>
  <c r="B28168" i="21"/>
  <c r="D28167" i="21"/>
  <c r="B28167" i="21"/>
  <c r="D28166" i="21"/>
  <c r="B28166" i="21"/>
  <c r="D28165" i="21"/>
  <c r="B28165" i="21"/>
  <c r="D28164" i="21"/>
  <c r="B28164" i="21"/>
  <c r="D28163" i="21"/>
  <c r="B28163" i="21"/>
  <c r="D28162" i="21"/>
  <c r="B28162" i="21"/>
  <c r="D28161" i="21"/>
  <c r="B28161" i="21"/>
  <c r="D28160" i="21"/>
  <c r="B28160" i="21"/>
  <c r="D28159" i="21"/>
  <c r="B28159" i="21"/>
  <c r="D28158" i="21"/>
  <c r="B28158" i="21"/>
  <c r="D28157" i="21"/>
  <c r="B28157" i="21"/>
  <c r="D28156" i="21"/>
  <c r="B28156" i="21"/>
  <c r="D28155" i="21"/>
  <c r="B28155" i="21"/>
  <c r="D28154" i="21"/>
  <c r="B28154" i="21"/>
  <c r="D28153" i="21"/>
  <c r="B28153" i="21"/>
  <c r="D28152" i="21"/>
  <c r="B28152" i="21"/>
  <c r="D28151" i="21"/>
  <c r="B28151" i="21"/>
  <c r="D28150" i="21"/>
  <c r="B28150" i="21"/>
  <c r="D28149" i="21"/>
  <c r="B28149" i="21"/>
  <c r="D28148" i="21"/>
  <c r="B28148" i="21"/>
  <c r="D28147" i="21"/>
  <c r="B28147" i="21"/>
  <c r="D28146" i="21"/>
  <c r="B28146" i="21"/>
  <c r="D28145" i="21"/>
  <c r="B28145" i="21"/>
  <c r="D28144" i="21"/>
  <c r="B28144" i="21"/>
  <c r="D28143" i="21"/>
  <c r="B28143" i="21"/>
  <c r="D28142" i="21"/>
  <c r="B28142" i="21"/>
  <c r="D28141" i="21"/>
  <c r="B28141" i="21"/>
  <c r="D28140" i="21"/>
  <c r="B28140" i="21"/>
  <c r="D28139" i="21"/>
  <c r="B28139" i="21"/>
  <c r="D28138" i="21"/>
  <c r="B28138" i="21"/>
  <c r="D28137" i="21"/>
  <c r="B28137" i="21"/>
  <c r="D28136" i="21"/>
  <c r="B28136" i="21"/>
  <c r="D28135" i="21"/>
  <c r="B28135" i="21"/>
  <c r="D28134" i="21"/>
  <c r="B28134" i="21"/>
  <c r="D28133" i="21"/>
  <c r="B28133" i="21"/>
  <c r="D28132" i="21"/>
  <c r="B28132" i="21"/>
  <c r="D28131" i="21"/>
  <c r="B28131" i="21"/>
  <c r="D28130" i="21"/>
  <c r="B28130" i="21"/>
  <c r="D28129" i="21"/>
  <c r="B28129" i="21"/>
  <c r="D28128" i="21"/>
  <c r="B28128" i="21"/>
  <c r="D28127" i="21"/>
  <c r="B28127" i="21"/>
  <c r="D28126" i="21"/>
  <c r="B28126" i="21"/>
  <c r="D28125" i="21"/>
  <c r="B28125" i="21"/>
  <c r="D28124" i="21"/>
  <c r="B28124" i="21"/>
  <c r="D28123" i="21"/>
  <c r="B28123" i="21"/>
  <c r="D28122" i="21"/>
  <c r="B28122" i="21"/>
  <c r="D28121" i="21"/>
  <c r="B28121" i="21"/>
  <c r="D28120" i="21"/>
  <c r="B28120" i="21"/>
  <c r="D28119" i="21"/>
  <c r="B28119" i="21"/>
  <c r="D28118" i="21"/>
  <c r="B28118" i="21"/>
  <c r="D28117" i="21"/>
  <c r="B28117" i="21"/>
  <c r="D28116" i="21"/>
  <c r="B28116" i="21"/>
  <c r="D28115" i="21"/>
  <c r="B28115" i="21"/>
  <c r="D28114" i="21"/>
  <c r="B28114" i="21"/>
  <c r="D28113" i="21"/>
  <c r="B28113" i="21"/>
  <c r="D28112" i="21"/>
  <c r="B28112" i="21"/>
  <c r="D28111" i="21"/>
  <c r="B28111" i="21"/>
  <c r="D28110" i="21"/>
  <c r="B28110" i="21"/>
  <c r="D28109" i="21"/>
  <c r="B28109" i="21"/>
  <c r="D28108" i="21"/>
  <c r="B28108" i="21"/>
  <c r="D28107" i="21"/>
  <c r="B28107" i="21"/>
  <c r="D28106" i="21"/>
  <c r="B28106" i="21"/>
  <c r="D28105" i="21"/>
  <c r="B28105" i="21"/>
  <c r="D28104" i="21"/>
  <c r="B28104" i="21"/>
  <c r="D28103" i="21"/>
  <c r="B28103" i="21"/>
  <c r="D28102" i="21"/>
  <c r="B28102" i="21"/>
  <c r="D28101" i="21"/>
  <c r="B28101" i="21"/>
  <c r="D28100" i="21"/>
  <c r="B28100" i="21"/>
  <c r="D28099" i="21"/>
  <c r="B28099" i="21"/>
  <c r="D28098" i="21"/>
  <c r="B28098" i="21"/>
  <c r="D28097" i="21"/>
  <c r="B28097" i="21"/>
  <c r="D28096" i="21"/>
  <c r="B28096" i="21"/>
  <c r="D28095" i="21"/>
  <c r="B28095" i="21"/>
  <c r="D28094" i="21"/>
  <c r="B28094" i="21"/>
  <c r="D28093" i="21"/>
  <c r="B28093" i="21"/>
  <c r="D28092" i="21"/>
  <c r="B28092" i="21"/>
  <c r="D28091" i="21"/>
  <c r="B28091" i="21"/>
  <c r="D28090" i="21"/>
  <c r="B28090" i="21"/>
  <c r="D28089" i="21"/>
  <c r="B28089" i="21"/>
  <c r="D28088" i="21"/>
  <c r="B28088" i="21"/>
  <c r="D28087" i="21"/>
  <c r="B28087" i="21"/>
  <c r="D28086" i="21"/>
  <c r="B28086" i="21"/>
  <c r="D28085" i="21"/>
  <c r="B28085" i="21"/>
  <c r="D28084" i="21"/>
  <c r="B28084" i="21"/>
  <c r="D28083" i="21"/>
  <c r="B28083" i="21"/>
  <c r="D28082" i="21"/>
  <c r="B28082" i="21"/>
  <c r="D28081" i="21"/>
  <c r="B28081" i="21"/>
  <c r="D28080" i="21"/>
  <c r="B28080" i="21"/>
  <c r="D28079" i="21"/>
  <c r="B28079" i="21"/>
  <c r="D28078" i="21"/>
  <c r="B28078" i="21"/>
  <c r="D28077" i="21"/>
  <c r="B28077" i="21"/>
  <c r="D28076" i="21"/>
  <c r="B28076" i="21"/>
  <c r="D28075" i="21"/>
  <c r="B28075" i="21"/>
  <c r="D28074" i="21"/>
  <c r="B28074" i="21"/>
  <c r="D28073" i="21"/>
  <c r="B28073" i="21"/>
  <c r="D28072" i="21"/>
  <c r="B28072" i="21"/>
  <c r="D28071" i="21"/>
  <c r="B28071" i="21"/>
  <c r="D28070" i="21"/>
  <c r="B28070" i="21"/>
  <c r="D28069" i="21"/>
  <c r="B28069" i="21"/>
  <c r="D28068" i="21"/>
  <c r="B28068" i="21"/>
  <c r="D28067" i="21"/>
  <c r="B28067" i="21"/>
  <c r="D28066" i="21"/>
  <c r="B28066" i="21"/>
  <c r="D28065" i="21"/>
  <c r="B28065" i="21"/>
  <c r="D28064" i="21"/>
  <c r="B28064" i="21"/>
  <c r="D28063" i="21"/>
  <c r="B28063" i="21"/>
  <c r="D28062" i="21"/>
  <c r="B28062" i="21"/>
  <c r="D28061" i="21"/>
  <c r="B28061" i="21"/>
  <c r="D28060" i="21"/>
  <c r="B28060" i="21"/>
  <c r="D28059" i="21"/>
  <c r="B28059" i="21"/>
  <c r="D28058" i="21"/>
  <c r="B28058" i="21"/>
  <c r="D28057" i="21"/>
  <c r="B28057" i="21"/>
  <c r="D28056" i="21"/>
  <c r="B28056" i="21"/>
  <c r="D28055" i="21"/>
  <c r="B28055" i="21"/>
  <c r="D28054" i="21"/>
  <c r="B28054" i="21"/>
  <c r="D28053" i="21"/>
  <c r="B28053" i="21"/>
  <c r="D28052" i="21"/>
  <c r="B28052" i="21"/>
  <c r="D28051" i="21"/>
  <c r="B28051" i="21"/>
  <c r="D28050" i="21"/>
  <c r="B28050" i="21"/>
  <c r="D28049" i="21"/>
  <c r="B28049" i="21"/>
  <c r="D28048" i="21"/>
  <c r="B28048" i="21"/>
  <c r="D28047" i="21"/>
  <c r="B28047" i="21"/>
  <c r="D28046" i="21"/>
  <c r="B28046" i="21"/>
  <c r="D28045" i="21"/>
  <c r="B28045" i="21"/>
  <c r="D28044" i="21"/>
  <c r="B28044" i="21"/>
  <c r="D28043" i="21"/>
  <c r="B28043" i="21"/>
  <c r="D28042" i="21"/>
  <c r="B28042" i="21"/>
  <c r="D28041" i="21"/>
  <c r="B28041" i="21"/>
  <c r="D28040" i="21"/>
  <c r="B28040" i="21"/>
  <c r="D28039" i="21"/>
  <c r="B28039" i="21"/>
  <c r="D28038" i="21"/>
  <c r="B28038" i="21"/>
  <c r="D28037" i="21"/>
  <c r="B28037" i="21"/>
  <c r="D28036" i="21"/>
  <c r="B28036" i="21"/>
  <c r="D28035" i="21"/>
  <c r="B28035" i="21"/>
  <c r="D28034" i="21"/>
  <c r="B28034" i="21"/>
  <c r="D28033" i="21"/>
  <c r="B28033" i="21"/>
  <c r="D28032" i="21"/>
  <c r="B28032" i="21"/>
  <c r="D28031" i="21"/>
  <c r="B28031" i="21"/>
  <c r="D28030" i="21"/>
  <c r="B28030" i="21"/>
  <c r="D28029" i="21"/>
  <c r="B28029" i="21"/>
  <c r="D28028" i="21"/>
  <c r="B28028" i="21"/>
  <c r="D28027" i="21"/>
  <c r="B28027" i="21"/>
  <c r="D28026" i="21"/>
  <c r="B28026" i="21"/>
  <c r="D28025" i="21"/>
  <c r="B28025" i="21"/>
  <c r="D28024" i="21"/>
  <c r="B28024" i="21"/>
  <c r="D28023" i="21"/>
  <c r="B28023" i="21"/>
  <c r="D28022" i="21"/>
  <c r="B28022" i="21"/>
  <c r="D28021" i="21"/>
  <c r="B28021" i="21"/>
  <c r="D28020" i="21"/>
  <c r="B28020" i="21"/>
  <c r="D28019" i="21"/>
  <c r="B28019" i="21"/>
  <c r="D28018" i="21"/>
  <c r="B28018" i="21"/>
  <c r="D28017" i="21"/>
  <c r="B28017" i="21"/>
  <c r="D28016" i="21"/>
  <c r="B28016" i="21"/>
  <c r="D28015" i="21"/>
  <c r="B28015" i="21"/>
  <c r="D28014" i="21"/>
  <c r="B28014" i="21"/>
  <c r="D28013" i="21"/>
  <c r="B28013" i="21"/>
  <c r="D28012" i="21"/>
  <c r="B28012" i="21"/>
  <c r="D28011" i="21"/>
  <c r="B28011" i="21"/>
  <c r="D28010" i="21"/>
  <c r="B28010" i="21"/>
  <c r="D28009" i="21"/>
  <c r="B28009" i="21"/>
  <c r="D28008" i="21"/>
  <c r="B28008" i="21"/>
  <c r="D28007" i="21"/>
  <c r="B28007" i="21"/>
  <c r="D28006" i="21"/>
  <c r="B28006" i="21"/>
  <c r="D28005" i="21"/>
  <c r="B28005" i="21"/>
  <c r="D28004" i="21"/>
  <c r="B28004" i="21"/>
  <c r="D28003" i="21"/>
  <c r="B28003" i="21"/>
  <c r="D28002" i="21"/>
  <c r="B28002" i="21"/>
  <c r="D28001" i="21"/>
  <c r="B28001" i="21"/>
  <c r="D28000" i="21"/>
  <c r="B28000" i="21"/>
  <c r="D27999" i="21"/>
  <c r="B27999" i="21"/>
  <c r="D27998" i="21"/>
  <c r="B27998" i="21"/>
  <c r="D27997" i="21"/>
  <c r="B27997" i="21"/>
  <c r="D27996" i="21"/>
  <c r="B27996" i="21"/>
  <c r="D27995" i="21"/>
  <c r="B27995" i="21"/>
  <c r="D27994" i="21"/>
  <c r="B27994" i="21"/>
  <c r="D27993" i="21"/>
  <c r="B27993" i="21"/>
  <c r="D27992" i="21"/>
  <c r="B27992" i="21"/>
  <c r="D27991" i="21"/>
  <c r="B27991" i="21"/>
  <c r="D27990" i="21"/>
  <c r="B27990" i="21"/>
  <c r="D27989" i="21"/>
  <c r="B27989" i="21"/>
  <c r="D27988" i="21"/>
  <c r="B27988" i="21"/>
  <c r="D27987" i="21"/>
  <c r="B27987" i="21"/>
  <c r="D27986" i="21"/>
  <c r="B27986" i="21"/>
  <c r="D27985" i="21"/>
  <c r="B27985" i="21"/>
  <c r="D27984" i="21"/>
  <c r="B27984" i="21"/>
  <c r="D27983" i="21"/>
  <c r="B27983" i="21"/>
  <c r="D27982" i="21"/>
  <c r="B27982" i="21"/>
  <c r="D27981" i="21"/>
  <c r="B27981" i="21"/>
  <c r="D27980" i="21"/>
  <c r="B27980" i="21"/>
  <c r="D27979" i="21"/>
  <c r="B27979" i="21"/>
  <c r="D27978" i="21"/>
  <c r="B27978" i="21"/>
  <c r="D27977" i="21"/>
  <c r="B27977" i="21"/>
  <c r="D27976" i="21"/>
  <c r="B27976" i="21"/>
  <c r="D27975" i="21"/>
  <c r="B27975" i="21"/>
  <c r="D27974" i="21"/>
  <c r="B27974" i="21"/>
  <c r="D27973" i="21"/>
  <c r="B27973" i="21"/>
  <c r="D27972" i="21"/>
  <c r="B27972" i="21"/>
  <c r="D27971" i="21"/>
  <c r="B27971" i="21"/>
  <c r="D27970" i="21"/>
  <c r="B27970" i="21"/>
  <c r="D27969" i="21"/>
  <c r="B27969" i="21"/>
  <c r="D27968" i="21"/>
  <c r="B27968" i="21"/>
  <c r="D27967" i="21"/>
  <c r="B27967" i="21"/>
  <c r="D27966" i="21"/>
  <c r="B27966" i="21"/>
  <c r="D27965" i="21"/>
  <c r="B27965" i="21"/>
  <c r="D27964" i="21"/>
  <c r="B27964" i="21"/>
  <c r="D27963" i="21"/>
  <c r="B27963" i="21"/>
  <c r="D27962" i="21"/>
  <c r="B27962" i="21"/>
  <c r="D27961" i="21"/>
  <c r="B27961" i="21"/>
  <c r="D27960" i="21"/>
  <c r="B27960" i="21"/>
  <c r="D27959" i="21"/>
  <c r="B27959" i="21"/>
  <c r="D27958" i="21"/>
  <c r="B27958" i="21"/>
  <c r="D27957" i="21"/>
  <c r="B27957" i="21"/>
  <c r="D27956" i="21"/>
  <c r="B27956" i="21"/>
  <c r="D27955" i="21"/>
  <c r="B27955" i="21"/>
  <c r="D27954" i="21"/>
  <c r="B27954" i="21"/>
  <c r="D27953" i="21"/>
  <c r="B27953" i="21"/>
  <c r="D27952" i="21"/>
  <c r="B27952" i="21"/>
  <c r="D27951" i="21"/>
  <c r="B27951" i="21"/>
  <c r="D27950" i="21"/>
  <c r="B27950" i="21"/>
  <c r="D27949" i="21"/>
  <c r="B27949" i="21"/>
  <c r="D27948" i="21"/>
  <c r="B27948" i="21"/>
  <c r="D27947" i="21"/>
  <c r="B27947" i="21"/>
  <c r="D27946" i="21"/>
  <c r="B27946" i="21"/>
  <c r="D27945" i="21"/>
  <c r="B27945" i="21"/>
  <c r="D27944" i="21"/>
  <c r="B27944" i="21"/>
  <c r="D27943" i="21"/>
  <c r="B27943" i="21"/>
  <c r="D27942" i="21"/>
  <c r="B27942" i="21"/>
  <c r="D27941" i="21"/>
  <c r="B27941" i="21"/>
  <c r="D27940" i="21"/>
  <c r="B27940" i="21"/>
  <c r="D27939" i="21"/>
  <c r="B27939" i="21"/>
  <c r="D27938" i="21"/>
  <c r="B27938" i="21"/>
  <c r="D27937" i="21"/>
  <c r="B27937" i="21"/>
  <c r="D27936" i="21"/>
  <c r="B27936" i="21"/>
  <c r="D27935" i="21"/>
  <c r="B27935" i="21"/>
  <c r="D27934" i="21"/>
  <c r="B27934" i="21"/>
  <c r="D27933" i="21"/>
  <c r="B27933" i="21"/>
  <c r="D27932" i="21"/>
  <c r="B27932" i="21"/>
  <c r="D27931" i="21"/>
  <c r="B27931" i="21"/>
  <c r="D27930" i="21"/>
  <c r="B27930" i="21"/>
  <c r="D27929" i="21"/>
  <c r="B27929" i="21"/>
  <c r="D27928" i="21"/>
  <c r="B27928" i="21"/>
  <c r="D27927" i="21"/>
  <c r="B27927" i="21"/>
  <c r="D27926" i="21"/>
  <c r="B27926" i="21"/>
  <c r="D27925" i="21"/>
  <c r="B27925" i="21"/>
  <c r="D27924" i="21"/>
  <c r="B27924" i="21"/>
  <c r="D27923" i="21"/>
  <c r="B27923" i="21"/>
  <c r="D27922" i="21"/>
  <c r="B27922" i="21"/>
  <c r="D27921" i="21"/>
  <c r="B27921" i="21"/>
  <c r="D27920" i="21"/>
  <c r="B27920" i="21"/>
  <c r="D27919" i="21"/>
  <c r="B27919" i="21"/>
  <c r="D27918" i="21"/>
  <c r="B27918" i="21"/>
  <c r="D27917" i="21"/>
  <c r="B27917" i="21"/>
  <c r="D27916" i="21"/>
  <c r="B27916" i="21"/>
  <c r="D27915" i="21"/>
  <c r="B27915" i="21"/>
  <c r="D27914" i="21"/>
  <c r="B27914" i="21"/>
  <c r="D27913" i="21"/>
  <c r="B27913" i="21"/>
  <c r="D27912" i="21"/>
  <c r="B27912" i="21"/>
  <c r="D27911" i="21"/>
  <c r="B27911" i="21"/>
  <c r="D27910" i="21"/>
  <c r="B27910" i="21"/>
  <c r="D27909" i="21"/>
  <c r="B27909" i="21"/>
  <c r="D27908" i="21"/>
  <c r="B27908" i="21"/>
  <c r="D27907" i="21"/>
  <c r="B27907" i="21"/>
  <c r="D27906" i="21"/>
  <c r="B27906" i="21"/>
  <c r="D27905" i="21"/>
  <c r="B27905" i="21"/>
  <c r="D27904" i="21"/>
  <c r="B27904" i="21"/>
  <c r="D27903" i="21"/>
  <c r="B27903" i="21"/>
  <c r="D27902" i="21"/>
  <c r="B27902" i="21"/>
  <c r="D27901" i="21"/>
  <c r="B27901" i="21"/>
  <c r="D27900" i="21"/>
  <c r="B27900" i="21"/>
  <c r="D27899" i="21"/>
  <c r="B27899" i="21"/>
  <c r="D27898" i="21"/>
  <c r="B27898" i="21"/>
  <c r="D27897" i="21"/>
  <c r="B27897" i="21"/>
  <c r="D27896" i="21"/>
  <c r="B27896" i="21"/>
  <c r="D27895" i="21"/>
  <c r="B27895" i="21"/>
  <c r="D27894" i="21"/>
  <c r="B27894" i="21"/>
  <c r="D27893" i="21"/>
  <c r="B27893" i="21"/>
  <c r="D27892" i="21"/>
  <c r="B27892" i="21"/>
  <c r="D27891" i="21"/>
  <c r="B27891" i="21"/>
  <c r="D27890" i="21"/>
  <c r="B27890" i="21"/>
  <c r="D27889" i="21"/>
  <c r="B27889" i="21"/>
  <c r="D27888" i="21"/>
  <c r="B27888" i="21"/>
  <c r="D27887" i="21"/>
  <c r="B27887" i="21"/>
  <c r="D27886" i="21"/>
  <c r="B27886" i="21"/>
  <c r="D27885" i="21"/>
  <c r="B27885" i="21"/>
  <c r="D27884" i="21"/>
  <c r="B27884" i="21"/>
  <c r="D27883" i="21"/>
  <c r="B27883" i="21"/>
  <c r="D27882" i="21"/>
  <c r="B27882" i="21"/>
  <c r="D27881" i="21"/>
  <c r="B27881" i="21"/>
  <c r="D27880" i="21"/>
  <c r="B27880" i="21"/>
  <c r="D27879" i="21"/>
  <c r="B27879" i="21"/>
  <c r="D27878" i="21"/>
  <c r="B27878" i="21"/>
  <c r="D27877" i="21"/>
  <c r="B27877" i="21"/>
  <c r="D27876" i="21"/>
  <c r="B27876" i="21"/>
  <c r="D27875" i="21"/>
  <c r="B27875" i="21"/>
  <c r="D27874" i="21"/>
  <c r="B27874" i="21"/>
  <c r="D27873" i="21"/>
  <c r="B27873" i="21"/>
  <c r="D27872" i="21"/>
  <c r="B27872" i="21"/>
  <c r="D27871" i="21"/>
  <c r="B27871" i="21"/>
  <c r="D27870" i="21"/>
  <c r="B27870" i="21"/>
  <c r="D27869" i="21"/>
  <c r="B27869" i="21"/>
  <c r="D27868" i="21"/>
  <c r="B27868" i="21"/>
  <c r="D27867" i="21"/>
  <c r="B27867" i="21"/>
  <c r="D27866" i="21"/>
  <c r="B27866" i="21"/>
  <c r="D27865" i="21"/>
  <c r="B27865" i="21"/>
  <c r="D27864" i="21"/>
  <c r="B27864" i="21"/>
  <c r="D27863" i="21"/>
  <c r="B27863" i="21"/>
  <c r="D27862" i="21"/>
  <c r="B27862" i="21"/>
  <c r="D27861" i="21"/>
  <c r="B27861" i="21"/>
  <c r="D27860" i="21"/>
  <c r="B27860" i="21"/>
  <c r="D27859" i="21"/>
  <c r="B27859" i="21"/>
  <c r="D27858" i="21"/>
  <c r="B27858" i="21"/>
  <c r="D27857" i="21"/>
  <c r="B27857" i="21"/>
  <c r="D27856" i="21"/>
  <c r="B27856" i="21"/>
  <c r="D27855" i="21"/>
  <c r="B27855" i="21"/>
  <c r="D27854" i="21"/>
  <c r="B27854" i="21"/>
  <c r="D27853" i="21"/>
  <c r="B27853" i="21"/>
  <c r="D27852" i="21"/>
  <c r="B27852" i="21"/>
  <c r="D27851" i="21"/>
  <c r="B27851" i="21"/>
  <c r="D27850" i="21"/>
  <c r="B27850" i="21"/>
  <c r="D27849" i="21"/>
  <c r="B27849" i="21"/>
  <c r="D27848" i="21"/>
  <c r="B27848" i="21"/>
  <c r="D27847" i="21"/>
  <c r="B27847" i="21"/>
  <c r="D27846" i="21"/>
  <c r="B27846" i="21"/>
  <c r="D27845" i="21"/>
  <c r="B27845" i="21"/>
  <c r="D27844" i="21"/>
  <c r="B27844" i="21"/>
  <c r="D27843" i="21"/>
  <c r="B27843" i="21"/>
  <c r="D27842" i="21"/>
  <c r="B27842" i="21"/>
  <c r="D27841" i="21"/>
  <c r="B27841" i="21"/>
  <c r="D27840" i="21"/>
  <c r="B27840" i="21"/>
  <c r="D27839" i="21"/>
  <c r="B27839" i="21"/>
  <c r="D27838" i="21"/>
  <c r="B27838" i="21"/>
  <c r="D27837" i="21"/>
  <c r="B27837" i="21"/>
  <c r="D27836" i="21"/>
  <c r="B27836" i="21"/>
  <c r="D27835" i="21"/>
  <c r="B27835" i="21"/>
  <c r="D27834" i="21"/>
  <c r="B27834" i="21"/>
  <c r="D27833" i="21"/>
  <c r="B27833" i="21"/>
  <c r="D27832" i="21"/>
  <c r="B27832" i="21"/>
  <c r="D27831" i="21"/>
  <c r="B27831" i="21"/>
  <c r="D27830" i="21"/>
  <c r="B27830" i="21"/>
  <c r="D27829" i="21"/>
  <c r="B27829" i="21"/>
  <c r="D27828" i="21"/>
  <c r="B27828" i="21"/>
  <c r="D27827" i="21"/>
  <c r="B27827" i="21"/>
  <c r="D27826" i="21"/>
  <c r="B27826" i="21"/>
  <c r="D27825" i="21"/>
  <c r="B27825" i="21"/>
  <c r="D27824" i="21"/>
  <c r="B27824" i="21"/>
  <c r="D27823" i="21"/>
  <c r="B27823" i="21"/>
  <c r="D27822" i="21"/>
  <c r="B27822" i="21"/>
  <c r="D27821" i="21"/>
  <c r="B27821" i="21"/>
  <c r="D27820" i="21"/>
  <c r="B27820" i="21"/>
  <c r="D27819" i="21"/>
  <c r="B27819" i="21"/>
  <c r="D27818" i="21"/>
  <c r="B27818" i="21"/>
  <c r="D27817" i="21"/>
  <c r="B27817" i="21"/>
  <c r="D27816" i="21"/>
  <c r="B27816" i="21"/>
  <c r="D27815" i="21"/>
  <c r="B27815" i="21"/>
  <c r="D27814" i="21"/>
  <c r="B27814" i="21"/>
  <c r="D27813" i="21"/>
  <c r="B27813" i="21"/>
  <c r="D27812" i="21"/>
  <c r="B27812" i="21"/>
  <c r="D27811" i="21"/>
  <c r="B27811" i="21"/>
  <c r="D27810" i="21"/>
  <c r="B27810" i="21"/>
  <c r="D27809" i="21"/>
  <c r="B27809" i="21"/>
  <c r="D27808" i="21"/>
  <c r="B27808" i="21"/>
  <c r="D27807" i="21"/>
  <c r="B27807" i="21"/>
  <c r="D27806" i="21"/>
  <c r="B27806" i="21"/>
  <c r="D27805" i="21"/>
  <c r="B27805" i="21"/>
  <c r="D27804" i="21"/>
  <c r="B27804" i="21"/>
  <c r="D27803" i="21"/>
  <c r="B27803" i="21"/>
  <c r="D27802" i="21"/>
  <c r="B27802" i="21"/>
  <c r="D27801" i="21"/>
  <c r="B27801" i="21"/>
  <c r="D27800" i="21"/>
  <c r="B27800" i="21"/>
  <c r="D27799" i="21"/>
  <c r="B27799" i="21"/>
  <c r="D27798" i="21"/>
  <c r="B27798" i="21"/>
  <c r="D27797" i="21"/>
  <c r="B27797" i="21"/>
  <c r="D27796" i="21"/>
  <c r="B27796" i="21"/>
  <c r="D27795" i="21"/>
  <c r="B27795" i="21"/>
  <c r="D27794" i="21"/>
  <c r="B27794" i="21"/>
  <c r="D27793" i="21"/>
  <c r="B27793" i="21"/>
  <c r="D27792" i="21"/>
  <c r="B27792" i="21"/>
  <c r="D27791" i="21"/>
  <c r="B27791" i="21"/>
  <c r="D27790" i="21"/>
  <c r="B27790" i="21"/>
  <c r="D27789" i="21"/>
  <c r="B27789" i="21"/>
  <c r="D27788" i="21"/>
  <c r="B27788" i="21"/>
  <c r="D27787" i="21"/>
  <c r="B27787" i="21"/>
  <c r="D27786" i="21"/>
  <c r="B27786" i="21"/>
  <c r="D27785" i="21"/>
  <c r="B27785" i="21"/>
  <c r="D27784" i="21"/>
  <c r="B27784" i="21"/>
  <c r="D27783" i="21"/>
  <c r="B27783" i="21"/>
  <c r="D27782" i="21"/>
  <c r="B27782" i="21"/>
  <c r="D27781" i="21"/>
  <c r="B27781" i="21"/>
  <c r="D27780" i="21"/>
  <c r="B27780" i="21"/>
  <c r="D27779" i="21"/>
  <c r="B27779" i="21"/>
  <c r="D27778" i="21"/>
  <c r="B27778" i="21"/>
  <c r="D27777" i="21"/>
  <c r="B27777" i="21"/>
  <c r="D27776" i="21"/>
  <c r="B27776" i="21"/>
  <c r="D27775" i="21"/>
  <c r="B27775" i="21"/>
  <c r="D27774" i="21"/>
  <c r="B27774" i="21"/>
  <c r="D27773" i="21"/>
  <c r="B27773" i="21"/>
  <c r="D27772" i="21"/>
  <c r="B27772" i="21"/>
  <c r="D27771" i="21"/>
  <c r="B27771" i="21"/>
  <c r="D27770" i="21"/>
  <c r="B27770" i="21"/>
  <c r="D27769" i="21"/>
  <c r="B27769" i="21"/>
  <c r="D27768" i="21"/>
  <c r="B27768" i="21"/>
  <c r="D27767" i="21"/>
  <c r="B27767" i="21"/>
  <c r="D27766" i="21"/>
  <c r="B27766" i="21"/>
  <c r="D27765" i="21"/>
  <c r="B27765" i="21"/>
  <c r="D27764" i="21"/>
  <c r="B27764" i="21"/>
  <c r="D27763" i="21"/>
  <c r="B27763" i="21"/>
  <c r="D27762" i="21"/>
  <c r="B27762" i="21"/>
  <c r="D27761" i="21"/>
  <c r="B27761" i="21"/>
  <c r="D27760" i="21"/>
  <c r="B27760" i="21"/>
  <c r="D27759" i="21"/>
  <c r="B27759" i="21"/>
  <c r="D27758" i="21"/>
  <c r="B27758" i="21"/>
  <c r="D27757" i="21"/>
  <c r="B27757" i="21"/>
  <c r="D27756" i="21"/>
  <c r="B27756" i="21"/>
  <c r="D27755" i="21"/>
  <c r="B27755" i="21"/>
  <c r="D27754" i="21"/>
  <c r="B27754" i="21"/>
  <c r="D27753" i="21"/>
  <c r="B27753" i="21"/>
  <c r="D27752" i="21"/>
  <c r="B27752" i="21"/>
  <c r="D27751" i="21"/>
  <c r="B27751" i="21"/>
  <c r="D27750" i="21"/>
  <c r="B27750" i="21"/>
  <c r="D27749" i="21"/>
  <c r="B27749" i="21"/>
  <c r="D27748" i="21"/>
  <c r="B27748" i="21"/>
  <c r="D27747" i="21"/>
  <c r="B27747" i="21"/>
  <c r="D27746" i="21"/>
  <c r="B27746" i="21"/>
  <c r="D27745" i="21"/>
  <c r="B27745" i="21"/>
  <c r="D27744" i="21"/>
  <c r="B27744" i="21"/>
  <c r="D27743" i="21"/>
  <c r="B27743" i="21"/>
  <c r="D27742" i="21"/>
  <c r="B27742" i="21"/>
  <c r="D27741" i="21"/>
  <c r="B27741" i="21"/>
  <c r="D27740" i="21"/>
  <c r="B27740" i="21"/>
  <c r="D27739" i="21"/>
  <c r="B27739" i="21"/>
  <c r="D27738" i="21"/>
  <c r="B27738" i="21"/>
  <c r="D27737" i="21"/>
  <c r="B27737" i="21"/>
  <c r="D27736" i="21"/>
  <c r="B27736" i="21"/>
  <c r="D27735" i="21"/>
  <c r="B27735" i="21"/>
  <c r="D27734" i="21"/>
  <c r="B27734" i="21"/>
  <c r="D27733" i="21"/>
  <c r="B27733" i="21"/>
  <c r="D27732" i="21"/>
  <c r="B27732" i="21"/>
  <c r="D27731" i="21"/>
  <c r="B27731" i="21"/>
  <c r="D27730" i="21"/>
  <c r="B27730" i="21"/>
  <c r="D27729" i="21"/>
  <c r="B27729" i="21"/>
  <c r="D27728" i="21"/>
  <c r="B27728" i="21"/>
  <c r="D27727" i="21"/>
  <c r="B27727" i="21"/>
  <c r="D27726" i="21"/>
  <c r="B27726" i="21"/>
  <c r="D27725" i="21"/>
  <c r="B27725" i="21"/>
  <c r="D27724" i="21"/>
  <c r="B27724" i="21"/>
  <c r="D27723" i="21"/>
  <c r="B27723" i="21"/>
  <c r="D27722" i="21"/>
  <c r="B27722" i="21"/>
  <c r="D27721" i="21"/>
  <c r="B27721" i="21"/>
  <c r="D27720" i="21"/>
  <c r="B27720" i="21"/>
  <c r="D27719" i="21"/>
  <c r="B27719" i="21"/>
  <c r="D27718" i="21"/>
  <c r="B27718" i="21"/>
  <c r="D27717" i="21"/>
  <c r="B27717" i="21"/>
  <c r="D27716" i="21"/>
  <c r="B27716" i="21"/>
  <c r="D27715" i="21"/>
  <c r="B27715" i="21"/>
  <c r="D27714" i="21"/>
  <c r="B27714" i="21"/>
  <c r="D27713" i="21"/>
  <c r="B27713" i="21"/>
  <c r="D27712" i="21"/>
  <c r="B27712" i="21"/>
  <c r="D27711" i="21"/>
  <c r="B27711" i="21"/>
  <c r="D27710" i="21"/>
  <c r="B27710" i="21"/>
  <c r="D27709" i="21"/>
  <c r="B27709" i="21"/>
  <c r="D27708" i="21"/>
  <c r="B27708" i="21"/>
  <c r="D27707" i="21"/>
  <c r="B27707" i="21"/>
  <c r="D27706" i="21"/>
  <c r="B27706" i="21"/>
  <c r="D27705" i="21"/>
  <c r="B27705" i="21"/>
  <c r="D27704" i="21"/>
  <c r="B27704" i="21"/>
  <c r="D27703" i="21"/>
  <c r="B27703" i="21"/>
  <c r="D27702" i="21"/>
  <c r="B27702" i="21"/>
  <c r="D27701" i="21"/>
  <c r="B27701" i="21"/>
  <c r="D27700" i="21"/>
  <c r="B27700" i="21"/>
  <c r="D27699" i="21"/>
  <c r="B27699" i="21"/>
  <c r="D27698" i="21"/>
  <c r="B27698" i="21"/>
  <c r="D27697" i="21"/>
  <c r="B27697" i="21"/>
  <c r="D27696" i="21"/>
  <c r="B27696" i="21"/>
  <c r="D27695" i="21"/>
  <c r="B27695" i="21"/>
  <c r="D27694" i="21"/>
  <c r="B27694" i="21"/>
  <c r="D27693" i="21"/>
  <c r="B27693" i="21"/>
  <c r="D27692" i="21"/>
  <c r="B27692" i="21"/>
  <c r="D27691" i="21"/>
  <c r="B27691" i="21"/>
  <c r="D27690" i="21"/>
  <c r="B27690" i="21"/>
  <c r="D27689" i="21"/>
  <c r="B27689" i="21"/>
  <c r="D27688" i="21"/>
  <c r="B27688" i="21"/>
  <c r="D27687" i="21"/>
  <c r="B27687" i="21"/>
  <c r="D27686" i="21"/>
  <c r="B27686" i="21"/>
  <c r="D27685" i="21"/>
  <c r="B27685" i="21"/>
  <c r="D27684" i="21"/>
  <c r="B27684" i="21"/>
  <c r="D27683" i="21"/>
  <c r="B27683" i="21"/>
  <c r="D27682" i="21"/>
  <c r="B27682" i="21"/>
  <c r="D27681" i="21"/>
  <c r="B27681" i="21"/>
  <c r="D27680" i="21"/>
  <c r="B27680" i="21"/>
  <c r="D27679" i="21"/>
  <c r="B27679" i="21"/>
  <c r="D27678" i="21"/>
  <c r="B27678" i="21"/>
  <c r="D27677" i="21"/>
  <c r="B27677" i="21"/>
  <c r="D27676" i="21"/>
  <c r="B27676" i="21"/>
  <c r="D27675" i="21"/>
  <c r="B27675" i="21"/>
  <c r="D27674" i="21"/>
  <c r="B27674" i="21"/>
  <c r="D27673" i="21"/>
  <c r="B27673" i="21"/>
  <c r="D27672" i="21"/>
  <c r="B27672" i="21"/>
  <c r="D27671" i="21"/>
  <c r="B27671" i="21"/>
  <c r="D27670" i="21"/>
  <c r="B27670" i="21"/>
  <c r="D27669" i="21"/>
  <c r="B27669" i="21"/>
  <c r="D27668" i="21"/>
  <c r="B27668" i="21"/>
  <c r="D27667" i="21"/>
  <c r="B27667" i="21"/>
  <c r="D27666" i="21"/>
  <c r="B27666" i="21"/>
  <c r="D27665" i="21"/>
  <c r="B27665" i="21"/>
  <c r="D27664" i="21"/>
  <c r="B27664" i="21"/>
  <c r="D27663" i="21"/>
  <c r="B27663" i="21"/>
  <c r="D27662" i="21"/>
  <c r="B27662" i="21"/>
  <c r="D27661" i="21"/>
  <c r="B27661" i="21"/>
  <c r="D27660" i="21"/>
  <c r="B27660" i="21"/>
  <c r="D27659" i="21"/>
  <c r="B27659" i="21"/>
  <c r="D27658" i="21"/>
  <c r="B27658" i="21"/>
  <c r="D27657" i="21"/>
  <c r="B27657" i="21"/>
  <c r="D27656" i="21"/>
  <c r="B27656" i="21"/>
  <c r="D27655" i="21"/>
  <c r="B27655" i="21"/>
  <c r="D27654" i="21"/>
  <c r="B27654" i="21"/>
  <c r="D27653" i="21"/>
  <c r="B27653" i="21"/>
  <c r="D27652" i="21"/>
  <c r="B27652" i="21"/>
  <c r="D27651" i="21"/>
  <c r="B27651" i="21"/>
  <c r="D27650" i="21"/>
  <c r="B27650" i="21"/>
  <c r="D27649" i="21"/>
  <c r="B27649" i="21"/>
  <c r="D27648" i="21"/>
  <c r="B27648" i="21"/>
  <c r="D27647" i="21"/>
  <c r="B27647" i="21"/>
  <c r="D27646" i="21"/>
  <c r="B27646" i="21"/>
  <c r="D27645" i="21"/>
  <c r="B27645" i="21"/>
  <c r="D27644" i="21"/>
  <c r="B27644" i="21"/>
  <c r="D27643" i="21"/>
  <c r="B27643" i="21"/>
  <c r="D27642" i="21"/>
  <c r="B27642" i="21"/>
  <c r="D27641" i="21"/>
  <c r="B27641" i="21"/>
  <c r="D27640" i="21"/>
  <c r="B27640" i="21"/>
  <c r="D27639" i="21"/>
  <c r="B27639" i="21"/>
  <c r="D27638" i="21"/>
  <c r="B27638" i="21"/>
  <c r="D27637" i="21"/>
  <c r="B27637" i="21"/>
  <c r="D27636" i="21"/>
  <c r="B27636" i="21"/>
  <c r="D27635" i="21"/>
  <c r="B27635" i="21"/>
  <c r="D27634" i="21"/>
  <c r="B27634" i="21"/>
  <c r="D27633" i="21"/>
  <c r="B27633" i="21"/>
  <c r="D27632" i="21"/>
  <c r="B27632" i="21"/>
  <c r="D27631" i="21"/>
  <c r="B27631" i="21"/>
  <c r="D27630" i="21"/>
  <c r="B27630" i="21"/>
  <c r="D27629" i="21"/>
  <c r="B27629" i="21"/>
  <c r="D27628" i="21"/>
  <c r="B27628" i="21"/>
  <c r="D27627" i="21"/>
  <c r="B27627" i="21"/>
  <c r="D27626" i="21"/>
  <c r="B27626" i="21"/>
  <c r="D27625" i="21"/>
  <c r="B27625" i="21"/>
  <c r="D27624" i="21"/>
  <c r="B27624" i="21"/>
  <c r="D27623" i="21"/>
  <c r="B27623" i="21"/>
  <c r="D27622" i="21"/>
  <c r="B27622" i="21"/>
  <c r="D27621" i="21"/>
  <c r="B27621" i="21"/>
  <c r="D27620" i="21"/>
  <c r="B27620" i="21"/>
  <c r="D27619" i="21"/>
  <c r="B27619" i="21"/>
  <c r="D27618" i="21"/>
  <c r="B27618" i="21"/>
  <c r="D27617" i="21"/>
  <c r="B27617" i="21"/>
  <c r="D27616" i="21"/>
  <c r="B27616" i="21"/>
  <c r="D27615" i="21"/>
  <c r="B27615" i="21"/>
  <c r="D27614" i="21"/>
  <c r="B27614" i="21"/>
  <c r="D27613" i="21"/>
  <c r="B27613" i="21"/>
  <c r="D27612" i="21"/>
  <c r="B27612" i="21"/>
  <c r="D27611" i="21"/>
  <c r="B27611" i="21"/>
  <c r="D27610" i="21"/>
  <c r="B27610" i="21"/>
  <c r="D27609" i="21"/>
  <c r="B27609" i="21"/>
  <c r="D27608" i="21"/>
  <c r="B27608" i="21"/>
  <c r="D27607" i="21"/>
  <c r="B27607" i="21"/>
  <c r="D27606" i="21"/>
  <c r="B27606" i="21"/>
  <c r="D27605" i="21"/>
  <c r="B27605" i="21"/>
  <c r="D27604" i="21"/>
  <c r="B27604" i="21"/>
  <c r="D27603" i="21"/>
  <c r="B27603" i="21"/>
  <c r="D27602" i="21"/>
  <c r="B27602" i="21"/>
  <c r="D27601" i="21"/>
  <c r="B27601" i="21"/>
  <c r="D27600" i="21"/>
  <c r="B27600" i="21"/>
  <c r="D27599" i="21"/>
  <c r="B27599" i="21"/>
  <c r="D27598" i="21"/>
  <c r="B27598" i="21"/>
  <c r="D27597" i="21"/>
  <c r="B27597" i="21"/>
  <c r="D27596" i="21"/>
  <c r="B27596" i="21"/>
  <c r="D27595" i="21"/>
  <c r="B27595" i="21"/>
  <c r="D27594" i="21"/>
  <c r="B27594" i="21"/>
  <c r="D27593" i="21"/>
  <c r="B27593" i="21"/>
  <c r="D27592" i="21"/>
  <c r="B27592" i="21"/>
  <c r="D27591" i="21"/>
  <c r="B27591" i="21"/>
  <c r="D27590" i="21"/>
  <c r="B27590" i="21"/>
  <c r="D27589" i="21"/>
  <c r="B27589" i="21"/>
  <c r="D27588" i="21"/>
  <c r="B27588" i="21"/>
  <c r="D27587" i="21"/>
  <c r="B27587" i="21"/>
  <c r="D27586" i="21"/>
  <c r="B27586" i="21"/>
  <c r="D27585" i="21"/>
  <c r="B27585" i="21"/>
  <c r="D27584" i="21"/>
  <c r="B27584" i="21"/>
  <c r="D27583" i="21"/>
  <c r="B27583" i="21"/>
  <c r="D27582" i="21"/>
  <c r="B27582" i="21"/>
  <c r="D27581" i="21"/>
  <c r="B27581" i="21"/>
  <c r="D27580" i="21"/>
  <c r="B27580" i="21"/>
  <c r="D27579" i="21"/>
  <c r="B27579" i="21"/>
  <c r="D27578" i="21"/>
  <c r="B27578" i="21"/>
  <c r="D27577" i="21"/>
  <c r="B27577" i="21"/>
  <c r="D27576" i="21"/>
  <c r="B27576" i="21"/>
  <c r="D27575" i="21"/>
  <c r="B27575" i="21"/>
  <c r="D27574" i="21"/>
  <c r="B27574" i="21"/>
  <c r="D27573" i="21"/>
  <c r="B27573" i="21"/>
  <c r="D27572" i="21"/>
  <c r="B27572" i="21"/>
  <c r="D27571" i="21"/>
  <c r="B27571" i="21"/>
  <c r="D27570" i="21"/>
  <c r="B27570" i="21"/>
  <c r="D27569" i="21"/>
  <c r="B27569" i="21"/>
  <c r="D27568" i="21"/>
  <c r="B27568" i="21"/>
  <c r="D27567" i="21"/>
  <c r="B27567" i="21"/>
  <c r="D27566" i="21"/>
  <c r="B27566" i="21"/>
  <c r="D27565" i="21"/>
  <c r="B27565" i="21"/>
  <c r="D27564" i="21"/>
  <c r="B27564" i="21"/>
  <c r="D27563" i="21"/>
  <c r="B27563" i="21"/>
  <c r="D27562" i="21"/>
  <c r="B27562" i="21"/>
  <c r="D27561" i="21"/>
  <c r="B27561" i="21"/>
  <c r="D27560" i="21"/>
  <c r="B27560" i="21"/>
  <c r="D27559" i="21"/>
  <c r="B27559" i="21"/>
  <c r="D27558" i="21"/>
  <c r="B27558" i="21"/>
  <c r="D27557" i="21"/>
  <c r="B27557" i="21"/>
  <c r="D27556" i="21"/>
  <c r="B27556" i="21"/>
  <c r="D27555" i="21"/>
  <c r="B27555" i="21"/>
  <c r="D27554" i="21"/>
  <c r="B27554" i="21"/>
  <c r="D27553" i="21"/>
  <c r="B27553" i="21"/>
  <c r="D27552" i="21"/>
  <c r="B27552" i="21"/>
  <c r="D27551" i="21"/>
  <c r="B27551" i="21"/>
  <c r="D27550" i="21"/>
  <c r="B27550" i="21"/>
  <c r="D27549" i="21"/>
  <c r="B27549" i="21"/>
  <c r="D27548" i="21"/>
  <c r="B27548" i="21"/>
  <c r="D27547" i="21"/>
  <c r="B27547" i="21"/>
  <c r="D27546" i="21"/>
  <c r="B27546" i="21"/>
  <c r="D27545" i="21"/>
  <c r="B27545" i="21"/>
  <c r="D27544" i="21"/>
  <c r="B27544" i="21"/>
  <c r="D27543" i="21"/>
  <c r="B27543" i="21"/>
  <c r="D27542" i="21"/>
  <c r="B27542" i="21"/>
  <c r="D27541" i="21"/>
  <c r="B27541" i="21"/>
  <c r="D27540" i="21"/>
  <c r="B27540" i="21"/>
  <c r="D27539" i="21"/>
  <c r="B27539" i="21"/>
  <c r="D27538" i="21"/>
  <c r="B27538" i="21"/>
  <c r="D27537" i="21"/>
  <c r="B27537" i="21"/>
  <c r="D27536" i="21"/>
  <c r="B27536" i="21"/>
  <c r="D27535" i="21"/>
  <c r="B27535" i="21"/>
  <c r="D27534" i="21"/>
  <c r="B27534" i="21"/>
  <c r="D27533" i="21"/>
  <c r="B27533" i="21"/>
  <c r="D27532" i="21"/>
  <c r="B27532" i="21"/>
  <c r="D27531" i="21"/>
  <c r="B27531" i="21"/>
  <c r="D27530" i="21"/>
  <c r="B27530" i="21"/>
  <c r="D27529" i="21"/>
  <c r="B27529" i="21"/>
  <c r="D27528" i="21"/>
  <c r="B27528" i="21"/>
  <c r="D27527" i="21"/>
  <c r="B27527" i="21"/>
  <c r="D27526" i="21"/>
  <c r="B27526" i="21"/>
  <c r="D27525" i="21"/>
  <c r="B27525" i="21"/>
  <c r="D27524" i="21"/>
  <c r="B27524" i="21"/>
  <c r="D27523" i="21"/>
  <c r="B27523" i="21"/>
  <c r="D27522" i="21"/>
  <c r="B27522" i="21"/>
  <c r="D27521" i="21"/>
  <c r="B27521" i="21"/>
  <c r="D27520" i="21"/>
  <c r="B27520" i="21"/>
  <c r="D27519" i="21"/>
  <c r="B27519" i="21"/>
  <c r="D27518" i="21"/>
  <c r="B27518" i="21"/>
  <c r="D27517" i="21"/>
  <c r="B27517" i="21"/>
  <c r="D27516" i="21"/>
  <c r="B27516" i="21"/>
  <c r="D27515" i="21"/>
  <c r="B27515" i="21"/>
  <c r="D27514" i="21"/>
  <c r="B27514" i="21"/>
  <c r="D27513" i="21"/>
  <c r="B27513" i="21"/>
  <c r="D27512" i="21"/>
  <c r="B27512" i="21"/>
  <c r="D27511" i="21"/>
  <c r="B27511" i="21"/>
  <c r="D27510" i="21"/>
  <c r="B27510" i="21"/>
  <c r="D27509" i="21"/>
  <c r="B27509" i="21"/>
  <c r="D27508" i="21"/>
  <c r="B27508" i="21"/>
  <c r="D27507" i="21"/>
  <c r="B27507" i="21"/>
  <c r="D27506" i="21"/>
  <c r="B27506" i="21"/>
  <c r="D27505" i="21"/>
  <c r="B27505" i="21"/>
  <c r="D27504" i="21"/>
  <c r="B27504" i="21"/>
  <c r="D27503" i="21"/>
  <c r="B27503" i="21"/>
  <c r="D27502" i="21"/>
  <c r="B27502" i="21"/>
  <c r="D27501" i="21"/>
  <c r="B27501" i="21"/>
  <c r="D27500" i="21"/>
  <c r="B27500" i="21"/>
  <c r="D27499" i="21"/>
  <c r="B27499" i="21"/>
  <c r="D27498" i="21"/>
  <c r="B27498" i="21"/>
  <c r="D27497" i="21"/>
  <c r="B27497" i="21"/>
  <c r="D27496" i="21"/>
  <c r="B27496" i="21"/>
  <c r="D27495" i="21"/>
  <c r="B27495" i="21"/>
  <c r="D27494" i="21"/>
  <c r="B27494" i="21"/>
  <c r="D27493" i="21"/>
  <c r="B27493" i="21"/>
  <c r="D27492" i="21"/>
  <c r="B27492" i="21"/>
  <c r="D27491" i="21"/>
  <c r="B27491" i="21"/>
  <c r="D27490" i="21"/>
  <c r="B27490" i="21"/>
  <c r="D27489" i="21"/>
  <c r="B27489" i="21"/>
  <c r="D27488" i="21"/>
  <c r="B27488" i="21"/>
  <c r="D27487" i="21"/>
  <c r="B27487" i="21"/>
  <c r="D27486" i="21"/>
  <c r="B27486" i="21"/>
  <c r="D27485" i="21"/>
  <c r="B27485" i="21"/>
  <c r="D27484" i="21"/>
  <c r="B27484" i="21"/>
  <c r="D27483" i="21"/>
  <c r="B27483" i="21"/>
  <c r="D27482" i="21"/>
  <c r="B27482" i="21"/>
  <c r="D27481" i="21"/>
  <c r="B27481" i="21"/>
  <c r="D27480" i="21"/>
  <c r="B27480" i="21"/>
  <c r="D27479" i="21"/>
  <c r="B27479" i="21"/>
  <c r="D27478" i="21"/>
  <c r="B27478" i="21"/>
  <c r="D27477" i="21"/>
  <c r="B27477" i="21"/>
  <c r="D27476" i="21"/>
  <c r="B27476" i="21"/>
  <c r="D27475" i="21"/>
  <c r="B27475" i="21"/>
  <c r="D27474" i="21"/>
  <c r="B27474" i="21"/>
  <c r="D27473" i="21"/>
  <c r="B27473" i="21"/>
  <c r="D27472" i="21"/>
  <c r="B27472" i="21"/>
  <c r="D27471" i="21"/>
  <c r="B27471" i="21"/>
  <c r="D27470" i="21"/>
  <c r="B27470" i="21"/>
  <c r="D27469" i="21"/>
  <c r="B27469" i="21"/>
  <c r="D27468" i="21"/>
  <c r="B27468" i="21"/>
  <c r="D27467" i="21"/>
  <c r="B27467" i="21"/>
  <c r="D27466" i="21"/>
  <c r="B27466" i="21"/>
  <c r="D27465" i="21"/>
  <c r="B27465" i="21"/>
  <c r="D27464" i="21"/>
  <c r="B27464" i="21"/>
  <c r="D27463" i="21"/>
  <c r="B27463" i="21"/>
  <c r="D27462" i="21"/>
  <c r="B27462" i="21"/>
  <c r="D27461" i="21"/>
  <c r="B27461" i="21"/>
  <c r="D27460" i="21"/>
  <c r="B27460" i="21"/>
  <c r="D27459" i="21"/>
  <c r="B27459" i="21"/>
  <c r="D27458" i="21"/>
  <c r="B27458" i="21"/>
  <c r="D27457" i="21"/>
  <c r="B27457" i="21"/>
  <c r="D27456" i="21"/>
  <c r="B27456" i="21"/>
  <c r="D27455" i="21"/>
  <c r="B27455" i="21"/>
  <c r="D27454" i="21"/>
  <c r="B27454" i="21"/>
  <c r="D27453" i="21"/>
  <c r="B27453" i="21"/>
  <c r="D27452" i="21"/>
  <c r="B27452" i="21"/>
  <c r="D27451" i="21"/>
  <c r="B27451" i="21"/>
  <c r="D27450" i="21"/>
  <c r="B27450" i="21"/>
  <c r="D27449" i="21"/>
  <c r="B27449" i="21"/>
  <c r="D27448" i="21"/>
  <c r="B27448" i="21"/>
  <c r="D27447" i="21"/>
  <c r="B27447" i="21"/>
  <c r="D27446" i="21"/>
  <c r="B27446" i="21"/>
  <c r="D27445" i="21"/>
  <c r="B27445" i="21"/>
  <c r="D27444" i="21"/>
  <c r="B27444" i="21"/>
  <c r="D27443" i="21"/>
  <c r="B27443" i="21"/>
  <c r="D27442" i="21"/>
  <c r="B27442" i="21"/>
  <c r="D27441" i="21"/>
  <c r="B27441" i="21"/>
  <c r="D27440" i="21"/>
  <c r="B27440" i="21"/>
  <c r="D27439" i="21"/>
  <c r="B27439" i="21"/>
  <c r="D27438" i="21"/>
  <c r="B27438" i="21"/>
  <c r="D27437" i="21"/>
  <c r="B27437" i="21"/>
  <c r="D27436" i="21"/>
  <c r="B27436" i="21"/>
  <c r="D27435" i="21"/>
  <c r="B27435" i="21"/>
  <c r="D27434" i="21"/>
  <c r="B27434" i="21"/>
  <c r="D27433" i="21"/>
  <c r="B27433" i="21"/>
  <c r="D27432" i="21"/>
  <c r="B27432" i="21"/>
  <c r="D27431" i="21"/>
  <c r="B27431" i="21"/>
  <c r="D27430" i="21"/>
  <c r="B27430" i="21"/>
  <c r="D27429" i="21"/>
  <c r="B27429" i="21"/>
  <c r="D27428" i="21"/>
  <c r="B27428" i="21"/>
  <c r="D27427" i="21"/>
  <c r="B27427" i="21"/>
  <c r="D27426" i="21"/>
  <c r="B27426" i="21"/>
  <c r="D27425" i="21"/>
  <c r="B27425" i="21"/>
  <c r="D27424" i="21"/>
  <c r="B27424" i="21"/>
  <c r="D27423" i="21"/>
  <c r="B27423" i="21"/>
  <c r="D27422" i="21"/>
  <c r="B27422" i="21"/>
  <c r="D27421" i="21"/>
  <c r="B27421" i="21"/>
  <c r="D27420" i="21"/>
  <c r="B27420" i="21"/>
  <c r="D27419" i="21"/>
  <c r="B27419" i="21"/>
  <c r="D27418" i="21"/>
  <c r="B27418" i="21"/>
  <c r="D27417" i="21"/>
  <c r="B27417" i="21"/>
  <c r="D27416" i="21"/>
  <c r="B27416" i="21"/>
  <c r="D27415" i="21"/>
  <c r="B27415" i="21"/>
  <c r="D27414" i="21"/>
  <c r="B27414" i="21"/>
  <c r="D27413" i="21"/>
  <c r="B27413" i="21"/>
  <c r="D27412" i="21"/>
  <c r="B27412" i="21"/>
  <c r="D27411" i="21"/>
  <c r="B27411" i="21"/>
  <c r="D27410" i="21"/>
  <c r="B27410" i="21"/>
  <c r="D27409" i="21"/>
  <c r="B27409" i="21"/>
  <c r="D27408" i="21"/>
  <c r="B27408" i="21"/>
  <c r="D27407" i="21"/>
  <c r="B27407" i="21"/>
  <c r="D27406" i="21"/>
  <c r="B27406" i="21"/>
  <c r="D27405" i="21"/>
  <c r="B27405" i="21"/>
  <c r="D27404" i="21"/>
  <c r="B27404" i="21"/>
  <c r="D27403" i="21"/>
  <c r="B27403" i="21"/>
  <c r="D27402" i="21"/>
  <c r="B27402" i="21"/>
  <c r="D27401" i="21"/>
  <c r="B27401" i="21"/>
  <c r="D27400" i="21"/>
  <c r="B27400" i="21"/>
  <c r="D27399" i="21"/>
  <c r="B27399" i="21"/>
  <c r="D27398" i="21"/>
  <c r="B27398" i="21"/>
  <c r="D27397" i="21"/>
  <c r="B27397" i="21"/>
  <c r="D27396" i="21"/>
  <c r="B27396" i="21"/>
  <c r="D27395" i="21"/>
  <c r="B27395" i="21"/>
  <c r="D27394" i="21"/>
  <c r="B27394" i="21"/>
  <c r="D27393" i="21"/>
  <c r="B27393" i="21"/>
  <c r="D27392" i="21"/>
  <c r="B27392" i="21"/>
  <c r="D27391" i="21"/>
  <c r="B27391" i="21"/>
  <c r="D27390" i="21"/>
  <c r="B27390" i="21"/>
  <c r="D27389" i="21"/>
  <c r="B27389" i="21"/>
  <c r="D27388" i="21"/>
  <c r="B27388" i="21"/>
  <c r="D27387" i="21"/>
  <c r="B27387" i="21"/>
  <c r="D27386" i="21"/>
  <c r="B27386" i="21"/>
  <c r="D27385" i="21"/>
  <c r="B27385" i="21"/>
  <c r="D27384" i="21"/>
  <c r="B27384" i="21"/>
  <c r="D27383" i="21"/>
  <c r="B27383" i="21"/>
  <c r="D27382" i="21"/>
  <c r="B27382" i="21"/>
  <c r="D27381" i="21"/>
  <c r="B27381" i="21"/>
  <c r="D27380" i="21"/>
  <c r="B27380" i="21"/>
  <c r="D27379" i="21"/>
  <c r="B27379" i="21"/>
  <c r="D27378" i="21"/>
  <c r="B27378" i="21"/>
  <c r="D27377" i="21"/>
  <c r="B27377" i="21"/>
  <c r="D27376" i="21"/>
  <c r="B27376" i="21"/>
  <c r="D27375" i="21"/>
  <c r="B27375" i="21"/>
  <c r="D27374" i="21"/>
  <c r="B27374" i="21"/>
  <c r="D27373" i="21"/>
  <c r="B27373" i="21"/>
  <c r="D27372" i="21"/>
  <c r="B27372" i="21"/>
  <c r="D27371" i="21"/>
  <c r="B27371" i="21"/>
  <c r="D27370" i="21"/>
  <c r="B27370" i="21"/>
  <c r="D27369" i="21"/>
  <c r="B27369" i="21"/>
  <c r="D27368" i="21"/>
  <c r="B27368" i="21"/>
  <c r="D27367" i="21"/>
  <c r="B27367" i="21"/>
  <c r="D27366" i="21"/>
  <c r="B27366" i="21"/>
  <c r="D27365" i="21"/>
  <c r="B27365" i="21"/>
  <c r="D27364" i="21"/>
  <c r="B27364" i="21"/>
  <c r="D27363" i="21"/>
  <c r="B27363" i="21"/>
  <c r="D27362" i="21"/>
  <c r="B27362" i="21"/>
  <c r="D27361" i="21"/>
  <c r="B27361" i="21"/>
  <c r="D27360" i="21"/>
  <c r="B27360" i="21"/>
  <c r="D27359" i="21"/>
  <c r="B27359" i="21"/>
  <c r="D27358" i="21"/>
  <c r="B27358" i="21"/>
  <c r="D27357" i="21"/>
  <c r="B27357" i="21"/>
  <c r="D27356" i="21"/>
  <c r="B27356" i="21"/>
  <c r="D27355" i="21"/>
  <c r="B27355" i="21"/>
  <c r="D27354" i="21"/>
  <c r="B27354" i="21"/>
  <c r="D27353" i="21"/>
  <c r="B27353" i="21"/>
  <c r="D27352" i="21"/>
  <c r="B27352" i="21"/>
  <c r="D27351" i="21"/>
  <c r="B27351" i="21"/>
  <c r="D27350" i="21"/>
  <c r="B27350" i="21"/>
  <c r="D27349" i="21"/>
  <c r="B27349" i="21"/>
  <c r="D27348" i="21"/>
  <c r="B27348" i="21"/>
  <c r="D27347" i="21"/>
  <c r="B27347" i="21"/>
  <c r="D27346" i="21"/>
  <c r="B27346" i="21"/>
  <c r="D27345" i="21"/>
  <c r="B27345" i="21"/>
  <c r="D27344" i="21"/>
  <c r="B27344" i="21"/>
  <c r="D27343" i="21"/>
  <c r="B27343" i="21"/>
  <c r="D27342" i="21"/>
  <c r="B27342" i="21"/>
  <c r="D27341" i="21"/>
  <c r="B27341" i="21"/>
  <c r="D27340" i="21"/>
  <c r="B27340" i="21"/>
  <c r="D27339" i="21"/>
  <c r="B27339" i="21"/>
  <c r="D27338" i="21"/>
  <c r="B27338" i="21"/>
  <c r="D27337" i="21"/>
  <c r="B27337" i="21"/>
  <c r="D27336" i="21"/>
  <c r="B27336" i="21"/>
  <c r="D27335" i="21"/>
  <c r="B27335" i="21"/>
  <c r="D27334" i="21"/>
  <c r="B27334" i="21"/>
  <c r="D27333" i="21"/>
  <c r="B27333" i="21"/>
  <c r="D27332" i="21"/>
  <c r="B27332" i="21"/>
  <c r="D27331" i="21"/>
  <c r="B27331" i="21"/>
  <c r="D27330" i="21"/>
  <c r="B27330" i="21"/>
  <c r="D27329" i="21"/>
  <c r="B27329" i="21"/>
  <c r="D27328" i="21"/>
  <c r="B27328" i="21"/>
  <c r="D27327" i="21"/>
  <c r="B27327" i="21"/>
  <c r="D27326" i="21"/>
  <c r="B27326" i="21"/>
  <c r="D27325" i="21"/>
  <c r="B27325" i="21"/>
  <c r="D27324" i="21"/>
  <c r="B27324" i="21"/>
  <c r="D27323" i="21"/>
  <c r="B27323" i="21"/>
  <c r="D27322" i="21"/>
  <c r="B27322" i="21"/>
  <c r="D27321" i="21"/>
  <c r="B27321" i="21"/>
  <c r="D27320" i="21"/>
  <c r="B27320" i="21"/>
  <c r="D27319" i="21"/>
  <c r="B27319" i="21"/>
  <c r="D27318" i="21"/>
  <c r="B27318" i="21"/>
  <c r="D27317" i="21"/>
  <c r="B27317" i="21"/>
  <c r="D27316" i="21"/>
  <c r="B27316" i="21"/>
  <c r="D27315" i="21"/>
  <c r="B27315" i="21"/>
  <c r="D27314" i="21"/>
  <c r="B27314" i="21"/>
  <c r="D27313" i="21"/>
  <c r="B27313" i="21"/>
  <c r="D27312" i="21"/>
  <c r="B27312" i="21"/>
  <c r="D27311" i="21"/>
  <c r="B27311" i="21"/>
  <c r="D27310" i="21"/>
  <c r="B27310" i="21"/>
  <c r="D27309" i="21"/>
  <c r="B27309" i="21"/>
  <c r="D27308" i="21"/>
  <c r="B27308" i="21"/>
  <c r="D27307" i="21"/>
  <c r="B27307" i="21"/>
  <c r="D27306" i="21"/>
  <c r="B27306" i="21"/>
  <c r="D27305" i="21"/>
  <c r="B27305" i="21"/>
  <c r="D27304" i="21"/>
  <c r="B27304" i="21"/>
  <c r="D27303" i="21"/>
  <c r="B27303" i="21"/>
  <c r="D27302" i="21"/>
  <c r="B27302" i="21"/>
  <c r="D27301" i="21"/>
  <c r="B27301" i="21"/>
  <c r="D27300" i="21"/>
  <c r="B27300" i="21"/>
  <c r="D27299" i="21"/>
  <c r="B27299" i="21"/>
  <c r="D27298" i="21"/>
  <c r="B27298" i="21"/>
  <c r="D27297" i="21"/>
  <c r="B27297" i="21"/>
  <c r="D27296" i="21"/>
  <c r="B27296" i="21"/>
  <c r="D27295" i="21"/>
  <c r="B27295" i="21"/>
  <c r="D27294" i="21"/>
  <c r="B27294" i="21"/>
  <c r="D27293" i="21"/>
  <c r="B27293" i="21"/>
  <c r="D27292" i="21"/>
  <c r="B27292" i="21"/>
  <c r="D27291" i="21"/>
  <c r="B27291" i="21"/>
  <c r="D27290" i="21"/>
  <c r="B27290" i="21"/>
  <c r="D27289" i="21"/>
  <c r="B27289" i="21"/>
  <c r="D27288" i="21"/>
  <c r="B27288" i="21"/>
  <c r="D27287" i="21"/>
  <c r="B27287" i="21"/>
  <c r="D27286" i="21"/>
  <c r="B27286" i="21"/>
  <c r="D27285" i="21"/>
  <c r="B27285" i="21"/>
  <c r="D27284" i="21"/>
  <c r="B27284" i="21"/>
  <c r="D27283" i="21"/>
  <c r="B27283" i="21"/>
  <c r="D27282" i="21"/>
  <c r="B27282" i="21"/>
  <c r="D27281" i="21"/>
  <c r="B27281" i="21"/>
  <c r="D27280" i="21"/>
  <c r="B27280" i="21"/>
  <c r="D27279" i="21"/>
  <c r="B27279" i="21"/>
  <c r="D27278" i="21"/>
  <c r="B27278" i="21"/>
  <c r="D27277" i="21"/>
  <c r="B27277" i="21"/>
  <c r="D27276" i="21"/>
  <c r="B27276" i="21"/>
  <c r="D27275" i="21"/>
  <c r="B27275" i="21"/>
  <c r="D27274" i="21"/>
  <c r="B27274" i="21"/>
  <c r="D27273" i="21"/>
  <c r="B27273" i="21"/>
  <c r="D27272" i="21"/>
  <c r="B27272" i="21"/>
  <c r="D27271" i="21"/>
  <c r="B27271" i="21"/>
  <c r="D27270" i="21"/>
  <c r="B27270" i="21"/>
  <c r="D27269" i="21"/>
  <c r="B27269" i="21"/>
  <c r="D27268" i="21"/>
  <c r="B27268" i="21"/>
  <c r="D27267" i="21"/>
  <c r="B27267" i="21"/>
  <c r="D27266" i="21"/>
  <c r="B27266" i="21"/>
  <c r="D27265" i="21"/>
  <c r="B27265" i="21"/>
  <c r="D27264" i="21"/>
  <c r="B27264" i="21"/>
  <c r="D27263" i="21"/>
  <c r="B27263" i="21"/>
  <c r="D27262" i="21"/>
  <c r="B27262" i="21"/>
  <c r="D27261" i="21"/>
  <c r="B27261" i="21"/>
  <c r="D27260" i="21"/>
  <c r="B27260" i="21"/>
  <c r="D27259" i="21"/>
  <c r="B27259" i="21"/>
  <c r="D27258" i="21"/>
  <c r="B27258" i="21"/>
  <c r="D27257" i="21"/>
  <c r="B27257" i="21"/>
  <c r="D27256" i="21"/>
  <c r="B27256" i="21"/>
  <c r="D27255" i="21"/>
  <c r="B27255" i="21"/>
  <c r="D27254" i="21"/>
  <c r="B27254" i="21"/>
  <c r="D27253" i="21"/>
  <c r="B27253" i="21"/>
  <c r="D27252" i="21"/>
  <c r="B27252" i="21"/>
  <c r="D27251" i="21"/>
  <c r="B27251" i="21"/>
  <c r="D27250" i="21"/>
  <c r="B27250" i="21"/>
  <c r="D27249" i="21"/>
  <c r="B27249" i="21"/>
  <c r="D27248" i="21"/>
  <c r="B27248" i="21"/>
  <c r="D27247" i="21"/>
  <c r="B27247" i="21"/>
  <c r="D27246" i="21"/>
  <c r="B27246" i="21"/>
  <c r="D27245" i="21"/>
  <c r="B27245" i="21"/>
  <c r="D27244" i="21"/>
  <c r="B27244" i="21"/>
  <c r="D27243" i="21"/>
  <c r="B27243" i="21"/>
  <c r="D27242" i="21"/>
  <c r="B27242" i="21"/>
  <c r="D27241" i="21"/>
  <c r="B27241" i="21"/>
  <c r="D27240" i="21"/>
  <c r="B27240" i="21"/>
  <c r="D27239" i="21"/>
  <c r="B27239" i="21"/>
  <c r="D27238" i="21"/>
  <c r="B27238" i="21"/>
  <c r="D27237" i="21"/>
  <c r="B27237" i="21"/>
  <c r="D27236" i="21"/>
  <c r="B27236" i="21"/>
  <c r="D27235" i="21"/>
  <c r="B27235" i="21"/>
  <c r="D27234" i="21"/>
  <c r="B27234" i="21"/>
  <c r="D27233" i="21"/>
  <c r="B27233" i="21"/>
  <c r="D27232" i="21"/>
  <c r="B27232" i="21"/>
  <c r="D27231" i="21"/>
  <c r="B27231" i="21"/>
  <c r="D27230" i="21"/>
  <c r="B27230" i="21"/>
  <c r="D27229" i="21"/>
  <c r="B27229" i="21"/>
  <c r="D27228" i="21"/>
  <c r="B27228" i="21"/>
  <c r="D27227" i="21"/>
  <c r="B27227" i="21"/>
  <c r="D27226" i="21"/>
  <c r="B27226" i="21"/>
  <c r="D27225" i="21"/>
  <c r="B27225" i="21"/>
  <c r="D27224" i="21"/>
  <c r="B27224" i="21"/>
  <c r="D27223" i="21"/>
  <c r="B27223" i="21"/>
  <c r="D27222" i="21"/>
  <c r="B27222" i="21"/>
  <c r="D27221" i="21"/>
  <c r="B27221" i="21"/>
  <c r="D27220" i="21"/>
  <c r="B27220" i="21"/>
  <c r="D27219" i="21"/>
  <c r="B27219" i="21"/>
  <c r="D27218" i="21"/>
  <c r="B27218" i="21"/>
  <c r="D27217" i="21"/>
  <c r="B27217" i="21"/>
  <c r="D27216" i="21"/>
  <c r="B27216" i="21"/>
  <c r="D27215" i="21"/>
  <c r="B27215" i="21"/>
  <c r="D27214" i="21"/>
  <c r="B27214" i="21"/>
  <c r="D27213" i="21"/>
  <c r="B27213" i="21"/>
  <c r="D27212" i="21"/>
  <c r="B27212" i="21"/>
  <c r="D27211" i="21"/>
  <c r="B27211" i="21"/>
  <c r="D27210" i="21"/>
  <c r="B27210" i="21"/>
  <c r="D27209" i="21"/>
  <c r="B27209" i="21"/>
  <c r="D27208" i="21"/>
  <c r="B27208" i="21"/>
  <c r="D27207" i="21"/>
  <c r="B27207" i="21"/>
  <c r="D27206" i="21"/>
  <c r="B27206" i="21"/>
  <c r="D27205" i="21"/>
  <c r="B27205" i="21"/>
  <c r="D27204" i="21"/>
  <c r="B27204" i="21"/>
  <c r="D27203" i="21"/>
  <c r="B27203" i="21"/>
  <c r="D27202" i="21"/>
  <c r="B27202" i="21"/>
  <c r="D27201" i="21"/>
  <c r="B27201" i="21"/>
  <c r="D27200" i="21"/>
  <c r="B27200" i="21"/>
  <c r="D27199" i="21"/>
  <c r="B27199" i="21"/>
  <c r="D27198" i="21"/>
  <c r="B27198" i="21"/>
  <c r="D27197" i="21"/>
  <c r="B27197" i="21"/>
  <c r="D27196" i="21"/>
  <c r="B27196" i="21"/>
  <c r="D27195" i="21"/>
  <c r="B27195" i="21"/>
  <c r="D27194" i="21"/>
  <c r="B27194" i="21"/>
  <c r="D27193" i="21"/>
  <c r="B27193" i="21"/>
  <c r="D27192" i="21"/>
  <c r="B27192" i="21"/>
  <c r="D27191" i="21"/>
  <c r="B27191" i="21"/>
  <c r="D27190" i="21"/>
  <c r="B27190" i="21"/>
  <c r="D27189" i="21"/>
  <c r="B27189" i="21"/>
  <c r="D27188" i="21"/>
  <c r="B27188" i="21"/>
  <c r="D27187" i="21"/>
  <c r="B27187" i="21"/>
  <c r="D27186" i="21"/>
  <c r="B27186" i="21"/>
  <c r="D27185" i="21"/>
  <c r="B27185" i="21"/>
  <c r="D27184" i="21"/>
  <c r="B27184" i="21"/>
  <c r="D27183" i="21"/>
  <c r="B27183" i="21"/>
  <c r="D27182" i="21"/>
  <c r="B27182" i="21"/>
  <c r="D27181" i="21"/>
  <c r="B27181" i="21"/>
  <c r="D27180" i="21"/>
  <c r="B27180" i="21"/>
  <c r="D27179" i="21"/>
  <c r="B27179" i="21"/>
  <c r="D27178" i="21"/>
  <c r="B27178" i="21"/>
  <c r="D27177" i="21"/>
  <c r="B27177" i="21"/>
  <c r="D27176" i="21"/>
  <c r="B27176" i="21"/>
  <c r="D27175" i="21"/>
  <c r="B27175" i="21"/>
  <c r="D27174" i="21"/>
  <c r="B27174" i="21"/>
  <c r="D27173" i="21"/>
  <c r="B27173" i="21"/>
  <c r="D27172" i="21"/>
  <c r="B27172" i="21"/>
  <c r="D27171" i="21"/>
  <c r="B27171" i="21"/>
  <c r="D27170" i="21"/>
  <c r="B27170" i="21"/>
  <c r="D27169" i="21"/>
  <c r="B27169" i="21"/>
  <c r="D27168" i="21"/>
  <c r="B27168" i="21"/>
  <c r="D27167" i="21"/>
  <c r="B27167" i="21"/>
  <c r="D27166" i="21"/>
  <c r="B27166" i="21"/>
  <c r="D27165" i="21"/>
  <c r="B27165" i="21"/>
  <c r="D27164" i="21"/>
  <c r="B27164" i="21"/>
  <c r="D27163" i="21"/>
  <c r="B27163" i="21"/>
  <c r="D27162" i="21"/>
  <c r="B27162" i="21"/>
  <c r="D27161" i="21"/>
  <c r="B27161" i="21"/>
  <c r="D27160" i="21"/>
  <c r="B27160" i="21"/>
  <c r="D27159" i="21"/>
  <c r="B27159" i="21"/>
  <c r="D27158" i="21"/>
  <c r="B27158" i="21"/>
  <c r="D27157" i="21"/>
  <c r="B27157" i="21"/>
  <c r="D27156" i="21"/>
  <c r="B27156" i="21"/>
  <c r="D27155" i="21"/>
  <c r="B27155" i="21"/>
  <c r="D27154" i="21"/>
  <c r="B27154" i="21"/>
  <c r="D27153" i="21"/>
  <c r="B27153" i="21"/>
  <c r="D27152" i="21"/>
  <c r="B27152" i="21"/>
  <c r="D27151" i="21"/>
  <c r="B27151" i="21"/>
  <c r="D27150" i="21"/>
  <c r="B27150" i="21"/>
  <c r="D27149" i="21"/>
  <c r="B27149" i="21"/>
  <c r="D27148" i="21"/>
  <c r="B27148" i="21"/>
  <c r="D27147" i="21"/>
  <c r="B27147" i="21"/>
  <c r="D27146" i="21"/>
  <c r="B27146" i="21"/>
  <c r="D27145" i="21"/>
  <c r="B27145" i="21"/>
  <c r="D27144" i="21"/>
  <c r="B27144" i="21"/>
  <c r="D27143" i="21"/>
  <c r="B27143" i="21"/>
  <c r="D27142" i="21"/>
  <c r="B27142" i="21"/>
  <c r="D27141" i="21"/>
  <c r="B27141" i="21"/>
  <c r="D27140" i="21"/>
  <c r="B27140" i="21"/>
  <c r="D27139" i="21"/>
  <c r="B27139" i="21"/>
  <c r="D27138" i="21"/>
  <c r="B27138" i="21"/>
  <c r="D27137" i="21"/>
  <c r="B27137" i="21"/>
  <c r="D27136" i="21"/>
  <c r="B27136" i="21"/>
  <c r="D27135" i="21"/>
  <c r="B27135" i="21"/>
  <c r="D27134" i="21"/>
  <c r="B27134" i="21"/>
  <c r="D27133" i="21"/>
  <c r="B27133" i="21"/>
  <c r="D27132" i="21"/>
  <c r="B27132" i="21"/>
  <c r="D27131" i="21"/>
  <c r="B27131" i="21"/>
  <c r="D27130" i="21"/>
  <c r="B27130" i="21"/>
  <c r="D27129" i="21"/>
  <c r="B27129" i="21"/>
  <c r="D27128" i="21"/>
  <c r="B27128" i="21"/>
  <c r="D27127" i="21"/>
  <c r="B27127" i="21"/>
  <c r="D27126" i="21"/>
  <c r="B27126" i="21"/>
  <c r="D27125" i="21"/>
  <c r="B27125" i="21"/>
  <c r="D27124" i="21"/>
  <c r="B27124" i="21"/>
  <c r="D27123" i="21"/>
  <c r="B27123" i="21"/>
  <c r="D27122" i="21"/>
  <c r="B27122" i="21"/>
  <c r="D27121" i="21"/>
  <c r="B27121" i="21"/>
  <c r="D27120" i="21"/>
  <c r="B27120" i="21"/>
  <c r="D27119" i="21"/>
  <c r="B27119" i="21"/>
  <c r="D27118" i="21"/>
  <c r="B27118" i="21"/>
  <c r="D27117" i="21"/>
  <c r="B27117" i="21"/>
  <c r="D27116" i="21"/>
  <c r="B27116" i="21"/>
  <c r="D27115" i="21"/>
  <c r="B27115" i="21"/>
  <c r="D27114" i="21"/>
  <c r="B27114" i="21"/>
  <c r="D27113" i="21"/>
  <c r="B27113" i="21"/>
  <c r="D27112" i="21"/>
  <c r="B27112" i="21"/>
  <c r="D27111" i="21"/>
  <c r="B27111" i="21"/>
  <c r="D27110" i="21"/>
  <c r="B27110" i="21"/>
  <c r="D27109" i="21"/>
  <c r="B27109" i="21"/>
  <c r="D27108" i="21"/>
  <c r="B27108" i="21"/>
  <c r="D27107" i="21"/>
  <c r="B27107" i="21"/>
  <c r="D27106" i="21"/>
  <c r="B27106" i="21"/>
  <c r="D27105" i="21"/>
  <c r="B27105" i="21"/>
  <c r="D27104" i="21"/>
  <c r="B27104" i="21"/>
  <c r="D27103" i="21"/>
  <c r="B27103" i="21"/>
  <c r="D27102" i="21"/>
  <c r="B27102" i="21"/>
  <c r="D27101" i="21"/>
  <c r="B27101" i="21"/>
  <c r="D27100" i="21"/>
  <c r="B27100" i="21"/>
  <c r="D27099" i="21"/>
  <c r="B27099" i="21"/>
  <c r="D27098" i="21"/>
  <c r="B27098" i="21"/>
  <c r="D27097" i="21"/>
  <c r="B27097" i="21"/>
  <c r="D27096" i="21"/>
  <c r="B27096" i="21"/>
  <c r="D27095" i="21"/>
  <c r="B27095" i="21"/>
  <c r="D27094" i="21"/>
  <c r="B27094" i="21"/>
  <c r="D27093" i="21"/>
  <c r="B27093" i="21"/>
  <c r="D27092" i="21"/>
  <c r="B27092" i="21"/>
  <c r="D27091" i="21"/>
  <c r="B27091" i="21"/>
  <c r="D27090" i="21"/>
  <c r="B27090" i="21"/>
  <c r="D27089" i="21"/>
  <c r="B27089" i="21"/>
  <c r="D27088" i="21"/>
  <c r="B27088" i="21"/>
  <c r="D27087" i="21"/>
  <c r="B27087" i="21"/>
  <c r="D27086" i="21"/>
  <c r="B27086" i="21"/>
  <c r="D27085" i="21"/>
  <c r="B27085" i="21"/>
  <c r="D27084" i="21"/>
  <c r="B27084" i="21"/>
  <c r="D27083" i="21"/>
  <c r="B27083" i="21"/>
  <c r="D27082" i="21"/>
  <c r="B27082" i="21"/>
  <c r="D27081" i="21"/>
  <c r="B27081" i="21"/>
  <c r="D27080" i="21"/>
  <c r="B27080" i="21"/>
  <c r="D27079" i="21"/>
  <c r="B27079" i="21"/>
  <c r="D27078" i="21"/>
  <c r="B27078" i="21"/>
  <c r="D27077" i="21"/>
  <c r="B27077" i="21"/>
  <c r="D27076" i="21"/>
  <c r="B27076" i="21"/>
  <c r="D27075" i="21"/>
  <c r="B27075" i="21"/>
  <c r="D27074" i="21"/>
  <c r="B27074" i="21"/>
  <c r="D27073" i="21"/>
  <c r="B27073" i="21"/>
  <c r="D27072" i="21"/>
  <c r="B27072" i="21"/>
  <c r="D27071" i="21"/>
  <c r="B27071" i="21"/>
  <c r="D27070" i="21"/>
  <c r="B27070" i="21"/>
  <c r="D27069" i="21"/>
  <c r="B27069" i="21"/>
  <c r="D27068" i="21"/>
  <c r="B27068" i="21"/>
  <c r="D27067" i="21"/>
  <c r="B27067" i="21"/>
  <c r="D27066" i="21"/>
  <c r="B27066" i="21"/>
  <c r="D27065" i="21"/>
  <c r="B27065" i="21"/>
  <c r="D27064" i="21"/>
  <c r="B27064" i="21"/>
  <c r="D27063" i="21"/>
  <c r="B27063" i="21"/>
  <c r="D27062" i="21"/>
  <c r="B27062" i="21"/>
  <c r="D27061" i="21"/>
  <c r="B27061" i="21"/>
  <c r="D27060" i="21"/>
  <c r="B27060" i="21"/>
  <c r="D27059" i="21"/>
  <c r="B27059" i="21"/>
  <c r="D27058" i="21"/>
  <c r="B27058" i="21"/>
  <c r="D27057" i="21"/>
  <c r="B27057" i="21"/>
  <c r="D27056" i="21"/>
  <c r="B27056" i="21"/>
  <c r="D27055" i="21"/>
  <c r="B27055" i="21"/>
  <c r="D27054" i="21"/>
  <c r="B27054" i="21"/>
  <c r="D27053" i="21"/>
  <c r="B27053" i="21"/>
  <c r="D27052" i="21"/>
  <c r="B27052" i="21"/>
  <c r="D27051" i="21"/>
  <c r="B27051" i="21"/>
  <c r="D27050" i="21"/>
  <c r="B27050" i="21"/>
  <c r="D27049" i="21"/>
  <c r="B27049" i="21"/>
  <c r="D27048" i="21"/>
  <c r="B27048" i="21"/>
  <c r="D27047" i="21"/>
  <c r="B27047" i="21"/>
  <c r="D27046" i="21"/>
  <c r="B27046" i="21"/>
  <c r="D27045" i="21"/>
  <c r="B27045" i="21"/>
  <c r="D27044" i="21"/>
  <c r="B27044" i="21"/>
  <c r="D27043" i="21"/>
  <c r="B27043" i="21"/>
  <c r="D27042" i="21"/>
  <c r="B27042" i="21"/>
  <c r="D27041" i="21"/>
  <c r="B27041" i="21"/>
  <c r="D27040" i="21"/>
  <c r="B27040" i="21"/>
  <c r="D27039" i="21"/>
  <c r="B27039" i="21"/>
  <c r="D27038" i="21"/>
  <c r="B27038" i="21"/>
  <c r="D27037" i="21"/>
  <c r="B27037" i="21"/>
  <c r="D27036" i="21"/>
  <c r="B27036" i="21"/>
  <c r="D27035" i="21"/>
  <c r="B27035" i="21"/>
  <c r="D27034" i="21"/>
  <c r="B27034" i="21"/>
  <c r="D27033" i="21"/>
  <c r="B27033" i="21"/>
  <c r="D27032" i="21"/>
  <c r="B27032" i="21"/>
  <c r="D27031" i="21"/>
  <c r="B27031" i="21"/>
  <c r="D27030" i="21"/>
  <c r="B27030" i="21"/>
  <c r="D27029" i="21"/>
  <c r="B27029" i="21"/>
  <c r="D27028" i="21"/>
  <c r="B27028" i="21"/>
  <c r="D27027" i="21"/>
  <c r="B27027" i="21"/>
  <c r="D27026" i="21"/>
  <c r="B27026" i="21"/>
  <c r="D27025" i="21"/>
  <c r="B27025" i="21"/>
  <c r="D27024" i="21"/>
  <c r="B27024" i="21"/>
  <c r="D27023" i="21"/>
  <c r="B27023" i="21"/>
  <c r="D27022" i="21"/>
  <c r="B27022" i="21"/>
  <c r="D27021" i="21"/>
  <c r="B27021" i="21"/>
  <c r="D27020" i="21"/>
  <c r="B27020" i="21"/>
  <c r="D27019" i="21"/>
  <c r="B27019" i="21"/>
  <c r="D27018" i="21"/>
  <c r="B27018" i="21"/>
  <c r="D27017" i="21"/>
  <c r="B27017" i="21"/>
  <c r="D27016" i="21"/>
  <c r="B27016" i="21"/>
  <c r="D27015" i="21"/>
  <c r="B27015" i="21"/>
  <c r="D27014" i="21"/>
  <c r="B27014" i="21"/>
  <c r="D27013" i="21"/>
  <c r="B27013" i="21"/>
  <c r="D27012" i="21"/>
  <c r="B27012" i="21"/>
  <c r="D27011" i="21"/>
  <c r="B27011" i="21"/>
  <c r="D27010" i="21"/>
  <c r="B27010" i="21"/>
  <c r="D27009" i="21"/>
  <c r="B27009" i="21"/>
  <c r="D27008" i="21"/>
  <c r="B27008" i="21"/>
  <c r="D27007" i="21"/>
  <c r="B27007" i="21"/>
  <c r="D27006" i="21"/>
  <c r="B27006" i="21"/>
  <c r="D27005" i="21"/>
  <c r="B27005" i="21"/>
  <c r="D27004" i="21"/>
  <c r="B27004" i="21"/>
  <c r="D27003" i="21"/>
  <c r="B27003" i="21"/>
  <c r="D27002" i="21"/>
  <c r="B27002" i="21"/>
  <c r="D27001" i="21"/>
  <c r="B27001" i="21"/>
  <c r="D27000" i="21"/>
  <c r="B27000" i="21"/>
  <c r="D26999" i="21"/>
  <c r="B26999" i="21"/>
  <c r="D26998" i="21"/>
  <c r="B26998" i="21"/>
  <c r="D26997" i="21"/>
  <c r="B26997" i="21"/>
  <c r="D26996" i="21"/>
  <c r="B26996" i="21"/>
  <c r="D26995" i="21"/>
  <c r="B26995" i="21"/>
  <c r="D26994" i="21"/>
  <c r="B26994" i="21"/>
  <c r="D26993" i="21"/>
  <c r="B26993" i="21"/>
  <c r="D26992" i="21"/>
  <c r="B26992" i="21"/>
  <c r="D26991" i="21"/>
  <c r="B26991" i="21"/>
  <c r="D26990" i="21"/>
  <c r="B26990" i="21"/>
  <c r="D26989" i="21"/>
  <c r="B26989" i="21"/>
  <c r="D26988" i="21"/>
  <c r="B26988" i="21"/>
  <c r="D26987" i="21"/>
  <c r="B26987" i="21"/>
  <c r="D26986" i="21"/>
  <c r="B26986" i="21"/>
  <c r="D26985" i="21"/>
  <c r="B26985" i="21"/>
  <c r="D26984" i="21"/>
  <c r="B26984" i="21"/>
  <c r="D26983" i="21"/>
  <c r="B26983" i="21"/>
  <c r="D26982" i="21"/>
  <c r="B26982" i="21"/>
  <c r="D26981" i="21"/>
  <c r="B26981" i="21"/>
  <c r="D26980" i="21"/>
  <c r="B26980" i="21"/>
  <c r="D26979" i="21"/>
  <c r="B26979" i="21"/>
  <c r="D26978" i="21"/>
  <c r="B26978" i="21"/>
  <c r="D26977" i="21"/>
  <c r="B26977" i="21"/>
  <c r="D26976" i="21"/>
  <c r="B26976" i="21"/>
  <c r="D26975" i="21"/>
  <c r="B26975" i="21"/>
  <c r="D26974" i="21"/>
  <c r="B26974" i="21"/>
  <c r="D26973" i="21"/>
  <c r="B26973" i="21"/>
  <c r="D26972" i="21"/>
  <c r="B26972" i="21"/>
  <c r="D26971" i="21"/>
  <c r="B26971" i="21"/>
  <c r="D26970" i="21"/>
  <c r="B26970" i="21"/>
  <c r="D26969" i="21"/>
  <c r="B26969" i="21"/>
  <c r="D26968" i="21"/>
  <c r="B26968" i="21"/>
  <c r="D26967" i="21"/>
  <c r="B26967" i="21"/>
  <c r="D26966" i="21"/>
  <c r="B26966" i="21"/>
  <c r="D26965" i="21"/>
  <c r="B26965" i="21"/>
  <c r="D26964" i="21"/>
  <c r="B26964" i="21"/>
  <c r="D26963" i="21"/>
  <c r="B26963" i="21"/>
  <c r="D26962" i="21"/>
  <c r="B26962" i="21"/>
  <c r="D26961" i="21"/>
  <c r="B26961" i="21"/>
  <c r="D26960" i="21"/>
  <c r="B26960" i="21"/>
  <c r="D26959" i="21"/>
  <c r="B26959" i="21"/>
  <c r="D26958" i="21"/>
  <c r="B26958" i="21"/>
  <c r="D26957" i="21"/>
  <c r="B26957" i="21"/>
  <c r="D26956" i="21"/>
  <c r="B26956" i="21"/>
  <c r="D26955" i="21"/>
  <c r="B26955" i="21"/>
  <c r="D26954" i="21"/>
  <c r="B26954" i="21"/>
  <c r="D26953" i="21"/>
  <c r="B26953" i="21"/>
  <c r="D26952" i="21"/>
  <c r="B26952" i="21"/>
  <c r="D26951" i="21"/>
  <c r="B26951" i="21"/>
  <c r="D26950" i="21"/>
  <c r="B26950" i="21"/>
  <c r="D26949" i="21"/>
  <c r="B26949" i="21"/>
  <c r="D26948" i="21"/>
  <c r="B26948" i="21"/>
  <c r="D26947" i="21"/>
  <c r="B26947" i="21"/>
  <c r="D26946" i="21"/>
  <c r="B26946" i="21"/>
  <c r="D26945" i="21"/>
  <c r="B26945" i="21"/>
  <c r="D26944" i="21"/>
  <c r="B26944" i="21"/>
  <c r="D26943" i="21"/>
  <c r="B26943" i="21"/>
  <c r="D26942" i="21"/>
  <c r="B26942" i="21"/>
  <c r="D26941" i="21"/>
  <c r="B26941" i="21"/>
  <c r="D26940" i="21"/>
  <c r="B26940" i="21"/>
  <c r="D26939" i="21"/>
  <c r="B26939" i="21"/>
  <c r="D26938" i="21"/>
  <c r="B26938" i="21"/>
  <c r="D26937" i="21"/>
  <c r="B26937" i="21"/>
  <c r="D26936" i="21"/>
  <c r="B26936" i="21"/>
  <c r="D26935" i="21"/>
  <c r="B26935" i="21"/>
  <c r="D26934" i="21"/>
  <c r="B26934" i="21"/>
  <c r="D26933" i="21"/>
  <c r="B26933" i="21"/>
  <c r="D26932" i="21"/>
  <c r="B26932" i="21"/>
  <c r="D26931" i="21"/>
  <c r="B26931" i="21"/>
  <c r="D26930" i="21"/>
  <c r="B26930" i="21"/>
  <c r="D26929" i="21"/>
  <c r="B26929" i="21"/>
  <c r="D26928" i="21"/>
  <c r="B26928" i="21"/>
  <c r="D26927" i="21"/>
  <c r="B26927" i="21"/>
  <c r="D26926" i="21"/>
  <c r="B26926" i="21"/>
  <c r="D26925" i="21"/>
  <c r="B26925" i="21"/>
  <c r="D26924" i="21"/>
  <c r="B26924" i="21"/>
  <c r="D26923" i="21"/>
  <c r="B26923" i="21"/>
  <c r="D26922" i="21"/>
  <c r="B26922" i="21"/>
  <c r="D26921" i="21"/>
  <c r="B26921" i="21"/>
  <c r="D26920" i="21"/>
  <c r="B26920" i="21"/>
  <c r="D26919" i="21"/>
  <c r="B26919" i="21"/>
  <c r="D26918" i="21"/>
  <c r="B26918" i="21"/>
  <c r="D26917" i="21"/>
  <c r="B26917" i="21"/>
  <c r="D26916" i="21"/>
  <c r="B26916" i="21"/>
  <c r="D26915" i="21"/>
  <c r="B26915" i="21"/>
  <c r="D26914" i="21"/>
  <c r="B26914" i="21"/>
  <c r="D26913" i="21"/>
  <c r="B26913" i="21"/>
  <c r="D26912" i="21"/>
  <c r="B26912" i="21"/>
  <c r="D26911" i="21"/>
  <c r="B26911" i="21"/>
  <c r="D26910" i="21"/>
  <c r="B26910" i="21"/>
  <c r="D26909" i="21"/>
  <c r="B26909" i="21"/>
  <c r="D26908" i="21"/>
  <c r="B26908" i="21"/>
  <c r="D26907" i="21"/>
  <c r="B26907" i="21"/>
  <c r="D26906" i="21"/>
  <c r="B26906" i="21"/>
  <c r="D26905" i="21"/>
  <c r="B26905" i="21"/>
  <c r="D26904" i="21"/>
  <c r="B26904" i="21"/>
  <c r="D26903" i="21"/>
  <c r="B26903" i="21"/>
  <c r="D26902" i="21"/>
  <c r="B26902" i="21"/>
  <c r="D26901" i="21"/>
  <c r="B26901" i="21"/>
  <c r="D26900" i="21"/>
  <c r="B26900" i="21"/>
  <c r="D26899" i="21"/>
  <c r="B26899" i="21"/>
  <c r="D26898" i="21"/>
  <c r="B26898" i="21"/>
  <c r="D26897" i="21"/>
  <c r="B26897" i="21"/>
  <c r="D26896" i="21"/>
  <c r="B26896" i="21"/>
  <c r="D26895" i="21"/>
  <c r="B26895" i="21"/>
  <c r="D26894" i="21"/>
  <c r="B26894" i="21"/>
  <c r="D26893" i="21"/>
  <c r="B26893" i="21"/>
  <c r="D26892" i="21"/>
  <c r="B26892" i="21"/>
  <c r="D26891" i="21"/>
  <c r="B26891" i="21"/>
  <c r="D26890" i="21"/>
  <c r="B26890" i="21"/>
  <c r="D26889" i="21"/>
  <c r="B26889" i="21"/>
  <c r="D26888" i="21"/>
  <c r="B26888" i="21"/>
  <c r="D26887" i="21"/>
  <c r="B26887" i="21"/>
  <c r="D26886" i="21"/>
  <c r="B26886" i="21"/>
  <c r="D26885" i="21"/>
  <c r="B26885" i="21"/>
  <c r="D26884" i="21"/>
  <c r="B26884" i="21"/>
  <c r="D26883" i="21"/>
  <c r="B26883" i="21"/>
  <c r="D26882" i="21"/>
  <c r="B26882" i="21"/>
  <c r="D26881" i="21"/>
  <c r="B26881" i="21"/>
  <c r="D26880" i="21"/>
  <c r="B26880" i="21"/>
  <c r="D26879" i="21"/>
  <c r="B26879" i="21"/>
  <c r="D26878" i="21"/>
  <c r="B26878" i="21"/>
  <c r="D26877" i="21"/>
  <c r="B26877" i="21"/>
  <c r="D26876" i="21"/>
  <c r="B26876" i="21"/>
  <c r="D26875" i="21"/>
  <c r="B26875" i="21"/>
  <c r="D26874" i="21"/>
  <c r="B26874" i="21"/>
  <c r="D26873" i="21"/>
  <c r="B26873" i="21"/>
  <c r="D26872" i="21"/>
  <c r="B26872" i="21"/>
  <c r="D26871" i="21"/>
  <c r="B26871" i="21"/>
  <c r="D26870" i="21"/>
  <c r="B26870" i="21"/>
  <c r="D26869" i="21"/>
  <c r="B26869" i="21"/>
  <c r="D26868" i="21"/>
  <c r="B26868" i="21"/>
  <c r="D26867" i="21"/>
  <c r="B26867" i="21"/>
  <c r="D26866" i="21"/>
  <c r="B26866" i="21"/>
  <c r="D26865" i="21"/>
  <c r="B26865" i="21"/>
  <c r="D26864" i="21"/>
  <c r="B26864" i="21"/>
  <c r="D26863" i="21"/>
  <c r="B26863" i="21"/>
  <c r="D26862" i="21"/>
  <c r="B26862" i="21"/>
  <c r="D26861" i="21"/>
  <c r="B26861" i="21"/>
  <c r="D26860" i="21"/>
  <c r="B26860" i="21"/>
  <c r="D26859" i="21"/>
  <c r="B26859" i="21"/>
  <c r="D26858" i="21"/>
  <c r="B26858" i="21"/>
  <c r="D26857" i="21"/>
  <c r="B26857" i="21"/>
  <c r="D26856" i="21"/>
  <c r="B26856" i="21"/>
  <c r="D26855" i="21"/>
  <c r="B26855" i="21"/>
  <c r="D26854" i="21"/>
  <c r="B26854" i="21"/>
  <c r="D26853" i="21"/>
  <c r="B26853" i="21"/>
  <c r="D26852" i="21"/>
  <c r="B26852" i="21"/>
  <c r="D26851" i="21"/>
  <c r="B26851" i="21"/>
  <c r="D26850" i="21"/>
  <c r="B26850" i="21"/>
  <c r="D26849" i="21"/>
  <c r="B26849" i="21"/>
  <c r="D26848" i="21"/>
  <c r="B26848" i="21"/>
  <c r="D26847" i="21"/>
  <c r="B26847" i="21"/>
  <c r="D26846" i="21"/>
  <c r="B26846" i="21"/>
  <c r="D26845" i="21"/>
  <c r="B26845" i="21"/>
  <c r="D26844" i="21"/>
  <c r="B26844" i="21"/>
  <c r="D26843" i="21"/>
  <c r="B26843" i="21"/>
  <c r="D26842" i="21"/>
  <c r="B26842" i="21"/>
  <c r="D26841" i="21"/>
  <c r="B26841" i="21"/>
  <c r="D26840" i="21"/>
  <c r="B26840" i="21"/>
  <c r="D26839" i="21"/>
  <c r="B26839" i="21"/>
  <c r="D26838" i="21"/>
  <c r="B26838" i="21"/>
  <c r="D26837" i="21"/>
  <c r="B26837" i="21"/>
  <c r="D26836" i="21"/>
  <c r="B26836" i="21"/>
  <c r="D26835" i="21"/>
  <c r="B26835" i="21"/>
  <c r="D26834" i="21"/>
  <c r="B26834" i="21"/>
  <c r="D26833" i="21"/>
  <c r="B26833" i="21"/>
  <c r="D26832" i="21"/>
  <c r="B26832" i="21"/>
  <c r="D26831" i="21"/>
  <c r="B26831" i="21"/>
  <c r="D26830" i="21"/>
  <c r="B26830" i="21"/>
  <c r="D26829" i="21"/>
  <c r="B26829" i="21"/>
  <c r="D26828" i="21"/>
  <c r="B26828" i="21"/>
  <c r="D26827" i="21"/>
  <c r="B26827" i="21"/>
  <c r="D26826" i="21"/>
  <c r="B26826" i="21"/>
  <c r="D26825" i="21"/>
  <c r="B26825" i="21"/>
  <c r="D26824" i="21"/>
  <c r="B26824" i="21"/>
  <c r="D26823" i="21"/>
  <c r="B26823" i="21"/>
  <c r="D26822" i="21"/>
  <c r="B26822" i="21"/>
  <c r="D26821" i="21"/>
  <c r="B26821" i="21"/>
  <c r="D26820" i="21"/>
  <c r="B26820" i="21"/>
  <c r="D26819" i="21"/>
  <c r="B26819" i="21"/>
  <c r="D26818" i="21"/>
  <c r="B26818" i="21"/>
  <c r="D26817" i="21"/>
  <c r="B26817" i="21"/>
  <c r="D26816" i="21"/>
  <c r="B26816" i="21"/>
  <c r="D26815" i="21"/>
  <c r="B26815" i="21"/>
  <c r="D26814" i="21"/>
  <c r="B26814" i="21"/>
  <c r="D26813" i="21"/>
  <c r="B26813" i="21"/>
  <c r="D26812" i="21"/>
  <c r="B26812" i="21"/>
  <c r="D26811" i="21"/>
  <c r="B26811" i="21"/>
  <c r="D26810" i="21"/>
  <c r="B26810" i="21"/>
  <c r="D26809" i="21"/>
  <c r="B26809" i="21"/>
  <c r="D26808" i="21"/>
  <c r="B26808" i="21"/>
  <c r="D26807" i="21"/>
  <c r="B26807" i="21"/>
  <c r="D26806" i="21"/>
  <c r="B26806" i="21"/>
  <c r="D26805" i="21"/>
  <c r="B26805" i="21"/>
  <c r="D26804" i="21"/>
  <c r="B26804" i="21"/>
  <c r="D26803" i="21"/>
  <c r="B26803" i="21"/>
  <c r="D26802" i="21"/>
  <c r="B26802" i="21"/>
  <c r="D26801" i="21"/>
  <c r="B26801" i="21"/>
  <c r="D26800" i="21"/>
  <c r="B26800" i="21"/>
  <c r="D26799" i="21"/>
  <c r="B26799" i="21"/>
  <c r="D26798" i="21"/>
  <c r="B26798" i="21"/>
  <c r="D26797" i="21"/>
  <c r="B26797" i="21"/>
  <c r="D26796" i="21"/>
  <c r="B26796" i="21"/>
  <c r="D26795" i="21"/>
  <c r="B26795" i="21"/>
  <c r="D26794" i="21"/>
  <c r="B26794" i="21"/>
  <c r="D26793" i="21"/>
  <c r="B26793" i="21"/>
  <c r="D26792" i="21"/>
  <c r="B26792" i="21"/>
  <c r="D26791" i="21"/>
  <c r="B26791" i="21"/>
  <c r="D26790" i="21"/>
  <c r="B26790" i="21"/>
  <c r="D26789" i="21"/>
  <c r="B26789" i="21"/>
  <c r="D26788" i="21"/>
  <c r="B26788" i="21"/>
  <c r="D26787" i="21"/>
  <c r="B26787" i="21"/>
  <c r="D26786" i="21"/>
  <c r="B26786" i="21"/>
  <c r="D26785" i="21"/>
  <c r="B26785" i="21"/>
  <c r="D26784" i="21"/>
  <c r="B26784" i="21"/>
  <c r="D26783" i="21"/>
  <c r="B26783" i="21"/>
  <c r="D26782" i="21"/>
  <c r="B26782" i="21"/>
  <c r="D26781" i="21"/>
  <c r="B26781" i="21"/>
  <c r="D26780" i="21"/>
  <c r="B26780" i="21"/>
  <c r="D26779" i="21"/>
  <c r="B26779" i="21"/>
  <c r="D26778" i="21"/>
  <c r="B26778" i="21"/>
  <c r="D26777" i="21"/>
  <c r="B26777" i="21"/>
  <c r="D26776" i="21"/>
  <c r="B26776" i="21"/>
  <c r="D26775" i="21"/>
  <c r="B26775" i="21"/>
  <c r="D26774" i="21"/>
  <c r="B26774" i="21"/>
  <c r="D26773" i="21"/>
  <c r="B26773" i="21"/>
  <c r="D26772" i="21"/>
  <c r="B26772" i="21"/>
  <c r="D26771" i="21"/>
  <c r="B26771" i="21"/>
  <c r="D26770" i="21"/>
  <c r="B26770" i="21"/>
  <c r="D26769" i="21"/>
  <c r="B26769" i="21"/>
  <c r="D26768" i="21"/>
  <c r="B26768" i="21"/>
  <c r="D26767" i="21"/>
  <c r="B26767" i="21"/>
  <c r="D26766" i="21"/>
  <c r="B26766" i="21"/>
  <c r="D26765" i="21"/>
  <c r="B26765" i="21"/>
  <c r="D26764" i="21"/>
  <c r="B26764" i="21"/>
  <c r="D26763" i="21"/>
  <c r="B26763" i="21"/>
  <c r="D26762" i="21"/>
  <c r="B26762" i="21"/>
  <c r="D26761" i="21"/>
  <c r="B26761" i="21"/>
  <c r="D26760" i="21"/>
  <c r="B26760" i="21"/>
  <c r="D26759" i="21"/>
  <c r="B26759" i="21"/>
  <c r="D26758" i="21"/>
  <c r="B26758" i="21"/>
  <c r="D26757" i="21"/>
  <c r="B26757" i="21"/>
  <c r="D26756" i="21"/>
  <c r="B26756" i="21"/>
  <c r="D26755" i="21"/>
  <c r="B26755" i="21"/>
  <c r="D26754" i="21"/>
  <c r="B26754" i="21"/>
  <c r="D26753" i="21"/>
  <c r="B26753" i="21"/>
  <c r="D26752" i="21"/>
  <c r="B26752" i="21"/>
  <c r="D26751" i="21"/>
  <c r="B26751" i="21"/>
  <c r="D26750" i="21"/>
  <c r="B26750" i="21"/>
  <c r="D26749" i="21"/>
  <c r="B26749" i="21"/>
  <c r="D26748" i="21"/>
  <c r="B26748" i="21"/>
  <c r="D26747" i="21"/>
  <c r="B26747" i="21"/>
  <c r="D26746" i="21"/>
  <c r="B26746" i="21"/>
  <c r="D26745" i="21"/>
  <c r="B26745" i="21"/>
  <c r="D26744" i="21"/>
  <c r="B26744" i="21"/>
  <c r="D26743" i="21"/>
  <c r="B26743" i="21"/>
  <c r="D26742" i="21"/>
  <c r="B26742" i="21"/>
  <c r="D26741" i="21"/>
  <c r="B26741" i="21"/>
  <c r="D26740" i="21"/>
  <c r="B26740" i="21"/>
  <c r="D26739" i="21"/>
  <c r="B26739" i="21"/>
  <c r="D26738" i="21"/>
  <c r="B26738" i="21"/>
  <c r="D26737" i="21"/>
  <c r="B26737" i="21"/>
  <c r="D26736" i="21"/>
  <c r="B26736" i="21"/>
  <c r="D26735" i="21"/>
  <c r="B26735" i="21"/>
  <c r="D26734" i="21"/>
  <c r="B26734" i="21"/>
  <c r="D26733" i="21"/>
  <c r="B26733" i="21"/>
  <c r="D26732" i="21"/>
  <c r="B26732" i="21"/>
  <c r="D26731" i="21"/>
  <c r="B26731" i="21"/>
  <c r="D26730" i="21"/>
  <c r="B26730" i="21"/>
  <c r="D26729" i="21"/>
  <c r="B26729" i="21"/>
  <c r="D26728" i="21"/>
  <c r="B26728" i="21"/>
  <c r="D26727" i="21"/>
  <c r="B26727" i="21"/>
  <c r="D26726" i="21"/>
  <c r="B26726" i="21"/>
  <c r="D26725" i="21"/>
  <c r="B26725" i="21"/>
  <c r="D26724" i="21"/>
  <c r="B26724" i="21"/>
  <c r="D26723" i="21"/>
  <c r="B26723" i="21"/>
  <c r="D26722" i="21"/>
  <c r="B26722" i="21"/>
  <c r="D26721" i="21"/>
  <c r="B26721" i="21"/>
  <c r="D26720" i="21"/>
  <c r="B26720" i="21"/>
  <c r="D26719" i="21"/>
  <c r="B26719" i="21"/>
  <c r="D26718" i="21"/>
  <c r="B26718" i="21"/>
  <c r="D26717" i="21"/>
  <c r="B26717" i="21"/>
  <c r="D26716" i="21"/>
  <c r="B26716" i="21"/>
  <c r="D26715" i="21"/>
  <c r="B26715" i="21"/>
  <c r="D26714" i="21"/>
  <c r="B26714" i="21"/>
  <c r="D26713" i="21"/>
  <c r="B26713" i="21"/>
  <c r="D26712" i="21"/>
  <c r="B26712" i="21"/>
  <c r="D26711" i="21"/>
  <c r="B26711" i="21"/>
  <c r="D26710" i="21"/>
  <c r="B26710" i="21"/>
  <c r="D26709" i="21"/>
  <c r="B26709" i="21"/>
  <c r="D26708" i="21"/>
  <c r="B26708" i="21"/>
  <c r="D26707" i="21"/>
  <c r="B26707" i="21"/>
  <c r="D26706" i="21"/>
  <c r="B26706" i="21"/>
  <c r="D26705" i="21"/>
  <c r="B26705" i="21"/>
  <c r="D26704" i="21"/>
  <c r="B26704" i="21"/>
  <c r="D26703" i="21"/>
  <c r="B26703" i="21"/>
  <c r="D26702" i="21"/>
  <c r="B26702" i="21"/>
  <c r="D26701" i="21"/>
  <c r="B26701" i="21"/>
  <c r="D26700" i="21"/>
  <c r="B26700" i="21"/>
  <c r="D26699" i="21"/>
  <c r="B26699" i="21"/>
  <c r="D26698" i="21"/>
  <c r="B26698" i="21"/>
  <c r="D26697" i="21"/>
  <c r="B26697" i="21"/>
  <c r="D26696" i="21"/>
  <c r="B26696" i="21"/>
  <c r="D26695" i="21"/>
  <c r="B26695" i="21"/>
  <c r="D26694" i="21"/>
  <c r="B26694" i="21"/>
  <c r="D26693" i="21"/>
  <c r="B26693" i="21"/>
  <c r="D26692" i="21"/>
  <c r="B26692" i="21"/>
  <c r="D26691" i="21"/>
  <c r="B26691" i="21"/>
  <c r="D26690" i="21"/>
  <c r="B26690" i="21"/>
  <c r="D26689" i="21"/>
  <c r="B26689" i="21"/>
  <c r="D26688" i="21"/>
  <c r="B26688" i="21"/>
  <c r="D26687" i="21"/>
  <c r="B26687" i="21"/>
  <c r="D26686" i="21"/>
  <c r="B26686" i="21"/>
  <c r="D26685" i="21"/>
  <c r="B26685" i="21"/>
  <c r="D26684" i="21"/>
  <c r="B26684" i="21"/>
  <c r="D26683" i="21"/>
  <c r="B26683" i="21"/>
  <c r="D26682" i="21"/>
  <c r="B26682" i="21"/>
  <c r="D26681" i="21"/>
  <c r="B26681" i="21"/>
  <c r="D26680" i="21"/>
  <c r="B26680" i="21"/>
  <c r="D26679" i="21"/>
  <c r="B26679" i="21"/>
  <c r="D26678" i="21"/>
  <c r="B26678" i="21"/>
  <c r="D26677" i="21"/>
  <c r="B26677" i="21"/>
  <c r="D26676" i="21"/>
  <c r="B26676" i="21"/>
  <c r="D26675" i="21"/>
  <c r="B26675" i="21"/>
  <c r="D26674" i="21"/>
  <c r="B26674" i="21"/>
  <c r="D26673" i="21"/>
  <c r="B26673" i="21"/>
  <c r="D26672" i="21"/>
  <c r="B26672" i="21"/>
  <c r="D26671" i="21"/>
  <c r="B26671" i="21"/>
  <c r="D26670" i="21"/>
  <c r="B26670" i="21"/>
  <c r="D26669" i="21"/>
  <c r="B26669" i="21"/>
  <c r="D26668" i="21"/>
  <c r="B26668" i="21"/>
  <c r="D26667" i="21"/>
  <c r="B26667" i="21"/>
  <c r="D26666" i="21"/>
  <c r="B26666" i="21"/>
  <c r="D26665" i="21"/>
  <c r="B26665" i="21"/>
  <c r="D26664" i="21"/>
  <c r="B26664" i="21"/>
  <c r="D26663" i="21"/>
  <c r="B26663" i="21"/>
  <c r="D26662" i="21"/>
  <c r="B26662" i="21"/>
  <c r="D26661" i="21"/>
  <c r="B26661" i="21"/>
  <c r="D26660" i="21"/>
  <c r="B26660" i="21"/>
  <c r="D26659" i="21"/>
  <c r="B26659" i="21"/>
  <c r="D26658" i="21"/>
  <c r="B26658" i="21"/>
  <c r="D26657" i="21"/>
  <c r="B26657" i="21"/>
  <c r="D26656" i="21"/>
  <c r="B26656" i="21"/>
  <c r="D26655" i="21"/>
  <c r="B26655" i="21"/>
  <c r="D26654" i="21"/>
  <c r="B26654" i="21"/>
  <c r="D26653" i="21"/>
  <c r="B26653" i="21"/>
  <c r="D26652" i="21"/>
  <c r="B26652" i="21"/>
  <c r="D26651" i="21"/>
  <c r="B26651" i="21"/>
  <c r="D26650" i="21"/>
  <c r="B26650" i="21"/>
  <c r="D26649" i="21"/>
  <c r="B26649" i="21"/>
  <c r="D26648" i="21"/>
  <c r="B26648" i="21"/>
  <c r="D26647" i="21"/>
  <c r="B26647" i="21"/>
  <c r="D26646" i="21"/>
  <c r="B26646" i="21"/>
  <c r="D26645" i="21"/>
  <c r="B26645" i="21"/>
  <c r="D26644" i="21"/>
  <c r="B26644" i="21"/>
  <c r="D26643" i="21"/>
  <c r="B26643" i="21"/>
  <c r="D26642" i="21"/>
  <c r="B26642" i="21"/>
  <c r="D26641" i="21"/>
  <c r="B26641" i="21"/>
  <c r="D26640" i="21"/>
  <c r="B26640" i="21"/>
  <c r="D26639" i="21"/>
  <c r="B26639" i="21"/>
  <c r="D26638" i="21"/>
  <c r="B26638" i="21"/>
  <c r="D26637" i="21"/>
  <c r="B26637" i="21"/>
  <c r="D26636" i="21"/>
  <c r="B26636" i="21"/>
  <c r="D26635" i="21"/>
  <c r="B26635" i="21"/>
  <c r="D26634" i="21"/>
  <c r="B26634" i="21"/>
  <c r="D26633" i="21"/>
  <c r="B26633" i="21"/>
  <c r="D26632" i="21"/>
  <c r="B26632" i="21"/>
  <c r="D26631" i="21"/>
  <c r="B26631" i="21"/>
  <c r="D26630" i="21"/>
  <c r="B26630" i="21"/>
  <c r="D26629" i="21"/>
  <c r="B26629" i="21"/>
  <c r="D26628" i="21"/>
  <c r="B26628" i="21"/>
  <c r="D26627" i="21"/>
  <c r="B26627" i="21"/>
  <c r="D26626" i="21"/>
  <c r="B26626" i="21"/>
  <c r="D26625" i="21"/>
  <c r="B26625" i="21"/>
  <c r="D26624" i="21"/>
  <c r="B26624" i="21"/>
  <c r="D26623" i="21"/>
  <c r="B26623" i="21"/>
  <c r="D26622" i="21"/>
  <c r="B26622" i="21"/>
  <c r="D26621" i="21"/>
  <c r="B26621" i="21"/>
  <c r="D26620" i="21"/>
  <c r="B26620" i="21"/>
  <c r="D26619" i="21"/>
  <c r="B26619" i="21"/>
  <c r="D26618" i="21"/>
  <c r="B26618" i="21"/>
  <c r="D26617" i="21"/>
  <c r="B26617" i="21"/>
  <c r="D26616" i="21"/>
  <c r="B26616" i="21"/>
  <c r="D26615" i="21"/>
  <c r="B26615" i="21"/>
  <c r="D26614" i="21"/>
  <c r="B26614" i="21"/>
  <c r="D26613" i="21"/>
  <c r="B26613" i="21"/>
  <c r="D26612" i="21"/>
  <c r="B26612" i="21"/>
  <c r="D26611" i="21"/>
  <c r="B26611" i="21"/>
  <c r="D26610" i="21"/>
  <c r="B26610" i="21"/>
  <c r="D26609" i="21"/>
  <c r="B26609" i="21"/>
  <c r="D26608" i="21"/>
  <c r="B26608" i="21"/>
  <c r="D26607" i="21"/>
  <c r="B26607" i="21"/>
  <c r="D26606" i="21"/>
  <c r="B26606" i="21"/>
  <c r="D26605" i="21"/>
  <c r="B26605" i="21"/>
  <c r="D26604" i="21"/>
  <c r="B26604" i="21"/>
  <c r="D26603" i="21"/>
  <c r="B26603" i="21"/>
  <c r="D26602" i="21"/>
  <c r="B26602" i="21"/>
  <c r="D26601" i="21"/>
  <c r="B26601" i="21"/>
  <c r="D26600" i="21"/>
  <c r="B26600" i="21"/>
  <c r="D26599" i="21"/>
  <c r="B26599" i="21"/>
  <c r="D26598" i="21"/>
  <c r="B26598" i="21"/>
  <c r="D26597" i="21"/>
  <c r="B26597" i="21"/>
  <c r="D26596" i="21"/>
  <c r="B26596" i="21"/>
  <c r="D26595" i="21"/>
  <c r="B26595" i="21"/>
  <c r="D26594" i="21"/>
  <c r="B26594" i="21"/>
  <c r="D26593" i="21"/>
  <c r="B26593" i="21"/>
  <c r="D26592" i="21"/>
  <c r="B26592" i="21"/>
  <c r="D26591" i="21"/>
  <c r="B26591" i="21"/>
  <c r="D26590" i="21"/>
  <c r="B26590" i="21"/>
  <c r="D26589" i="21"/>
  <c r="B26589" i="21"/>
  <c r="D26588" i="21"/>
  <c r="B26588" i="21"/>
  <c r="D26587" i="21"/>
  <c r="B26587" i="21"/>
  <c r="D26586" i="21"/>
  <c r="B26586" i="21"/>
  <c r="D26585" i="21"/>
  <c r="B26585" i="21"/>
  <c r="D26584" i="21"/>
  <c r="B26584" i="21"/>
  <c r="D26583" i="21"/>
  <c r="B26583" i="21"/>
  <c r="D26582" i="21"/>
  <c r="B26582" i="21"/>
  <c r="D26581" i="21"/>
  <c r="B26581" i="21"/>
  <c r="D26580" i="21"/>
  <c r="B26580" i="21"/>
  <c r="D26579" i="21"/>
  <c r="B26579" i="21"/>
  <c r="D26578" i="21"/>
  <c r="B26578" i="21"/>
  <c r="D26577" i="21"/>
  <c r="B26577" i="21"/>
  <c r="D26576" i="21"/>
  <c r="B26576" i="21"/>
  <c r="D26575" i="21"/>
  <c r="B26575" i="21"/>
  <c r="D26574" i="21"/>
  <c r="B26574" i="21"/>
  <c r="D26573" i="21"/>
  <c r="B26573" i="21"/>
  <c r="D26572" i="21"/>
  <c r="B26572" i="21"/>
  <c r="D26571" i="21"/>
  <c r="B26571" i="21"/>
  <c r="D26570" i="21"/>
  <c r="B26570" i="21"/>
  <c r="D26569" i="21"/>
  <c r="B26569" i="21"/>
  <c r="D26568" i="21"/>
  <c r="B26568" i="21"/>
  <c r="D26567" i="21"/>
  <c r="B26567" i="21"/>
  <c r="D26566" i="21"/>
  <c r="B26566" i="21"/>
  <c r="D26565" i="21"/>
  <c r="B26565" i="21"/>
  <c r="D26564" i="21"/>
  <c r="B26564" i="21"/>
  <c r="D26563" i="21"/>
  <c r="B26563" i="21"/>
  <c r="D26562" i="21"/>
  <c r="B26562" i="21"/>
  <c r="D26561" i="21"/>
  <c r="B26561" i="21"/>
  <c r="D26560" i="21"/>
  <c r="B26560" i="21"/>
  <c r="D26559" i="21"/>
  <c r="B26559" i="21"/>
  <c r="D26558" i="21"/>
  <c r="B26558" i="21"/>
  <c r="D26557" i="21"/>
  <c r="B26557" i="21"/>
  <c r="D26556" i="21"/>
  <c r="B26556" i="21"/>
  <c r="D26555" i="21"/>
  <c r="B26555" i="21"/>
  <c r="D26554" i="21"/>
  <c r="B26554" i="21"/>
  <c r="D26553" i="21"/>
  <c r="B26553" i="21"/>
  <c r="D26552" i="21"/>
  <c r="B26552" i="21"/>
  <c r="D26551" i="21"/>
  <c r="B26551" i="21"/>
  <c r="D26550" i="21"/>
  <c r="B26550" i="21"/>
  <c r="D26549" i="21"/>
  <c r="B26549" i="21"/>
  <c r="D26548" i="21"/>
  <c r="B26548" i="21"/>
  <c r="D26547" i="21"/>
  <c r="B26547" i="21"/>
  <c r="D26546" i="21"/>
  <c r="B26546" i="21"/>
  <c r="D26545" i="21"/>
  <c r="B26545" i="21"/>
  <c r="D26544" i="21"/>
  <c r="B26544" i="21"/>
  <c r="D26543" i="21"/>
  <c r="B26543" i="21"/>
  <c r="D26542" i="21"/>
  <c r="B26542" i="21"/>
  <c r="D26541" i="21"/>
  <c r="B26541" i="21"/>
  <c r="D26540" i="21"/>
  <c r="B26540" i="21"/>
  <c r="D26539" i="21"/>
  <c r="B26539" i="21"/>
  <c r="D26538" i="21"/>
  <c r="B26538" i="21"/>
  <c r="D26537" i="21"/>
  <c r="B26537" i="21"/>
  <c r="D26536" i="21"/>
  <c r="B26536" i="21"/>
  <c r="D26535" i="21"/>
  <c r="B26535" i="21"/>
  <c r="D26534" i="21"/>
  <c r="B26534" i="21"/>
  <c r="D26533" i="21"/>
  <c r="B26533" i="21"/>
  <c r="D26532" i="21"/>
  <c r="B26532" i="21"/>
  <c r="D26531" i="21"/>
  <c r="B26531" i="21"/>
  <c r="D26530" i="21"/>
  <c r="B26530" i="21"/>
  <c r="D26529" i="21"/>
  <c r="B26529" i="21"/>
  <c r="D26528" i="21"/>
  <c r="B26528" i="21"/>
  <c r="D26527" i="21"/>
  <c r="B26527" i="21"/>
  <c r="D26526" i="21"/>
  <c r="B26526" i="21"/>
  <c r="D26525" i="21"/>
  <c r="B26525" i="21"/>
  <c r="D26524" i="21"/>
  <c r="B26524" i="21"/>
  <c r="D26523" i="21"/>
  <c r="B26523" i="21"/>
  <c r="D26522" i="21"/>
  <c r="B26522" i="21"/>
  <c r="D26521" i="21"/>
  <c r="B26521" i="21"/>
  <c r="D26520" i="21"/>
  <c r="B26520" i="21"/>
  <c r="D26519" i="21"/>
  <c r="B26519" i="21"/>
  <c r="D26518" i="21"/>
  <c r="B26518" i="21"/>
  <c r="D26517" i="21"/>
  <c r="B26517" i="21"/>
  <c r="D26516" i="21"/>
  <c r="B26516" i="21"/>
  <c r="D26515" i="21"/>
  <c r="B26515" i="21"/>
  <c r="D26514" i="21"/>
  <c r="B26514" i="21"/>
  <c r="D26513" i="21"/>
  <c r="B26513" i="21"/>
  <c r="D26512" i="21"/>
  <c r="B26512" i="21"/>
  <c r="D26511" i="21"/>
  <c r="B26511" i="21"/>
  <c r="D26510" i="21"/>
  <c r="B26510" i="21"/>
  <c r="D26509" i="21"/>
  <c r="B26509" i="21"/>
  <c r="D26508" i="21"/>
  <c r="B26508" i="21"/>
  <c r="D26507" i="21"/>
  <c r="B26507" i="21"/>
  <c r="D26506" i="21"/>
  <c r="B26506" i="21"/>
  <c r="D26505" i="21"/>
  <c r="B26505" i="21"/>
  <c r="D26504" i="21"/>
  <c r="B26504" i="21"/>
  <c r="D26503" i="21"/>
  <c r="B26503" i="21"/>
  <c r="D26502" i="21"/>
  <c r="B26502" i="21"/>
  <c r="D26501" i="21"/>
  <c r="B26501" i="21"/>
  <c r="D26500" i="21"/>
  <c r="B26500" i="21"/>
  <c r="D26499" i="21"/>
  <c r="B26499" i="21"/>
  <c r="D26498" i="21"/>
  <c r="B26498" i="21"/>
  <c r="D26497" i="21"/>
  <c r="B26497" i="21"/>
  <c r="D26496" i="21"/>
  <c r="B26496" i="21"/>
  <c r="D26495" i="21"/>
  <c r="B26495" i="21"/>
  <c r="D26494" i="21"/>
  <c r="B26494" i="21"/>
  <c r="D26493" i="21"/>
  <c r="B26493" i="21"/>
  <c r="D26492" i="21"/>
  <c r="B26492" i="21"/>
  <c r="D26491" i="21"/>
  <c r="B26491" i="21"/>
  <c r="D26490" i="21"/>
  <c r="B26490" i="21"/>
  <c r="D26489" i="21"/>
  <c r="B26489" i="21"/>
  <c r="D26488" i="21"/>
  <c r="B26488" i="21"/>
  <c r="D26487" i="21"/>
  <c r="B26487" i="21"/>
  <c r="D26486" i="21"/>
  <c r="B26486" i="21"/>
  <c r="D26485" i="21"/>
  <c r="B26485" i="21"/>
  <c r="D26484" i="21"/>
  <c r="B26484" i="21"/>
  <c r="D26483" i="21"/>
  <c r="B26483" i="21"/>
  <c r="D26482" i="21"/>
  <c r="B26482" i="21"/>
  <c r="D26481" i="21"/>
  <c r="B26481" i="21"/>
  <c r="D26480" i="21"/>
  <c r="B26480" i="21"/>
  <c r="D26479" i="21"/>
  <c r="B26479" i="21"/>
  <c r="D26478" i="21"/>
  <c r="B26478" i="21"/>
  <c r="D26477" i="21"/>
  <c r="B26477" i="21"/>
  <c r="D26476" i="21"/>
  <c r="B26476" i="21"/>
  <c r="D26475" i="21"/>
  <c r="B26475" i="21"/>
  <c r="D26474" i="21"/>
  <c r="B26474" i="21"/>
  <c r="D26473" i="21"/>
  <c r="B26473" i="21"/>
  <c r="D26472" i="21"/>
  <c r="B26472" i="21"/>
  <c r="D26471" i="21"/>
  <c r="B26471" i="21"/>
  <c r="D26470" i="21"/>
  <c r="B26470" i="21"/>
  <c r="D26469" i="21"/>
  <c r="B26469" i="21"/>
  <c r="D26468" i="21"/>
  <c r="B26468" i="21"/>
  <c r="D26467" i="21"/>
  <c r="B26467" i="21"/>
  <c r="D26466" i="21"/>
  <c r="B26466" i="21"/>
  <c r="D26465" i="21"/>
  <c r="B26465" i="21"/>
  <c r="D26464" i="21"/>
  <c r="B26464" i="21"/>
  <c r="D26463" i="21"/>
  <c r="B26463" i="21"/>
  <c r="D26462" i="21"/>
  <c r="B26462" i="21"/>
  <c r="D26461" i="21"/>
  <c r="B26461" i="21"/>
  <c r="D26460" i="21"/>
  <c r="B26460" i="21"/>
  <c r="D26459" i="21"/>
  <c r="B26459" i="21"/>
  <c r="D26458" i="21"/>
  <c r="B26458" i="21"/>
  <c r="D26457" i="21"/>
  <c r="B26457" i="21"/>
  <c r="D26456" i="21"/>
  <c r="B26456" i="21"/>
  <c r="D26455" i="21"/>
  <c r="B26455" i="21"/>
  <c r="D26454" i="21"/>
  <c r="B26454" i="21"/>
  <c r="D26453" i="21"/>
  <c r="B26453" i="21"/>
  <c r="D26452" i="21"/>
  <c r="B26452" i="21"/>
  <c r="D26451" i="21"/>
  <c r="B26451" i="21"/>
  <c r="D26450" i="21"/>
  <c r="B26450" i="21"/>
  <c r="D26449" i="21"/>
  <c r="B26449" i="21"/>
  <c r="D26448" i="21"/>
  <c r="B26448" i="21"/>
  <c r="D26447" i="21"/>
  <c r="B26447" i="21"/>
  <c r="D26446" i="21"/>
  <c r="B26446" i="21"/>
  <c r="D26445" i="21"/>
  <c r="B26445" i="21"/>
  <c r="D26444" i="21"/>
  <c r="B26444" i="21"/>
  <c r="D26443" i="21"/>
  <c r="B26443" i="21"/>
  <c r="D26442" i="21"/>
  <c r="B26442" i="21"/>
  <c r="D26441" i="21"/>
  <c r="B26441" i="21"/>
  <c r="D26440" i="21"/>
  <c r="B26440" i="21"/>
  <c r="D26439" i="21"/>
  <c r="B26439" i="21"/>
  <c r="D26438" i="21"/>
  <c r="B26438" i="21"/>
  <c r="D26437" i="21"/>
  <c r="B26437" i="21"/>
  <c r="D26436" i="21"/>
  <c r="B26436" i="21"/>
  <c r="D26435" i="21"/>
  <c r="B26435" i="21"/>
  <c r="D26434" i="21"/>
  <c r="B26434" i="21"/>
  <c r="D26433" i="21"/>
  <c r="B26433" i="21"/>
  <c r="D26432" i="21"/>
  <c r="B26432" i="21"/>
  <c r="D26431" i="21"/>
  <c r="B26431" i="21"/>
  <c r="D26430" i="21"/>
  <c r="B26430" i="21"/>
  <c r="D26429" i="21"/>
  <c r="B26429" i="21"/>
  <c r="D26428" i="21"/>
  <c r="B26428" i="21"/>
  <c r="D26427" i="21"/>
  <c r="B26427" i="21"/>
  <c r="D26426" i="21"/>
  <c r="B26426" i="21"/>
  <c r="D26425" i="21"/>
  <c r="B26425" i="21"/>
  <c r="D26424" i="21"/>
  <c r="B26424" i="21"/>
  <c r="D26423" i="21"/>
  <c r="B26423" i="21"/>
  <c r="D26422" i="21"/>
  <c r="B26422" i="21"/>
  <c r="D26421" i="21"/>
  <c r="B26421" i="21"/>
  <c r="D26420" i="21"/>
  <c r="B26420" i="21"/>
  <c r="D26419" i="21"/>
  <c r="B26419" i="21"/>
  <c r="D26418" i="21"/>
  <c r="B26418" i="21"/>
  <c r="D26417" i="21"/>
  <c r="B26417" i="21"/>
  <c r="D26416" i="21"/>
  <c r="B26416" i="21"/>
  <c r="D26415" i="21"/>
  <c r="B26415" i="21"/>
  <c r="D26414" i="21"/>
  <c r="B26414" i="21"/>
  <c r="D26413" i="21"/>
  <c r="B26413" i="21"/>
  <c r="D26412" i="21"/>
  <c r="B26412" i="21"/>
  <c r="D26411" i="21"/>
  <c r="B26411" i="21"/>
  <c r="D26410" i="21"/>
  <c r="B26410" i="21"/>
  <c r="D26409" i="21"/>
  <c r="B26409" i="21"/>
  <c r="D26408" i="21"/>
  <c r="B26408" i="21"/>
  <c r="D26407" i="21"/>
  <c r="B26407" i="21"/>
  <c r="D26406" i="21"/>
  <c r="B26406" i="21"/>
  <c r="D26405" i="21"/>
  <c r="B26405" i="21"/>
  <c r="D26404" i="21"/>
  <c r="B26404" i="21"/>
  <c r="D26403" i="21"/>
  <c r="B26403" i="21"/>
  <c r="D26402" i="21"/>
  <c r="B26402" i="21"/>
  <c r="D26401" i="21"/>
  <c r="B26401" i="21"/>
  <c r="D26400" i="21"/>
  <c r="B26400" i="21"/>
  <c r="D26399" i="21"/>
  <c r="B26399" i="21"/>
  <c r="D26398" i="21"/>
  <c r="B26398" i="21"/>
  <c r="D26397" i="21"/>
  <c r="B26397" i="21"/>
  <c r="D26396" i="21"/>
  <c r="B26396" i="21"/>
  <c r="D26395" i="21"/>
  <c r="B26395" i="21"/>
  <c r="D26394" i="21"/>
  <c r="B26394" i="21"/>
  <c r="D26393" i="21"/>
  <c r="B26393" i="21"/>
  <c r="D26392" i="21"/>
  <c r="B26392" i="21"/>
  <c r="D26391" i="21"/>
  <c r="B26391" i="21"/>
  <c r="D26390" i="21"/>
  <c r="B26390" i="21"/>
  <c r="D26389" i="21"/>
  <c r="B26389" i="21"/>
  <c r="D26388" i="21"/>
  <c r="B26388" i="21"/>
  <c r="D26387" i="21"/>
  <c r="B26387" i="21"/>
  <c r="D26386" i="21"/>
  <c r="B26386" i="21"/>
  <c r="D26385" i="21"/>
  <c r="B26385" i="21"/>
  <c r="D26384" i="21"/>
  <c r="B26384" i="21"/>
  <c r="D26383" i="21"/>
  <c r="B26383" i="21"/>
  <c r="D26382" i="21"/>
  <c r="B26382" i="21"/>
  <c r="D26381" i="21"/>
  <c r="B26381" i="21"/>
  <c r="D26380" i="21"/>
  <c r="B26380" i="21"/>
  <c r="D26379" i="21"/>
  <c r="B26379" i="21"/>
  <c r="D26378" i="21"/>
  <c r="B26378" i="21"/>
  <c r="D26377" i="21"/>
  <c r="B26377" i="21"/>
  <c r="D26376" i="21"/>
  <c r="B26376" i="21"/>
  <c r="D26375" i="21"/>
  <c r="B26375" i="21"/>
  <c r="D26374" i="21"/>
  <c r="B26374" i="21"/>
  <c r="D26373" i="21"/>
  <c r="B26373" i="21"/>
  <c r="D26372" i="21"/>
  <c r="B26372" i="21"/>
  <c r="D26371" i="21"/>
  <c r="B26371" i="21"/>
  <c r="D26370" i="21"/>
  <c r="B26370" i="21"/>
  <c r="D26369" i="21"/>
  <c r="B26369" i="21"/>
  <c r="D26368" i="21"/>
  <c r="B26368" i="21"/>
  <c r="D26367" i="21"/>
  <c r="B26367" i="21"/>
  <c r="D26366" i="21"/>
  <c r="B26366" i="21"/>
  <c r="D26365" i="21"/>
  <c r="B26365" i="21"/>
  <c r="D26364" i="21"/>
  <c r="B26364" i="21"/>
  <c r="D26363" i="21"/>
  <c r="B26363" i="21"/>
  <c r="D26362" i="21"/>
  <c r="B26362" i="21"/>
  <c r="D26361" i="21"/>
  <c r="B26361" i="21"/>
  <c r="D26360" i="21"/>
  <c r="B26360" i="21"/>
  <c r="D26359" i="21"/>
  <c r="B26359" i="21"/>
  <c r="D26358" i="21"/>
  <c r="B26358" i="21"/>
  <c r="D26357" i="21"/>
  <c r="B26357" i="21"/>
  <c r="D26356" i="21"/>
  <c r="B26356" i="21"/>
  <c r="D26355" i="21"/>
  <c r="B26355" i="21"/>
  <c r="D26354" i="21"/>
  <c r="B26354" i="21"/>
  <c r="D26353" i="21"/>
  <c r="B26353" i="21"/>
  <c r="D26352" i="21"/>
  <c r="B26352" i="21"/>
  <c r="D26351" i="21"/>
  <c r="B26351" i="21"/>
  <c r="D26350" i="21"/>
  <c r="B26350" i="21"/>
  <c r="D26349" i="21"/>
  <c r="B26349" i="21"/>
  <c r="D26348" i="21"/>
  <c r="B26348" i="21"/>
  <c r="D26347" i="21"/>
  <c r="B26347" i="21"/>
  <c r="D26346" i="21"/>
  <c r="B26346" i="21"/>
  <c r="D26345" i="21"/>
  <c r="B26345" i="21"/>
  <c r="D26344" i="21"/>
  <c r="B26344" i="21"/>
  <c r="D26343" i="21"/>
  <c r="B26343" i="21"/>
  <c r="D26342" i="21"/>
  <c r="B26342" i="21"/>
  <c r="D26341" i="21"/>
  <c r="B26341" i="21"/>
  <c r="D26340" i="21"/>
  <c r="B26340" i="21"/>
  <c r="D26339" i="21"/>
  <c r="B26339" i="21"/>
  <c r="D26338" i="21"/>
  <c r="B26338" i="21"/>
  <c r="D26337" i="21"/>
  <c r="B26337" i="21"/>
  <c r="D26336" i="21"/>
  <c r="B26336" i="21"/>
  <c r="D26335" i="21"/>
  <c r="B26335" i="21"/>
  <c r="D26334" i="21"/>
  <c r="B26334" i="21"/>
  <c r="D26333" i="21"/>
  <c r="B26333" i="21"/>
  <c r="D26332" i="21"/>
  <c r="B26332" i="21"/>
  <c r="D26331" i="21"/>
  <c r="B26331" i="21"/>
  <c r="D26330" i="21"/>
  <c r="B26330" i="21"/>
  <c r="D26329" i="21"/>
  <c r="B26329" i="21"/>
  <c r="D26328" i="21"/>
  <c r="B26328" i="21"/>
  <c r="D26327" i="21"/>
  <c r="B26327" i="21"/>
  <c r="D26326" i="21"/>
  <c r="B26326" i="21"/>
  <c r="D26325" i="21"/>
  <c r="B26325" i="21"/>
  <c r="D26324" i="21"/>
  <c r="B26324" i="21"/>
  <c r="D26323" i="21"/>
  <c r="B26323" i="21"/>
  <c r="D26322" i="21"/>
  <c r="B26322" i="21"/>
  <c r="D26321" i="21"/>
  <c r="B26321" i="21"/>
  <c r="D26320" i="21"/>
  <c r="B26320" i="21"/>
  <c r="D26319" i="21"/>
  <c r="B26319" i="21"/>
  <c r="D26318" i="21"/>
  <c r="B26318" i="21"/>
  <c r="D26317" i="21"/>
  <c r="B26317" i="21"/>
  <c r="D26316" i="21"/>
  <c r="B26316" i="21"/>
  <c r="D26315" i="21"/>
  <c r="B26315" i="21"/>
  <c r="D26314" i="21"/>
  <c r="B26314" i="21"/>
  <c r="D26313" i="21"/>
  <c r="B26313" i="21"/>
  <c r="D26312" i="21"/>
  <c r="B26312" i="21"/>
  <c r="D26311" i="21"/>
  <c r="B26311" i="21"/>
  <c r="D26310" i="21"/>
  <c r="B26310" i="21"/>
  <c r="D26309" i="21"/>
  <c r="B26309" i="21"/>
  <c r="D26308" i="21"/>
  <c r="B26308" i="21"/>
  <c r="D26307" i="21"/>
  <c r="B26307" i="21"/>
  <c r="D26306" i="21"/>
  <c r="B26306" i="21"/>
  <c r="D26305" i="21"/>
  <c r="B26305" i="21"/>
  <c r="D26304" i="21"/>
  <c r="B26304" i="21"/>
  <c r="D26303" i="21"/>
  <c r="B26303" i="21"/>
  <c r="D26302" i="21"/>
  <c r="B26302" i="21"/>
  <c r="D26301" i="21"/>
  <c r="B26301" i="21"/>
  <c r="D26300" i="21"/>
  <c r="B26300" i="21"/>
  <c r="D26299" i="21"/>
  <c r="B26299" i="21"/>
  <c r="D26298" i="21"/>
  <c r="B26298" i="21"/>
  <c r="D26297" i="21"/>
  <c r="B26297" i="21"/>
  <c r="D26296" i="21"/>
  <c r="B26296" i="21"/>
  <c r="D26295" i="21"/>
  <c r="B26295" i="21"/>
  <c r="D26294" i="21"/>
  <c r="B26294" i="21"/>
  <c r="D26293" i="21"/>
  <c r="B26293" i="21"/>
  <c r="D26292" i="21"/>
  <c r="B26292" i="21"/>
  <c r="D26291" i="21"/>
  <c r="B26291" i="21"/>
  <c r="D26290" i="21"/>
  <c r="B26290" i="21"/>
  <c r="D26289" i="21"/>
  <c r="B26289" i="21"/>
  <c r="D26288" i="21"/>
  <c r="B26288" i="21"/>
  <c r="D26287" i="21"/>
  <c r="B26287" i="21"/>
  <c r="D26286" i="21"/>
  <c r="B26286" i="21"/>
  <c r="D26285" i="21"/>
  <c r="B26285" i="21"/>
  <c r="D26284" i="21"/>
  <c r="B26284" i="21"/>
  <c r="D26283" i="21"/>
  <c r="B26283" i="21"/>
  <c r="D26282" i="21"/>
  <c r="B26282" i="21"/>
  <c r="D26281" i="21"/>
  <c r="B26281" i="21"/>
  <c r="D26280" i="21"/>
  <c r="B26280" i="21"/>
  <c r="D26279" i="21"/>
  <c r="B26279" i="21"/>
  <c r="D26278" i="21"/>
  <c r="B26278" i="21"/>
  <c r="D26277" i="21"/>
  <c r="B26277" i="21"/>
  <c r="D26276" i="21"/>
  <c r="B26276" i="21"/>
  <c r="D26275" i="21"/>
  <c r="B26275" i="21"/>
  <c r="D26274" i="21"/>
  <c r="B26274" i="21"/>
  <c r="D26273" i="21"/>
  <c r="B26273" i="21"/>
  <c r="D26272" i="21"/>
  <c r="B26272" i="21"/>
  <c r="D26271" i="21"/>
  <c r="B26271" i="21"/>
  <c r="D26270" i="21"/>
  <c r="B26270" i="21"/>
  <c r="D26269" i="21"/>
  <c r="B26269" i="21"/>
  <c r="D26268" i="21"/>
  <c r="B26268" i="21"/>
  <c r="D26267" i="21"/>
  <c r="B26267" i="21"/>
  <c r="D26266" i="21"/>
  <c r="B26266" i="21"/>
  <c r="D26265" i="21"/>
  <c r="B26265" i="21"/>
  <c r="D26264" i="21"/>
  <c r="B26264" i="21"/>
  <c r="D26263" i="21"/>
  <c r="B26263" i="21"/>
  <c r="D26262" i="21"/>
  <c r="B26262" i="21"/>
  <c r="D26261" i="21"/>
  <c r="B26261" i="21"/>
  <c r="D26260" i="21"/>
  <c r="B26260" i="21"/>
  <c r="D26259" i="21"/>
  <c r="B26259" i="21"/>
  <c r="D26258" i="21"/>
  <c r="B26258" i="21"/>
  <c r="D26257" i="21"/>
  <c r="B26257" i="21"/>
  <c r="D26256" i="21"/>
  <c r="B26256" i="21"/>
  <c r="D26255" i="21"/>
  <c r="B26255" i="21"/>
  <c r="D26254" i="21"/>
  <c r="B26254" i="21"/>
  <c r="D26253" i="21"/>
  <c r="B26253" i="21"/>
  <c r="D26252" i="21"/>
  <c r="B26252" i="21"/>
  <c r="D26251" i="21"/>
  <c r="B26251" i="21"/>
  <c r="D26250" i="21"/>
  <c r="B26250" i="21"/>
  <c r="D26249" i="21"/>
  <c r="B26249" i="21"/>
  <c r="D26248" i="21"/>
  <c r="B26248" i="21"/>
  <c r="D26247" i="21"/>
  <c r="B26247" i="21"/>
  <c r="D26246" i="21"/>
  <c r="B26246" i="21"/>
  <c r="D26245" i="21"/>
  <c r="B26245" i="21"/>
  <c r="D26244" i="21"/>
  <c r="B26244" i="21"/>
  <c r="D26243" i="21"/>
  <c r="B26243" i="21"/>
  <c r="D26242" i="21"/>
  <c r="B26242" i="21"/>
  <c r="D26241" i="21"/>
  <c r="B26241" i="21"/>
  <c r="D26240" i="21"/>
  <c r="B26240" i="21"/>
  <c r="D26239" i="21"/>
  <c r="B26239" i="21"/>
  <c r="D26238" i="21"/>
  <c r="B26238" i="21"/>
  <c r="D26237" i="21"/>
  <c r="B26237" i="21"/>
  <c r="D26236" i="21"/>
  <c r="B26236" i="21"/>
  <c r="D26235" i="21"/>
  <c r="B26235" i="21"/>
  <c r="D26234" i="21"/>
  <c r="B26234" i="21"/>
  <c r="D26233" i="21"/>
  <c r="B26233" i="21"/>
  <c r="D26232" i="21"/>
  <c r="B26232" i="21"/>
  <c r="D26231" i="21"/>
  <c r="B26231" i="21"/>
  <c r="D26230" i="21"/>
  <c r="B26230" i="21"/>
  <c r="D26229" i="21"/>
  <c r="B26229" i="21"/>
  <c r="D26228" i="21"/>
  <c r="B26228" i="21"/>
  <c r="D26227" i="21"/>
  <c r="B26227" i="21"/>
  <c r="D26226" i="21"/>
  <c r="B26226" i="21"/>
  <c r="D26225" i="21"/>
  <c r="B26225" i="21"/>
  <c r="D26224" i="21"/>
  <c r="B26224" i="21"/>
  <c r="D26223" i="21"/>
  <c r="B26223" i="21"/>
  <c r="D26222" i="21"/>
  <c r="B26222" i="21"/>
  <c r="D26221" i="21"/>
  <c r="B26221" i="21"/>
  <c r="D26220" i="21"/>
  <c r="B26220" i="21"/>
  <c r="D26219" i="21"/>
  <c r="B26219" i="21"/>
  <c r="D26218" i="21"/>
  <c r="B26218" i="21"/>
  <c r="D26217" i="21"/>
  <c r="B26217" i="21"/>
  <c r="D26216" i="21"/>
  <c r="B26216" i="21"/>
  <c r="D26215" i="21"/>
  <c r="B26215" i="21"/>
  <c r="D26214" i="21"/>
  <c r="B26214" i="21"/>
  <c r="D26213" i="21"/>
  <c r="B26213" i="21"/>
  <c r="D26212" i="21"/>
  <c r="B26212" i="21"/>
  <c r="D26211" i="21"/>
  <c r="B26211" i="21"/>
  <c r="D26210" i="21"/>
  <c r="B26210" i="21"/>
  <c r="D26209" i="21"/>
  <c r="B26209" i="21"/>
  <c r="D26208" i="21"/>
  <c r="B26208" i="21"/>
  <c r="D26207" i="21"/>
  <c r="B26207" i="21"/>
  <c r="D26206" i="21"/>
  <c r="B26206" i="21"/>
  <c r="D26205" i="21"/>
  <c r="B26205" i="21"/>
  <c r="D26204" i="21"/>
  <c r="B26204" i="21"/>
  <c r="D26203" i="21"/>
  <c r="B26203" i="21"/>
  <c r="D26202" i="21"/>
  <c r="B26202" i="21"/>
  <c r="D26201" i="21"/>
  <c r="B26201" i="21"/>
  <c r="D26200" i="21"/>
  <c r="B26200" i="21"/>
  <c r="D26199" i="21"/>
  <c r="B26199" i="21"/>
  <c r="D26198" i="21"/>
  <c r="B26198" i="21"/>
  <c r="D26197" i="21"/>
  <c r="B26197" i="21"/>
  <c r="D26196" i="21"/>
  <c r="B26196" i="21"/>
  <c r="D26195" i="21"/>
  <c r="B26195" i="21"/>
  <c r="D26194" i="21"/>
  <c r="B26194" i="21"/>
  <c r="D26193" i="21"/>
  <c r="B26193" i="21"/>
  <c r="D26192" i="21"/>
  <c r="B26192" i="21"/>
  <c r="D26191" i="21"/>
  <c r="B26191" i="21"/>
  <c r="D26190" i="21"/>
  <c r="B26190" i="21"/>
  <c r="D26189" i="21"/>
  <c r="B26189" i="21"/>
  <c r="D26188" i="21"/>
  <c r="B26188" i="21"/>
  <c r="D26187" i="21"/>
  <c r="B26187" i="21"/>
  <c r="D26186" i="21"/>
  <c r="B26186" i="21"/>
  <c r="D26185" i="21"/>
  <c r="B26185" i="21"/>
  <c r="D26184" i="21"/>
  <c r="B26184" i="21"/>
  <c r="D26183" i="21"/>
  <c r="B26183" i="21"/>
  <c r="D26182" i="21"/>
  <c r="B26182" i="21"/>
  <c r="D26181" i="21"/>
  <c r="B26181" i="21"/>
  <c r="D26180" i="21"/>
  <c r="B26180" i="21"/>
  <c r="D26179" i="21"/>
  <c r="B26179" i="21"/>
  <c r="D26178" i="21"/>
  <c r="B26178" i="21"/>
  <c r="D26177" i="21"/>
  <c r="B26177" i="21"/>
  <c r="D26176" i="21"/>
  <c r="B26176" i="21"/>
  <c r="D26175" i="21"/>
  <c r="B26175" i="21"/>
  <c r="D26174" i="21"/>
  <c r="B26174" i="21"/>
  <c r="D26173" i="21"/>
  <c r="B26173" i="21"/>
  <c r="D26172" i="21"/>
  <c r="B26172" i="21"/>
  <c r="D26171" i="21"/>
  <c r="B26171" i="21"/>
  <c r="D26170" i="21"/>
  <c r="B26170" i="21"/>
  <c r="D26169" i="21"/>
  <c r="B26169" i="21"/>
  <c r="D26168" i="21"/>
  <c r="B26168" i="21"/>
  <c r="D26167" i="21"/>
  <c r="B26167" i="21"/>
  <c r="D26166" i="21"/>
  <c r="B26166" i="21"/>
  <c r="D26165" i="21"/>
  <c r="B26165" i="21"/>
  <c r="D26164" i="21"/>
  <c r="B26164" i="21"/>
  <c r="D26163" i="21"/>
  <c r="B26163" i="21"/>
  <c r="D26162" i="21"/>
  <c r="B26162" i="21"/>
  <c r="D26161" i="21"/>
  <c r="B26161" i="21"/>
  <c r="D26160" i="21"/>
  <c r="B26160" i="21"/>
  <c r="D26159" i="21"/>
  <c r="B26159" i="21"/>
  <c r="D26158" i="21"/>
  <c r="B26158" i="21"/>
  <c r="D26157" i="21"/>
  <c r="B26157" i="21"/>
  <c r="D26156" i="21"/>
  <c r="B26156" i="21"/>
  <c r="D26155" i="21"/>
  <c r="B26155" i="21"/>
  <c r="D26154" i="21"/>
  <c r="B26154" i="21"/>
  <c r="D26153" i="21"/>
  <c r="B26153" i="21"/>
  <c r="D26152" i="21"/>
  <c r="B26152" i="21"/>
  <c r="D26151" i="21"/>
  <c r="B26151" i="21"/>
  <c r="D26150" i="21"/>
  <c r="B26150" i="21"/>
  <c r="D26149" i="21"/>
  <c r="B26149" i="21"/>
  <c r="D26148" i="21"/>
  <c r="B26148" i="21"/>
  <c r="D26147" i="21"/>
  <c r="B26147" i="21"/>
  <c r="D26146" i="21"/>
  <c r="B26146" i="21"/>
  <c r="D26145" i="21"/>
  <c r="B26145" i="21"/>
  <c r="D26144" i="21"/>
  <c r="B26144" i="21"/>
  <c r="D26143" i="21"/>
  <c r="B26143" i="21"/>
  <c r="D26142" i="21"/>
  <c r="B26142" i="21"/>
  <c r="D26141" i="21"/>
  <c r="B26141" i="21"/>
  <c r="D26140" i="21"/>
  <c r="B26140" i="21"/>
  <c r="D26139" i="21"/>
  <c r="B26139" i="21"/>
  <c r="D26138" i="21"/>
  <c r="B26138" i="21"/>
  <c r="D26137" i="21"/>
  <c r="B26137" i="21"/>
  <c r="D26136" i="21"/>
  <c r="B26136" i="21"/>
  <c r="D26135" i="21"/>
  <c r="B26135" i="21"/>
  <c r="D26134" i="21"/>
  <c r="B26134" i="21"/>
  <c r="D26133" i="21"/>
  <c r="B26133" i="21"/>
  <c r="D26132" i="21"/>
  <c r="B26132" i="21"/>
  <c r="D26131" i="21"/>
  <c r="B26131" i="21"/>
  <c r="D26130" i="21"/>
  <c r="B26130" i="21"/>
  <c r="D26129" i="21"/>
  <c r="B26129" i="21"/>
  <c r="D26128" i="21"/>
  <c r="B26128" i="21"/>
  <c r="D26127" i="21"/>
  <c r="B26127" i="21"/>
  <c r="D26126" i="21"/>
  <c r="B26126" i="21"/>
  <c r="D26125" i="21"/>
  <c r="B26125" i="21"/>
  <c r="D26124" i="21"/>
  <c r="B26124" i="21"/>
  <c r="D26123" i="21"/>
  <c r="B26123" i="21"/>
  <c r="D26122" i="21"/>
  <c r="B26122" i="21"/>
  <c r="D26121" i="21"/>
  <c r="B26121" i="21"/>
  <c r="D26120" i="21"/>
  <c r="B26120" i="21"/>
  <c r="D26119" i="21"/>
  <c r="B26119" i="21"/>
  <c r="D26118" i="21"/>
  <c r="B26118" i="21"/>
  <c r="D26117" i="21"/>
  <c r="B26117" i="21"/>
  <c r="D26116" i="21"/>
  <c r="B26116" i="21"/>
  <c r="D26115" i="21"/>
  <c r="B26115" i="21"/>
  <c r="D26114" i="21"/>
  <c r="B26114" i="21"/>
  <c r="D26113" i="21"/>
  <c r="B26113" i="21"/>
  <c r="D26112" i="21"/>
  <c r="B26112" i="21"/>
  <c r="D26111" i="21"/>
  <c r="B26111" i="21"/>
  <c r="D26110" i="21"/>
  <c r="B26110" i="21"/>
  <c r="D26109" i="21"/>
  <c r="B26109" i="21"/>
  <c r="D26108" i="21"/>
  <c r="B26108" i="21"/>
  <c r="D26107" i="21"/>
  <c r="B26107" i="21"/>
  <c r="D26106" i="21"/>
  <c r="B26106" i="21"/>
  <c r="D26105" i="21"/>
  <c r="B26105" i="21"/>
  <c r="D26104" i="21"/>
  <c r="B26104" i="21"/>
  <c r="D26103" i="21"/>
  <c r="B26103" i="21"/>
  <c r="D26102" i="21"/>
  <c r="B26102" i="21"/>
  <c r="D26101" i="21"/>
  <c r="B26101" i="21"/>
  <c r="D26100" i="21"/>
  <c r="B26100" i="21"/>
  <c r="D26099" i="21"/>
  <c r="B26099" i="21"/>
  <c r="D26098" i="21"/>
  <c r="B26098" i="21"/>
  <c r="D26097" i="21"/>
  <c r="B26097" i="21"/>
  <c r="D26096" i="21"/>
  <c r="B26096" i="21"/>
  <c r="D26095" i="21"/>
  <c r="B26095" i="21"/>
  <c r="D26094" i="21"/>
  <c r="B26094" i="21"/>
  <c r="D26093" i="21"/>
  <c r="B26093" i="21"/>
  <c r="D26092" i="21"/>
  <c r="B26092" i="21"/>
  <c r="D26091" i="21"/>
  <c r="B26091" i="21"/>
  <c r="D26090" i="21"/>
  <c r="B26090" i="21"/>
  <c r="D26089" i="21"/>
  <c r="B26089" i="21"/>
  <c r="D26088" i="21"/>
  <c r="B26088" i="21"/>
  <c r="D26087" i="21"/>
  <c r="B26087" i="21"/>
  <c r="D26086" i="21"/>
  <c r="B26086" i="21"/>
  <c r="D26085" i="21"/>
  <c r="B26085" i="21"/>
  <c r="D26084" i="21"/>
  <c r="B26084" i="21"/>
  <c r="D26083" i="21"/>
  <c r="B26083" i="21"/>
  <c r="D26082" i="21"/>
  <c r="B26082" i="21"/>
  <c r="D26081" i="21"/>
  <c r="B26081" i="21"/>
  <c r="D26080" i="21"/>
  <c r="B26080" i="21"/>
  <c r="D26079" i="21"/>
  <c r="B26079" i="21"/>
  <c r="D26078" i="21"/>
  <c r="B26078" i="21"/>
  <c r="D26077" i="21"/>
  <c r="B26077" i="21"/>
  <c r="D26076" i="21"/>
  <c r="B26076" i="21"/>
  <c r="D26075" i="21"/>
  <c r="B26075" i="21"/>
  <c r="D26074" i="21"/>
  <c r="B26074" i="21"/>
  <c r="D26073" i="21"/>
  <c r="B26073" i="21"/>
  <c r="D26072" i="21"/>
  <c r="B26072" i="21"/>
  <c r="D26071" i="21"/>
  <c r="B26071" i="21"/>
  <c r="D26070" i="21"/>
  <c r="B26070" i="21"/>
  <c r="D26069" i="21"/>
  <c r="B26069" i="21"/>
  <c r="D26068" i="21"/>
  <c r="B26068" i="21"/>
  <c r="D26067" i="21"/>
  <c r="B26067" i="21"/>
  <c r="D26066" i="21"/>
  <c r="B26066" i="21"/>
  <c r="D26065" i="21"/>
  <c r="B26065" i="21"/>
  <c r="D26064" i="21"/>
  <c r="B26064" i="21"/>
  <c r="D26063" i="21"/>
  <c r="B26063" i="21"/>
  <c r="D26062" i="21"/>
  <c r="B26062" i="21"/>
  <c r="D26061" i="21"/>
  <c r="B26061" i="21"/>
  <c r="D26060" i="21"/>
  <c r="B26060" i="21"/>
  <c r="D26059" i="21"/>
  <c r="B26059" i="21"/>
  <c r="D26058" i="21"/>
  <c r="B26058" i="21"/>
  <c r="D26057" i="21"/>
  <c r="B26057" i="21"/>
  <c r="D26056" i="21"/>
  <c r="B26056" i="21"/>
  <c r="D26055" i="21"/>
  <c r="B26055" i="21"/>
  <c r="D26054" i="21"/>
  <c r="B26054" i="21"/>
  <c r="D26053" i="21"/>
  <c r="B26053" i="21"/>
  <c r="D26052" i="21"/>
  <c r="B26052" i="21"/>
  <c r="D26051" i="21"/>
  <c r="B26051" i="21"/>
  <c r="D26050" i="21"/>
  <c r="B26050" i="21"/>
  <c r="D26049" i="21"/>
  <c r="B26049" i="21"/>
  <c r="D26048" i="21"/>
  <c r="B26048" i="21"/>
  <c r="D26047" i="21"/>
  <c r="B26047" i="21"/>
  <c r="D26046" i="21"/>
  <c r="B26046" i="21"/>
  <c r="D26045" i="21"/>
  <c r="B26045" i="21"/>
  <c r="D26044" i="21"/>
  <c r="B26044" i="21"/>
  <c r="D26043" i="21"/>
  <c r="B26043" i="21"/>
  <c r="D26042" i="21"/>
  <c r="B26042" i="21"/>
  <c r="D26041" i="21"/>
  <c r="B26041" i="21"/>
  <c r="D26040" i="21"/>
  <c r="B26040" i="21"/>
  <c r="D26039" i="21"/>
  <c r="B26039" i="21"/>
  <c r="D26038" i="21"/>
  <c r="B26038" i="21"/>
  <c r="D26037" i="21"/>
  <c r="B26037" i="21"/>
  <c r="D26036" i="21"/>
  <c r="B26036" i="21"/>
  <c r="D26035" i="21"/>
  <c r="B26035" i="21"/>
  <c r="D26034" i="21"/>
  <c r="B26034" i="21"/>
  <c r="D26033" i="21"/>
  <c r="B26033" i="21"/>
  <c r="D26032" i="21"/>
  <c r="B26032" i="21"/>
  <c r="D26031" i="21"/>
  <c r="B26031" i="21"/>
  <c r="D26030" i="21"/>
  <c r="B26030" i="21"/>
  <c r="D26029" i="21"/>
  <c r="B26029" i="21"/>
  <c r="D26028" i="21"/>
  <c r="B26028" i="21"/>
  <c r="D26027" i="21"/>
  <c r="B26027" i="21"/>
  <c r="D26026" i="21"/>
  <c r="B26026" i="21"/>
  <c r="D26025" i="21"/>
  <c r="B26025" i="21"/>
  <c r="D26024" i="21"/>
  <c r="B26024" i="21"/>
  <c r="D26023" i="21"/>
  <c r="B26023" i="21"/>
  <c r="D26022" i="21"/>
  <c r="B26022" i="21"/>
  <c r="D26021" i="21"/>
  <c r="B26021" i="21"/>
  <c r="D26020" i="21"/>
  <c r="B26020" i="21"/>
  <c r="D26019" i="21"/>
  <c r="B26019" i="21"/>
  <c r="D26018" i="21"/>
  <c r="B26018" i="21"/>
  <c r="D26017" i="21"/>
  <c r="B26017" i="21"/>
  <c r="D26016" i="21"/>
  <c r="B26016" i="21"/>
  <c r="D26015" i="21"/>
  <c r="B26015" i="21"/>
  <c r="D26014" i="21"/>
  <c r="B26014" i="21"/>
  <c r="D26013" i="21"/>
  <c r="B26013" i="21"/>
  <c r="D26012" i="21"/>
  <c r="B26012" i="21"/>
  <c r="D26011" i="21"/>
  <c r="B26011" i="21"/>
  <c r="D26010" i="21"/>
  <c r="B26010" i="21"/>
  <c r="D26009" i="21"/>
  <c r="B26009" i="21"/>
  <c r="D26008" i="21"/>
  <c r="B26008" i="21"/>
  <c r="D26007" i="21"/>
  <c r="B26007" i="21"/>
  <c r="D26006" i="21"/>
  <c r="B26006" i="21"/>
  <c r="D26005" i="21"/>
  <c r="B26005" i="21"/>
  <c r="D26004" i="21"/>
  <c r="B26004" i="21"/>
  <c r="D26003" i="21"/>
  <c r="B26003" i="21"/>
  <c r="D26002" i="21"/>
  <c r="B26002" i="21"/>
  <c r="D26001" i="21"/>
  <c r="B26001" i="21"/>
  <c r="D26000" i="21"/>
  <c r="B26000" i="21"/>
  <c r="D25999" i="21"/>
  <c r="B25999" i="21"/>
  <c r="D25998" i="21"/>
  <c r="B25998" i="21"/>
  <c r="D25997" i="21"/>
  <c r="B25997" i="21"/>
  <c r="D25996" i="21"/>
  <c r="B25996" i="21"/>
  <c r="D25995" i="21"/>
  <c r="B25995" i="21"/>
  <c r="D25994" i="21"/>
  <c r="B25994" i="21"/>
  <c r="D25993" i="21"/>
  <c r="B25993" i="21"/>
  <c r="D25992" i="21"/>
  <c r="B25992" i="21"/>
  <c r="D25991" i="21"/>
  <c r="B25991" i="21"/>
  <c r="D25990" i="21"/>
  <c r="B25990" i="21"/>
  <c r="D25989" i="21"/>
  <c r="B25989" i="21"/>
  <c r="D25988" i="21"/>
  <c r="B25988" i="21"/>
  <c r="D25987" i="21"/>
  <c r="B25987" i="21"/>
  <c r="D25986" i="21"/>
  <c r="B25986" i="21"/>
  <c r="D25985" i="21"/>
  <c r="B25985" i="21"/>
  <c r="D25984" i="21"/>
  <c r="B25984" i="21"/>
  <c r="D25983" i="21"/>
  <c r="B25983" i="21"/>
  <c r="D25982" i="21"/>
  <c r="B25982" i="21"/>
  <c r="D25981" i="21"/>
  <c r="B25981" i="21"/>
  <c r="D25980" i="21"/>
  <c r="B25980" i="21"/>
  <c r="D25979" i="21"/>
  <c r="B25979" i="21"/>
  <c r="D25978" i="21"/>
  <c r="B25978" i="21"/>
  <c r="D25977" i="21"/>
  <c r="B25977" i="21"/>
  <c r="D25976" i="21"/>
  <c r="B25976" i="21"/>
  <c r="D25975" i="21"/>
  <c r="B25975" i="21"/>
  <c r="D25974" i="21"/>
  <c r="B25974" i="21"/>
  <c r="D25973" i="21"/>
  <c r="B25973" i="21"/>
  <c r="D25972" i="21"/>
  <c r="B25972" i="21"/>
  <c r="D25971" i="21"/>
  <c r="B25971" i="21"/>
  <c r="D25970" i="21"/>
  <c r="B25970" i="21"/>
  <c r="D25969" i="21"/>
  <c r="B25969" i="21"/>
  <c r="D25968" i="21"/>
  <c r="B25968" i="21"/>
  <c r="D25967" i="21"/>
  <c r="B25967" i="21"/>
  <c r="D25966" i="21"/>
  <c r="B25966" i="21"/>
  <c r="D25965" i="21"/>
  <c r="B25965" i="21"/>
  <c r="D25964" i="21"/>
  <c r="B25964" i="21"/>
  <c r="D25963" i="21"/>
  <c r="B25963" i="21"/>
  <c r="D25962" i="21"/>
  <c r="B25962" i="21"/>
  <c r="D25961" i="21"/>
  <c r="B25961" i="21"/>
  <c r="D25960" i="21"/>
  <c r="B25960" i="21"/>
  <c r="D25959" i="21"/>
  <c r="B25959" i="21"/>
  <c r="D25958" i="21"/>
  <c r="B25958" i="21"/>
  <c r="D25957" i="21"/>
  <c r="B25957" i="21"/>
  <c r="D25956" i="21"/>
  <c r="B25956" i="21"/>
  <c r="D25955" i="21"/>
  <c r="B25955" i="21"/>
  <c r="D25954" i="21"/>
  <c r="B25954" i="21"/>
  <c r="D25953" i="21"/>
  <c r="B25953" i="21"/>
  <c r="D25952" i="21"/>
  <c r="B25952" i="21"/>
  <c r="D25951" i="21"/>
  <c r="B25951" i="21"/>
  <c r="D25950" i="21"/>
  <c r="B25950" i="21"/>
  <c r="D25949" i="21"/>
  <c r="B25949" i="21"/>
  <c r="D25948" i="21"/>
  <c r="B25948" i="21"/>
  <c r="D25947" i="21"/>
  <c r="B25947" i="21"/>
  <c r="D25946" i="21"/>
  <c r="B25946" i="21"/>
  <c r="D25945" i="21"/>
  <c r="B25945" i="21"/>
  <c r="D25944" i="21"/>
  <c r="B25944" i="21"/>
  <c r="D25943" i="21"/>
  <c r="B25943" i="21"/>
  <c r="D25942" i="21"/>
  <c r="B25942" i="21"/>
  <c r="D25941" i="21"/>
  <c r="B25941" i="21"/>
  <c r="D25940" i="21"/>
  <c r="B25940" i="21"/>
  <c r="D25939" i="21"/>
  <c r="B25939" i="21"/>
  <c r="D25938" i="21"/>
  <c r="B25938" i="21"/>
  <c r="D25937" i="21"/>
  <c r="B25937" i="21"/>
  <c r="D25936" i="21"/>
  <c r="B25936" i="21"/>
  <c r="D25935" i="21"/>
  <c r="B25935" i="21"/>
  <c r="D25934" i="21"/>
  <c r="B25934" i="21"/>
  <c r="D25933" i="21"/>
  <c r="B25933" i="21"/>
  <c r="D25932" i="21"/>
  <c r="B25932" i="21"/>
  <c r="D25931" i="21"/>
  <c r="B25931" i="21"/>
  <c r="D25930" i="21"/>
  <c r="B25930" i="21"/>
  <c r="D25929" i="21"/>
  <c r="B25929" i="21"/>
  <c r="D25928" i="21"/>
  <c r="B25928" i="21"/>
  <c r="D25927" i="21"/>
  <c r="B25927" i="21"/>
  <c r="D25926" i="21"/>
  <c r="B25926" i="21"/>
  <c r="D25925" i="21"/>
  <c r="B25925" i="21"/>
  <c r="D25924" i="21"/>
  <c r="B25924" i="21"/>
  <c r="D25923" i="21"/>
  <c r="B25923" i="21"/>
  <c r="D25922" i="21"/>
  <c r="B25922" i="21"/>
  <c r="D25921" i="21"/>
  <c r="B25921" i="21"/>
  <c r="D25920" i="21"/>
  <c r="B25920" i="21"/>
  <c r="D25919" i="21"/>
  <c r="B25919" i="21"/>
  <c r="D25918" i="21"/>
  <c r="B25918" i="21"/>
  <c r="D25917" i="21"/>
  <c r="B25917" i="21"/>
  <c r="D25916" i="21"/>
  <c r="B25916" i="21"/>
  <c r="D25915" i="21"/>
  <c r="B25915" i="21"/>
  <c r="D25914" i="21"/>
  <c r="B25914" i="21"/>
  <c r="D25913" i="21"/>
  <c r="B25913" i="21"/>
  <c r="D25912" i="21"/>
  <c r="B25912" i="21"/>
  <c r="D25911" i="21"/>
  <c r="B25911" i="21"/>
  <c r="D25910" i="21"/>
  <c r="B25910" i="21"/>
  <c r="D25909" i="21"/>
  <c r="B25909" i="21"/>
  <c r="D25908" i="21"/>
  <c r="B25908" i="21"/>
  <c r="D25907" i="21"/>
  <c r="B25907" i="21"/>
  <c r="D25906" i="21"/>
  <c r="B25906" i="21"/>
  <c r="D25905" i="21"/>
  <c r="B25905" i="21"/>
  <c r="D25904" i="21"/>
  <c r="B25904" i="21"/>
  <c r="D25903" i="21"/>
  <c r="B25903" i="21"/>
  <c r="D25902" i="21"/>
  <c r="B25902" i="21"/>
  <c r="D25901" i="21"/>
  <c r="B25901" i="21"/>
  <c r="D25900" i="21"/>
  <c r="B25900" i="21"/>
  <c r="D25899" i="21"/>
  <c r="B25899" i="21"/>
  <c r="D25898" i="21"/>
  <c r="B25898" i="21"/>
  <c r="D25897" i="21"/>
  <c r="B25897" i="21"/>
  <c r="D25896" i="21"/>
  <c r="B25896" i="21"/>
  <c r="D25895" i="21"/>
  <c r="B25895" i="21"/>
  <c r="D25894" i="21"/>
  <c r="B25894" i="21"/>
  <c r="D25893" i="21"/>
  <c r="B25893" i="21"/>
  <c r="D25892" i="21"/>
  <c r="B25892" i="21"/>
  <c r="D25891" i="21"/>
  <c r="B25891" i="21"/>
  <c r="D25890" i="21"/>
  <c r="B25890" i="21"/>
  <c r="D25889" i="21"/>
  <c r="B25889" i="21"/>
  <c r="D25888" i="21"/>
  <c r="B25888" i="21"/>
  <c r="D25887" i="21"/>
  <c r="B25887" i="21"/>
  <c r="D25886" i="21"/>
  <c r="B25886" i="21"/>
  <c r="D25885" i="21"/>
  <c r="B25885" i="21"/>
  <c r="D25884" i="21"/>
  <c r="B25884" i="21"/>
  <c r="D25883" i="21"/>
  <c r="B25883" i="21"/>
  <c r="D25882" i="21"/>
  <c r="B25882" i="21"/>
  <c r="D25881" i="21"/>
  <c r="B25881" i="21"/>
  <c r="D25880" i="21"/>
  <c r="B25880" i="21"/>
  <c r="D25879" i="21"/>
  <c r="B25879" i="21"/>
  <c r="D25878" i="21"/>
  <c r="B25878" i="21"/>
  <c r="D25877" i="21"/>
  <c r="B25877" i="21"/>
  <c r="D25876" i="21"/>
  <c r="B25876" i="21"/>
  <c r="D25875" i="21"/>
  <c r="B25875" i="21"/>
  <c r="D25874" i="21"/>
  <c r="B25874" i="21"/>
  <c r="D25873" i="21"/>
  <c r="B25873" i="21"/>
  <c r="D25872" i="21"/>
  <c r="B25872" i="21"/>
  <c r="D25871" i="21"/>
  <c r="B25871" i="21"/>
  <c r="D25870" i="21"/>
  <c r="B25870" i="21"/>
  <c r="D25869" i="21"/>
  <c r="B25869" i="21"/>
  <c r="D25868" i="21"/>
  <c r="B25868" i="21"/>
  <c r="D25867" i="21"/>
  <c r="B25867" i="21"/>
  <c r="D25866" i="21"/>
  <c r="B25866" i="21"/>
  <c r="D25865" i="21"/>
  <c r="B25865" i="21"/>
  <c r="D25864" i="21"/>
  <c r="B25864" i="21"/>
  <c r="D25863" i="21"/>
  <c r="B25863" i="21"/>
  <c r="D25862" i="21"/>
  <c r="B25862" i="21"/>
  <c r="D25861" i="21"/>
  <c r="B25861" i="21"/>
  <c r="D25860" i="21"/>
  <c r="B25860" i="21"/>
  <c r="D25859" i="21"/>
  <c r="B25859" i="21"/>
  <c r="D25858" i="21"/>
  <c r="B25858" i="21"/>
  <c r="D25857" i="21"/>
  <c r="B25857" i="21"/>
  <c r="D25856" i="21"/>
  <c r="B25856" i="21"/>
  <c r="D25855" i="21"/>
  <c r="B25855" i="21"/>
  <c r="D25854" i="21"/>
  <c r="B25854" i="21"/>
  <c r="D25853" i="21"/>
  <c r="B25853" i="21"/>
  <c r="D25852" i="21"/>
  <c r="B25852" i="21"/>
  <c r="D25851" i="21"/>
  <c r="B25851" i="21"/>
  <c r="D25850" i="21"/>
  <c r="B25850" i="21"/>
  <c r="D25849" i="21"/>
  <c r="B25849" i="21"/>
  <c r="D25848" i="21"/>
  <c r="B25848" i="21"/>
  <c r="D25847" i="21"/>
  <c r="B25847" i="21"/>
  <c r="D25846" i="21"/>
  <c r="B25846" i="21"/>
  <c r="D25845" i="21"/>
  <c r="B25845" i="21"/>
  <c r="D25844" i="21"/>
  <c r="B25844" i="21"/>
  <c r="D25843" i="21"/>
  <c r="B25843" i="21"/>
  <c r="D25842" i="21"/>
  <c r="B25842" i="21"/>
  <c r="D25841" i="21"/>
  <c r="B25841" i="21"/>
  <c r="D25840" i="21"/>
  <c r="B25840" i="21"/>
  <c r="D25839" i="21"/>
  <c r="B25839" i="21"/>
  <c r="D25838" i="21"/>
  <c r="B25838" i="21"/>
  <c r="D25837" i="21"/>
  <c r="B25837" i="21"/>
  <c r="D25836" i="21"/>
  <c r="B25836" i="21"/>
  <c r="D25835" i="21"/>
  <c r="B25835" i="21"/>
  <c r="D25834" i="21"/>
  <c r="B25834" i="21"/>
  <c r="D25833" i="21"/>
  <c r="B25833" i="21"/>
  <c r="D25832" i="21"/>
  <c r="B25832" i="21"/>
  <c r="D25831" i="21"/>
  <c r="B25831" i="21"/>
  <c r="D25830" i="21"/>
  <c r="B25830" i="21"/>
  <c r="D25829" i="21"/>
  <c r="B25829" i="21"/>
  <c r="D25828" i="21"/>
  <c r="B25828" i="21"/>
  <c r="D25827" i="21"/>
  <c r="B25827" i="21"/>
  <c r="D25826" i="21"/>
  <c r="B25826" i="21"/>
  <c r="D25825" i="21"/>
  <c r="B25825" i="21"/>
  <c r="D25824" i="21"/>
  <c r="B25824" i="21"/>
  <c r="D25823" i="21"/>
  <c r="B25823" i="21"/>
  <c r="D25822" i="21"/>
  <c r="B25822" i="21"/>
  <c r="D25821" i="21"/>
  <c r="B25821" i="21"/>
  <c r="D25820" i="21"/>
  <c r="B25820" i="21"/>
  <c r="D25819" i="21"/>
  <c r="B25819" i="21"/>
  <c r="D25818" i="21"/>
  <c r="B25818" i="21"/>
  <c r="D25817" i="21"/>
  <c r="B25817" i="21"/>
  <c r="D25816" i="21"/>
  <c r="B25816" i="21"/>
  <c r="D25815" i="21"/>
  <c r="B25815" i="21"/>
  <c r="D25814" i="21"/>
  <c r="B25814" i="21"/>
  <c r="D25813" i="21"/>
  <c r="B25813" i="21"/>
  <c r="D25812" i="21"/>
  <c r="B25812" i="21"/>
  <c r="D25811" i="21"/>
  <c r="B25811" i="21"/>
  <c r="D25810" i="21"/>
  <c r="B25810" i="21"/>
  <c r="D25809" i="21"/>
  <c r="B25809" i="21"/>
  <c r="D25808" i="21"/>
  <c r="B25808" i="21"/>
  <c r="D25807" i="21"/>
  <c r="B25807" i="21"/>
  <c r="D25806" i="21"/>
  <c r="B25806" i="21"/>
  <c r="D25805" i="21"/>
  <c r="B25805" i="21"/>
  <c r="D25804" i="21"/>
  <c r="B25804" i="21"/>
  <c r="D25803" i="21"/>
  <c r="B25803" i="21"/>
  <c r="D25802" i="21"/>
  <c r="B25802" i="21"/>
  <c r="D25801" i="21"/>
  <c r="B25801" i="21"/>
  <c r="D25800" i="21"/>
  <c r="B25800" i="21"/>
  <c r="D25799" i="21"/>
  <c r="B25799" i="21"/>
  <c r="D25798" i="21"/>
  <c r="B25798" i="21"/>
  <c r="D25797" i="21"/>
  <c r="B25797" i="21"/>
  <c r="D25796" i="21"/>
  <c r="B25796" i="21"/>
  <c r="D25795" i="21"/>
  <c r="B25795" i="21"/>
  <c r="D25794" i="21"/>
  <c r="B25794" i="21"/>
  <c r="D25793" i="21"/>
  <c r="B25793" i="21"/>
  <c r="D25792" i="21"/>
  <c r="B25792" i="21"/>
  <c r="D25791" i="21"/>
  <c r="B25791" i="21"/>
  <c r="D25790" i="21"/>
  <c r="B25790" i="21"/>
  <c r="D25789" i="21"/>
  <c r="B25789" i="21"/>
  <c r="D25788" i="21"/>
  <c r="B25788" i="21"/>
  <c r="D25787" i="21"/>
  <c r="B25787" i="21"/>
  <c r="D25786" i="21"/>
  <c r="B25786" i="21"/>
  <c r="D25785" i="21"/>
  <c r="B25785" i="21"/>
  <c r="D25784" i="21"/>
  <c r="B25784" i="21"/>
  <c r="D25783" i="21"/>
  <c r="B25783" i="21"/>
  <c r="D25782" i="21"/>
  <c r="B25782" i="21"/>
  <c r="D25781" i="21"/>
  <c r="B25781" i="21"/>
  <c r="D25780" i="21"/>
  <c r="B25780" i="21"/>
  <c r="D25779" i="21"/>
  <c r="B25779" i="21"/>
  <c r="D25778" i="21"/>
  <c r="B25778" i="21"/>
  <c r="D25777" i="21"/>
  <c r="B25777" i="21"/>
  <c r="D25776" i="21"/>
  <c r="B25776" i="21"/>
  <c r="D25775" i="21"/>
  <c r="B25775" i="21"/>
  <c r="D25774" i="21"/>
  <c r="B25774" i="21"/>
  <c r="D25773" i="21"/>
  <c r="B25773" i="21"/>
  <c r="D25772" i="21"/>
  <c r="B25772" i="21"/>
  <c r="D25771" i="21"/>
  <c r="B25771" i="21"/>
  <c r="D25770" i="21"/>
  <c r="B25770" i="21"/>
  <c r="D25769" i="21"/>
  <c r="B25769" i="21"/>
  <c r="D25768" i="21"/>
  <c r="B25768" i="21"/>
  <c r="D25767" i="21"/>
  <c r="B25767" i="21"/>
  <c r="D25766" i="21"/>
  <c r="B25766" i="21"/>
  <c r="D25765" i="21"/>
  <c r="B25765" i="21"/>
  <c r="D25764" i="21"/>
  <c r="B25764" i="21"/>
  <c r="D25763" i="21"/>
  <c r="B25763" i="21"/>
  <c r="D25762" i="21"/>
  <c r="B25762" i="21"/>
  <c r="D25761" i="21"/>
  <c r="B25761" i="21"/>
  <c r="D25760" i="21"/>
  <c r="B25760" i="21"/>
  <c r="D25759" i="21"/>
  <c r="B25759" i="21"/>
  <c r="D25758" i="21"/>
  <c r="B25758" i="21"/>
  <c r="D25757" i="21"/>
  <c r="B25757" i="21"/>
  <c r="D25756" i="21"/>
  <c r="B25756" i="21"/>
  <c r="D25755" i="21"/>
  <c r="B25755" i="21"/>
  <c r="D25754" i="21"/>
  <c r="B25754" i="21"/>
  <c r="D25753" i="21"/>
  <c r="B25753" i="21"/>
  <c r="D25752" i="21"/>
  <c r="B25752" i="21"/>
  <c r="D25751" i="21"/>
  <c r="B25751" i="21"/>
  <c r="D25750" i="21"/>
  <c r="B25750" i="21"/>
  <c r="D25749" i="21"/>
  <c r="B25749" i="21"/>
  <c r="D25748" i="21"/>
  <c r="B25748" i="21"/>
  <c r="D25747" i="21"/>
  <c r="B25747" i="21"/>
  <c r="D25746" i="21"/>
  <c r="B25746" i="21"/>
  <c r="D25745" i="21"/>
  <c r="B25745" i="21"/>
  <c r="D25744" i="21"/>
  <c r="B25744" i="21"/>
  <c r="D25743" i="21"/>
  <c r="B25743" i="21"/>
  <c r="D25742" i="21"/>
  <c r="B25742" i="21"/>
  <c r="D25741" i="21"/>
  <c r="B25741" i="21"/>
  <c r="D25740" i="21"/>
  <c r="B25740" i="21"/>
  <c r="D25739" i="21"/>
  <c r="B25739" i="21"/>
  <c r="D25738" i="21"/>
  <c r="B25738" i="21"/>
  <c r="D25737" i="21"/>
  <c r="B25737" i="21"/>
  <c r="D25736" i="21"/>
  <c r="B25736" i="21"/>
  <c r="D25735" i="21"/>
  <c r="B25735" i="21"/>
  <c r="D25734" i="21"/>
  <c r="B25734" i="21"/>
  <c r="D25733" i="21"/>
  <c r="B25733" i="21"/>
  <c r="D25732" i="21"/>
  <c r="B25732" i="21"/>
  <c r="D25731" i="21"/>
  <c r="B25731" i="21"/>
  <c r="D25730" i="21"/>
  <c r="B25730" i="21"/>
  <c r="D25729" i="21"/>
  <c r="B25729" i="21"/>
  <c r="D25728" i="21"/>
  <c r="B25728" i="21"/>
  <c r="D25727" i="21"/>
  <c r="B25727" i="21"/>
  <c r="D25726" i="21"/>
  <c r="B25726" i="21"/>
  <c r="D25725" i="21"/>
  <c r="B25725" i="21"/>
  <c r="D25724" i="21"/>
  <c r="B25724" i="21"/>
  <c r="D25723" i="21"/>
  <c r="B25723" i="21"/>
  <c r="D25722" i="21"/>
  <c r="B25722" i="21"/>
  <c r="D25721" i="21"/>
  <c r="B25721" i="21"/>
  <c r="D25720" i="21"/>
  <c r="B25720" i="21"/>
  <c r="D25719" i="21"/>
  <c r="B25719" i="21"/>
  <c r="D25718" i="21"/>
  <c r="B25718" i="21"/>
  <c r="D25717" i="21"/>
  <c r="B25717" i="21"/>
  <c r="D25716" i="21"/>
  <c r="B25716" i="21"/>
  <c r="D25715" i="21"/>
  <c r="B25715" i="21"/>
  <c r="D25714" i="21"/>
  <c r="B25714" i="21"/>
  <c r="D25713" i="21"/>
  <c r="B25713" i="21"/>
  <c r="D25712" i="21"/>
  <c r="B25712" i="21"/>
  <c r="D25711" i="21"/>
  <c r="B25711" i="21"/>
  <c r="D25710" i="21"/>
  <c r="B25710" i="21"/>
  <c r="D25709" i="21"/>
  <c r="B25709" i="21"/>
  <c r="D25708" i="21"/>
  <c r="B25708" i="21"/>
  <c r="D25707" i="21"/>
  <c r="B25707" i="21"/>
  <c r="D25706" i="21"/>
  <c r="B25706" i="21"/>
  <c r="D25705" i="21"/>
  <c r="B25705" i="21"/>
  <c r="D25704" i="21"/>
  <c r="B25704" i="21"/>
  <c r="D25703" i="21"/>
  <c r="B25703" i="21"/>
  <c r="D25702" i="21"/>
  <c r="B25702" i="21"/>
  <c r="D25701" i="21"/>
  <c r="B25701" i="21"/>
  <c r="D25700" i="21"/>
  <c r="B25700" i="21"/>
  <c r="D25699" i="21"/>
  <c r="B25699" i="21"/>
  <c r="D25698" i="21"/>
  <c r="B25698" i="21"/>
  <c r="D25697" i="21"/>
  <c r="B25697" i="21"/>
  <c r="D25696" i="21"/>
  <c r="B25696" i="21"/>
  <c r="D25695" i="21"/>
  <c r="B25695" i="21"/>
  <c r="D25694" i="21"/>
  <c r="B25694" i="21"/>
  <c r="D25693" i="21"/>
  <c r="B25693" i="21"/>
  <c r="D25692" i="21"/>
  <c r="B25692" i="21"/>
  <c r="D25691" i="21"/>
  <c r="B25691" i="21"/>
  <c r="D25690" i="21"/>
  <c r="B25690" i="21"/>
  <c r="D25689" i="21"/>
  <c r="B25689" i="21"/>
  <c r="D25688" i="21"/>
  <c r="B25688" i="21"/>
  <c r="D25687" i="21"/>
  <c r="B25687" i="21"/>
  <c r="D25686" i="21"/>
  <c r="B25686" i="21"/>
  <c r="D25685" i="21"/>
  <c r="B25685" i="21"/>
  <c r="D25684" i="21"/>
  <c r="B25684" i="21"/>
  <c r="D25683" i="21"/>
  <c r="B25683" i="21"/>
  <c r="D25682" i="21"/>
  <c r="B25682" i="21"/>
  <c r="D25681" i="21"/>
  <c r="B25681" i="21"/>
  <c r="D25680" i="21"/>
  <c r="B25680" i="21"/>
  <c r="D25679" i="21"/>
  <c r="B25679" i="21"/>
  <c r="D25678" i="21"/>
  <c r="B25678" i="21"/>
  <c r="D25677" i="21"/>
  <c r="B25677" i="21"/>
  <c r="D25676" i="21"/>
  <c r="B25676" i="21"/>
  <c r="D25675" i="21"/>
  <c r="B25675" i="21"/>
  <c r="D25674" i="21"/>
  <c r="B25674" i="21"/>
  <c r="D25673" i="21"/>
  <c r="B25673" i="21"/>
  <c r="D25672" i="21"/>
  <c r="B25672" i="21"/>
  <c r="D25671" i="21"/>
  <c r="B25671" i="21"/>
  <c r="D25670" i="21"/>
  <c r="B25670" i="21"/>
  <c r="D25669" i="21"/>
  <c r="B25669" i="21"/>
  <c r="D25668" i="21"/>
  <c r="B25668" i="21"/>
  <c r="D25667" i="21"/>
  <c r="B25667" i="21"/>
  <c r="D25666" i="21"/>
  <c r="B25666" i="21"/>
  <c r="D25665" i="21"/>
  <c r="B25665" i="21"/>
  <c r="D25664" i="21"/>
  <c r="B25664" i="21"/>
  <c r="D25663" i="21"/>
  <c r="B25663" i="21"/>
  <c r="D25662" i="21"/>
  <c r="B25662" i="21"/>
  <c r="D25661" i="21"/>
  <c r="B25661" i="21"/>
  <c r="D25660" i="21"/>
  <c r="B25660" i="21"/>
  <c r="D25659" i="21"/>
  <c r="B25659" i="21"/>
  <c r="D25658" i="21"/>
  <c r="B25658" i="21"/>
  <c r="D25657" i="21"/>
  <c r="B25657" i="21"/>
  <c r="D25656" i="21"/>
  <c r="B25656" i="21"/>
  <c r="D25655" i="21"/>
  <c r="B25655" i="21"/>
  <c r="D25654" i="21"/>
  <c r="B25654" i="21"/>
  <c r="D25653" i="21"/>
  <c r="B25653" i="21"/>
  <c r="D25652" i="21"/>
  <c r="B25652" i="21"/>
  <c r="D25651" i="21"/>
  <c r="B25651" i="21"/>
  <c r="D25650" i="21"/>
  <c r="B25650" i="21"/>
  <c r="D25649" i="21"/>
  <c r="B25649" i="21"/>
  <c r="D25648" i="21"/>
  <c r="B25648" i="21"/>
  <c r="D25647" i="21"/>
  <c r="B25647" i="21"/>
  <c r="D25646" i="21"/>
  <c r="B25646" i="21"/>
  <c r="D25645" i="21"/>
  <c r="B25645" i="21"/>
  <c r="D25644" i="21"/>
  <c r="B25644" i="21"/>
  <c r="D25643" i="21"/>
  <c r="B25643" i="21"/>
  <c r="D25642" i="21"/>
  <c r="B25642" i="21"/>
  <c r="D25641" i="21"/>
  <c r="B25641" i="21"/>
  <c r="D25640" i="21"/>
  <c r="B25640" i="21"/>
  <c r="D25639" i="21"/>
  <c r="B25639" i="21"/>
  <c r="D25638" i="21"/>
  <c r="B25638" i="21"/>
  <c r="D25637" i="21"/>
  <c r="B25637" i="21"/>
  <c r="D25636" i="21"/>
  <c r="B25636" i="21"/>
  <c r="D25635" i="21"/>
  <c r="B25635" i="21"/>
  <c r="D25634" i="21"/>
  <c r="B25634" i="21"/>
  <c r="D25633" i="21"/>
  <c r="B25633" i="21"/>
  <c r="D25632" i="21"/>
  <c r="B25632" i="21"/>
  <c r="D25631" i="21"/>
  <c r="B25631" i="21"/>
  <c r="D25630" i="21"/>
  <c r="B25630" i="21"/>
  <c r="D25629" i="21"/>
  <c r="B25629" i="21"/>
  <c r="D25628" i="21"/>
  <c r="B25628" i="21"/>
  <c r="D25627" i="21"/>
  <c r="B25627" i="21"/>
  <c r="D25626" i="21"/>
  <c r="B25626" i="21"/>
  <c r="D25625" i="21"/>
  <c r="B25625" i="21"/>
  <c r="D25624" i="21"/>
  <c r="B25624" i="21"/>
  <c r="D25623" i="21"/>
  <c r="B25623" i="21"/>
  <c r="D25622" i="21"/>
  <c r="B25622" i="21"/>
  <c r="D25621" i="21"/>
  <c r="B25621" i="21"/>
  <c r="D25620" i="21"/>
  <c r="B25620" i="21"/>
  <c r="D25619" i="21"/>
  <c r="B25619" i="21"/>
  <c r="D25618" i="21"/>
  <c r="B25618" i="21"/>
  <c r="D25617" i="21"/>
  <c r="B25617" i="21"/>
  <c r="D25616" i="21"/>
  <c r="B25616" i="21"/>
  <c r="D25615" i="21"/>
  <c r="B25615" i="21"/>
  <c r="D25614" i="21"/>
  <c r="B25614" i="21"/>
  <c r="D25613" i="21"/>
  <c r="B25613" i="21"/>
  <c r="D25612" i="21"/>
  <c r="B25612" i="21"/>
  <c r="D25611" i="21"/>
  <c r="B25611" i="21"/>
  <c r="D25610" i="21"/>
  <c r="B25610" i="21"/>
  <c r="D25609" i="21"/>
  <c r="B25609" i="21"/>
  <c r="D25608" i="21"/>
  <c r="B25608" i="21"/>
  <c r="D25607" i="21"/>
  <c r="B25607" i="21"/>
  <c r="D25606" i="21"/>
  <c r="B25606" i="21"/>
  <c r="D25605" i="21"/>
  <c r="B25605" i="21"/>
  <c r="D25604" i="21"/>
  <c r="B25604" i="21"/>
  <c r="D25603" i="21"/>
  <c r="B25603" i="21"/>
  <c r="D25602" i="21"/>
  <c r="B25602" i="21"/>
  <c r="D25601" i="21"/>
  <c r="B25601" i="21"/>
  <c r="D25600" i="21"/>
  <c r="B25600" i="21"/>
  <c r="D25599" i="21"/>
  <c r="B25599" i="21"/>
  <c r="D25598" i="21"/>
  <c r="B25598" i="21"/>
  <c r="D25597" i="21"/>
  <c r="B25597" i="21"/>
  <c r="D25596" i="21"/>
  <c r="B25596" i="21"/>
  <c r="D25595" i="21"/>
  <c r="B25595" i="21"/>
  <c r="D25594" i="21"/>
  <c r="B25594" i="21"/>
  <c r="D25593" i="21"/>
  <c r="B25593" i="21"/>
  <c r="D25592" i="21"/>
  <c r="B25592" i="21"/>
  <c r="D25591" i="21"/>
  <c r="B25591" i="21"/>
  <c r="D25590" i="21"/>
  <c r="B25590" i="21"/>
  <c r="D25589" i="21"/>
  <c r="B25589" i="21"/>
  <c r="D25588" i="21"/>
  <c r="B25588" i="21"/>
  <c r="D25587" i="21"/>
  <c r="B25587" i="21"/>
  <c r="D25586" i="21"/>
  <c r="B25586" i="21"/>
  <c r="D25585" i="21"/>
  <c r="B25585" i="21"/>
  <c r="D25584" i="21"/>
  <c r="B25584" i="21"/>
  <c r="D25583" i="21"/>
  <c r="B25583" i="21"/>
  <c r="D25582" i="21"/>
  <c r="B25582" i="21"/>
  <c r="D25581" i="21"/>
  <c r="B25581" i="21"/>
  <c r="D25580" i="21"/>
  <c r="B25580" i="21"/>
  <c r="D25579" i="21"/>
  <c r="B25579" i="21"/>
  <c r="D25578" i="21"/>
  <c r="B25578" i="21"/>
  <c r="D25577" i="21"/>
  <c r="B25577" i="21"/>
  <c r="D25576" i="21"/>
  <c r="B25576" i="21"/>
  <c r="D25575" i="21"/>
  <c r="B25575" i="21"/>
  <c r="D25574" i="21"/>
  <c r="B25574" i="21"/>
  <c r="D25573" i="21"/>
  <c r="B25573" i="21"/>
  <c r="D25572" i="21"/>
  <c r="B25572" i="21"/>
  <c r="D25571" i="21"/>
  <c r="B25571" i="21"/>
  <c r="D25570" i="21"/>
  <c r="B25570" i="21"/>
  <c r="D25569" i="21"/>
  <c r="B25569" i="21"/>
  <c r="D25568" i="21"/>
  <c r="B25568" i="21"/>
  <c r="D25567" i="21"/>
  <c r="B25567" i="21"/>
  <c r="D25566" i="21"/>
  <c r="B25566" i="21"/>
  <c r="D25565" i="21"/>
  <c r="B25565" i="21"/>
  <c r="D25564" i="21"/>
  <c r="B25564" i="21"/>
  <c r="D25563" i="21"/>
  <c r="B25563" i="21"/>
  <c r="D25562" i="21"/>
  <c r="B25562" i="21"/>
  <c r="D25561" i="21"/>
  <c r="B25561" i="21"/>
  <c r="D25560" i="21"/>
  <c r="B25560" i="21"/>
  <c r="D25559" i="21"/>
  <c r="B25559" i="21"/>
  <c r="D25558" i="21"/>
  <c r="B25558" i="21"/>
  <c r="D25557" i="21"/>
  <c r="B25557" i="21"/>
  <c r="D25556" i="21"/>
  <c r="B25556" i="21"/>
  <c r="D25555" i="21"/>
  <c r="B25555" i="21"/>
  <c r="D25554" i="21"/>
  <c r="B25554" i="21"/>
  <c r="D25553" i="21"/>
  <c r="B25553" i="21"/>
  <c r="D25552" i="21"/>
  <c r="B25552" i="21"/>
  <c r="D25551" i="21"/>
  <c r="B25551" i="21"/>
  <c r="D25550" i="21"/>
  <c r="B25550" i="21"/>
  <c r="D25549" i="21"/>
  <c r="B25549" i="21"/>
  <c r="D25548" i="21"/>
  <c r="B25548" i="21"/>
  <c r="D25547" i="21"/>
  <c r="B25547" i="21"/>
  <c r="D25546" i="21"/>
  <c r="B25546" i="21"/>
  <c r="D25545" i="21"/>
  <c r="B25545" i="21"/>
  <c r="D25544" i="21"/>
  <c r="B25544" i="21"/>
  <c r="D25543" i="21"/>
  <c r="B25543" i="21"/>
  <c r="D25542" i="21"/>
  <c r="B25542" i="21"/>
  <c r="D25541" i="21"/>
  <c r="B25541" i="21"/>
  <c r="D25540" i="21"/>
  <c r="B25540" i="21"/>
  <c r="D25539" i="21"/>
  <c r="B25539" i="21"/>
  <c r="D25538" i="21"/>
  <c r="B25538" i="21"/>
  <c r="D25537" i="21"/>
  <c r="B25537" i="21"/>
  <c r="D25536" i="21"/>
  <c r="B25536" i="21"/>
  <c r="D25535" i="21"/>
  <c r="B25535" i="21"/>
  <c r="D25534" i="21"/>
  <c r="B25534" i="21"/>
  <c r="D25533" i="21"/>
  <c r="B25533" i="21"/>
  <c r="D25532" i="21"/>
  <c r="B25532" i="21"/>
  <c r="D25531" i="21"/>
  <c r="B25531" i="21"/>
  <c r="D25530" i="21"/>
  <c r="B25530" i="21"/>
  <c r="D25529" i="21"/>
  <c r="B25529" i="21"/>
  <c r="D25528" i="21"/>
  <c r="B25528" i="21"/>
  <c r="D25527" i="21"/>
  <c r="B25527" i="21"/>
  <c r="D25526" i="21"/>
  <c r="B25526" i="21"/>
  <c r="D25525" i="21"/>
  <c r="B25525" i="21"/>
  <c r="D25524" i="21"/>
  <c r="B25524" i="21"/>
  <c r="D25523" i="21"/>
  <c r="B25523" i="21"/>
  <c r="D25522" i="21"/>
  <c r="B25522" i="21"/>
  <c r="D25521" i="21"/>
  <c r="B25521" i="21"/>
  <c r="D25520" i="21"/>
  <c r="B25520" i="21"/>
  <c r="D25519" i="21"/>
  <c r="B25519" i="21"/>
  <c r="D25518" i="21"/>
  <c r="B25518" i="21"/>
  <c r="D25517" i="21"/>
  <c r="B25517" i="21"/>
  <c r="D25516" i="21"/>
  <c r="B25516" i="21"/>
  <c r="D25515" i="21"/>
  <c r="B25515" i="21"/>
  <c r="D25514" i="21"/>
  <c r="B25514" i="21"/>
  <c r="D25513" i="21"/>
  <c r="B25513" i="21"/>
  <c r="D25512" i="21"/>
  <c r="B25512" i="21"/>
  <c r="D25511" i="21"/>
  <c r="B25511" i="21"/>
  <c r="D25510" i="21"/>
  <c r="B25510" i="21"/>
  <c r="D25509" i="21"/>
  <c r="B25509" i="21"/>
  <c r="D25508" i="21"/>
  <c r="B25508" i="21"/>
  <c r="D25507" i="21"/>
  <c r="B25507" i="21"/>
  <c r="D25506" i="21"/>
  <c r="B25506" i="21"/>
  <c r="D25505" i="21"/>
  <c r="B25505" i="21"/>
  <c r="D25504" i="21"/>
  <c r="B25504" i="21"/>
  <c r="D25503" i="21"/>
  <c r="B25503" i="21"/>
  <c r="D25502" i="21"/>
  <c r="B25502" i="21"/>
  <c r="D25501" i="21"/>
  <c r="B25501" i="21"/>
  <c r="D25500" i="21"/>
  <c r="B25500" i="21"/>
  <c r="D25499" i="21"/>
  <c r="B25499" i="21"/>
  <c r="D25498" i="21"/>
  <c r="B25498" i="21"/>
  <c r="D25497" i="21"/>
  <c r="B25497" i="21"/>
  <c r="D25496" i="21"/>
  <c r="B25496" i="21"/>
  <c r="D25495" i="21"/>
  <c r="B25495" i="21"/>
  <c r="D25494" i="21"/>
  <c r="B25494" i="21"/>
  <c r="D25493" i="21"/>
  <c r="B25493" i="21"/>
  <c r="D25492" i="21"/>
  <c r="B25492" i="21"/>
  <c r="D25491" i="21"/>
  <c r="B25491" i="21"/>
  <c r="D25490" i="21"/>
  <c r="B25490" i="21"/>
  <c r="D25489" i="21"/>
  <c r="B25489" i="21"/>
  <c r="D25488" i="21"/>
  <c r="B25488" i="21"/>
  <c r="D25487" i="21"/>
  <c r="B25487" i="21"/>
  <c r="D25486" i="21"/>
  <c r="B25486" i="21"/>
  <c r="D25485" i="21"/>
  <c r="B25485" i="21"/>
  <c r="D25484" i="21"/>
  <c r="B25484" i="21"/>
  <c r="D25483" i="21"/>
  <c r="B25483" i="21"/>
  <c r="D25482" i="21"/>
  <c r="B25482" i="21"/>
  <c r="D25481" i="21"/>
  <c r="B25481" i="21"/>
  <c r="D25480" i="21"/>
  <c r="B25480" i="21"/>
  <c r="D25479" i="21"/>
  <c r="B25479" i="21"/>
  <c r="D25478" i="21"/>
  <c r="B25478" i="21"/>
  <c r="D25477" i="21"/>
  <c r="B25477" i="21"/>
  <c r="D25476" i="21"/>
  <c r="B25476" i="21"/>
  <c r="D25475" i="21"/>
  <c r="B25475" i="21"/>
  <c r="D25474" i="21"/>
  <c r="B25474" i="21"/>
  <c r="D25473" i="21"/>
  <c r="B25473" i="21"/>
  <c r="D25472" i="21"/>
  <c r="B25472" i="21"/>
  <c r="D25471" i="21"/>
  <c r="B25471" i="21"/>
  <c r="D25470" i="21"/>
  <c r="B25470" i="21"/>
  <c r="D25469" i="21"/>
  <c r="B25469" i="21"/>
  <c r="D25468" i="21"/>
  <c r="B25468" i="21"/>
  <c r="D25467" i="21"/>
  <c r="B25467" i="21"/>
  <c r="D25466" i="21"/>
  <c r="B25466" i="21"/>
  <c r="D25465" i="21"/>
  <c r="B25465" i="21"/>
  <c r="D25464" i="21"/>
  <c r="B25464" i="21"/>
  <c r="D25463" i="21"/>
  <c r="B25463" i="21"/>
  <c r="D25462" i="21"/>
  <c r="B25462" i="21"/>
  <c r="D25461" i="21"/>
  <c r="B25461" i="21"/>
  <c r="D25460" i="21"/>
  <c r="B25460" i="21"/>
  <c r="D25459" i="21"/>
  <c r="B25459" i="21"/>
  <c r="D25458" i="21"/>
  <c r="B25458" i="21"/>
  <c r="D25457" i="21"/>
  <c r="B25457" i="21"/>
  <c r="D25456" i="21"/>
  <c r="B25456" i="21"/>
  <c r="D25455" i="21"/>
  <c r="B25455" i="21"/>
  <c r="D25454" i="21"/>
  <c r="B25454" i="21"/>
  <c r="D25453" i="21"/>
  <c r="B25453" i="21"/>
  <c r="D25452" i="21"/>
  <c r="B25452" i="21"/>
  <c r="D25451" i="21"/>
  <c r="B25451" i="21"/>
  <c r="D25450" i="21"/>
  <c r="B25450" i="21"/>
  <c r="D25449" i="21"/>
  <c r="B25449" i="21"/>
  <c r="D25448" i="21"/>
  <c r="B25448" i="21"/>
  <c r="D25447" i="21"/>
  <c r="B25447" i="21"/>
  <c r="D25446" i="21"/>
  <c r="B25446" i="21"/>
  <c r="D25445" i="21"/>
  <c r="B25445" i="21"/>
  <c r="D25444" i="21"/>
  <c r="B25444" i="21"/>
  <c r="D25443" i="21"/>
  <c r="B25443" i="21"/>
  <c r="D25442" i="21"/>
  <c r="B25442" i="21"/>
  <c r="D25441" i="21"/>
  <c r="B25441" i="21"/>
  <c r="D25440" i="21"/>
  <c r="B25440" i="21"/>
  <c r="D25439" i="21"/>
  <c r="B25439" i="21"/>
  <c r="D25438" i="21"/>
  <c r="B25438" i="21"/>
  <c r="D25437" i="21"/>
  <c r="B25437" i="21"/>
  <c r="D25436" i="21"/>
  <c r="B25436" i="21"/>
  <c r="D25435" i="21"/>
  <c r="B25435" i="21"/>
  <c r="D25434" i="21"/>
  <c r="B25434" i="21"/>
  <c r="D25433" i="21"/>
  <c r="B25433" i="21"/>
  <c r="D25432" i="21"/>
  <c r="B25432" i="21"/>
  <c r="D25431" i="21"/>
  <c r="B25431" i="21"/>
  <c r="D25430" i="21"/>
  <c r="B25430" i="21"/>
  <c r="D25429" i="21"/>
  <c r="B25429" i="21"/>
  <c r="D25428" i="21"/>
  <c r="B25428" i="21"/>
  <c r="D25427" i="21"/>
  <c r="B25427" i="21"/>
  <c r="D25426" i="21"/>
  <c r="B25426" i="21"/>
  <c r="D25425" i="21"/>
  <c r="B25425" i="21"/>
  <c r="D25424" i="21"/>
  <c r="B25424" i="21"/>
  <c r="D25423" i="21"/>
  <c r="B25423" i="21"/>
  <c r="D25422" i="21"/>
  <c r="B25422" i="21"/>
  <c r="D25421" i="21"/>
  <c r="B25421" i="21"/>
  <c r="D25420" i="21"/>
  <c r="B25420" i="21"/>
  <c r="D25419" i="21"/>
  <c r="B25419" i="21"/>
  <c r="D25418" i="21"/>
  <c r="B25418" i="21"/>
  <c r="D25417" i="21"/>
  <c r="B25417" i="21"/>
  <c r="D25416" i="21"/>
  <c r="B25416" i="21"/>
  <c r="D25415" i="21"/>
  <c r="B25415" i="21"/>
  <c r="D25414" i="21"/>
  <c r="B25414" i="21"/>
  <c r="D25413" i="21"/>
  <c r="B25413" i="21"/>
  <c r="D25412" i="21"/>
  <c r="B25412" i="21"/>
  <c r="D25411" i="21"/>
  <c r="B25411" i="21"/>
  <c r="D25410" i="21"/>
  <c r="B25410" i="21"/>
  <c r="D25409" i="21"/>
  <c r="B25409" i="21"/>
  <c r="D25408" i="21"/>
  <c r="B25408" i="21"/>
  <c r="D25407" i="21"/>
  <c r="B25407" i="21"/>
  <c r="D25406" i="21"/>
  <c r="B25406" i="21"/>
  <c r="D25405" i="21"/>
  <c r="B25405" i="21"/>
  <c r="D25404" i="21"/>
  <c r="B25404" i="21"/>
  <c r="D25403" i="21"/>
  <c r="B25403" i="21"/>
  <c r="D25402" i="21"/>
  <c r="B25402" i="21"/>
  <c r="D25401" i="21"/>
  <c r="B25401" i="21"/>
  <c r="D25400" i="21"/>
  <c r="B25400" i="21"/>
  <c r="D25399" i="21"/>
  <c r="B25399" i="21"/>
  <c r="D25398" i="21"/>
  <c r="B25398" i="21"/>
  <c r="D25397" i="21"/>
  <c r="B25397" i="21"/>
  <c r="D25396" i="21"/>
  <c r="B25396" i="21"/>
  <c r="D25395" i="21"/>
  <c r="B25395" i="21"/>
  <c r="D25394" i="21"/>
  <c r="B25394" i="21"/>
  <c r="D25393" i="21"/>
  <c r="B25393" i="21"/>
  <c r="D25392" i="21"/>
  <c r="B25392" i="21"/>
  <c r="D25391" i="21"/>
  <c r="B25391" i="21"/>
  <c r="D25390" i="21"/>
  <c r="B25390" i="21"/>
  <c r="D25389" i="21"/>
  <c r="B25389" i="21"/>
  <c r="D25388" i="21"/>
  <c r="B25388" i="21"/>
  <c r="D25387" i="21"/>
  <c r="B25387" i="21"/>
  <c r="D25386" i="21"/>
  <c r="B25386" i="21"/>
  <c r="D25385" i="21"/>
  <c r="B25385" i="21"/>
  <c r="D25384" i="21"/>
  <c r="B25384" i="21"/>
  <c r="D25383" i="21"/>
  <c r="B25383" i="21"/>
  <c r="D25382" i="21"/>
  <c r="B25382" i="21"/>
  <c r="D25381" i="21"/>
  <c r="B25381" i="21"/>
  <c r="D25380" i="21"/>
  <c r="B25380" i="21"/>
  <c r="D25379" i="21"/>
  <c r="B25379" i="21"/>
  <c r="D25378" i="21"/>
  <c r="B25378" i="21"/>
  <c r="D25377" i="21"/>
  <c r="B25377" i="21"/>
  <c r="D25376" i="21"/>
  <c r="B25376" i="21"/>
  <c r="D25375" i="21"/>
  <c r="B25375" i="21"/>
  <c r="D25374" i="21"/>
  <c r="B25374" i="21"/>
  <c r="D25373" i="21"/>
  <c r="B25373" i="21"/>
  <c r="D25372" i="21"/>
  <c r="B25372" i="21"/>
  <c r="D25371" i="21"/>
  <c r="B25371" i="21"/>
  <c r="D25370" i="21"/>
  <c r="B25370" i="21"/>
  <c r="D25369" i="21"/>
  <c r="B25369" i="21"/>
  <c r="D25368" i="21"/>
  <c r="B25368" i="21"/>
  <c r="D25367" i="21"/>
  <c r="B25367" i="21"/>
  <c r="D25366" i="21"/>
  <c r="B25366" i="21"/>
  <c r="D25365" i="21"/>
  <c r="B25365" i="21"/>
  <c r="D25364" i="21"/>
  <c r="B25364" i="21"/>
  <c r="D25363" i="21"/>
  <c r="B25363" i="21"/>
  <c r="D25362" i="21"/>
  <c r="B25362" i="21"/>
  <c r="D25361" i="21"/>
  <c r="B25361" i="21"/>
  <c r="D25360" i="21"/>
  <c r="B25360" i="21"/>
  <c r="D25359" i="21"/>
  <c r="B25359" i="21"/>
  <c r="D25358" i="21"/>
  <c r="B25358" i="21"/>
  <c r="D25357" i="21"/>
  <c r="B25357" i="21"/>
  <c r="D25356" i="21"/>
  <c r="B25356" i="21"/>
  <c r="D25355" i="21"/>
  <c r="B25355" i="21"/>
  <c r="D25354" i="21"/>
  <c r="B25354" i="21"/>
  <c r="D25353" i="21"/>
  <c r="B25353" i="21"/>
  <c r="D25352" i="21"/>
  <c r="B25352" i="21"/>
  <c r="D25351" i="21"/>
  <c r="B25351" i="21"/>
  <c r="D25350" i="21"/>
  <c r="B25350" i="21"/>
  <c r="D25349" i="21"/>
  <c r="B25349" i="21"/>
  <c r="D25348" i="21"/>
  <c r="B25348" i="21"/>
  <c r="D25347" i="21"/>
  <c r="B25347" i="21"/>
  <c r="D25346" i="21"/>
  <c r="B25346" i="21"/>
  <c r="D25345" i="21"/>
  <c r="B25345" i="21"/>
  <c r="D25344" i="21"/>
  <c r="B25344" i="21"/>
  <c r="D25343" i="21"/>
  <c r="B25343" i="21"/>
  <c r="D25342" i="21"/>
  <c r="B25342" i="21"/>
  <c r="D25341" i="21"/>
  <c r="B25341" i="21"/>
  <c r="D25340" i="21"/>
  <c r="B25340" i="21"/>
  <c r="D25339" i="21"/>
  <c r="B25339" i="21"/>
  <c r="D25338" i="21"/>
  <c r="B25338" i="21"/>
  <c r="D25337" i="21"/>
  <c r="B25337" i="21"/>
  <c r="D25336" i="21"/>
  <c r="B25336" i="21"/>
  <c r="D25335" i="21"/>
  <c r="B25335" i="21"/>
  <c r="D25334" i="21"/>
  <c r="B25334" i="21"/>
  <c r="D25333" i="21"/>
  <c r="B25333" i="21"/>
  <c r="D25332" i="21"/>
  <c r="B25332" i="21"/>
  <c r="D25331" i="21"/>
  <c r="B25331" i="21"/>
  <c r="D25330" i="21"/>
  <c r="B25330" i="21"/>
  <c r="D25329" i="21"/>
  <c r="B25329" i="21"/>
  <c r="D25328" i="21"/>
  <c r="B25328" i="21"/>
  <c r="D25327" i="21"/>
  <c r="B25327" i="21"/>
  <c r="D25326" i="21"/>
  <c r="B25326" i="21"/>
  <c r="D25325" i="21"/>
  <c r="B25325" i="21"/>
  <c r="D25324" i="21"/>
  <c r="B25324" i="21"/>
  <c r="D25323" i="21"/>
  <c r="B25323" i="21"/>
  <c r="D25322" i="21"/>
  <c r="B25322" i="21"/>
  <c r="D25321" i="21"/>
  <c r="B25321" i="21"/>
  <c r="D25320" i="21"/>
  <c r="B25320" i="21"/>
  <c r="D25319" i="21"/>
  <c r="B25319" i="21"/>
  <c r="D25318" i="21"/>
  <c r="B25318" i="21"/>
  <c r="D25317" i="21"/>
  <c r="B25317" i="21"/>
  <c r="D25316" i="21"/>
  <c r="B25316" i="21"/>
  <c r="D25315" i="21"/>
  <c r="B25315" i="21"/>
  <c r="D25314" i="21"/>
  <c r="B25314" i="21"/>
  <c r="D25313" i="21"/>
  <c r="B25313" i="21"/>
  <c r="D25312" i="21"/>
  <c r="B25312" i="21"/>
  <c r="D25311" i="21"/>
  <c r="B25311" i="21"/>
  <c r="D25310" i="21"/>
  <c r="B25310" i="21"/>
  <c r="D25309" i="21"/>
  <c r="B25309" i="21"/>
  <c r="D25308" i="21"/>
  <c r="B25308" i="21"/>
  <c r="D25307" i="21"/>
  <c r="B25307" i="21"/>
  <c r="D25306" i="21"/>
  <c r="B25306" i="21"/>
  <c r="D25305" i="21"/>
  <c r="B25305" i="21"/>
  <c r="D25304" i="21"/>
  <c r="B25304" i="21"/>
  <c r="D25303" i="21"/>
  <c r="B25303" i="21"/>
  <c r="D25302" i="21"/>
  <c r="B25302" i="21"/>
  <c r="D25301" i="21"/>
  <c r="B25301" i="21"/>
  <c r="D25300" i="21"/>
  <c r="B25300" i="21"/>
  <c r="D25299" i="21"/>
  <c r="B25299" i="21"/>
  <c r="D25298" i="21"/>
  <c r="B25298" i="21"/>
  <c r="D25297" i="21"/>
  <c r="B25297" i="21"/>
  <c r="D25296" i="21"/>
  <c r="B25296" i="21"/>
  <c r="D25295" i="21"/>
  <c r="B25295" i="21"/>
  <c r="D25294" i="21"/>
  <c r="B25294" i="21"/>
  <c r="D25293" i="21"/>
  <c r="B25293" i="21"/>
  <c r="D25292" i="21"/>
  <c r="B25292" i="21"/>
  <c r="D25291" i="21"/>
  <c r="B25291" i="21"/>
  <c r="D25290" i="21"/>
  <c r="B25290" i="21"/>
  <c r="D25289" i="21"/>
  <c r="B25289" i="21"/>
  <c r="D25288" i="21"/>
  <c r="B25288" i="21"/>
  <c r="D25287" i="21"/>
  <c r="B25287" i="21"/>
  <c r="D25286" i="21"/>
  <c r="B25286" i="21"/>
  <c r="D25285" i="21"/>
  <c r="B25285" i="21"/>
  <c r="D25284" i="21"/>
  <c r="B25284" i="21"/>
  <c r="D25283" i="21"/>
  <c r="B25283" i="21"/>
  <c r="D25282" i="21"/>
  <c r="B25282" i="21"/>
  <c r="D25281" i="21"/>
  <c r="B25281" i="21"/>
  <c r="D25280" i="21"/>
  <c r="B25280" i="21"/>
  <c r="D25279" i="21"/>
  <c r="B25279" i="21"/>
  <c r="D25278" i="21"/>
  <c r="B25278" i="21"/>
  <c r="D25277" i="21"/>
  <c r="B25277" i="21"/>
  <c r="D25276" i="21"/>
  <c r="B25276" i="21"/>
  <c r="D25275" i="21"/>
  <c r="B25275" i="21"/>
  <c r="D25274" i="21"/>
  <c r="B25274" i="21"/>
  <c r="D25273" i="21"/>
  <c r="B25273" i="21"/>
  <c r="D25272" i="21"/>
  <c r="B25272" i="21"/>
  <c r="D25271" i="21"/>
  <c r="B25271" i="21"/>
  <c r="D25270" i="21"/>
  <c r="B25270" i="21"/>
  <c r="D25269" i="21"/>
  <c r="B25269" i="21"/>
  <c r="D25268" i="21"/>
  <c r="B25268" i="21"/>
  <c r="D25267" i="21"/>
  <c r="B25267" i="21"/>
  <c r="D25266" i="21"/>
  <c r="B25266" i="21"/>
  <c r="D25265" i="21"/>
  <c r="B25265" i="21"/>
  <c r="D25264" i="21"/>
  <c r="B25264" i="21"/>
  <c r="D25263" i="21"/>
  <c r="B25263" i="21"/>
  <c r="D25262" i="21"/>
  <c r="B25262" i="21"/>
  <c r="D25261" i="21"/>
  <c r="B25261" i="21"/>
  <c r="D25260" i="21"/>
  <c r="B25260" i="21"/>
  <c r="D25259" i="21"/>
  <c r="B25259" i="21"/>
  <c r="D25258" i="21"/>
  <c r="B25258" i="21"/>
  <c r="D25257" i="21"/>
  <c r="B25257" i="21"/>
  <c r="D25256" i="21"/>
  <c r="B25256" i="21"/>
  <c r="D25255" i="21"/>
  <c r="B25255" i="21"/>
  <c r="D25254" i="21"/>
  <c r="B25254" i="21"/>
  <c r="D25253" i="21"/>
  <c r="B25253" i="21"/>
  <c r="D25252" i="21"/>
  <c r="B25252" i="21"/>
  <c r="D25251" i="21"/>
  <c r="B25251" i="21"/>
  <c r="D25250" i="21"/>
  <c r="B25250" i="21"/>
  <c r="D25249" i="21"/>
  <c r="B25249" i="21"/>
  <c r="D25248" i="21"/>
  <c r="B25248" i="21"/>
  <c r="D25247" i="21"/>
  <c r="B25247" i="21"/>
  <c r="D25246" i="21"/>
  <c r="B25246" i="21"/>
  <c r="D25245" i="21"/>
  <c r="B25245" i="21"/>
  <c r="D25244" i="21"/>
  <c r="B25244" i="21"/>
  <c r="D25243" i="21"/>
  <c r="B25243" i="21"/>
  <c r="D25242" i="21"/>
  <c r="B25242" i="21"/>
  <c r="D25241" i="21"/>
  <c r="B25241" i="21"/>
  <c r="D25240" i="21"/>
  <c r="B25240" i="21"/>
  <c r="D25239" i="21"/>
  <c r="B25239" i="21"/>
  <c r="D25238" i="21"/>
  <c r="B25238" i="21"/>
  <c r="D25237" i="21"/>
  <c r="B25237" i="21"/>
  <c r="D25236" i="21"/>
  <c r="B25236" i="21"/>
  <c r="D25235" i="21"/>
  <c r="B25235" i="21"/>
  <c r="D25234" i="21"/>
  <c r="B25234" i="21"/>
  <c r="D25233" i="21"/>
  <c r="B25233" i="21"/>
  <c r="D25232" i="21"/>
  <c r="B25232" i="21"/>
  <c r="D25231" i="21"/>
  <c r="B25231" i="21"/>
  <c r="D25230" i="21"/>
  <c r="B25230" i="21"/>
  <c r="D25229" i="21"/>
  <c r="B25229" i="21"/>
  <c r="D25228" i="21"/>
  <c r="B25228" i="21"/>
  <c r="D25227" i="21"/>
  <c r="B25227" i="21"/>
  <c r="D25226" i="21"/>
  <c r="B25226" i="21"/>
  <c r="D25225" i="21"/>
  <c r="B25225" i="21"/>
  <c r="D25224" i="21"/>
  <c r="B25224" i="21"/>
  <c r="D25223" i="21"/>
  <c r="B25223" i="21"/>
  <c r="D25222" i="21"/>
  <c r="B25222" i="21"/>
  <c r="D25221" i="21"/>
  <c r="B25221" i="21"/>
  <c r="D25220" i="21"/>
  <c r="B25220" i="21"/>
  <c r="D25219" i="21"/>
  <c r="B25219" i="21"/>
  <c r="D25218" i="21"/>
  <c r="B25218" i="21"/>
  <c r="D25217" i="21"/>
  <c r="B25217" i="21"/>
  <c r="D25216" i="21"/>
  <c r="B25216" i="21"/>
  <c r="D25215" i="21"/>
  <c r="B25215" i="21"/>
  <c r="D25214" i="21"/>
  <c r="B25214" i="21"/>
  <c r="D25213" i="21"/>
  <c r="B25213" i="21"/>
  <c r="D25212" i="21"/>
  <c r="B25212" i="21"/>
  <c r="D25211" i="21"/>
  <c r="B25211" i="21"/>
  <c r="D25210" i="21"/>
  <c r="B25210" i="21"/>
  <c r="D25209" i="21"/>
  <c r="B25209" i="21"/>
  <c r="D25208" i="21"/>
  <c r="B25208" i="21"/>
  <c r="D25207" i="21"/>
  <c r="B25207" i="21"/>
  <c r="D25206" i="21"/>
  <c r="B25206" i="21"/>
  <c r="D25205" i="21"/>
  <c r="B25205" i="21"/>
  <c r="D25204" i="21"/>
  <c r="B25204" i="21"/>
  <c r="D25203" i="21"/>
  <c r="B25203" i="21"/>
  <c r="D25202" i="21"/>
  <c r="B25202" i="21"/>
  <c r="D25201" i="21"/>
  <c r="B25201" i="21"/>
  <c r="D25200" i="21"/>
  <c r="B25200" i="21"/>
  <c r="D25199" i="21"/>
  <c r="B25199" i="21"/>
  <c r="D25198" i="21"/>
  <c r="B25198" i="21"/>
  <c r="D25197" i="21"/>
  <c r="B25197" i="21"/>
  <c r="D25196" i="21"/>
  <c r="B25196" i="21"/>
  <c r="D25195" i="21"/>
  <c r="B25195" i="21"/>
  <c r="D25194" i="21"/>
  <c r="B25194" i="21"/>
  <c r="D25193" i="21"/>
  <c r="B25193" i="21"/>
  <c r="D25192" i="21"/>
  <c r="B25192" i="21"/>
  <c r="D25191" i="21"/>
  <c r="B25191" i="21"/>
  <c r="D25190" i="21"/>
  <c r="B25190" i="21"/>
  <c r="D25189" i="21"/>
  <c r="B25189" i="21"/>
  <c r="D25188" i="21"/>
  <c r="B25188" i="21"/>
  <c r="D25187" i="21"/>
  <c r="B25187" i="21"/>
  <c r="D25186" i="21"/>
  <c r="B25186" i="21"/>
  <c r="D25185" i="21"/>
  <c r="B25185" i="21"/>
  <c r="D25184" i="21"/>
  <c r="B25184" i="21"/>
  <c r="D25183" i="21"/>
  <c r="B25183" i="21"/>
  <c r="D25182" i="21"/>
  <c r="B25182" i="21"/>
  <c r="D25181" i="21"/>
  <c r="B25181" i="21"/>
  <c r="D25180" i="21"/>
  <c r="B25180" i="21"/>
  <c r="D25179" i="21"/>
  <c r="B25179" i="21"/>
  <c r="D25178" i="21"/>
  <c r="B25178" i="21"/>
  <c r="D25177" i="21"/>
  <c r="B25177" i="21"/>
  <c r="D25176" i="21"/>
  <c r="B25176" i="21"/>
  <c r="D25175" i="21"/>
  <c r="B25175" i="21"/>
  <c r="D25174" i="21"/>
  <c r="B25174" i="21"/>
  <c r="D25173" i="21"/>
  <c r="B25173" i="21"/>
  <c r="D25172" i="21"/>
  <c r="B25172" i="21"/>
  <c r="D25171" i="21"/>
  <c r="B25171" i="21"/>
  <c r="D25170" i="21"/>
  <c r="B25170" i="21"/>
  <c r="D25169" i="21"/>
  <c r="B25169" i="21"/>
  <c r="D25168" i="21"/>
  <c r="B25168" i="21"/>
  <c r="D25167" i="21"/>
  <c r="B25167" i="21"/>
  <c r="D25166" i="21"/>
  <c r="B25166" i="21"/>
  <c r="D25165" i="21"/>
  <c r="B25165" i="21"/>
  <c r="D25164" i="21"/>
  <c r="B25164" i="21"/>
  <c r="D25163" i="21"/>
  <c r="B25163" i="21"/>
  <c r="D25162" i="21"/>
  <c r="B25162" i="21"/>
  <c r="D25161" i="21"/>
  <c r="B25161" i="21"/>
  <c r="D25160" i="21"/>
  <c r="B25160" i="21"/>
  <c r="D25159" i="21"/>
  <c r="B25159" i="21"/>
  <c r="D25158" i="21"/>
  <c r="B25158" i="21"/>
  <c r="D25157" i="21"/>
  <c r="B25157" i="21"/>
  <c r="D25156" i="21"/>
  <c r="B25156" i="21"/>
  <c r="D25155" i="21"/>
  <c r="B25155" i="21"/>
  <c r="D25154" i="21"/>
  <c r="B25154" i="21"/>
  <c r="D25153" i="21"/>
  <c r="B25153" i="21"/>
  <c r="D25152" i="21"/>
  <c r="B25152" i="21"/>
  <c r="D25151" i="21"/>
  <c r="B25151" i="21"/>
  <c r="D25150" i="21"/>
  <c r="B25150" i="21"/>
  <c r="D25149" i="21"/>
  <c r="B25149" i="21"/>
  <c r="D25148" i="21"/>
  <c r="B25148" i="21"/>
  <c r="D25147" i="21"/>
  <c r="B25147" i="21"/>
  <c r="D25146" i="21"/>
  <c r="B25146" i="21"/>
  <c r="D25145" i="21"/>
  <c r="B25145" i="21"/>
  <c r="D25144" i="21"/>
  <c r="B25144" i="21"/>
  <c r="D25143" i="21"/>
  <c r="B25143" i="21"/>
  <c r="D25142" i="21"/>
  <c r="B25142" i="21"/>
  <c r="D25141" i="21"/>
  <c r="B25141" i="21"/>
  <c r="D25140" i="21"/>
  <c r="B25140" i="21"/>
  <c r="D25139" i="21"/>
  <c r="B25139" i="21"/>
  <c r="D25138" i="21"/>
  <c r="B25138" i="21"/>
  <c r="D25137" i="21"/>
  <c r="B25137" i="21"/>
  <c r="D25136" i="21"/>
  <c r="B25136" i="21"/>
  <c r="D25135" i="21"/>
  <c r="B25135" i="21"/>
  <c r="D25134" i="21"/>
  <c r="B25134" i="21"/>
  <c r="D25133" i="21"/>
  <c r="B25133" i="21"/>
  <c r="D25132" i="21"/>
  <c r="B25132" i="21"/>
  <c r="D25131" i="21"/>
  <c r="B25131" i="21"/>
  <c r="D25130" i="21"/>
  <c r="B25130" i="21"/>
  <c r="D25129" i="21"/>
  <c r="B25129" i="21"/>
  <c r="D25128" i="21"/>
  <c r="B25128" i="21"/>
  <c r="D25127" i="21"/>
  <c r="B25127" i="21"/>
  <c r="D25126" i="21"/>
  <c r="B25126" i="21"/>
  <c r="D25125" i="21"/>
  <c r="B25125" i="21"/>
  <c r="D25124" i="21"/>
  <c r="B25124" i="21"/>
  <c r="D25123" i="21"/>
  <c r="B25123" i="21"/>
  <c r="D25122" i="21"/>
  <c r="B25122" i="21"/>
  <c r="D25121" i="21"/>
  <c r="B25121" i="21"/>
  <c r="D25120" i="21"/>
  <c r="B25120" i="21"/>
  <c r="D25119" i="21"/>
  <c r="B25119" i="21"/>
  <c r="D25118" i="21"/>
  <c r="B25118" i="21"/>
  <c r="D25117" i="21"/>
  <c r="B25117" i="21"/>
  <c r="D25116" i="21"/>
  <c r="B25116" i="21"/>
  <c r="D25115" i="21"/>
  <c r="B25115" i="21"/>
  <c r="D25114" i="21"/>
  <c r="B25114" i="21"/>
  <c r="D25113" i="21"/>
  <c r="B25113" i="21"/>
  <c r="D25112" i="21"/>
  <c r="B25112" i="21"/>
  <c r="D25111" i="21"/>
  <c r="B25111" i="21"/>
  <c r="D25110" i="21"/>
  <c r="B25110" i="21"/>
  <c r="D25109" i="21"/>
  <c r="B25109" i="21"/>
  <c r="D25108" i="21"/>
  <c r="B25108" i="21"/>
  <c r="D25107" i="21"/>
  <c r="B25107" i="21"/>
  <c r="D25106" i="21"/>
  <c r="B25106" i="21"/>
  <c r="D25105" i="21"/>
  <c r="B25105" i="21"/>
  <c r="D25104" i="21"/>
  <c r="B25104" i="21"/>
  <c r="D25103" i="21"/>
  <c r="B25103" i="21"/>
  <c r="D25102" i="21"/>
  <c r="B25102" i="21"/>
  <c r="D25101" i="21"/>
  <c r="B25101" i="21"/>
  <c r="D25100" i="21"/>
  <c r="B25100" i="21"/>
  <c r="D25099" i="21"/>
  <c r="B25099" i="21"/>
  <c r="D25098" i="21"/>
  <c r="B25098" i="21"/>
  <c r="D25097" i="21"/>
  <c r="B25097" i="21"/>
  <c r="D25096" i="21"/>
  <c r="B25096" i="21"/>
  <c r="D25095" i="21"/>
  <c r="B25095" i="21"/>
  <c r="D25094" i="21"/>
  <c r="B25094" i="21"/>
  <c r="D25093" i="21"/>
  <c r="B25093" i="21"/>
  <c r="D25092" i="21"/>
  <c r="B25092" i="21"/>
  <c r="D25091" i="21"/>
  <c r="B25091" i="21"/>
  <c r="D25090" i="21"/>
  <c r="B25090" i="21"/>
  <c r="D25089" i="21"/>
  <c r="B25089" i="21"/>
  <c r="D25088" i="21"/>
  <c r="B25088" i="21"/>
  <c r="D25087" i="21"/>
  <c r="B25087" i="21"/>
  <c r="D25086" i="21"/>
  <c r="B25086" i="21"/>
  <c r="D25085" i="21"/>
  <c r="B25085" i="21"/>
  <c r="D25084" i="21"/>
  <c r="B25084" i="21"/>
  <c r="D25083" i="21"/>
  <c r="B25083" i="21"/>
  <c r="D25082" i="21"/>
  <c r="B25082" i="21"/>
  <c r="D25081" i="21"/>
  <c r="B25081" i="21"/>
  <c r="D25080" i="21"/>
  <c r="B25080" i="21"/>
  <c r="D25079" i="21"/>
  <c r="B25079" i="21"/>
  <c r="D25078" i="21"/>
  <c r="B25078" i="21"/>
  <c r="D25077" i="21"/>
  <c r="B25077" i="21"/>
  <c r="D25076" i="21"/>
  <c r="B25076" i="21"/>
  <c r="D25075" i="21"/>
  <c r="B25075" i="21"/>
  <c r="D25074" i="21"/>
  <c r="B25074" i="21"/>
  <c r="D25073" i="21"/>
  <c r="B25073" i="21"/>
  <c r="D25072" i="21"/>
  <c r="B25072" i="21"/>
  <c r="D25071" i="21"/>
  <c r="B25071" i="21"/>
  <c r="D25070" i="21"/>
  <c r="B25070" i="21"/>
  <c r="D25069" i="21"/>
  <c r="B25069" i="21"/>
  <c r="D25068" i="21"/>
  <c r="B25068" i="21"/>
  <c r="D25067" i="21"/>
  <c r="B25067" i="21"/>
  <c r="D25066" i="21"/>
  <c r="B25066" i="21"/>
  <c r="D25065" i="21"/>
  <c r="B25065" i="21"/>
  <c r="D25064" i="21"/>
  <c r="B25064" i="21"/>
  <c r="D25063" i="21"/>
  <c r="B25063" i="21"/>
  <c r="D25062" i="21"/>
  <c r="B25062" i="21"/>
  <c r="D25061" i="21"/>
  <c r="B25061" i="21"/>
  <c r="D25060" i="21"/>
  <c r="B25060" i="21"/>
  <c r="D25059" i="21"/>
  <c r="B25059" i="21"/>
  <c r="D25058" i="21"/>
  <c r="B25058" i="21"/>
  <c r="D25057" i="21"/>
  <c r="B25057" i="21"/>
  <c r="D25056" i="21"/>
  <c r="B25056" i="21"/>
  <c r="D25055" i="21"/>
  <c r="B25055" i="21"/>
  <c r="D25054" i="21"/>
  <c r="B25054" i="21"/>
  <c r="D25053" i="21"/>
  <c r="B25053" i="21"/>
  <c r="D25052" i="21"/>
  <c r="B25052" i="21"/>
  <c r="D25051" i="21"/>
  <c r="B25051" i="21"/>
  <c r="D25050" i="21"/>
  <c r="B25050" i="21"/>
  <c r="D25049" i="21"/>
  <c r="B25049" i="21"/>
  <c r="D25048" i="21"/>
  <c r="B25048" i="21"/>
  <c r="D25047" i="21"/>
  <c r="B25047" i="21"/>
  <c r="D25046" i="21"/>
  <c r="B25046" i="21"/>
  <c r="D25045" i="21"/>
  <c r="B25045" i="21"/>
  <c r="D25044" i="21"/>
  <c r="B25044" i="21"/>
  <c r="D25043" i="21"/>
  <c r="B25043" i="21"/>
  <c r="D25042" i="21"/>
  <c r="B25042" i="21"/>
  <c r="D25041" i="21"/>
  <c r="B25041" i="21"/>
  <c r="D25040" i="21"/>
  <c r="B25040" i="21"/>
  <c r="D25039" i="21"/>
  <c r="B25039" i="21"/>
  <c r="D25038" i="21"/>
  <c r="B25038" i="21"/>
  <c r="D25037" i="21"/>
  <c r="B25037" i="21"/>
  <c r="D25036" i="21"/>
  <c r="B25036" i="21"/>
  <c r="D25035" i="21"/>
  <c r="B25035" i="21"/>
  <c r="D25034" i="21"/>
  <c r="B25034" i="21"/>
  <c r="D25033" i="21"/>
  <c r="B25033" i="21"/>
  <c r="D25032" i="21"/>
  <c r="B25032" i="21"/>
  <c r="D25031" i="21"/>
  <c r="B25031" i="21"/>
  <c r="D25030" i="21"/>
  <c r="B25030" i="21"/>
  <c r="D25029" i="21"/>
  <c r="B25029" i="21"/>
  <c r="D25028" i="21"/>
  <c r="B25028" i="21"/>
  <c r="D25027" i="21"/>
  <c r="B25027" i="21"/>
  <c r="D25026" i="21"/>
  <c r="B25026" i="21"/>
  <c r="D25025" i="21"/>
  <c r="B25025" i="21"/>
  <c r="D25024" i="21"/>
  <c r="B25024" i="21"/>
  <c r="D25023" i="21"/>
  <c r="B25023" i="21"/>
  <c r="D25022" i="21"/>
  <c r="B25022" i="21"/>
  <c r="D25021" i="21"/>
  <c r="B25021" i="21"/>
  <c r="D25020" i="21"/>
  <c r="B25020" i="21"/>
  <c r="D25019" i="21"/>
  <c r="B25019" i="21"/>
  <c r="D25018" i="21"/>
  <c r="B25018" i="21"/>
  <c r="D25017" i="21"/>
  <c r="B25017" i="21"/>
  <c r="D25016" i="21"/>
  <c r="B25016" i="21"/>
  <c r="D25015" i="21"/>
  <c r="B25015" i="21"/>
  <c r="D25014" i="21"/>
  <c r="B25014" i="21"/>
  <c r="D25013" i="21"/>
  <c r="B25013" i="21"/>
  <c r="D25012" i="21"/>
  <c r="B25012" i="21"/>
  <c r="D25011" i="21"/>
  <c r="B25011" i="21"/>
  <c r="D25010" i="21"/>
  <c r="B25010" i="21"/>
  <c r="D25009" i="21"/>
  <c r="B25009" i="21"/>
  <c r="D25008" i="21"/>
  <c r="B25008" i="21"/>
  <c r="D25007" i="21"/>
  <c r="B25007" i="21"/>
  <c r="D25006" i="21"/>
  <c r="B25006" i="21"/>
  <c r="D25005" i="21"/>
  <c r="B25005" i="21"/>
  <c r="D25004" i="21"/>
  <c r="B25004" i="21"/>
  <c r="D25003" i="21"/>
  <c r="B25003" i="21"/>
  <c r="D25002" i="21"/>
  <c r="B25002" i="21"/>
  <c r="D25001" i="21"/>
  <c r="B25001" i="21"/>
  <c r="D25000" i="21"/>
  <c r="B25000" i="21"/>
  <c r="D24999" i="21"/>
  <c r="B24999" i="21"/>
  <c r="D24998" i="21"/>
  <c r="B24998" i="21"/>
  <c r="D24997" i="21"/>
  <c r="B24997" i="21"/>
  <c r="D24996" i="21"/>
  <c r="B24996" i="21"/>
  <c r="D24995" i="21"/>
  <c r="B24995" i="21"/>
  <c r="D24994" i="21"/>
  <c r="B24994" i="21"/>
  <c r="D24993" i="21"/>
  <c r="B24993" i="21"/>
  <c r="D24992" i="21"/>
  <c r="B24992" i="21"/>
  <c r="D24991" i="21"/>
  <c r="B24991" i="21"/>
  <c r="D24990" i="21"/>
  <c r="B24990" i="21"/>
  <c r="D24989" i="21"/>
  <c r="B24989" i="21"/>
  <c r="D24988" i="21"/>
  <c r="B24988" i="21"/>
  <c r="D24987" i="21"/>
  <c r="B24987" i="21"/>
  <c r="D24986" i="21"/>
  <c r="B24986" i="21"/>
  <c r="D24985" i="21"/>
  <c r="B24985" i="21"/>
  <c r="D24984" i="21"/>
  <c r="B24984" i="21"/>
  <c r="D24983" i="21"/>
  <c r="B24983" i="21"/>
  <c r="D24982" i="21"/>
  <c r="B24982" i="21"/>
  <c r="D24981" i="21"/>
  <c r="B24981" i="21"/>
  <c r="D24980" i="21"/>
  <c r="B24980" i="21"/>
  <c r="D24979" i="21"/>
  <c r="B24979" i="21"/>
  <c r="D24978" i="21"/>
  <c r="B24978" i="21"/>
  <c r="D24977" i="21"/>
  <c r="B24977" i="21"/>
  <c r="D24976" i="21"/>
  <c r="B24976" i="21"/>
  <c r="D24975" i="21"/>
  <c r="B24975" i="21"/>
  <c r="D24974" i="21"/>
  <c r="B24974" i="21"/>
  <c r="D24973" i="21"/>
  <c r="B24973" i="21"/>
  <c r="D24972" i="21"/>
  <c r="B24972" i="21"/>
  <c r="D24971" i="21"/>
  <c r="B24971" i="21"/>
  <c r="D24970" i="21"/>
  <c r="B24970" i="21"/>
  <c r="D24969" i="21"/>
  <c r="B24969" i="21"/>
  <c r="D24968" i="21"/>
  <c r="B24968" i="21"/>
  <c r="D24967" i="21"/>
  <c r="B24967" i="21"/>
  <c r="D24966" i="21"/>
  <c r="B24966" i="21"/>
  <c r="D24965" i="21"/>
  <c r="B24965" i="21"/>
  <c r="D24964" i="21"/>
  <c r="B24964" i="21"/>
  <c r="D24963" i="21"/>
  <c r="B24963" i="21"/>
  <c r="D24962" i="21"/>
  <c r="B24962" i="21"/>
  <c r="D24961" i="21"/>
  <c r="B24961" i="21"/>
  <c r="D24960" i="21"/>
  <c r="B24960" i="21"/>
  <c r="D24959" i="21"/>
  <c r="B24959" i="21"/>
  <c r="D24958" i="21"/>
  <c r="B24958" i="21"/>
  <c r="D24957" i="21"/>
  <c r="B24957" i="21"/>
  <c r="D24956" i="21"/>
  <c r="B24956" i="21"/>
  <c r="D24955" i="21"/>
  <c r="B24955" i="21"/>
  <c r="D24954" i="21"/>
  <c r="B24954" i="21"/>
  <c r="D24953" i="21"/>
  <c r="B24953" i="21"/>
  <c r="D24952" i="21"/>
  <c r="B24952" i="21"/>
  <c r="D24951" i="21"/>
  <c r="B24951" i="21"/>
  <c r="D24950" i="21"/>
  <c r="B24950" i="21"/>
  <c r="D24949" i="21"/>
  <c r="B24949" i="21"/>
  <c r="D24948" i="21"/>
  <c r="B24948" i="21"/>
  <c r="D24947" i="21"/>
  <c r="B24947" i="21"/>
  <c r="D24946" i="21"/>
  <c r="B24946" i="21"/>
  <c r="D24945" i="21"/>
  <c r="B24945" i="21"/>
  <c r="D24944" i="21"/>
  <c r="B24944" i="21"/>
  <c r="D24943" i="21"/>
  <c r="B24943" i="21"/>
  <c r="D24942" i="21"/>
  <c r="B24942" i="21"/>
  <c r="D24941" i="21"/>
  <c r="B24941" i="21"/>
  <c r="D24940" i="21"/>
  <c r="B24940" i="21"/>
  <c r="D24939" i="21"/>
  <c r="B24939" i="21"/>
  <c r="D24938" i="21"/>
  <c r="B24938" i="21"/>
  <c r="D24937" i="21"/>
  <c r="B24937" i="21"/>
  <c r="D24936" i="21"/>
  <c r="B24936" i="21"/>
  <c r="D24935" i="21"/>
  <c r="B24935" i="21"/>
  <c r="D24934" i="21"/>
  <c r="B24934" i="21"/>
  <c r="D24933" i="21"/>
  <c r="B24933" i="21"/>
  <c r="D24932" i="21"/>
  <c r="B24932" i="21"/>
  <c r="D24931" i="21"/>
  <c r="B24931" i="21"/>
  <c r="D24930" i="21"/>
  <c r="B24930" i="21"/>
  <c r="D24929" i="21"/>
  <c r="B24929" i="21"/>
  <c r="D24928" i="21"/>
  <c r="B24928" i="21"/>
  <c r="D24927" i="21"/>
  <c r="B24927" i="21"/>
  <c r="D24926" i="21"/>
  <c r="B24926" i="21"/>
  <c r="D24925" i="21"/>
  <c r="B24925" i="21"/>
  <c r="D24924" i="21"/>
  <c r="B24924" i="21"/>
  <c r="D24923" i="21"/>
  <c r="B24923" i="21"/>
  <c r="D24922" i="21"/>
  <c r="B24922" i="21"/>
  <c r="D24921" i="21"/>
  <c r="B24921" i="21"/>
  <c r="D24920" i="21"/>
  <c r="B24920" i="21"/>
  <c r="D24919" i="21"/>
  <c r="B24919" i="21"/>
  <c r="D24918" i="21"/>
  <c r="B24918" i="21"/>
  <c r="D24917" i="21"/>
  <c r="B24917" i="21"/>
  <c r="D24916" i="21"/>
  <c r="B24916" i="21"/>
  <c r="D24915" i="21"/>
  <c r="B24915" i="21"/>
  <c r="D24914" i="21"/>
  <c r="B24914" i="21"/>
  <c r="D24913" i="21"/>
  <c r="B24913" i="21"/>
  <c r="D24912" i="21"/>
  <c r="B24912" i="21"/>
  <c r="D24911" i="21"/>
  <c r="B24911" i="21"/>
  <c r="D24910" i="21"/>
  <c r="B24910" i="21"/>
  <c r="D24909" i="21"/>
  <c r="B24909" i="21"/>
  <c r="D24908" i="21"/>
  <c r="B24908" i="21"/>
  <c r="D24907" i="21"/>
  <c r="B24907" i="21"/>
  <c r="D24906" i="21"/>
  <c r="B24906" i="21"/>
  <c r="D24905" i="21"/>
  <c r="B24905" i="21"/>
  <c r="D24904" i="21"/>
  <c r="B24904" i="21"/>
  <c r="D24903" i="21"/>
  <c r="B24903" i="21"/>
  <c r="D24902" i="21"/>
  <c r="B24902" i="21"/>
  <c r="D24901" i="21"/>
  <c r="B24901" i="21"/>
  <c r="D24900" i="21"/>
  <c r="B24900" i="21"/>
  <c r="D24899" i="21"/>
  <c r="B24899" i="21"/>
  <c r="D24898" i="21"/>
  <c r="B24898" i="21"/>
  <c r="D24897" i="21"/>
  <c r="B24897" i="21"/>
  <c r="D24896" i="21"/>
  <c r="B24896" i="21"/>
  <c r="D24895" i="21"/>
  <c r="B24895" i="21"/>
  <c r="D24894" i="21"/>
  <c r="B24894" i="21"/>
  <c r="D24893" i="21"/>
  <c r="B24893" i="21"/>
  <c r="D24892" i="21"/>
  <c r="B24892" i="21"/>
  <c r="D24891" i="21"/>
  <c r="B24891" i="21"/>
  <c r="D24890" i="21"/>
  <c r="B24890" i="21"/>
  <c r="D24889" i="21"/>
  <c r="B24889" i="21"/>
  <c r="D24888" i="21"/>
  <c r="B24888" i="21"/>
  <c r="D24887" i="21"/>
  <c r="B24887" i="21"/>
  <c r="D24886" i="21"/>
  <c r="B24886" i="21"/>
  <c r="D24885" i="21"/>
  <c r="B24885" i="21"/>
  <c r="D24884" i="21"/>
  <c r="B24884" i="21"/>
  <c r="D24883" i="21"/>
  <c r="B24883" i="21"/>
  <c r="D24882" i="21"/>
  <c r="B24882" i="21"/>
  <c r="D24881" i="21"/>
  <c r="B24881" i="21"/>
  <c r="D24880" i="21"/>
  <c r="B24880" i="21"/>
  <c r="D24879" i="21"/>
  <c r="B24879" i="21"/>
  <c r="D24878" i="21"/>
  <c r="B24878" i="21"/>
  <c r="D24877" i="21"/>
  <c r="B24877" i="21"/>
  <c r="D24876" i="21"/>
  <c r="B24876" i="21"/>
  <c r="D24875" i="21"/>
  <c r="B24875" i="21"/>
  <c r="D24874" i="21"/>
  <c r="B24874" i="21"/>
  <c r="D24873" i="21"/>
  <c r="B24873" i="21"/>
  <c r="D24872" i="21"/>
  <c r="B24872" i="21"/>
  <c r="D24871" i="21"/>
  <c r="B24871" i="21"/>
  <c r="D24870" i="21"/>
  <c r="B24870" i="21"/>
  <c r="D24869" i="21"/>
  <c r="B24869" i="21"/>
  <c r="D24868" i="21"/>
  <c r="B24868" i="21"/>
  <c r="D24867" i="21"/>
  <c r="B24867" i="21"/>
  <c r="D24866" i="21"/>
  <c r="B24866" i="21"/>
  <c r="D24865" i="21"/>
  <c r="B24865" i="21"/>
  <c r="D24864" i="21"/>
  <c r="B24864" i="21"/>
  <c r="D24863" i="21"/>
  <c r="B24863" i="21"/>
  <c r="D24862" i="21"/>
  <c r="B24862" i="21"/>
  <c r="D24861" i="21"/>
  <c r="B24861" i="21"/>
  <c r="D24860" i="21"/>
  <c r="B24860" i="21"/>
  <c r="D24859" i="21"/>
  <c r="B24859" i="21"/>
  <c r="D24858" i="21"/>
  <c r="B24858" i="21"/>
  <c r="D24857" i="21"/>
  <c r="B24857" i="21"/>
  <c r="D24856" i="21"/>
  <c r="B24856" i="21"/>
  <c r="D24855" i="21"/>
  <c r="B24855" i="21"/>
  <c r="D24854" i="21"/>
  <c r="B24854" i="21"/>
  <c r="D24853" i="21"/>
  <c r="B24853" i="21"/>
  <c r="D24852" i="21"/>
  <c r="B24852" i="21"/>
  <c r="D24851" i="21"/>
  <c r="B24851" i="21"/>
  <c r="D24850" i="21"/>
  <c r="B24850" i="21"/>
  <c r="D24849" i="21"/>
  <c r="B24849" i="21"/>
  <c r="D24848" i="21"/>
  <c r="B24848" i="21"/>
  <c r="D24847" i="21"/>
  <c r="B24847" i="21"/>
  <c r="D24846" i="21"/>
  <c r="B24846" i="21"/>
  <c r="D24845" i="21"/>
  <c r="B24845" i="21"/>
  <c r="D24844" i="21"/>
  <c r="B24844" i="21"/>
  <c r="D24843" i="21"/>
  <c r="B24843" i="21"/>
  <c r="D24842" i="21"/>
  <c r="B24842" i="21"/>
  <c r="D24841" i="21"/>
  <c r="B24841" i="21"/>
  <c r="D24840" i="21"/>
  <c r="B24840" i="21"/>
  <c r="D24839" i="21"/>
  <c r="B24839" i="21"/>
  <c r="D24838" i="21"/>
  <c r="B24838" i="21"/>
  <c r="D24837" i="21"/>
  <c r="B24837" i="21"/>
  <c r="D24836" i="21"/>
  <c r="B24836" i="21"/>
  <c r="D24835" i="21"/>
  <c r="B24835" i="21"/>
  <c r="D24834" i="21"/>
  <c r="B24834" i="21"/>
  <c r="D24833" i="21"/>
  <c r="B24833" i="21"/>
  <c r="D24832" i="21"/>
  <c r="B24832" i="21"/>
  <c r="D24831" i="21"/>
  <c r="B24831" i="21"/>
  <c r="D24830" i="21"/>
  <c r="B24830" i="21"/>
  <c r="D24829" i="21"/>
  <c r="B24829" i="21"/>
  <c r="D24828" i="21"/>
  <c r="B24828" i="21"/>
  <c r="D24827" i="21"/>
  <c r="B24827" i="21"/>
  <c r="D24826" i="21"/>
  <c r="B24826" i="21"/>
  <c r="D24825" i="21"/>
  <c r="B24825" i="21"/>
  <c r="D24824" i="21"/>
  <c r="B24824" i="21"/>
  <c r="D24823" i="21"/>
  <c r="B24823" i="21"/>
  <c r="D24822" i="21"/>
  <c r="B24822" i="21"/>
  <c r="D24821" i="21"/>
  <c r="B24821" i="21"/>
  <c r="D24820" i="21"/>
  <c r="B24820" i="21"/>
  <c r="D24819" i="21"/>
  <c r="B24819" i="21"/>
  <c r="D24818" i="21"/>
  <c r="B24818" i="21"/>
  <c r="D24817" i="21"/>
  <c r="B24817" i="21"/>
  <c r="D24816" i="21"/>
  <c r="B24816" i="21"/>
  <c r="D24815" i="21"/>
  <c r="B24815" i="21"/>
  <c r="D24814" i="21"/>
  <c r="B24814" i="21"/>
  <c r="D24813" i="21"/>
  <c r="B24813" i="21"/>
  <c r="D24812" i="21"/>
  <c r="B24812" i="21"/>
  <c r="D24811" i="21"/>
  <c r="B24811" i="21"/>
  <c r="D24810" i="21"/>
  <c r="B24810" i="21"/>
  <c r="D24809" i="21"/>
  <c r="B24809" i="21"/>
  <c r="D24808" i="21"/>
  <c r="B24808" i="21"/>
  <c r="D24807" i="21"/>
  <c r="B24807" i="21"/>
  <c r="D24806" i="21"/>
  <c r="B24806" i="21"/>
  <c r="D24805" i="21"/>
  <c r="B24805" i="21"/>
  <c r="D24804" i="21"/>
  <c r="B24804" i="21"/>
  <c r="D24803" i="21"/>
  <c r="B24803" i="21"/>
  <c r="D24802" i="21"/>
  <c r="B24802" i="21"/>
  <c r="D24801" i="21"/>
  <c r="B24801" i="21"/>
  <c r="D24800" i="21"/>
  <c r="B24800" i="21"/>
  <c r="D24799" i="21"/>
  <c r="B24799" i="21"/>
  <c r="D24798" i="21"/>
  <c r="B24798" i="21"/>
  <c r="D24797" i="21"/>
  <c r="B24797" i="21"/>
  <c r="D24796" i="21"/>
  <c r="B24796" i="21"/>
  <c r="D24795" i="21"/>
  <c r="B24795" i="21"/>
  <c r="D24794" i="21"/>
  <c r="B24794" i="21"/>
  <c r="D24793" i="21"/>
  <c r="B24793" i="21"/>
  <c r="D24792" i="21"/>
  <c r="B24792" i="21"/>
  <c r="D24791" i="21"/>
  <c r="B24791" i="21"/>
  <c r="D24790" i="21"/>
  <c r="B24790" i="21"/>
  <c r="D24789" i="21"/>
  <c r="B24789" i="21"/>
  <c r="D24788" i="21"/>
  <c r="B24788" i="21"/>
  <c r="D24787" i="21"/>
  <c r="B24787" i="21"/>
  <c r="D24786" i="21"/>
  <c r="B24786" i="21"/>
  <c r="D24785" i="21"/>
  <c r="B24785" i="21"/>
  <c r="D24784" i="21"/>
  <c r="B24784" i="21"/>
  <c r="D24783" i="21"/>
  <c r="B24783" i="21"/>
  <c r="D24782" i="21"/>
  <c r="B24782" i="21"/>
  <c r="D24781" i="21"/>
  <c r="B24781" i="21"/>
  <c r="D24780" i="21"/>
  <c r="B24780" i="21"/>
  <c r="D24779" i="21"/>
  <c r="B24779" i="21"/>
  <c r="D24778" i="21"/>
  <c r="B24778" i="21"/>
  <c r="D24777" i="21"/>
  <c r="B24777" i="21"/>
  <c r="D24776" i="21"/>
  <c r="B24776" i="21"/>
  <c r="D24775" i="21"/>
  <c r="B24775" i="21"/>
  <c r="D24774" i="21"/>
  <c r="B24774" i="21"/>
  <c r="D24773" i="21"/>
  <c r="B24773" i="21"/>
  <c r="D24772" i="21"/>
  <c r="B24772" i="21"/>
  <c r="D24771" i="21"/>
  <c r="B24771" i="21"/>
  <c r="D24770" i="21"/>
  <c r="B24770" i="21"/>
  <c r="D24769" i="21"/>
  <c r="B24769" i="21"/>
  <c r="D24768" i="21"/>
  <c r="B24768" i="21"/>
  <c r="D24767" i="21"/>
  <c r="B24767" i="21"/>
  <c r="D24766" i="21"/>
  <c r="B24766" i="21"/>
  <c r="D24765" i="21"/>
  <c r="B24765" i="21"/>
  <c r="D24764" i="21"/>
  <c r="B24764" i="21"/>
  <c r="D24763" i="21"/>
  <c r="B24763" i="21"/>
  <c r="D24762" i="21"/>
  <c r="B24762" i="21"/>
  <c r="D24761" i="21"/>
  <c r="B24761" i="21"/>
  <c r="D24760" i="21"/>
  <c r="B24760" i="21"/>
  <c r="D24759" i="21"/>
  <c r="B24759" i="21"/>
  <c r="D24758" i="21"/>
  <c r="B24758" i="21"/>
  <c r="D24757" i="21"/>
  <c r="B24757" i="21"/>
  <c r="D24756" i="21"/>
  <c r="B24756" i="21"/>
  <c r="D24755" i="21"/>
  <c r="B24755" i="21"/>
  <c r="D24754" i="21"/>
  <c r="B24754" i="21"/>
  <c r="D24753" i="21"/>
  <c r="B24753" i="21"/>
  <c r="D24752" i="21"/>
  <c r="B24752" i="21"/>
  <c r="D24751" i="21"/>
  <c r="B24751" i="21"/>
  <c r="D24750" i="21"/>
  <c r="B24750" i="21"/>
  <c r="D24749" i="21"/>
  <c r="B24749" i="21"/>
  <c r="D24748" i="21"/>
  <c r="B24748" i="21"/>
  <c r="D24747" i="21"/>
  <c r="B24747" i="21"/>
  <c r="D24746" i="21"/>
  <c r="B24746" i="21"/>
  <c r="D24745" i="21"/>
  <c r="B24745" i="21"/>
  <c r="D24744" i="21"/>
  <c r="B24744" i="21"/>
  <c r="D24743" i="21"/>
  <c r="B24743" i="21"/>
  <c r="D24742" i="21"/>
  <c r="B24742" i="21"/>
  <c r="D24741" i="21"/>
  <c r="B24741" i="21"/>
  <c r="D24740" i="21"/>
  <c r="B24740" i="21"/>
  <c r="D24739" i="21"/>
  <c r="B24739" i="21"/>
  <c r="D24738" i="21"/>
  <c r="B24738" i="21"/>
  <c r="D24737" i="21"/>
  <c r="B24737" i="21"/>
  <c r="D24736" i="21"/>
  <c r="B24736" i="21"/>
  <c r="D24735" i="21"/>
  <c r="B24735" i="21"/>
  <c r="D24734" i="21"/>
  <c r="B24734" i="21"/>
  <c r="D24733" i="21"/>
  <c r="B24733" i="21"/>
  <c r="D24732" i="21"/>
  <c r="B24732" i="21"/>
  <c r="D24731" i="21"/>
  <c r="B24731" i="21"/>
  <c r="D24730" i="21"/>
  <c r="B24730" i="21"/>
  <c r="D24729" i="21"/>
  <c r="B24729" i="21"/>
  <c r="D24728" i="21"/>
  <c r="B24728" i="21"/>
  <c r="D24727" i="21"/>
  <c r="B24727" i="21"/>
  <c r="D24726" i="21"/>
  <c r="B24726" i="21"/>
  <c r="D24725" i="21"/>
  <c r="B24725" i="21"/>
  <c r="D24724" i="21"/>
  <c r="B24724" i="21"/>
  <c r="D24723" i="21"/>
  <c r="B24723" i="21"/>
  <c r="D24722" i="21"/>
  <c r="B24722" i="21"/>
  <c r="D24721" i="21"/>
  <c r="B24721" i="21"/>
  <c r="D24720" i="21"/>
  <c r="B24720" i="21"/>
  <c r="D24719" i="21"/>
  <c r="B24719" i="21"/>
  <c r="D24718" i="21"/>
  <c r="B24718" i="21"/>
  <c r="D24717" i="21"/>
  <c r="B24717" i="21"/>
  <c r="D24716" i="21"/>
  <c r="B24716" i="21"/>
  <c r="D24715" i="21"/>
  <c r="B24715" i="21"/>
  <c r="D24714" i="21"/>
  <c r="B24714" i="21"/>
  <c r="D24713" i="21"/>
  <c r="B24713" i="21"/>
  <c r="D24712" i="21"/>
  <c r="B24712" i="21"/>
  <c r="D24711" i="21"/>
  <c r="B24711" i="21"/>
  <c r="D24710" i="21"/>
  <c r="B24710" i="21"/>
  <c r="D24709" i="21"/>
  <c r="B24709" i="21"/>
  <c r="D24708" i="21"/>
  <c r="B24708" i="21"/>
  <c r="D24707" i="21"/>
  <c r="B24707" i="21"/>
  <c r="D24706" i="21"/>
  <c r="B24706" i="21"/>
  <c r="D24705" i="21"/>
  <c r="B24705" i="21"/>
  <c r="D24704" i="21"/>
  <c r="B24704" i="21"/>
  <c r="D24703" i="21"/>
  <c r="B24703" i="21"/>
  <c r="D24702" i="21"/>
  <c r="B24702" i="21"/>
  <c r="D24701" i="21"/>
  <c r="B24701" i="21"/>
  <c r="D24700" i="21"/>
  <c r="B24700" i="21"/>
  <c r="D24699" i="21"/>
  <c r="B24699" i="21"/>
  <c r="D24698" i="21"/>
  <c r="B24698" i="21"/>
  <c r="D24697" i="21"/>
  <c r="B24697" i="21"/>
  <c r="D24696" i="21"/>
  <c r="B24696" i="21"/>
  <c r="D24695" i="21"/>
  <c r="B24695" i="21"/>
  <c r="D24694" i="21"/>
  <c r="B24694" i="21"/>
  <c r="D24693" i="21"/>
  <c r="B24693" i="21"/>
  <c r="D24692" i="21"/>
  <c r="B24692" i="21"/>
  <c r="D24691" i="21"/>
  <c r="B24691" i="21"/>
  <c r="D24690" i="21"/>
  <c r="B24690" i="21"/>
  <c r="D24689" i="21"/>
  <c r="B24689" i="21"/>
  <c r="D24688" i="21"/>
  <c r="B24688" i="21"/>
  <c r="D24687" i="21"/>
  <c r="B24687" i="21"/>
  <c r="D24686" i="21"/>
  <c r="B24686" i="21"/>
  <c r="D24685" i="21"/>
  <c r="B24685" i="21"/>
  <c r="D24684" i="21"/>
  <c r="B24684" i="21"/>
  <c r="D24683" i="21"/>
  <c r="B24683" i="21"/>
  <c r="D24682" i="21"/>
  <c r="B24682" i="21"/>
  <c r="D24681" i="21"/>
  <c r="B24681" i="21"/>
  <c r="D24680" i="21"/>
  <c r="B24680" i="21"/>
  <c r="D24679" i="21"/>
  <c r="B24679" i="21"/>
  <c r="D24678" i="21"/>
  <c r="B24678" i="21"/>
  <c r="D24677" i="21"/>
  <c r="B24677" i="21"/>
  <c r="D24676" i="21"/>
  <c r="B24676" i="21"/>
  <c r="D24675" i="21"/>
  <c r="B24675" i="21"/>
  <c r="D24674" i="21"/>
  <c r="B24674" i="21"/>
  <c r="D24673" i="21"/>
  <c r="B24673" i="21"/>
  <c r="D24672" i="21"/>
  <c r="B24672" i="21"/>
  <c r="D24671" i="21"/>
  <c r="B24671" i="21"/>
  <c r="D24670" i="21"/>
  <c r="B24670" i="21"/>
  <c r="D24669" i="21"/>
  <c r="B24669" i="21"/>
  <c r="D24668" i="21"/>
  <c r="B24668" i="21"/>
  <c r="D24667" i="21"/>
  <c r="B24667" i="21"/>
  <c r="D24666" i="21"/>
  <c r="B24666" i="21"/>
  <c r="D24665" i="21"/>
  <c r="B24665" i="21"/>
  <c r="D24664" i="21"/>
  <c r="B24664" i="21"/>
  <c r="D24663" i="21"/>
  <c r="B24663" i="21"/>
  <c r="D24662" i="21"/>
  <c r="B24662" i="21"/>
  <c r="D24661" i="21"/>
  <c r="B24661" i="21"/>
  <c r="D24660" i="21"/>
  <c r="B24660" i="21"/>
  <c r="D24659" i="21"/>
  <c r="B24659" i="21"/>
  <c r="D24658" i="21"/>
  <c r="B24658" i="21"/>
  <c r="D24657" i="21"/>
  <c r="B24657" i="21"/>
  <c r="D24656" i="21"/>
  <c r="B24656" i="21"/>
  <c r="D24655" i="21"/>
  <c r="B24655" i="21"/>
  <c r="D24654" i="21"/>
  <c r="B24654" i="21"/>
  <c r="D24653" i="21"/>
  <c r="B24653" i="21"/>
  <c r="D24652" i="21"/>
  <c r="B24652" i="21"/>
  <c r="D24651" i="21"/>
  <c r="B24651" i="21"/>
  <c r="D24650" i="21"/>
  <c r="B24650" i="21"/>
  <c r="D24649" i="21"/>
  <c r="B24649" i="21"/>
  <c r="D24648" i="21"/>
  <c r="B24648" i="21"/>
  <c r="D24647" i="21"/>
  <c r="B24647" i="21"/>
  <c r="D24646" i="21"/>
  <c r="B24646" i="21"/>
  <c r="D24645" i="21"/>
  <c r="B24645" i="21"/>
  <c r="D24644" i="21"/>
  <c r="B24644" i="21"/>
  <c r="D24643" i="21"/>
  <c r="B24643" i="21"/>
  <c r="D24642" i="21"/>
  <c r="B24642" i="21"/>
  <c r="D24641" i="21"/>
  <c r="B24641" i="21"/>
  <c r="D24640" i="21"/>
  <c r="B24640" i="21"/>
  <c r="D24639" i="21"/>
  <c r="B24639" i="21"/>
  <c r="D24638" i="21"/>
  <c r="B24638" i="21"/>
  <c r="D24637" i="21"/>
  <c r="B24637" i="21"/>
  <c r="D24636" i="21"/>
  <c r="B24636" i="21"/>
  <c r="D24635" i="21"/>
  <c r="B24635" i="21"/>
  <c r="D24634" i="21"/>
  <c r="B24634" i="21"/>
  <c r="D24633" i="21"/>
  <c r="B24633" i="21"/>
  <c r="D24632" i="21"/>
  <c r="B24632" i="21"/>
  <c r="D24631" i="21"/>
  <c r="B24631" i="21"/>
  <c r="D24630" i="21"/>
  <c r="B24630" i="21"/>
  <c r="D24629" i="21"/>
  <c r="B24629" i="21"/>
  <c r="D24628" i="21"/>
  <c r="B24628" i="21"/>
  <c r="D24627" i="21"/>
  <c r="B24627" i="21"/>
  <c r="D24626" i="21"/>
  <c r="B24626" i="21"/>
  <c r="D24625" i="21"/>
  <c r="B24625" i="21"/>
  <c r="D24624" i="21"/>
  <c r="B24624" i="21"/>
  <c r="D24623" i="21"/>
  <c r="B24623" i="21"/>
  <c r="D24622" i="21"/>
  <c r="B24622" i="21"/>
  <c r="D24621" i="21"/>
  <c r="B24621" i="21"/>
  <c r="D24620" i="21"/>
  <c r="B24620" i="21"/>
  <c r="D24619" i="21"/>
  <c r="B24619" i="21"/>
  <c r="D24618" i="21"/>
  <c r="B24618" i="21"/>
  <c r="D24617" i="21"/>
  <c r="B24617" i="21"/>
  <c r="D24616" i="21"/>
  <c r="B24616" i="21"/>
  <c r="D24615" i="21"/>
  <c r="B24615" i="21"/>
  <c r="D24614" i="21"/>
  <c r="B24614" i="21"/>
  <c r="D24613" i="21"/>
  <c r="B24613" i="21"/>
  <c r="D24612" i="21"/>
  <c r="B24612" i="21"/>
  <c r="D24611" i="21"/>
  <c r="B24611" i="21"/>
  <c r="D24610" i="21"/>
  <c r="B24610" i="21"/>
  <c r="D24609" i="21"/>
  <c r="B24609" i="21"/>
  <c r="D24608" i="21"/>
  <c r="B24608" i="21"/>
  <c r="D24607" i="21"/>
  <c r="B24607" i="21"/>
  <c r="D24606" i="21"/>
  <c r="B24606" i="21"/>
  <c r="D24605" i="21"/>
  <c r="B24605" i="21"/>
  <c r="D24604" i="21"/>
  <c r="B24604" i="21"/>
  <c r="D24603" i="21"/>
  <c r="B24603" i="21"/>
  <c r="D24602" i="21"/>
  <c r="B24602" i="21"/>
  <c r="D24601" i="21"/>
  <c r="B24601" i="21"/>
  <c r="D24600" i="21"/>
  <c r="B24600" i="21"/>
  <c r="D24599" i="21"/>
  <c r="B24599" i="21"/>
  <c r="D24598" i="21"/>
  <c r="B24598" i="21"/>
  <c r="D24597" i="21"/>
  <c r="B24597" i="21"/>
  <c r="D24596" i="21"/>
  <c r="B24596" i="21"/>
  <c r="D24595" i="21"/>
  <c r="B24595" i="21"/>
  <c r="D24594" i="21"/>
  <c r="B24594" i="21"/>
  <c r="D24593" i="21"/>
  <c r="B24593" i="21"/>
  <c r="D24592" i="21"/>
  <c r="B24592" i="21"/>
  <c r="D24591" i="21"/>
  <c r="B24591" i="21"/>
  <c r="D24590" i="21"/>
  <c r="B24590" i="21"/>
  <c r="D24589" i="21"/>
  <c r="B24589" i="21"/>
  <c r="D24588" i="21"/>
  <c r="B24588" i="21"/>
  <c r="D24587" i="21"/>
  <c r="B24587" i="21"/>
  <c r="D24586" i="21"/>
  <c r="B24586" i="21"/>
  <c r="D24585" i="21"/>
  <c r="B24585" i="21"/>
  <c r="D24584" i="21"/>
  <c r="B24584" i="21"/>
  <c r="D24583" i="21"/>
  <c r="B24583" i="21"/>
  <c r="D24582" i="21"/>
  <c r="B24582" i="21"/>
  <c r="D24581" i="21"/>
  <c r="B24581" i="21"/>
  <c r="D24580" i="21"/>
  <c r="B24580" i="21"/>
  <c r="D24579" i="21"/>
  <c r="B24579" i="21"/>
  <c r="D24578" i="21"/>
  <c r="B24578" i="21"/>
  <c r="D24577" i="21"/>
  <c r="B24577" i="21"/>
  <c r="D24576" i="21"/>
  <c r="B24576" i="21"/>
  <c r="D24575" i="21"/>
  <c r="B24575" i="21"/>
  <c r="D24574" i="21"/>
  <c r="B24574" i="21"/>
  <c r="D24573" i="21"/>
  <c r="B24573" i="21"/>
  <c r="D24572" i="21"/>
  <c r="B24572" i="21"/>
  <c r="D24571" i="21"/>
  <c r="B24571" i="21"/>
  <c r="D24570" i="21"/>
  <c r="B24570" i="21"/>
  <c r="D24569" i="21"/>
  <c r="B24569" i="21"/>
  <c r="D24568" i="21"/>
  <c r="B24568" i="21"/>
  <c r="D24567" i="21"/>
  <c r="B24567" i="21"/>
  <c r="D24566" i="21"/>
  <c r="B24566" i="21"/>
  <c r="D24565" i="21"/>
  <c r="B24565" i="21"/>
  <c r="D24564" i="21"/>
  <c r="B24564" i="21"/>
  <c r="D24563" i="21"/>
  <c r="B24563" i="21"/>
  <c r="D24562" i="21"/>
  <c r="B24562" i="21"/>
  <c r="D24561" i="21"/>
  <c r="B24561" i="21"/>
  <c r="D24560" i="21"/>
  <c r="B24560" i="21"/>
  <c r="D24559" i="21"/>
  <c r="B24559" i="21"/>
  <c r="D24558" i="21"/>
  <c r="B24558" i="21"/>
  <c r="D24557" i="21"/>
  <c r="B24557" i="21"/>
  <c r="D24556" i="21"/>
  <c r="B24556" i="21"/>
  <c r="D24555" i="21"/>
  <c r="B24555" i="21"/>
  <c r="D24554" i="21"/>
  <c r="B24554" i="21"/>
  <c r="D24553" i="21"/>
  <c r="B24553" i="21"/>
  <c r="D24552" i="21"/>
  <c r="B24552" i="21"/>
  <c r="D24551" i="21"/>
  <c r="B24551" i="21"/>
  <c r="D24550" i="21"/>
  <c r="B24550" i="21"/>
  <c r="D24549" i="21"/>
  <c r="B24549" i="21"/>
  <c r="D24548" i="21"/>
  <c r="B24548" i="21"/>
  <c r="D24547" i="21"/>
  <c r="B24547" i="21"/>
  <c r="D24546" i="21"/>
  <c r="B24546" i="21"/>
  <c r="D24545" i="21"/>
  <c r="B24545" i="21"/>
  <c r="D24544" i="21"/>
  <c r="B24544" i="21"/>
  <c r="D24543" i="21"/>
  <c r="B24543" i="21"/>
  <c r="D24542" i="21"/>
  <c r="B24542" i="21"/>
  <c r="D24541" i="21"/>
  <c r="B24541" i="21"/>
  <c r="D24540" i="21"/>
  <c r="B24540" i="21"/>
  <c r="D24539" i="21"/>
  <c r="B24539" i="21"/>
  <c r="D24538" i="21"/>
  <c r="B24538" i="21"/>
  <c r="D24537" i="21"/>
  <c r="B24537" i="21"/>
  <c r="D24536" i="21"/>
  <c r="B24536" i="21"/>
  <c r="D24535" i="21"/>
  <c r="B24535" i="21"/>
  <c r="D24534" i="21"/>
  <c r="B24534" i="21"/>
  <c r="D24533" i="21"/>
  <c r="B24533" i="21"/>
  <c r="D24532" i="21"/>
  <c r="B24532" i="21"/>
  <c r="D24531" i="21"/>
  <c r="B24531" i="21"/>
  <c r="D24530" i="21"/>
  <c r="B24530" i="21"/>
  <c r="D24529" i="21"/>
  <c r="B24529" i="21"/>
  <c r="D24528" i="21"/>
  <c r="B24528" i="21"/>
  <c r="D24527" i="21"/>
  <c r="B24527" i="21"/>
  <c r="D24526" i="21"/>
  <c r="B24526" i="21"/>
  <c r="D24525" i="21"/>
  <c r="B24525" i="21"/>
  <c r="D24524" i="21"/>
  <c r="B24524" i="21"/>
  <c r="D24523" i="21"/>
  <c r="B24523" i="21"/>
  <c r="D24522" i="21"/>
  <c r="B24522" i="21"/>
  <c r="D24521" i="21"/>
  <c r="B24521" i="21"/>
  <c r="D24520" i="21"/>
  <c r="B24520" i="21"/>
  <c r="D24519" i="21"/>
  <c r="B24519" i="21"/>
  <c r="D24518" i="21"/>
  <c r="B24518" i="21"/>
  <c r="D24517" i="21"/>
  <c r="B24517" i="21"/>
  <c r="D24516" i="21"/>
  <c r="B24516" i="21"/>
  <c r="D24515" i="21"/>
  <c r="B24515" i="21"/>
  <c r="D24514" i="21"/>
  <c r="B24514" i="21"/>
  <c r="D24513" i="21"/>
  <c r="B24513" i="21"/>
  <c r="D24512" i="21"/>
  <c r="B24512" i="21"/>
  <c r="D24511" i="21"/>
  <c r="B24511" i="21"/>
  <c r="D24510" i="21"/>
  <c r="B24510" i="21"/>
  <c r="D24509" i="21"/>
  <c r="B24509" i="21"/>
  <c r="D24508" i="21"/>
  <c r="B24508" i="21"/>
  <c r="D24507" i="21"/>
  <c r="B24507" i="21"/>
  <c r="D24506" i="21"/>
  <c r="B24506" i="21"/>
  <c r="D24505" i="21"/>
  <c r="B24505" i="21"/>
  <c r="D24504" i="21"/>
  <c r="B24504" i="21"/>
  <c r="D24503" i="21"/>
  <c r="B24503" i="21"/>
  <c r="D24502" i="21"/>
  <c r="B24502" i="21"/>
  <c r="D24501" i="21"/>
  <c r="B24501" i="21"/>
  <c r="D24500" i="21"/>
  <c r="B24500" i="21"/>
  <c r="D24499" i="21"/>
  <c r="B24499" i="21"/>
  <c r="D24498" i="21"/>
  <c r="B24498" i="21"/>
  <c r="D24497" i="21"/>
  <c r="B24497" i="21"/>
  <c r="D24496" i="21"/>
  <c r="B24496" i="21"/>
  <c r="D24495" i="21"/>
  <c r="B24495" i="21"/>
  <c r="D24494" i="21"/>
  <c r="B24494" i="21"/>
  <c r="D24493" i="21"/>
  <c r="B24493" i="21"/>
  <c r="D24492" i="21"/>
  <c r="B24492" i="21"/>
  <c r="D24491" i="21"/>
  <c r="B24491" i="21"/>
  <c r="D24490" i="21"/>
  <c r="B24490" i="21"/>
  <c r="D24489" i="21"/>
  <c r="B24489" i="21"/>
  <c r="D24488" i="21"/>
  <c r="B24488" i="21"/>
  <c r="D24487" i="21"/>
  <c r="B24487" i="21"/>
  <c r="D24486" i="21"/>
  <c r="B24486" i="21"/>
  <c r="D24485" i="21"/>
  <c r="B24485" i="21"/>
  <c r="D24484" i="21"/>
  <c r="B24484" i="21"/>
  <c r="D24483" i="21"/>
  <c r="B24483" i="21"/>
  <c r="D24482" i="21"/>
  <c r="B24482" i="21"/>
  <c r="D24481" i="21"/>
  <c r="B24481" i="21"/>
  <c r="D24480" i="21"/>
  <c r="B24480" i="21"/>
  <c r="D24479" i="21"/>
  <c r="B24479" i="21"/>
  <c r="D24478" i="21"/>
  <c r="B24478" i="21"/>
  <c r="D24477" i="21"/>
  <c r="B24477" i="21"/>
  <c r="D24476" i="21"/>
  <c r="B24476" i="21"/>
  <c r="D24475" i="21"/>
  <c r="B24475" i="21"/>
  <c r="D24474" i="21"/>
  <c r="B24474" i="21"/>
  <c r="D24473" i="21"/>
  <c r="B24473" i="21"/>
  <c r="D24472" i="21"/>
  <c r="B24472" i="21"/>
  <c r="D24471" i="21"/>
  <c r="B24471" i="21"/>
  <c r="D24470" i="21"/>
  <c r="B24470" i="21"/>
  <c r="D24469" i="21"/>
  <c r="B24469" i="21"/>
  <c r="D24468" i="21"/>
  <c r="B24468" i="21"/>
  <c r="D24467" i="21"/>
  <c r="B24467" i="21"/>
  <c r="D24466" i="21"/>
  <c r="B24466" i="21"/>
  <c r="D24465" i="21"/>
  <c r="B24465" i="21"/>
  <c r="D24464" i="21"/>
  <c r="B24464" i="21"/>
  <c r="D24463" i="21"/>
  <c r="B24463" i="21"/>
  <c r="D24462" i="21"/>
  <c r="B24462" i="21"/>
  <c r="D24461" i="21"/>
  <c r="B24461" i="21"/>
  <c r="D24460" i="21"/>
  <c r="B24460" i="21"/>
  <c r="D24459" i="21"/>
  <c r="B24459" i="21"/>
  <c r="D24458" i="21"/>
  <c r="B24458" i="21"/>
  <c r="D24457" i="21"/>
  <c r="B24457" i="21"/>
  <c r="D24456" i="21"/>
  <c r="B24456" i="21"/>
  <c r="D24455" i="21"/>
  <c r="B24455" i="21"/>
  <c r="D24454" i="21"/>
  <c r="B24454" i="21"/>
  <c r="D24453" i="21"/>
  <c r="B24453" i="21"/>
  <c r="D24452" i="21"/>
  <c r="B24452" i="21"/>
  <c r="D24451" i="21"/>
  <c r="B24451" i="21"/>
  <c r="D24450" i="21"/>
  <c r="B24450" i="21"/>
  <c r="D24449" i="21"/>
  <c r="B24449" i="21"/>
  <c r="D24448" i="21"/>
  <c r="B24448" i="21"/>
  <c r="D24447" i="21"/>
  <c r="B24447" i="21"/>
  <c r="D24446" i="21"/>
  <c r="B24446" i="21"/>
  <c r="D24445" i="21"/>
  <c r="B24445" i="21"/>
  <c r="D24444" i="21"/>
  <c r="B24444" i="21"/>
  <c r="D24443" i="21"/>
  <c r="B24443" i="21"/>
  <c r="D24442" i="21"/>
  <c r="B24442" i="21"/>
  <c r="D24441" i="21"/>
  <c r="B24441" i="21"/>
  <c r="D24440" i="21"/>
  <c r="B24440" i="21"/>
  <c r="D24439" i="21"/>
  <c r="B24439" i="21"/>
  <c r="D24438" i="21"/>
  <c r="B24438" i="21"/>
  <c r="D24437" i="21"/>
  <c r="B24437" i="21"/>
  <c r="D24436" i="21"/>
  <c r="B24436" i="21"/>
  <c r="D24435" i="21"/>
  <c r="B24435" i="21"/>
  <c r="D24434" i="21"/>
  <c r="B24434" i="21"/>
  <c r="D24433" i="21"/>
  <c r="B24433" i="21"/>
  <c r="D24432" i="21"/>
  <c r="B24432" i="21"/>
  <c r="D24431" i="21"/>
  <c r="B24431" i="21"/>
  <c r="D24430" i="21"/>
  <c r="B24430" i="21"/>
  <c r="D24429" i="21"/>
  <c r="B24429" i="21"/>
  <c r="D24428" i="21"/>
  <c r="B24428" i="21"/>
  <c r="D24427" i="21"/>
  <c r="B24427" i="21"/>
  <c r="D24426" i="21"/>
  <c r="B24426" i="21"/>
  <c r="D24425" i="21"/>
  <c r="B24425" i="21"/>
  <c r="D24424" i="21"/>
  <c r="B24424" i="21"/>
  <c r="D24423" i="21"/>
  <c r="B24423" i="21"/>
  <c r="D24422" i="21"/>
  <c r="B24422" i="21"/>
  <c r="D24421" i="21"/>
  <c r="B24421" i="21"/>
  <c r="D24420" i="21"/>
  <c r="B24420" i="21"/>
  <c r="D24419" i="21"/>
  <c r="B24419" i="21"/>
  <c r="D24418" i="21"/>
  <c r="B24418" i="21"/>
  <c r="D24417" i="21"/>
  <c r="B24417" i="21"/>
  <c r="D24416" i="21"/>
  <c r="B24416" i="21"/>
  <c r="D24415" i="21"/>
  <c r="B24415" i="21"/>
  <c r="D24414" i="21"/>
  <c r="B24414" i="21"/>
  <c r="D24413" i="21"/>
  <c r="B24413" i="21"/>
  <c r="D24412" i="21"/>
  <c r="B24412" i="21"/>
  <c r="D24411" i="21"/>
  <c r="B24411" i="21"/>
  <c r="D24410" i="21"/>
  <c r="B24410" i="21"/>
  <c r="D24409" i="21"/>
  <c r="B24409" i="21"/>
  <c r="D24408" i="21"/>
  <c r="B24408" i="21"/>
  <c r="D24407" i="21"/>
  <c r="B24407" i="21"/>
  <c r="D24406" i="21"/>
  <c r="B24406" i="21"/>
  <c r="D24405" i="21"/>
  <c r="B24405" i="21"/>
  <c r="D24404" i="21"/>
  <c r="B24404" i="21"/>
  <c r="D24403" i="21"/>
  <c r="B24403" i="21"/>
  <c r="D24402" i="21"/>
  <c r="B24402" i="21"/>
  <c r="D24401" i="21"/>
  <c r="B24401" i="21"/>
  <c r="D24400" i="21"/>
  <c r="B24400" i="21"/>
  <c r="D24399" i="21"/>
  <c r="B24399" i="21"/>
  <c r="D24398" i="21"/>
  <c r="B24398" i="21"/>
  <c r="D24397" i="21"/>
  <c r="B24397" i="21"/>
  <c r="D24396" i="21"/>
  <c r="B24396" i="21"/>
  <c r="D24395" i="21"/>
  <c r="B24395" i="21"/>
  <c r="D24394" i="21"/>
  <c r="B24394" i="21"/>
  <c r="D24393" i="21"/>
  <c r="B24393" i="21"/>
  <c r="D24392" i="21"/>
  <c r="B24392" i="21"/>
  <c r="D24391" i="21"/>
  <c r="B24391" i="21"/>
  <c r="D24390" i="21"/>
  <c r="B24390" i="21"/>
  <c r="D24389" i="21"/>
  <c r="B24389" i="21"/>
  <c r="D24388" i="21"/>
  <c r="B24388" i="21"/>
  <c r="D24387" i="21"/>
  <c r="B24387" i="21"/>
  <c r="D24386" i="21"/>
  <c r="B24386" i="21"/>
  <c r="D24385" i="21"/>
  <c r="B24385" i="21"/>
  <c r="D24384" i="21"/>
  <c r="B24384" i="21"/>
  <c r="D24383" i="21"/>
  <c r="B24383" i="21"/>
  <c r="D24382" i="21"/>
  <c r="B24382" i="21"/>
  <c r="D24381" i="21"/>
  <c r="B24381" i="21"/>
  <c r="D24380" i="21"/>
  <c r="B24380" i="21"/>
  <c r="D24379" i="21"/>
  <c r="B24379" i="21"/>
  <c r="D24378" i="21"/>
  <c r="B24378" i="21"/>
  <c r="D24377" i="21"/>
  <c r="B24377" i="21"/>
  <c r="D24376" i="21"/>
  <c r="B24376" i="21"/>
  <c r="D24375" i="21"/>
  <c r="B24375" i="21"/>
  <c r="D24374" i="21"/>
  <c r="B24374" i="21"/>
  <c r="D24373" i="21"/>
  <c r="B24373" i="21"/>
  <c r="D24372" i="21"/>
  <c r="B24372" i="21"/>
  <c r="D24371" i="21"/>
  <c r="B24371" i="21"/>
  <c r="D24370" i="21"/>
  <c r="B24370" i="21"/>
  <c r="D24369" i="21"/>
  <c r="B24369" i="21"/>
  <c r="D24368" i="21"/>
  <c r="B24368" i="21"/>
  <c r="D24367" i="21"/>
  <c r="B24367" i="21"/>
  <c r="D24366" i="21"/>
  <c r="B24366" i="21"/>
  <c r="D24365" i="21"/>
  <c r="B24365" i="21"/>
  <c r="D24364" i="21"/>
  <c r="B24364" i="21"/>
  <c r="D24363" i="21"/>
  <c r="B24363" i="21"/>
  <c r="D24362" i="21"/>
  <c r="B24362" i="21"/>
  <c r="D24361" i="21"/>
  <c r="B24361" i="21"/>
  <c r="D24360" i="21"/>
  <c r="B24360" i="21"/>
  <c r="D24359" i="21"/>
  <c r="B24359" i="21"/>
  <c r="D24358" i="21"/>
  <c r="B24358" i="21"/>
  <c r="D24357" i="21"/>
  <c r="B24357" i="21"/>
  <c r="D24356" i="21"/>
  <c r="B24356" i="21"/>
  <c r="D24355" i="21"/>
  <c r="B24355" i="21"/>
  <c r="D24354" i="21"/>
  <c r="B24354" i="21"/>
  <c r="D24353" i="21"/>
  <c r="B24353" i="21"/>
  <c r="D24352" i="21"/>
  <c r="B24352" i="21"/>
  <c r="D24351" i="21"/>
  <c r="B24351" i="21"/>
  <c r="D24350" i="21"/>
  <c r="B24350" i="21"/>
  <c r="D24349" i="21"/>
  <c r="B24349" i="21"/>
  <c r="D24348" i="21"/>
  <c r="B24348" i="21"/>
  <c r="D24347" i="21"/>
  <c r="B24347" i="21"/>
  <c r="D24346" i="21"/>
  <c r="B24346" i="21"/>
  <c r="D24345" i="21"/>
  <c r="B24345" i="21"/>
  <c r="D24344" i="21"/>
  <c r="B24344" i="21"/>
  <c r="D24343" i="21"/>
  <c r="B24343" i="21"/>
  <c r="D24342" i="21"/>
  <c r="B24342" i="21"/>
  <c r="D24341" i="21"/>
  <c r="B24341" i="21"/>
  <c r="D24340" i="21"/>
  <c r="B24340" i="21"/>
  <c r="D24339" i="21"/>
  <c r="B24339" i="21"/>
  <c r="D24338" i="21"/>
  <c r="B24338" i="21"/>
  <c r="D24337" i="21"/>
  <c r="B24337" i="21"/>
  <c r="D24336" i="21"/>
  <c r="B24336" i="21"/>
  <c r="D24335" i="21"/>
  <c r="B24335" i="21"/>
  <c r="D24334" i="21"/>
  <c r="B24334" i="21"/>
  <c r="D24333" i="21"/>
  <c r="B24333" i="21"/>
  <c r="D24332" i="21"/>
  <c r="B24332" i="21"/>
  <c r="D24331" i="21"/>
  <c r="B24331" i="21"/>
  <c r="D24330" i="21"/>
  <c r="B24330" i="21"/>
  <c r="D24329" i="21"/>
  <c r="B24329" i="21"/>
  <c r="D24328" i="21"/>
  <c r="B24328" i="21"/>
  <c r="D24327" i="21"/>
  <c r="B24327" i="21"/>
  <c r="D24326" i="21"/>
  <c r="B24326" i="21"/>
  <c r="D24325" i="21"/>
  <c r="B24325" i="21"/>
  <c r="D24324" i="21"/>
  <c r="B24324" i="21"/>
  <c r="D24323" i="21"/>
  <c r="B24323" i="21"/>
  <c r="D24322" i="21"/>
  <c r="B24322" i="21"/>
  <c r="D24321" i="21"/>
  <c r="B24321" i="21"/>
  <c r="D24320" i="21"/>
  <c r="B24320" i="21"/>
  <c r="D24319" i="21"/>
  <c r="B24319" i="21"/>
  <c r="D24318" i="21"/>
  <c r="B24318" i="21"/>
  <c r="D24317" i="21"/>
  <c r="B24317" i="21"/>
  <c r="D24316" i="21"/>
  <c r="B24316" i="21"/>
  <c r="D24315" i="21"/>
  <c r="B24315" i="21"/>
  <c r="D24314" i="21"/>
  <c r="B24314" i="21"/>
  <c r="D24313" i="21"/>
  <c r="B24313" i="21"/>
  <c r="D24312" i="21"/>
  <c r="B24312" i="21"/>
  <c r="D24311" i="21"/>
  <c r="B24311" i="21"/>
  <c r="D24310" i="21"/>
  <c r="B24310" i="21"/>
  <c r="D24309" i="21"/>
  <c r="B24309" i="21"/>
  <c r="D24308" i="21"/>
  <c r="B24308" i="21"/>
  <c r="D24307" i="21"/>
  <c r="B24307" i="21"/>
  <c r="D24306" i="21"/>
  <c r="B24306" i="21"/>
  <c r="D24305" i="21"/>
  <c r="B24305" i="21"/>
  <c r="D24304" i="21"/>
  <c r="B24304" i="21"/>
  <c r="D24303" i="21"/>
  <c r="B24303" i="21"/>
  <c r="D24302" i="21"/>
  <c r="B24302" i="21"/>
  <c r="D24301" i="21"/>
  <c r="B24301" i="21"/>
  <c r="D24300" i="21"/>
  <c r="B24300" i="21"/>
  <c r="D24299" i="21"/>
  <c r="B24299" i="21"/>
  <c r="D24298" i="21"/>
  <c r="B24298" i="21"/>
  <c r="D24297" i="21"/>
  <c r="B24297" i="21"/>
  <c r="D24296" i="21"/>
  <c r="B24296" i="21"/>
  <c r="D24295" i="21"/>
  <c r="B24295" i="21"/>
  <c r="D24294" i="21"/>
  <c r="B24294" i="21"/>
  <c r="D24293" i="21"/>
  <c r="B24293" i="21"/>
  <c r="D24292" i="21"/>
  <c r="B24292" i="21"/>
  <c r="D24291" i="21"/>
  <c r="B24291" i="21"/>
  <c r="D24290" i="21"/>
  <c r="B24290" i="21"/>
  <c r="D24289" i="21"/>
  <c r="B24289" i="21"/>
  <c r="D24288" i="21"/>
  <c r="B24288" i="21"/>
  <c r="D24287" i="21"/>
  <c r="B24287" i="21"/>
  <c r="D24286" i="21"/>
  <c r="B24286" i="21"/>
  <c r="D24285" i="21"/>
  <c r="B24285" i="21"/>
  <c r="D24284" i="21"/>
  <c r="B24284" i="21"/>
  <c r="D24283" i="21"/>
  <c r="B24283" i="21"/>
  <c r="D24282" i="21"/>
  <c r="B24282" i="21"/>
  <c r="D24281" i="21"/>
  <c r="B24281" i="21"/>
  <c r="D24280" i="21"/>
  <c r="B24280" i="21"/>
  <c r="D24279" i="21"/>
  <c r="B24279" i="21"/>
  <c r="D24278" i="21"/>
  <c r="B24278" i="21"/>
  <c r="D24277" i="21"/>
  <c r="B24277" i="21"/>
  <c r="D24276" i="21"/>
  <c r="B24276" i="21"/>
  <c r="D24275" i="21"/>
  <c r="B24275" i="21"/>
  <c r="D24274" i="21"/>
  <c r="B24274" i="21"/>
  <c r="D24273" i="21"/>
  <c r="B24273" i="21"/>
  <c r="D24272" i="21"/>
  <c r="B24272" i="21"/>
  <c r="D24271" i="21"/>
  <c r="B24271" i="21"/>
  <c r="D24270" i="21"/>
  <c r="B24270" i="21"/>
  <c r="D24269" i="21"/>
  <c r="B24269" i="21"/>
  <c r="D24268" i="21"/>
  <c r="B24268" i="21"/>
  <c r="D24267" i="21"/>
  <c r="B24267" i="21"/>
  <c r="D24266" i="21"/>
  <c r="B24266" i="21"/>
  <c r="D24265" i="21"/>
  <c r="B24265" i="21"/>
  <c r="D24264" i="21"/>
  <c r="B24264" i="21"/>
  <c r="D24263" i="21"/>
  <c r="B24263" i="21"/>
  <c r="D24262" i="21"/>
  <c r="B24262" i="21"/>
  <c r="D24261" i="21"/>
  <c r="B24261" i="21"/>
  <c r="D24260" i="21"/>
  <c r="B24260" i="21"/>
  <c r="D24259" i="21"/>
  <c r="B24259" i="21"/>
  <c r="D24258" i="21"/>
  <c r="B24258" i="21"/>
  <c r="D24257" i="21"/>
  <c r="B24257" i="21"/>
  <c r="D24256" i="21"/>
  <c r="B24256" i="21"/>
  <c r="D24255" i="21"/>
  <c r="B24255" i="21"/>
  <c r="D24254" i="21"/>
  <c r="B24254" i="21"/>
  <c r="D24253" i="21"/>
  <c r="B24253" i="21"/>
  <c r="D24252" i="21"/>
  <c r="B24252" i="21"/>
  <c r="D24251" i="21"/>
  <c r="B24251" i="21"/>
  <c r="D24250" i="21"/>
  <c r="B24250" i="21"/>
  <c r="D24249" i="21"/>
  <c r="B24249" i="21"/>
  <c r="D24248" i="21"/>
  <c r="B24248" i="21"/>
  <c r="D24247" i="21"/>
  <c r="B24247" i="21"/>
  <c r="D24246" i="21"/>
  <c r="B24246" i="21"/>
  <c r="D24245" i="21"/>
  <c r="B24245" i="21"/>
  <c r="D24244" i="21"/>
  <c r="B24244" i="21"/>
  <c r="D24243" i="21"/>
  <c r="B24243" i="21"/>
  <c r="D24242" i="21"/>
  <c r="B24242" i="21"/>
  <c r="D24241" i="21"/>
  <c r="B24241" i="21"/>
  <c r="D24240" i="21"/>
  <c r="B24240" i="21"/>
  <c r="D24239" i="21"/>
  <c r="B24239" i="21"/>
  <c r="D24238" i="21"/>
  <c r="B24238" i="21"/>
  <c r="D24237" i="21"/>
  <c r="B24237" i="21"/>
  <c r="D24236" i="21"/>
  <c r="B24236" i="21"/>
  <c r="D24235" i="21"/>
  <c r="B24235" i="21"/>
  <c r="D24234" i="21"/>
  <c r="B24234" i="21"/>
  <c r="D24233" i="21"/>
  <c r="B24233" i="21"/>
  <c r="D24232" i="21"/>
  <c r="B24232" i="21"/>
  <c r="D24231" i="21"/>
  <c r="B24231" i="21"/>
  <c r="D24230" i="21"/>
  <c r="B24230" i="21"/>
  <c r="D24229" i="21"/>
  <c r="B24229" i="21"/>
  <c r="D24228" i="21"/>
  <c r="B24228" i="21"/>
  <c r="D24227" i="21"/>
  <c r="B24227" i="21"/>
  <c r="D24226" i="21"/>
  <c r="B24226" i="21"/>
  <c r="D24225" i="21"/>
  <c r="B24225" i="21"/>
  <c r="D24224" i="21"/>
  <c r="B24224" i="21"/>
  <c r="D24223" i="21"/>
  <c r="B24223" i="21"/>
  <c r="D24222" i="21"/>
  <c r="B24222" i="21"/>
  <c r="D24221" i="21"/>
  <c r="B24221" i="21"/>
  <c r="D24220" i="21"/>
  <c r="B24220" i="21"/>
  <c r="D24219" i="21"/>
  <c r="B24219" i="21"/>
  <c r="D24218" i="21"/>
  <c r="B24218" i="21"/>
  <c r="D24217" i="21"/>
  <c r="B24217" i="21"/>
  <c r="D24216" i="21"/>
  <c r="B24216" i="21"/>
  <c r="D24215" i="21"/>
  <c r="B24215" i="21"/>
  <c r="D24214" i="21"/>
  <c r="B24214" i="21"/>
  <c r="D24213" i="21"/>
  <c r="B24213" i="21"/>
  <c r="D24212" i="21"/>
  <c r="B24212" i="21"/>
  <c r="D24211" i="21"/>
  <c r="B24211" i="21"/>
  <c r="D24210" i="21"/>
  <c r="B24210" i="21"/>
  <c r="D24209" i="21"/>
  <c r="B24209" i="21"/>
  <c r="D24208" i="21"/>
  <c r="B24208" i="21"/>
  <c r="D24207" i="21"/>
  <c r="B24207" i="21"/>
  <c r="D24206" i="21"/>
  <c r="B24206" i="21"/>
  <c r="D24205" i="21"/>
  <c r="B24205" i="21"/>
  <c r="D24204" i="21"/>
  <c r="B24204" i="21"/>
  <c r="D24203" i="21"/>
  <c r="B24203" i="21"/>
  <c r="D24202" i="21"/>
  <c r="B24202" i="21"/>
  <c r="D24201" i="21"/>
  <c r="B24201" i="21"/>
  <c r="D24200" i="21"/>
  <c r="B24200" i="21"/>
  <c r="D24199" i="21"/>
  <c r="B24199" i="21"/>
  <c r="D24198" i="21"/>
  <c r="B24198" i="21"/>
  <c r="D24197" i="21"/>
  <c r="B24197" i="21"/>
  <c r="D24196" i="21"/>
  <c r="B24196" i="21"/>
  <c r="D24195" i="21"/>
  <c r="B24195" i="21"/>
  <c r="D24194" i="21"/>
  <c r="B24194" i="21"/>
  <c r="D24193" i="21"/>
  <c r="B24193" i="21"/>
  <c r="D24192" i="21"/>
  <c r="B24192" i="21"/>
  <c r="D24191" i="21"/>
  <c r="B24191" i="21"/>
  <c r="D24190" i="21"/>
  <c r="B24190" i="21"/>
  <c r="D24189" i="21"/>
  <c r="B24189" i="21"/>
  <c r="D24188" i="21"/>
  <c r="B24188" i="21"/>
  <c r="D24187" i="21"/>
  <c r="B24187" i="21"/>
  <c r="D24186" i="21"/>
  <c r="B24186" i="21"/>
  <c r="D24185" i="21"/>
  <c r="B24185" i="21"/>
  <c r="D24184" i="21"/>
  <c r="B24184" i="21"/>
  <c r="D24183" i="21"/>
  <c r="B24183" i="21"/>
  <c r="D24182" i="21"/>
  <c r="B24182" i="21"/>
  <c r="D24181" i="21"/>
  <c r="B24181" i="21"/>
  <c r="D24180" i="21"/>
  <c r="B24180" i="21"/>
  <c r="D24179" i="21"/>
  <c r="B24179" i="21"/>
  <c r="D24178" i="21"/>
  <c r="B24178" i="21"/>
  <c r="D24177" i="21"/>
  <c r="B24177" i="21"/>
  <c r="D24176" i="21"/>
  <c r="B24176" i="21"/>
  <c r="D24175" i="21"/>
  <c r="B24175" i="21"/>
  <c r="D24174" i="21"/>
  <c r="B24174" i="21"/>
  <c r="D24173" i="21"/>
  <c r="B24173" i="21"/>
  <c r="D24172" i="21"/>
  <c r="B24172" i="21"/>
  <c r="D24171" i="21"/>
  <c r="B24171" i="21"/>
  <c r="D24170" i="21"/>
  <c r="B24170" i="21"/>
  <c r="D24169" i="21"/>
  <c r="B24169" i="21"/>
  <c r="D24168" i="21"/>
  <c r="B24168" i="21"/>
  <c r="D24167" i="21"/>
  <c r="B24167" i="21"/>
  <c r="D24166" i="21"/>
  <c r="B24166" i="21"/>
  <c r="D24165" i="21"/>
  <c r="B24165" i="21"/>
  <c r="D24164" i="21"/>
  <c r="B24164" i="21"/>
  <c r="D24163" i="21"/>
  <c r="B24163" i="21"/>
  <c r="D24162" i="21"/>
  <c r="B24162" i="21"/>
  <c r="D24161" i="21"/>
  <c r="B24161" i="21"/>
  <c r="D24160" i="21"/>
  <c r="B24160" i="21"/>
  <c r="D24159" i="21"/>
  <c r="B24159" i="21"/>
  <c r="D24158" i="21"/>
  <c r="B24158" i="21"/>
  <c r="D24157" i="21"/>
  <c r="B24157" i="21"/>
  <c r="D24156" i="21"/>
  <c r="B24156" i="21"/>
  <c r="D24155" i="21"/>
  <c r="B24155" i="21"/>
  <c r="D24154" i="21"/>
  <c r="B24154" i="21"/>
  <c r="D24153" i="21"/>
  <c r="B24153" i="21"/>
  <c r="D24152" i="21"/>
  <c r="B24152" i="21"/>
  <c r="D24151" i="21"/>
  <c r="B24151" i="21"/>
  <c r="D24150" i="21"/>
  <c r="B24150" i="21"/>
  <c r="D24149" i="21"/>
  <c r="B24149" i="21"/>
  <c r="D24148" i="21"/>
  <c r="B24148" i="21"/>
  <c r="D24147" i="21"/>
  <c r="B24147" i="21"/>
  <c r="D24146" i="21"/>
  <c r="B24146" i="21"/>
  <c r="D24145" i="21"/>
  <c r="B24145" i="21"/>
  <c r="D24144" i="21"/>
  <c r="B24144" i="21"/>
  <c r="D24143" i="21"/>
  <c r="B24143" i="21"/>
  <c r="D24142" i="21"/>
  <c r="B24142" i="21"/>
  <c r="D24141" i="21"/>
  <c r="B24141" i="21"/>
  <c r="D24140" i="21"/>
  <c r="B24140" i="21"/>
  <c r="D24139" i="21"/>
  <c r="B24139" i="21"/>
  <c r="D24138" i="21"/>
  <c r="B24138" i="21"/>
  <c r="D24137" i="21"/>
  <c r="B24137" i="21"/>
  <c r="D24136" i="21"/>
  <c r="B24136" i="21"/>
  <c r="D24135" i="21"/>
  <c r="B24135" i="21"/>
  <c r="D24134" i="21"/>
  <c r="B24134" i="21"/>
  <c r="D24133" i="21"/>
  <c r="B24133" i="21"/>
  <c r="D24132" i="21"/>
  <c r="B24132" i="21"/>
  <c r="D24131" i="21"/>
  <c r="B24131" i="21"/>
  <c r="D24130" i="21"/>
  <c r="B24130" i="21"/>
  <c r="D24129" i="21"/>
  <c r="B24129" i="21"/>
  <c r="D24128" i="21"/>
  <c r="B24128" i="21"/>
  <c r="D24127" i="21"/>
  <c r="B24127" i="21"/>
  <c r="D24126" i="21"/>
  <c r="B24126" i="21"/>
  <c r="D24125" i="21"/>
  <c r="B24125" i="21"/>
  <c r="D24124" i="21"/>
  <c r="B24124" i="21"/>
  <c r="D24123" i="21"/>
  <c r="B24123" i="21"/>
  <c r="D24122" i="21"/>
  <c r="B24122" i="21"/>
  <c r="D24121" i="21"/>
  <c r="B24121" i="21"/>
  <c r="D24120" i="21"/>
  <c r="B24120" i="21"/>
  <c r="D24119" i="21"/>
  <c r="B24119" i="21"/>
  <c r="D24118" i="21"/>
  <c r="B24118" i="21"/>
  <c r="D24117" i="21"/>
  <c r="B24117" i="21"/>
  <c r="D24116" i="21"/>
  <c r="B24116" i="21"/>
  <c r="D24115" i="21"/>
  <c r="B24115" i="21"/>
  <c r="D24114" i="21"/>
  <c r="B24114" i="21"/>
  <c r="D24113" i="21"/>
  <c r="B24113" i="21"/>
  <c r="D24112" i="21"/>
  <c r="B24112" i="21"/>
  <c r="D24111" i="21"/>
  <c r="B24111" i="21"/>
  <c r="D24110" i="21"/>
  <c r="B24110" i="21"/>
  <c r="D24109" i="21"/>
  <c r="B24109" i="21"/>
  <c r="D24108" i="21"/>
  <c r="B24108" i="21"/>
  <c r="D24107" i="21"/>
  <c r="B24107" i="21"/>
  <c r="D24106" i="21"/>
  <c r="B24106" i="21"/>
  <c r="D24105" i="21"/>
  <c r="B24105" i="21"/>
  <c r="D24104" i="21"/>
  <c r="B24104" i="21"/>
  <c r="D24103" i="21"/>
  <c r="B24103" i="21"/>
  <c r="D24102" i="21"/>
  <c r="B24102" i="21"/>
  <c r="D24101" i="21"/>
  <c r="B24101" i="21"/>
  <c r="D24100" i="21"/>
  <c r="B24100" i="21"/>
  <c r="D24099" i="21"/>
  <c r="B24099" i="21"/>
  <c r="D24098" i="21"/>
  <c r="B24098" i="21"/>
  <c r="D24097" i="21"/>
  <c r="B24097" i="21"/>
  <c r="D24096" i="21"/>
  <c r="B24096" i="21"/>
  <c r="D24095" i="21"/>
  <c r="B24095" i="21"/>
  <c r="D24094" i="21"/>
  <c r="B24094" i="21"/>
  <c r="D24093" i="21"/>
  <c r="B24093" i="21"/>
  <c r="D24092" i="21"/>
  <c r="B24092" i="21"/>
  <c r="D24091" i="21"/>
  <c r="B24091" i="21"/>
  <c r="D24090" i="21"/>
  <c r="B24090" i="21"/>
  <c r="D24089" i="21"/>
  <c r="B24089" i="21"/>
  <c r="D24088" i="21"/>
  <c r="B24088" i="21"/>
  <c r="D24087" i="21"/>
  <c r="B24087" i="21"/>
  <c r="D24086" i="21"/>
  <c r="B24086" i="21"/>
  <c r="D24085" i="21"/>
  <c r="B24085" i="21"/>
  <c r="D24084" i="21"/>
  <c r="B24084" i="21"/>
  <c r="D24083" i="21"/>
  <c r="B24083" i="21"/>
  <c r="D24082" i="21"/>
  <c r="B24082" i="21"/>
  <c r="D24081" i="21"/>
  <c r="B24081" i="21"/>
  <c r="D24080" i="21"/>
  <c r="B24080" i="21"/>
  <c r="D24079" i="21"/>
  <c r="B24079" i="21"/>
  <c r="D24078" i="21"/>
  <c r="B24078" i="21"/>
  <c r="D24077" i="21"/>
  <c r="B24077" i="21"/>
  <c r="D24076" i="21"/>
  <c r="B24076" i="21"/>
  <c r="D24075" i="21"/>
  <c r="B24075" i="21"/>
  <c r="D24074" i="21"/>
  <c r="B24074" i="21"/>
  <c r="D24073" i="21"/>
  <c r="B24073" i="21"/>
  <c r="D24072" i="21"/>
  <c r="B24072" i="21"/>
  <c r="D24071" i="21"/>
  <c r="B24071" i="21"/>
  <c r="D24070" i="21"/>
  <c r="B24070" i="21"/>
  <c r="D24069" i="21"/>
  <c r="B24069" i="21"/>
  <c r="D24068" i="21"/>
  <c r="B24068" i="21"/>
  <c r="D24067" i="21"/>
  <c r="B24067" i="21"/>
  <c r="D24066" i="21"/>
  <c r="B24066" i="21"/>
  <c r="D24065" i="21"/>
  <c r="B24065" i="21"/>
  <c r="D24064" i="21"/>
  <c r="B24064" i="21"/>
  <c r="D24063" i="21"/>
  <c r="B24063" i="21"/>
  <c r="D24062" i="21"/>
  <c r="B24062" i="21"/>
  <c r="D24061" i="21"/>
  <c r="B24061" i="21"/>
  <c r="D24060" i="21"/>
  <c r="B24060" i="21"/>
  <c r="D24059" i="21"/>
  <c r="B24059" i="21"/>
  <c r="D24058" i="21"/>
  <c r="B24058" i="21"/>
  <c r="D24057" i="21"/>
  <c r="B24057" i="21"/>
  <c r="D24056" i="21"/>
  <c r="B24056" i="21"/>
  <c r="D24055" i="21"/>
  <c r="B24055" i="21"/>
  <c r="D24054" i="21"/>
  <c r="B24054" i="21"/>
  <c r="D24053" i="21"/>
  <c r="B24053" i="21"/>
  <c r="D24052" i="21"/>
  <c r="B24052" i="21"/>
  <c r="D24051" i="21"/>
  <c r="B24051" i="21"/>
  <c r="D24050" i="21"/>
  <c r="B24050" i="21"/>
  <c r="D24049" i="21"/>
  <c r="B24049" i="21"/>
  <c r="D24048" i="21"/>
  <c r="B24048" i="21"/>
  <c r="D24047" i="21"/>
  <c r="B24047" i="21"/>
  <c r="D24046" i="21"/>
  <c r="B24046" i="21"/>
  <c r="D24045" i="21"/>
  <c r="B24045" i="21"/>
  <c r="D24044" i="21"/>
  <c r="B24044" i="21"/>
  <c r="D24043" i="21"/>
  <c r="B24043" i="21"/>
  <c r="D24042" i="21"/>
  <c r="B24042" i="21"/>
  <c r="D24041" i="21"/>
  <c r="B24041" i="21"/>
  <c r="D24040" i="21"/>
  <c r="B24040" i="21"/>
  <c r="D24039" i="21"/>
  <c r="B24039" i="21"/>
  <c r="D24038" i="21"/>
  <c r="B24038" i="21"/>
  <c r="D24037" i="21"/>
  <c r="B24037" i="21"/>
  <c r="D24036" i="21"/>
  <c r="B24036" i="21"/>
  <c r="D24035" i="21"/>
  <c r="B24035" i="21"/>
  <c r="D24034" i="21"/>
  <c r="B24034" i="21"/>
  <c r="D24033" i="21"/>
  <c r="B24033" i="21"/>
  <c r="D24032" i="21"/>
  <c r="B24032" i="21"/>
  <c r="D24031" i="21"/>
  <c r="B24031" i="21"/>
  <c r="D24030" i="21"/>
  <c r="B24030" i="21"/>
  <c r="D24029" i="21"/>
  <c r="B24029" i="21"/>
  <c r="D24028" i="21"/>
  <c r="B24028" i="21"/>
  <c r="D24027" i="21"/>
  <c r="B24027" i="21"/>
  <c r="D24026" i="21"/>
  <c r="B24026" i="21"/>
  <c r="D24025" i="21"/>
  <c r="B24025" i="21"/>
  <c r="D24024" i="21"/>
  <c r="B24024" i="21"/>
  <c r="D24023" i="21"/>
  <c r="B24023" i="21"/>
  <c r="D24022" i="21"/>
  <c r="B24022" i="21"/>
  <c r="D24021" i="21"/>
  <c r="B24021" i="21"/>
  <c r="D24020" i="21"/>
  <c r="B24020" i="21"/>
  <c r="D24019" i="21"/>
  <c r="B24019" i="21"/>
  <c r="D24018" i="21"/>
  <c r="B24018" i="21"/>
  <c r="D24017" i="21"/>
  <c r="B24017" i="21"/>
  <c r="D24016" i="21"/>
  <c r="B24016" i="21"/>
  <c r="D24015" i="21"/>
  <c r="B24015" i="21"/>
  <c r="D24014" i="21"/>
  <c r="B24014" i="21"/>
  <c r="D24013" i="21"/>
  <c r="B24013" i="21"/>
  <c r="D24012" i="21"/>
  <c r="B24012" i="21"/>
  <c r="D24011" i="21"/>
  <c r="B24011" i="21"/>
  <c r="D24010" i="21"/>
  <c r="B24010" i="21"/>
  <c r="D24009" i="21"/>
  <c r="B24009" i="21"/>
  <c r="D24008" i="21"/>
  <c r="B24008" i="21"/>
  <c r="D24007" i="21"/>
  <c r="B24007" i="21"/>
  <c r="D24006" i="21"/>
  <c r="B24006" i="21"/>
  <c r="D24005" i="21"/>
  <c r="B24005" i="21"/>
  <c r="D24004" i="21"/>
  <c r="B24004" i="21"/>
  <c r="D24003" i="21"/>
  <c r="B24003" i="21"/>
  <c r="D24002" i="21"/>
  <c r="B24002" i="21"/>
  <c r="D24001" i="21"/>
  <c r="B24001" i="21"/>
  <c r="D24000" i="21"/>
  <c r="B24000" i="21"/>
  <c r="D23999" i="21"/>
  <c r="B23999" i="21"/>
  <c r="D23998" i="21"/>
  <c r="B23998" i="21"/>
  <c r="D23997" i="21"/>
  <c r="B23997" i="21"/>
  <c r="D23996" i="21"/>
  <c r="B23996" i="21"/>
  <c r="D23995" i="21"/>
  <c r="B23995" i="21"/>
  <c r="D23994" i="21"/>
  <c r="B23994" i="21"/>
  <c r="D23993" i="21"/>
  <c r="B23993" i="21"/>
  <c r="D23992" i="21"/>
  <c r="B23992" i="21"/>
  <c r="D23991" i="21"/>
  <c r="B23991" i="21"/>
  <c r="D23990" i="21"/>
  <c r="B23990" i="21"/>
  <c r="D23989" i="21"/>
  <c r="B23989" i="21"/>
  <c r="D23988" i="21"/>
  <c r="B23988" i="21"/>
  <c r="D23987" i="21"/>
  <c r="B23987" i="21"/>
  <c r="D23986" i="21"/>
  <c r="B23986" i="21"/>
  <c r="D23985" i="21"/>
  <c r="B23985" i="21"/>
  <c r="D23984" i="21"/>
  <c r="B23984" i="21"/>
  <c r="D23983" i="21"/>
  <c r="B23983" i="21"/>
  <c r="D23982" i="21"/>
  <c r="B23982" i="21"/>
  <c r="D23981" i="21"/>
  <c r="B23981" i="21"/>
  <c r="D23980" i="21"/>
  <c r="B23980" i="21"/>
  <c r="D23979" i="21"/>
  <c r="B23979" i="21"/>
  <c r="D23978" i="21"/>
  <c r="B23978" i="21"/>
  <c r="D23977" i="21"/>
  <c r="B23977" i="21"/>
  <c r="D23976" i="21"/>
  <c r="B23976" i="21"/>
  <c r="D23975" i="21"/>
  <c r="B23975" i="21"/>
  <c r="D23974" i="21"/>
  <c r="B23974" i="21"/>
  <c r="D23973" i="21"/>
  <c r="B23973" i="21"/>
  <c r="D23972" i="21"/>
  <c r="B23972" i="21"/>
  <c r="D23971" i="21"/>
  <c r="B23971" i="21"/>
  <c r="D23970" i="21"/>
  <c r="B23970" i="21"/>
  <c r="D23969" i="21"/>
  <c r="B23969" i="21"/>
  <c r="D23968" i="21"/>
  <c r="B23968" i="21"/>
  <c r="D23967" i="21"/>
  <c r="B23967" i="21"/>
  <c r="D23966" i="21"/>
  <c r="B23966" i="21"/>
  <c r="D23965" i="21"/>
  <c r="B23965" i="21"/>
  <c r="D23964" i="21"/>
  <c r="B23964" i="21"/>
  <c r="D23963" i="21"/>
  <c r="B23963" i="21"/>
  <c r="D23962" i="21"/>
  <c r="B23962" i="21"/>
  <c r="D23961" i="21"/>
  <c r="B23961" i="21"/>
  <c r="D23960" i="21"/>
  <c r="B23960" i="21"/>
  <c r="D23959" i="21"/>
  <c r="B23959" i="21"/>
  <c r="D23958" i="21"/>
  <c r="B23958" i="21"/>
  <c r="D23957" i="21"/>
  <c r="B23957" i="21"/>
  <c r="D23956" i="21"/>
  <c r="B23956" i="21"/>
  <c r="D23955" i="21"/>
  <c r="B23955" i="21"/>
  <c r="D23954" i="21"/>
  <c r="B23954" i="21"/>
  <c r="D23953" i="21"/>
  <c r="B23953" i="21"/>
  <c r="D23952" i="21"/>
  <c r="B23952" i="21"/>
  <c r="D23951" i="21"/>
  <c r="B23951" i="21"/>
  <c r="D23950" i="21"/>
  <c r="B23950" i="21"/>
  <c r="D23949" i="21"/>
  <c r="B23949" i="21"/>
  <c r="D23948" i="21"/>
  <c r="B23948" i="21"/>
  <c r="D23947" i="21"/>
  <c r="B23947" i="21"/>
  <c r="D23946" i="21"/>
  <c r="B23946" i="21"/>
  <c r="D23945" i="21"/>
  <c r="B23945" i="21"/>
  <c r="D23944" i="21"/>
  <c r="B23944" i="21"/>
  <c r="D23943" i="21"/>
  <c r="B23943" i="21"/>
  <c r="D23942" i="21"/>
  <c r="B23942" i="21"/>
  <c r="D23941" i="21"/>
  <c r="B23941" i="21"/>
  <c r="D23940" i="21"/>
  <c r="B23940" i="21"/>
  <c r="D23939" i="21"/>
  <c r="B23939" i="21"/>
  <c r="D23938" i="21"/>
  <c r="B23938" i="21"/>
  <c r="D23937" i="21"/>
  <c r="B23937" i="21"/>
  <c r="D23936" i="21"/>
  <c r="B23936" i="21"/>
  <c r="D23935" i="21"/>
  <c r="B23935" i="21"/>
  <c r="D23934" i="21"/>
  <c r="B23934" i="21"/>
  <c r="D23933" i="21"/>
  <c r="B23933" i="21"/>
  <c r="D23932" i="21"/>
  <c r="B23932" i="21"/>
  <c r="D23931" i="21"/>
  <c r="B23931" i="21"/>
  <c r="D23930" i="21"/>
  <c r="B23930" i="21"/>
  <c r="D23929" i="21"/>
  <c r="B23929" i="21"/>
  <c r="D23928" i="21"/>
  <c r="B23928" i="21"/>
  <c r="D23927" i="21"/>
  <c r="B23927" i="21"/>
  <c r="D23926" i="21"/>
  <c r="B23926" i="21"/>
  <c r="D23925" i="21"/>
  <c r="B23925" i="21"/>
  <c r="D23924" i="21"/>
  <c r="B23924" i="21"/>
  <c r="D23923" i="21"/>
  <c r="B23923" i="21"/>
  <c r="D23922" i="21"/>
  <c r="B23922" i="21"/>
  <c r="D23921" i="21"/>
  <c r="B23921" i="21"/>
  <c r="D23920" i="21"/>
  <c r="B23920" i="21"/>
  <c r="D23919" i="21"/>
  <c r="B23919" i="21"/>
  <c r="D23918" i="21"/>
  <c r="B23918" i="21"/>
  <c r="D23917" i="21"/>
  <c r="B23917" i="21"/>
  <c r="D23916" i="21"/>
  <c r="B23916" i="21"/>
  <c r="D23915" i="21"/>
  <c r="B23915" i="21"/>
  <c r="D23914" i="21"/>
  <c r="B23914" i="21"/>
  <c r="D23913" i="21"/>
  <c r="B23913" i="21"/>
  <c r="D23912" i="21"/>
  <c r="B23912" i="21"/>
  <c r="D23911" i="21"/>
  <c r="B23911" i="21"/>
  <c r="D23910" i="21"/>
  <c r="B23910" i="21"/>
  <c r="D23909" i="21"/>
  <c r="B23909" i="21"/>
  <c r="D23908" i="21"/>
  <c r="B23908" i="21"/>
  <c r="D23907" i="21"/>
  <c r="B23907" i="21"/>
  <c r="D23906" i="21"/>
  <c r="B23906" i="21"/>
  <c r="D23905" i="21"/>
  <c r="B23905" i="21"/>
  <c r="D23904" i="21"/>
  <c r="B23904" i="21"/>
  <c r="D23903" i="21"/>
  <c r="B23903" i="21"/>
  <c r="D23902" i="21"/>
  <c r="B23902" i="21"/>
  <c r="D23901" i="21"/>
  <c r="B23901" i="21"/>
  <c r="D23900" i="21"/>
  <c r="B23900" i="21"/>
  <c r="D23899" i="21"/>
  <c r="B23899" i="21"/>
  <c r="D23898" i="21"/>
  <c r="B23898" i="21"/>
  <c r="D23897" i="21"/>
  <c r="B23897" i="21"/>
  <c r="D23896" i="21"/>
  <c r="B23896" i="21"/>
  <c r="D23895" i="21"/>
  <c r="B23895" i="21"/>
  <c r="D23894" i="21"/>
  <c r="B23894" i="21"/>
  <c r="D23893" i="21"/>
  <c r="B23893" i="21"/>
  <c r="D23892" i="21"/>
  <c r="B23892" i="21"/>
  <c r="D23891" i="21"/>
  <c r="B23891" i="21"/>
  <c r="D23890" i="21"/>
  <c r="B23890" i="21"/>
  <c r="D23889" i="21"/>
  <c r="B23889" i="21"/>
  <c r="D23888" i="21"/>
  <c r="B23888" i="21"/>
  <c r="D23887" i="21"/>
  <c r="B23887" i="21"/>
  <c r="D23886" i="21"/>
  <c r="B23886" i="21"/>
  <c r="D23885" i="21"/>
  <c r="B23885" i="21"/>
  <c r="D23884" i="21"/>
  <c r="B23884" i="21"/>
  <c r="D23883" i="21"/>
  <c r="B23883" i="21"/>
  <c r="D23882" i="21"/>
  <c r="B23882" i="21"/>
  <c r="D23881" i="21"/>
  <c r="B23881" i="21"/>
  <c r="D23880" i="21"/>
  <c r="B23880" i="21"/>
  <c r="D23879" i="21"/>
  <c r="B23879" i="21"/>
  <c r="D23878" i="21"/>
  <c r="B23878" i="21"/>
  <c r="D23877" i="21"/>
  <c r="B23877" i="21"/>
  <c r="D23876" i="21"/>
  <c r="B23876" i="21"/>
  <c r="D23875" i="21"/>
  <c r="B23875" i="21"/>
  <c r="D23874" i="21"/>
  <c r="B23874" i="21"/>
  <c r="D23873" i="21"/>
  <c r="B23873" i="21"/>
  <c r="D23872" i="21"/>
  <c r="B23872" i="21"/>
  <c r="D23871" i="21"/>
  <c r="B23871" i="21"/>
  <c r="D23870" i="21"/>
  <c r="B23870" i="21"/>
  <c r="D23869" i="21"/>
  <c r="B23869" i="21"/>
  <c r="D23868" i="21"/>
  <c r="B23868" i="21"/>
  <c r="D23867" i="21"/>
  <c r="B23867" i="21"/>
  <c r="D23866" i="21"/>
  <c r="B23866" i="21"/>
  <c r="D23865" i="21"/>
  <c r="B23865" i="21"/>
  <c r="D23864" i="21"/>
  <c r="B23864" i="21"/>
  <c r="D23863" i="21"/>
  <c r="B23863" i="21"/>
  <c r="D23862" i="21"/>
  <c r="B23862" i="21"/>
  <c r="D23861" i="21"/>
  <c r="B23861" i="21"/>
  <c r="D23860" i="21"/>
  <c r="B23860" i="21"/>
  <c r="D23859" i="21"/>
  <c r="B23859" i="21"/>
  <c r="D23858" i="21"/>
  <c r="B23858" i="21"/>
  <c r="D23857" i="21"/>
  <c r="B23857" i="21"/>
  <c r="D23856" i="21"/>
  <c r="B23856" i="21"/>
  <c r="D23855" i="21"/>
  <c r="B23855" i="21"/>
  <c r="D23854" i="21"/>
  <c r="B23854" i="21"/>
  <c r="D23853" i="21"/>
  <c r="B23853" i="21"/>
  <c r="D23852" i="21"/>
  <c r="B23852" i="21"/>
  <c r="D23851" i="21"/>
  <c r="B23851" i="21"/>
  <c r="D23850" i="21"/>
  <c r="B23850" i="21"/>
  <c r="D23849" i="21"/>
  <c r="B23849" i="21"/>
  <c r="D23848" i="21"/>
  <c r="B23848" i="21"/>
  <c r="D23847" i="21"/>
  <c r="B23847" i="21"/>
  <c r="D23846" i="21"/>
  <c r="B23846" i="21"/>
  <c r="D23845" i="21"/>
  <c r="B23845" i="21"/>
  <c r="D23844" i="21"/>
  <c r="B23844" i="21"/>
  <c r="D23843" i="21"/>
  <c r="B23843" i="21"/>
  <c r="D23842" i="21"/>
  <c r="B23842" i="21"/>
  <c r="D23841" i="21"/>
  <c r="B23841" i="21"/>
  <c r="D23840" i="21"/>
  <c r="B23840" i="21"/>
  <c r="D23839" i="21"/>
  <c r="B23839" i="21"/>
  <c r="D23838" i="21"/>
  <c r="B23838" i="21"/>
  <c r="D23837" i="21"/>
  <c r="B23837" i="21"/>
  <c r="D23836" i="21"/>
  <c r="B23836" i="21"/>
  <c r="D23835" i="21"/>
  <c r="B23835" i="21"/>
  <c r="D23834" i="21"/>
  <c r="B23834" i="21"/>
  <c r="D23833" i="21"/>
  <c r="B23833" i="21"/>
  <c r="D23832" i="21"/>
  <c r="B23832" i="21"/>
  <c r="D23831" i="21"/>
  <c r="B23831" i="21"/>
  <c r="D23830" i="21"/>
  <c r="B23830" i="21"/>
  <c r="D23829" i="21"/>
  <c r="B23829" i="21"/>
  <c r="D23828" i="21"/>
  <c r="B23828" i="21"/>
  <c r="D23827" i="21"/>
  <c r="B23827" i="21"/>
  <c r="D23826" i="21"/>
  <c r="B23826" i="21"/>
  <c r="D23825" i="21"/>
  <c r="B23825" i="21"/>
  <c r="D23824" i="21"/>
  <c r="B23824" i="21"/>
  <c r="D23823" i="21"/>
  <c r="B23823" i="21"/>
  <c r="D23822" i="21"/>
  <c r="B23822" i="21"/>
  <c r="D23821" i="21"/>
  <c r="B23821" i="21"/>
  <c r="D23820" i="21"/>
  <c r="B23820" i="21"/>
  <c r="D23819" i="21"/>
  <c r="B23819" i="21"/>
  <c r="D23818" i="21"/>
  <c r="B23818" i="21"/>
  <c r="D23817" i="21"/>
  <c r="B23817" i="21"/>
  <c r="D23816" i="21"/>
  <c r="B23816" i="21"/>
  <c r="D23815" i="21"/>
  <c r="B23815" i="21"/>
  <c r="D23814" i="21"/>
  <c r="B23814" i="21"/>
  <c r="D23813" i="21"/>
  <c r="B23813" i="21"/>
  <c r="D23812" i="21"/>
  <c r="B23812" i="21"/>
  <c r="D23811" i="21"/>
  <c r="B23811" i="21"/>
  <c r="D23810" i="21"/>
  <c r="B23810" i="21"/>
  <c r="D23809" i="21"/>
  <c r="B23809" i="21"/>
  <c r="D23808" i="21"/>
  <c r="B23808" i="21"/>
  <c r="D23807" i="21"/>
  <c r="B23807" i="21"/>
  <c r="D23806" i="21"/>
  <c r="B23806" i="21"/>
  <c r="D23805" i="21"/>
  <c r="B23805" i="21"/>
  <c r="D23804" i="21"/>
  <c r="B23804" i="21"/>
  <c r="D23803" i="21"/>
  <c r="B23803" i="21"/>
  <c r="D23802" i="21"/>
  <c r="B23802" i="21"/>
  <c r="D23801" i="21"/>
  <c r="B23801" i="21"/>
  <c r="D23800" i="21"/>
  <c r="B23800" i="21"/>
  <c r="D23799" i="21"/>
  <c r="B23799" i="21"/>
  <c r="D23798" i="21"/>
  <c r="B23798" i="21"/>
  <c r="D23797" i="21"/>
  <c r="B23797" i="21"/>
  <c r="D23796" i="21"/>
  <c r="B23796" i="21"/>
  <c r="D23795" i="21"/>
  <c r="B23795" i="21"/>
  <c r="D23794" i="21"/>
  <c r="B23794" i="21"/>
  <c r="D23793" i="21"/>
  <c r="B23793" i="21"/>
  <c r="D23792" i="21"/>
  <c r="B23792" i="21"/>
  <c r="D23791" i="21"/>
  <c r="B23791" i="21"/>
  <c r="D23790" i="21"/>
  <c r="B23790" i="21"/>
  <c r="D23789" i="21"/>
  <c r="B23789" i="21"/>
  <c r="D23788" i="21"/>
  <c r="B23788" i="21"/>
  <c r="D23787" i="21"/>
  <c r="B23787" i="21"/>
  <c r="D23786" i="21"/>
  <c r="B23786" i="21"/>
  <c r="D23785" i="21"/>
  <c r="B23785" i="21"/>
  <c r="D23784" i="21"/>
  <c r="B23784" i="21"/>
  <c r="D23783" i="21"/>
  <c r="B23783" i="21"/>
  <c r="D23782" i="21"/>
  <c r="B23782" i="21"/>
  <c r="D23781" i="21"/>
  <c r="B23781" i="21"/>
  <c r="D23780" i="21"/>
  <c r="B23780" i="21"/>
  <c r="D23779" i="21"/>
  <c r="B23779" i="21"/>
  <c r="D23778" i="21"/>
  <c r="B23778" i="21"/>
  <c r="D23777" i="21"/>
  <c r="B23777" i="21"/>
  <c r="D23776" i="21"/>
  <c r="B23776" i="21"/>
  <c r="D23775" i="21"/>
  <c r="B23775" i="21"/>
  <c r="D23774" i="21"/>
  <c r="B23774" i="21"/>
  <c r="D23773" i="21"/>
  <c r="B23773" i="21"/>
  <c r="D23772" i="21"/>
  <c r="B23772" i="21"/>
  <c r="D23771" i="21"/>
  <c r="B23771" i="21"/>
  <c r="D23770" i="21"/>
  <c r="B23770" i="21"/>
  <c r="D23769" i="21"/>
  <c r="B23769" i="21"/>
  <c r="D23768" i="21"/>
  <c r="B23768" i="21"/>
  <c r="D23767" i="21"/>
  <c r="B23767" i="21"/>
  <c r="D23766" i="21"/>
  <c r="B23766" i="21"/>
  <c r="D23765" i="21"/>
  <c r="B23765" i="21"/>
  <c r="D23764" i="21"/>
  <c r="B23764" i="21"/>
  <c r="D23763" i="21"/>
  <c r="B23763" i="21"/>
  <c r="D23762" i="21"/>
  <c r="B23762" i="21"/>
  <c r="D23761" i="21"/>
  <c r="B23761" i="21"/>
  <c r="D23760" i="21"/>
  <c r="B23760" i="21"/>
  <c r="D23759" i="21"/>
  <c r="B23759" i="21"/>
  <c r="D23758" i="21"/>
  <c r="B23758" i="21"/>
  <c r="D23757" i="21"/>
  <c r="B23757" i="21"/>
  <c r="D23756" i="21"/>
  <c r="B23756" i="21"/>
  <c r="D23755" i="21"/>
  <c r="B23755" i="21"/>
  <c r="D23754" i="21"/>
  <c r="B23754" i="21"/>
  <c r="D23753" i="21"/>
  <c r="B23753" i="21"/>
  <c r="D23752" i="21"/>
  <c r="B23752" i="21"/>
  <c r="D23751" i="21"/>
  <c r="B23751" i="21"/>
  <c r="D23750" i="21"/>
  <c r="B23750" i="21"/>
  <c r="D23749" i="21"/>
  <c r="B23749" i="21"/>
  <c r="D23748" i="21"/>
  <c r="B23748" i="21"/>
  <c r="D23747" i="21"/>
  <c r="B23747" i="21"/>
  <c r="D23746" i="21"/>
  <c r="B23746" i="21"/>
  <c r="D23745" i="21"/>
  <c r="B23745" i="21"/>
  <c r="D23744" i="21"/>
  <c r="B23744" i="21"/>
  <c r="D23743" i="21"/>
  <c r="B23743" i="21"/>
  <c r="D23742" i="21"/>
  <c r="B23742" i="21"/>
  <c r="D23741" i="21"/>
  <c r="B23741" i="21"/>
  <c r="D23740" i="21"/>
  <c r="B23740" i="21"/>
  <c r="D23739" i="21"/>
  <c r="B23739" i="21"/>
  <c r="D23738" i="21"/>
  <c r="B23738" i="21"/>
  <c r="D23737" i="21"/>
  <c r="B23737" i="21"/>
  <c r="D23736" i="21"/>
  <c r="B23736" i="21"/>
  <c r="D23735" i="21"/>
  <c r="B23735" i="21"/>
  <c r="D23734" i="21"/>
  <c r="B23734" i="21"/>
  <c r="D23733" i="21"/>
  <c r="B23733" i="21"/>
  <c r="D23732" i="21"/>
  <c r="B23732" i="21"/>
  <c r="D23731" i="21"/>
  <c r="B23731" i="21"/>
  <c r="D23730" i="21"/>
  <c r="B23730" i="21"/>
  <c r="D23729" i="21"/>
  <c r="B23729" i="21"/>
  <c r="D23728" i="21"/>
  <c r="B23728" i="21"/>
  <c r="D23727" i="21"/>
  <c r="B23727" i="21"/>
  <c r="D23726" i="21"/>
  <c r="B23726" i="21"/>
  <c r="D23725" i="21"/>
  <c r="B23725" i="21"/>
  <c r="D23724" i="21"/>
  <c r="B23724" i="21"/>
  <c r="D23723" i="21"/>
  <c r="B23723" i="21"/>
  <c r="D23722" i="21"/>
  <c r="B23722" i="21"/>
  <c r="D23721" i="21"/>
  <c r="B23721" i="21"/>
  <c r="D23720" i="21"/>
  <c r="B23720" i="21"/>
  <c r="D23719" i="21"/>
  <c r="B23719" i="21"/>
  <c r="D23718" i="21"/>
  <c r="B23718" i="21"/>
  <c r="D23717" i="21"/>
  <c r="B23717" i="21"/>
  <c r="D23716" i="21"/>
  <c r="B23716" i="21"/>
  <c r="D23715" i="21"/>
  <c r="B23715" i="21"/>
  <c r="D23714" i="21"/>
  <c r="B23714" i="21"/>
  <c r="D23713" i="21"/>
  <c r="B23713" i="21"/>
  <c r="D23712" i="21"/>
  <c r="B23712" i="21"/>
  <c r="D23711" i="21"/>
  <c r="B23711" i="21"/>
  <c r="D23710" i="21"/>
  <c r="B23710" i="21"/>
  <c r="D23709" i="21"/>
  <c r="B23709" i="21"/>
  <c r="D23708" i="21"/>
  <c r="B23708" i="21"/>
  <c r="D23707" i="21"/>
  <c r="B23707" i="21"/>
  <c r="D23706" i="21"/>
  <c r="B23706" i="21"/>
  <c r="D23705" i="21"/>
  <c r="B23705" i="21"/>
  <c r="D23704" i="21"/>
  <c r="B23704" i="21"/>
  <c r="D23703" i="21"/>
  <c r="B23703" i="21"/>
  <c r="D23702" i="21"/>
  <c r="B23702" i="21"/>
  <c r="D23701" i="21"/>
  <c r="B23701" i="21"/>
  <c r="D23700" i="21"/>
  <c r="B23700" i="21"/>
  <c r="D23699" i="21"/>
  <c r="B23699" i="21"/>
  <c r="D23698" i="21"/>
  <c r="B23698" i="21"/>
  <c r="D23697" i="21"/>
  <c r="B23697" i="21"/>
  <c r="D23696" i="21"/>
  <c r="B23696" i="21"/>
  <c r="D23695" i="21"/>
  <c r="B23695" i="21"/>
  <c r="D23694" i="21"/>
  <c r="B23694" i="21"/>
  <c r="D23693" i="21"/>
  <c r="B23693" i="21"/>
  <c r="D23692" i="21"/>
  <c r="B23692" i="21"/>
  <c r="D23691" i="21"/>
  <c r="B23691" i="21"/>
  <c r="D23690" i="21"/>
  <c r="B23690" i="21"/>
  <c r="D23689" i="21"/>
  <c r="B23689" i="21"/>
  <c r="D23688" i="21"/>
  <c r="B23688" i="21"/>
  <c r="D23687" i="21"/>
  <c r="B23687" i="21"/>
  <c r="D23686" i="21"/>
  <c r="B23686" i="21"/>
  <c r="D23685" i="21"/>
  <c r="B23685" i="21"/>
  <c r="D23684" i="21"/>
  <c r="B23684" i="21"/>
  <c r="D23683" i="21"/>
  <c r="B23683" i="21"/>
  <c r="D23682" i="21"/>
  <c r="B23682" i="21"/>
  <c r="D23681" i="21"/>
  <c r="B23681" i="21"/>
  <c r="D23680" i="21"/>
  <c r="B23680" i="21"/>
  <c r="D23679" i="21"/>
  <c r="B23679" i="21"/>
  <c r="D23678" i="21"/>
  <c r="B23678" i="21"/>
  <c r="D23677" i="21"/>
  <c r="B23677" i="21"/>
  <c r="D23676" i="21"/>
  <c r="B23676" i="21"/>
  <c r="D23675" i="21"/>
  <c r="B23675" i="21"/>
  <c r="D23674" i="21"/>
  <c r="B23674" i="21"/>
  <c r="D23673" i="21"/>
  <c r="B23673" i="21"/>
  <c r="D23672" i="21"/>
  <c r="B23672" i="21"/>
  <c r="D23671" i="21"/>
  <c r="B23671" i="21"/>
  <c r="D23670" i="21"/>
  <c r="B23670" i="21"/>
  <c r="D23669" i="21"/>
  <c r="B23669" i="21"/>
  <c r="D23668" i="21"/>
  <c r="B23668" i="21"/>
  <c r="D23667" i="21"/>
  <c r="B23667" i="21"/>
  <c r="D23666" i="21"/>
  <c r="B23666" i="21"/>
  <c r="D23665" i="21"/>
  <c r="B23665" i="21"/>
  <c r="D23664" i="21"/>
  <c r="B23664" i="21"/>
  <c r="D23663" i="21"/>
  <c r="B23663" i="21"/>
  <c r="D23662" i="21"/>
  <c r="B23662" i="21"/>
  <c r="D23661" i="21"/>
  <c r="B23661" i="21"/>
  <c r="D23660" i="21"/>
  <c r="B23660" i="21"/>
  <c r="D23659" i="21"/>
  <c r="B23659" i="21"/>
  <c r="D23658" i="21"/>
  <c r="B23658" i="21"/>
  <c r="D23657" i="21"/>
  <c r="B23657" i="21"/>
  <c r="D23656" i="21"/>
  <c r="B23656" i="21"/>
  <c r="D23655" i="21"/>
  <c r="B23655" i="21"/>
  <c r="D23654" i="21"/>
  <c r="B23654" i="21"/>
  <c r="D23653" i="21"/>
  <c r="B23653" i="21"/>
  <c r="D23652" i="21"/>
  <c r="B23652" i="21"/>
  <c r="D23651" i="21"/>
  <c r="B23651" i="21"/>
  <c r="D23650" i="21"/>
  <c r="B23650" i="21"/>
  <c r="D23649" i="21"/>
  <c r="B23649" i="21"/>
  <c r="D23648" i="21"/>
  <c r="B23648" i="21"/>
  <c r="D23647" i="21"/>
  <c r="B23647" i="21"/>
  <c r="D23646" i="21"/>
  <c r="B23646" i="21"/>
  <c r="D23645" i="21"/>
  <c r="B23645" i="21"/>
  <c r="D23644" i="21"/>
  <c r="B23644" i="21"/>
  <c r="D23643" i="21"/>
  <c r="B23643" i="21"/>
  <c r="D23642" i="21"/>
  <c r="B23642" i="21"/>
  <c r="D23641" i="21"/>
  <c r="B23641" i="21"/>
  <c r="D23640" i="21"/>
  <c r="B23640" i="21"/>
  <c r="D23639" i="21"/>
  <c r="B23639" i="21"/>
  <c r="D23638" i="21"/>
  <c r="B23638" i="21"/>
  <c r="D23637" i="21"/>
  <c r="B23637" i="21"/>
  <c r="D23636" i="21"/>
  <c r="B23636" i="21"/>
  <c r="D23635" i="21"/>
  <c r="B23635" i="21"/>
  <c r="D23634" i="21"/>
  <c r="B23634" i="21"/>
  <c r="D23633" i="21"/>
  <c r="B23633" i="21"/>
  <c r="D23632" i="21"/>
  <c r="B23632" i="21"/>
  <c r="D23631" i="21"/>
  <c r="B23631" i="21"/>
  <c r="D23630" i="21"/>
  <c r="B23630" i="21"/>
  <c r="D23629" i="21"/>
  <c r="B23629" i="21"/>
  <c r="D23628" i="21"/>
  <c r="B23628" i="21"/>
  <c r="D23627" i="21"/>
  <c r="B23627" i="21"/>
  <c r="D23626" i="21"/>
  <c r="B23626" i="21"/>
  <c r="D23625" i="21"/>
  <c r="B23625" i="21"/>
  <c r="D23624" i="21"/>
  <c r="B23624" i="21"/>
  <c r="D23623" i="21"/>
  <c r="B23623" i="21"/>
  <c r="D23622" i="21"/>
  <c r="B23622" i="21"/>
  <c r="D23621" i="21"/>
  <c r="B23621" i="21"/>
  <c r="D23620" i="21"/>
  <c r="B23620" i="21"/>
  <c r="D23619" i="21"/>
  <c r="B23619" i="21"/>
  <c r="D23618" i="21"/>
  <c r="B23618" i="21"/>
  <c r="D23617" i="21"/>
  <c r="B23617" i="21"/>
  <c r="D23616" i="21"/>
  <c r="B23616" i="21"/>
  <c r="D23615" i="21"/>
  <c r="B23615" i="21"/>
  <c r="D23614" i="21"/>
  <c r="B23614" i="21"/>
  <c r="D23613" i="21"/>
  <c r="B23613" i="21"/>
  <c r="D23612" i="21"/>
  <c r="B23612" i="21"/>
  <c r="D23611" i="21"/>
  <c r="B23611" i="21"/>
  <c r="D23610" i="21"/>
  <c r="B23610" i="21"/>
  <c r="D23609" i="21"/>
  <c r="B23609" i="21"/>
  <c r="D23608" i="21"/>
  <c r="B23608" i="21"/>
  <c r="D23607" i="21"/>
  <c r="B23607" i="21"/>
  <c r="D23606" i="21"/>
  <c r="B23606" i="21"/>
  <c r="D23605" i="21"/>
  <c r="B23605" i="21"/>
  <c r="D23604" i="21"/>
  <c r="B23604" i="21"/>
  <c r="D23603" i="21"/>
  <c r="B23603" i="21"/>
  <c r="D23602" i="21"/>
  <c r="B23602" i="21"/>
  <c r="D23601" i="21"/>
  <c r="B23601" i="21"/>
  <c r="D23600" i="21"/>
  <c r="B23600" i="21"/>
  <c r="D23599" i="21"/>
  <c r="B23599" i="21"/>
  <c r="D23598" i="21"/>
  <c r="B23598" i="21"/>
  <c r="D23597" i="21"/>
  <c r="B23597" i="21"/>
  <c r="D23596" i="21"/>
  <c r="B23596" i="21"/>
  <c r="D23595" i="21"/>
  <c r="B23595" i="21"/>
  <c r="D23594" i="21"/>
  <c r="B23594" i="21"/>
  <c r="D23593" i="21"/>
  <c r="B23593" i="21"/>
  <c r="D23592" i="21"/>
  <c r="B23592" i="21"/>
  <c r="D23591" i="21"/>
  <c r="B23591" i="21"/>
  <c r="D23590" i="21"/>
  <c r="B23590" i="21"/>
  <c r="D23589" i="21"/>
  <c r="B23589" i="21"/>
  <c r="D23588" i="21"/>
  <c r="B23588" i="21"/>
  <c r="D23587" i="21"/>
  <c r="B23587" i="21"/>
  <c r="D23586" i="21"/>
  <c r="B23586" i="21"/>
  <c r="D23585" i="21"/>
  <c r="B23585" i="21"/>
  <c r="D23584" i="21"/>
  <c r="B23584" i="21"/>
  <c r="D23583" i="21"/>
  <c r="B23583" i="21"/>
  <c r="D23582" i="21"/>
  <c r="B23582" i="21"/>
  <c r="D23581" i="21"/>
  <c r="B23581" i="21"/>
  <c r="D23580" i="21"/>
  <c r="B23580" i="21"/>
  <c r="D23579" i="21"/>
  <c r="B23579" i="21"/>
  <c r="D23578" i="21"/>
  <c r="B23578" i="21"/>
  <c r="D23577" i="21"/>
  <c r="B23577" i="21"/>
  <c r="D23576" i="21"/>
  <c r="B23576" i="21"/>
  <c r="D23575" i="21"/>
  <c r="B23575" i="21"/>
  <c r="D23574" i="21"/>
  <c r="B23574" i="21"/>
  <c r="D23573" i="21"/>
  <c r="B23573" i="21"/>
  <c r="D23572" i="21"/>
  <c r="B23572" i="21"/>
  <c r="D23571" i="21"/>
  <c r="B23571" i="21"/>
  <c r="D23570" i="21"/>
  <c r="B23570" i="21"/>
  <c r="D23569" i="21"/>
  <c r="B23569" i="21"/>
  <c r="D23568" i="21"/>
  <c r="B23568" i="21"/>
  <c r="D23567" i="21"/>
  <c r="B23567" i="21"/>
  <c r="D23566" i="21"/>
  <c r="B23566" i="21"/>
  <c r="D23565" i="21"/>
  <c r="B23565" i="21"/>
  <c r="D23564" i="21"/>
  <c r="B23564" i="21"/>
  <c r="D23563" i="21"/>
  <c r="B23563" i="21"/>
  <c r="D23562" i="21"/>
  <c r="B23562" i="21"/>
  <c r="D23561" i="21"/>
  <c r="B23561" i="21"/>
  <c r="D23560" i="21"/>
  <c r="B23560" i="21"/>
  <c r="D23559" i="21"/>
  <c r="B23559" i="21"/>
  <c r="D23558" i="21"/>
  <c r="B23558" i="21"/>
  <c r="D23557" i="21"/>
  <c r="B23557" i="21"/>
  <c r="D23556" i="21"/>
  <c r="B23556" i="21"/>
  <c r="D23555" i="21"/>
  <c r="B23555" i="21"/>
  <c r="D23554" i="21"/>
  <c r="B23554" i="21"/>
  <c r="D23553" i="21"/>
  <c r="B23553" i="21"/>
  <c r="D23552" i="21"/>
  <c r="B23552" i="21"/>
  <c r="D23551" i="21"/>
  <c r="B23551" i="21"/>
  <c r="D23550" i="21"/>
  <c r="B23550" i="21"/>
  <c r="D23549" i="21"/>
  <c r="B23549" i="21"/>
  <c r="D23548" i="21"/>
  <c r="B23548" i="21"/>
  <c r="D23547" i="21"/>
  <c r="B23547" i="21"/>
  <c r="D23546" i="21"/>
  <c r="B23546" i="21"/>
  <c r="D23545" i="21"/>
  <c r="B23545" i="21"/>
  <c r="D23544" i="21"/>
  <c r="B23544" i="21"/>
  <c r="D23543" i="21"/>
  <c r="B23543" i="21"/>
  <c r="D23542" i="21"/>
  <c r="B23542" i="21"/>
  <c r="D23541" i="21"/>
  <c r="B23541" i="21"/>
  <c r="D23540" i="21"/>
  <c r="B23540" i="21"/>
  <c r="D23539" i="21"/>
  <c r="B23539" i="21"/>
  <c r="D23538" i="21"/>
  <c r="B23538" i="21"/>
  <c r="D23537" i="21"/>
  <c r="B23537" i="21"/>
  <c r="D23536" i="21"/>
  <c r="B23536" i="21"/>
  <c r="D23535" i="21"/>
  <c r="B23535" i="21"/>
  <c r="D23534" i="21"/>
  <c r="B23534" i="21"/>
  <c r="D23533" i="21"/>
  <c r="B23533" i="21"/>
  <c r="D23532" i="21"/>
  <c r="B23532" i="21"/>
  <c r="D23531" i="21"/>
  <c r="B23531" i="21"/>
  <c r="D23530" i="21"/>
  <c r="B23530" i="21"/>
  <c r="D23529" i="21"/>
  <c r="B23529" i="21"/>
  <c r="D23528" i="21"/>
  <c r="B23528" i="21"/>
  <c r="D23527" i="21"/>
  <c r="B23527" i="21"/>
  <c r="D23526" i="21"/>
  <c r="B23526" i="21"/>
  <c r="D23525" i="21"/>
  <c r="B23525" i="21"/>
  <c r="D23524" i="21"/>
  <c r="B23524" i="21"/>
  <c r="D23523" i="21"/>
  <c r="B23523" i="21"/>
  <c r="D23522" i="21"/>
  <c r="B23522" i="21"/>
  <c r="D23521" i="21"/>
  <c r="B23521" i="21"/>
  <c r="D23520" i="21"/>
  <c r="B23520" i="21"/>
  <c r="D23519" i="21"/>
  <c r="B23519" i="21"/>
  <c r="D23518" i="21"/>
  <c r="B23518" i="21"/>
  <c r="D23517" i="21"/>
  <c r="B23517" i="21"/>
  <c r="D23516" i="21"/>
  <c r="B23516" i="21"/>
  <c r="D23515" i="21"/>
  <c r="B23515" i="21"/>
  <c r="D23514" i="21"/>
  <c r="B23514" i="21"/>
  <c r="D23513" i="21"/>
  <c r="B23513" i="21"/>
  <c r="D23512" i="21"/>
  <c r="B23512" i="21"/>
  <c r="D23511" i="21"/>
  <c r="B23511" i="21"/>
  <c r="D23510" i="21"/>
  <c r="B23510" i="21"/>
  <c r="D23509" i="21"/>
  <c r="B23509" i="21"/>
  <c r="D23508" i="21"/>
  <c r="B23508" i="21"/>
  <c r="D23507" i="21"/>
  <c r="B23507" i="21"/>
  <c r="D23506" i="21"/>
  <c r="B23506" i="21"/>
  <c r="D23505" i="21"/>
  <c r="B23505" i="21"/>
  <c r="D23504" i="21"/>
  <c r="B23504" i="21"/>
  <c r="D23503" i="21"/>
  <c r="B23503" i="21"/>
  <c r="D23502" i="21"/>
  <c r="B23502" i="21"/>
  <c r="D23501" i="21"/>
  <c r="B23501" i="21"/>
  <c r="D23500" i="21"/>
  <c r="B23500" i="21"/>
  <c r="D23499" i="21"/>
  <c r="B23499" i="21"/>
  <c r="D23498" i="21"/>
  <c r="B23498" i="21"/>
  <c r="D23497" i="21"/>
  <c r="B23497" i="21"/>
  <c r="D23496" i="21"/>
  <c r="B23496" i="21"/>
  <c r="D23495" i="21"/>
  <c r="B23495" i="21"/>
  <c r="D23494" i="21"/>
  <c r="B23494" i="21"/>
  <c r="D23493" i="21"/>
  <c r="B23493" i="21"/>
  <c r="D23492" i="21"/>
  <c r="B23492" i="21"/>
  <c r="D23491" i="21"/>
  <c r="B23491" i="21"/>
  <c r="D23490" i="21"/>
  <c r="B23490" i="21"/>
  <c r="D23489" i="21"/>
  <c r="B23489" i="21"/>
  <c r="D23488" i="21"/>
  <c r="B23488" i="21"/>
  <c r="D23487" i="21"/>
  <c r="B23487" i="21"/>
  <c r="D23486" i="21"/>
  <c r="B23486" i="21"/>
  <c r="D23485" i="21"/>
  <c r="B23485" i="21"/>
  <c r="D23484" i="21"/>
  <c r="B23484" i="21"/>
  <c r="D23483" i="21"/>
  <c r="B23483" i="21"/>
  <c r="D23482" i="21"/>
  <c r="B23482" i="21"/>
  <c r="D23481" i="21"/>
  <c r="B23481" i="21"/>
  <c r="D23480" i="21"/>
  <c r="B23480" i="21"/>
  <c r="D23479" i="21"/>
  <c r="B23479" i="21"/>
  <c r="D23478" i="21"/>
  <c r="B23478" i="21"/>
  <c r="D23477" i="21"/>
  <c r="B23477" i="21"/>
  <c r="D23476" i="21"/>
  <c r="B23476" i="21"/>
  <c r="D23475" i="21"/>
  <c r="B23475" i="21"/>
  <c r="D23474" i="21"/>
  <c r="B23474" i="21"/>
  <c r="D23473" i="21"/>
  <c r="B23473" i="21"/>
  <c r="D23472" i="21"/>
  <c r="B23472" i="21"/>
  <c r="D23471" i="21"/>
  <c r="B23471" i="21"/>
  <c r="D23470" i="21"/>
  <c r="B23470" i="21"/>
  <c r="D23469" i="21"/>
  <c r="B23469" i="21"/>
  <c r="D23468" i="21"/>
  <c r="B23468" i="21"/>
  <c r="D23467" i="21"/>
  <c r="B23467" i="21"/>
  <c r="D23466" i="21"/>
  <c r="B23466" i="21"/>
  <c r="D23465" i="21"/>
  <c r="B23465" i="21"/>
  <c r="D23464" i="21"/>
  <c r="B23464" i="21"/>
  <c r="D23463" i="21"/>
  <c r="B23463" i="21"/>
  <c r="D23462" i="21"/>
  <c r="B23462" i="21"/>
  <c r="D23461" i="21"/>
  <c r="B23461" i="21"/>
  <c r="D23460" i="21"/>
  <c r="B23460" i="21"/>
  <c r="D23459" i="21"/>
  <c r="B23459" i="21"/>
  <c r="D23458" i="21"/>
  <c r="B23458" i="21"/>
  <c r="D23457" i="21"/>
  <c r="B23457" i="21"/>
  <c r="D23456" i="21"/>
  <c r="B23456" i="21"/>
  <c r="D23455" i="21"/>
  <c r="B23455" i="21"/>
  <c r="D23454" i="21"/>
  <c r="B23454" i="21"/>
  <c r="D23453" i="21"/>
  <c r="B23453" i="21"/>
  <c r="D23452" i="21"/>
  <c r="B23452" i="21"/>
  <c r="D23451" i="21"/>
  <c r="B23451" i="21"/>
  <c r="D23450" i="21"/>
  <c r="B23450" i="21"/>
  <c r="D23449" i="21"/>
  <c r="B23449" i="21"/>
  <c r="D23448" i="21"/>
  <c r="B23448" i="21"/>
  <c r="D23447" i="21"/>
  <c r="B23447" i="21"/>
  <c r="D23446" i="21"/>
  <c r="B23446" i="21"/>
  <c r="D23445" i="21"/>
  <c r="B23445" i="21"/>
  <c r="D23444" i="21"/>
  <c r="B23444" i="21"/>
  <c r="D23443" i="21"/>
  <c r="B23443" i="21"/>
  <c r="D23442" i="21"/>
  <c r="B23442" i="21"/>
  <c r="D23441" i="21"/>
  <c r="B23441" i="21"/>
  <c r="D23440" i="21"/>
  <c r="B23440" i="21"/>
  <c r="D23439" i="21"/>
  <c r="B23439" i="21"/>
  <c r="D23438" i="21"/>
  <c r="B23438" i="21"/>
  <c r="D23437" i="21"/>
  <c r="B23437" i="21"/>
  <c r="D23436" i="21"/>
  <c r="B23436" i="21"/>
  <c r="D23435" i="21"/>
  <c r="B23435" i="21"/>
  <c r="D23434" i="21"/>
  <c r="B23434" i="21"/>
  <c r="D23433" i="21"/>
  <c r="B23433" i="21"/>
  <c r="D23432" i="21"/>
  <c r="B23432" i="21"/>
  <c r="D23431" i="21"/>
  <c r="B23431" i="21"/>
  <c r="D23430" i="21"/>
  <c r="B23430" i="21"/>
  <c r="D23429" i="21"/>
  <c r="B23429" i="21"/>
  <c r="D23428" i="21"/>
  <c r="B23428" i="21"/>
  <c r="D23427" i="21"/>
  <c r="B23427" i="21"/>
  <c r="D23426" i="21"/>
  <c r="B23426" i="21"/>
  <c r="D23425" i="21"/>
  <c r="B23425" i="21"/>
  <c r="D23424" i="21"/>
  <c r="B23424" i="21"/>
  <c r="D23423" i="21"/>
  <c r="B23423" i="21"/>
  <c r="D23422" i="21"/>
  <c r="B23422" i="21"/>
  <c r="D23421" i="21"/>
  <c r="B23421" i="21"/>
  <c r="D23420" i="21"/>
  <c r="B23420" i="21"/>
  <c r="D23419" i="21"/>
  <c r="B23419" i="21"/>
  <c r="D23418" i="21"/>
  <c r="B23418" i="21"/>
  <c r="D23417" i="21"/>
  <c r="B23417" i="21"/>
  <c r="D23416" i="21"/>
  <c r="B23416" i="21"/>
  <c r="D23415" i="21"/>
  <c r="B23415" i="21"/>
  <c r="D23414" i="21"/>
  <c r="B23414" i="21"/>
  <c r="D23413" i="21"/>
  <c r="B23413" i="21"/>
  <c r="D23412" i="21"/>
  <c r="B23412" i="21"/>
  <c r="D23411" i="21"/>
  <c r="B23411" i="21"/>
  <c r="D23410" i="21"/>
  <c r="B23410" i="21"/>
  <c r="D23409" i="21"/>
  <c r="B23409" i="21"/>
  <c r="D23408" i="21"/>
  <c r="B23408" i="21"/>
  <c r="D23407" i="21"/>
  <c r="B23407" i="21"/>
  <c r="D23406" i="21"/>
  <c r="B23406" i="21"/>
  <c r="D23405" i="21"/>
  <c r="B23405" i="21"/>
  <c r="D23404" i="21"/>
  <c r="B23404" i="21"/>
  <c r="D23403" i="21"/>
  <c r="B23403" i="21"/>
  <c r="D23402" i="21"/>
  <c r="B23402" i="21"/>
  <c r="D23401" i="21"/>
  <c r="B23401" i="21"/>
  <c r="D23400" i="21"/>
  <c r="B23400" i="21"/>
  <c r="D23399" i="21"/>
  <c r="B23399" i="21"/>
  <c r="D23398" i="21"/>
  <c r="B23398" i="21"/>
  <c r="D23397" i="21"/>
  <c r="B23397" i="21"/>
  <c r="D23396" i="21"/>
  <c r="B23396" i="21"/>
  <c r="D23395" i="21"/>
  <c r="B23395" i="21"/>
  <c r="D23394" i="21"/>
  <c r="B23394" i="21"/>
  <c r="D23393" i="21"/>
  <c r="B23393" i="21"/>
  <c r="D23392" i="21"/>
  <c r="B23392" i="21"/>
  <c r="D23391" i="21"/>
  <c r="B23391" i="21"/>
  <c r="D23390" i="21"/>
  <c r="B23390" i="21"/>
  <c r="D23389" i="21"/>
  <c r="B23389" i="21"/>
  <c r="D23388" i="21"/>
  <c r="B23388" i="21"/>
  <c r="D23387" i="21"/>
  <c r="B23387" i="21"/>
  <c r="D23386" i="21"/>
  <c r="B23386" i="21"/>
  <c r="D23385" i="21"/>
  <c r="B23385" i="21"/>
  <c r="D23384" i="21"/>
  <c r="B23384" i="21"/>
  <c r="D23383" i="21"/>
  <c r="B23383" i="21"/>
  <c r="D23382" i="21"/>
  <c r="B23382" i="21"/>
  <c r="D23381" i="21"/>
  <c r="B23381" i="21"/>
  <c r="D23380" i="21"/>
  <c r="B23380" i="21"/>
  <c r="D23379" i="21"/>
  <c r="B23379" i="21"/>
  <c r="D23378" i="21"/>
  <c r="B23378" i="21"/>
  <c r="D23377" i="21"/>
  <c r="B23377" i="21"/>
  <c r="D23376" i="21"/>
  <c r="B23376" i="21"/>
  <c r="D23375" i="21"/>
  <c r="B23375" i="21"/>
  <c r="D23374" i="21"/>
  <c r="B23374" i="21"/>
  <c r="D23373" i="21"/>
  <c r="B23373" i="21"/>
  <c r="D23372" i="21"/>
  <c r="B23372" i="21"/>
  <c r="D23371" i="21"/>
  <c r="B23371" i="21"/>
  <c r="D23370" i="21"/>
  <c r="B23370" i="21"/>
  <c r="D23369" i="21"/>
  <c r="B23369" i="21"/>
  <c r="D23368" i="21"/>
  <c r="B23368" i="21"/>
  <c r="D23367" i="21"/>
  <c r="B23367" i="21"/>
  <c r="D23366" i="21"/>
  <c r="B23366" i="21"/>
  <c r="D23365" i="21"/>
  <c r="B23365" i="21"/>
  <c r="D23364" i="21"/>
  <c r="B23364" i="21"/>
  <c r="D23363" i="21"/>
  <c r="B23363" i="21"/>
  <c r="D23362" i="21"/>
  <c r="B23362" i="21"/>
  <c r="D23361" i="21"/>
  <c r="B23361" i="21"/>
  <c r="D23360" i="21"/>
  <c r="B23360" i="21"/>
  <c r="D23359" i="21"/>
  <c r="B23359" i="21"/>
  <c r="D23358" i="21"/>
  <c r="B23358" i="21"/>
  <c r="D23357" i="21"/>
  <c r="B23357" i="21"/>
  <c r="D23356" i="21"/>
  <c r="B23356" i="21"/>
  <c r="D23355" i="21"/>
  <c r="B23355" i="21"/>
  <c r="D23354" i="21"/>
  <c r="B23354" i="21"/>
  <c r="D23353" i="21"/>
  <c r="B23353" i="21"/>
  <c r="D23352" i="21"/>
  <c r="B23352" i="21"/>
  <c r="D23351" i="21"/>
  <c r="B23351" i="21"/>
  <c r="D23350" i="21"/>
  <c r="B23350" i="21"/>
  <c r="D23349" i="21"/>
  <c r="B23349" i="21"/>
  <c r="D23348" i="21"/>
  <c r="B23348" i="21"/>
  <c r="D23347" i="21"/>
  <c r="B23347" i="21"/>
  <c r="D23346" i="21"/>
  <c r="B23346" i="21"/>
  <c r="D23345" i="21"/>
  <c r="B23345" i="21"/>
  <c r="D23344" i="21"/>
  <c r="B23344" i="21"/>
  <c r="D23343" i="21"/>
  <c r="B23343" i="21"/>
  <c r="D23342" i="21"/>
  <c r="B23342" i="21"/>
  <c r="D23341" i="21"/>
  <c r="B23341" i="21"/>
  <c r="D23340" i="21"/>
  <c r="B23340" i="21"/>
  <c r="D23339" i="21"/>
  <c r="B23339" i="21"/>
  <c r="D23338" i="21"/>
  <c r="B23338" i="21"/>
  <c r="D23337" i="21"/>
  <c r="B23337" i="21"/>
  <c r="D23336" i="21"/>
  <c r="B23336" i="21"/>
  <c r="D23335" i="21"/>
  <c r="B23335" i="21"/>
  <c r="D23334" i="21"/>
  <c r="B23334" i="21"/>
  <c r="D23333" i="21"/>
  <c r="B23333" i="21"/>
  <c r="D23332" i="21"/>
  <c r="B23332" i="21"/>
  <c r="D23331" i="21"/>
  <c r="B23331" i="21"/>
  <c r="D23330" i="21"/>
  <c r="B23330" i="21"/>
  <c r="D23329" i="21"/>
  <c r="B23329" i="21"/>
  <c r="D23328" i="21"/>
  <c r="B23328" i="21"/>
  <c r="D23327" i="21"/>
  <c r="B23327" i="21"/>
  <c r="D23326" i="21"/>
  <c r="B23326" i="21"/>
  <c r="D23325" i="21"/>
  <c r="B23325" i="21"/>
  <c r="D23324" i="21"/>
  <c r="B23324" i="21"/>
  <c r="D23323" i="21"/>
  <c r="B23323" i="21"/>
  <c r="D23322" i="21"/>
  <c r="B23322" i="21"/>
  <c r="D23321" i="21"/>
  <c r="B23321" i="21"/>
  <c r="D23320" i="21"/>
  <c r="B23320" i="21"/>
  <c r="D23319" i="21"/>
  <c r="B23319" i="21"/>
  <c r="D23318" i="21"/>
  <c r="B23318" i="21"/>
  <c r="D23317" i="21"/>
  <c r="B23317" i="21"/>
  <c r="D23316" i="21"/>
  <c r="B23316" i="21"/>
  <c r="D23315" i="21"/>
  <c r="B23315" i="21"/>
  <c r="D23314" i="21"/>
  <c r="B23314" i="21"/>
  <c r="D23313" i="21"/>
  <c r="B23313" i="21"/>
  <c r="D23312" i="21"/>
  <c r="B23312" i="21"/>
  <c r="D23311" i="21"/>
  <c r="B23311" i="21"/>
  <c r="D23310" i="21"/>
  <c r="B23310" i="21"/>
  <c r="D23309" i="21"/>
  <c r="B23309" i="21"/>
  <c r="D23308" i="21"/>
  <c r="B23308" i="21"/>
  <c r="D23307" i="21"/>
  <c r="B23307" i="21"/>
  <c r="D23306" i="21"/>
  <c r="B23306" i="21"/>
  <c r="D23305" i="21"/>
  <c r="B23305" i="21"/>
  <c r="D23304" i="21"/>
  <c r="B23304" i="21"/>
  <c r="D23303" i="21"/>
  <c r="B23303" i="21"/>
  <c r="D23302" i="21"/>
  <c r="B23302" i="21"/>
  <c r="D23301" i="21"/>
  <c r="B23301" i="21"/>
  <c r="D23300" i="21"/>
  <c r="B23300" i="21"/>
  <c r="D23299" i="21"/>
  <c r="B23299" i="21"/>
  <c r="D23298" i="21"/>
  <c r="B23298" i="21"/>
  <c r="D23297" i="21"/>
  <c r="B23297" i="21"/>
  <c r="D23296" i="21"/>
  <c r="B23296" i="21"/>
  <c r="D23295" i="21"/>
  <c r="B23295" i="21"/>
  <c r="D23294" i="21"/>
  <c r="B23294" i="21"/>
  <c r="D23293" i="21"/>
  <c r="B23293" i="21"/>
  <c r="D23292" i="21"/>
  <c r="B23292" i="21"/>
  <c r="D23291" i="21"/>
  <c r="B23291" i="21"/>
  <c r="D23290" i="21"/>
  <c r="B23290" i="21"/>
  <c r="D23289" i="21"/>
  <c r="B23289" i="21"/>
  <c r="D23288" i="21"/>
  <c r="B23288" i="21"/>
  <c r="D23287" i="21"/>
  <c r="B23287" i="21"/>
  <c r="D23286" i="21"/>
  <c r="B23286" i="21"/>
  <c r="D23285" i="21"/>
  <c r="B23285" i="21"/>
  <c r="D23284" i="21"/>
  <c r="B23284" i="21"/>
  <c r="D23283" i="21"/>
  <c r="B23283" i="21"/>
  <c r="D23282" i="21"/>
  <c r="B23282" i="21"/>
  <c r="D23281" i="21"/>
  <c r="B23281" i="21"/>
  <c r="D23280" i="21"/>
  <c r="B23280" i="21"/>
  <c r="D23279" i="21"/>
  <c r="B23279" i="21"/>
  <c r="D23278" i="21"/>
  <c r="B23278" i="21"/>
  <c r="D23277" i="21"/>
  <c r="B23277" i="21"/>
  <c r="D23276" i="21"/>
  <c r="B23276" i="21"/>
  <c r="D23275" i="21"/>
  <c r="B23275" i="21"/>
  <c r="D23274" i="21"/>
  <c r="B23274" i="21"/>
  <c r="D23273" i="21"/>
  <c r="B23273" i="21"/>
  <c r="D23272" i="21"/>
  <c r="B23272" i="21"/>
  <c r="D23271" i="21"/>
  <c r="B23271" i="21"/>
  <c r="D23270" i="21"/>
  <c r="B23270" i="21"/>
  <c r="D23269" i="21"/>
  <c r="B23269" i="21"/>
  <c r="D23268" i="21"/>
  <c r="B23268" i="21"/>
  <c r="D23267" i="21"/>
  <c r="B23267" i="21"/>
  <c r="D23266" i="21"/>
  <c r="B23266" i="21"/>
  <c r="D23265" i="21"/>
  <c r="B23265" i="21"/>
  <c r="D23264" i="21"/>
  <c r="B23264" i="21"/>
  <c r="D23263" i="21"/>
  <c r="B23263" i="21"/>
  <c r="D23262" i="21"/>
  <c r="B23262" i="21"/>
  <c r="D23261" i="21"/>
  <c r="B23261" i="21"/>
  <c r="D23260" i="21"/>
  <c r="B23260" i="21"/>
  <c r="D23259" i="21"/>
  <c r="B23259" i="21"/>
  <c r="D23258" i="21"/>
  <c r="B23258" i="21"/>
  <c r="D23257" i="21"/>
  <c r="B23257" i="21"/>
  <c r="D23256" i="21"/>
  <c r="B23256" i="21"/>
  <c r="D23255" i="21"/>
  <c r="B23255" i="21"/>
  <c r="D23254" i="21"/>
  <c r="B23254" i="21"/>
  <c r="D23253" i="21"/>
  <c r="B23253" i="21"/>
  <c r="D23252" i="21"/>
  <c r="B23252" i="21"/>
  <c r="D23251" i="21"/>
  <c r="B23251" i="21"/>
  <c r="D23250" i="21"/>
  <c r="B23250" i="21"/>
  <c r="D23249" i="21"/>
  <c r="B23249" i="21"/>
  <c r="D23248" i="21"/>
  <c r="B23248" i="21"/>
  <c r="D23247" i="21"/>
  <c r="B23247" i="21"/>
  <c r="D23246" i="21"/>
  <c r="B23246" i="21"/>
  <c r="D23245" i="21"/>
  <c r="B23245" i="21"/>
  <c r="D23244" i="21"/>
  <c r="B23244" i="21"/>
  <c r="D23243" i="21"/>
  <c r="B23243" i="21"/>
  <c r="D23242" i="21"/>
  <c r="B23242" i="21"/>
  <c r="D23241" i="21"/>
  <c r="B23241" i="21"/>
  <c r="D23240" i="21"/>
  <c r="B23240" i="21"/>
  <c r="D23239" i="21"/>
  <c r="B23239" i="21"/>
  <c r="D23238" i="21"/>
  <c r="B23238" i="21"/>
  <c r="D23237" i="21"/>
  <c r="B23237" i="21"/>
  <c r="D23236" i="21"/>
  <c r="B23236" i="21"/>
  <c r="D23235" i="21"/>
  <c r="B23235" i="21"/>
  <c r="D23234" i="21"/>
  <c r="B23234" i="21"/>
  <c r="D23233" i="21"/>
  <c r="B23233" i="21"/>
  <c r="D23232" i="21"/>
  <c r="B23232" i="21"/>
  <c r="D23231" i="21"/>
  <c r="B23231" i="21"/>
  <c r="D23230" i="21"/>
  <c r="B23230" i="21"/>
  <c r="D23229" i="21"/>
  <c r="B23229" i="21"/>
  <c r="D23228" i="21"/>
  <c r="B23228" i="21"/>
  <c r="D23227" i="21"/>
  <c r="B23227" i="21"/>
  <c r="D23226" i="21"/>
  <c r="B23226" i="21"/>
  <c r="D23225" i="21"/>
  <c r="B23225" i="21"/>
  <c r="D23224" i="21"/>
  <c r="B23224" i="21"/>
  <c r="D23223" i="21"/>
  <c r="B23223" i="21"/>
  <c r="D23222" i="21"/>
  <c r="B23222" i="21"/>
  <c r="D23221" i="21"/>
  <c r="B23221" i="21"/>
  <c r="D23220" i="21"/>
  <c r="B23220" i="21"/>
  <c r="D23219" i="21"/>
  <c r="B23219" i="21"/>
  <c r="D23218" i="21"/>
  <c r="B23218" i="21"/>
  <c r="D23217" i="21"/>
  <c r="B23217" i="21"/>
  <c r="D23216" i="21"/>
  <c r="B23216" i="21"/>
  <c r="D23215" i="21"/>
  <c r="B23215" i="21"/>
  <c r="D23214" i="21"/>
  <c r="B23214" i="21"/>
  <c r="D23213" i="21"/>
  <c r="B23213" i="21"/>
  <c r="D23212" i="21"/>
  <c r="B23212" i="21"/>
  <c r="D23211" i="21"/>
  <c r="B23211" i="21"/>
  <c r="D23210" i="21"/>
  <c r="B23210" i="21"/>
  <c r="D23209" i="21"/>
  <c r="B23209" i="21"/>
  <c r="D23208" i="21"/>
  <c r="B23208" i="21"/>
  <c r="D23207" i="21"/>
  <c r="B23207" i="21"/>
  <c r="D23206" i="21"/>
  <c r="B23206" i="21"/>
  <c r="D23205" i="21"/>
  <c r="B23205" i="21"/>
  <c r="D23204" i="21"/>
  <c r="B23204" i="21"/>
  <c r="D23203" i="21"/>
  <c r="B23203" i="21"/>
  <c r="D23202" i="21"/>
  <c r="B23202" i="21"/>
  <c r="D23201" i="21"/>
  <c r="B23201" i="21"/>
  <c r="D23200" i="21"/>
  <c r="B23200" i="21"/>
  <c r="D23199" i="21"/>
  <c r="B23199" i="21"/>
  <c r="D23198" i="21"/>
  <c r="B23198" i="21"/>
  <c r="D23197" i="21"/>
  <c r="B23197" i="21"/>
  <c r="D23196" i="21"/>
  <c r="B23196" i="21"/>
  <c r="D23195" i="21"/>
  <c r="B23195" i="21"/>
  <c r="D23194" i="21"/>
  <c r="B23194" i="21"/>
  <c r="D23193" i="21"/>
  <c r="B23193" i="21"/>
  <c r="D23192" i="21"/>
  <c r="B23192" i="21"/>
  <c r="D23191" i="21"/>
  <c r="B23191" i="21"/>
  <c r="D23190" i="21"/>
  <c r="B23190" i="21"/>
  <c r="D23189" i="21"/>
  <c r="B23189" i="21"/>
  <c r="D23188" i="21"/>
  <c r="B23188" i="21"/>
  <c r="D23187" i="21"/>
  <c r="B23187" i="21"/>
  <c r="D23186" i="21"/>
  <c r="B23186" i="21"/>
  <c r="D23185" i="21"/>
  <c r="B23185" i="21"/>
  <c r="D23184" i="21"/>
  <c r="B23184" i="21"/>
  <c r="D23183" i="21"/>
  <c r="B23183" i="21"/>
  <c r="D23182" i="21"/>
  <c r="B23182" i="21"/>
  <c r="D23181" i="21"/>
  <c r="B23181" i="21"/>
  <c r="D23180" i="21"/>
  <c r="B23180" i="21"/>
  <c r="D23179" i="21"/>
  <c r="B23179" i="21"/>
  <c r="D23178" i="21"/>
  <c r="B23178" i="21"/>
  <c r="D23177" i="21"/>
  <c r="B23177" i="21"/>
  <c r="D23176" i="21"/>
  <c r="B23176" i="21"/>
  <c r="D23175" i="21"/>
  <c r="B23175" i="21"/>
  <c r="D23174" i="21"/>
  <c r="B23174" i="21"/>
  <c r="D23173" i="21"/>
  <c r="B23173" i="21"/>
  <c r="D23172" i="21"/>
  <c r="B23172" i="21"/>
  <c r="D23171" i="21"/>
  <c r="B23171" i="21"/>
  <c r="D23170" i="21"/>
  <c r="B23170" i="21"/>
  <c r="D23169" i="21"/>
  <c r="B23169" i="21"/>
  <c r="D23168" i="21"/>
  <c r="B23168" i="21"/>
  <c r="D23167" i="21"/>
  <c r="B23167" i="21"/>
  <c r="D23166" i="21"/>
  <c r="B23166" i="21"/>
  <c r="D23165" i="21"/>
  <c r="B23165" i="21"/>
  <c r="D23164" i="21"/>
  <c r="B23164" i="21"/>
  <c r="D23163" i="21"/>
  <c r="B23163" i="21"/>
  <c r="D23162" i="21"/>
  <c r="B23162" i="21"/>
  <c r="D23161" i="21"/>
  <c r="B23161" i="21"/>
  <c r="D23160" i="21"/>
  <c r="B23160" i="21"/>
  <c r="D23159" i="21"/>
  <c r="B23159" i="21"/>
  <c r="D23158" i="21"/>
  <c r="B23158" i="21"/>
  <c r="D23157" i="21"/>
  <c r="B23157" i="21"/>
  <c r="D23156" i="21"/>
  <c r="B23156" i="21"/>
  <c r="D23155" i="21"/>
  <c r="B23155" i="21"/>
  <c r="D23154" i="21"/>
  <c r="B23154" i="21"/>
  <c r="D23153" i="21"/>
  <c r="B23153" i="21"/>
  <c r="D23152" i="21"/>
  <c r="B23152" i="21"/>
  <c r="D23151" i="21"/>
  <c r="B23151" i="21"/>
  <c r="D23150" i="21"/>
  <c r="B23150" i="21"/>
  <c r="D23149" i="21"/>
  <c r="B23149" i="21"/>
  <c r="D23148" i="21"/>
  <c r="B23148" i="21"/>
  <c r="D23147" i="21"/>
  <c r="B23147" i="21"/>
  <c r="D23146" i="21"/>
  <c r="B23146" i="21"/>
  <c r="D23145" i="21"/>
  <c r="B23145" i="21"/>
  <c r="D23144" i="21"/>
  <c r="B23144" i="21"/>
  <c r="D23143" i="21"/>
  <c r="B23143" i="21"/>
  <c r="D23142" i="21"/>
  <c r="B23142" i="21"/>
  <c r="D23141" i="21"/>
  <c r="B23141" i="21"/>
  <c r="D23140" i="21"/>
  <c r="B23140" i="21"/>
  <c r="D23139" i="21"/>
  <c r="B23139" i="21"/>
  <c r="D23138" i="21"/>
  <c r="B23138" i="21"/>
  <c r="D23137" i="21"/>
  <c r="B23137" i="21"/>
  <c r="D23136" i="21"/>
  <c r="B23136" i="21"/>
  <c r="D23135" i="21"/>
  <c r="B23135" i="21"/>
  <c r="D23134" i="21"/>
  <c r="B23134" i="21"/>
  <c r="D23133" i="21"/>
  <c r="B23133" i="21"/>
  <c r="D23132" i="21"/>
  <c r="B23132" i="21"/>
  <c r="D23131" i="21"/>
  <c r="B23131" i="21"/>
  <c r="D23130" i="21"/>
  <c r="B23130" i="21"/>
  <c r="D23129" i="21"/>
  <c r="B23129" i="21"/>
  <c r="D23128" i="21"/>
  <c r="B23128" i="21"/>
  <c r="D23127" i="21"/>
  <c r="B23127" i="21"/>
  <c r="D23126" i="21"/>
  <c r="B23126" i="21"/>
  <c r="D23125" i="21"/>
  <c r="B23125" i="21"/>
  <c r="D23124" i="21"/>
  <c r="B23124" i="21"/>
  <c r="D23123" i="21"/>
  <c r="B23123" i="21"/>
  <c r="D23122" i="21"/>
  <c r="B23122" i="21"/>
  <c r="D23121" i="21"/>
  <c r="B23121" i="21"/>
  <c r="D23120" i="21"/>
  <c r="B23120" i="21"/>
  <c r="D23119" i="21"/>
  <c r="B23119" i="21"/>
  <c r="D23118" i="21"/>
  <c r="B23118" i="21"/>
  <c r="D23117" i="21"/>
  <c r="B23117" i="21"/>
  <c r="D23116" i="21"/>
  <c r="B23116" i="21"/>
  <c r="D23115" i="21"/>
  <c r="B23115" i="21"/>
  <c r="D23114" i="21"/>
  <c r="B23114" i="21"/>
  <c r="D23113" i="21"/>
  <c r="B23113" i="21"/>
  <c r="D23112" i="21"/>
  <c r="B23112" i="21"/>
  <c r="D23111" i="21"/>
  <c r="B23111" i="21"/>
  <c r="D23110" i="21"/>
  <c r="B23110" i="21"/>
  <c r="D23109" i="21"/>
  <c r="B23109" i="21"/>
  <c r="D23108" i="21"/>
  <c r="B23108" i="21"/>
  <c r="D23107" i="21"/>
  <c r="B23107" i="21"/>
  <c r="D23106" i="21"/>
  <c r="B23106" i="21"/>
  <c r="D23105" i="21"/>
  <c r="B23105" i="21"/>
  <c r="D23104" i="21"/>
  <c r="B23104" i="21"/>
  <c r="D23103" i="21"/>
  <c r="B23103" i="21"/>
  <c r="D23102" i="21"/>
  <c r="B23102" i="21"/>
  <c r="D23101" i="21"/>
  <c r="B23101" i="21"/>
  <c r="D23100" i="21"/>
  <c r="B23100" i="21"/>
  <c r="D23099" i="21"/>
  <c r="B23099" i="21"/>
  <c r="D23098" i="21"/>
  <c r="B23098" i="21"/>
  <c r="D23097" i="21"/>
  <c r="B23097" i="21"/>
  <c r="D23096" i="21"/>
  <c r="B23096" i="21"/>
  <c r="D23095" i="21"/>
  <c r="B23095" i="21"/>
  <c r="D23094" i="21"/>
  <c r="B23094" i="21"/>
  <c r="D23093" i="21"/>
  <c r="B23093" i="21"/>
  <c r="D23092" i="21"/>
  <c r="B23092" i="21"/>
  <c r="D23091" i="21"/>
  <c r="B23091" i="21"/>
  <c r="D23090" i="21"/>
  <c r="B23090" i="21"/>
  <c r="D23089" i="21"/>
  <c r="B23089" i="21"/>
  <c r="B23088" i="21"/>
  <c r="D23088" i="21" s="1"/>
  <c r="B23087" i="21"/>
  <c r="D23087" i="21" s="1"/>
  <c r="B23086" i="21"/>
  <c r="D23086" i="21" s="1"/>
  <c r="D23085" i="21"/>
  <c r="B23085" i="21"/>
  <c r="B23084" i="21"/>
  <c r="D23084" i="21" s="1"/>
  <c r="B23083" i="21"/>
  <c r="D23083" i="21" s="1"/>
  <c r="B23082" i="21"/>
  <c r="D23082" i="21" s="1"/>
  <c r="D23081" i="21"/>
  <c r="B23081" i="21"/>
  <c r="B23080" i="21"/>
  <c r="D23080" i="21" s="1"/>
  <c r="D23079" i="21"/>
  <c r="B23079" i="21"/>
  <c r="B23078" i="21"/>
  <c r="D23078" i="21" s="1"/>
  <c r="B23077" i="21"/>
  <c r="D23077" i="21" s="1"/>
  <c r="B23076" i="21"/>
  <c r="D23076" i="21" s="1"/>
  <c r="B23075" i="21"/>
  <c r="D23075" i="21" s="1"/>
  <c r="B23074" i="21"/>
  <c r="D23074" i="21" s="1"/>
  <c r="D23073" i="21"/>
  <c r="B23073" i="21"/>
  <c r="B23072" i="21"/>
  <c r="D23072" i="21" s="1"/>
  <c r="B23071" i="21"/>
  <c r="D23071" i="21" s="1"/>
  <c r="B23070" i="21"/>
  <c r="D23070" i="21" s="1"/>
  <c r="B23069" i="21"/>
  <c r="D23069" i="21" s="1"/>
  <c r="B23068" i="21"/>
  <c r="D23068" i="21" s="1"/>
  <c r="B23067" i="21"/>
  <c r="D23067" i="21" s="1"/>
  <c r="B23066" i="21"/>
  <c r="D23066" i="21" s="1"/>
  <c r="D23065" i="21"/>
  <c r="B23065" i="21"/>
  <c r="B23064" i="21"/>
  <c r="D23064" i="21" s="1"/>
  <c r="B23063" i="21"/>
  <c r="D23063" i="21" s="1"/>
  <c r="B23062" i="21"/>
  <c r="D23062" i="21" s="1"/>
  <c r="B23061" i="21"/>
  <c r="D23061" i="21" s="1"/>
  <c r="B23060" i="21"/>
  <c r="D23060" i="21" s="1"/>
  <c r="B23059" i="21"/>
  <c r="D23059" i="21" s="1"/>
  <c r="B23058" i="21"/>
  <c r="D23058" i="21" s="1"/>
  <c r="D23057" i="21"/>
  <c r="B23057" i="21"/>
  <c r="B23056" i="21"/>
  <c r="D23056" i="21" s="1"/>
  <c r="B23055" i="21"/>
  <c r="D23055" i="21" s="1"/>
  <c r="B23054" i="21"/>
  <c r="D23054" i="21" s="1"/>
  <c r="D23053" i="21"/>
  <c r="B23053" i="21"/>
  <c r="B23052" i="21"/>
  <c r="D23052" i="21" s="1"/>
  <c r="B23051" i="21"/>
  <c r="D23051" i="21" s="1"/>
  <c r="B23050" i="21"/>
  <c r="D23050" i="21" s="1"/>
  <c r="D23049" i="21"/>
  <c r="B23049" i="21"/>
  <c r="B23048" i="21"/>
  <c r="D23048" i="21" s="1"/>
  <c r="D23047" i="21"/>
  <c r="B23047" i="21"/>
  <c r="B23046" i="21"/>
  <c r="D23046" i="21" s="1"/>
  <c r="D23045" i="21"/>
  <c r="B23045" i="21"/>
  <c r="B23044" i="21"/>
  <c r="D23044" i="21" s="1"/>
  <c r="B23043" i="21"/>
  <c r="D23043" i="21" s="1"/>
  <c r="B23042" i="21"/>
  <c r="D23042" i="21" s="1"/>
  <c r="D23041" i="21"/>
  <c r="B23041" i="21"/>
  <c r="B23040" i="21"/>
  <c r="D23040" i="21" s="1"/>
  <c r="D23039" i="21"/>
  <c r="B23039" i="21"/>
  <c r="B23038" i="21"/>
  <c r="D23038" i="21" s="1"/>
  <c r="D23037" i="21"/>
  <c r="B23037" i="21"/>
  <c r="B23036" i="21"/>
  <c r="D23036" i="21" s="1"/>
  <c r="B23035" i="21"/>
  <c r="D23035" i="21" s="1"/>
  <c r="B23034" i="21"/>
  <c r="D23034" i="21" s="1"/>
  <c r="D23033" i="21"/>
  <c r="B23033" i="21"/>
  <c r="B23032" i="21"/>
  <c r="D23032" i="21" s="1"/>
  <c r="D23031" i="21"/>
  <c r="B23031" i="21"/>
  <c r="B23030" i="21"/>
  <c r="D23030" i="21" s="1"/>
  <c r="B23029" i="21"/>
  <c r="D23029" i="21" s="1"/>
  <c r="B23028" i="21"/>
  <c r="D23028" i="21" s="1"/>
  <c r="B23027" i="21"/>
  <c r="D23027" i="21" s="1"/>
  <c r="B23026" i="21"/>
  <c r="D23026" i="21" s="1"/>
  <c r="D23025" i="21"/>
  <c r="B23025" i="21"/>
  <c r="B23024" i="21"/>
  <c r="D23024" i="21" s="1"/>
  <c r="B23023" i="21"/>
  <c r="D23023" i="21" s="1"/>
  <c r="B23022" i="21"/>
  <c r="D23022" i="21" s="1"/>
  <c r="D23021" i="21"/>
  <c r="B23021" i="21"/>
  <c r="B23020" i="21"/>
  <c r="D23020" i="21" s="1"/>
  <c r="B23019" i="21"/>
  <c r="D23019" i="21" s="1"/>
  <c r="B23018" i="21"/>
  <c r="D23018" i="21" s="1"/>
  <c r="D23017" i="21"/>
  <c r="B23017" i="21"/>
  <c r="B23016" i="21"/>
  <c r="D23016" i="21" s="1"/>
  <c r="D23015" i="21"/>
  <c r="B23015" i="21"/>
  <c r="B23014" i="21"/>
  <c r="D23014" i="21" s="1"/>
  <c r="B23013" i="21"/>
  <c r="D23013" i="21" s="1"/>
  <c r="B23012" i="21"/>
  <c r="D23012" i="21" s="1"/>
  <c r="B23011" i="21"/>
  <c r="D23011" i="21" s="1"/>
  <c r="B23010" i="21"/>
  <c r="D23010" i="21" s="1"/>
  <c r="D23009" i="21"/>
  <c r="B23009" i="21"/>
  <c r="B23008" i="21"/>
  <c r="D23008" i="21" s="1"/>
  <c r="B23007" i="21"/>
  <c r="D23007" i="21" s="1"/>
  <c r="B23006" i="21"/>
  <c r="D23006" i="21" s="1"/>
  <c r="B23005" i="21"/>
  <c r="D23005" i="21" s="1"/>
  <c r="B23004" i="21"/>
  <c r="D23004" i="21" s="1"/>
  <c r="B23003" i="21"/>
  <c r="D23003" i="21" s="1"/>
  <c r="B23002" i="21"/>
  <c r="D23002" i="21" s="1"/>
  <c r="D23001" i="21"/>
  <c r="B23001" i="21"/>
  <c r="B23000" i="21"/>
  <c r="D23000" i="21" s="1"/>
  <c r="B22999" i="21"/>
  <c r="D22999" i="21" s="1"/>
  <c r="B22998" i="21"/>
  <c r="D22998" i="21" s="1"/>
  <c r="B22997" i="21"/>
  <c r="D22997" i="21" s="1"/>
  <c r="B22996" i="21"/>
  <c r="D22996" i="21" s="1"/>
  <c r="B22995" i="21"/>
  <c r="D22995" i="21" s="1"/>
  <c r="B22994" i="21"/>
  <c r="D22994" i="21" s="1"/>
  <c r="D22993" i="21"/>
  <c r="B22993" i="21"/>
  <c r="B22992" i="21"/>
  <c r="D22992" i="21" s="1"/>
  <c r="B22991" i="21"/>
  <c r="D22991" i="21" s="1"/>
  <c r="B22990" i="21"/>
  <c r="D22990" i="21" s="1"/>
  <c r="D22989" i="21"/>
  <c r="B22989" i="21"/>
  <c r="B22988" i="21"/>
  <c r="D22988" i="21" s="1"/>
  <c r="B22987" i="21"/>
  <c r="D22987" i="21" s="1"/>
  <c r="B22986" i="21"/>
  <c r="D22986" i="21" s="1"/>
  <c r="D22985" i="21"/>
  <c r="B22985" i="21"/>
  <c r="B22984" i="21"/>
  <c r="D22984" i="21" s="1"/>
  <c r="D22983" i="21"/>
  <c r="B22983" i="21"/>
  <c r="B22982" i="21"/>
  <c r="D22982" i="21" s="1"/>
  <c r="D22981" i="21"/>
  <c r="B22981" i="21"/>
  <c r="B22980" i="21"/>
  <c r="D22980" i="21" s="1"/>
  <c r="B22979" i="21"/>
  <c r="D22979" i="21" s="1"/>
  <c r="B22978" i="21"/>
  <c r="D22978" i="21" s="1"/>
  <c r="D22977" i="21"/>
  <c r="B22977" i="21"/>
  <c r="B22976" i="21"/>
  <c r="D22976" i="21" s="1"/>
  <c r="D22975" i="21"/>
  <c r="B22975" i="21"/>
  <c r="B22974" i="21"/>
  <c r="D22974" i="21" s="1"/>
  <c r="D22973" i="21"/>
  <c r="B22973" i="21"/>
  <c r="B22972" i="21"/>
  <c r="D22972" i="21" s="1"/>
  <c r="B22971" i="21"/>
  <c r="D22971" i="21" s="1"/>
  <c r="B22970" i="21"/>
  <c r="D22970" i="21" s="1"/>
  <c r="D22969" i="21"/>
  <c r="B22969" i="21"/>
  <c r="B22968" i="21"/>
  <c r="D22968" i="21" s="1"/>
  <c r="D22967" i="21"/>
  <c r="B22967" i="21"/>
  <c r="B22966" i="21"/>
  <c r="D22966" i="21" s="1"/>
  <c r="B22965" i="21"/>
  <c r="D22965" i="21" s="1"/>
  <c r="B22964" i="21"/>
  <c r="D22964" i="21" s="1"/>
  <c r="B22963" i="21"/>
  <c r="D22963" i="21" s="1"/>
  <c r="B22962" i="21"/>
  <c r="D22962" i="21" s="1"/>
  <c r="D22961" i="21"/>
  <c r="B22961" i="21"/>
  <c r="B22960" i="21"/>
  <c r="D22960" i="21" s="1"/>
  <c r="B22959" i="21"/>
  <c r="D22959" i="21" s="1"/>
  <c r="B22958" i="21"/>
  <c r="D22958" i="21" s="1"/>
  <c r="D22957" i="21"/>
  <c r="B22957" i="21"/>
  <c r="B22956" i="21"/>
  <c r="D22956" i="21" s="1"/>
  <c r="B22955" i="21"/>
  <c r="D22955" i="21" s="1"/>
  <c r="B22954" i="21"/>
  <c r="D22954" i="21" s="1"/>
  <c r="D22953" i="21"/>
  <c r="B22953" i="21"/>
  <c r="B22952" i="21"/>
  <c r="D22952" i="21" s="1"/>
  <c r="D22951" i="21"/>
  <c r="B22951" i="21"/>
  <c r="B22950" i="21"/>
  <c r="D22950" i="21" s="1"/>
  <c r="B22949" i="21"/>
  <c r="D22949" i="21" s="1"/>
  <c r="B22948" i="21"/>
  <c r="D22948" i="21" s="1"/>
  <c r="B22947" i="21"/>
  <c r="D22947" i="21" s="1"/>
  <c r="B22946" i="21"/>
  <c r="D22946" i="21" s="1"/>
  <c r="D22945" i="21"/>
  <c r="B22945" i="21"/>
  <c r="B22944" i="21"/>
  <c r="D22944" i="21" s="1"/>
  <c r="B22943" i="21"/>
  <c r="D22943" i="21" s="1"/>
  <c r="B22942" i="21"/>
  <c r="D22942" i="21" s="1"/>
  <c r="B22941" i="21"/>
  <c r="D22941" i="21" s="1"/>
  <c r="B22940" i="21"/>
  <c r="D22940" i="21" s="1"/>
  <c r="B22939" i="21"/>
  <c r="D22939" i="21" s="1"/>
  <c r="B22938" i="21"/>
  <c r="D22938" i="21" s="1"/>
  <c r="D22937" i="21"/>
  <c r="B22937" i="21"/>
  <c r="B22936" i="21"/>
  <c r="D22936" i="21" s="1"/>
  <c r="B22935" i="21"/>
  <c r="D22935" i="21" s="1"/>
  <c r="B22934" i="21"/>
  <c r="D22934" i="21" s="1"/>
  <c r="B22933" i="21"/>
  <c r="D22933" i="21" s="1"/>
  <c r="B22932" i="21"/>
  <c r="D22932" i="21" s="1"/>
  <c r="B22931" i="21"/>
  <c r="D22931" i="21" s="1"/>
  <c r="B22930" i="21"/>
  <c r="D22930" i="21" s="1"/>
  <c r="D22929" i="21"/>
  <c r="B22929" i="21"/>
  <c r="B22928" i="21"/>
  <c r="D22928" i="21" s="1"/>
  <c r="B22927" i="21"/>
  <c r="D22927" i="21" s="1"/>
  <c r="B22926" i="21"/>
  <c r="D22926" i="21" s="1"/>
  <c r="D22925" i="21"/>
  <c r="B22925" i="21"/>
  <c r="B22924" i="21"/>
  <c r="D22924" i="21" s="1"/>
  <c r="B22923" i="21"/>
  <c r="D22923" i="21" s="1"/>
  <c r="B22922" i="21"/>
  <c r="D22922" i="21" s="1"/>
  <c r="D22921" i="21"/>
  <c r="B22921" i="21"/>
  <c r="B22920" i="21"/>
  <c r="D22920" i="21" s="1"/>
  <c r="D22919" i="21"/>
  <c r="B22919" i="21"/>
  <c r="B22918" i="21"/>
  <c r="D22918" i="21" s="1"/>
  <c r="D22917" i="21"/>
  <c r="B22917" i="21"/>
  <c r="B22916" i="21"/>
  <c r="D22916" i="21" s="1"/>
  <c r="B22915" i="21"/>
  <c r="D22915" i="21" s="1"/>
  <c r="B22914" i="21"/>
  <c r="D22914" i="21" s="1"/>
  <c r="D22913" i="21"/>
  <c r="B22913" i="21"/>
  <c r="B22912" i="21"/>
  <c r="D22912" i="21" s="1"/>
  <c r="D22911" i="21"/>
  <c r="B22911" i="21"/>
  <c r="B22910" i="21"/>
  <c r="D22910" i="21" s="1"/>
  <c r="D22909" i="21"/>
  <c r="B22909" i="21"/>
  <c r="B22908" i="21"/>
  <c r="D22908" i="21" s="1"/>
  <c r="B22907" i="21"/>
  <c r="D22907" i="21" s="1"/>
  <c r="B22906" i="21"/>
  <c r="D22906" i="21" s="1"/>
  <c r="D22905" i="21"/>
  <c r="B22905" i="21"/>
  <c r="B22904" i="21"/>
  <c r="D22904" i="21" s="1"/>
  <c r="D22903" i="21"/>
  <c r="B22903" i="21"/>
  <c r="B22902" i="21"/>
  <c r="D22902" i="21" s="1"/>
  <c r="B22901" i="21"/>
  <c r="D22901" i="21" s="1"/>
  <c r="B22900" i="21"/>
  <c r="D22900" i="21" s="1"/>
  <c r="B22899" i="21"/>
  <c r="D22899" i="21" s="1"/>
  <c r="B22898" i="21"/>
  <c r="D22898" i="21" s="1"/>
  <c r="D22897" i="21"/>
  <c r="B22897" i="21"/>
  <c r="B22896" i="21"/>
  <c r="D22896" i="21" s="1"/>
  <c r="B22895" i="21"/>
  <c r="D22895" i="21" s="1"/>
  <c r="B22894" i="21"/>
  <c r="D22894" i="21" s="1"/>
  <c r="D22893" i="21"/>
  <c r="B22893" i="21"/>
  <c r="B22892" i="21"/>
  <c r="D22892" i="21" s="1"/>
  <c r="B22891" i="21"/>
  <c r="D22891" i="21" s="1"/>
  <c r="B22890" i="21"/>
  <c r="D22890" i="21" s="1"/>
  <c r="D22889" i="21"/>
  <c r="B22889" i="21"/>
  <c r="B22888" i="21"/>
  <c r="D22888" i="21" s="1"/>
  <c r="D22887" i="21"/>
  <c r="B22887" i="21"/>
  <c r="B22886" i="21"/>
  <c r="D22886" i="21" s="1"/>
  <c r="B22885" i="21"/>
  <c r="D22885" i="21" s="1"/>
  <c r="B22884" i="21"/>
  <c r="D22884" i="21" s="1"/>
  <c r="B22883" i="21"/>
  <c r="D22883" i="21" s="1"/>
  <c r="B22882" i="21"/>
  <c r="D22882" i="21" s="1"/>
  <c r="D22881" i="21"/>
  <c r="B22881" i="21"/>
  <c r="B22880" i="21"/>
  <c r="D22880" i="21" s="1"/>
  <c r="B22879" i="21"/>
  <c r="D22879" i="21" s="1"/>
  <c r="B22878" i="21"/>
  <c r="D22878" i="21" s="1"/>
  <c r="B22877" i="21"/>
  <c r="D22877" i="21" s="1"/>
  <c r="B22876" i="21"/>
  <c r="D22876" i="21" s="1"/>
  <c r="B22875" i="21"/>
  <c r="D22875" i="21" s="1"/>
  <c r="B22874" i="21"/>
  <c r="D22874" i="21" s="1"/>
  <c r="D22873" i="21"/>
  <c r="B22873" i="21"/>
  <c r="B22872" i="21"/>
  <c r="D22872" i="21" s="1"/>
  <c r="B22871" i="21"/>
  <c r="D22871" i="21" s="1"/>
  <c r="B22870" i="21"/>
  <c r="D22870" i="21" s="1"/>
  <c r="B22869" i="21"/>
  <c r="D22869" i="21" s="1"/>
  <c r="B22868" i="21"/>
  <c r="D22868" i="21" s="1"/>
  <c r="B22867" i="21"/>
  <c r="D22867" i="21" s="1"/>
  <c r="B22866" i="21"/>
  <c r="D22866" i="21" s="1"/>
  <c r="D22865" i="21"/>
  <c r="B22865" i="21"/>
  <c r="B22864" i="21"/>
  <c r="D22864" i="21" s="1"/>
  <c r="B22863" i="21"/>
  <c r="D22863" i="21" s="1"/>
  <c r="B22862" i="21"/>
  <c r="D22862" i="21" s="1"/>
  <c r="D22861" i="21"/>
  <c r="B22861" i="21"/>
  <c r="B22860" i="21"/>
  <c r="D22860" i="21" s="1"/>
  <c r="B22859" i="21"/>
  <c r="D22859" i="21" s="1"/>
  <c r="B22858" i="21"/>
  <c r="D22858" i="21" s="1"/>
  <c r="D22857" i="21"/>
  <c r="B22857" i="21"/>
  <c r="B22856" i="21"/>
  <c r="D22856" i="21" s="1"/>
  <c r="D22855" i="21"/>
  <c r="B22855" i="21"/>
  <c r="B22854" i="21"/>
  <c r="D22854" i="21" s="1"/>
  <c r="D22853" i="21"/>
  <c r="B22853" i="21"/>
  <c r="B22852" i="21"/>
  <c r="D22852" i="21" s="1"/>
  <c r="B22851" i="21"/>
  <c r="D22851" i="21" s="1"/>
  <c r="B22850" i="21"/>
  <c r="D22850" i="21" s="1"/>
  <c r="D22849" i="21"/>
  <c r="B22849" i="21"/>
  <c r="B22848" i="21"/>
  <c r="D22848" i="21" s="1"/>
  <c r="D22847" i="21"/>
  <c r="B22847" i="21"/>
  <c r="B22846" i="21"/>
  <c r="D22846" i="21" s="1"/>
  <c r="D22845" i="21"/>
  <c r="B22845" i="21"/>
  <c r="B22844" i="21"/>
  <c r="D22844" i="21" s="1"/>
  <c r="B22843" i="21"/>
  <c r="D22843" i="21" s="1"/>
  <c r="B22842" i="21"/>
  <c r="D22842" i="21" s="1"/>
  <c r="D22841" i="21"/>
  <c r="B22841" i="21"/>
  <c r="B22840" i="21"/>
  <c r="D22840" i="21" s="1"/>
  <c r="D22839" i="21"/>
  <c r="B22839" i="21"/>
  <c r="B22838" i="21"/>
  <c r="D22838" i="21" s="1"/>
  <c r="B22837" i="21"/>
  <c r="D22837" i="21" s="1"/>
  <c r="B22836" i="21"/>
  <c r="D22836" i="21" s="1"/>
  <c r="B22835" i="21"/>
  <c r="D22835" i="21" s="1"/>
  <c r="B22834" i="21"/>
  <c r="D22834" i="21" s="1"/>
  <c r="D22833" i="21"/>
  <c r="B22833" i="21"/>
  <c r="B22832" i="21"/>
  <c r="D22832" i="21" s="1"/>
  <c r="B22831" i="21"/>
  <c r="D22831" i="21" s="1"/>
  <c r="B22830" i="21"/>
  <c r="D22830" i="21" s="1"/>
  <c r="D22829" i="21"/>
  <c r="B22829" i="21"/>
  <c r="B22828" i="21"/>
  <c r="D22828" i="21" s="1"/>
  <c r="B22827" i="21"/>
  <c r="D22827" i="21" s="1"/>
  <c r="B22826" i="21"/>
  <c r="D22826" i="21" s="1"/>
  <c r="D22825" i="21"/>
  <c r="B22825" i="21"/>
  <c r="B22824" i="21"/>
  <c r="D22824" i="21" s="1"/>
  <c r="D22823" i="21"/>
  <c r="B22823" i="21"/>
  <c r="B22822" i="21"/>
  <c r="D22822" i="21" s="1"/>
  <c r="B22821" i="21"/>
  <c r="D22821" i="21" s="1"/>
  <c r="B22820" i="21"/>
  <c r="D22820" i="21" s="1"/>
  <c r="B22819" i="21"/>
  <c r="D22819" i="21" s="1"/>
  <c r="B22818" i="21"/>
  <c r="D22818" i="21" s="1"/>
  <c r="D22817" i="21"/>
  <c r="B22817" i="21"/>
  <c r="B22816" i="21"/>
  <c r="D22816" i="21" s="1"/>
  <c r="B22815" i="21"/>
  <c r="D22815" i="21" s="1"/>
  <c r="B22814" i="21"/>
  <c r="D22814" i="21" s="1"/>
  <c r="B22813" i="21"/>
  <c r="D22813" i="21" s="1"/>
  <c r="B22812" i="21"/>
  <c r="D22812" i="21" s="1"/>
  <c r="B22811" i="21"/>
  <c r="D22811" i="21" s="1"/>
  <c r="B22810" i="21"/>
  <c r="D22810" i="21" s="1"/>
  <c r="D22809" i="21"/>
  <c r="B22809" i="21"/>
  <c r="B22808" i="21"/>
  <c r="D22808" i="21" s="1"/>
  <c r="B22807" i="21"/>
  <c r="D22807" i="21" s="1"/>
  <c r="B22806" i="21"/>
  <c r="D22806" i="21" s="1"/>
  <c r="B22805" i="21"/>
  <c r="D22805" i="21" s="1"/>
  <c r="B22804" i="21"/>
  <c r="D22804" i="21" s="1"/>
  <c r="B22803" i="21"/>
  <c r="D22803" i="21" s="1"/>
  <c r="B22802" i="21"/>
  <c r="D22802" i="21" s="1"/>
  <c r="D22801" i="21"/>
  <c r="B22801" i="21"/>
  <c r="B22800" i="21"/>
  <c r="D22800" i="21" s="1"/>
  <c r="B22799" i="21"/>
  <c r="D22799" i="21" s="1"/>
  <c r="B22798" i="21"/>
  <c r="D22798" i="21" s="1"/>
  <c r="D22797" i="21"/>
  <c r="B22797" i="21"/>
  <c r="B22796" i="21"/>
  <c r="D22796" i="21" s="1"/>
  <c r="B22795" i="21"/>
  <c r="D22795" i="21" s="1"/>
  <c r="B22794" i="21"/>
  <c r="D22794" i="21" s="1"/>
  <c r="D22793" i="21"/>
  <c r="B22793" i="21"/>
  <c r="B22792" i="21"/>
  <c r="D22792" i="21" s="1"/>
  <c r="D22791" i="21"/>
  <c r="B22791" i="21"/>
  <c r="B22790" i="21"/>
  <c r="D22790" i="21" s="1"/>
  <c r="D22789" i="21"/>
  <c r="B22789" i="21"/>
  <c r="B22788" i="21"/>
  <c r="D22788" i="21" s="1"/>
  <c r="B22787" i="21"/>
  <c r="D22787" i="21" s="1"/>
  <c r="B22786" i="21"/>
  <c r="D22786" i="21" s="1"/>
  <c r="D22785" i="21"/>
  <c r="B22785" i="21"/>
  <c r="B22784" i="21"/>
  <c r="D22784" i="21" s="1"/>
  <c r="D22783" i="21"/>
  <c r="B22783" i="21"/>
  <c r="B22782" i="21"/>
  <c r="D22782" i="21" s="1"/>
  <c r="D22781" i="21"/>
  <c r="B22781" i="21"/>
  <c r="B22780" i="21"/>
  <c r="D22780" i="21" s="1"/>
  <c r="B22779" i="21"/>
  <c r="D22779" i="21" s="1"/>
  <c r="B22778" i="21"/>
  <c r="D22778" i="21" s="1"/>
  <c r="D22777" i="21"/>
  <c r="B22777" i="21"/>
  <c r="B22776" i="21"/>
  <c r="D22776" i="21" s="1"/>
  <c r="D22775" i="21"/>
  <c r="B22775" i="21"/>
  <c r="B22774" i="21"/>
  <c r="D22774" i="21" s="1"/>
  <c r="B22773" i="21"/>
  <c r="D22773" i="21" s="1"/>
  <c r="B22772" i="21"/>
  <c r="D22772" i="21" s="1"/>
  <c r="B22771" i="21"/>
  <c r="D22771" i="21" s="1"/>
  <c r="B22770" i="21"/>
  <c r="D22770" i="21" s="1"/>
  <c r="D22769" i="21"/>
  <c r="B22769" i="21"/>
  <c r="B22768" i="21"/>
  <c r="D22768" i="21" s="1"/>
  <c r="B22767" i="21"/>
  <c r="D22767" i="21" s="1"/>
  <c r="B22766" i="21"/>
  <c r="D22766" i="21" s="1"/>
  <c r="D22765" i="21"/>
  <c r="B22765" i="21"/>
  <c r="B22764" i="21"/>
  <c r="D22764" i="21" s="1"/>
  <c r="B22763" i="21"/>
  <c r="D22763" i="21" s="1"/>
  <c r="B22762" i="21"/>
  <c r="D22762" i="21" s="1"/>
  <c r="D22761" i="21"/>
  <c r="B22761" i="21"/>
  <c r="B22760" i="21"/>
  <c r="D22760" i="21" s="1"/>
  <c r="D22759" i="21"/>
  <c r="B22759" i="21"/>
  <c r="B22758" i="21"/>
  <c r="D22758" i="21" s="1"/>
  <c r="B22757" i="21"/>
  <c r="D22757" i="21" s="1"/>
  <c r="B22756" i="21"/>
  <c r="D22756" i="21" s="1"/>
  <c r="B22755" i="21"/>
  <c r="D22755" i="21" s="1"/>
  <c r="B22754" i="21"/>
  <c r="D22754" i="21" s="1"/>
  <c r="D22753" i="21"/>
  <c r="B22753" i="21"/>
  <c r="B22752" i="21"/>
  <c r="D22752" i="21" s="1"/>
  <c r="B22751" i="21"/>
  <c r="D22751" i="21" s="1"/>
  <c r="B22750" i="21"/>
  <c r="D22750" i="21" s="1"/>
  <c r="B22749" i="21"/>
  <c r="D22749" i="21" s="1"/>
  <c r="B22748" i="21"/>
  <c r="D22748" i="21" s="1"/>
  <c r="B22747" i="21"/>
  <c r="D22747" i="21" s="1"/>
  <c r="B22746" i="21"/>
  <c r="D22746" i="21" s="1"/>
  <c r="D22745" i="21"/>
  <c r="B22745" i="21"/>
  <c r="B22744" i="21"/>
  <c r="D22744" i="21" s="1"/>
  <c r="B22743" i="21"/>
  <c r="D22743" i="21" s="1"/>
  <c r="B22742" i="21"/>
  <c r="D22742" i="21" s="1"/>
  <c r="B22741" i="21"/>
  <c r="D22741" i="21" s="1"/>
  <c r="B22740" i="21"/>
  <c r="D22740" i="21" s="1"/>
  <c r="B22739" i="21"/>
  <c r="D22739" i="21" s="1"/>
  <c r="B22738" i="21"/>
  <c r="D22738" i="21" s="1"/>
  <c r="D22737" i="21"/>
  <c r="B22737" i="21"/>
  <c r="B22736" i="21"/>
  <c r="D22736" i="21" s="1"/>
  <c r="B22735" i="21"/>
  <c r="D22735" i="21" s="1"/>
  <c r="B22734" i="21"/>
  <c r="D22734" i="21" s="1"/>
  <c r="D22733" i="21"/>
  <c r="B22733" i="21"/>
  <c r="B22732" i="21"/>
  <c r="D22732" i="21" s="1"/>
  <c r="B22731" i="21"/>
  <c r="D22731" i="21" s="1"/>
  <c r="B22730" i="21"/>
  <c r="D22730" i="21" s="1"/>
  <c r="D22729" i="21"/>
  <c r="B22729" i="21"/>
  <c r="B22728" i="21"/>
  <c r="D22728" i="21" s="1"/>
  <c r="D22727" i="21"/>
  <c r="B22727" i="21"/>
  <c r="B22726" i="21"/>
  <c r="D22726" i="21" s="1"/>
  <c r="D22725" i="21"/>
  <c r="B22725" i="21"/>
  <c r="B22724" i="21"/>
  <c r="D22724" i="21" s="1"/>
  <c r="B22723" i="21"/>
  <c r="D22723" i="21" s="1"/>
  <c r="B22722" i="21"/>
  <c r="D22722" i="21" s="1"/>
  <c r="D22721" i="21"/>
  <c r="B22721" i="21"/>
  <c r="B22720" i="21"/>
  <c r="D22720" i="21" s="1"/>
  <c r="D22719" i="21"/>
  <c r="B22719" i="21"/>
  <c r="B22718" i="21"/>
  <c r="D22718" i="21" s="1"/>
  <c r="D22717" i="21"/>
  <c r="B22717" i="21"/>
  <c r="B22716" i="21"/>
  <c r="D22716" i="21" s="1"/>
  <c r="B22715" i="21"/>
  <c r="D22715" i="21" s="1"/>
  <c r="B22714" i="21"/>
  <c r="D22714" i="21" s="1"/>
  <c r="D22713" i="21"/>
  <c r="B22713" i="21"/>
  <c r="B22712" i="21"/>
  <c r="D22712" i="21" s="1"/>
  <c r="D22711" i="21"/>
  <c r="B22711" i="21"/>
  <c r="B22710" i="21"/>
  <c r="D22710" i="21" s="1"/>
  <c r="B22709" i="21"/>
  <c r="D22709" i="21" s="1"/>
  <c r="B22708" i="21"/>
  <c r="D22708" i="21" s="1"/>
  <c r="B22707" i="21"/>
  <c r="D22707" i="21" s="1"/>
  <c r="B22706" i="21"/>
  <c r="D22706" i="21" s="1"/>
  <c r="D22705" i="21"/>
  <c r="B22705" i="21"/>
  <c r="B22704" i="21"/>
  <c r="D22704" i="21" s="1"/>
  <c r="B22703" i="21"/>
  <c r="D22703" i="21" s="1"/>
  <c r="B22702" i="21"/>
  <c r="D22702" i="21" s="1"/>
  <c r="D22701" i="21"/>
  <c r="B22701" i="21"/>
  <c r="B22700" i="21"/>
  <c r="D22700" i="21" s="1"/>
  <c r="B22699" i="21"/>
  <c r="D22699" i="21" s="1"/>
  <c r="B22698" i="21"/>
  <c r="D22698" i="21" s="1"/>
  <c r="D22697" i="21"/>
  <c r="B22697" i="21"/>
  <c r="B22696" i="21"/>
  <c r="D22696" i="21" s="1"/>
  <c r="D22695" i="21"/>
  <c r="B22695" i="21"/>
  <c r="B22694" i="21"/>
  <c r="D22694" i="21" s="1"/>
  <c r="B22693" i="21"/>
  <c r="D22693" i="21" s="1"/>
  <c r="B22692" i="21"/>
  <c r="D22692" i="21" s="1"/>
  <c r="B22691" i="21"/>
  <c r="D22691" i="21" s="1"/>
  <c r="B22690" i="21"/>
  <c r="D22690" i="21" s="1"/>
  <c r="D22689" i="21"/>
  <c r="B22689" i="21"/>
  <c r="B22688" i="21"/>
  <c r="D22688" i="21" s="1"/>
  <c r="B22687" i="21"/>
  <c r="D22687" i="21" s="1"/>
  <c r="B22686" i="21"/>
  <c r="D22686" i="21" s="1"/>
  <c r="B22685" i="21"/>
  <c r="D22685" i="21" s="1"/>
  <c r="B22684" i="21"/>
  <c r="D22684" i="21" s="1"/>
  <c r="B22683" i="21"/>
  <c r="D22683" i="21" s="1"/>
  <c r="B22682" i="21"/>
  <c r="D22682" i="21" s="1"/>
  <c r="D22681" i="21"/>
  <c r="B22681" i="21"/>
  <c r="B22680" i="21"/>
  <c r="D22680" i="21" s="1"/>
  <c r="B22679" i="21"/>
  <c r="D22679" i="21" s="1"/>
  <c r="B22678" i="21"/>
  <c r="D22678" i="21" s="1"/>
  <c r="B22677" i="21"/>
  <c r="D22677" i="21" s="1"/>
  <c r="B22676" i="21"/>
  <c r="D22676" i="21" s="1"/>
  <c r="B22675" i="21"/>
  <c r="D22675" i="21" s="1"/>
  <c r="B22674" i="21"/>
  <c r="D22674" i="21" s="1"/>
  <c r="D22673" i="21"/>
  <c r="B22673" i="21"/>
  <c r="B22672" i="21"/>
  <c r="D22672" i="21" s="1"/>
  <c r="B22671" i="21"/>
  <c r="D22671" i="21" s="1"/>
  <c r="B22670" i="21"/>
  <c r="D22670" i="21" s="1"/>
  <c r="D22669" i="21"/>
  <c r="B22669" i="21"/>
  <c r="B22668" i="21"/>
  <c r="D22668" i="21" s="1"/>
  <c r="B22667" i="21"/>
  <c r="D22667" i="21" s="1"/>
  <c r="B22666" i="21"/>
  <c r="D22666" i="21" s="1"/>
  <c r="D22665" i="21"/>
  <c r="B22665" i="21"/>
  <c r="B22664" i="21"/>
  <c r="D22664" i="21" s="1"/>
  <c r="D22663" i="21"/>
  <c r="B22663" i="21"/>
  <c r="B22662" i="21"/>
  <c r="D22662" i="21" s="1"/>
  <c r="D22661" i="21"/>
  <c r="B22661" i="21"/>
  <c r="B22660" i="21"/>
  <c r="D22660" i="21" s="1"/>
  <c r="B22659" i="21"/>
  <c r="D22659" i="21" s="1"/>
  <c r="B22658" i="21"/>
  <c r="D22658" i="21" s="1"/>
  <c r="D22657" i="21"/>
  <c r="B22657" i="21"/>
  <c r="B22656" i="21"/>
  <c r="D22656" i="21" s="1"/>
  <c r="D22655" i="21"/>
  <c r="B22655" i="21"/>
  <c r="B22654" i="21"/>
  <c r="D22654" i="21" s="1"/>
  <c r="D22653" i="21"/>
  <c r="B22653" i="21"/>
  <c r="B22652" i="21"/>
  <c r="D22652" i="21" s="1"/>
  <c r="B22651" i="21"/>
  <c r="D22651" i="21" s="1"/>
  <c r="B22650" i="21"/>
  <c r="D22650" i="21" s="1"/>
  <c r="D22649" i="21"/>
  <c r="B22649" i="21"/>
  <c r="B22648" i="21"/>
  <c r="D22648" i="21" s="1"/>
  <c r="D22647" i="21"/>
  <c r="B22647" i="21"/>
  <c r="B22646" i="21"/>
  <c r="D22646" i="21" s="1"/>
  <c r="B22645" i="21"/>
  <c r="D22645" i="21" s="1"/>
  <c r="B22644" i="21"/>
  <c r="D22644" i="21" s="1"/>
  <c r="B22643" i="21"/>
  <c r="D22643" i="21" s="1"/>
  <c r="B22642" i="21"/>
  <c r="D22642" i="21" s="1"/>
  <c r="D22641" i="21"/>
  <c r="B22641" i="21"/>
  <c r="B22640" i="21"/>
  <c r="D22640" i="21" s="1"/>
  <c r="B22639" i="21"/>
  <c r="D22639" i="21" s="1"/>
  <c r="B22638" i="21"/>
  <c r="D22638" i="21" s="1"/>
  <c r="D22637" i="21"/>
  <c r="B22637" i="21"/>
  <c r="B22636" i="21"/>
  <c r="D22636" i="21" s="1"/>
  <c r="B22635" i="21"/>
  <c r="D22635" i="21" s="1"/>
  <c r="B22634" i="21"/>
  <c r="D22634" i="21" s="1"/>
  <c r="D22633" i="21"/>
  <c r="B22633" i="21"/>
  <c r="B22632" i="21"/>
  <c r="D22632" i="21" s="1"/>
  <c r="D22631" i="21"/>
  <c r="B22631" i="21"/>
  <c r="B22630" i="21"/>
  <c r="D22630" i="21" s="1"/>
  <c r="B22629" i="21"/>
  <c r="D22629" i="21" s="1"/>
  <c r="B22628" i="21"/>
  <c r="D22628" i="21" s="1"/>
  <c r="B22627" i="21"/>
  <c r="D22627" i="21" s="1"/>
  <c r="B22626" i="21"/>
  <c r="D22626" i="21" s="1"/>
  <c r="D22625" i="21"/>
  <c r="B22625" i="21"/>
  <c r="B22624" i="21"/>
  <c r="D22624" i="21" s="1"/>
  <c r="B22623" i="21"/>
  <c r="D22623" i="21" s="1"/>
  <c r="B22622" i="21"/>
  <c r="D22622" i="21" s="1"/>
  <c r="B22621" i="21"/>
  <c r="D22621" i="21" s="1"/>
  <c r="B22620" i="21"/>
  <c r="D22620" i="21" s="1"/>
  <c r="B22619" i="21"/>
  <c r="D22619" i="21" s="1"/>
  <c r="B22618" i="21"/>
  <c r="D22618" i="21" s="1"/>
  <c r="D22617" i="21"/>
  <c r="B22617" i="21"/>
  <c r="B22616" i="21"/>
  <c r="D22616" i="21" s="1"/>
  <c r="B22615" i="21"/>
  <c r="D22615" i="21" s="1"/>
  <c r="B22614" i="21"/>
  <c r="D22614" i="21" s="1"/>
  <c r="B22613" i="21"/>
  <c r="D22613" i="21" s="1"/>
  <c r="B22612" i="21"/>
  <c r="D22612" i="21" s="1"/>
  <c r="B22611" i="21"/>
  <c r="D22611" i="21" s="1"/>
  <c r="B22610" i="21"/>
  <c r="D22610" i="21" s="1"/>
  <c r="D22609" i="21"/>
  <c r="B22609" i="21"/>
  <c r="B22608" i="21"/>
  <c r="D22608" i="21" s="1"/>
  <c r="B22607" i="21"/>
  <c r="D22607" i="21" s="1"/>
  <c r="B22606" i="21"/>
  <c r="D22606" i="21" s="1"/>
  <c r="D22605" i="21"/>
  <c r="B22605" i="21"/>
  <c r="B22604" i="21"/>
  <c r="D22604" i="21" s="1"/>
  <c r="B22603" i="21"/>
  <c r="D22603" i="21" s="1"/>
  <c r="B22602" i="21"/>
  <c r="D22602" i="21" s="1"/>
  <c r="D22601" i="21"/>
  <c r="B22601" i="21"/>
  <c r="B22600" i="21"/>
  <c r="D22600" i="21" s="1"/>
  <c r="D22599" i="21"/>
  <c r="B22599" i="21"/>
  <c r="B22598" i="21"/>
  <c r="D22598" i="21" s="1"/>
  <c r="D22597" i="21"/>
  <c r="B22597" i="21"/>
  <c r="B22596" i="21"/>
  <c r="D22596" i="21" s="1"/>
  <c r="B22595" i="21"/>
  <c r="D22595" i="21" s="1"/>
  <c r="B22594" i="21"/>
  <c r="D22594" i="21" s="1"/>
  <c r="D22593" i="21"/>
  <c r="B22593" i="21"/>
  <c r="B22592" i="21"/>
  <c r="D22592" i="21" s="1"/>
  <c r="D22591" i="21"/>
  <c r="B22591" i="21"/>
  <c r="B22590" i="21"/>
  <c r="D22590" i="21" s="1"/>
  <c r="D22589" i="21"/>
  <c r="B22589" i="21"/>
  <c r="B22588" i="21"/>
  <c r="D22588" i="21" s="1"/>
  <c r="B22587" i="21"/>
  <c r="D22587" i="21" s="1"/>
  <c r="B22586" i="21"/>
  <c r="D22586" i="21" s="1"/>
  <c r="D22585" i="21"/>
  <c r="B22585" i="21"/>
  <c r="B22584" i="21"/>
  <c r="D22584" i="21" s="1"/>
  <c r="D22583" i="21"/>
  <c r="B22583" i="21"/>
  <c r="B22582" i="21"/>
  <c r="D22582" i="21" s="1"/>
  <c r="B22581" i="21"/>
  <c r="D22581" i="21" s="1"/>
  <c r="B22580" i="21"/>
  <c r="D22580" i="21" s="1"/>
  <c r="B22579" i="21"/>
  <c r="D22579" i="21" s="1"/>
  <c r="B22578" i="21"/>
  <c r="D22578" i="21" s="1"/>
  <c r="D22577" i="21"/>
  <c r="B22577" i="21"/>
  <c r="B22576" i="21"/>
  <c r="D22576" i="21" s="1"/>
  <c r="B22575" i="21"/>
  <c r="D22575" i="21" s="1"/>
  <c r="B22574" i="21"/>
  <c r="D22574" i="21" s="1"/>
  <c r="D22573" i="21"/>
  <c r="B22573" i="21"/>
  <c r="B22572" i="21"/>
  <c r="D22572" i="21" s="1"/>
  <c r="B22571" i="21"/>
  <c r="D22571" i="21" s="1"/>
  <c r="B22570" i="21"/>
  <c r="D22570" i="21" s="1"/>
  <c r="D22569" i="21"/>
  <c r="B22569" i="21"/>
  <c r="B22568" i="21"/>
  <c r="D22568" i="21" s="1"/>
  <c r="D22567" i="21"/>
  <c r="B22567" i="21"/>
  <c r="B22566" i="21"/>
  <c r="D22566" i="21" s="1"/>
  <c r="B22565" i="21"/>
  <c r="D22565" i="21" s="1"/>
  <c r="B22564" i="21"/>
  <c r="D22564" i="21" s="1"/>
  <c r="B22563" i="21"/>
  <c r="D22563" i="21" s="1"/>
  <c r="B22562" i="21"/>
  <c r="D22562" i="21" s="1"/>
  <c r="D22561" i="21"/>
  <c r="B22561" i="21"/>
  <c r="B22560" i="21"/>
  <c r="D22560" i="21" s="1"/>
  <c r="B22559" i="21"/>
  <c r="D22559" i="21" s="1"/>
  <c r="B22558" i="21"/>
  <c r="D22558" i="21" s="1"/>
  <c r="B22557" i="21"/>
  <c r="D22557" i="21" s="1"/>
  <c r="B22556" i="21"/>
  <c r="D22556" i="21" s="1"/>
  <c r="B22555" i="21"/>
  <c r="D22555" i="21" s="1"/>
  <c r="B22554" i="21"/>
  <c r="D22554" i="21" s="1"/>
  <c r="D22553" i="21"/>
  <c r="B22553" i="21"/>
  <c r="B22552" i="21"/>
  <c r="D22552" i="21" s="1"/>
  <c r="B22551" i="21"/>
  <c r="D22551" i="21" s="1"/>
  <c r="B22550" i="21"/>
  <c r="D22550" i="21" s="1"/>
  <c r="B22549" i="21"/>
  <c r="D22549" i="21" s="1"/>
  <c r="B22548" i="21"/>
  <c r="D22548" i="21" s="1"/>
  <c r="B22547" i="21"/>
  <c r="D22547" i="21" s="1"/>
  <c r="B22546" i="21"/>
  <c r="D22546" i="21" s="1"/>
  <c r="D22545" i="21"/>
  <c r="B22545" i="21"/>
  <c r="B22544" i="21"/>
  <c r="D22544" i="21" s="1"/>
  <c r="B22543" i="21"/>
  <c r="D22543" i="21" s="1"/>
  <c r="B22542" i="21"/>
  <c r="D22542" i="21" s="1"/>
  <c r="D22541" i="21"/>
  <c r="B22541" i="21"/>
  <c r="B22540" i="21"/>
  <c r="D22540" i="21" s="1"/>
  <c r="B22539" i="21"/>
  <c r="D22539" i="21" s="1"/>
  <c r="B22538" i="21"/>
  <c r="D22538" i="21" s="1"/>
  <c r="D22537" i="21"/>
  <c r="B22537" i="21"/>
  <c r="B22536" i="21"/>
  <c r="D22536" i="21" s="1"/>
  <c r="D22535" i="21"/>
  <c r="B22535" i="21"/>
  <c r="B22534" i="21"/>
  <c r="D22534" i="21" s="1"/>
  <c r="D22533" i="21"/>
  <c r="B22533" i="21"/>
  <c r="B22532" i="21"/>
  <c r="D22532" i="21" s="1"/>
  <c r="B22531" i="21"/>
  <c r="D22531" i="21" s="1"/>
  <c r="B22530" i="21"/>
  <c r="D22530" i="21" s="1"/>
  <c r="D22529" i="21"/>
  <c r="B22529" i="21"/>
  <c r="B22528" i="21"/>
  <c r="D22528" i="21" s="1"/>
  <c r="D22527" i="21"/>
  <c r="B22527" i="21"/>
  <c r="B22526" i="21"/>
  <c r="D22526" i="21" s="1"/>
  <c r="D22525" i="21"/>
  <c r="B22525" i="21"/>
  <c r="B22524" i="21"/>
  <c r="D22524" i="21" s="1"/>
  <c r="B22523" i="21"/>
  <c r="D22523" i="21" s="1"/>
  <c r="B22522" i="21"/>
  <c r="D22522" i="21" s="1"/>
  <c r="D22521" i="21"/>
  <c r="B22521" i="21"/>
  <c r="B22520" i="21"/>
  <c r="D22520" i="21" s="1"/>
  <c r="D22519" i="21"/>
  <c r="B22519" i="21"/>
  <c r="B22518" i="21"/>
  <c r="D22518" i="21" s="1"/>
  <c r="B22517" i="21"/>
  <c r="D22517" i="21" s="1"/>
  <c r="B22516" i="21"/>
  <c r="D22516" i="21" s="1"/>
  <c r="B22515" i="21"/>
  <c r="D22515" i="21" s="1"/>
  <c r="B22514" i="21"/>
  <c r="D22514" i="21" s="1"/>
  <c r="D22513" i="21"/>
  <c r="B22513" i="21"/>
  <c r="B22512" i="21"/>
  <c r="D22512" i="21" s="1"/>
  <c r="B22511" i="21"/>
  <c r="D22511" i="21" s="1"/>
  <c r="B22510" i="21"/>
  <c r="D22510" i="21" s="1"/>
  <c r="D22509" i="21"/>
  <c r="B22509" i="21"/>
  <c r="B22508" i="21"/>
  <c r="D22508" i="21" s="1"/>
  <c r="B22507" i="21"/>
  <c r="D22507" i="21" s="1"/>
  <c r="B22506" i="21"/>
  <c r="D22506" i="21" s="1"/>
  <c r="D22505" i="21"/>
  <c r="B22505" i="21"/>
  <c r="B22504" i="21"/>
  <c r="D22504" i="21" s="1"/>
  <c r="D22503" i="21"/>
  <c r="B22503" i="21"/>
  <c r="B22502" i="21"/>
  <c r="D22502" i="21" s="1"/>
  <c r="B22501" i="21"/>
  <c r="D22501" i="21" s="1"/>
  <c r="B22500" i="21"/>
  <c r="D22500" i="21" s="1"/>
  <c r="B22499" i="21"/>
  <c r="D22499" i="21" s="1"/>
  <c r="B22498" i="21"/>
  <c r="D22498" i="21" s="1"/>
  <c r="D22497" i="21"/>
  <c r="B22497" i="21"/>
  <c r="B22496" i="21"/>
  <c r="D22496" i="21" s="1"/>
  <c r="B22495" i="21"/>
  <c r="D22495" i="21" s="1"/>
  <c r="B22494" i="21"/>
  <c r="D22494" i="21" s="1"/>
  <c r="B22493" i="21"/>
  <c r="D22493" i="21" s="1"/>
  <c r="B22492" i="21"/>
  <c r="D22492" i="21" s="1"/>
  <c r="B22491" i="21"/>
  <c r="D22491" i="21" s="1"/>
  <c r="B22490" i="21"/>
  <c r="D22490" i="21" s="1"/>
  <c r="D22489" i="21"/>
  <c r="B22489" i="21"/>
  <c r="B22488" i="21"/>
  <c r="D22488" i="21" s="1"/>
  <c r="B22487" i="21"/>
  <c r="D22487" i="21" s="1"/>
  <c r="B22486" i="21"/>
  <c r="D22486" i="21" s="1"/>
  <c r="B22485" i="21"/>
  <c r="D22485" i="21" s="1"/>
  <c r="B22484" i="21"/>
  <c r="D22484" i="21" s="1"/>
  <c r="B22483" i="21"/>
  <c r="D22483" i="21" s="1"/>
  <c r="B22482" i="21"/>
  <c r="D22482" i="21" s="1"/>
  <c r="D22481" i="21"/>
  <c r="B22481" i="21"/>
  <c r="B22480" i="21"/>
  <c r="D22480" i="21" s="1"/>
  <c r="B22479" i="21"/>
  <c r="D22479" i="21" s="1"/>
  <c r="B22478" i="21"/>
  <c r="D22478" i="21" s="1"/>
  <c r="D22477" i="21"/>
  <c r="B22477" i="21"/>
  <c r="B22476" i="21"/>
  <c r="D22476" i="21" s="1"/>
  <c r="B22475" i="21"/>
  <c r="D22475" i="21" s="1"/>
  <c r="B22474" i="21"/>
  <c r="D22474" i="21" s="1"/>
  <c r="D22473" i="21"/>
  <c r="B22473" i="21"/>
  <c r="B22472" i="21"/>
  <c r="D22472" i="21" s="1"/>
  <c r="D22471" i="21"/>
  <c r="B22471" i="21"/>
  <c r="B22470" i="21"/>
  <c r="D22470" i="21" s="1"/>
  <c r="D22469" i="21"/>
  <c r="B22469" i="21"/>
  <c r="B22468" i="21"/>
  <c r="D22468" i="21" s="1"/>
  <c r="B22467" i="21"/>
  <c r="D22467" i="21" s="1"/>
  <c r="B22466" i="21"/>
  <c r="D22466" i="21" s="1"/>
  <c r="D22465" i="21"/>
  <c r="B22465" i="21"/>
  <c r="B22464" i="21"/>
  <c r="D22464" i="21" s="1"/>
  <c r="D22463" i="21"/>
  <c r="B22463" i="21"/>
  <c r="B22462" i="21"/>
  <c r="D22462" i="21" s="1"/>
  <c r="D22461" i="21"/>
  <c r="B22461" i="21"/>
  <c r="B22460" i="21"/>
  <c r="D22460" i="21" s="1"/>
  <c r="B22459" i="21"/>
  <c r="D22459" i="21" s="1"/>
  <c r="B22458" i="21"/>
  <c r="D22458" i="21" s="1"/>
  <c r="D22457" i="21"/>
  <c r="B22457" i="21"/>
  <c r="B22456" i="21"/>
  <c r="D22456" i="21" s="1"/>
  <c r="D22455" i="21"/>
  <c r="B22455" i="21"/>
  <c r="B22454" i="21"/>
  <c r="D22454" i="21" s="1"/>
  <c r="B22453" i="21"/>
  <c r="D22453" i="21" s="1"/>
  <c r="B22452" i="21"/>
  <c r="D22452" i="21" s="1"/>
  <c r="B22451" i="21"/>
  <c r="D22451" i="21" s="1"/>
  <c r="B22450" i="21"/>
  <c r="D22450" i="21" s="1"/>
  <c r="D22449" i="21"/>
  <c r="B22449" i="21"/>
  <c r="B22448" i="21"/>
  <c r="D22448" i="21" s="1"/>
  <c r="B22447" i="21"/>
  <c r="D22447" i="21" s="1"/>
  <c r="B22446" i="21"/>
  <c r="D22446" i="21" s="1"/>
  <c r="D22445" i="21"/>
  <c r="B22445" i="21"/>
  <c r="B22444" i="21"/>
  <c r="D22444" i="21" s="1"/>
  <c r="B22443" i="21"/>
  <c r="D22443" i="21" s="1"/>
  <c r="B22442" i="21"/>
  <c r="D22442" i="21" s="1"/>
  <c r="D22441" i="21"/>
  <c r="B22441" i="21"/>
  <c r="B22440" i="21"/>
  <c r="D22440" i="21" s="1"/>
  <c r="D22439" i="21"/>
  <c r="B22439" i="21"/>
  <c r="B22438" i="21"/>
  <c r="D22438" i="21" s="1"/>
  <c r="B22437" i="21"/>
  <c r="D22437" i="21" s="1"/>
  <c r="B22436" i="21"/>
  <c r="D22436" i="21" s="1"/>
  <c r="B22435" i="21"/>
  <c r="D22435" i="21" s="1"/>
  <c r="B22434" i="21"/>
  <c r="D22434" i="21" s="1"/>
  <c r="D22433" i="21"/>
  <c r="B22433" i="21"/>
  <c r="B22432" i="21"/>
  <c r="D22432" i="21" s="1"/>
  <c r="B22431" i="21"/>
  <c r="D22431" i="21" s="1"/>
  <c r="B22430" i="21"/>
  <c r="D22430" i="21" s="1"/>
  <c r="B22429" i="21"/>
  <c r="D22429" i="21" s="1"/>
  <c r="B22428" i="21"/>
  <c r="D22428" i="21" s="1"/>
  <c r="B22427" i="21"/>
  <c r="D22427" i="21" s="1"/>
  <c r="B22426" i="21"/>
  <c r="D22426" i="21" s="1"/>
  <c r="D22425" i="21"/>
  <c r="B22425" i="21"/>
  <c r="B22424" i="21"/>
  <c r="D22424" i="21" s="1"/>
  <c r="B22423" i="21"/>
  <c r="D22423" i="21" s="1"/>
  <c r="B22422" i="21"/>
  <c r="D22422" i="21" s="1"/>
  <c r="B22421" i="21"/>
  <c r="D22421" i="21" s="1"/>
  <c r="B22420" i="21"/>
  <c r="D22420" i="21" s="1"/>
  <c r="B22419" i="21"/>
  <c r="D22419" i="21" s="1"/>
  <c r="B22418" i="21"/>
  <c r="D22418" i="21" s="1"/>
  <c r="D22417" i="21"/>
  <c r="B22417" i="21"/>
  <c r="B22416" i="21"/>
  <c r="D22416" i="21" s="1"/>
  <c r="B22415" i="21"/>
  <c r="D22415" i="21" s="1"/>
  <c r="B22414" i="21"/>
  <c r="D22414" i="21" s="1"/>
  <c r="D22413" i="21"/>
  <c r="B22413" i="21"/>
  <c r="B22412" i="21"/>
  <c r="D22412" i="21" s="1"/>
  <c r="B22411" i="21"/>
  <c r="D22411" i="21" s="1"/>
  <c r="B22410" i="21"/>
  <c r="D22410" i="21" s="1"/>
  <c r="D22409" i="21"/>
  <c r="B22409" i="21"/>
  <c r="B22408" i="21"/>
  <c r="D22408" i="21" s="1"/>
  <c r="D22407" i="21"/>
  <c r="B22407" i="21"/>
  <c r="B22406" i="21"/>
  <c r="D22406" i="21" s="1"/>
  <c r="D22405" i="21"/>
  <c r="B22405" i="21"/>
  <c r="B22404" i="21"/>
  <c r="D22404" i="21" s="1"/>
  <c r="B22403" i="21"/>
  <c r="D22403" i="21" s="1"/>
  <c r="B22402" i="21"/>
  <c r="D22402" i="21" s="1"/>
  <c r="D22401" i="21"/>
  <c r="B22401" i="21"/>
  <c r="B22400" i="21"/>
  <c r="D22400" i="21" s="1"/>
  <c r="D22399" i="21"/>
  <c r="B22399" i="21"/>
  <c r="B22398" i="21"/>
  <c r="D22398" i="21" s="1"/>
  <c r="D22397" i="21"/>
  <c r="B22397" i="21"/>
  <c r="B22396" i="21"/>
  <c r="D22396" i="21" s="1"/>
  <c r="B22395" i="21"/>
  <c r="D22395" i="21" s="1"/>
  <c r="B22394" i="21"/>
  <c r="D22394" i="21" s="1"/>
  <c r="D22393" i="21"/>
  <c r="B22393" i="21"/>
  <c r="B22392" i="21"/>
  <c r="D22392" i="21" s="1"/>
  <c r="D22391" i="21"/>
  <c r="B22391" i="21"/>
  <c r="B22390" i="21"/>
  <c r="D22390" i="21" s="1"/>
  <c r="B22389" i="21"/>
  <c r="D22389" i="21" s="1"/>
  <c r="B22388" i="21"/>
  <c r="D22388" i="21" s="1"/>
  <c r="B22387" i="21"/>
  <c r="D22387" i="21" s="1"/>
  <c r="B22386" i="21"/>
  <c r="D22386" i="21" s="1"/>
  <c r="D22385" i="21"/>
  <c r="B22385" i="21"/>
  <c r="B22384" i="21"/>
  <c r="D22384" i="21" s="1"/>
  <c r="B22383" i="21"/>
  <c r="D22383" i="21" s="1"/>
  <c r="B22382" i="21"/>
  <c r="D22382" i="21" s="1"/>
  <c r="D22381" i="21"/>
  <c r="B22381" i="21"/>
  <c r="B22380" i="21"/>
  <c r="D22380" i="21" s="1"/>
  <c r="B22379" i="21"/>
  <c r="D22379" i="21" s="1"/>
  <c r="B22378" i="21"/>
  <c r="D22378" i="21" s="1"/>
  <c r="D22377" i="21"/>
  <c r="B22377" i="21"/>
  <c r="B22376" i="21"/>
  <c r="D22376" i="21" s="1"/>
  <c r="D22375" i="21"/>
  <c r="B22375" i="21"/>
  <c r="B22374" i="21"/>
  <c r="D22374" i="21" s="1"/>
  <c r="B22373" i="21"/>
  <c r="D22373" i="21" s="1"/>
  <c r="B22372" i="21"/>
  <c r="D22372" i="21" s="1"/>
  <c r="B22371" i="21"/>
  <c r="D22371" i="21" s="1"/>
  <c r="B22370" i="21"/>
  <c r="D22370" i="21" s="1"/>
  <c r="D22369" i="21"/>
  <c r="B22369" i="21"/>
  <c r="B22368" i="21"/>
  <c r="D22368" i="21" s="1"/>
  <c r="B22367" i="21"/>
  <c r="D22367" i="21" s="1"/>
  <c r="B22366" i="21"/>
  <c r="D22366" i="21" s="1"/>
  <c r="B22365" i="21"/>
  <c r="D22365" i="21" s="1"/>
  <c r="B22364" i="21"/>
  <c r="D22364" i="21" s="1"/>
  <c r="B22363" i="21"/>
  <c r="D22363" i="21" s="1"/>
  <c r="B22362" i="21"/>
  <c r="D22362" i="21" s="1"/>
  <c r="D22361" i="21"/>
  <c r="B22361" i="21"/>
  <c r="B22360" i="21"/>
  <c r="D22360" i="21" s="1"/>
  <c r="B22359" i="21"/>
  <c r="D22359" i="21" s="1"/>
  <c r="B22358" i="21"/>
  <c r="D22358" i="21" s="1"/>
  <c r="B22357" i="21"/>
  <c r="D22357" i="21" s="1"/>
  <c r="B22356" i="21"/>
  <c r="D22356" i="21" s="1"/>
  <c r="B22355" i="21"/>
  <c r="D22355" i="21" s="1"/>
  <c r="B22354" i="21"/>
  <c r="D22354" i="21" s="1"/>
  <c r="D22353" i="21"/>
  <c r="B22353" i="21"/>
  <c r="B22352" i="21"/>
  <c r="D22352" i="21" s="1"/>
  <c r="B22351" i="21"/>
  <c r="D22351" i="21" s="1"/>
  <c r="B22350" i="21"/>
  <c r="D22350" i="21" s="1"/>
  <c r="D22349" i="21"/>
  <c r="B22349" i="21"/>
  <c r="B22348" i="21"/>
  <c r="D22348" i="21" s="1"/>
  <c r="B22347" i="21"/>
  <c r="D22347" i="21" s="1"/>
  <c r="B22346" i="21"/>
  <c r="D22346" i="21" s="1"/>
  <c r="D22345" i="21"/>
  <c r="B22345" i="21"/>
  <c r="B22344" i="21"/>
  <c r="D22344" i="21" s="1"/>
  <c r="D22343" i="21"/>
  <c r="B22343" i="21"/>
  <c r="B22342" i="21"/>
  <c r="D22342" i="21" s="1"/>
  <c r="D22341" i="21"/>
  <c r="B22341" i="21"/>
  <c r="B22340" i="21"/>
  <c r="D22340" i="21" s="1"/>
  <c r="B22339" i="21"/>
  <c r="D22339" i="21" s="1"/>
  <c r="B22338" i="21"/>
  <c r="D22338" i="21" s="1"/>
  <c r="D22337" i="21"/>
  <c r="B22337" i="21"/>
  <c r="B22336" i="21"/>
  <c r="D22336" i="21" s="1"/>
  <c r="D22335" i="21"/>
  <c r="B22335" i="21"/>
  <c r="B22334" i="21"/>
  <c r="D22334" i="21" s="1"/>
  <c r="D22333" i="21"/>
  <c r="B22333" i="21"/>
  <c r="B22332" i="21"/>
  <c r="D22332" i="21" s="1"/>
  <c r="B22331" i="21"/>
  <c r="D22331" i="21" s="1"/>
  <c r="B22330" i="21"/>
  <c r="D22330" i="21" s="1"/>
  <c r="D22329" i="21"/>
  <c r="B22329" i="21"/>
  <c r="B22328" i="21"/>
  <c r="D22328" i="21" s="1"/>
  <c r="D22327" i="21"/>
  <c r="B22327" i="21"/>
  <c r="B22326" i="21"/>
  <c r="D22326" i="21" s="1"/>
  <c r="B22325" i="21"/>
  <c r="D22325" i="21" s="1"/>
  <c r="B22324" i="21"/>
  <c r="D22324" i="21" s="1"/>
  <c r="B22323" i="21"/>
  <c r="D22323" i="21" s="1"/>
  <c r="B22322" i="21"/>
  <c r="D22322" i="21" s="1"/>
  <c r="D22321" i="21"/>
  <c r="B22321" i="21"/>
  <c r="B22320" i="21"/>
  <c r="D22320" i="21" s="1"/>
  <c r="B22319" i="21"/>
  <c r="D22319" i="21" s="1"/>
  <c r="B22318" i="21"/>
  <c r="D22318" i="21" s="1"/>
  <c r="D22317" i="21"/>
  <c r="B22317" i="21"/>
  <c r="B22316" i="21"/>
  <c r="D22316" i="21" s="1"/>
  <c r="B22315" i="21"/>
  <c r="D22315" i="21" s="1"/>
  <c r="B22314" i="21"/>
  <c r="D22314" i="21" s="1"/>
  <c r="D22313" i="21"/>
  <c r="B22313" i="21"/>
  <c r="B22312" i="21"/>
  <c r="D22312" i="21" s="1"/>
  <c r="D22311" i="21"/>
  <c r="B22311" i="21"/>
  <c r="B22310" i="21"/>
  <c r="D22310" i="21" s="1"/>
  <c r="B22309" i="21"/>
  <c r="D22309" i="21" s="1"/>
  <c r="B22308" i="21"/>
  <c r="D22308" i="21" s="1"/>
  <c r="B22307" i="21"/>
  <c r="D22307" i="21" s="1"/>
  <c r="B22306" i="21"/>
  <c r="D22306" i="21" s="1"/>
  <c r="D22305" i="21"/>
  <c r="B22305" i="21"/>
  <c r="B22304" i="21"/>
  <c r="D22304" i="21" s="1"/>
  <c r="B22303" i="21"/>
  <c r="D22303" i="21" s="1"/>
  <c r="B22302" i="21"/>
  <c r="D22302" i="21" s="1"/>
  <c r="B22301" i="21"/>
  <c r="D22301" i="21" s="1"/>
  <c r="B22300" i="21"/>
  <c r="D22300" i="21" s="1"/>
  <c r="B22299" i="21"/>
  <c r="D22299" i="21" s="1"/>
  <c r="B22298" i="21"/>
  <c r="D22298" i="21" s="1"/>
  <c r="D22297" i="21"/>
  <c r="B22297" i="21"/>
  <c r="B22296" i="21"/>
  <c r="D22296" i="21" s="1"/>
  <c r="B22295" i="21"/>
  <c r="D22295" i="21" s="1"/>
  <c r="B22294" i="21"/>
  <c r="D22294" i="21" s="1"/>
  <c r="B22293" i="21"/>
  <c r="D22293" i="21" s="1"/>
  <c r="B22292" i="21"/>
  <c r="D22292" i="21" s="1"/>
  <c r="B22291" i="21"/>
  <c r="D22291" i="21" s="1"/>
  <c r="B22290" i="21"/>
  <c r="D22290" i="21" s="1"/>
  <c r="D22289" i="21"/>
  <c r="B22289" i="21"/>
  <c r="B22288" i="21"/>
  <c r="D22288" i="21" s="1"/>
  <c r="B22287" i="21"/>
  <c r="D22287" i="21" s="1"/>
  <c r="B22286" i="21"/>
  <c r="D22286" i="21" s="1"/>
  <c r="D22285" i="21"/>
  <c r="B22285" i="21"/>
  <c r="B22284" i="21"/>
  <c r="D22284" i="21" s="1"/>
  <c r="B22283" i="21"/>
  <c r="D22283" i="21" s="1"/>
  <c r="B22282" i="21"/>
  <c r="D22282" i="21" s="1"/>
  <c r="D22281" i="21"/>
  <c r="B22281" i="21"/>
  <c r="B22280" i="21"/>
  <c r="D22280" i="21" s="1"/>
  <c r="D22279" i="21"/>
  <c r="B22279" i="21"/>
  <c r="B22278" i="21"/>
  <c r="D22278" i="21" s="1"/>
  <c r="D22277" i="21"/>
  <c r="B22277" i="21"/>
  <c r="B22276" i="21"/>
  <c r="D22276" i="21" s="1"/>
  <c r="B22275" i="21"/>
  <c r="D22275" i="21" s="1"/>
  <c r="B22274" i="21"/>
  <c r="D22274" i="21" s="1"/>
  <c r="D22273" i="21"/>
  <c r="B22273" i="21"/>
  <c r="B22272" i="21"/>
  <c r="D22272" i="21" s="1"/>
  <c r="D22271" i="21"/>
  <c r="B22271" i="21"/>
  <c r="B22270" i="21"/>
  <c r="D22270" i="21" s="1"/>
  <c r="D22269" i="21"/>
  <c r="B22269" i="21"/>
  <c r="B22268" i="21"/>
  <c r="D22268" i="21" s="1"/>
  <c r="B22267" i="21"/>
  <c r="D22267" i="21" s="1"/>
  <c r="B22266" i="21"/>
  <c r="D22266" i="21" s="1"/>
  <c r="D22265" i="21"/>
  <c r="B22265" i="21"/>
  <c r="B22264" i="21"/>
  <c r="D22264" i="21" s="1"/>
  <c r="D22263" i="21"/>
  <c r="B22263" i="21"/>
  <c r="B22262" i="21"/>
  <c r="D22262" i="21" s="1"/>
  <c r="B22261" i="21"/>
  <c r="D22261" i="21" s="1"/>
  <c r="B22260" i="21"/>
  <c r="D22260" i="21" s="1"/>
  <c r="B22259" i="21"/>
  <c r="D22259" i="21" s="1"/>
  <c r="B22258" i="21"/>
  <c r="D22258" i="21" s="1"/>
  <c r="D22257" i="21"/>
  <c r="B22257" i="21"/>
  <c r="B22256" i="21"/>
  <c r="D22256" i="21" s="1"/>
  <c r="B22255" i="21"/>
  <c r="D22255" i="21" s="1"/>
  <c r="B22254" i="21"/>
  <c r="D22254" i="21" s="1"/>
  <c r="D22253" i="21"/>
  <c r="B22253" i="21"/>
  <c r="B22252" i="21"/>
  <c r="D22252" i="21" s="1"/>
  <c r="B22251" i="21"/>
  <c r="D22251" i="21" s="1"/>
  <c r="B22250" i="21"/>
  <c r="D22250" i="21" s="1"/>
  <c r="D22249" i="21"/>
  <c r="B22249" i="21"/>
  <c r="B22248" i="21"/>
  <c r="D22248" i="21" s="1"/>
  <c r="D22247" i="21"/>
  <c r="B22247" i="21"/>
  <c r="B22246" i="21"/>
  <c r="D22246" i="21" s="1"/>
  <c r="B22245" i="21"/>
  <c r="D22245" i="21" s="1"/>
  <c r="B22244" i="21"/>
  <c r="D22244" i="21" s="1"/>
  <c r="B22243" i="21"/>
  <c r="D22243" i="21" s="1"/>
  <c r="B22242" i="21"/>
  <c r="D22242" i="21" s="1"/>
  <c r="D22241" i="21"/>
  <c r="B22241" i="21"/>
  <c r="B22240" i="21"/>
  <c r="D22240" i="21" s="1"/>
  <c r="B22239" i="21"/>
  <c r="D22239" i="21" s="1"/>
  <c r="B22238" i="21"/>
  <c r="D22238" i="21" s="1"/>
  <c r="B22237" i="21"/>
  <c r="D22237" i="21" s="1"/>
  <c r="B22236" i="21"/>
  <c r="D22236" i="21" s="1"/>
  <c r="B22235" i="21"/>
  <c r="D22235" i="21" s="1"/>
  <c r="B22234" i="21"/>
  <c r="D22234" i="21" s="1"/>
  <c r="D22233" i="21"/>
  <c r="B22233" i="21"/>
  <c r="B22232" i="21"/>
  <c r="D22232" i="21" s="1"/>
  <c r="B22231" i="21"/>
  <c r="D22231" i="21" s="1"/>
  <c r="B22230" i="21"/>
  <c r="D22230" i="21" s="1"/>
  <c r="B22229" i="21"/>
  <c r="D22229" i="21" s="1"/>
  <c r="B22228" i="21"/>
  <c r="D22228" i="21" s="1"/>
  <c r="B22227" i="21"/>
  <c r="D22227" i="21" s="1"/>
  <c r="B22226" i="21"/>
  <c r="D22226" i="21" s="1"/>
  <c r="D22225" i="21"/>
  <c r="B22225" i="21"/>
  <c r="B22224" i="21"/>
  <c r="D22224" i="21" s="1"/>
  <c r="B22223" i="21"/>
  <c r="D22223" i="21" s="1"/>
  <c r="B22222" i="21"/>
  <c r="D22222" i="21" s="1"/>
  <c r="D22221" i="21"/>
  <c r="B22221" i="21"/>
  <c r="B22220" i="21"/>
  <c r="D22220" i="21" s="1"/>
  <c r="B22219" i="21"/>
  <c r="D22219" i="21" s="1"/>
  <c r="B22218" i="21"/>
  <c r="D22218" i="21" s="1"/>
  <c r="D22217" i="21"/>
  <c r="B22217" i="21"/>
  <c r="B22216" i="21"/>
  <c r="D22216" i="21" s="1"/>
  <c r="D22215" i="21"/>
  <c r="B22215" i="21"/>
  <c r="B22214" i="21"/>
  <c r="D22214" i="21" s="1"/>
  <c r="D22213" i="21"/>
  <c r="B22213" i="21"/>
  <c r="B22212" i="21"/>
  <c r="D22212" i="21" s="1"/>
  <c r="B22211" i="21"/>
  <c r="D22211" i="21" s="1"/>
  <c r="B22210" i="21"/>
  <c r="D22210" i="21" s="1"/>
  <c r="D22209" i="21"/>
  <c r="B22209" i="21"/>
  <c r="B22208" i="21"/>
  <c r="D22208" i="21" s="1"/>
  <c r="D22207" i="21"/>
  <c r="B22207" i="21"/>
  <c r="B22206" i="21"/>
  <c r="D22206" i="21" s="1"/>
  <c r="D22205" i="21"/>
  <c r="B22205" i="21"/>
  <c r="B22204" i="21"/>
  <c r="D22204" i="21" s="1"/>
  <c r="B22203" i="21"/>
  <c r="D22203" i="21" s="1"/>
  <c r="B22202" i="21"/>
  <c r="D22202" i="21" s="1"/>
  <c r="D22201" i="21"/>
  <c r="B22201" i="21"/>
  <c r="B22200" i="21"/>
  <c r="D22200" i="21" s="1"/>
  <c r="D22199" i="21"/>
  <c r="B22199" i="21"/>
  <c r="B22198" i="21"/>
  <c r="D22198" i="21" s="1"/>
  <c r="B22197" i="21"/>
  <c r="D22197" i="21" s="1"/>
  <c r="B22196" i="21"/>
  <c r="D22196" i="21" s="1"/>
  <c r="B22195" i="21"/>
  <c r="D22195" i="21" s="1"/>
  <c r="B22194" i="21"/>
  <c r="D22194" i="21" s="1"/>
  <c r="D22193" i="21"/>
  <c r="B22193" i="21"/>
  <c r="B22192" i="21"/>
  <c r="D22192" i="21" s="1"/>
  <c r="B22191" i="21"/>
  <c r="D22191" i="21" s="1"/>
  <c r="B22190" i="21"/>
  <c r="D22190" i="21" s="1"/>
  <c r="D22189" i="21"/>
  <c r="B22189" i="21"/>
  <c r="B22188" i="21"/>
  <c r="D22188" i="21" s="1"/>
  <c r="B22187" i="21"/>
  <c r="D22187" i="21" s="1"/>
  <c r="B22186" i="21"/>
  <c r="D22186" i="21" s="1"/>
  <c r="D22185" i="21"/>
  <c r="B22185" i="21"/>
  <c r="B22184" i="21"/>
  <c r="D22184" i="21" s="1"/>
  <c r="D22183" i="21"/>
  <c r="B22183" i="21"/>
  <c r="B22182" i="21"/>
  <c r="D22182" i="21" s="1"/>
  <c r="B22181" i="21"/>
  <c r="D22181" i="21" s="1"/>
  <c r="B22180" i="21"/>
  <c r="D22180" i="21" s="1"/>
  <c r="B22179" i="21"/>
  <c r="D22179" i="21" s="1"/>
  <c r="B22178" i="21"/>
  <c r="D22178" i="21" s="1"/>
  <c r="D22177" i="21"/>
  <c r="B22177" i="21"/>
  <c r="B22176" i="21"/>
  <c r="D22176" i="21" s="1"/>
  <c r="B22175" i="21"/>
  <c r="D22175" i="21" s="1"/>
  <c r="B22174" i="21"/>
  <c r="D22174" i="21" s="1"/>
  <c r="B22173" i="21"/>
  <c r="D22173" i="21" s="1"/>
  <c r="B22172" i="21"/>
  <c r="D22172" i="21" s="1"/>
  <c r="B22171" i="21"/>
  <c r="D22171" i="21" s="1"/>
  <c r="B22170" i="21"/>
  <c r="D22170" i="21" s="1"/>
  <c r="D22169" i="21"/>
  <c r="B22169" i="21"/>
  <c r="B22168" i="21"/>
  <c r="D22168" i="21" s="1"/>
  <c r="B22167" i="21"/>
  <c r="D22167" i="21" s="1"/>
  <c r="B22166" i="21"/>
  <c r="D22166" i="21" s="1"/>
  <c r="B22165" i="21"/>
  <c r="D22165" i="21" s="1"/>
  <c r="B22164" i="21"/>
  <c r="D22164" i="21" s="1"/>
  <c r="B22163" i="21"/>
  <c r="D22163" i="21" s="1"/>
  <c r="B22162" i="21"/>
  <c r="D22162" i="21" s="1"/>
  <c r="D22161" i="21"/>
  <c r="B22161" i="21"/>
  <c r="B22160" i="21"/>
  <c r="D22160" i="21" s="1"/>
  <c r="B22159" i="21"/>
  <c r="D22159" i="21" s="1"/>
  <c r="B22158" i="21"/>
  <c r="D22158" i="21" s="1"/>
  <c r="D22157" i="21"/>
  <c r="B22157" i="21"/>
  <c r="B22156" i="21"/>
  <c r="D22156" i="21" s="1"/>
  <c r="B22155" i="21"/>
  <c r="D22155" i="21" s="1"/>
  <c r="B22154" i="21"/>
  <c r="D22154" i="21" s="1"/>
  <c r="D22153" i="21"/>
  <c r="B22153" i="21"/>
  <c r="B22152" i="21"/>
  <c r="D22152" i="21" s="1"/>
  <c r="D22151" i="21"/>
  <c r="B22151" i="21"/>
  <c r="B22150" i="21"/>
  <c r="D22150" i="21" s="1"/>
  <c r="D22149" i="21"/>
  <c r="B22149" i="21"/>
  <c r="B22148" i="21"/>
  <c r="D22148" i="21" s="1"/>
  <c r="B22147" i="21"/>
  <c r="D22147" i="21" s="1"/>
  <c r="B22146" i="21"/>
  <c r="D22146" i="21" s="1"/>
  <c r="D22145" i="21"/>
  <c r="B22145" i="21"/>
  <c r="B22144" i="21"/>
  <c r="D22144" i="21" s="1"/>
  <c r="D22143" i="21"/>
  <c r="B22143" i="21"/>
  <c r="B22142" i="21"/>
  <c r="D22142" i="21" s="1"/>
  <c r="D22141" i="21"/>
  <c r="B22141" i="21"/>
  <c r="B22140" i="21"/>
  <c r="D22140" i="21" s="1"/>
  <c r="B22139" i="21"/>
  <c r="D22139" i="21" s="1"/>
  <c r="B22138" i="21"/>
  <c r="D22138" i="21" s="1"/>
  <c r="D22137" i="21"/>
  <c r="B22137" i="21"/>
  <c r="B22136" i="21"/>
  <c r="D22136" i="21" s="1"/>
  <c r="D22135" i="21"/>
  <c r="B22135" i="21"/>
  <c r="B22134" i="21"/>
  <c r="D22134" i="21" s="1"/>
  <c r="B22133" i="21"/>
  <c r="D22133" i="21" s="1"/>
  <c r="B22132" i="21"/>
  <c r="D22132" i="21" s="1"/>
  <c r="B22131" i="21"/>
  <c r="D22131" i="21" s="1"/>
  <c r="B22130" i="21"/>
  <c r="D22130" i="21" s="1"/>
  <c r="D22129" i="21"/>
  <c r="B22129" i="21"/>
  <c r="B22128" i="21"/>
  <c r="D22128" i="21" s="1"/>
  <c r="B22127" i="21"/>
  <c r="D22127" i="21" s="1"/>
  <c r="B22126" i="21"/>
  <c r="D22126" i="21" s="1"/>
  <c r="D22125" i="21"/>
  <c r="B22125" i="21"/>
  <c r="B22124" i="21"/>
  <c r="D22124" i="21" s="1"/>
  <c r="B22123" i="21"/>
  <c r="D22123" i="21" s="1"/>
  <c r="B22122" i="21"/>
  <c r="D22122" i="21" s="1"/>
  <c r="D22121" i="21"/>
  <c r="B22121" i="21"/>
  <c r="B22120" i="21"/>
  <c r="D22120" i="21" s="1"/>
  <c r="D22119" i="21"/>
  <c r="B22119" i="21"/>
  <c r="B22118" i="21"/>
  <c r="D22118" i="21" s="1"/>
  <c r="B22117" i="21"/>
  <c r="D22117" i="21" s="1"/>
  <c r="B22116" i="21"/>
  <c r="D22116" i="21" s="1"/>
  <c r="B22115" i="21"/>
  <c r="D22115" i="21" s="1"/>
  <c r="B22114" i="21"/>
  <c r="D22114" i="21" s="1"/>
  <c r="D22113" i="21"/>
  <c r="B22113" i="21"/>
  <c r="B22112" i="21"/>
  <c r="D22112" i="21" s="1"/>
  <c r="B22111" i="21"/>
  <c r="D22111" i="21" s="1"/>
  <c r="B22110" i="21"/>
  <c r="D22110" i="21" s="1"/>
  <c r="B22109" i="21"/>
  <c r="D22109" i="21" s="1"/>
  <c r="B22108" i="21"/>
  <c r="D22108" i="21" s="1"/>
  <c r="B22107" i="21"/>
  <c r="D22107" i="21" s="1"/>
  <c r="B22106" i="21"/>
  <c r="D22106" i="21" s="1"/>
  <c r="D22105" i="21"/>
  <c r="B22105" i="21"/>
  <c r="B22104" i="21"/>
  <c r="D22104" i="21" s="1"/>
  <c r="B22103" i="21"/>
  <c r="D22103" i="21" s="1"/>
  <c r="B22102" i="21"/>
  <c r="D22102" i="21" s="1"/>
  <c r="B22101" i="21"/>
  <c r="D22101" i="21" s="1"/>
  <c r="B22100" i="21"/>
  <c r="D22100" i="21" s="1"/>
  <c r="B22099" i="21"/>
  <c r="D22099" i="21" s="1"/>
  <c r="B22098" i="21"/>
  <c r="D22098" i="21" s="1"/>
  <c r="D22097" i="21"/>
  <c r="B22097" i="21"/>
  <c r="B22096" i="21"/>
  <c r="D22096" i="21" s="1"/>
  <c r="B22095" i="21"/>
  <c r="D22095" i="21" s="1"/>
  <c r="B22094" i="21"/>
  <c r="D22094" i="21" s="1"/>
  <c r="D22093" i="21"/>
  <c r="B22093" i="21"/>
  <c r="B22092" i="21"/>
  <c r="D22092" i="21" s="1"/>
  <c r="B22091" i="21"/>
  <c r="D22091" i="21" s="1"/>
  <c r="B22090" i="21"/>
  <c r="D22090" i="21" s="1"/>
  <c r="D22089" i="21"/>
  <c r="B22089" i="21"/>
  <c r="B22088" i="21"/>
  <c r="D22088" i="21" s="1"/>
  <c r="D22087" i="21"/>
  <c r="B22087" i="21"/>
  <c r="B22086" i="21"/>
  <c r="D22086" i="21" s="1"/>
  <c r="D22085" i="21"/>
  <c r="B22085" i="21"/>
  <c r="B22084" i="21"/>
  <c r="D22084" i="21" s="1"/>
  <c r="B22083" i="21"/>
  <c r="D22083" i="21" s="1"/>
  <c r="B22082" i="21"/>
  <c r="D22082" i="21" s="1"/>
  <c r="D22081" i="21"/>
  <c r="B22081" i="21"/>
  <c r="B22080" i="21"/>
  <c r="D22080" i="21" s="1"/>
  <c r="D22079" i="21"/>
  <c r="B22079" i="21"/>
  <c r="B22078" i="21"/>
  <c r="D22078" i="21" s="1"/>
  <c r="D22077" i="21"/>
  <c r="B22077" i="21"/>
  <c r="B22076" i="21"/>
  <c r="D22076" i="21" s="1"/>
  <c r="B22075" i="21"/>
  <c r="D22075" i="21" s="1"/>
  <c r="B22074" i="21"/>
  <c r="D22074" i="21" s="1"/>
  <c r="D22073" i="21"/>
  <c r="B22073" i="21"/>
  <c r="B22072" i="21"/>
  <c r="D22072" i="21" s="1"/>
  <c r="D22071" i="21"/>
  <c r="B22071" i="21"/>
  <c r="B22070" i="21"/>
  <c r="D22070" i="21" s="1"/>
  <c r="B22069" i="21"/>
  <c r="D22069" i="21" s="1"/>
  <c r="B22068" i="21"/>
  <c r="D22068" i="21" s="1"/>
  <c r="B22067" i="21"/>
  <c r="D22067" i="21" s="1"/>
  <c r="B22066" i="21"/>
  <c r="D22066" i="21" s="1"/>
  <c r="D22065" i="21"/>
  <c r="B22065" i="21"/>
  <c r="B22064" i="21"/>
  <c r="D22064" i="21" s="1"/>
  <c r="B22063" i="21"/>
  <c r="D22063" i="21" s="1"/>
  <c r="B22062" i="21"/>
  <c r="D22062" i="21" s="1"/>
  <c r="D22061" i="21"/>
  <c r="B22061" i="21"/>
  <c r="B22060" i="21"/>
  <c r="D22060" i="21" s="1"/>
  <c r="B22059" i="21"/>
  <c r="D22059" i="21" s="1"/>
  <c r="B22058" i="21"/>
  <c r="D22058" i="21" s="1"/>
  <c r="D22057" i="21"/>
  <c r="B22057" i="21"/>
  <c r="B22056" i="21"/>
  <c r="D22056" i="21" s="1"/>
  <c r="D22055" i="21"/>
  <c r="B22055" i="21"/>
  <c r="B22054" i="21"/>
  <c r="D22054" i="21" s="1"/>
  <c r="B22053" i="21"/>
  <c r="D22053" i="21" s="1"/>
  <c r="B22052" i="21"/>
  <c r="D22052" i="21" s="1"/>
  <c r="B22051" i="21"/>
  <c r="D22051" i="21" s="1"/>
  <c r="B22050" i="21"/>
  <c r="D22050" i="21" s="1"/>
  <c r="D22049" i="21"/>
  <c r="B22049" i="21"/>
  <c r="B22048" i="21"/>
  <c r="D22048" i="21" s="1"/>
  <c r="B22047" i="21"/>
  <c r="D22047" i="21" s="1"/>
  <c r="B22046" i="21"/>
  <c r="D22046" i="21" s="1"/>
  <c r="B22045" i="21"/>
  <c r="D22045" i="21" s="1"/>
  <c r="B22044" i="21"/>
  <c r="D22044" i="21" s="1"/>
  <c r="B22043" i="21"/>
  <c r="D22043" i="21" s="1"/>
  <c r="B22042" i="21"/>
  <c r="D22042" i="21" s="1"/>
  <c r="D22041" i="21"/>
  <c r="B22041" i="21"/>
  <c r="B22040" i="21"/>
  <c r="D22040" i="21" s="1"/>
  <c r="B22039" i="21"/>
  <c r="D22039" i="21" s="1"/>
  <c r="B22038" i="21"/>
  <c r="D22038" i="21" s="1"/>
  <c r="B22037" i="21"/>
  <c r="D22037" i="21" s="1"/>
  <c r="B22036" i="21"/>
  <c r="D22036" i="21" s="1"/>
  <c r="B22035" i="21"/>
  <c r="D22035" i="21" s="1"/>
  <c r="B22034" i="21"/>
  <c r="D22034" i="21" s="1"/>
  <c r="D22033" i="21"/>
  <c r="B22033" i="21"/>
  <c r="B22032" i="21"/>
  <c r="D22032" i="21" s="1"/>
  <c r="B22031" i="21"/>
  <c r="D22031" i="21" s="1"/>
  <c r="B22030" i="21"/>
  <c r="D22030" i="21" s="1"/>
  <c r="D22029" i="21"/>
  <c r="B22029" i="21"/>
  <c r="B22028" i="21"/>
  <c r="D22028" i="21" s="1"/>
  <c r="B22027" i="21"/>
  <c r="D22027" i="21" s="1"/>
  <c r="B22026" i="21"/>
  <c r="D22026" i="21" s="1"/>
  <c r="D22025" i="21"/>
  <c r="B22025" i="21"/>
  <c r="B22024" i="21"/>
  <c r="D22024" i="21" s="1"/>
  <c r="D22023" i="21"/>
  <c r="B22023" i="21"/>
  <c r="B22022" i="21"/>
  <c r="D22022" i="21" s="1"/>
  <c r="D22021" i="21"/>
  <c r="B22021" i="21"/>
  <c r="B22020" i="21"/>
  <c r="D22020" i="21" s="1"/>
  <c r="B22019" i="21"/>
  <c r="D22019" i="21" s="1"/>
  <c r="B22018" i="21"/>
  <c r="D22018" i="21" s="1"/>
  <c r="D22017" i="21"/>
  <c r="B22017" i="21"/>
  <c r="B22016" i="21"/>
  <c r="D22016" i="21" s="1"/>
  <c r="D22015" i="21"/>
  <c r="B22015" i="21"/>
  <c r="B22014" i="21"/>
  <c r="D22014" i="21" s="1"/>
  <c r="D22013" i="21"/>
  <c r="B22013" i="21"/>
  <c r="B22012" i="21"/>
  <c r="D22012" i="21" s="1"/>
  <c r="B22011" i="21"/>
  <c r="D22011" i="21" s="1"/>
  <c r="B22010" i="21"/>
  <c r="D22010" i="21" s="1"/>
  <c r="D22009" i="21"/>
  <c r="B22009" i="21"/>
  <c r="B22008" i="21"/>
  <c r="D22008" i="21" s="1"/>
  <c r="D22007" i="21"/>
  <c r="B22007" i="21"/>
  <c r="B22006" i="21"/>
  <c r="D22006" i="21" s="1"/>
  <c r="B22005" i="21"/>
  <c r="D22005" i="21" s="1"/>
  <c r="B22004" i="21"/>
  <c r="D22004" i="21" s="1"/>
  <c r="B22003" i="21"/>
  <c r="D22003" i="21" s="1"/>
  <c r="B22002" i="21"/>
  <c r="D22002" i="21" s="1"/>
  <c r="D22001" i="21"/>
  <c r="B22001" i="21"/>
  <c r="B22000" i="21"/>
  <c r="D22000" i="21" s="1"/>
  <c r="B21999" i="21"/>
  <c r="D21999" i="21" s="1"/>
  <c r="B21998" i="21"/>
  <c r="D21998" i="21" s="1"/>
  <c r="D21997" i="21"/>
  <c r="B21997" i="21"/>
  <c r="B21996" i="21"/>
  <c r="D21996" i="21" s="1"/>
  <c r="B21995" i="21"/>
  <c r="D21995" i="21" s="1"/>
  <c r="B21994" i="21"/>
  <c r="D21994" i="21" s="1"/>
  <c r="D21993" i="21"/>
  <c r="B21993" i="21"/>
  <c r="B21992" i="21"/>
  <c r="D21992" i="21" s="1"/>
  <c r="D21991" i="21"/>
  <c r="B21991" i="21"/>
  <c r="B21990" i="21"/>
  <c r="D21990" i="21" s="1"/>
  <c r="B21989" i="21"/>
  <c r="D21989" i="21" s="1"/>
  <c r="B21988" i="21"/>
  <c r="D21988" i="21" s="1"/>
  <c r="B21987" i="21"/>
  <c r="D21987" i="21" s="1"/>
  <c r="B21986" i="21"/>
  <c r="D21986" i="21" s="1"/>
  <c r="D21985" i="21"/>
  <c r="B21985" i="21"/>
  <c r="B21984" i="21"/>
  <c r="D21984" i="21" s="1"/>
  <c r="B21983" i="21"/>
  <c r="D21983" i="21" s="1"/>
  <c r="B21982" i="21"/>
  <c r="D21982" i="21" s="1"/>
  <c r="B21981" i="21"/>
  <c r="D21981" i="21" s="1"/>
  <c r="B21980" i="21"/>
  <c r="D21980" i="21" s="1"/>
  <c r="B21979" i="21"/>
  <c r="D21979" i="21" s="1"/>
  <c r="B21978" i="21"/>
  <c r="D21978" i="21" s="1"/>
  <c r="D21977" i="21"/>
  <c r="B21977" i="21"/>
  <c r="B21976" i="21"/>
  <c r="D21976" i="21" s="1"/>
  <c r="B21975" i="21"/>
  <c r="D21975" i="21" s="1"/>
  <c r="B21974" i="21"/>
  <c r="D21974" i="21" s="1"/>
  <c r="B21973" i="21"/>
  <c r="D21973" i="21" s="1"/>
  <c r="B21972" i="21"/>
  <c r="D21972" i="21" s="1"/>
  <c r="B21971" i="21"/>
  <c r="D21971" i="21" s="1"/>
  <c r="B21970" i="21"/>
  <c r="D21970" i="21" s="1"/>
  <c r="D21969" i="21"/>
  <c r="B21969" i="21"/>
  <c r="B21968" i="21"/>
  <c r="D21968" i="21" s="1"/>
  <c r="B21967" i="21"/>
  <c r="D21967" i="21" s="1"/>
  <c r="B21966" i="21"/>
  <c r="D21966" i="21" s="1"/>
  <c r="D21965" i="21"/>
  <c r="B21965" i="21"/>
  <c r="B21964" i="21"/>
  <c r="D21964" i="21" s="1"/>
  <c r="B21963" i="21"/>
  <c r="D21963" i="21" s="1"/>
  <c r="B21962" i="21"/>
  <c r="D21962" i="21" s="1"/>
  <c r="D21961" i="21"/>
  <c r="B21961" i="21"/>
  <c r="B21960" i="21"/>
  <c r="D21960" i="21" s="1"/>
  <c r="D21959" i="21"/>
  <c r="B21959" i="21"/>
  <c r="B21958" i="21"/>
  <c r="D21958" i="21" s="1"/>
  <c r="D21957" i="21"/>
  <c r="B21957" i="21"/>
  <c r="B21956" i="21"/>
  <c r="D21956" i="21" s="1"/>
  <c r="B21955" i="21"/>
  <c r="D21955" i="21" s="1"/>
  <c r="B21954" i="21"/>
  <c r="D21954" i="21" s="1"/>
  <c r="D21953" i="21"/>
  <c r="B21953" i="21"/>
  <c r="B21952" i="21"/>
  <c r="D21952" i="21" s="1"/>
  <c r="D21951" i="21"/>
  <c r="B21951" i="21"/>
  <c r="B21950" i="21"/>
  <c r="D21950" i="21" s="1"/>
  <c r="D21949" i="21"/>
  <c r="B21949" i="21"/>
  <c r="B21948" i="21"/>
  <c r="D21948" i="21" s="1"/>
  <c r="B21947" i="21"/>
  <c r="D21947" i="21" s="1"/>
  <c r="B21946" i="21"/>
  <c r="D21946" i="21" s="1"/>
  <c r="D21945" i="21"/>
  <c r="B21945" i="21"/>
  <c r="B21944" i="21"/>
  <c r="D21944" i="21" s="1"/>
  <c r="D21943" i="21"/>
  <c r="B21943" i="21"/>
  <c r="B21942" i="21"/>
  <c r="D21942" i="21" s="1"/>
  <c r="B21941" i="21"/>
  <c r="D21941" i="21" s="1"/>
  <c r="B21940" i="21"/>
  <c r="D21940" i="21" s="1"/>
  <c r="B21939" i="21"/>
  <c r="D21939" i="21" s="1"/>
  <c r="B21938" i="21"/>
  <c r="D21938" i="21" s="1"/>
  <c r="D21937" i="21"/>
  <c r="B21937" i="21"/>
  <c r="B21936" i="21"/>
  <c r="D21936" i="21" s="1"/>
  <c r="B21935" i="21"/>
  <c r="D21935" i="21" s="1"/>
  <c r="B21934" i="21"/>
  <c r="D21934" i="21" s="1"/>
  <c r="D21933" i="21"/>
  <c r="B21933" i="21"/>
  <c r="B21932" i="21"/>
  <c r="D21932" i="21" s="1"/>
  <c r="B21931" i="21"/>
  <c r="D21931" i="21" s="1"/>
  <c r="B21930" i="21"/>
  <c r="D21930" i="21" s="1"/>
  <c r="D21929" i="21"/>
  <c r="B21929" i="21"/>
  <c r="B21928" i="21"/>
  <c r="D21928" i="21" s="1"/>
  <c r="D21927" i="21"/>
  <c r="B21927" i="21"/>
  <c r="B21926" i="21"/>
  <c r="D21926" i="21" s="1"/>
  <c r="B21925" i="21"/>
  <c r="D21925" i="21" s="1"/>
  <c r="B21924" i="21"/>
  <c r="D21924" i="21" s="1"/>
  <c r="B21923" i="21"/>
  <c r="D21923" i="21" s="1"/>
  <c r="B21922" i="21"/>
  <c r="D21922" i="21" s="1"/>
  <c r="D21921" i="21"/>
  <c r="B21921" i="21"/>
  <c r="B21920" i="21"/>
  <c r="D21920" i="21" s="1"/>
  <c r="B21919" i="21"/>
  <c r="D21919" i="21" s="1"/>
  <c r="B21918" i="21"/>
  <c r="D21918" i="21" s="1"/>
  <c r="B21917" i="21"/>
  <c r="D21917" i="21" s="1"/>
  <c r="B21916" i="21"/>
  <c r="D21916" i="21" s="1"/>
  <c r="B21915" i="21"/>
  <c r="D21915" i="21" s="1"/>
  <c r="B21914" i="21"/>
  <c r="D21914" i="21" s="1"/>
  <c r="D21913" i="21"/>
  <c r="B21913" i="21"/>
  <c r="B21912" i="21"/>
  <c r="D21912" i="21" s="1"/>
  <c r="B21911" i="21"/>
  <c r="D21911" i="21" s="1"/>
  <c r="B21910" i="21"/>
  <c r="D21910" i="21" s="1"/>
  <c r="B21909" i="21"/>
  <c r="D21909" i="21" s="1"/>
  <c r="B21908" i="21"/>
  <c r="D21908" i="21" s="1"/>
  <c r="B21907" i="21"/>
  <c r="D21907" i="21" s="1"/>
  <c r="B21906" i="21"/>
  <c r="D21906" i="21" s="1"/>
  <c r="D21905" i="21"/>
  <c r="B21905" i="21"/>
  <c r="B21904" i="21"/>
  <c r="D21904" i="21" s="1"/>
  <c r="B21903" i="21"/>
  <c r="D21903" i="21" s="1"/>
  <c r="B21902" i="21"/>
  <c r="D21902" i="21" s="1"/>
  <c r="D21901" i="21"/>
  <c r="B21901" i="21"/>
  <c r="B21900" i="21"/>
  <c r="D21900" i="21" s="1"/>
  <c r="B21899" i="21"/>
  <c r="D21899" i="21" s="1"/>
  <c r="B21898" i="21"/>
  <c r="D21898" i="21" s="1"/>
  <c r="D21897" i="21"/>
  <c r="B21897" i="21"/>
  <c r="B21896" i="21"/>
  <c r="D21896" i="21" s="1"/>
  <c r="D21895" i="21"/>
  <c r="B21895" i="21"/>
  <c r="B21894" i="21"/>
  <c r="D21894" i="21" s="1"/>
  <c r="D21893" i="21"/>
  <c r="B21893" i="21"/>
  <c r="B21892" i="21"/>
  <c r="D21892" i="21" s="1"/>
  <c r="B21891" i="21"/>
  <c r="D21891" i="21" s="1"/>
  <c r="B21890" i="21"/>
  <c r="D21890" i="21" s="1"/>
  <c r="D21889" i="21"/>
  <c r="B21889" i="21"/>
  <c r="B21888" i="21"/>
  <c r="D21888" i="21" s="1"/>
  <c r="D21887" i="21"/>
  <c r="B21887" i="21"/>
  <c r="B21886" i="21"/>
  <c r="D21886" i="21" s="1"/>
  <c r="D21885" i="21"/>
  <c r="B21885" i="21"/>
  <c r="B21884" i="21"/>
  <c r="D21884" i="21" s="1"/>
  <c r="B21883" i="21"/>
  <c r="D21883" i="21" s="1"/>
  <c r="B21882" i="21"/>
  <c r="D21882" i="21" s="1"/>
  <c r="D21881" i="21"/>
  <c r="B21881" i="21"/>
  <c r="B21880" i="21"/>
  <c r="D21880" i="21" s="1"/>
  <c r="D21879" i="21"/>
  <c r="B21879" i="21"/>
  <c r="B21878" i="21"/>
  <c r="D21878" i="21" s="1"/>
  <c r="B21877" i="21"/>
  <c r="D21877" i="21" s="1"/>
  <c r="B21876" i="21"/>
  <c r="D21876" i="21" s="1"/>
  <c r="B21875" i="21"/>
  <c r="D21875" i="21" s="1"/>
  <c r="B21874" i="21"/>
  <c r="D21874" i="21" s="1"/>
  <c r="D21873" i="21"/>
  <c r="B21873" i="21"/>
  <c r="B21872" i="21"/>
  <c r="D21872" i="21" s="1"/>
  <c r="B21871" i="21"/>
  <c r="D21871" i="21" s="1"/>
  <c r="B21870" i="21"/>
  <c r="D21870" i="21" s="1"/>
  <c r="D21869" i="21"/>
  <c r="B21869" i="21"/>
  <c r="B21868" i="21"/>
  <c r="D21868" i="21" s="1"/>
  <c r="B21867" i="21"/>
  <c r="D21867" i="21" s="1"/>
  <c r="B21866" i="21"/>
  <c r="D21866" i="21" s="1"/>
  <c r="D21865" i="21"/>
  <c r="B21865" i="21"/>
  <c r="B21864" i="21"/>
  <c r="D21864" i="21" s="1"/>
  <c r="D21863" i="21"/>
  <c r="B21863" i="21"/>
  <c r="B21862" i="21"/>
  <c r="D21862" i="21" s="1"/>
  <c r="B21861" i="21"/>
  <c r="D21861" i="21" s="1"/>
  <c r="B21860" i="21"/>
  <c r="D21860" i="21" s="1"/>
  <c r="B21859" i="21"/>
  <c r="D21859" i="21" s="1"/>
  <c r="B21858" i="21"/>
  <c r="D21858" i="21" s="1"/>
  <c r="D21857" i="21"/>
  <c r="B21857" i="21"/>
  <c r="B21856" i="21"/>
  <c r="D21856" i="21" s="1"/>
  <c r="B21855" i="21"/>
  <c r="D21855" i="21" s="1"/>
  <c r="B21854" i="21"/>
  <c r="D21854" i="21" s="1"/>
  <c r="B21853" i="21"/>
  <c r="D21853" i="21" s="1"/>
  <c r="B21852" i="21"/>
  <c r="D21852" i="21" s="1"/>
  <c r="B21851" i="21"/>
  <c r="D21851" i="21" s="1"/>
  <c r="B21850" i="21"/>
  <c r="D21850" i="21" s="1"/>
  <c r="D21849" i="21"/>
  <c r="B21849" i="21"/>
  <c r="B21848" i="21"/>
  <c r="D21848" i="21" s="1"/>
  <c r="B21847" i="21"/>
  <c r="D21847" i="21" s="1"/>
  <c r="B21846" i="21"/>
  <c r="D21846" i="21" s="1"/>
  <c r="B21845" i="21"/>
  <c r="D21845" i="21" s="1"/>
  <c r="B21844" i="21"/>
  <c r="D21844" i="21" s="1"/>
  <c r="B21843" i="21"/>
  <c r="D21843" i="21" s="1"/>
  <c r="B21842" i="21"/>
  <c r="D21842" i="21" s="1"/>
  <c r="D21841" i="21"/>
  <c r="B21841" i="21"/>
  <c r="B21840" i="21"/>
  <c r="D21840" i="21" s="1"/>
  <c r="B21839" i="21"/>
  <c r="D21839" i="21" s="1"/>
  <c r="B21838" i="21"/>
  <c r="D21838" i="21" s="1"/>
  <c r="D21837" i="21"/>
  <c r="B21837" i="21"/>
  <c r="B21836" i="21"/>
  <c r="D21836" i="21" s="1"/>
  <c r="B21835" i="21"/>
  <c r="D21835" i="21" s="1"/>
  <c r="B21834" i="21"/>
  <c r="D21834" i="21" s="1"/>
  <c r="D21833" i="21"/>
  <c r="B21833" i="21"/>
  <c r="B21832" i="21"/>
  <c r="D21832" i="21" s="1"/>
  <c r="D21831" i="21"/>
  <c r="B21831" i="21"/>
  <c r="B21830" i="21"/>
  <c r="D21830" i="21" s="1"/>
  <c r="D21829" i="21"/>
  <c r="B21829" i="21"/>
  <c r="B21828" i="21"/>
  <c r="D21828" i="21" s="1"/>
  <c r="B21827" i="21"/>
  <c r="D21827" i="21" s="1"/>
  <c r="B21826" i="21"/>
  <c r="D21826" i="21" s="1"/>
  <c r="D21825" i="21"/>
  <c r="B21825" i="21"/>
  <c r="B21824" i="21"/>
  <c r="D21824" i="21" s="1"/>
  <c r="D21823" i="21"/>
  <c r="B21823" i="21"/>
  <c r="B21822" i="21"/>
  <c r="D21822" i="21" s="1"/>
  <c r="D21821" i="21"/>
  <c r="B21821" i="21"/>
  <c r="B21820" i="21"/>
  <c r="D21820" i="21" s="1"/>
  <c r="B21819" i="21"/>
  <c r="D21819" i="21" s="1"/>
  <c r="B21818" i="21"/>
  <c r="D21818" i="21" s="1"/>
  <c r="D21817" i="21"/>
  <c r="B21817" i="21"/>
  <c r="B21816" i="21"/>
  <c r="D21816" i="21" s="1"/>
  <c r="D21815" i="21"/>
  <c r="B21815" i="21"/>
  <c r="B21814" i="21"/>
  <c r="D21814" i="21" s="1"/>
  <c r="B21813" i="21"/>
  <c r="D21813" i="21" s="1"/>
  <c r="B21812" i="21"/>
  <c r="D21812" i="21" s="1"/>
  <c r="B21811" i="21"/>
  <c r="D21811" i="21" s="1"/>
  <c r="B21810" i="21"/>
  <c r="D21810" i="21" s="1"/>
  <c r="D21809" i="21"/>
  <c r="B21809" i="21"/>
  <c r="B21808" i="21"/>
  <c r="D21808" i="21" s="1"/>
  <c r="B21807" i="21"/>
  <c r="D21807" i="21" s="1"/>
  <c r="B21806" i="21"/>
  <c r="D21806" i="21" s="1"/>
  <c r="D21805" i="21"/>
  <c r="B21805" i="21"/>
  <c r="B21804" i="21"/>
  <c r="D21804" i="21" s="1"/>
  <c r="B21803" i="21"/>
  <c r="D21803" i="21" s="1"/>
  <c r="B21802" i="21"/>
  <c r="D21802" i="21" s="1"/>
  <c r="D21801" i="21"/>
  <c r="B21801" i="21"/>
  <c r="B21800" i="21"/>
  <c r="D21800" i="21" s="1"/>
  <c r="D21799" i="21"/>
  <c r="B21799" i="21"/>
  <c r="B21798" i="21"/>
  <c r="D21798" i="21" s="1"/>
  <c r="B21797" i="21"/>
  <c r="D21797" i="21" s="1"/>
  <c r="B21796" i="21"/>
  <c r="D21796" i="21" s="1"/>
  <c r="B21795" i="21"/>
  <c r="D21795" i="21" s="1"/>
  <c r="B21794" i="21"/>
  <c r="D21794" i="21" s="1"/>
  <c r="D21793" i="21"/>
  <c r="B21793" i="21"/>
  <c r="B21792" i="21"/>
  <c r="D21792" i="21" s="1"/>
  <c r="B21791" i="21"/>
  <c r="D21791" i="21" s="1"/>
  <c r="B21790" i="21"/>
  <c r="D21790" i="21" s="1"/>
  <c r="B21789" i="21"/>
  <c r="D21789" i="21" s="1"/>
  <c r="B21788" i="21"/>
  <c r="D21788" i="21" s="1"/>
  <c r="B21787" i="21"/>
  <c r="D21787" i="21" s="1"/>
  <c r="B21786" i="21"/>
  <c r="D21786" i="21" s="1"/>
  <c r="D21785" i="21"/>
  <c r="B21785" i="21"/>
  <c r="B21784" i="21"/>
  <c r="D21784" i="21" s="1"/>
  <c r="B21783" i="21"/>
  <c r="D21783" i="21" s="1"/>
  <c r="B21782" i="21"/>
  <c r="D21782" i="21" s="1"/>
  <c r="B21781" i="21"/>
  <c r="D21781" i="21" s="1"/>
  <c r="B21780" i="21"/>
  <c r="D21780" i="21" s="1"/>
  <c r="B21779" i="21"/>
  <c r="D21779" i="21" s="1"/>
  <c r="B21778" i="21"/>
  <c r="D21778" i="21" s="1"/>
  <c r="D21777" i="21"/>
  <c r="B21777" i="21"/>
  <c r="B21776" i="21"/>
  <c r="D21776" i="21" s="1"/>
  <c r="B21775" i="21"/>
  <c r="D21775" i="21" s="1"/>
  <c r="B21774" i="21"/>
  <c r="D21774" i="21" s="1"/>
  <c r="D21773" i="21"/>
  <c r="B21773" i="21"/>
  <c r="B21772" i="21"/>
  <c r="D21772" i="21" s="1"/>
  <c r="B21771" i="21"/>
  <c r="D21771" i="21" s="1"/>
  <c r="B21770" i="21"/>
  <c r="D21770" i="21" s="1"/>
  <c r="D21769" i="21"/>
  <c r="B21769" i="21"/>
  <c r="B21768" i="21"/>
  <c r="D21768" i="21" s="1"/>
  <c r="D21767" i="21"/>
  <c r="B21767" i="21"/>
  <c r="B21766" i="21"/>
  <c r="D21766" i="21" s="1"/>
  <c r="D21765" i="21"/>
  <c r="B21765" i="21"/>
  <c r="B21764" i="21"/>
  <c r="D21764" i="21" s="1"/>
  <c r="B21763" i="21"/>
  <c r="D21763" i="21" s="1"/>
  <c r="B21762" i="21"/>
  <c r="D21762" i="21" s="1"/>
  <c r="D21761" i="21"/>
  <c r="B21761" i="21"/>
  <c r="B21760" i="21"/>
  <c r="D21760" i="21" s="1"/>
  <c r="D21759" i="21"/>
  <c r="B21759" i="21"/>
  <c r="B21758" i="21"/>
  <c r="D21758" i="21" s="1"/>
  <c r="D21757" i="21"/>
  <c r="B21757" i="21"/>
  <c r="B21756" i="21"/>
  <c r="D21756" i="21" s="1"/>
  <c r="B21755" i="21"/>
  <c r="D21755" i="21" s="1"/>
  <c r="B21754" i="21"/>
  <c r="D21754" i="21" s="1"/>
  <c r="D21753" i="21"/>
  <c r="B21753" i="21"/>
  <c r="B21752" i="21"/>
  <c r="D21752" i="21" s="1"/>
  <c r="D21751" i="21"/>
  <c r="B21751" i="21"/>
  <c r="B21750" i="21"/>
  <c r="D21750" i="21" s="1"/>
  <c r="B21749" i="21"/>
  <c r="D21749" i="21" s="1"/>
  <c r="B21748" i="21"/>
  <c r="D21748" i="21" s="1"/>
  <c r="B21747" i="21"/>
  <c r="D21747" i="21" s="1"/>
  <c r="B21746" i="21"/>
  <c r="D21746" i="21" s="1"/>
  <c r="D21745" i="21"/>
  <c r="B21745" i="21"/>
  <c r="B21744" i="21"/>
  <c r="D21744" i="21" s="1"/>
  <c r="B21743" i="21"/>
  <c r="D21743" i="21" s="1"/>
  <c r="B21742" i="21"/>
  <c r="D21742" i="21" s="1"/>
  <c r="D21741" i="21"/>
  <c r="B21741" i="21"/>
  <c r="B21740" i="21"/>
  <c r="D21740" i="21" s="1"/>
  <c r="B21739" i="21"/>
  <c r="D21739" i="21" s="1"/>
  <c r="B21738" i="21"/>
  <c r="D21738" i="21" s="1"/>
  <c r="D21737" i="21"/>
  <c r="B21737" i="21"/>
  <c r="B21736" i="21"/>
  <c r="D21736" i="21" s="1"/>
  <c r="D21735" i="21"/>
  <c r="B21735" i="21"/>
  <c r="B21734" i="21"/>
  <c r="D21734" i="21" s="1"/>
  <c r="B21733" i="21"/>
  <c r="D21733" i="21" s="1"/>
  <c r="B21732" i="21"/>
  <c r="D21732" i="21" s="1"/>
  <c r="B21731" i="21"/>
  <c r="D21731" i="21" s="1"/>
  <c r="B21730" i="21"/>
  <c r="D21730" i="21" s="1"/>
  <c r="D21729" i="21"/>
  <c r="B21729" i="21"/>
  <c r="B21728" i="21"/>
  <c r="D21728" i="21" s="1"/>
  <c r="B21727" i="21"/>
  <c r="D21727" i="21" s="1"/>
  <c r="B21726" i="21"/>
  <c r="D21726" i="21" s="1"/>
  <c r="B21725" i="21"/>
  <c r="D21725" i="21" s="1"/>
  <c r="B21724" i="21"/>
  <c r="D21724" i="21" s="1"/>
  <c r="B21723" i="21"/>
  <c r="D21723" i="21" s="1"/>
  <c r="B21722" i="21"/>
  <c r="D21722" i="21" s="1"/>
  <c r="D21721" i="21"/>
  <c r="B21721" i="21"/>
  <c r="B21720" i="21"/>
  <c r="D21720" i="21" s="1"/>
  <c r="B21719" i="21"/>
  <c r="D21719" i="21" s="1"/>
  <c r="B21718" i="21"/>
  <c r="D21718" i="21" s="1"/>
  <c r="D21717" i="21"/>
  <c r="B21717" i="21"/>
  <c r="B21716" i="21"/>
  <c r="D21716" i="21" s="1"/>
  <c r="B21715" i="21"/>
  <c r="D21715" i="21" s="1"/>
  <c r="B21714" i="21"/>
  <c r="D21714" i="21" s="1"/>
  <c r="D21713" i="21"/>
  <c r="B21713" i="21"/>
  <c r="B21712" i="21"/>
  <c r="D21712" i="21" s="1"/>
  <c r="D21711" i="21"/>
  <c r="B21711" i="21"/>
  <c r="B21710" i="21"/>
  <c r="D21710" i="21" s="1"/>
  <c r="D21709" i="21"/>
  <c r="B21709" i="21"/>
  <c r="B21708" i="21"/>
  <c r="D21708" i="21" s="1"/>
  <c r="B21707" i="21"/>
  <c r="D21707" i="21" s="1"/>
  <c r="B21706" i="21"/>
  <c r="D21706" i="21" s="1"/>
  <c r="D21705" i="21"/>
  <c r="B21705" i="21"/>
  <c r="B21704" i="21"/>
  <c r="D21704" i="21" s="1"/>
  <c r="D21703" i="21"/>
  <c r="B21703" i="21"/>
  <c r="B21702" i="21"/>
  <c r="D21702" i="21" s="1"/>
  <c r="B21701" i="21"/>
  <c r="D21701" i="21" s="1"/>
  <c r="B21700" i="21"/>
  <c r="D21700" i="21" s="1"/>
  <c r="B21699" i="21"/>
  <c r="D21699" i="21" s="1"/>
  <c r="B21698" i="21"/>
  <c r="D21698" i="21" s="1"/>
  <c r="D21697" i="21"/>
  <c r="B21697" i="21"/>
  <c r="B21696" i="21"/>
  <c r="D21696" i="21" s="1"/>
  <c r="B21695" i="21"/>
  <c r="D21695" i="21" s="1"/>
  <c r="B21694" i="21"/>
  <c r="D21694" i="21" s="1"/>
  <c r="B21693" i="21"/>
  <c r="D21693" i="21" s="1"/>
  <c r="B21692" i="21"/>
  <c r="D21692" i="21" s="1"/>
  <c r="B21691" i="21"/>
  <c r="D21691" i="21" s="1"/>
  <c r="B21690" i="21"/>
  <c r="D21690" i="21" s="1"/>
  <c r="D21689" i="21"/>
  <c r="B21689" i="21"/>
  <c r="B21688" i="21"/>
  <c r="D21688" i="21" s="1"/>
  <c r="B21687" i="21"/>
  <c r="D21687" i="21" s="1"/>
  <c r="B21686" i="21"/>
  <c r="D21686" i="21" s="1"/>
  <c r="D21685" i="21"/>
  <c r="B21685" i="21"/>
  <c r="B21684" i="21"/>
  <c r="D21684" i="21" s="1"/>
  <c r="B21683" i="21"/>
  <c r="D21683" i="21" s="1"/>
  <c r="B21682" i="21"/>
  <c r="D21682" i="21" s="1"/>
  <c r="D21681" i="21"/>
  <c r="B21681" i="21"/>
  <c r="B21680" i="21"/>
  <c r="D21680" i="21" s="1"/>
  <c r="D21679" i="21"/>
  <c r="B21679" i="21"/>
  <c r="B21678" i="21"/>
  <c r="D21678" i="21" s="1"/>
  <c r="D21677" i="21"/>
  <c r="B21677" i="21"/>
  <c r="B21676" i="21"/>
  <c r="D21676" i="21" s="1"/>
  <c r="B21675" i="21"/>
  <c r="D21675" i="21" s="1"/>
  <c r="B21674" i="21"/>
  <c r="D21674" i="21" s="1"/>
  <c r="D21673" i="21"/>
  <c r="B21673" i="21"/>
  <c r="B21672" i="21"/>
  <c r="D21672" i="21" s="1"/>
  <c r="D21671" i="21"/>
  <c r="B21671" i="21"/>
  <c r="B21670" i="21"/>
  <c r="D21670" i="21" s="1"/>
  <c r="B21669" i="21"/>
  <c r="D21669" i="21" s="1"/>
  <c r="B21668" i="21"/>
  <c r="D21668" i="21" s="1"/>
  <c r="B21667" i="21"/>
  <c r="D21667" i="21" s="1"/>
  <c r="B21666" i="21"/>
  <c r="D21666" i="21" s="1"/>
  <c r="D21665" i="21"/>
  <c r="B21665" i="21"/>
  <c r="B21664" i="21"/>
  <c r="D21664" i="21" s="1"/>
  <c r="B21663" i="21"/>
  <c r="D21663" i="21" s="1"/>
  <c r="B21662" i="21"/>
  <c r="D21662" i="21" s="1"/>
  <c r="B21661" i="21"/>
  <c r="D21661" i="21" s="1"/>
  <c r="B21660" i="21"/>
  <c r="D21660" i="21" s="1"/>
  <c r="B21659" i="21"/>
  <c r="D21659" i="21" s="1"/>
  <c r="B21658" i="21"/>
  <c r="D21658" i="21" s="1"/>
  <c r="D21657" i="21"/>
  <c r="B21657" i="21"/>
  <c r="B21656" i="21"/>
  <c r="D21656" i="21" s="1"/>
  <c r="B21655" i="21"/>
  <c r="D21655" i="21" s="1"/>
  <c r="B21654" i="21"/>
  <c r="D21654" i="21" s="1"/>
  <c r="D21653" i="21"/>
  <c r="B21653" i="21"/>
  <c r="B21652" i="21"/>
  <c r="D21652" i="21" s="1"/>
  <c r="B21651" i="21"/>
  <c r="D21651" i="21" s="1"/>
  <c r="B21650" i="21"/>
  <c r="D21650" i="21" s="1"/>
  <c r="D21649" i="21"/>
  <c r="B21649" i="21"/>
  <c r="B21648" i="21"/>
  <c r="D21648" i="21" s="1"/>
  <c r="D21647" i="21"/>
  <c r="B21647" i="21"/>
  <c r="B21646" i="21"/>
  <c r="D21646" i="21" s="1"/>
  <c r="D21645" i="21"/>
  <c r="B21645" i="21"/>
  <c r="B21644" i="21"/>
  <c r="D21644" i="21" s="1"/>
  <c r="B21643" i="21"/>
  <c r="D21643" i="21" s="1"/>
  <c r="B21642" i="21"/>
  <c r="D21642" i="21" s="1"/>
  <c r="D21641" i="21"/>
  <c r="B21641" i="21"/>
  <c r="B21640" i="21"/>
  <c r="D21640" i="21" s="1"/>
  <c r="D21639" i="21"/>
  <c r="B21639" i="21"/>
  <c r="B21638" i="21"/>
  <c r="D21638" i="21" s="1"/>
  <c r="B21637" i="21"/>
  <c r="D21637" i="21" s="1"/>
  <c r="B21636" i="21"/>
  <c r="D21636" i="21" s="1"/>
  <c r="B21635" i="21"/>
  <c r="D21635" i="21" s="1"/>
  <c r="B21634" i="21"/>
  <c r="D21634" i="21" s="1"/>
  <c r="D21633" i="21"/>
  <c r="B21633" i="21"/>
  <c r="B21632" i="21"/>
  <c r="D21632" i="21" s="1"/>
  <c r="B21631" i="21"/>
  <c r="D21631" i="21" s="1"/>
  <c r="B21630" i="21"/>
  <c r="D21630" i="21" s="1"/>
  <c r="B21629" i="21"/>
  <c r="D21629" i="21" s="1"/>
  <c r="B21628" i="21"/>
  <c r="D21628" i="21" s="1"/>
  <c r="B21627" i="21"/>
  <c r="D21627" i="21" s="1"/>
  <c r="B21626" i="21"/>
  <c r="D21626" i="21" s="1"/>
  <c r="D21625" i="21"/>
  <c r="B21625" i="21"/>
  <c r="B21624" i="21"/>
  <c r="D21624" i="21" s="1"/>
  <c r="B21623" i="21"/>
  <c r="D21623" i="21" s="1"/>
  <c r="B21622" i="21"/>
  <c r="D21622" i="21" s="1"/>
  <c r="D21621" i="21"/>
  <c r="B21621" i="21"/>
  <c r="B21620" i="21"/>
  <c r="D21620" i="21" s="1"/>
  <c r="B21619" i="21"/>
  <c r="D21619" i="21" s="1"/>
  <c r="B21618" i="21"/>
  <c r="D21618" i="21" s="1"/>
  <c r="D21617" i="21"/>
  <c r="B21617" i="21"/>
  <c r="B21616" i="21"/>
  <c r="D21616" i="21" s="1"/>
  <c r="D21615" i="21"/>
  <c r="B21615" i="21"/>
  <c r="B21614" i="21"/>
  <c r="D21614" i="21" s="1"/>
  <c r="D21613" i="21"/>
  <c r="B21613" i="21"/>
  <c r="B21612" i="21"/>
  <c r="D21612" i="21" s="1"/>
  <c r="B21611" i="21"/>
  <c r="D21611" i="21" s="1"/>
  <c r="B21610" i="21"/>
  <c r="D21610" i="21" s="1"/>
  <c r="D21609" i="21"/>
  <c r="B21609" i="21"/>
  <c r="B21608" i="21"/>
  <c r="D21608" i="21" s="1"/>
  <c r="D21607" i="21"/>
  <c r="B21607" i="21"/>
  <c r="B21606" i="21"/>
  <c r="D21606" i="21" s="1"/>
  <c r="B21605" i="21"/>
  <c r="D21605" i="21" s="1"/>
  <c r="B21604" i="21"/>
  <c r="D21604" i="21" s="1"/>
  <c r="B21603" i="21"/>
  <c r="D21603" i="21" s="1"/>
  <c r="B21602" i="21"/>
  <c r="D21602" i="21" s="1"/>
  <c r="D21601" i="21"/>
  <c r="B21601" i="21"/>
  <c r="B21600" i="21"/>
  <c r="D21600" i="21" s="1"/>
  <c r="B21599" i="21"/>
  <c r="D21599" i="21" s="1"/>
  <c r="B21598" i="21"/>
  <c r="D21598" i="21" s="1"/>
  <c r="B21597" i="21"/>
  <c r="D21597" i="21" s="1"/>
  <c r="B21596" i="21"/>
  <c r="D21596" i="21" s="1"/>
  <c r="B21595" i="21"/>
  <c r="D21595" i="21" s="1"/>
  <c r="B21594" i="21"/>
  <c r="D21594" i="21" s="1"/>
  <c r="D21593" i="21"/>
  <c r="B21593" i="21"/>
  <c r="B21592" i="21"/>
  <c r="D21592" i="21" s="1"/>
  <c r="B21591" i="21"/>
  <c r="D21591" i="21" s="1"/>
  <c r="B21590" i="21"/>
  <c r="D21590" i="21" s="1"/>
  <c r="D21589" i="21"/>
  <c r="B21589" i="21"/>
  <c r="B21588" i="21"/>
  <c r="D21588" i="21" s="1"/>
  <c r="B21587" i="21"/>
  <c r="D21587" i="21" s="1"/>
  <c r="B21586" i="21"/>
  <c r="D21586" i="21" s="1"/>
  <c r="D21585" i="21"/>
  <c r="B21585" i="21"/>
  <c r="B21584" i="21"/>
  <c r="D21584" i="21" s="1"/>
  <c r="D21583" i="21"/>
  <c r="B21583" i="21"/>
  <c r="B21582" i="21"/>
  <c r="D21582" i="21" s="1"/>
  <c r="D21581" i="21"/>
  <c r="B21581" i="21"/>
  <c r="B21580" i="21"/>
  <c r="D21580" i="21" s="1"/>
  <c r="B21579" i="21"/>
  <c r="D21579" i="21" s="1"/>
  <c r="B21578" i="21"/>
  <c r="D21578" i="21" s="1"/>
  <c r="D21577" i="21"/>
  <c r="B21577" i="21"/>
  <c r="B21576" i="21"/>
  <c r="D21576" i="21" s="1"/>
  <c r="D21575" i="21"/>
  <c r="B21575" i="21"/>
  <c r="B21574" i="21"/>
  <c r="D21574" i="21" s="1"/>
  <c r="B21573" i="21"/>
  <c r="D21573" i="21" s="1"/>
  <c r="B21572" i="21"/>
  <c r="D21572" i="21" s="1"/>
  <c r="B21571" i="21"/>
  <c r="D21571" i="21" s="1"/>
  <c r="B21570" i="21"/>
  <c r="D21570" i="21" s="1"/>
  <c r="D21569" i="21"/>
  <c r="B21569" i="21"/>
  <c r="B21568" i="21"/>
  <c r="D21568" i="21" s="1"/>
  <c r="B21567" i="21"/>
  <c r="D21567" i="21" s="1"/>
  <c r="B21566" i="21"/>
  <c r="D21566" i="21" s="1"/>
  <c r="B21565" i="21"/>
  <c r="D21565" i="21" s="1"/>
  <c r="B21564" i="21"/>
  <c r="D21564" i="21" s="1"/>
  <c r="B21563" i="21"/>
  <c r="D21563" i="21" s="1"/>
  <c r="B21562" i="21"/>
  <c r="D21562" i="21" s="1"/>
  <c r="D21561" i="21"/>
  <c r="B21561" i="21"/>
  <c r="B21560" i="21"/>
  <c r="D21560" i="21" s="1"/>
  <c r="B21559" i="21"/>
  <c r="D21559" i="21" s="1"/>
  <c r="B21558" i="21"/>
  <c r="D21558" i="21" s="1"/>
  <c r="D21557" i="21"/>
  <c r="B21557" i="21"/>
  <c r="B21556" i="21"/>
  <c r="D21556" i="21" s="1"/>
  <c r="B21555" i="21"/>
  <c r="D21555" i="21" s="1"/>
  <c r="B21554" i="21"/>
  <c r="D21554" i="21" s="1"/>
  <c r="D21553" i="21"/>
  <c r="B21553" i="21"/>
  <c r="B21552" i="21"/>
  <c r="D21552" i="21" s="1"/>
  <c r="D21551" i="21"/>
  <c r="B21551" i="21"/>
  <c r="B21550" i="21"/>
  <c r="D21550" i="21" s="1"/>
  <c r="D21549" i="21"/>
  <c r="B21549" i="21"/>
  <c r="B21548" i="21"/>
  <c r="D21548" i="21" s="1"/>
  <c r="B21547" i="21"/>
  <c r="D21547" i="21" s="1"/>
  <c r="B21546" i="21"/>
  <c r="D21546" i="21" s="1"/>
  <c r="D21545" i="21"/>
  <c r="B21545" i="21"/>
  <c r="B21544" i="21"/>
  <c r="D21544" i="21" s="1"/>
  <c r="D21543" i="21"/>
  <c r="B21543" i="21"/>
  <c r="B21542" i="21"/>
  <c r="D21542" i="21" s="1"/>
  <c r="B21541" i="21"/>
  <c r="D21541" i="21" s="1"/>
  <c r="B21540" i="21"/>
  <c r="D21540" i="21" s="1"/>
  <c r="B21539" i="21"/>
  <c r="D21539" i="21" s="1"/>
  <c r="B21538" i="21"/>
  <c r="D21538" i="21" s="1"/>
  <c r="D21537" i="21"/>
  <c r="B21537" i="21"/>
  <c r="B21536" i="21"/>
  <c r="D21536" i="21" s="1"/>
  <c r="B21535" i="21"/>
  <c r="D21535" i="21" s="1"/>
  <c r="B21534" i="21"/>
  <c r="D21534" i="21" s="1"/>
  <c r="B21533" i="21"/>
  <c r="D21533" i="21" s="1"/>
  <c r="B21532" i="21"/>
  <c r="D21532" i="21" s="1"/>
  <c r="B21531" i="21"/>
  <c r="D21531" i="21" s="1"/>
  <c r="B21530" i="21"/>
  <c r="D21530" i="21" s="1"/>
  <c r="D21529" i="21"/>
  <c r="B21529" i="21"/>
  <c r="B21528" i="21"/>
  <c r="D21528" i="21" s="1"/>
  <c r="B21527" i="21"/>
  <c r="D21527" i="21" s="1"/>
  <c r="B21526" i="21"/>
  <c r="D21526" i="21" s="1"/>
  <c r="D21525" i="21"/>
  <c r="B21525" i="21"/>
  <c r="B21524" i="21"/>
  <c r="D21524" i="21" s="1"/>
  <c r="B21523" i="21"/>
  <c r="D21523" i="21" s="1"/>
  <c r="B21522" i="21"/>
  <c r="D21522" i="21" s="1"/>
  <c r="D21521" i="21"/>
  <c r="B21521" i="21"/>
  <c r="B21520" i="21"/>
  <c r="D21520" i="21" s="1"/>
  <c r="D21519" i="21"/>
  <c r="B21519" i="21"/>
  <c r="B21518" i="21"/>
  <c r="D21518" i="21" s="1"/>
  <c r="D21517" i="21"/>
  <c r="B21517" i="21"/>
  <c r="B21516" i="21"/>
  <c r="D21516" i="21" s="1"/>
  <c r="B21515" i="21"/>
  <c r="D21515" i="21" s="1"/>
  <c r="B21514" i="21"/>
  <c r="D21514" i="21" s="1"/>
  <c r="D21513" i="21"/>
  <c r="B21513" i="21"/>
  <c r="B21512" i="21"/>
  <c r="D21512" i="21" s="1"/>
  <c r="D21511" i="21"/>
  <c r="B21511" i="21"/>
  <c r="B21510" i="21"/>
  <c r="D21510" i="21" s="1"/>
  <c r="B21509" i="21"/>
  <c r="D21509" i="21" s="1"/>
  <c r="B21508" i="21"/>
  <c r="D21508" i="21" s="1"/>
  <c r="B21507" i="21"/>
  <c r="D21507" i="21" s="1"/>
  <c r="B21506" i="21"/>
  <c r="D21506" i="21" s="1"/>
  <c r="D21505" i="21"/>
  <c r="B21505" i="21"/>
  <c r="B21504" i="21"/>
  <c r="D21504" i="21" s="1"/>
  <c r="B21503" i="21"/>
  <c r="D21503" i="21" s="1"/>
  <c r="B21502" i="21"/>
  <c r="D21502" i="21" s="1"/>
  <c r="B21501" i="21"/>
  <c r="D21501" i="21" s="1"/>
  <c r="B21500" i="21"/>
  <c r="D21500" i="21" s="1"/>
  <c r="B21499" i="21"/>
  <c r="D21499" i="21" s="1"/>
  <c r="B21498" i="21"/>
  <c r="D21498" i="21" s="1"/>
  <c r="D21497" i="21"/>
  <c r="B21497" i="21"/>
  <c r="B21496" i="21"/>
  <c r="D21496" i="21" s="1"/>
  <c r="B21495" i="21"/>
  <c r="D21495" i="21" s="1"/>
  <c r="B21494" i="21"/>
  <c r="D21494" i="21" s="1"/>
  <c r="D21493" i="21"/>
  <c r="B21493" i="21"/>
  <c r="B21492" i="21"/>
  <c r="D21492" i="21" s="1"/>
  <c r="B21491" i="21"/>
  <c r="D21491" i="21" s="1"/>
  <c r="B21490" i="21"/>
  <c r="D21490" i="21" s="1"/>
  <c r="D21489" i="21"/>
  <c r="B21489" i="21"/>
  <c r="B21488" i="21"/>
  <c r="D21488" i="21" s="1"/>
  <c r="D21487" i="21"/>
  <c r="B21487" i="21"/>
  <c r="B21486" i="21"/>
  <c r="D21486" i="21" s="1"/>
  <c r="D21485" i="21"/>
  <c r="B21485" i="21"/>
  <c r="B21484" i="21"/>
  <c r="D21484" i="21" s="1"/>
  <c r="B21483" i="21"/>
  <c r="D21483" i="21" s="1"/>
  <c r="B21482" i="21"/>
  <c r="D21482" i="21" s="1"/>
  <c r="D21481" i="21"/>
  <c r="B21481" i="21"/>
  <c r="B21480" i="21"/>
  <c r="D21480" i="21" s="1"/>
  <c r="D21479" i="21"/>
  <c r="B21479" i="21"/>
  <c r="B21478" i="21"/>
  <c r="D21478" i="21" s="1"/>
  <c r="B21477" i="21"/>
  <c r="D21477" i="21" s="1"/>
  <c r="B21476" i="21"/>
  <c r="D21476" i="21" s="1"/>
  <c r="B21475" i="21"/>
  <c r="D21475" i="21" s="1"/>
  <c r="B21474" i="21"/>
  <c r="D21474" i="21" s="1"/>
  <c r="D21473" i="21"/>
  <c r="B21473" i="21"/>
  <c r="B21472" i="21"/>
  <c r="D21472" i="21" s="1"/>
  <c r="B21471" i="21"/>
  <c r="D21471" i="21" s="1"/>
  <c r="B21470" i="21"/>
  <c r="D21470" i="21" s="1"/>
  <c r="B21469" i="21"/>
  <c r="D21469" i="21" s="1"/>
  <c r="B21468" i="21"/>
  <c r="D21468" i="21" s="1"/>
  <c r="B21467" i="21"/>
  <c r="D21467" i="21" s="1"/>
  <c r="B21466" i="21"/>
  <c r="D21466" i="21" s="1"/>
  <c r="D21465" i="21"/>
  <c r="B21465" i="21"/>
  <c r="B21464" i="21"/>
  <c r="D21464" i="21" s="1"/>
  <c r="B21463" i="21"/>
  <c r="D21463" i="21" s="1"/>
  <c r="B21462" i="21"/>
  <c r="D21462" i="21" s="1"/>
  <c r="D21461" i="21"/>
  <c r="B21461" i="21"/>
  <c r="B21460" i="21"/>
  <c r="D21460" i="21" s="1"/>
  <c r="B21459" i="21"/>
  <c r="D21459" i="21" s="1"/>
  <c r="B21458" i="21"/>
  <c r="D21458" i="21" s="1"/>
  <c r="D21457" i="21"/>
  <c r="B21457" i="21"/>
  <c r="B21456" i="21"/>
  <c r="D21456" i="21" s="1"/>
  <c r="D21455" i="21"/>
  <c r="B21455" i="21"/>
  <c r="B21454" i="21"/>
  <c r="D21454" i="21" s="1"/>
  <c r="D21453" i="21"/>
  <c r="B21453" i="21"/>
  <c r="B21452" i="21"/>
  <c r="D21452" i="21" s="1"/>
  <c r="B21451" i="21"/>
  <c r="D21451" i="21" s="1"/>
  <c r="B21450" i="21"/>
  <c r="D21450" i="21" s="1"/>
  <c r="D21449" i="21"/>
  <c r="B21449" i="21"/>
  <c r="B21448" i="21"/>
  <c r="D21448" i="21" s="1"/>
  <c r="D21447" i="21"/>
  <c r="B21447" i="21"/>
  <c r="B21446" i="21"/>
  <c r="D21446" i="21" s="1"/>
  <c r="B21445" i="21"/>
  <c r="D21445" i="21" s="1"/>
  <c r="B21444" i="21"/>
  <c r="D21444" i="21" s="1"/>
  <c r="B21443" i="21"/>
  <c r="D21443" i="21" s="1"/>
  <c r="B21442" i="21"/>
  <c r="D21442" i="21" s="1"/>
  <c r="D21441" i="21"/>
  <c r="B21441" i="21"/>
  <c r="B21440" i="21"/>
  <c r="D21440" i="21" s="1"/>
  <c r="B21439" i="21"/>
  <c r="D21439" i="21" s="1"/>
  <c r="B21438" i="21"/>
  <c r="D21438" i="21" s="1"/>
  <c r="B21437" i="21"/>
  <c r="D21437" i="21" s="1"/>
  <c r="B21436" i="21"/>
  <c r="D21436" i="21" s="1"/>
  <c r="B21435" i="21"/>
  <c r="D21435" i="21" s="1"/>
  <c r="B21434" i="21"/>
  <c r="D21434" i="21" s="1"/>
  <c r="D21433" i="21"/>
  <c r="B21433" i="21"/>
  <c r="B21432" i="21"/>
  <c r="D21432" i="21" s="1"/>
  <c r="B21431" i="21"/>
  <c r="D21431" i="21" s="1"/>
  <c r="B21430" i="21"/>
  <c r="D21430" i="21" s="1"/>
  <c r="D21429" i="21"/>
  <c r="B21429" i="21"/>
  <c r="B21428" i="21"/>
  <c r="D21428" i="21" s="1"/>
  <c r="B21427" i="21"/>
  <c r="D21427" i="21" s="1"/>
  <c r="B21426" i="21"/>
  <c r="D21426" i="21" s="1"/>
  <c r="D21425" i="21"/>
  <c r="B21425" i="21"/>
  <c r="B21424" i="21"/>
  <c r="D21424" i="21" s="1"/>
  <c r="D21423" i="21"/>
  <c r="B21423" i="21"/>
  <c r="B21422" i="21"/>
  <c r="D21422" i="21" s="1"/>
  <c r="D21421" i="21"/>
  <c r="B21421" i="21"/>
  <c r="B21420" i="21"/>
  <c r="D21420" i="21" s="1"/>
  <c r="B21419" i="21"/>
  <c r="D21419" i="21" s="1"/>
  <c r="B21418" i="21"/>
  <c r="D21418" i="21" s="1"/>
  <c r="D21417" i="21"/>
  <c r="B21417" i="21"/>
  <c r="B21416" i="21"/>
  <c r="D21416" i="21" s="1"/>
  <c r="D21415" i="21"/>
  <c r="B21415" i="21"/>
  <c r="B21414" i="21"/>
  <c r="D21414" i="21" s="1"/>
  <c r="B21413" i="21"/>
  <c r="D21413" i="21" s="1"/>
  <c r="B21412" i="21"/>
  <c r="D21412" i="21" s="1"/>
  <c r="B21411" i="21"/>
  <c r="D21411" i="21" s="1"/>
  <c r="B21410" i="21"/>
  <c r="D21410" i="21" s="1"/>
  <c r="D21409" i="21"/>
  <c r="B21409" i="21"/>
  <c r="B21408" i="21"/>
  <c r="D21408" i="21" s="1"/>
  <c r="B21407" i="21"/>
  <c r="D21407" i="21" s="1"/>
  <c r="B21406" i="21"/>
  <c r="D21406" i="21" s="1"/>
  <c r="B21405" i="21"/>
  <c r="D21405" i="21" s="1"/>
  <c r="B21404" i="21"/>
  <c r="D21404" i="21" s="1"/>
  <c r="B21403" i="21"/>
  <c r="D21403" i="21" s="1"/>
  <c r="B21402" i="21"/>
  <c r="D21402" i="21" s="1"/>
  <c r="D21401" i="21"/>
  <c r="B21401" i="21"/>
  <c r="B21400" i="21"/>
  <c r="D21400" i="21" s="1"/>
  <c r="B21399" i="21"/>
  <c r="D21399" i="21" s="1"/>
  <c r="B21398" i="21"/>
  <c r="D21398" i="21" s="1"/>
  <c r="D21397" i="21"/>
  <c r="B21397" i="21"/>
  <c r="B21396" i="21"/>
  <c r="D21396" i="21" s="1"/>
  <c r="B21395" i="21"/>
  <c r="D21395" i="21" s="1"/>
  <c r="B21394" i="21"/>
  <c r="D21394" i="21" s="1"/>
  <c r="D21393" i="21"/>
  <c r="B21393" i="21"/>
  <c r="B21392" i="21"/>
  <c r="D21392" i="21" s="1"/>
  <c r="D21391" i="21"/>
  <c r="B21391" i="21"/>
  <c r="B21390" i="21"/>
  <c r="D21390" i="21" s="1"/>
  <c r="D21389" i="21"/>
  <c r="B21389" i="21"/>
  <c r="B21388" i="21"/>
  <c r="D21388" i="21" s="1"/>
  <c r="B21387" i="21"/>
  <c r="D21387" i="21" s="1"/>
  <c r="B21386" i="21"/>
  <c r="D21386" i="21" s="1"/>
  <c r="D21385" i="21"/>
  <c r="B21385" i="21"/>
  <c r="B21384" i="21"/>
  <c r="D21384" i="21" s="1"/>
  <c r="D21383" i="21"/>
  <c r="B21383" i="21"/>
  <c r="B21382" i="21"/>
  <c r="D21382" i="21" s="1"/>
  <c r="B21381" i="21"/>
  <c r="D21381" i="21" s="1"/>
  <c r="B21380" i="21"/>
  <c r="D21380" i="21" s="1"/>
  <c r="B21379" i="21"/>
  <c r="D21379" i="21" s="1"/>
  <c r="B21378" i="21"/>
  <c r="D21378" i="21" s="1"/>
  <c r="D21377" i="21"/>
  <c r="B21377" i="21"/>
  <c r="B21376" i="21"/>
  <c r="D21376" i="21" s="1"/>
  <c r="B21375" i="21"/>
  <c r="D21375" i="21" s="1"/>
  <c r="B21374" i="21"/>
  <c r="D21374" i="21" s="1"/>
  <c r="B21373" i="21"/>
  <c r="D21373" i="21" s="1"/>
  <c r="B21372" i="21"/>
  <c r="D21372" i="21" s="1"/>
  <c r="B21371" i="21"/>
  <c r="D21371" i="21" s="1"/>
  <c r="B21370" i="21"/>
  <c r="D21370" i="21" s="1"/>
  <c r="D21369" i="21"/>
  <c r="B21369" i="21"/>
  <c r="B21368" i="21"/>
  <c r="D21368" i="21" s="1"/>
  <c r="B21367" i="21"/>
  <c r="D21367" i="21" s="1"/>
  <c r="B21366" i="21"/>
  <c r="D21366" i="21" s="1"/>
  <c r="D21365" i="21"/>
  <c r="B21365" i="21"/>
  <c r="B21364" i="21"/>
  <c r="D21364" i="21" s="1"/>
  <c r="B21363" i="21"/>
  <c r="D21363" i="21" s="1"/>
  <c r="B21362" i="21"/>
  <c r="D21362" i="21" s="1"/>
  <c r="D21361" i="21"/>
  <c r="B21361" i="21"/>
  <c r="B21360" i="21"/>
  <c r="D21360" i="21" s="1"/>
  <c r="D21359" i="21"/>
  <c r="B21359" i="21"/>
  <c r="B21358" i="21"/>
  <c r="D21358" i="21" s="1"/>
  <c r="D21357" i="21"/>
  <c r="B21357" i="21"/>
  <c r="B21356" i="21"/>
  <c r="D21356" i="21" s="1"/>
  <c r="B21355" i="21"/>
  <c r="D21355" i="21" s="1"/>
  <c r="B21354" i="21"/>
  <c r="D21354" i="21" s="1"/>
  <c r="D21353" i="21"/>
  <c r="B21353" i="21"/>
  <c r="B21352" i="21"/>
  <c r="D21352" i="21" s="1"/>
  <c r="D21351" i="21"/>
  <c r="B21351" i="21"/>
  <c r="B21350" i="21"/>
  <c r="D21350" i="21" s="1"/>
  <c r="B21349" i="21"/>
  <c r="D21349" i="21" s="1"/>
  <c r="B21348" i="21"/>
  <c r="D21348" i="21" s="1"/>
  <c r="B21347" i="21"/>
  <c r="D21347" i="21" s="1"/>
  <c r="B21346" i="21"/>
  <c r="D21346" i="21" s="1"/>
  <c r="D21345" i="21"/>
  <c r="B21345" i="21"/>
  <c r="B21344" i="21"/>
  <c r="D21344" i="21" s="1"/>
  <c r="B21343" i="21"/>
  <c r="D21343" i="21" s="1"/>
  <c r="B21342" i="21"/>
  <c r="D21342" i="21" s="1"/>
  <c r="B21341" i="21"/>
  <c r="D21341" i="21" s="1"/>
  <c r="B21340" i="21"/>
  <c r="D21340" i="21" s="1"/>
  <c r="B21339" i="21"/>
  <c r="D21339" i="21" s="1"/>
  <c r="B21338" i="21"/>
  <c r="D21338" i="21" s="1"/>
  <c r="D21337" i="21"/>
  <c r="B21337" i="21"/>
  <c r="B21336" i="21"/>
  <c r="D21336" i="21" s="1"/>
  <c r="B21335" i="21"/>
  <c r="D21335" i="21" s="1"/>
  <c r="B21334" i="21"/>
  <c r="D21334" i="21" s="1"/>
  <c r="D21333" i="21"/>
  <c r="B21333" i="21"/>
  <c r="B21332" i="21"/>
  <c r="D21332" i="21" s="1"/>
  <c r="B21331" i="21"/>
  <c r="D21331" i="21" s="1"/>
  <c r="B21330" i="21"/>
  <c r="D21330" i="21" s="1"/>
  <c r="D21329" i="21"/>
  <c r="B21329" i="21"/>
  <c r="B21328" i="21"/>
  <c r="D21328" i="21" s="1"/>
  <c r="D21327" i="21"/>
  <c r="B21327" i="21"/>
  <c r="B21326" i="21"/>
  <c r="D21326" i="21" s="1"/>
  <c r="D21325" i="21"/>
  <c r="B21325" i="21"/>
  <c r="B21324" i="21"/>
  <c r="D21324" i="21" s="1"/>
  <c r="B21323" i="21"/>
  <c r="D21323" i="21" s="1"/>
  <c r="B21322" i="21"/>
  <c r="D21322" i="21" s="1"/>
  <c r="D21321" i="21"/>
  <c r="B21321" i="21"/>
  <c r="B21320" i="21"/>
  <c r="D21320" i="21" s="1"/>
  <c r="D21319" i="21"/>
  <c r="B21319" i="21"/>
  <c r="B21318" i="21"/>
  <c r="D21318" i="21" s="1"/>
  <c r="B21317" i="21"/>
  <c r="D21317" i="21" s="1"/>
  <c r="B21316" i="21"/>
  <c r="D21316" i="21" s="1"/>
  <c r="B21315" i="21"/>
  <c r="D21315" i="21" s="1"/>
  <c r="B21314" i="21"/>
  <c r="D21314" i="21" s="1"/>
  <c r="D21313" i="21"/>
  <c r="B21313" i="21"/>
  <c r="B21312" i="21"/>
  <c r="D21312" i="21" s="1"/>
  <c r="B21311" i="21"/>
  <c r="D21311" i="21" s="1"/>
  <c r="B21310" i="21"/>
  <c r="D21310" i="21" s="1"/>
  <c r="B21309" i="21"/>
  <c r="D21309" i="21" s="1"/>
  <c r="B21308" i="21"/>
  <c r="D21308" i="21" s="1"/>
  <c r="B21307" i="21"/>
  <c r="D21307" i="21" s="1"/>
  <c r="B21306" i="21"/>
  <c r="D21306" i="21" s="1"/>
  <c r="D21305" i="21"/>
  <c r="B21305" i="21"/>
  <c r="B21304" i="21"/>
  <c r="D21304" i="21" s="1"/>
  <c r="B21303" i="21"/>
  <c r="D21303" i="21" s="1"/>
  <c r="B21302" i="21"/>
  <c r="D21302" i="21" s="1"/>
  <c r="D21301" i="21"/>
  <c r="B21301" i="21"/>
  <c r="B21300" i="21"/>
  <c r="D21300" i="21" s="1"/>
  <c r="B21299" i="21"/>
  <c r="D21299" i="21" s="1"/>
  <c r="B21298" i="21"/>
  <c r="D21298" i="21" s="1"/>
  <c r="D21297" i="21"/>
  <c r="B21297" i="21"/>
  <c r="B21296" i="21"/>
  <c r="D21296" i="21" s="1"/>
  <c r="D21295" i="21"/>
  <c r="B21295" i="21"/>
  <c r="B21294" i="21"/>
  <c r="D21294" i="21" s="1"/>
  <c r="D21293" i="21"/>
  <c r="B21293" i="21"/>
  <c r="B21292" i="21"/>
  <c r="D21292" i="21" s="1"/>
  <c r="B21291" i="21"/>
  <c r="D21291" i="21" s="1"/>
  <c r="B21290" i="21"/>
  <c r="D21290" i="21" s="1"/>
  <c r="D21289" i="21"/>
  <c r="B21289" i="21"/>
  <c r="B21288" i="21"/>
  <c r="D21288" i="21" s="1"/>
  <c r="D21287" i="21"/>
  <c r="B21287" i="21"/>
  <c r="B21286" i="21"/>
  <c r="D21286" i="21" s="1"/>
  <c r="B21285" i="21"/>
  <c r="D21285" i="21" s="1"/>
  <c r="B21284" i="21"/>
  <c r="D21284" i="21" s="1"/>
  <c r="B21283" i="21"/>
  <c r="D21283" i="21" s="1"/>
  <c r="B21282" i="21"/>
  <c r="D21282" i="21" s="1"/>
  <c r="D21281" i="21"/>
  <c r="B21281" i="21"/>
  <c r="B21280" i="21"/>
  <c r="D21280" i="21" s="1"/>
  <c r="B21279" i="21"/>
  <c r="D21279" i="21" s="1"/>
  <c r="B21278" i="21"/>
  <c r="D21278" i="21" s="1"/>
  <c r="B21277" i="21"/>
  <c r="D21277" i="21" s="1"/>
  <c r="B21276" i="21"/>
  <c r="D21276" i="21" s="1"/>
  <c r="B21275" i="21"/>
  <c r="D21275" i="21" s="1"/>
  <c r="B21274" i="21"/>
  <c r="D21274" i="21" s="1"/>
  <c r="D21273" i="21"/>
  <c r="B21273" i="21"/>
  <c r="B21272" i="21"/>
  <c r="D21272" i="21" s="1"/>
  <c r="B21271" i="21"/>
  <c r="D21271" i="21" s="1"/>
  <c r="B21270" i="21"/>
  <c r="D21270" i="21" s="1"/>
  <c r="D21269" i="21"/>
  <c r="B21269" i="21"/>
  <c r="B21268" i="21"/>
  <c r="D21268" i="21" s="1"/>
  <c r="B21267" i="21"/>
  <c r="D21267" i="21" s="1"/>
  <c r="B21266" i="21"/>
  <c r="D21266" i="21" s="1"/>
  <c r="D21265" i="21"/>
  <c r="B21265" i="21"/>
  <c r="B21264" i="21"/>
  <c r="D21264" i="21" s="1"/>
  <c r="D21263" i="21"/>
  <c r="B21263" i="21"/>
  <c r="B21262" i="21"/>
  <c r="D21262" i="21" s="1"/>
  <c r="D21261" i="21"/>
  <c r="B21261" i="21"/>
  <c r="B21260" i="21"/>
  <c r="D21260" i="21" s="1"/>
  <c r="B21259" i="21"/>
  <c r="D21259" i="21" s="1"/>
  <c r="B21258" i="21"/>
  <c r="D21258" i="21" s="1"/>
  <c r="D21257" i="21"/>
  <c r="B21257" i="21"/>
  <c r="B21256" i="21"/>
  <c r="D21256" i="21" s="1"/>
  <c r="D21255" i="21"/>
  <c r="B21255" i="21"/>
  <c r="B21254" i="21"/>
  <c r="D21254" i="21" s="1"/>
  <c r="B21253" i="21"/>
  <c r="D21253" i="21" s="1"/>
  <c r="B21252" i="21"/>
  <c r="D21252" i="21" s="1"/>
  <c r="B21251" i="21"/>
  <c r="D21251" i="21" s="1"/>
  <c r="B21250" i="21"/>
  <c r="D21250" i="21" s="1"/>
  <c r="D21249" i="21"/>
  <c r="B21249" i="21"/>
  <c r="B21248" i="21"/>
  <c r="D21248" i="21" s="1"/>
  <c r="B21247" i="21"/>
  <c r="D21247" i="21" s="1"/>
  <c r="B21246" i="21"/>
  <c r="D21246" i="21" s="1"/>
  <c r="B21245" i="21"/>
  <c r="D21245" i="21" s="1"/>
  <c r="B21244" i="21"/>
  <c r="D21244" i="21" s="1"/>
  <c r="B21243" i="21"/>
  <c r="D21243" i="21" s="1"/>
  <c r="B21242" i="21"/>
  <c r="D21242" i="21" s="1"/>
  <c r="D21241" i="21"/>
  <c r="B21241" i="21"/>
  <c r="B21240" i="21"/>
  <c r="D21240" i="21" s="1"/>
  <c r="B21239" i="21"/>
  <c r="D21239" i="21" s="1"/>
  <c r="B21238" i="21"/>
  <c r="D21238" i="21" s="1"/>
  <c r="D21237" i="21"/>
  <c r="B21237" i="21"/>
  <c r="B21236" i="21"/>
  <c r="D21236" i="21" s="1"/>
  <c r="B21235" i="21"/>
  <c r="D21235" i="21" s="1"/>
  <c r="B21234" i="21"/>
  <c r="D21234" i="21" s="1"/>
  <c r="D21233" i="21"/>
  <c r="B21233" i="21"/>
  <c r="B21232" i="21"/>
  <c r="D21232" i="21" s="1"/>
  <c r="D21231" i="21"/>
  <c r="B21231" i="21"/>
  <c r="B21230" i="21"/>
  <c r="D21230" i="21" s="1"/>
  <c r="D21229" i="21"/>
  <c r="B21229" i="21"/>
  <c r="B21228" i="21"/>
  <c r="D21228" i="21" s="1"/>
  <c r="B21227" i="21"/>
  <c r="D21227" i="21" s="1"/>
  <c r="B21226" i="21"/>
  <c r="D21226" i="21" s="1"/>
  <c r="D21225" i="21"/>
  <c r="B21225" i="21"/>
  <c r="B21224" i="21"/>
  <c r="D21224" i="21" s="1"/>
  <c r="D21223" i="21"/>
  <c r="B21223" i="21"/>
  <c r="B21222" i="21"/>
  <c r="D21222" i="21" s="1"/>
  <c r="B21221" i="21"/>
  <c r="D21221" i="21" s="1"/>
  <c r="B21220" i="21"/>
  <c r="D21220" i="21" s="1"/>
  <c r="B21219" i="21"/>
  <c r="D21219" i="21" s="1"/>
  <c r="B21218" i="21"/>
  <c r="D21218" i="21" s="1"/>
  <c r="D21217" i="21"/>
  <c r="B21217" i="21"/>
  <c r="B21216" i="21"/>
  <c r="D21216" i="21" s="1"/>
  <c r="B21215" i="21"/>
  <c r="D21215" i="21" s="1"/>
  <c r="B21214" i="21"/>
  <c r="D21214" i="21" s="1"/>
  <c r="B21213" i="21"/>
  <c r="D21213" i="21" s="1"/>
  <c r="B21212" i="21"/>
  <c r="D21212" i="21" s="1"/>
  <c r="B21211" i="21"/>
  <c r="D21211" i="21" s="1"/>
  <c r="B21210" i="21"/>
  <c r="D21210" i="21" s="1"/>
  <c r="D21209" i="21"/>
  <c r="B21209" i="21"/>
  <c r="B21208" i="21"/>
  <c r="D21208" i="21" s="1"/>
  <c r="B21207" i="21"/>
  <c r="D21207" i="21" s="1"/>
  <c r="B21206" i="21"/>
  <c r="D21206" i="21" s="1"/>
  <c r="D21205" i="21"/>
  <c r="B21205" i="21"/>
  <c r="B21204" i="21"/>
  <c r="D21204" i="21" s="1"/>
  <c r="B21203" i="21"/>
  <c r="D21203" i="21" s="1"/>
  <c r="B21202" i="21"/>
  <c r="D21202" i="21" s="1"/>
  <c r="D21201" i="21"/>
  <c r="B21201" i="21"/>
  <c r="B21200" i="21"/>
  <c r="D21200" i="21" s="1"/>
  <c r="D21199" i="21"/>
  <c r="B21199" i="21"/>
  <c r="B21198" i="21"/>
  <c r="D21198" i="21" s="1"/>
  <c r="D21197" i="21"/>
  <c r="B21197" i="21"/>
  <c r="B21196" i="21"/>
  <c r="D21196" i="21" s="1"/>
  <c r="B21195" i="21"/>
  <c r="D21195" i="21" s="1"/>
  <c r="B21194" i="21"/>
  <c r="D21194" i="21" s="1"/>
  <c r="D21193" i="21"/>
  <c r="B21193" i="21"/>
  <c r="B21192" i="21"/>
  <c r="D21192" i="21" s="1"/>
  <c r="D21191" i="21"/>
  <c r="B21191" i="21"/>
  <c r="B21190" i="21"/>
  <c r="D21190" i="21" s="1"/>
  <c r="B21189" i="21"/>
  <c r="D21189" i="21" s="1"/>
  <c r="B21188" i="21"/>
  <c r="D21188" i="21" s="1"/>
  <c r="B21187" i="21"/>
  <c r="D21187" i="21" s="1"/>
  <c r="B21186" i="21"/>
  <c r="D21186" i="21" s="1"/>
  <c r="D21185" i="21"/>
  <c r="B21185" i="21"/>
  <c r="B21184" i="21"/>
  <c r="D21184" i="21" s="1"/>
  <c r="B21183" i="21"/>
  <c r="D21183" i="21" s="1"/>
  <c r="B21182" i="21"/>
  <c r="D21182" i="21" s="1"/>
  <c r="B21181" i="21"/>
  <c r="D21181" i="21" s="1"/>
  <c r="B21180" i="21"/>
  <c r="D21180" i="21" s="1"/>
  <c r="B21179" i="21"/>
  <c r="D21179" i="21" s="1"/>
  <c r="B21178" i="21"/>
  <c r="D21178" i="21" s="1"/>
  <c r="D21177" i="21"/>
  <c r="B21177" i="21"/>
  <c r="B21176" i="21"/>
  <c r="D21176" i="21" s="1"/>
  <c r="B21175" i="21"/>
  <c r="D21175" i="21" s="1"/>
  <c r="B21174" i="21"/>
  <c r="D21174" i="21" s="1"/>
  <c r="D21173" i="21"/>
  <c r="B21173" i="21"/>
  <c r="B21172" i="21"/>
  <c r="D21172" i="21" s="1"/>
  <c r="B21171" i="21"/>
  <c r="D21171" i="21" s="1"/>
  <c r="B21170" i="21"/>
  <c r="D21170" i="21" s="1"/>
  <c r="D21169" i="21"/>
  <c r="B21169" i="21"/>
  <c r="B21168" i="21"/>
  <c r="D21168" i="21" s="1"/>
  <c r="D21167" i="21"/>
  <c r="B21167" i="21"/>
  <c r="B21166" i="21"/>
  <c r="D21166" i="21" s="1"/>
  <c r="D21165" i="21"/>
  <c r="B21165" i="21"/>
  <c r="B21164" i="21"/>
  <c r="D21164" i="21" s="1"/>
  <c r="B21163" i="21"/>
  <c r="D21163" i="21" s="1"/>
  <c r="B21162" i="21"/>
  <c r="D21162" i="21" s="1"/>
  <c r="D21161" i="21"/>
  <c r="B21161" i="21"/>
  <c r="B21160" i="21"/>
  <c r="D21160" i="21" s="1"/>
  <c r="D21159" i="21"/>
  <c r="B21159" i="21"/>
  <c r="B21158" i="21"/>
  <c r="D21158" i="21" s="1"/>
  <c r="B21157" i="21"/>
  <c r="D21157" i="21" s="1"/>
  <c r="B21156" i="21"/>
  <c r="D21156" i="21" s="1"/>
  <c r="B21155" i="21"/>
  <c r="D21155" i="21" s="1"/>
  <c r="B21154" i="21"/>
  <c r="D21154" i="21" s="1"/>
  <c r="D21153" i="21"/>
  <c r="B21153" i="21"/>
  <c r="B21152" i="21"/>
  <c r="D21152" i="21" s="1"/>
  <c r="B21151" i="21"/>
  <c r="D21151" i="21" s="1"/>
  <c r="B21150" i="21"/>
  <c r="D21150" i="21" s="1"/>
  <c r="B21149" i="21"/>
  <c r="D21149" i="21" s="1"/>
  <c r="B21148" i="21"/>
  <c r="D21148" i="21" s="1"/>
  <c r="B21147" i="21"/>
  <c r="D21147" i="21" s="1"/>
  <c r="B21146" i="21"/>
  <c r="D21146" i="21" s="1"/>
  <c r="D21145" i="21"/>
  <c r="B21145" i="21"/>
  <c r="B21144" i="21"/>
  <c r="D21144" i="21" s="1"/>
  <c r="B21143" i="21"/>
  <c r="D21143" i="21" s="1"/>
  <c r="B21142" i="21"/>
  <c r="D21142" i="21" s="1"/>
  <c r="D21141" i="21"/>
  <c r="B21141" i="21"/>
  <c r="B21140" i="21"/>
  <c r="D21140" i="21" s="1"/>
  <c r="B21139" i="21"/>
  <c r="D21139" i="21" s="1"/>
  <c r="B21138" i="21"/>
  <c r="D21138" i="21" s="1"/>
  <c r="D21137" i="21"/>
  <c r="B21137" i="21"/>
  <c r="B21136" i="21"/>
  <c r="D21136" i="21" s="1"/>
  <c r="D21135" i="21"/>
  <c r="B21135" i="21"/>
  <c r="B21134" i="21"/>
  <c r="D21134" i="21" s="1"/>
  <c r="D21133" i="21"/>
  <c r="B21133" i="21"/>
  <c r="B21132" i="21"/>
  <c r="D21132" i="21" s="1"/>
  <c r="B21131" i="21"/>
  <c r="D21131" i="21" s="1"/>
  <c r="B21130" i="21"/>
  <c r="D21130" i="21" s="1"/>
  <c r="D21129" i="21"/>
  <c r="B21129" i="21"/>
  <c r="B21128" i="21"/>
  <c r="D21128" i="21" s="1"/>
  <c r="D21127" i="21"/>
  <c r="B21127" i="21"/>
  <c r="B21126" i="21"/>
  <c r="D21126" i="21" s="1"/>
  <c r="B21125" i="21"/>
  <c r="D21125" i="21" s="1"/>
  <c r="B21124" i="21"/>
  <c r="D21124" i="21" s="1"/>
  <c r="B21123" i="21"/>
  <c r="D21123" i="21" s="1"/>
  <c r="B21122" i="21"/>
  <c r="D21122" i="21" s="1"/>
  <c r="D21121" i="21"/>
  <c r="B21121" i="21"/>
  <c r="B21120" i="21"/>
  <c r="D21120" i="21" s="1"/>
  <c r="B21119" i="21"/>
  <c r="D21119" i="21" s="1"/>
  <c r="B21118" i="21"/>
  <c r="D21118" i="21" s="1"/>
  <c r="B21117" i="21"/>
  <c r="D21117" i="21" s="1"/>
  <c r="B21116" i="21"/>
  <c r="D21116" i="21" s="1"/>
  <c r="B21115" i="21"/>
  <c r="D21115" i="21" s="1"/>
  <c r="B21114" i="21"/>
  <c r="D21114" i="21" s="1"/>
  <c r="D21113" i="21"/>
  <c r="B21113" i="21"/>
  <c r="B21112" i="21"/>
  <c r="D21112" i="21" s="1"/>
  <c r="B21111" i="21"/>
  <c r="D21111" i="21" s="1"/>
  <c r="B21110" i="21"/>
  <c r="D21110" i="21" s="1"/>
  <c r="D21109" i="21"/>
  <c r="B21109" i="21"/>
  <c r="B21108" i="21"/>
  <c r="D21108" i="21" s="1"/>
  <c r="B21107" i="21"/>
  <c r="D21107" i="21" s="1"/>
  <c r="B21106" i="21"/>
  <c r="D21106" i="21" s="1"/>
  <c r="D21105" i="21"/>
  <c r="B21105" i="21"/>
  <c r="B21104" i="21"/>
  <c r="D21104" i="21" s="1"/>
  <c r="D21103" i="21"/>
  <c r="B21103" i="21"/>
  <c r="B21102" i="21"/>
  <c r="D21102" i="21" s="1"/>
  <c r="D21101" i="21"/>
  <c r="B21101" i="21"/>
  <c r="B21100" i="21"/>
  <c r="D21100" i="21" s="1"/>
  <c r="B21099" i="21"/>
  <c r="D21099" i="21" s="1"/>
  <c r="B21098" i="21"/>
  <c r="D21098" i="21" s="1"/>
  <c r="D21097" i="21"/>
  <c r="B21097" i="21"/>
  <c r="B21096" i="21"/>
  <c r="D21096" i="21" s="1"/>
  <c r="D21095" i="21"/>
  <c r="B21095" i="21"/>
  <c r="B21094" i="21"/>
  <c r="D21094" i="21" s="1"/>
  <c r="B21093" i="21"/>
  <c r="D21093" i="21" s="1"/>
  <c r="B21092" i="21"/>
  <c r="D21092" i="21" s="1"/>
  <c r="B21091" i="21"/>
  <c r="D21091" i="21" s="1"/>
  <c r="B21090" i="21"/>
  <c r="D21090" i="21" s="1"/>
  <c r="D21089" i="21"/>
  <c r="B21089" i="21"/>
  <c r="B21088" i="21"/>
  <c r="D21088" i="21" s="1"/>
  <c r="B21087" i="21"/>
  <c r="D21087" i="21" s="1"/>
  <c r="B21086" i="21"/>
  <c r="D21086" i="21" s="1"/>
  <c r="B21085" i="21"/>
  <c r="D21085" i="21" s="1"/>
  <c r="B21084" i="21"/>
  <c r="D21084" i="21" s="1"/>
  <c r="B21083" i="21"/>
  <c r="D21083" i="21" s="1"/>
  <c r="B21082" i="21"/>
  <c r="D21082" i="21" s="1"/>
  <c r="D21081" i="21"/>
  <c r="B21081" i="21"/>
  <c r="B21080" i="21"/>
  <c r="D21080" i="21" s="1"/>
  <c r="B21079" i="21"/>
  <c r="D21079" i="21" s="1"/>
  <c r="B21078" i="21"/>
  <c r="D21078" i="21" s="1"/>
  <c r="D21077" i="21"/>
  <c r="B21077" i="21"/>
  <c r="B21076" i="21"/>
  <c r="D21076" i="21" s="1"/>
  <c r="B21075" i="21"/>
  <c r="D21075" i="21" s="1"/>
  <c r="B21074" i="21"/>
  <c r="D21074" i="21" s="1"/>
  <c r="D21073" i="21"/>
  <c r="B21073" i="21"/>
  <c r="B21072" i="21"/>
  <c r="D21072" i="21" s="1"/>
  <c r="D21071" i="21"/>
  <c r="B21071" i="21"/>
  <c r="B21070" i="21"/>
  <c r="D21070" i="21" s="1"/>
  <c r="D21069" i="21"/>
  <c r="B21069" i="21"/>
  <c r="B21068" i="21"/>
  <c r="D21068" i="21" s="1"/>
  <c r="B21067" i="21"/>
  <c r="D21067" i="21" s="1"/>
  <c r="B21066" i="21"/>
  <c r="D21066" i="21" s="1"/>
  <c r="D21065" i="21"/>
  <c r="B21065" i="21"/>
  <c r="B21064" i="21"/>
  <c r="D21064" i="21" s="1"/>
  <c r="D21063" i="21"/>
  <c r="B21063" i="21"/>
  <c r="B21062" i="21"/>
  <c r="D21062" i="21" s="1"/>
  <c r="B21061" i="21"/>
  <c r="D21061" i="21" s="1"/>
  <c r="B21060" i="21"/>
  <c r="D21060" i="21" s="1"/>
  <c r="B21059" i="21"/>
  <c r="D21059" i="21" s="1"/>
  <c r="B21058" i="21"/>
  <c r="D21058" i="21" s="1"/>
  <c r="D21057" i="21"/>
  <c r="B21057" i="21"/>
  <c r="B21056" i="21"/>
  <c r="D21056" i="21" s="1"/>
  <c r="B21055" i="21"/>
  <c r="D21055" i="21" s="1"/>
  <c r="B21054" i="21"/>
  <c r="D21054" i="21" s="1"/>
  <c r="B21053" i="21"/>
  <c r="D21053" i="21" s="1"/>
  <c r="B21052" i="21"/>
  <c r="D21052" i="21" s="1"/>
  <c r="B21051" i="21"/>
  <c r="D21051" i="21" s="1"/>
  <c r="B21050" i="21"/>
  <c r="D21050" i="21" s="1"/>
  <c r="B21049" i="21"/>
  <c r="D21049" i="21" s="1"/>
  <c r="B21048" i="21"/>
  <c r="D21048" i="21" s="1"/>
  <c r="B21047" i="21"/>
  <c r="D21047" i="21" s="1"/>
  <c r="B21046" i="21"/>
  <c r="D21046" i="21" s="1"/>
  <c r="D21045" i="21"/>
  <c r="B21045" i="21"/>
  <c r="B21044" i="21"/>
  <c r="D21044" i="21" s="1"/>
  <c r="D21043" i="21"/>
  <c r="B21043" i="21"/>
  <c r="B21042" i="21"/>
  <c r="D21042" i="21" s="1"/>
  <c r="B21041" i="21"/>
  <c r="D21041" i="21" s="1"/>
  <c r="B21040" i="21"/>
  <c r="D21040" i="21" s="1"/>
  <c r="B21039" i="21"/>
  <c r="D21039" i="21" s="1"/>
  <c r="B21038" i="21"/>
  <c r="D21038" i="21" s="1"/>
  <c r="D21037" i="21"/>
  <c r="B21037" i="21"/>
  <c r="B21036" i="21"/>
  <c r="D21036" i="21" s="1"/>
  <c r="D21035" i="21"/>
  <c r="B21035" i="21"/>
  <c r="B21034" i="21"/>
  <c r="D21034" i="21" s="1"/>
  <c r="B21033" i="21"/>
  <c r="D21033" i="21" s="1"/>
  <c r="B21032" i="21"/>
  <c r="D21032" i="21" s="1"/>
  <c r="B21031" i="21"/>
  <c r="D21031" i="21" s="1"/>
  <c r="B21030" i="21"/>
  <c r="D21030" i="21" s="1"/>
  <c r="D21029" i="21"/>
  <c r="B21029" i="21"/>
  <c r="B21028" i="21"/>
  <c r="D21028" i="21" s="1"/>
  <c r="D21027" i="21"/>
  <c r="B21027" i="21"/>
  <c r="B21026" i="21"/>
  <c r="D21026" i="21" s="1"/>
  <c r="B21025" i="21"/>
  <c r="D21025" i="21" s="1"/>
  <c r="B21024" i="21"/>
  <c r="D21024" i="21" s="1"/>
  <c r="B21023" i="21"/>
  <c r="D21023" i="21" s="1"/>
  <c r="B21022" i="21"/>
  <c r="D21022" i="21" s="1"/>
  <c r="D21021" i="21"/>
  <c r="B21021" i="21"/>
  <c r="B21020" i="21"/>
  <c r="D21020" i="21" s="1"/>
  <c r="D21019" i="21"/>
  <c r="B21019" i="21"/>
  <c r="B21018" i="21"/>
  <c r="D21018" i="21" s="1"/>
  <c r="B21017" i="21"/>
  <c r="D21017" i="21" s="1"/>
  <c r="B21016" i="21"/>
  <c r="D21016" i="21" s="1"/>
  <c r="B21015" i="21"/>
  <c r="D21015" i="21" s="1"/>
  <c r="B21014" i="21"/>
  <c r="D21014" i="21" s="1"/>
  <c r="D21013" i="21"/>
  <c r="B21013" i="21"/>
  <c r="B21012" i="21"/>
  <c r="D21012" i="21" s="1"/>
  <c r="D21011" i="21"/>
  <c r="B21011" i="21"/>
  <c r="B21010" i="21"/>
  <c r="D21010" i="21" s="1"/>
  <c r="B21009" i="21"/>
  <c r="D21009" i="21" s="1"/>
  <c r="B21008" i="21"/>
  <c r="D21008" i="21" s="1"/>
  <c r="B21007" i="21"/>
  <c r="D21007" i="21" s="1"/>
  <c r="B21006" i="21"/>
  <c r="D21006" i="21" s="1"/>
  <c r="D21005" i="21"/>
  <c r="B21005" i="21"/>
  <c r="B21004" i="21"/>
  <c r="D21004" i="21" s="1"/>
  <c r="D21003" i="21"/>
  <c r="B21003" i="21"/>
  <c r="B21002" i="21"/>
  <c r="D21002" i="21" s="1"/>
  <c r="B21001" i="21"/>
  <c r="D21001" i="21" s="1"/>
  <c r="B21000" i="21"/>
  <c r="D21000" i="21" s="1"/>
  <c r="B20999" i="21"/>
  <c r="D20999" i="21" s="1"/>
  <c r="B20998" i="21"/>
  <c r="D20998" i="21" s="1"/>
  <c r="D20997" i="21"/>
  <c r="B20997" i="21"/>
  <c r="B20996" i="21"/>
  <c r="D20996" i="21" s="1"/>
  <c r="D20995" i="21"/>
  <c r="B20995" i="21"/>
  <c r="B20994" i="21"/>
  <c r="D20994" i="21" s="1"/>
  <c r="B20993" i="21"/>
  <c r="D20993" i="21" s="1"/>
  <c r="B20992" i="21"/>
  <c r="D20992" i="21" s="1"/>
  <c r="B20991" i="21"/>
  <c r="D20991" i="21" s="1"/>
  <c r="B20990" i="21"/>
  <c r="D20990" i="21" s="1"/>
  <c r="D20989" i="21"/>
  <c r="B20989" i="21"/>
  <c r="B20988" i="21"/>
  <c r="D20988" i="21" s="1"/>
  <c r="D20987" i="21"/>
  <c r="B20987" i="21"/>
  <c r="B20986" i="21"/>
  <c r="D20986" i="21" s="1"/>
  <c r="B20985" i="21"/>
  <c r="D20985" i="21" s="1"/>
  <c r="B20984" i="21"/>
  <c r="D20984" i="21" s="1"/>
  <c r="B20983" i="21"/>
  <c r="D20983" i="21" s="1"/>
  <c r="B20982" i="21"/>
  <c r="D20982" i="21" s="1"/>
  <c r="D20981" i="21"/>
  <c r="B20981" i="21"/>
  <c r="B20980" i="21"/>
  <c r="D20980" i="21" s="1"/>
  <c r="D20979" i="21"/>
  <c r="B20979" i="21"/>
  <c r="B20978" i="21"/>
  <c r="D20978" i="21" s="1"/>
  <c r="B20977" i="21"/>
  <c r="D20977" i="21" s="1"/>
  <c r="B20976" i="21"/>
  <c r="D20976" i="21" s="1"/>
  <c r="B20975" i="21"/>
  <c r="D20975" i="21" s="1"/>
  <c r="B20974" i="21"/>
  <c r="D20974" i="21" s="1"/>
  <c r="D20973" i="21"/>
  <c r="B20973" i="21"/>
  <c r="B20972" i="21"/>
  <c r="D20972" i="21" s="1"/>
  <c r="D20971" i="21"/>
  <c r="B20971" i="21"/>
  <c r="B20970" i="21"/>
  <c r="D20970" i="21" s="1"/>
  <c r="B20969" i="21"/>
  <c r="D20969" i="21" s="1"/>
  <c r="B20968" i="21"/>
  <c r="D20968" i="21" s="1"/>
  <c r="B20967" i="21"/>
  <c r="D20967" i="21" s="1"/>
  <c r="B20966" i="21"/>
  <c r="D20966" i="21" s="1"/>
  <c r="D20965" i="21"/>
  <c r="B20965" i="21"/>
  <c r="B20964" i="21"/>
  <c r="D20964" i="21" s="1"/>
  <c r="D20963" i="21"/>
  <c r="B20963" i="21"/>
  <c r="B20962" i="21"/>
  <c r="D20962" i="21" s="1"/>
  <c r="B20961" i="21"/>
  <c r="D20961" i="21" s="1"/>
  <c r="B20960" i="21"/>
  <c r="D20960" i="21" s="1"/>
  <c r="B20959" i="21"/>
  <c r="D20959" i="21" s="1"/>
  <c r="B20958" i="21"/>
  <c r="D20958" i="21" s="1"/>
  <c r="D20957" i="21"/>
  <c r="B20957" i="21"/>
  <c r="B20956" i="21"/>
  <c r="D20956" i="21" s="1"/>
  <c r="D20955" i="21"/>
  <c r="B20955" i="21"/>
  <c r="B20954" i="21"/>
  <c r="D20954" i="21" s="1"/>
  <c r="B20953" i="21"/>
  <c r="D20953" i="21" s="1"/>
  <c r="B20952" i="21"/>
  <c r="D20952" i="21" s="1"/>
  <c r="B20951" i="21"/>
  <c r="D20951" i="21" s="1"/>
  <c r="B20950" i="21"/>
  <c r="D20950" i="21" s="1"/>
  <c r="D20949" i="21"/>
  <c r="B20949" i="21"/>
  <c r="B20948" i="21"/>
  <c r="D20948" i="21" s="1"/>
  <c r="D20947" i="21"/>
  <c r="B20947" i="21"/>
  <c r="B20946" i="21"/>
  <c r="D20946" i="21" s="1"/>
  <c r="B20945" i="21"/>
  <c r="D20945" i="21" s="1"/>
  <c r="B20944" i="21"/>
  <c r="D20944" i="21" s="1"/>
  <c r="B20943" i="21"/>
  <c r="D20943" i="21" s="1"/>
  <c r="B20942" i="21"/>
  <c r="D20942" i="21" s="1"/>
  <c r="D20941" i="21"/>
  <c r="B20941" i="21"/>
  <c r="B20940" i="21"/>
  <c r="D20940" i="21" s="1"/>
  <c r="D20939" i="21"/>
  <c r="B20939" i="21"/>
  <c r="B20938" i="21"/>
  <c r="D20938" i="21" s="1"/>
  <c r="B20937" i="21"/>
  <c r="D20937" i="21" s="1"/>
  <c r="B20936" i="21"/>
  <c r="D20936" i="21" s="1"/>
  <c r="B20935" i="21"/>
  <c r="D20935" i="21" s="1"/>
  <c r="B20934" i="21"/>
  <c r="D20934" i="21" s="1"/>
  <c r="D20933" i="21"/>
  <c r="B20933" i="21"/>
  <c r="B20932" i="21"/>
  <c r="D20932" i="21" s="1"/>
  <c r="D20931" i="21"/>
  <c r="B20931" i="21"/>
  <c r="B20930" i="21"/>
  <c r="D20930" i="21" s="1"/>
  <c r="B20929" i="21"/>
  <c r="D20929" i="21" s="1"/>
  <c r="B20928" i="21"/>
  <c r="D20928" i="21" s="1"/>
  <c r="B20927" i="21"/>
  <c r="D20927" i="21" s="1"/>
  <c r="B20926" i="21"/>
  <c r="D20926" i="21" s="1"/>
  <c r="D20925" i="21"/>
  <c r="B20925" i="21"/>
  <c r="B20924" i="21"/>
  <c r="D20924" i="21" s="1"/>
  <c r="D20923" i="21"/>
  <c r="B20923" i="21"/>
  <c r="B20922" i="21"/>
  <c r="D20922" i="21" s="1"/>
  <c r="B20921" i="21"/>
  <c r="D20921" i="21" s="1"/>
  <c r="B20920" i="21"/>
  <c r="D20920" i="21" s="1"/>
  <c r="B20919" i="21"/>
  <c r="D20919" i="21" s="1"/>
  <c r="B20918" i="21"/>
  <c r="D20918" i="21" s="1"/>
  <c r="D20917" i="21"/>
  <c r="B20917" i="21"/>
  <c r="B20916" i="21"/>
  <c r="D20916" i="21" s="1"/>
  <c r="D20915" i="21"/>
  <c r="B20915" i="21"/>
  <c r="B20914" i="21"/>
  <c r="D20914" i="21" s="1"/>
  <c r="B20913" i="21"/>
  <c r="D20913" i="21" s="1"/>
  <c r="B20912" i="21"/>
  <c r="D20912" i="21" s="1"/>
  <c r="B20911" i="21"/>
  <c r="D20911" i="21" s="1"/>
  <c r="B20910" i="21"/>
  <c r="D20910" i="21" s="1"/>
  <c r="D20909" i="21"/>
  <c r="B20909" i="21"/>
  <c r="B20908" i="21"/>
  <c r="D20908" i="21" s="1"/>
  <c r="D20907" i="21"/>
  <c r="B20907" i="21"/>
  <c r="B20906" i="21"/>
  <c r="D20906" i="21" s="1"/>
  <c r="B20905" i="21"/>
  <c r="D20905" i="21" s="1"/>
  <c r="B20904" i="21"/>
  <c r="D20904" i="21" s="1"/>
  <c r="B20903" i="21"/>
  <c r="D20903" i="21" s="1"/>
  <c r="B20902" i="21"/>
  <c r="D20902" i="21" s="1"/>
  <c r="D20901" i="21"/>
  <c r="B20901" i="21"/>
  <c r="B20900" i="21"/>
  <c r="D20900" i="21" s="1"/>
  <c r="D20899" i="21"/>
  <c r="B20899" i="21"/>
  <c r="B20898" i="21"/>
  <c r="D20898" i="21" s="1"/>
  <c r="B20897" i="21"/>
  <c r="D20897" i="21" s="1"/>
  <c r="B20896" i="21"/>
  <c r="D20896" i="21" s="1"/>
  <c r="B20895" i="21"/>
  <c r="D20895" i="21" s="1"/>
  <c r="B20894" i="21"/>
  <c r="D20894" i="21" s="1"/>
  <c r="D20893" i="21"/>
  <c r="B20893" i="21"/>
  <c r="B20892" i="21"/>
  <c r="D20892" i="21" s="1"/>
  <c r="D20891" i="21"/>
  <c r="B20891" i="21"/>
  <c r="B20890" i="21"/>
  <c r="D20890" i="21" s="1"/>
  <c r="B20889" i="21"/>
  <c r="D20889" i="21" s="1"/>
  <c r="B20888" i="21"/>
  <c r="D20888" i="21" s="1"/>
  <c r="B20887" i="21"/>
  <c r="D20887" i="21" s="1"/>
  <c r="B20886" i="21"/>
  <c r="D20886" i="21" s="1"/>
  <c r="D20885" i="21"/>
  <c r="B20885" i="21"/>
  <c r="B20884" i="21"/>
  <c r="D20884" i="21" s="1"/>
  <c r="D20883" i="21"/>
  <c r="B20883" i="21"/>
  <c r="B20882" i="21"/>
  <c r="D20882" i="21" s="1"/>
  <c r="B20881" i="21"/>
  <c r="D20881" i="21" s="1"/>
  <c r="B20880" i="21"/>
  <c r="D20880" i="21" s="1"/>
  <c r="B20879" i="21"/>
  <c r="D20879" i="21" s="1"/>
  <c r="B20878" i="21"/>
  <c r="D20878" i="21" s="1"/>
  <c r="D20877" i="21"/>
  <c r="B20877" i="21"/>
  <c r="B20876" i="21"/>
  <c r="D20876" i="21" s="1"/>
  <c r="D20875" i="21"/>
  <c r="B20875" i="21"/>
  <c r="B20874" i="21"/>
  <c r="D20874" i="21" s="1"/>
  <c r="B20873" i="21"/>
  <c r="D20873" i="21" s="1"/>
  <c r="B20872" i="21"/>
  <c r="D20872" i="21" s="1"/>
  <c r="B20871" i="21"/>
  <c r="D20871" i="21" s="1"/>
  <c r="B20870" i="21"/>
  <c r="D20870" i="21" s="1"/>
  <c r="D20869" i="21"/>
  <c r="B20869" i="21"/>
  <c r="B20868" i="21"/>
  <c r="D20868" i="21" s="1"/>
  <c r="D20867" i="21"/>
  <c r="B20867" i="21"/>
  <c r="B20866" i="21"/>
  <c r="D20866" i="21" s="1"/>
  <c r="B20865" i="21"/>
  <c r="D20865" i="21" s="1"/>
  <c r="B20864" i="21"/>
  <c r="D20864" i="21" s="1"/>
  <c r="B20863" i="21"/>
  <c r="D20863" i="21" s="1"/>
  <c r="B20862" i="21"/>
  <c r="D20862" i="21" s="1"/>
  <c r="D20861" i="21"/>
  <c r="B20861" i="21"/>
  <c r="B20860" i="21"/>
  <c r="D20860" i="21" s="1"/>
  <c r="D20859" i="21"/>
  <c r="B20859" i="21"/>
  <c r="B20858" i="21"/>
  <c r="D20858" i="21" s="1"/>
  <c r="B20857" i="21"/>
  <c r="D20857" i="21" s="1"/>
  <c r="B20856" i="21"/>
  <c r="D20856" i="21" s="1"/>
  <c r="B20855" i="21"/>
  <c r="D20855" i="21" s="1"/>
  <c r="B20854" i="21"/>
  <c r="D20854" i="21" s="1"/>
  <c r="D20853" i="21"/>
  <c r="B20853" i="21"/>
  <c r="B20852" i="21"/>
  <c r="D20852" i="21" s="1"/>
  <c r="D20851" i="21"/>
  <c r="B20851" i="21"/>
  <c r="B20850" i="21"/>
  <c r="D20850" i="21" s="1"/>
  <c r="B20849" i="21"/>
  <c r="D20849" i="21" s="1"/>
  <c r="B20848" i="21"/>
  <c r="D20848" i="21" s="1"/>
  <c r="B20847" i="21"/>
  <c r="D20847" i="21" s="1"/>
  <c r="B20846" i="21"/>
  <c r="D20846" i="21" s="1"/>
  <c r="D20845" i="21"/>
  <c r="B20845" i="21"/>
  <c r="B20844" i="21"/>
  <c r="D20844" i="21" s="1"/>
  <c r="D20843" i="21"/>
  <c r="B20843" i="21"/>
  <c r="B20842" i="21"/>
  <c r="D20842" i="21" s="1"/>
  <c r="B20841" i="21"/>
  <c r="D20841" i="21" s="1"/>
  <c r="B20840" i="21"/>
  <c r="D20840" i="21" s="1"/>
  <c r="B20839" i="21"/>
  <c r="D20839" i="21" s="1"/>
  <c r="B20838" i="21"/>
  <c r="D20838" i="21" s="1"/>
  <c r="D20837" i="21"/>
  <c r="B20837" i="21"/>
  <c r="B20836" i="21"/>
  <c r="D20836" i="21" s="1"/>
  <c r="D20835" i="21"/>
  <c r="B20835" i="21"/>
  <c r="B20834" i="21"/>
  <c r="D20834" i="21" s="1"/>
  <c r="B20833" i="21"/>
  <c r="D20833" i="21" s="1"/>
  <c r="B20832" i="21"/>
  <c r="D20832" i="21" s="1"/>
  <c r="B20831" i="21"/>
  <c r="D20831" i="21" s="1"/>
  <c r="B20830" i="21"/>
  <c r="D20830" i="21" s="1"/>
  <c r="D20829" i="21"/>
  <c r="B20829" i="21"/>
  <c r="B20828" i="21"/>
  <c r="D20828" i="21" s="1"/>
  <c r="D20827" i="21"/>
  <c r="B20827" i="21"/>
  <c r="B20826" i="21"/>
  <c r="D20826" i="21" s="1"/>
  <c r="B20825" i="21"/>
  <c r="D20825" i="21" s="1"/>
  <c r="B20824" i="21"/>
  <c r="D20824" i="21" s="1"/>
  <c r="B20823" i="21"/>
  <c r="D20823" i="21" s="1"/>
  <c r="B20822" i="21"/>
  <c r="D20822" i="21" s="1"/>
  <c r="D20821" i="21"/>
  <c r="B20821" i="21"/>
  <c r="B20820" i="21"/>
  <c r="D20820" i="21" s="1"/>
  <c r="D20819" i="21"/>
  <c r="B20819" i="21"/>
  <c r="B20818" i="21"/>
  <c r="D20818" i="21" s="1"/>
  <c r="B20817" i="21"/>
  <c r="D20817" i="21" s="1"/>
  <c r="B20816" i="21"/>
  <c r="D20816" i="21" s="1"/>
  <c r="B20815" i="21"/>
  <c r="D20815" i="21" s="1"/>
  <c r="B20814" i="21"/>
  <c r="D20814" i="21" s="1"/>
  <c r="D20813" i="21"/>
  <c r="B20813" i="21"/>
  <c r="B20812" i="21"/>
  <c r="D20812" i="21" s="1"/>
  <c r="D20811" i="21"/>
  <c r="B20811" i="21"/>
  <c r="B20810" i="21"/>
  <c r="D20810" i="21" s="1"/>
  <c r="B20809" i="21"/>
  <c r="D20809" i="21" s="1"/>
  <c r="B20808" i="21"/>
  <c r="D20808" i="21" s="1"/>
  <c r="B20807" i="21"/>
  <c r="D20807" i="21" s="1"/>
  <c r="B20806" i="21"/>
  <c r="D20806" i="21" s="1"/>
  <c r="D20805" i="21"/>
  <c r="B20805" i="21"/>
  <c r="B20804" i="21"/>
  <c r="D20804" i="21" s="1"/>
  <c r="D20803" i="21"/>
  <c r="B20803" i="21"/>
  <c r="B20802" i="21"/>
  <c r="D20802" i="21" s="1"/>
  <c r="B20801" i="21"/>
  <c r="D20801" i="21" s="1"/>
  <c r="B20800" i="21"/>
  <c r="D20800" i="21" s="1"/>
  <c r="B20799" i="21"/>
  <c r="D20799" i="21" s="1"/>
  <c r="B20798" i="21"/>
  <c r="D20798" i="21" s="1"/>
  <c r="D20797" i="21"/>
  <c r="B20797" i="21"/>
  <c r="B20796" i="21"/>
  <c r="D20796" i="21" s="1"/>
  <c r="D20795" i="21"/>
  <c r="B20795" i="21"/>
  <c r="B20794" i="21"/>
  <c r="D20794" i="21" s="1"/>
  <c r="B20793" i="21"/>
  <c r="D20793" i="21" s="1"/>
  <c r="B20792" i="21"/>
  <c r="D20792" i="21" s="1"/>
  <c r="B20791" i="21"/>
  <c r="D20791" i="21" s="1"/>
  <c r="B20790" i="21"/>
  <c r="D20790" i="21" s="1"/>
  <c r="D20789" i="21"/>
  <c r="B20789" i="21"/>
  <c r="B20788" i="21"/>
  <c r="D20788" i="21" s="1"/>
  <c r="D20787" i="21"/>
  <c r="B20787" i="21"/>
  <c r="B20786" i="21"/>
  <c r="D20786" i="21" s="1"/>
  <c r="B20785" i="21"/>
  <c r="D20785" i="21" s="1"/>
  <c r="B20784" i="21"/>
  <c r="D20784" i="21" s="1"/>
  <c r="B20783" i="21"/>
  <c r="D20783" i="21" s="1"/>
  <c r="B20782" i="21"/>
  <c r="D20782" i="21" s="1"/>
  <c r="D20781" i="21"/>
  <c r="B20781" i="21"/>
  <c r="B20780" i="21"/>
  <c r="D20780" i="21" s="1"/>
  <c r="D20779" i="21"/>
  <c r="B20779" i="21"/>
  <c r="B20778" i="21"/>
  <c r="D20778" i="21" s="1"/>
  <c r="B20777" i="21"/>
  <c r="D20777" i="21" s="1"/>
  <c r="B20776" i="21"/>
  <c r="D20776" i="21" s="1"/>
  <c r="B20775" i="21"/>
  <c r="D20775" i="21" s="1"/>
  <c r="B20774" i="21"/>
  <c r="D20774" i="21" s="1"/>
  <c r="D20773" i="21"/>
  <c r="B20773" i="21"/>
  <c r="B20772" i="21"/>
  <c r="D20772" i="21" s="1"/>
  <c r="D20771" i="21"/>
  <c r="B20771" i="21"/>
  <c r="B20770" i="21"/>
  <c r="D20770" i="21" s="1"/>
  <c r="B20769" i="21"/>
  <c r="D20769" i="21" s="1"/>
  <c r="B20768" i="21"/>
  <c r="D20768" i="21" s="1"/>
  <c r="B20767" i="21"/>
  <c r="D20767" i="21" s="1"/>
  <c r="B20766" i="21"/>
  <c r="D20766" i="21" s="1"/>
  <c r="D20765" i="21"/>
  <c r="B20765" i="21"/>
  <c r="B20764" i="21"/>
  <c r="D20764" i="21" s="1"/>
  <c r="D20763" i="21"/>
  <c r="B20763" i="21"/>
  <c r="B20762" i="21"/>
  <c r="D20762" i="21" s="1"/>
  <c r="B20761" i="21"/>
  <c r="D20761" i="21" s="1"/>
  <c r="B20760" i="21"/>
  <c r="D20760" i="21" s="1"/>
  <c r="B20759" i="21"/>
  <c r="D20759" i="21" s="1"/>
  <c r="B20758" i="21"/>
  <c r="D20758" i="21" s="1"/>
  <c r="D20757" i="21"/>
  <c r="B20757" i="21"/>
  <c r="B20756" i="21"/>
  <c r="D20756" i="21" s="1"/>
  <c r="D20755" i="21"/>
  <c r="B20755" i="21"/>
  <c r="B20754" i="21"/>
  <c r="D20754" i="21" s="1"/>
  <c r="B20753" i="21"/>
  <c r="D20753" i="21" s="1"/>
  <c r="B20752" i="21"/>
  <c r="D20752" i="21" s="1"/>
  <c r="B20751" i="21"/>
  <c r="D20751" i="21" s="1"/>
  <c r="B20750" i="21"/>
  <c r="D20750" i="21" s="1"/>
  <c r="D20749" i="21"/>
  <c r="B20749" i="21"/>
  <c r="B20748" i="21"/>
  <c r="D20748" i="21" s="1"/>
  <c r="D20747" i="21"/>
  <c r="B20747" i="21"/>
  <c r="B20746" i="21"/>
  <c r="D20746" i="21" s="1"/>
  <c r="B20745" i="21"/>
  <c r="D20745" i="21" s="1"/>
  <c r="B20744" i="21"/>
  <c r="D20744" i="21" s="1"/>
  <c r="B20743" i="21"/>
  <c r="D20743" i="21" s="1"/>
  <c r="B20742" i="21"/>
  <c r="D20742" i="21" s="1"/>
  <c r="D20741" i="21"/>
  <c r="B20741" i="21"/>
  <c r="B20740" i="21"/>
  <c r="D20740" i="21" s="1"/>
  <c r="D20739" i="21"/>
  <c r="B20739" i="21"/>
  <c r="B20738" i="21"/>
  <c r="D20738" i="21" s="1"/>
  <c r="B20737" i="21"/>
  <c r="D20737" i="21" s="1"/>
  <c r="B20736" i="21"/>
  <c r="D20736" i="21" s="1"/>
  <c r="B20735" i="21"/>
  <c r="D20735" i="21" s="1"/>
  <c r="B20734" i="21"/>
  <c r="D20734" i="21" s="1"/>
  <c r="D20733" i="21"/>
  <c r="B20733" i="21"/>
  <c r="B20732" i="21"/>
  <c r="D20732" i="21" s="1"/>
  <c r="D20731" i="21"/>
  <c r="B20731" i="21"/>
  <c r="B20730" i="21"/>
  <c r="D20730" i="21" s="1"/>
  <c r="B20729" i="21"/>
  <c r="D20729" i="21" s="1"/>
  <c r="B20728" i="21"/>
  <c r="D20728" i="21" s="1"/>
  <c r="B20727" i="21"/>
  <c r="D20727" i="21" s="1"/>
  <c r="B20726" i="21"/>
  <c r="D20726" i="21" s="1"/>
  <c r="D20725" i="21"/>
  <c r="B20725" i="21"/>
  <c r="B20724" i="21"/>
  <c r="D20724" i="21" s="1"/>
  <c r="D20723" i="21"/>
  <c r="B20723" i="21"/>
  <c r="B20722" i="21"/>
  <c r="D20722" i="21" s="1"/>
  <c r="B20721" i="21"/>
  <c r="D20721" i="21" s="1"/>
  <c r="B20720" i="21"/>
  <c r="D20720" i="21" s="1"/>
  <c r="B20719" i="21"/>
  <c r="D20719" i="21" s="1"/>
  <c r="B20718" i="21"/>
  <c r="D20718" i="21" s="1"/>
  <c r="D20717" i="21"/>
  <c r="B20717" i="21"/>
  <c r="B20716" i="21"/>
  <c r="D20716" i="21" s="1"/>
  <c r="D20715" i="21"/>
  <c r="B20715" i="21"/>
  <c r="B20714" i="21"/>
  <c r="D20714" i="21" s="1"/>
  <c r="B20713" i="21"/>
  <c r="D20713" i="21" s="1"/>
  <c r="B20712" i="21"/>
  <c r="D20712" i="21" s="1"/>
  <c r="B20711" i="21"/>
  <c r="D20711" i="21" s="1"/>
  <c r="B20710" i="21"/>
  <c r="D20710" i="21" s="1"/>
  <c r="D20709" i="21"/>
  <c r="B20709" i="21"/>
  <c r="B20708" i="21"/>
  <c r="D20708" i="21" s="1"/>
  <c r="D20707" i="21"/>
  <c r="B20707" i="21"/>
  <c r="B20706" i="21"/>
  <c r="D20706" i="21" s="1"/>
  <c r="B20705" i="21"/>
  <c r="D20705" i="21" s="1"/>
  <c r="B20704" i="21"/>
  <c r="D20704" i="21" s="1"/>
  <c r="B20703" i="21"/>
  <c r="D20703" i="21" s="1"/>
  <c r="B20702" i="21"/>
  <c r="D20702" i="21" s="1"/>
  <c r="D20701" i="21"/>
  <c r="B20701" i="21"/>
  <c r="B20700" i="21"/>
  <c r="D20700" i="21" s="1"/>
  <c r="D20699" i="21"/>
  <c r="B20699" i="21"/>
  <c r="B20698" i="21"/>
  <c r="D20698" i="21" s="1"/>
  <c r="B20697" i="21"/>
  <c r="D20697" i="21" s="1"/>
  <c r="B20696" i="21"/>
  <c r="D20696" i="21" s="1"/>
  <c r="B20695" i="21"/>
  <c r="D20695" i="21" s="1"/>
  <c r="B20694" i="21"/>
  <c r="D20694" i="21" s="1"/>
  <c r="D20693" i="21"/>
  <c r="B20693" i="21"/>
  <c r="B20692" i="21"/>
  <c r="D20692" i="21" s="1"/>
  <c r="D20691" i="21"/>
  <c r="B20691" i="21"/>
  <c r="B20690" i="21"/>
  <c r="D20690" i="21" s="1"/>
  <c r="B20689" i="21"/>
  <c r="D20689" i="21" s="1"/>
  <c r="B20688" i="21"/>
  <c r="D20688" i="21" s="1"/>
  <c r="B20687" i="21"/>
  <c r="D20687" i="21" s="1"/>
  <c r="B20686" i="21"/>
  <c r="D20686" i="21" s="1"/>
  <c r="D20685" i="21"/>
  <c r="B20685" i="21"/>
  <c r="B20684" i="21"/>
  <c r="D20684" i="21" s="1"/>
  <c r="D20683" i="21"/>
  <c r="B20683" i="21"/>
  <c r="B20682" i="21"/>
  <c r="D20682" i="21" s="1"/>
  <c r="B20681" i="21"/>
  <c r="D20681" i="21" s="1"/>
  <c r="B20680" i="21"/>
  <c r="D20680" i="21" s="1"/>
  <c r="B20679" i="21"/>
  <c r="D20679" i="21" s="1"/>
  <c r="B20678" i="21"/>
  <c r="D20678" i="21" s="1"/>
  <c r="D20677" i="21"/>
  <c r="B20677" i="21"/>
  <c r="B20676" i="21"/>
  <c r="D20676" i="21" s="1"/>
  <c r="D20675" i="21"/>
  <c r="B20675" i="21"/>
  <c r="B20674" i="21"/>
  <c r="D20674" i="21" s="1"/>
  <c r="B20673" i="21"/>
  <c r="D20673" i="21" s="1"/>
  <c r="B20672" i="21"/>
  <c r="D20672" i="21" s="1"/>
  <c r="B20671" i="21"/>
  <c r="D20671" i="21" s="1"/>
  <c r="B20670" i="21"/>
  <c r="D20670" i="21" s="1"/>
  <c r="D20669" i="21"/>
  <c r="B20669" i="21"/>
  <c r="B20668" i="21"/>
  <c r="D20668" i="21" s="1"/>
  <c r="D20667" i="21"/>
  <c r="B20667" i="21"/>
  <c r="B20666" i="21"/>
  <c r="D20666" i="21" s="1"/>
  <c r="B20665" i="21"/>
  <c r="D20665" i="21" s="1"/>
  <c r="B20664" i="21"/>
  <c r="D20664" i="21" s="1"/>
  <c r="B20663" i="21"/>
  <c r="D20663" i="21" s="1"/>
  <c r="B20662" i="21"/>
  <c r="D20662" i="21" s="1"/>
  <c r="D20661" i="21"/>
  <c r="B20661" i="21"/>
  <c r="B20660" i="21"/>
  <c r="D20660" i="21" s="1"/>
  <c r="D20659" i="21"/>
  <c r="B20659" i="21"/>
  <c r="B20658" i="21"/>
  <c r="D20658" i="21" s="1"/>
  <c r="B20657" i="21"/>
  <c r="D20657" i="21" s="1"/>
  <c r="B20656" i="21"/>
  <c r="D20656" i="21" s="1"/>
  <c r="B20655" i="21"/>
  <c r="D20655" i="21" s="1"/>
  <c r="B20654" i="21"/>
  <c r="D20654" i="21" s="1"/>
  <c r="D20653" i="21"/>
  <c r="B20653" i="21"/>
  <c r="B20652" i="21"/>
  <c r="D20652" i="21" s="1"/>
  <c r="D20651" i="21"/>
  <c r="B20651" i="21"/>
  <c r="B20650" i="21"/>
  <c r="D20650" i="21" s="1"/>
  <c r="B20649" i="21"/>
  <c r="D20649" i="21" s="1"/>
  <c r="B20648" i="21"/>
  <c r="D20648" i="21" s="1"/>
  <c r="B20647" i="21"/>
  <c r="D20647" i="21" s="1"/>
  <c r="B20646" i="21"/>
  <c r="D20646" i="21" s="1"/>
  <c r="D20645" i="21"/>
  <c r="B20645" i="21"/>
  <c r="B20644" i="21"/>
  <c r="D20644" i="21" s="1"/>
  <c r="D20643" i="21"/>
  <c r="B20643" i="21"/>
  <c r="B20642" i="21"/>
  <c r="D20642" i="21" s="1"/>
  <c r="B20641" i="21"/>
  <c r="D20641" i="21" s="1"/>
  <c r="B20640" i="21"/>
  <c r="D20640" i="21" s="1"/>
  <c r="B20639" i="21"/>
  <c r="D20639" i="21" s="1"/>
  <c r="B20638" i="21"/>
  <c r="D20638" i="21" s="1"/>
  <c r="D20637" i="21"/>
  <c r="B20637" i="21"/>
  <c r="B20636" i="21"/>
  <c r="D20636" i="21" s="1"/>
  <c r="D20635" i="21"/>
  <c r="B20635" i="21"/>
  <c r="B20634" i="21"/>
  <c r="D20634" i="21" s="1"/>
  <c r="B20633" i="21"/>
  <c r="D20633" i="21" s="1"/>
  <c r="B20632" i="21"/>
  <c r="D20632" i="21" s="1"/>
  <c r="B20631" i="21"/>
  <c r="D20631" i="21" s="1"/>
  <c r="B20630" i="21"/>
  <c r="D20630" i="21" s="1"/>
  <c r="D20629" i="21"/>
  <c r="B20629" i="21"/>
  <c r="B20628" i="21"/>
  <c r="D20628" i="21" s="1"/>
  <c r="D20627" i="21"/>
  <c r="B20627" i="21"/>
  <c r="B20626" i="21"/>
  <c r="D20626" i="21" s="1"/>
  <c r="B20625" i="21"/>
  <c r="D20625" i="21" s="1"/>
  <c r="B20624" i="21"/>
  <c r="D20624" i="21" s="1"/>
  <c r="B20623" i="21"/>
  <c r="D20623" i="21" s="1"/>
  <c r="B20622" i="21"/>
  <c r="D20622" i="21" s="1"/>
  <c r="D20621" i="21"/>
  <c r="B20621" i="21"/>
  <c r="B20620" i="21"/>
  <c r="D20620" i="21" s="1"/>
  <c r="D20619" i="21"/>
  <c r="B20619" i="21"/>
  <c r="B20618" i="21"/>
  <c r="D20618" i="21" s="1"/>
  <c r="B20617" i="21"/>
  <c r="D20617" i="21" s="1"/>
  <c r="B20616" i="21"/>
  <c r="D20616" i="21" s="1"/>
  <c r="B20615" i="21"/>
  <c r="D20615" i="21" s="1"/>
  <c r="B20614" i="21"/>
  <c r="D20614" i="21" s="1"/>
  <c r="D20613" i="21"/>
  <c r="B20613" i="21"/>
  <c r="B20612" i="21"/>
  <c r="D20612" i="21" s="1"/>
  <c r="D20611" i="21"/>
  <c r="B20611" i="21"/>
  <c r="B20610" i="21"/>
  <c r="D20610" i="21" s="1"/>
  <c r="B20609" i="21"/>
  <c r="D20609" i="21" s="1"/>
  <c r="B20608" i="21"/>
  <c r="D20608" i="21" s="1"/>
  <c r="B20607" i="21"/>
  <c r="D20607" i="21" s="1"/>
  <c r="B20606" i="21"/>
  <c r="D20606" i="21" s="1"/>
  <c r="D20605" i="21"/>
  <c r="B20605" i="21"/>
  <c r="B20604" i="21"/>
  <c r="D20604" i="21" s="1"/>
  <c r="D20603" i="21"/>
  <c r="B20603" i="21"/>
  <c r="B20602" i="21"/>
  <c r="D20602" i="21" s="1"/>
  <c r="B20601" i="21"/>
  <c r="D20601" i="21" s="1"/>
  <c r="B20600" i="21"/>
  <c r="D20600" i="21" s="1"/>
  <c r="B20599" i="21"/>
  <c r="D20599" i="21" s="1"/>
  <c r="B20598" i="21"/>
  <c r="D20598" i="21" s="1"/>
  <c r="D20597" i="21"/>
  <c r="B20597" i="21"/>
  <c r="B20596" i="21"/>
  <c r="D20596" i="21" s="1"/>
  <c r="D20595" i="21"/>
  <c r="B20595" i="21"/>
  <c r="B20594" i="21"/>
  <c r="D20594" i="21" s="1"/>
  <c r="B20593" i="21"/>
  <c r="D20593" i="21" s="1"/>
  <c r="B20592" i="21"/>
  <c r="D20592" i="21" s="1"/>
  <c r="B20591" i="21"/>
  <c r="D20591" i="21" s="1"/>
  <c r="B20590" i="21"/>
  <c r="D20590" i="21" s="1"/>
  <c r="D20589" i="21"/>
  <c r="B20589" i="21"/>
  <c r="B20588" i="21"/>
  <c r="D20588" i="21" s="1"/>
  <c r="D20587" i="21"/>
  <c r="B20587" i="21"/>
  <c r="B20586" i="21"/>
  <c r="D20586" i="21" s="1"/>
  <c r="B20585" i="21"/>
  <c r="D20585" i="21" s="1"/>
  <c r="B20584" i="21"/>
  <c r="D20584" i="21" s="1"/>
  <c r="B20583" i="21"/>
  <c r="D20583" i="21" s="1"/>
  <c r="B20582" i="21"/>
  <c r="D20582" i="21" s="1"/>
  <c r="D20581" i="21"/>
  <c r="B20581" i="21"/>
  <c r="B20580" i="21"/>
  <c r="D20580" i="21" s="1"/>
  <c r="D20579" i="21"/>
  <c r="B20579" i="21"/>
  <c r="B20578" i="21"/>
  <c r="D20578" i="21" s="1"/>
  <c r="B20577" i="21"/>
  <c r="D20577" i="21" s="1"/>
  <c r="B20576" i="21"/>
  <c r="D20576" i="21" s="1"/>
  <c r="B20575" i="21"/>
  <c r="D20575" i="21" s="1"/>
  <c r="B20574" i="21"/>
  <c r="D20574" i="21" s="1"/>
  <c r="D20573" i="21"/>
  <c r="B20573" i="21"/>
  <c r="B20572" i="21"/>
  <c r="D20572" i="21" s="1"/>
  <c r="D20571" i="21"/>
  <c r="B20571" i="21"/>
  <c r="B20570" i="21"/>
  <c r="D20570" i="21" s="1"/>
  <c r="B20569" i="21"/>
  <c r="D20569" i="21" s="1"/>
  <c r="B20568" i="21"/>
  <c r="D20568" i="21" s="1"/>
  <c r="B20567" i="21"/>
  <c r="D20567" i="21" s="1"/>
  <c r="B20566" i="21"/>
  <c r="D20566" i="21" s="1"/>
  <c r="D20565" i="21"/>
  <c r="B20565" i="21"/>
  <c r="B20564" i="21"/>
  <c r="D20564" i="21" s="1"/>
  <c r="D20563" i="21"/>
  <c r="B20563" i="21"/>
  <c r="B20562" i="21"/>
  <c r="D20562" i="21" s="1"/>
  <c r="B20561" i="21"/>
  <c r="D20561" i="21" s="1"/>
  <c r="B20560" i="21"/>
  <c r="D20560" i="21" s="1"/>
  <c r="B20559" i="21"/>
  <c r="D20559" i="21" s="1"/>
  <c r="B20558" i="21"/>
  <c r="D20558" i="21" s="1"/>
  <c r="D20557" i="21"/>
  <c r="B20557" i="21"/>
  <c r="B20556" i="21"/>
  <c r="D20556" i="21" s="1"/>
  <c r="D20555" i="21"/>
  <c r="B20555" i="21"/>
  <c r="B20554" i="21"/>
  <c r="D20554" i="21" s="1"/>
  <c r="B20553" i="21"/>
  <c r="D20553" i="21" s="1"/>
  <c r="B20552" i="21"/>
  <c r="D20552" i="21" s="1"/>
  <c r="B20551" i="21"/>
  <c r="D20551" i="21" s="1"/>
  <c r="B20550" i="21"/>
  <c r="D20550" i="21" s="1"/>
  <c r="D20549" i="21"/>
  <c r="B20549" i="21"/>
  <c r="B20548" i="21"/>
  <c r="D20548" i="21" s="1"/>
  <c r="D20547" i="21"/>
  <c r="B20547" i="21"/>
  <c r="B20546" i="21"/>
  <c r="D20546" i="21" s="1"/>
  <c r="B20545" i="21"/>
  <c r="D20545" i="21" s="1"/>
  <c r="B20544" i="21"/>
  <c r="D20544" i="21" s="1"/>
  <c r="B20543" i="21"/>
  <c r="D20543" i="21" s="1"/>
  <c r="B20542" i="21"/>
  <c r="D20542" i="21" s="1"/>
  <c r="D20541" i="21"/>
  <c r="B20541" i="21"/>
  <c r="B20540" i="21"/>
  <c r="D20540" i="21" s="1"/>
  <c r="D20539" i="21"/>
  <c r="B20539" i="21"/>
  <c r="B20538" i="21"/>
  <c r="D20538" i="21" s="1"/>
  <c r="B20537" i="21"/>
  <c r="D20537" i="21" s="1"/>
  <c r="B20536" i="21"/>
  <c r="D20536" i="21" s="1"/>
  <c r="B20535" i="21"/>
  <c r="D20535" i="21" s="1"/>
  <c r="B20534" i="21"/>
  <c r="D20534" i="21" s="1"/>
  <c r="D20533" i="21"/>
  <c r="B20533" i="21"/>
  <c r="B20532" i="21"/>
  <c r="D20532" i="21" s="1"/>
  <c r="D20531" i="21"/>
  <c r="B20531" i="21"/>
  <c r="B20530" i="21"/>
  <c r="D20530" i="21" s="1"/>
  <c r="B20529" i="21"/>
  <c r="D20529" i="21" s="1"/>
  <c r="B20528" i="21"/>
  <c r="D20528" i="21" s="1"/>
  <c r="B20527" i="21"/>
  <c r="D20527" i="21" s="1"/>
  <c r="B20526" i="21"/>
  <c r="D20526" i="21" s="1"/>
  <c r="D20525" i="21"/>
  <c r="B20525" i="21"/>
  <c r="B20524" i="21"/>
  <c r="D20524" i="21" s="1"/>
  <c r="D20523" i="21"/>
  <c r="B20523" i="21"/>
  <c r="B20522" i="21"/>
  <c r="D20522" i="21" s="1"/>
  <c r="B20521" i="21"/>
  <c r="D20521" i="21" s="1"/>
  <c r="B20520" i="21"/>
  <c r="D20520" i="21" s="1"/>
  <c r="B20519" i="21"/>
  <c r="D20519" i="21" s="1"/>
  <c r="B20518" i="21"/>
  <c r="D20518" i="21" s="1"/>
  <c r="D20517" i="21"/>
  <c r="B20517" i="21"/>
  <c r="B20516" i="21"/>
  <c r="D20516" i="21" s="1"/>
  <c r="D20515" i="21"/>
  <c r="B20515" i="21"/>
  <c r="B20514" i="21"/>
  <c r="D20514" i="21" s="1"/>
  <c r="B20513" i="21"/>
  <c r="D20513" i="21" s="1"/>
  <c r="B20512" i="21"/>
  <c r="D20512" i="21" s="1"/>
  <c r="B20511" i="21"/>
  <c r="D20511" i="21" s="1"/>
  <c r="B20510" i="21"/>
  <c r="D20510" i="21" s="1"/>
  <c r="D20509" i="21"/>
  <c r="B20509" i="21"/>
  <c r="B20508" i="21"/>
  <c r="D20508" i="21" s="1"/>
  <c r="D20507" i="21"/>
  <c r="B20507" i="21"/>
  <c r="B20506" i="21"/>
  <c r="D20506" i="21" s="1"/>
  <c r="B20505" i="21"/>
  <c r="D20505" i="21" s="1"/>
  <c r="B20504" i="21"/>
  <c r="D20504" i="21" s="1"/>
  <c r="B20503" i="21"/>
  <c r="D20503" i="21" s="1"/>
  <c r="B20502" i="21"/>
  <c r="D20502" i="21" s="1"/>
  <c r="D20501" i="21"/>
  <c r="B20501" i="21"/>
  <c r="B20500" i="21"/>
  <c r="D20500" i="21" s="1"/>
  <c r="D20499" i="21"/>
  <c r="B20499" i="21"/>
  <c r="B20498" i="21"/>
  <c r="D20498" i="21" s="1"/>
  <c r="B20497" i="21"/>
  <c r="D20497" i="21" s="1"/>
  <c r="B20496" i="21"/>
  <c r="D20496" i="21" s="1"/>
  <c r="B20495" i="21"/>
  <c r="D20495" i="21" s="1"/>
  <c r="B20494" i="21"/>
  <c r="D20494" i="21" s="1"/>
  <c r="D20493" i="21"/>
  <c r="B20493" i="21"/>
  <c r="B20492" i="21"/>
  <c r="D20492" i="21" s="1"/>
  <c r="D20491" i="21"/>
  <c r="B20491" i="21"/>
  <c r="B20490" i="21"/>
  <c r="D20490" i="21" s="1"/>
  <c r="B20489" i="21"/>
  <c r="D20489" i="21" s="1"/>
  <c r="B20488" i="21"/>
  <c r="D20488" i="21" s="1"/>
  <c r="B20487" i="21"/>
  <c r="D20487" i="21" s="1"/>
  <c r="B20486" i="21"/>
  <c r="D20486" i="21" s="1"/>
  <c r="D20485" i="21"/>
  <c r="B20485" i="21"/>
  <c r="B20484" i="21"/>
  <c r="D20484" i="21" s="1"/>
  <c r="D20483" i="21"/>
  <c r="B20483" i="21"/>
  <c r="B20482" i="21"/>
  <c r="D20482" i="21" s="1"/>
  <c r="B20481" i="21"/>
  <c r="D20481" i="21" s="1"/>
  <c r="B20480" i="21"/>
  <c r="D20480" i="21" s="1"/>
  <c r="B20479" i="21"/>
  <c r="D20479" i="21" s="1"/>
  <c r="B20478" i="21"/>
  <c r="D20478" i="21" s="1"/>
  <c r="D20477" i="21"/>
  <c r="B20477" i="21"/>
  <c r="B20476" i="21"/>
  <c r="D20476" i="21" s="1"/>
  <c r="D20475" i="21"/>
  <c r="B20475" i="21"/>
  <c r="B20474" i="21"/>
  <c r="D20474" i="21" s="1"/>
  <c r="B20473" i="21"/>
  <c r="D20473" i="21" s="1"/>
  <c r="B20472" i="21"/>
  <c r="D20472" i="21" s="1"/>
  <c r="B20471" i="21"/>
  <c r="D20471" i="21" s="1"/>
  <c r="B20470" i="21"/>
  <c r="D20470" i="21" s="1"/>
  <c r="D20469" i="21"/>
  <c r="B20469" i="21"/>
  <c r="B20468" i="21"/>
  <c r="D20468" i="21" s="1"/>
  <c r="D20467" i="21"/>
  <c r="B20467" i="21"/>
  <c r="B20466" i="21"/>
  <c r="D20466" i="21" s="1"/>
  <c r="B20465" i="21"/>
  <c r="D20465" i="21" s="1"/>
  <c r="B20464" i="21"/>
  <c r="D20464" i="21" s="1"/>
  <c r="B20463" i="21"/>
  <c r="D20463" i="21" s="1"/>
  <c r="B20462" i="21"/>
  <c r="D20462" i="21" s="1"/>
  <c r="D20461" i="21"/>
  <c r="B20461" i="21"/>
  <c r="B20460" i="21"/>
  <c r="D20460" i="21" s="1"/>
  <c r="D20459" i="21"/>
  <c r="B20459" i="21"/>
  <c r="B20458" i="21"/>
  <c r="D20458" i="21" s="1"/>
  <c r="B20457" i="21"/>
  <c r="D20457" i="21" s="1"/>
  <c r="B20456" i="21"/>
  <c r="D20456" i="21" s="1"/>
  <c r="B20455" i="21"/>
  <c r="D20455" i="21" s="1"/>
  <c r="B20454" i="21"/>
  <c r="D20454" i="21" s="1"/>
  <c r="D20453" i="21"/>
  <c r="B20453" i="21"/>
  <c r="B20452" i="21"/>
  <c r="D20452" i="21" s="1"/>
  <c r="D20451" i="21"/>
  <c r="B20451" i="21"/>
  <c r="B20450" i="21"/>
  <c r="D20450" i="21" s="1"/>
  <c r="B20449" i="21"/>
  <c r="D20449" i="21" s="1"/>
  <c r="B20448" i="21"/>
  <c r="D20448" i="21" s="1"/>
  <c r="B20447" i="21"/>
  <c r="D20447" i="21" s="1"/>
  <c r="B20446" i="21"/>
  <c r="D20446" i="21" s="1"/>
  <c r="D20445" i="21"/>
  <c r="B20445" i="21"/>
  <c r="B20444" i="21"/>
  <c r="D20444" i="21" s="1"/>
  <c r="D20443" i="21"/>
  <c r="B20443" i="21"/>
  <c r="B20442" i="21"/>
  <c r="D20442" i="21" s="1"/>
  <c r="B20441" i="21"/>
  <c r="D20441" i="21" s="1"/>
  <c r="B20440" i="21"/>
  <c r="D20440" i="21" s="1"/>
  <c r="B20439" i="21"/>
  <c r="D20439" i="21" s="1"/>
  <c r="B20438" i="21"/>
  <c r="D20438" i="21" s="1"/>
  <c r="D20437" i="21"/>
  <c r="B20437" i="21"/>
  <c r="B20436" i="21"/>
  <c r="D20436" i="21" s="1"/>
  <c r="D20435" i="21"/>
  <c r="B20435" i="21"/>
  <c r="B20434" i="21"/>
  <c r="D20434" i="21" s="1"/>
  <c r="B20433" i="21"/>
  <c r="D20433" i="21" s="1"/>
  <c r="B20432" i="21"/>
  <c r="D20432" i="21" s="1"/>
  <c r="B20431" i="21"/>
  <c r="D20431" i="21" s="1"/>
  <c r="B20430" i="21"/>
  <c r="D20430" i="21" s="1"/>
  <c r="D20429" i="21"/>
  <c r="B20429" i="21"/>
  <c r="B20428" i="21"/>
  <c r="D20428" i="21" s="1"/>
  <c r="D20427" i="21"/>
  <c r="B20427" i="21"/>
  <c r="B20426" i="21"/>
  <c r="D20426" i="21" s="1"/>
  <c r="B20425" i="21"/>
  <c r="D20425" i="21" s="1"/>
  <c r="B20424" i="21"/>
  <c r="D20424" i="21" s="1"/>
  <c r="B20423" i="21"/>
  <c r="D20423" i="21" s="1"/>
  <c r="B20422" i="21"/>
  <c r="D20422" i="21" s="1"/>
  <c r="D20421" i="21"/>
  <c r="B20421" i="21"/>
  <c r="B20420" i="21"/>
  <c r="D20420" i="21" s="1"/>
  <c r="D20419" i="21"/>
  <c r="B20419" i="21"/>
  <c r="B20418" i="21"/>
  <c r="D20418" i="21" s="1"/>
  <c r="B20417" i="21"/>
  <c r="D20417" i="21" s="1"/>
  <c r="B20416" i="21"/>
  <c r="D20416" i="21" s="1"/>
  <c r="B20415" i="21"/>
  <c r="D20415" i="21" s="1"/>
  <c r="B20414" i="21"/>
  <c r="D20414" i="21" s="1"/>
  <c r="D20413" i="21"/>
  <c r="B20413" i="21"/>
  <c r="B20412" i="21"/>
  <c r="D20412" i="21" s="1"/>
  <c r="D20411" i="21"/>
  <c r="B20411" i="21"/>
  <c r="B20410" i="21"/>
  <c r="D20410" i="21" s="1"/>
  <c r="B20409" i="21"/>
  <c r="D20409" i="21" s="1"/>
  <c r="B20408" i="21"/>
  <c r="D20408" i="21" s="1"/>
  <c r="B20407" i="21"/>
  <c r="D20407" i="21" s="1"/>
  <c r="B20406" i="21"/>
  <c r="D20406" i="21" s="1"/>
  <c r="D20405" i="21"/>
  <c r="B20405" i="21"/>
  <c r="B20404" i="21"/>
  <c r="D20404" i="21" s="1"/>
  <c r="D20403" i="21"/>
  <c r="B20403" i="21"/>
  <c r="B20402" i="21"/>
  <c r="D20402" i="21" s="1"/>
  <c r="B20401" i="21"/>
  <c r="D20401" i="21" s="1"/>
  <c r="B20400" i="21"/>
  <c r="D20400" i="21" s="1"/>
  <c r="B20399" i="21"/>
  <c r="D20399" i="21" s="1"/>
  <c r="B20398" i="21"/>
  <c r="D20398" i="21" s="1"/>
  <c r="D20397" i="21"/>
  <c r="B20397" i="21"/>
  <c r="B20396" i="21"/>
  <c r="D20396" i="21" s="1"/>
  <c r="D20395" i="21"/>
  <c r="B20395" i="21"/>
  <c r="B20394" i="21"/>
  <c r="D20394" i="21" s="1"/>
  <c r="B20393" i="21"/>
  <c r="D20393" i="21" s="1"/>
  <c r="B20392" i="21"/>
  <c r="D20392" i="21" s="1"/>
  <c r="B20391" i="21"/>
  <c r="D20391" i="21" s="1"/>
  <c r="B20390" i="21"/>
  <c r="D20390" i="21" s="1"/>
  <c r="D20389" i="21"/>
  <c r="B20389" i="21"/>
  <c r="B20388" i="21"/>
  <c r="D20388" i="21" s="1"/>
  <c r="D20387" i="21"/>
  <c r="B20387" i="21"/>
  <c r="B20386" i="21"/>
  <c r="D20386" i="21" s="1"/>
  <c r="B20385" i="21"/>
  <c r="D20385" i="21" s="1"/>
  <c r="B20384" i="21"/>
  <c r="D20384" i="21" s="1"/>
  <c r="B20383" i="21"/>
  <c r="D20383" i="21" s="1"/>
  <c r="B20382" i="21"/>
  <c r="D20382" i="21" s="1"/>
  <c r="D20381" i="21"/>
  <c r="B20381" i="21"/>
  <c r="B20380" i="21"/>
  <c r="D20380" i="21" s="1"/>
  <c r="D20379" i="21"/>
  <c r="B20379" i="21"/>
  <c r="B20378" i="21"/>
  <c r="D20378" i="21" s="1"/>
  <c r="D20377" i="21"/>
  <c r="B20377" i="21"/>
  <c r="B20376" i="21"/>
  <c r="D20376" i="21" s="1"/>
  <c r="B20375" i="21"/>
  <c r="D20375" i="21" s="1"/>
  <c r="B20374" i="21"/>
  <c r="D20374" i="21" s="1"/>
  <c r="D20373" i="21"/>
  <c r="B20373" i="21"/>
  <c r="B20372" i="21"/>
  <c r="D20372" i="21" s="1"/>
  <c r="D20371" i="21"/>
  <c r="B20371" i="21"/>
  <c r="B20370" i="21"/>
  <c r="D20370" i="21" s="1"/>
  <c r="B20369" i="21"/>
  <c r="D20369" i="21" s="1"/>
  <c r="B20368" i="21"/>
  <c r="D20368" i="21" s="1"/>
  <c r="B20367" i="21"/>
  <c r="D20367" i="21" s="1"/>
  <c r="B20366" i="21"/>
  <c r="D20366" i="21" s="1"/>
  <c r="D20365" i="21"/>
  <c r="B20365" i="21"/>
  <c r="B20364" i="21"/>
  <c r="D20364" i="21" s="1"/>
  <c r="D20363" i="21"/>
  <c r="B20363" i="21"/>
  <c r="B20362" i="21"/>
  <c r="D20362" i="21" s="1"/>
  <c r="B20361" i="21"/>
  <c r="D20361" i="21" s="1"/>
  <c r="B20360" i="21"/>
  <c r="D20360" i="21" s="1"/>
  <c r="B20359" i="21"/>
  <c r="D20359" i="21" s="1"/>
  <c r="B20358" i="21"/>
  <c r="D20358" i="21" s="1"/>
  <c r="D20357" i="21"/>
  <c r="B20357" i="21"/>
  <c r="B20356" i="21"/>
  <c r="D20356" i="21" s="1"/>
  <c r="D20355" i="21"/>
  <c r="B20355" i="21"/>
  <c r="B20354" i="21"/>
  <c r="D20354" i="21" s="1"/>
  <c r="D20353" i="21"/>
  <c r="B20353" i="21"/>
  <c r="B20352" i="21"/>
  <c r="D20352" i="21" s="1"/>
  <c r="B20351" i="21"/>
  <c r="D20351" i="21" s="1"/>
  <c r="B20350" i="21"/>
  <c r="D20350" i="21" s="1"/>
  <c r="D20349" i="21"/>
  <c r="B20349" i="21"/>
  <c r="B20348" i="21"/>
  <c r="D20348" i="21" s="1"/>
  <c r="D20347" i="21"/>
  <c r="B20347" i="21"/>
  <c r="B20346" i="21"/>
  <c r="D20346" i="21" s="1"/>
  <c r="D20345" i="21"/>
  <c r="B20345" i="21"/>
  <c r="B20344" i="21"/>
  <c r="D20344" i="21" s="1"/>
  <c r="B20343" i="21"/>
  <c r="D20343" i="21" s="1"/>
  <c r="B20342" i="21"/>
  <c r="D20342" i="21" s="1"/>
  <c r="D20341" i="21"/>
  <c r="B20341" i="21"/>
  <c r="B20340" i="21"/>
  <c r="D20340" i="21" s="1"/>
  <c r="D20339" i="21"/>
  <c r="B20339" i="21"/>
  <c r="B20338" i="21"/>
  <c r="D20338" i="21" s="1"/>
  <c r="B20337" i="21"/>
  <c r="D20337" i="21" s="1"/>
  <c r="B20336" i="21"/>
  <c r="D20336" i="21" s="1"/>
  <c r="B20335" i="21"/>
  <c r="D20335" i="21" s="1"/>
  <c r="B20334" i="21"/>
  <c r="D20334" i="21" s="1"/>
  <c r="D20333" i="21"/>
  <c r="B20333" i="21"/>
  <c r="B20332" i="21"/>
  <c r="D20332" i="21" s="1"/>
  <c r="D20331" i="21"/>
  <c r="B20331" i="21"/>
  <c r="B20330" i="21"/>
  <c r="D20330" i="21" s="1"/>
  <c r="B20329" i="21"/>
  <c r="D20329" i="21" s="1"/>
  <c r="B20328" i="21"/>
  <c r="D20328" i="21" s="1"/>
  <c r="B20327" i="21"/>
  <c r="D20327" i="21" s="1"/>
  <c r="B20326" i="21"/>
  <c r="D20326" i="21" s="1"/>
  <c r="D20325" i="21"/>
  <c r="B20325" i="21"/>
  <c r="B20324" i="21"/>
  <c r="D20324" i="21" s="1"/>
  <c r="D20323" i="21"/>
  <c r="B20323" i="21"/>
  <c r="B20322" i="21"/>
  <c r="D20322" i="21" s="1"/>
  <c r="D20321" i="21"/>
  <c r="B20321" i="21"/>
  <c r="B20320" i="21"/>
  <c r="D20320" i="21" s="1"/>
  <c r="B20319" i="21"/>
  <c r="D20319" i="21" s="1"/>
  <c r="B20318" i="21"/>
  <c r="D20318" i="21" s="1"/>
  <c r="D20317" i="21"/>
  <c r="B20317" i="21"/>
  <c r="B20316" i="21"/>
  <c r="D20316" i="21" s="1"/>
  <c r="D20315" i="21"/>
  <c r="B20315" i="21"/>
  <c r="B20314" i="21"/>
  <c r="D20314" i="21" s="1"/>
  <c r="D20313" i="21"/>
  <c r="B20313" i="21"/>
  <c r="B20312" i="21"/>
  <c r="D20312" i="21" s="1"/>
  <c r="B20311" i="21"/>
  <c r="D20311" i="21" s="1"/>
  <c r="B20310" i="21"/>
  <c r="D20310" i="21" s="1"/>
  <c r="D20309" i="21"/>
  <c r="B20309" i="21"/>
  <c r="B20308" i="21"/>
  <c r="D20308" i="21" s="1"/>
  <c r="D20307" i="21"/>
  <c r="B20307" i="21"/>
  <c r="B20306" i="21"/>
  <c r="D20306" i="21" s="1"/>
  <c r="B20305" i="21"/>
  <c r="D20305" i="21" s="1"/>
  <c r="B20304" i="21"/>
  <c r="D20304" i="21" s="1"/>
  <c r="B20303" i="21"/>
  <c r="D20303" i="21" s="1"/>
  <c r="B20302" i="21"/>
  <c r="D20302" i="21" s="1"/>
  <c r="D20301" i="21"/>
  <c r="B20301" i="21"/>
  <c r="B20300" i="21"/>
  <c r="D20300" i="21" s="1"/>
  <c r="D20299" i="21"/>
  <c r="B20299" i="21"/>
  <c r="B20298" i="21"/>
  <c r="D20298" i="21" s="1"/>
  <c r="B20297" i="21"/>
  <c r="D20297" i="21" s="1"/>
  <c r="B20296" i="21"/>
  <c r="D20296" i="21" s="1"/>
  <c r="B20295" i="21"/>
  <c r="D20295" i="21" s="1"/>
  <c r="B20294" i="21"/>
  <c r="D20294" i="21" s="1"/>
  <c r="D20293" i="21"/>
  <c r="B20293" i="21"/>
  <c r="B20292" i="21"/>
  <c r="D20292" i="21" s="1"/>
  <c r="D20291" i="21"/>
  <c r="B20291" i="21"/>
  <c r="B20290" i="21"/>
  <c r="D20290" i="21" s="1"/>
  <c r="D20289" i="21"/>
  <c r="B20289" i="21"/>
  <c r="D20288" i="21"/>
  <c r="B20288" i="21"/>
  <c r="D20287" i="21"/>
  <c r="B20287" i="21"/>
  <c r="D20286" i="21"/>
  <c r="B20286" i="21"/>
  <c r="D20285" i="21"/>
  <c r="B20285" i="21"/>
  <c r="D20284" i="21"/>
  <c r="B20284" i="21"/>
  <c r="D20283" i="21"/>
  <c r="B20283" i="21"/>
  <c r="D20282" i="21"/>
  <c r="B20282" i="21"/>
  <c r="D20281" i="21"/>
  <c r="B20281" i="21"/>
  <c r="D20280" i="21"/>
  <c r="B20280" i="21"/>
  <c r="D20279" i="21"/>
  <c r="B20279" i="21"/>
  <c r="D20278" i="21"/>
  <c r="B20278" i="21"/>
  <c r="D20277" i="21"/>
  <c r="B20277" i="21"/>
  <c r="D20276" i="21"/>
  <c r="B20276" i="21"/>
  <c r="D20275" i="21"/>
  <c r="B20275" i="21"/>
  <c r="D20274" i="21"/>
  <c r="B20274" i="21"/>
  <c r="D20273" i="21"/>
  <c r="B20273" i="21"/>
  <c r="D20272" i="21"/>
  <c r="B20272" i="21"/>
  <c r="D20271" i="21"/>
  <c r="B20271" i="21"/>
  <c r="D20270" i="21"/>
  <c r="B20270" i="21"/>
  <c r="D20269" i="21"/>
  <c r="B20269" i="21"/>
  <c r="D20268" i="21"/>
  <c r="B20268" i="21"/>
  <c r="D20267" i="21"/>
  <c r="B20267" i="21"/>
  <c r="D20266" i="21"/>
  <c r="B20266" i="21"/>
  <c r="D20265" i="21"/>
  <c r="B20265" i="21"/>
  <c r="D20264" i="21"/>
  <c r="B20264" i="21"/>
  <c r="D20263" i="21"/>
  <c r="B20263" i="21"/>
  <c r="D20262" i="21"/>
  <c r="B20262" i="21"/>
  <c r="D20261" i="21"/>
  <c r="B20261" i="21"/>
  <c r="D20260" i="21"/>
  <c r="B20260" i="21"/>
  <c r="D20259" i="21"/>
  <c r="B20259" i="21"/>
  <c r="D20258" i="21"/>
  <c r="B20258" i="21"/>
  <c r="D20257" i="21"/>
  <c r="B20257" i="21"/>
  <c r="D20256" i="21"/>
  <c r="B20256" i="21"/>
  <c r="D20255" i="21"/>
  <c r="B20255" i="21"/>
  <c r="D20254" i="21"/>
  <c r="B20254" i="21"/>
  <c r="D20253" i="21"/>
  <c r="B20253" i="21"/>
  <c r="D20252" i="21"/>
  <c r="B20252" i="21"/>
  <c r="D20251" i="21"/>
  <c r="B20251" i="21"/>
  <c r="D20250" i="21"/>
  <c r="B20250" i="21"/>
  <c r="D20249" i="21"/>
  <c r="B20249" i="21"/>
  <c r="D20248" i="21"/>
  <c r="B20248" i="21"/>
  <c r="D20247" i="21"/>
  <c r="B20247" i="21"/>
  <c r="D20246" i="21"/>
  <c r="B20246" i="21"/>
  <c r="D20245" i="21"/>
  <c r="B20245" i="21"/>
  <c r="D20244" i="21"/>
  <c r="B20244" i="21"/>
  <c r="D20243" i="21"/>
  <c r="B20243" i="21"/>
  <c r="D20242" i="21"/>
  <c r="B20242" i="21"/>
  <c r="D20241" i="21"/>
  <c r="B20241" i="21"/>
  <c r="D20240" i="21"/>
  <c r="B20240" i="21"/>
  <c r="D20239" i="21"/>
  <c r="B20239" i="21"/>
  <c r="D20238" i="21"/>
  <c r="B20238" i="21"/>
  <c r="D20237" i="21"/>
  <c r="B20237" i="21"/>
  <c r="D20236" i="21"/>
  <c r="B20236" i="21"/>
  <c r="D20235" i="21"/>
  <c r="B20235" i="21"/>
  <c r="D20234" i="21"/>
  <c r="B20234" i="21"/>
  <c r="D20233" i="21"/>
  <c r="B20233" i="21"/>
  <c r="D20232" i="21"/>
  <c r="B20232" i="21"/>
  <c r="D20231" i="21"/>
  <c r="B20231" i="21"/>
  <c r="D20230" i="21"/>
  <c r="B20230" i="21"/>
  <c r="D20229" i="21"/>
  <c r="B20229" i="21"/>
  <c r="D20228" i="21"/>
  <c r="B20228" i="21"/>
  <c r="D20227" i="21"/>
  <c r="B20227" i="21"/>
  <c r="D20226" i="21"/>
  <c r="B20226" i="21"/>
  <c r="D20225" i="21"/>
  <c r="B20225" i="21"/>
  <c r="D20224" i="21"/>
  <c r="B20224" i="21"/>
  <c r="D20223" i="21"/>
  <c r="B20223" i="21"/>
  <c r="D20222" i="21"/>
  <c r="B20222" i="21"/>
  <c r="D20221" i="21"/>
  <c r="B20221" i="21"/>
  <c r="D20220" i="21"/>
  <c r="B20220" i="21"/>
  <c r="D20219" i="21"/>
  <c r="B20219" i="21"/>
  <c r="D20218" i="21"/>
  <c r="B20218" i="21"/>
  <c r="D20217" i="21"/>
  <c r="B20217" i="21"/>
  <c r="D20216" i="21"/>
  <c r="B20216" i="21"/>
  <c r="D20215" i="21"/>
  <c r="B20215" i="21"/>
  <c r="D20214" i="21"/>
  <c r="B20214" i="21"/>
  <c r="D20213" i="21"/>
  <c r="B20213" i="21"/>
  <c r="D20212" i="21"/>
  <c r="B20212" i="21"/>
  <c r="D20211" i="21"/>
  <c r="B20211" i="21"/>
  <c r="D20210" i="21"/>
  <c r="B20210" i="21"/>
  <c r="D20209" i="21"/>
  <c r="B20209" i="21"/>
  <c r="D20208" i="21"/>
  <c r="B20208" i="21"/>
  <c r="D20207" i="21"/>
  <c r="B20207" i="21"/>
  <c r="D20206" i="21"/>
  <c r="B20206" i="21"/>
  <c r="D20205" i="21"/>
  <c r="B20205" i="21"/>
  <c r="D20204" i="21"/>
  <c r="B20204" i="21"/>
  <c r="D20203" i="21"/>
  <c r="B20203" i="21"/>
  <c r="D20202" i="21"/>
  <c r="B20202" i="21"/>
  <c r="D20201" i="21"/>
  <c r="B20201" i="21"/>
  <c r="D20200" i="21"/>
  <c r="B20200" i="21"/>
  <c r="D20199" i="21"/>
  <c r="B20199" i="21"/>
  <c r="D20198" i="21"/>
  <c r="B20198" i="21"/>
  <c r="D20197" i="21"/>
  <c r="B20197" i="21"/>
  <c r="D20196" i="21"/>
  <c r="B20196" i="21"/>
  <c r="D20195" i="21"/>
  <c r="B20195" i="21"/>
  <c r="D20194" i="21"/>
  <c r="B20194" i="21"/>
  <c r="D20193" i="21"/>
  <c r="B20193" i="21"/>
  <c r="D20192" i="21"/>
  <c r="B20192" i="21"/>
  <c r="D20191" i="21"/>
  <c r="B20191" i="21"/>
  <c r="D20190" i="21"/>
  <c r="B20190" i="21"/>
  <c r="D20189" i="21"/>
  <c r="B20189" i="21"/>
  <c r="D20188" i="21"/>
  <c r="B20188" i="21"/>
  <c r="D20187" i="21"/>
  <c r="B20187" i="21"/>
  <c r="D20186" i="21"/>
  <c r="B20186" i="21"/>
  <c r="D20185" i="21"/>
  <c r="B20185" i="21"/>
  <c r="D20184" i="21"/>
  <c r="B20184" i="21"/>
  <c r="D20183" i="21"/>
  <c r="B20183" i="21"/>
  <c r="D20182" i="21"/>
  <c r="B20182" i="21"/>
  <c r="D20181" i="21"/>
  <c r="B20181" i="21"/>
  <c r="D20180" i="21"/>
  <c r="B20180" i="21"/>
  <c r="D20179" i="21"/>
  <c r="B20179" i="21"/>
  <c r="D20178" i="21"/>
  <c r="B20178" i="21"/>
  <c r="D20177" i="21"/>
  <c r="B20177" i="21"/>
  <c r="D20176" i="21"/>
  <c r="B20176" i="21"/>
  <c r="D20175" i="21"/>
  <c r="B20175" i="21"/>
  <c r="D20174" i="21"/>
  <c r="B20174" i="21"/>
  <c r="D20173" i="21"/>
  <c r="B20173" i="21"/>
  <c r="D20172" i="21"/>
  <c r="B20172" i="21"/>
  <c r="D20171" i="21"/>
  <c r="B20171" i="21"/>
  <c r="D20170" i="21"/>
  <c r="B20170" i="21"/>
  <c r="D20169" i="21"/>
  <c r="B20169" i="21"/>
  <c r="D20168" i="21"/>
  <c r="B20168" i="21"/>
  <c r="D20167" i="21"/>
  <c r="B20167" i="21"/>
  <c r="D20166" i="21"/>
  <c r="B20166" i="21"/>
  <c r="D20165" i="21"/>
  <c r="B20165" i="21"/>
  <c r="D20164" i="21"/>
  <c r="B20164" i="21"/>
  <c r="D20163" i="21"/>
  <c r="B20163" i="21"/>
  <c r="D20162" i="21"/>
  <c r="B20162" i="21"/>
  <c r="D20161" i="21"/>
  <c r="B20161" i="21"/>
  <c r="D20160" i="21"/>
  <c r="B20160" i="21"/>
  <c r="D20159" i="21"/>
  <c r="B20159" i="21"/>
  <c r="D20158" i="21"/>
  <c r="B20158" i="21"/>
  <c r="D20157" i="21"/>
  <c r="B20157" i="21"/>
  <c r="D20156" i="21"/>
  <c r="B20156" i="21"/>
  <c r="D20155" i="21"/>
  <c r="B20155" i="21"/>
  <c r="D20154" i="21"/>
  <c r="B20154" i="21"/>
  <c r="D20153" i="21"/>
  <c r="B20153" i="21"/>
  <c r="D20152" i="21"/>
  <c r="B20152" i="21"/>
  <c r="D20151" i="21"/>
  <c r="B20151" i="21"/>
  <c r="D20150" i="21"/>
  <c r="B20150" i="21"/>
  <c r="D20149" i="21"/>
  <c r="B20149" i="21"/>
  <c r="D20148" i="21"/>
  <c r="B20148" i="21"/>
  <c r="D20147" i="21"/>
  <c r="B20147" i="21"/>
  <c r="D20146" i="21"/>
  <c r="B20146" i="21"/>
  <c r="D20145" i="21"/>
  <c r="B20145" i="21"/>
  <c r="D20144" i="21"/>
  <c r="B20144" i="21"/>
  <c r="D20143" i="21"/>
  <c r="B20143" i="21"/>
  <c r="D20142" i="21"/>
  <c r="B20142" i="21"/>
  <c r="D20141" i="21"/>
  <c r="B20141" i="21"/>
  <c r="D20140" i="21"/>
  <c r="B20140" i="21"/>
  <c r="D20139" i="21"/>
  <c r="B20139" i="21"/>
  <c r="D20138" i="21"/>
  <c r="B20138" i="21"/>
  <c r="D20137" i="21"/>
  <c r="B20137" i="21"/>
  <c r="D20136" i="21"/>
  <c r="B20136" i="21"/>
  <c r="D20135" i="21"/>
  <c r="B20135" i="21"/>
  <c r="D20134" i="21"/>
  <c r="B20134" i="21"/>
  <c r="D20133" i="21"/>
  <c r="B20133" i="21"/>
  <c r="D20132" i="21"/>
  <c r="B20132" i="21"/>
  <c r="D20131" i="21"/>
  <c r="B20131" i="21"/>
  <c r="D20130" i="21"/>
  <c r="B20130" i="21"/>
  <c r="D20129" i="21"/>
  <c r="B20129" i="21"/>
  <c r="D20128" i="21"/>
  <c r="B20128" i="21"/>
  <c r="D20127" i="21"/>
  <c r="B20127" i="21"/>
  <c r="D20126" i="21"/>
  <c r="B20126" i="21"/>
  <c r="D20125" i="21"/>
  <c r="B20125" i="21"/>
  <c r="D20124" i="21"/>
  <c r="B20124" i="21"/>
  <c r="D20123" i="21"/>
  <c r="B20123" i="21"/>
  <c r="D20122" i="21"/>
  <c r="B20122" i="21"/>
  <c r="D20121" i="21"/>
  <c r="B20121" i="21"/>
  <c r="D20120" i="21"/>
  <c r="B20120" i="21"/>
  <c r="D20119" i="21"/>
  <c r="B20119" i="21"/>
  <c r="D20118" i="21"/>
  <c r="B20118" i="21"/>
  <c r="D20117" i="21"/>
  <c r="B20117" i="21"/>
  <c r="D20116" i="21"/>
  <c r="B20116" i="21"/>
  <c r="D20115" i="21"/>
  <c r="B20115" i="21"/>
  <c r="D20114" i="21"/>
  <c r="B20114" i="21"/>
  <c r="D20113" i="21"/>
  <c r="B20113" i="21"/>
  <c r="D20112" i="21"/>
  <c r="B20112" i="21"/>
  <c r="D20111" i="21"/>
  <c r="B20111" i="21"/>
  <c r="D20110" i="21"/>
  <c r="B20110" i="21"/>
  <c r="D20109" i="21"/>
  <c r="B20109" i="21"/>
  <c r="D20108" i="21"/>
  <c r="B20108" i="21"/>
  <c r="D20107" i="21"/>
  <c r="B20107" i="21"/>
  <c r="D20106" i="21"/>
  <c r="B20106" i="21"/>
  <c r="D20105" i="21"/>
  <c r="B20105" i="21"/>
  <c r="D20104" i="21"/>
  <c r="B20104" i="21"/>
  <c r="D20103" i="21"/>
  <c r="B20103" i="21"/>
  <c r="D20102" i="21"/>
  <c r="B20102" i="21"/>
  <c r="D20101" i="21"/>
  <c r="B20101" i="21"/>
  <c r="D20100" i="21"/>
  <c r="B20100" i="21"/>
  <c r="D20099" i="21"/>
  <c r="B20099" i="21"/>
  <c r="D20098" i="21"/>
  <c r="B20098" i="21"/>
  <c r="D20097" i="21"/>
  <c r="B20097" i="21"/>
  <c r="D20096" i="21"/>
  <c r="B20096" i="21"/>
  <c r="D20095" i="21"/>
  <c r="B20095" i="21"/>
  <c r="D20094" i="21"/>
  <c r="B20094" i="21"/>
  <c r="D20093" i="21"/>
  <c r="B20093" i="21"/>
  <c r="D20092" i="21"/>
  <c r="B20092" i="21"/>
  <c r="D20091" i="21"/>
  <c r="B20091" i="21"/>
  <c r="D20090" i="21"/>
  <c r="B20090" i="21"/>
  <c r="D20089" i="21"/>
  <c r="B20089" i="21"/>
  <c r="D20088" i="21"/>
  <c r="B20088" i="21"/>
  <c r="D20087" i="21"/>
  <c r="B20087" i="21"/>
  <c r="D20086" i="21"/>
  <c r="B20086" i="21"/>
  <c r="D20085" i="21"/>
  <c r="B20085" i="21"/>
  <c r="D20084" i="21"/>
  <c r="B20084" i="21"/>
  <c r="D20083" i="21"/>
  <c r="B20083" i="21"/>
  <c r="D20082" i="21"/>
  <c r="B20082" i="21"/>
  <c r="D20081" i="21"/>
  <c r="B20081" i="21"/>
  <c r="D20080" i="21"/>
  <c r="B20080" i="21"/>
  <c r="D20079" i="21"/>
  <c r="B20079" i="21"/>
  <c r="D20078" i="21"/>
  <c r="B20078" i="21"/>
  <c r="D20077" i="21"/>
  <c r="B20077" i="21"/>
  <c r="D20076" i="21"/>
  <c r="B20076" i="21"/>
  <c r="D20075" i="21"/>
  <c r="B20075" i="21"/>
  <c r="D20074" i="21"/>
  <c r="B20074" i="21"/>
  <c r="D20073" i="21"/>
  <c r="B20073" i="21"/>
  <c r="D20072" i="21"/>
  <c r="B20072" i="21"/>
  <c r="D20071" i="21"/>
  <c r="B20071" i="21"/>
  <c r="D20070" i="21"/>
  <c r="B20070" i="21"/>
  <c r="D20069" i="21"/>
  <c r="B20069" i="21"/>
  <c r="D20068" i="21"/>
  <c r="B20068" i="21"/>
  <c r="D20067" i="21"/>
  <c r="B20067" i="21"/>
  <c r="D20066" i="21"/>
  <c r="B20066" i="21"/>
  <c r="D20065" i="21"/>
  <c r="B20065" i="21"/>
  <c r="D20064" i="21"/>
  <c r="B20064" i="21"/>
  <c r="D20063" i="21"/>
  <c r="B20063" i="21"/>
  <c r="D20062" i="21"/>
  <c r="B20062" i="21"/>
  <c r="D20061" i="21"/>
  <c r="B20061" i="21"/>
  <c r="D20060" i="21"/>
  <c r="B20060" i="21"/>
  <c r="D20059" i="21"/>
  <c r="B20059" i="21"/>
  <c r="D20058" i="21"/>
  <c r="B20058" i="21"/>
  <c r="D20057" i="21"/>
  <c r="B20057" i="21"/>
  <c r="D20056" i="21"/>
  <c r="B20056" i="21"/>
  <c r="D20055" i="21"/>
  <c r="B20055" i="21"/>
  <c r="D20054" i="21"/>
  <c r="B20054" i="21"/>
  <c r="D20053" i="21"/>
  <c r="B20053" i="21"/>
  <c r="D20052" i="21"/>
  <c r="B20052" i="21"/>
  <c r="D20051" i="21"/>
  <c r="B20051" i="21"/>
  <c r="D20050" i="21"/>
  <c r="B20050" i="21"/>
  <c r="D20049" i="21"/>
  <c r="B20049" i="21"/>
  <c r="D20048" i="21"/>
  <c r="B20048" i="21"/>
  <c r="D20047" i="21"/>
  <c r="B20047" i="21"/>
  <c r="D20046" i="21"/>
  <c r="B20046" i="21"/>
  <c r="D20045" i="21"/>
  <c r="B20045" i="21"/>
  <c r="D20044" i="21"/>
  <c r="B20044" i="21"/>
  <c r="D20043" i="21"/>
  <c r="B20043" i="21"/>
  <c r="D20042" i="21"/>
  <c r="B20042" i="21"/>
  <c r="D20041" i="21"/>
  <c r="B20041" i="21"/>
  <c r="D20040" i="21"/>
  <c r="B20040" i="21"/>
  <c r="D20039" i="21"/>
  <c r="B20039" i="21"/>
  <c r="D20038" i="21"/>
  <c r="B20038" i="21"/>
  <c r="D20037" i="21"/>
  <c r="B20037" i="21"/>
  <c r="D20036" i="21"/>
  <c r="B20036" i="21"/>
  <c r="D20035" i="21"/>
  <c r="B20035" i="21"/>
  <c r="D20034" i="21"/>
  <c r="B20034" i="21"/>
  <c r="D20033" i="21"/>
  <c r="B20033" i="21"/>
  <c r="D20032" i="21"/>
  <c r="B20032" i="21"/>
  <c r="D20031" i="21"/>
  <c r="B20031" i="21"/>
  <c r="D20030" i="21"/>
  <c r="B20030" i="21"/>
  <c r="D20029" i="21"/>
  <c r="B20029" i="21"/>
  <c r="D20028" i="21"/>
  <c r="B20028" i="21"/>
  <c r="D20027" i="21"/>
  <c r="B20027" i="21"/>
  <c r="D20026" i="21"/>
  <c r="B20026" i="21"/>
  <c r="D20025" i="21"/>
  <c r="B20025" i="21"/>
  <c r="D20024" i="21"/>
  <c r="B20024" i="21"/>
  <c r="D20023" i="21"/>
  <c r="B20023" i="21"/>
  <c r="D20022" i="21"/>
  <c r="B20022" i="21"/>
  <c r="D20021" i="21"/>
  <c r="B20021" i="21"/>
  <c r="D20020" i="21"/>
  <c r="B20020" i="21"/>
  <c r="D20019" i="21"/>
  <c r="B20019" i="21"/>
  <c r="D20018" i="21"/>
  <c r="B20018" i="21"/>
  <c r="D20017" i="21"/>
  <c r="B20017" i="21"/>
  <c r="D20016" i="21"/>
  <c r="B20016" i="21"/>
  <c r="D20015" i="21"/>
  <c r="B20015" i="21"/>
  <c r="D20014" i="21"/>
  <c r="B20014" i="21"/>
  <c r="D20013" i="21"/>
  <c r="B20013" i="21"/>
  <c r="D20012" i="21"/>
  <c r="B20012" i="21"/>
  <c r="D20011" i="21"/>
  <c r="B20011" i="21"/>
  <c r="D20010" i="21"/>
  <c r="B20010" i="21"/>
  <c r="D20009" i="21"/>
  <c r="B20009" i="21"/>
  <c r="D20008" i="21"/>
  <c r="B20008" i="21"/>
  <c r="D20007" i="21"/>
  <c r="B20007" i="21"/>
  <c r="D20006" i="21"/>
  <c r="B20006" i="21"/>
  <c r="D20005" i="21"/>
  <c r="B20005" i="21"/>
  <c r="D20004" i="21"/>
  <c r="B20004" i="21"/>
  <c r="D20003" i="21"/>
  <c r="B20003" i="21"/>
  <c r="D20002" i="21"/>
  <c r="B20002" i="21"/>
  <c r="D20001" i="21"/>
  <c r="B20001" i="21"/>
  <c r="D20000" i="21"/>
  <c r="B20000" i="21"/>
  <c r="D19999" i="21"/>
  <c r="B19999" i="21"/>
  <c r="D19998" i="21"/>
  <c r="B19998" i="21"/>
  <c r="D19997" i="21"/>
  <c r="B19997" i="21"/>
  <c r="D19996" i="21"/>
  <c r="B19996" i="21"/>
  <c r="D19995" i="21"/>
  <c r="B19995" i="21"/>
  <c r="D19994" i="21"/>
  <c r="B19994" i="21"/>
  <c r="D19993" i="21"/>
  <c r="B19993" i="21"/>
  <c r="D19992" i="21"/>
  <c r="B19992" i="21"/>
  <c r="D19991" i="21"/>
  <c r="B19991" i="21"/>
  <c r="D19990" i="21"/>
  <c r="B19990" i="21"/>
  <c r="D19989" i="21"/>
  <c r="B19989" i="21"/>
  <c r="D19988" i="21"/>
  <c r="B19988" i="21"/>
  <c r="D19987" i="21"/>
  <c r="B19987" i="21"/>
  <c r="D19986" i="21"/>
  <c r="B19986" i="21"/>
  <c r="D19985" i="21"/>
  <c r="B19985" i="21"/>
  <c r="D19984" i="21"/>
  <c r="B19984" i="21"/>
  <c r="D19983" i="21"/>
  <c r="B19983" i="21"/>
  <c r="D19982" i="21"/>
  <c r="B19982" i="21"/>
  <c r="D19981" i="21"/>
  <c r="B19981" i="21"/>
  <c r="D19980" i="21"/>
  <c r="B19980" i="21"/>
  <c r="D19979" i="21"/>
  <c r="B19979" i="21"/>
  <c r="D19978" i="21"/>
  <c r="B19978" i="21"/>
  <c r="D19977" i="21"/>
  <c r="B19977" i="21"/>
  <c r="D19976" i="21"/>
  <c r="B19976" i="21"/>
  <c r="D19975" i="21"/>
  <c r="B19975" i="21"/>
  <c r="D19974" i="21"/>
  <c r="B19974" i="21"/>
  <c r="D19973" i="21"/>
  <c r="B19973" i="21"/>
  <c r="D19972" i="21"/>
  <c r="B19972" i="21"/>
  <c r="D19971" i="21"/>
  <c r="B19971" i="21"/>
  <c r="D19970" i="21"/>
  <c r="B19970" i="21"/>
  <c r="D19969" i="21"/>
  <c r="B19969" i="21"/>
  <c r="D19968" i="21"/>
  <c r="B19968" i="21"/>
  <c r="D19967" i="21"/>
  <c r="B19967" i="21"/>
  <c r="D19966" i="21"/>
  <c r="B19966" i="21"/>
  <c r="D19965" i="21"/>
  <c r="B19965" i="21"/>
  <c r="D19964" i="21"/>
  <c r="B19964" i="21"/>
  <c r="D19963" i="21"/>
  <c r="B19963" i="21"/>
  <c r="D19962" i="21"/>
  <c r="B19962" i="21"/>
  <c r="D19961" i="21"/>
  <c r="B19961" i="21"/>
  <c r="D19960" i="21"/>
  <c r="B19960" i="21"/>
  <c r="D19959" i="21"/>
  <c r="B19959" i="21"/>
  <c r="D19958" i="21"/>
  <c r="B19958" i="21"/>
  <c r="D19957" i="21"/>
  <c r="B19957" i="21"/>
  <c r="D19956" i="21"/>
  <c r="B19956" i="21"/>
  <c r="D19955" i="21"/>
  <c r="B19955" i="21"/>
  <c r="D19954" i="21"/>
  <c r="B19954" i="21"/>
  <c r="D19953" i="21"/>
  <c r="B19953" i="21"/>
  <c r="D19952" i="21"/>
  <c r="B19952" i="21"/>
  <c r="D19951" i="21"/>
  <c r="B19951" i="21"/>
  <c r="D19950" i="21"/>
  <c r="B19950" i="21"/>
  <c r="D19949" i="21"/>
  <c r="B19949" i="21"/>
  <c r="D19948" i="21"/>
  <c r="B19948" i="21"/>
  <c r="D19947" i="21"/>
  <c r="B19947" i="21"/>
  <c r="D19946" i="21"/>
  <c r="B19946" i="21"/>
  <c r="D19945" i="21"/>
  <c r="B19945" i="21"/>
  <c r="D19944" i="21"/>
  <c r="B19944" i="21"/>
  <c r="D19943" i="21"/>
  <c r="B19943" i="21"/>
  <c r="D19942" i="21"/>
  <c r="B19942" i="21"/>
  <c r="D19941" i="21"/>
  <c r="B19941" i="21"/>
  <c r="D19940" i="21"/>
  <c r="B19940" i="21"/>
  <c r="D19939" i="21"/>
  <c r="B19939" i="21"/>
  <c r="D19938" i="21"/>
  <c r="B19938" i="21"/>
  <c r="D19937" i="21"/>
  <c r="B19937" i="21"/>
  <c r="D19936" i="21"/>
  <c r="B19936" i="21"/>
  <c r="D19935" i="21"/>
  <c r="B19935" i="21"/>
  <c r="D19934" i="21"/>
  <c r="B19934" i="21"/>
  <c r="D19933" i="21"/>
  <c r="B19933" i="21"/>
  <c r="D19932" i="21"/>
  <c r="B19932" i="21"/>
  <c r="D19931" i="21"/>
  <c r="B19931" i="21"/>
  <c r="D19930" i="21"/>
  <c r="B19930" i="21"/>
  <c r="D19929" i="21"/>
  <c r="B19929" i="21"/>
  <c r="D19928" i="21"/>
  <c r="B19928" i="21"/>
  <c r="D19927" i="21"/>
  <c r="B19927" i="21"/>
  <c r="D19926" i="21"/>
  <c r="B19926" i="21"/>
  <c r="D19925" i="21"/>
  <c r="B19925" i="21"/>
  <c r="D19924" i="21"/>
  <c r="B19924" i="21"/>
  <c r="D19923" i="21"/>
  <c r="B19923" i="21"/>
  <c r="D19922" i="21"/>
  <c r="B19922" i="21"/>
  <c r="D19921" i="21"/>
  <c r="B19921" i="21"/>
  <c r="D19920" i="21"/>
  <c r="B19920" i="21"/>
  <c r="D19919" i="21"/>
  <c r="B19919" i="21"/>
  <c r="D19918" i="21"/>
  <c r="B19918" i="21"/>
  <c r="D19917" i="21"/>
  <c r="B19917" i="21"/>
  <c r="D19916" i="21"/>
  <c r="B19916" i="21"/>
  <c r="D19915" i="21"/>
  <c r="B19915" i="21"/>
  <c r="D19914" i="21"/>
  <c r="B19914" i="21"/>
  <c r="D19913" i="21"/>
  <c r="B19913" i="21"/>
  <c r="D19912" i="21"/>
  <c r="B19912" i="21"/>
  <c r="D19911" i="21"/>
  <c r="B19911" i="21"/>
  <c r="D19910" i="21"/>
  <c r="B19910" i="21"/>
  <c r="D19909" i="21"/>
  <c r="B19909" i="21"/>
  <c r="D19908" i="21"/>
  <c r="B19908" i="21"/>
  <c r="D19907" i="21"/>
  <c r="B19907" i="21"/>
  <c r="D19906" i="21"/>
  <c r="B19906" i="21"/>
  <c r="D19905" i="21"/>
  <c r="B19905" i="21"/>
  <c r="D19904" i="21"/>
  <c r="B19904" i="21"/>
  <c r="D19903" i="21"/>
  <c r="B19903" i="21"/>
  <c r="D19902" i="21"/>
  <c r="B19902" i="21"/>
  <c r="D19901" i="21"/>
  <c r="B19901" i="21"/>
  <c r="D19900" i="21"/>
  <c r="B19900" i="21"/>
  <c r="D19899" i="21"/>
  <c r="B19899" i="21"/>
  <c r="D19898" i="21"/>
  <c r="B19898" i="21"/>
  <c r="D19897" i="21"/>
  <c r="B19897" i="21"/>
  <c r="D19896" i="21"/>
  <c r="B19896" i="21"/>
  <c r="D19895" i="21"/>
  <c r="B19895" i="21"/>
  <c r="D19894" i="21"/>
  <c r="B19894" i="21"/>
  <c r="D19893" i="21"/>
  <c r="B19893" i="21"/>
  <c r="D19892" i="21"/>
  <c r="B19892" i="21"/>
  <c r="D19891" i="21"/>
  <c r="B19891" i="21"/>
  <c r="D19890" i="21"/>
  <c r="B19890" i="21"/>
  <c r="D19889" i="21"/>
  <c r="B19889" i="21"/>
  <c r="D19888" i="21"/>
  <c r="B19888" i="21"/>
  <c r="D19887" i="21"/>
  <c r="B19887" i="21"/>
  <c r="D19886" i="21"/>
  <c r="B19886" i="21"/>
  <c r="D19885" i="21"/>
  <c r="B19885" i="21"/>
  <c r="D19884" i="21"/>
  <c r="B19884" i="21"/>
  <c r="D19883" i="21"/>
  <c r="B19883" i="21"/>
  <c r="D19882" i="21"/>
  <c r="B19882" i="21"/>
  <c r="D19881" i="21"/>
  <c r="B19881" i="21"/>
  <c r="D19880" i="21"/>
  <c r="B19880" i="21"/>
  <c r="D19879" i="21"/>
  <c r="B19879" i="21"/>
  <c r="D19878" i="21"/>
  <c r="B19878" i="21"/>
  <c r="D19877" i="21"/>
  <c r="B19877" i="21"/>
  <c r="D19876" i="21"/>
  <c r="B19876" i="21"/>
  <c r="D19875" i="21"/>
  <c r="B19875" i="21"/>
  <c r="D19874" i="21"/>
  <c r="B19874" i="21"/>
  <c r="D19873" i="21"/>
  <c r="B19873" i="21"/>
  <c r="D19872" i="21"/>
  <c r="B19872" i="21"/>
  <c r="D19871" i="21"/>
  <c r="B19871" i="21"/>
  <c r="D19870" i="21"/>
  <c r="B19870" i="21"/>
  <c r="D19869" i="21"/>
  <c r="B19869" i="21"/>
  <c r="D19868" i="21"/>
  <c r="B19868" i="21"/>
  <c r="D19867" i="21"/>
  <c r="B19867" i="21"/>
  <c r="D19866" i="21"/>
  <c r="B19866" i="21"/>
  <c r="D19865" i="21"/>
  <c r="B19865" i="21"/>
  <c r="D19864" i="21"/>
  <c r="B19864" i="21"/>
  <c r="D19863" i="21"/>
  <c r="B19863" i="21"/>
  <c r="D19862" i="21"/>
  <c r="B19862" i="21"/>
  <c r="D19861" i="21"/>
  <c r="B19861" i="21"/>
  <c r="D19860" i="21"/>
  <c r="B19860" i="21"/>
  <c r="D19859" i="21"/>
  <c r="B19859" i="21"/>
  <c r="D19858" i="21"/>
  <c r="B19858" i="21"/>
  <c r="D19857" i="21"/>
  <c r="B19857" i="21"/>
  <c r="D19856" i="21"/>
  <c r="B19856" i="21"/>
  <c r="D19855" i="21"/>
  <c r="B19855" i="21"/>
  <c r="D19854" i="21"/>
  <c r="B19854" i="21"/>
  <c r="D19853" i="21"/>
  <c r="B19853" i="21"/>
  <c r="D19852" i="21"/>
  <c r="B19852" i="21"/>
  <c r="D19851" i="21"/>
  <c r="B19851" i="21"/>
  <c r="D19850" i="21"/>
  <c r="B19850" i="21"/>
  <c r="D19849" i="21"/>
  <c r="B19849" i="21"/>
  <c r="D19848" i="21"/>
  <c r="B19848" i="21"/>
  <c r="D19847" i="21"/>
  <c r="B19847" i="21"/>
  <c r="D19846" i="21"/>
  <c r="B19846" i="21"/>
  <c r="D19845" i="21"/>
  <c r="B19845" i="21"/>
  <c r="D19844" i="21"/>
  <c r="B19844" i="21"/>
  <c r="D19843" i="21"/>
  <c r="B19843" i="21"/>
  <c r="D19842" i="21"/>
  <c r="B19842" i="21"/>
  <c r="D19841" i="21"/>
  <c r="B19841" i="21"/>
  <c r="D19840" i="21"/>
  <c r="B19840" i="21"/>
  <c r="D19839" i="21"/>
  <c r="B19839" i="21"/>
  <c r="D19838" i="21"/>
  <c r="B19838" i="21"/>
  <c r="D19837" i="21"/>
  <c r="B19837" i="21"/>
  <c r="D19836" i="21"/>
  <c r="B19836" i="21"/>
  <c r="D19835" i="21"/>
  <c r="B19835" i="21"/>
  <c r="D19834" i="21"/>
  <c r="B19834" i="21"/>
  <c r="D19833" i="21"/>
  <c r="B19833" i="21"/>
  <c r="D19832" i="21"/>
  <c r="B19832" i="21"/>
  <c r="D19831" i="21"/>
  <c r="B19831" i="21"/>
  <c r="D19830" i="21"/>
  <c r="B19830" i="21"/>
  <c r="D19829" i="21"/>
  <c r="B19829" i="21"/>
  <c r="D19828" i="21"/>
  <c r="B19828" i="21"/>
  <c r="D19827" i="21"/>
  <c r="B19827" i="21"/>
  <c r="D19826" i="21"/>
  <c r="B19826" i="21"/>
  <c r="D19825" i="21"/>
  <c r="B19825" i="21"/>
  <c r="D19824" i="21"/>
  <c r="B19824" i="21"/>
  <c r="D19823" i="21"/>
  <c r="B19823" i="21"/>
  <c r="D19822" i="21"/>
  <c r="B19822" i="21"/>
  <c r="D19821" i="21"/>
  <c r="B19821" i="21"/>
  <c r="D19820" i="21"/>
  <c r="B19820" i="21"/>
  <c r="D19819" i="21"/>
  <c r="B19819" i="21"/>
  <c r="D19818" i="21"/>
  <c r="B19818" i="21"/>
  <c r="D19817" i="21"/>
  <c r="B19817" i="21"/>
  <c r="D19816" i="21"/>
  <c r="B19816" i="21"/>
  <c r="D19815" i="21"/>
  <c r="B19815" i="21"/>
  <c r="D19814" i="21"/>
  <c r="B19814" i="21"/>
  <c r="D19813" i="21"/>
  <c r="B19813" i="21"/>
  <c r="D19812" i="21"/>
  <c r="B19812" i="21"/>
  <c r="D19811" i="21"/>
  <c r="B19811" i="21"/>
  <c r="D19810" i="21"/>
  <c r="B19810" i="21"/>
  <c r="D19809" i="21"/>
  <c r="B19809" i="21"/>
  <c r="D19808" i="21"/>
  <c r="B19808" i="21"/>
  <c r="D19807" i="21"/>
  <c r="B19807" i="21"/>
  <c r="D19806" i="21"/>
  <c r="B19806" i="21"/>
  <c r="D19805" i="21"/>
  <c r="B19805" i="21"/>
  <c r="D19804" i="21"/>
  <c r="B19804" i="21"/>
  <c r="D19803" i="21"/>
  <c r="B19803" i="21"/>
  <c r="D19802" i="21"/>
  <c r="B19802" i="21"/>
  <c r="D19801" i="21"/>
  <c r="B19801" i="21"/>
  <c r="D19800" i="21"/>
  <c r="B19800" i="21"/>
  <c r="D19799" i="21"/>
  <c r="B19799" i="21"/>
  <c r="D19798" i="21"/>
  <c r="B19798" i="21"/>
  <c r="D19797" i="21"/>
  <c r="B19797" i="21"/>
  <c r="D19796" i="21"/>
  <c r="B19796" i="21"/>
  <c r="D19795" i="21"/>
  <c r="B19795" i="21"/>
  <c r="D19794" i="21"/>
  <c r="B19794" i="21"/>
  <c r="D19793" i="21"/>
  <c r="B19793" i="21"/>
  <c r="D19792" i="21"/>
  <c r="B19792" i="21"/>
  <c r="D19791" i="21"/>
  <c r="B19791" i="21"/>
  <c r="D19790" i="21"/>
  <c r="B19790" i="21"/>
  <c r="D19789" i="21"/>
  <c r="B19789" i="21"/>
  <c r="D19788" i="21"/>
  <c r="B19788" i="21"/>
  <c r="D19787" i="21"/>
  <c r="B19787" i="21"/>
  <c r="D19786" i="21"/>
  <c r="B19786" i="21"/>
  <c r="D19785" i="21"/>
  <c r="B19785" i="21"/>
  <c r="D19784" i="21"/>
  <c r="B19784" i="21"/>
  <c r="D19783" i="21"/>
  <c r="B19783" i="21"/>
  <c r="D19782" i="21"/>
  <c r="B19782" i="21"/>
  <c r="D19781" i="21"/>
  <c r="B19781" i="21"/>
  <c r="D19780" i="21"/>
  <c r="B19780" i="21"/>
  <c r="D19779" i="21"/>
  <c r="B19779" i="21"/>
  <c r="D19778" i="21"/>
  <c r="B19778" i="21"/>
  <c r="D19777" i="21"/>
  <c r="B19777" i="21"/>
  <c r="D19776" i="21"/>
  <c r="B19776" i="21"/>
  <c r="D19775" i="21"/>
  <c r="B19775" i="21"/>
  <c r="D19774" i="21"/>
  <c r="B19774" i="21"/>
  <c r="D19773" i="21"/>
  <c r="B19773" i="21"/>
  <c r="D19772" i="21"/>
  <c r="B19772" i="21"/>
  <c r="D19771" i="21"/>
  <c r="B19771" i="21"/>
  <c r="D19770" i="21"/>
  <c r="B19770" i="21"/>
  <c r="D19769" i="21"/>
  <c r="B19769" i="21"/>
  <c r="D19768" i="21"/>
  <c r="B19768" i="21"/>
  <c r="D19767" i="21"/>
  <c r="B19767" i="21"/>
  <c r="D19766" i="21"/>
  <c r="B19766" i="21"/>
  <c r="D19765" i="21"/>
  <c r="B19765" i="21"/>
  <c r="D19764" i="21"/>
  <c r="B19764" i="21"/>
  <c r="D19763" i="21"/>
  <c r="B19763" i="21"/>
  <c r="D19762" i="21"/>
  <c r="B19762" i="21"/>
  <c r="D19761" i="21"/>
  <c r="B19761" i="21"/>
  <c r="D19760" i="21"/>
  <c r="B19760" i="21"/>
  <c r="D19759" i="21"/>
  <c r="B19759" i="21"/>
  <c r="D19758" i="21"/>
  <c r="B19758" i="21"/>
  <c r="D19757" i="21"/>
  <c r="B19757" i="21"/>
  <c r="D19756" i="21"/>
  <c r="B19756" i="21"/>
  <c r="D19755" i="21"/>
  <c r="B19755" i="21"/>
  <c r="D19754" i="21"/>
  <c r="B19754" i="21"/>
  <c r="D19753" i="21"/>
  <c r="B19753" i="21"/>
  <c r="D19752" i="21"/>
  <c r="B19752" i="21"/>
  <c r="D19751" i="21"/>
  <c r="B19751" i="21"/>
  <c r="D19750" i="21"/>
  <c r="B19750" i="21"/>
  <c r="D19749" i="21"/>
  <c r="B19749" i="21"/>
  <c r="D19748" i="21"/>
  <c r="B19748" i="21"/>
  <c r="D19747" i="21"/>
  <c r="B19747" i="21"/>
  <c r="D19746" i="21"/>
  <c r="B19746" i="21"/>
  <c r="D19745" i="21"/>
  <c r="B19745" i="21"/>
  <c r="D19744" i="21"/>
  <c r="B19744" i="21"/>
  <c r="D19743" i="21"/>
  <c r="B19743" i="21"/>
  <c r="D19742" i="21"/>
  <c r="B19742" i="21"/>
  <c r="D19741" i="21"/>
  <c r="B19741" i="21"/>
  <c r="D19740" i="21"/>
  <c r="B19740" i="21"/>
  <c r="D19739" i="21"/>
  <c r="B19739" i="21"/>
  <c r="D19738" i="21"/>
  <c r="B19738" i="21"/>
  <c r="D19737" i="21"/>
  <c r="B19737" i="21"/>
  <c r="D19736" i="21"/>
  <c r="B19736" i="21"/>
  <c r="D19735" i="21"/>
  <c r="B19735" i="21"/>
  <c r="D19734" i="21"/>
  <c r="B19734" i="21"/>
  <c r="D19733" i="21"/>
  <c r="B19733" i="21"/>
  <c r="D19732" i="21"/>
  <c r="B19732" i="21"/>
  <c r="D19731" i="21"/>
  <c r="B19731" i="21"/>
  <c r="D19730" i="21"/>
  <c r="B19730" i="21"/>
  <c r="D19729" i="21"/>
  <c r="B19729" i="21"/>
  <c r="D19728" i="21"/>
  <c r="B19728" i="21"/>
  <c r="D19727" i="21"/>
  <c r="B19727" i="21"/>
  <c r="D19726" i="21"/>
  <c r="B19726" i="21"/>
  <c r="D19725" i="21"/>
  <c r="B19725" i="21"/>
  <c r="D19724" i="21"/>
  <c r="B19724" i="21"/>
  <c r="D19723" i="21"/>
  <c r="B19723" i="21"/>
  <c r="D19722" i="21"/>
  <c r="B19722" i="21"/>
  <c r="D19721" i="21"/>
  <c r="B19721" i="21"/>
  <c r="D19720" i="21"/>
  <c r="B19720" i="21"/>
  <c r="D19719" i="21"/>
  <c r="B19719" i="21"/>
  <c r="D19718" i="21"/>
  <c r="B19718" i="21"/>
  <c r="D19717" i="21"/>
  <c r="B19717" i="21"/>
  <c r="D19716" i="21"/>
  <c r="B19716" i="21"/>
  <c r="D19715" i="21"/>
  <c r="B19715" i="21"/>
  <c r="D19714" i="21"/>
  <c r="B19714" i="21"/>
  <c r="D19713" i="21"/>
  <c r="B19713" i="21"/>
  <c r="D19712" i="21"/>
  <c r="B19712" i="21"/>
  <c r="D19711" i="21"/>
  <c r="B19711" i="21"/>
  <c r="D19710" i="21"/>
  <c r="B19710" i="21"/>
  <c r="D19709" i="21"/>
  <c r="B19709" i="21"/>
  <c r="D19708" i="21"/>
  <c r="B19708" i="21"/>
  <c r="D19707" i="21"/>
  <c r="B19707" i="21"/>
  <c r="D19706" i="21"/>
  <c r="B19706" i="21"/>
  <c r="D19705" i="21"/>
  <c r="B19705" i="21"/>
  <c r="D19704" i="21"/>
  <c r="B19704" i="21"/>
  <c r="D19703" i="21"/>
  <c r="B19703" i="21"/>
  <c r="D19702" i="21"/>
  <c r="B19702" i="21"/>
  <c r="D19701" i="21"/>
  <c r="B19701" i="21"/>
  <c r="D19700" i="21"/>
  <c r="B19700" i="21"/>
  <c r="D19699" i="21"/>
  <c r="B19699" i="21"/>
  <c r="D19698" i="21"/>
  <c r="B19698" i="21"/>
  <c r="D19697" i="21"/>
  <c r="B19697" i="21"/>
  <c r="D19696" i="21"/>
  <c r="B19696" i="21"/>
  <c r="D19695" i="21"/>
  <c r="B19695" i="21"/>
  <c r="D19694" i="21"/>
  <c r="B19694" i="21"/>
  <c r="D19693" i="21"/>
  <c r="B19693" i="21"/>
  <c r="D19692" i="21"/>
  <c r="B19692" i="21"/>
  <c r="D19691" i="21"/>
  <c r="B19691" i="21"/>
  <c r="D19690" i="21"/>
  <c r="B19690" i="21"/>
  <c r="D19689" i="21"/>
  <c r="B19689" i="21"/>
  <c r="D19688" i="21"/>
  <c r="B19688" i="21"/>
  <c r="D19687" i="21"/>
  <c r="B19687" i="21"/>
  <c r="D19686" i="21"/>
  <c r="B19686" i="21"/>
  <c r="D19685" i="21"/>
  <c r="B19685" i="21"/>
  <c r="D19684" i="21"/>
  <c r="B19684" i="21"/>
  <c r="D19683" i="21"/>
  <c r="B19683" i="21"/>
  <c r="D19682" i="21"/>
  <c r="B19682" i="21"/>
  <c r="D19681" i="21"/>
  <c r="B19681" i="21"/>
  <c r="D19680" i="21"/>
  <c r="B19680" i="21"/>
  <c r="D19679" i="21"/>
  <c r="B19679" i="21"/>
  <c r="D19678" i="21"/>
  <c r="B19678" i="21"/>
  <c r="D19677" i="21"/>
  <c r="B19677" i="21"/>
  <c r="D19676" i="21"/>
  <c r="B19676" i="21"/>
  <c r="D19675" i="21"/>
  <c r="B19675" i="21"/>
  <c r="D19674" i="21"/>
  <c r="B19674" i="21"/>
  <c r="D19673" i="21"/>
  <c r="B19673" i="21"/>
  <c r="D19672" i="21"/>
  <c r="B19672" i="21"/>
  <c r="D19671" i="21"/>
  <c r="B19671" i="21"/>
  <c r="D19670" i="21"/>
  <c r="B19670" i="21"/>
  <c r="D19669" i="21"/>
  <c r="B19669" i="21"/>
  <c r="D19668" i="21"/>
  <c r="B19668" i="21"/>
  <c r="D19667" i="21"/>
  <c r="B19667" i="21"/>
  <c r="D19666" i="21"/>
  <c r="B19666" i="21"/>
  <c r="D19665" i="21"/>
  <c r="B19665" i="21"/>
  <c r="D19664" i="21"/>
  <c r="B19664" i="21"/>
  <c r="D19663" i="21"/>
  <c r="B19663" i="21"/>
  <c r="D19662" i="21"/>
  <c r="B19662" i="21"/>
  <c r="D19661" i="21"/>
  <c r="B19661" i="21"/>
  <c r="D19660" i="21"/>
  <c r="B19660" i="21"/>
  <c r="D19659" i="21"/>
  <c r="B19659" i="21"/>
  <c r="D19658" i="21"/>
  <c r="B19658" i="21"/>
  <c r="D19657" i="21"/>
  <c r="B19657" i="21"/>
  <c r="D19656" i="21"/>
  <c r="B19656" i="21"/>
  <c r="D19655" i="21"/>
  <c r="B19655" i="21"/>
  <c r="D19654" i="21"/>
  <c r="B19654" i="21"/>
  <c r="D19653" i="21"/>
  <c r="B19653" i="21"/>
  <c r="D19652" i="21"/>
  <c r="B19652" i="21"/>
  <c r="D19651" i="21"/>
  <c r="B19651" i="21"/>
  <c r="D19650" i="21"/>
  <c r="B19650" i="21"/>
  <c r="D19649" i="21"/>
  <c r="B19649" i="21"/>
  <c r="D19648" i="21"/>
  <c r="B19648" i="21"/>
  <c r="D19647" i="21"/>
  <c r="B19647" i="21"/>
  <c r="D19646" i="21"/>
  <c r="B19646" i="21"/>
  <c r="D19645" i="21"/>
  <c r="B19645" i="21"/>
  <c r="D19644" i="21"/>
  <c r="B19644" i="21"/>
  <c r="D19643" i="21"/>
  <c r="B19643" i="21"/>
  <c r="D19642" i="21"/>
  <c r="B19642" i="21"/>
  <c r="D19641" i="21"/>
  <c r="B19641" i="21"/>
  <c r="D19640" i="21"/>
  <c r="B19640" i="21"/>
  <c r="D19639" i="21"/>
  <c r="B19639" i="21"/>
  <c r="D19638" i="21"/>
  <c r="B19638" i="21"/>
  <c r="D19637" i="21"/>
  <c r="B19637" i="21"/>
  <c r="D19636" i="21"/>
  <c r="B19636" i="21"/>
  <c r="D19635" i="21"/>
  <c r="B19635" i="21"/>
  <c r="D19634" i="21"/>
  <c r="B19634" i="21"/>
  <c r="D19633" i="21"/>
  <c r="B19633" i="21"/>
  <c r="D19632" i="21"/>
  <c r="B19632" i="21"/>
  <c r="D19631" i="21"/>
  <c r="B19631" i="21"/>
  <c r="D19630" i="21"/>
  <c r="B19630" i="21"/>
  <c r="D19629" i="21"/>
  <c r="B19629" i="21"/>
  <c r="D19628" i="21"/>
  <c r="B19628" i="21"/>
  <c r="D19627" i="21"/>
  <c r="B19627" i="21"/>
  <c r="D19626" i="21"/>
  <c r="B19626" i="21"/>
  <c r="D19625" i="21"/>
  <c r="B19625" i="21"/>
  <c r="D19624" i="21"/>
  <c r="B19624" i="21"/>
  <c r="D19623" i="21"/>
  <c r="B19623" i="21"/>
  <c r="D19622" i="21"/>
  <c r="B19622" i="21"/>
  <c r="D19621" i="21"/>
  <c r="B19621" i="21"/>
  <c r="D19620" i="21"/>
  <c r="B19620" i="21"/>
  <c r="D19619" i="21"/>
  <c r="B19619" i="21"/>
  <c r="D19618" i="21"/>
  <c r="B19618" i="21"/>
  <c r="D19617" i="21"/>
  <c r="B19617" i="21"/>
  <c r="D19616" i="21"/>
  <c r="B19616" i="21"/>
  <c r="D19615" i="21"/>
  <c r="B19615" i="21"/>
  <c r="D19614" i="21"/>
  <c r="B19614" i="21"/>
  <c r="D19613" i="21"/>
  <c r="B19613" i="21"/>
  <c r="D19612" i="21"/>
  <c r="B19612" i="21"/>
  <c r="D19611" i="21"/>
  <c r="B19611" i="21"/>
  <c r="D19610" i="21"/>
  <c r="B19610" i="21"/>
  <c r="D19609" i="21"/>
  <c r="B19609" i="21"/>
  <c r="D19608" i="21"/>
  <c r="B19608" i="21"/>
  <c r="D19607" i="21"/>
  <c r="B19607" i="21"/>
  <c r="D19606" i="21"/>
  <c r="B19606" i="21"/>
  <c r="D19605" i="21"/>
  <c r="B19605" i="21"/>
  <c r="D19604" i="21"/>
  <c r="B19604" i="21"/>
  <c r="D19603" i="21"/>
  <c r="B19603" i="21"/>
  <c r="D19602" i="21"/>
  <c r="B19602" i="21"/>
  <c r="D19601" i="21"/>
  <c r="B19601" i="21"/>
  <c r="D19600" i="21"/>
  <c r="B19600" i="21"/>
  <c r="D19599" i="21"/>
  <c r="B19599" i="21"/>
  <c r="D19598" i="21"/>
  <c r="B19598" i="21"/>
  <c r="D19597" i="21"/>
  <c r="B19597" i="21"/>
  <c r="D19596" i="21"/>
  <c r="B19596" i="21"/>
  <c r="D19595" i="21"/>
  <c r="B19595" i="21"/>
  <c r="D19594" i="21"/>
  <c r="B19594" i="21"/>
  <c r="D19593" i="21"/>
  <c r="B19593" i="21"/>
  <c r="D19592" i="21"/>
  <c r="B19592" i="21"/>
  <c r="D19591" i="21"/>
  <c r="B19591" i="21"/>
  <c r="D19590" i="21"/>
  <c r="B19590" i="21"/>
  <c r="D19589" i="21"/>
  <c r="B19589" i="21"/>
  <c r="D19588" i="21"/>
  <c r="B19588" i="21"/>
  <c r="D19587" i="21"/>
  <c r="B19587" i="21"/>
  <c r="D19586" i="21"/>
  <c r="B19586" i="21"/>
  <c r="D19585" i="21"/>
  <c r="B19585" i="21"/>
  <c r="D19584" i="21"/>
  <c r="B19584" i="21"/>
  <c r="D19583" i="21"/>
  <c r="B19583" i="21"/>
  <c r="D19582" i="21"/>
  <c r="B19582" i="21"/>
  <c r="D19581" i="21"/>
  <c r="B19581" i="21"/>
  <c r="D19580" i="21"/>
  <c r="B19580" i="21"/>
  <c r="D19579" i="21"/>
  <c r="B19579" i="21"/>
  <c r="D19578" i="21"/>
  <c r="B19578" i="21"/>
  <c r="D19577" i="21"/>
  <c r="B19577" i="21"/>
  <c r="D19576" i="21"/>
  <c r="B19576" i="21"/>
  <c r="D19575" i="21"/>
  <c r="B19575" i="21"/>
  <c r="D19574" i="21"/>
  <c r="B19574" i="21"/>
  <c r="D19573" i="21"/>
  <c r="B19573" i="21"/>
  <c r="D19572" i="21"/>
  <c r="B19572" i="21"/>
  <c r="D19571" i="21"/>
  <c r="B19571" i="21"/>
  <c r="D19570" i="21"/>
  <c r="B19570" i="21"/>
  <c r="D19569" i="21"/>
  <c r="B19569" i="21"/>
  <c r="D19568" i="21"/>
  <c r="B19568" i="21"/>
  <c r="D19567" i="21"/>
  <c r="B19567" i="21"/>
  <c r="D19566" i="21"/>
  <c r="B19566" i="21"/>
  <c r="D19565" i="21"/>
  <c r="B19565" i="21"/>
  <c r="D19564" i="21"/>
  <c r="B19564" i="21"/>
  <c r="D19563" i="21"/>
  <c r="B19563" i="21"/>
  <c r="D19562" i="21"/>
  <c r="B19562" i="21"/>
  <c r="D19561" i="21"/>
  <c r="B19561" i="21"/>
  <c r="D19560" i="21"/>
  <c r="B19560" i="21"/>
  <c r="D19559" i="21"/>
  <c r="B19559" i="21"/>
  <c r="D19558" i="21"/>
  <c r="B19558" i="21"/>
  <c r="D19557" i="21"/>
  <c r="B19557" i="21"/>
  <c r="D19556" i="21"/>
  <c r="B19556" i="21"/>
  <c r="D19555" i="21"/>
  <c r="B19555" i="21"/>
  <c r="D19554" i="21"/>
  <c r="B19554" i="21"/>
  <c r="D19553" i="21"/>
  <c r="B19553" i="21"/>
  <c r="D19552" i="21"/>
  <c r="B19552" i="21"/>
  <c r="D19551" i="21"/>
  <c r="B19551" i="21"/>
  <c r="D19550" i="21"/>
  <c r="B19550" i="21"/>
  <c r="D19549" i="21"/>
  <c r="B19549" i="21"/>
  <c r="D19548" i="21"/>
  <c r="B19548" i="21"/>
  <c r="D19547" i="21"/>
  <c r="B19547" i="21"/>
  <c r="D19546" i="21"/>
  <c r="B19546" i="21"/>
  <c r="D19545" i="21"/>
  <c r="B19545" i="21"/>
  <c r="D19544" i="21"/>
  <c r="B19544" i="21"/>
  <c r="D19543" i="21"/>
  <c r="B19543" i="21"/>
  <c r="D19542" i="21"/>
  <c r="B19542" i="21"/>
  <c r="D19541" i="21"/>
  <c r="B19541" i="21"/>
  <c r="D19540" i="21"/>
  <c r="B19540" i="21"/>
  <c r="D19539" i="21"/>
  <c r="B19539" i="21"/>
  <c r="D19538" i="21"/>
  <c r="B19538" i="21"/>
  <c r="D19537" i="21"/>
  <c r="B19537" i="21"/>
  <c r="D19536" i="21"/>
  <c r="B19536" i="21"/>
  <c r="D19535" i="21"/>
  <c r="B19535" i="21"/>
  <c r="D19534" i="21"/>
  <c r="B19534" i="21"/>
  <c r="D19533" i="21"/>
  <c r="B19533" i="21"/>
  <c r="D19532" i="21"/>
  <c r="B19532" i="21"/>
  <c r="D19531" i="21"/>
  <c r="B19531" i="21"/>
  <c r="D19530" i="21"/>
  <c r="B19530" i="21"/>
  <c r="D19529" i="21"/>
  <c r="B19529" i="21"/>
  <c r="D19528" i="21"/>
  <c r="B19528" i="21"/>
  <c r="D19527" i="21"/>
  <c r="B19527" i="21"/>
  <c r="D19526" i="21"/>
  <c r="B19526" i="21"/>
  <c r="D19525" i="21"/>
  <c r="B19525" i="21"/>
  <c r="D19524" i="21"/>
  <c r="B19524" i="21"/>
  <c r="D19523" i="21"/>
  <c r="B19523" i="21"/>
  <c r="D19522" i="21"/>
  <c r="B19522" i="21"/>
  <c r="D19521" i="21"/>
  <c r="B19521" i="21"/>
  <c r="D19520" i="21"/>
  <c r="B19520" i="21"/>
  <c r="D19519" i="21"/>
  <c r="B19519" i="21"/>
  <c r="D19518" i="21"/>
  <c r="B19518" i="21"/>
  <c r="D19517" i="21"/>
  <c r="B19517" i="21"/>
  <c r="D19516" i="21"/>
  <c r="B19516" i="21"/>
  <c r="D19515" i="21"/>
  <c r="B19515" i="21"/>
  <c r="D19514" i="21"/>
  <c r="B19514" i="21"/>
  <c r="D19513" i="21"/>
  <c r="B19513" i="21"/>
  <c r="D19512" i="21"/>
  <c r="B19512" i="21"/>
  <c r="D19511" i="21"/>
  <c r="B19511" i="21"/>
  <c r="D19510" i="21"/>
  <c r="B19510" i="21"/>
  <c r="D19509" i="21"/>
  <c r="B19509" i="21"/>
  <c r="D19508" i="21"/>
  <c r="B19508" i="21"/>
  <c r="D19507" i="21"/>
  <c r="B19507" i="21"/>
  <c r="D19506" i="21"/>
  <c r="B19506" i="21"/>
  <c r="D19505" i="21"/>
  <c r="B19505" i="21"/>
  <c r="D19504" i="21"/>
  <c r="B19504" i="21"/>
  <c r="D19503" i="21"/>
  <c r="B19503" i="21"/>
  <c r="D19502" i="21"/>
  <c r="B19502" i="21"/>
  <c r="D19501" i="21"/>
  <c r="B19501" i="21"/>
  <c r="D19500" i="21"/>
  <c r="B19500" i="21"/>
  <c r="D19499" i="21"/>
  <c r="B19499" i="21"/>
  <c r="D19498" i="21"/>
  <c r="B19498" i="21"/>
  <c r="D19497" i="21"/>
  <c r="B19497" i="21"/>
  <c r="D19496" i="21"/>
  <c r="B19496" i="21"/>
  <c r="D19495" i="21"/>
  <c r="B19495" i="21"/>
  <c r="D19494" i="21"/>
  <c r="B19494" i="21"/>
  <c r="D19493" i="21"/>
  <c r="B19493" i="21"/>
  <c r="D19492" i="21"/>
  <c r="B19492" i="21"/>
  <c r="D19491" i="21"/>
  <c r="B19491" i="21"/>
  <c r="D19490" i="21"/>
  <c r="B19490" i="21"/>
  <c r="D19489" i="21"/>
  <c r="B19489" i="21"/>
  <c r="D19488" i="21"/>
  <c r="B19488" i="21"/>
  <c r="D19487" i="21"/>
  <c r="B19487" i="21"/>
  <c r="D19486" i="21"/>
  <c r="B19486" i="21"/>
  <c r="D19485" i="21"/>
  <c r="B19485" i="21"/>
  <c r="D19484" i="21"/>
  <c r="B19484" i="21"/>
  <c r="D19483" i="21"/>
  <c r="B19483" i="21"/>
  <c r="D19482" i="21"/>
  <c r="B19482" i="21"/>
  <c r="D19481" i="21"/>
  <c r="B19481" i="21"/>
  <c r="D19480" i="21"/>
  <c r="B19480" i="21"/>
  <c r="D19479" i="21"/>
  <c r="B19479" i="21"/>
  <c r="D19478" i="21"/>
  <c r="B19478" i="21"/>
  <c r="D19477" i="21"/>
  <c r="B19477" i="21"/>
  <c r="D19476" i="21"/>
  <c r="B19476" i="21"/>
  <c r="D19475" i="21"/>
  <c r="B19475" i="21"/>
  <c r="D19474" i="21"/>
  <c r="B19474" i="21"/>
  <c r="D19473" i="21"/>
  <c r="B19473" i="21"/>
  <c r="D19472" i="21"/>
  <c r="B19472" i="21"/>
  <c r="D19471" i="21"/>
  <c r="B19471" i="21"/>
  <c r="D19470" i="21"/>
  <c r="B19470" i="21"/>
  <c r="D19469" i="21"/>
  <c r="B19469" i="21"/>
  <c r="D19468" i="21"/>
  <c r="B19468" i="21"/>
  <c r="D19467" i="21"/>
  <c r="B19467" i="21"/>
  <c r="D19466" i="21"/>
  <c r="B19466" i="21"/>
  <c r="D19465" i="21"/>
  <c r="B19465" i="21"/>
  <c r="D19464" i="21"/>
  <c r="B19464" i="21"/>
  <c r="D19463" i="21"/>
  <c r="B19463" i="21"/>
  <c r="D19462" i="21"/>
  <c r="B19462" i="21"/>
  <c r="D19461" i="21"/>
  <c r="B19461" i="21"/>
  <c r="D19460" i="21"/>
  <c r="B19460" i="21"/>
  <c r="D19459" i="21"/>
  <c r="B19459" i="21"/>
  <c r="D19458" i="21"/>
  <c r="B19458" i="21"/>
  <c r="D19457" i="21"/>
  <c r="B19457" i="21"/>
  <c r="D19456" i="21"/>
  <c r="B19456" i="21"/>
  <c r="D19455" i="21"/>
  <c r="B19455" i="21"/>
  <c r="D19454" i="21"/>
  <c r="B19454" i="21"/>
  <c r="D19453" i="21"/>
  <c r="B19453" i="21"/>
  <c r="D19452" i="21"/>
  <c r="B19452" i="21"/>
  <c r="D19451" i="21"/>
  <c r="B19451" i="21"/>
  <c r="D19450" i="21"/>
  <c r="B19450" i="21"/>
  <c r="D19449" i="21"/>
  <c r="B19449" i="21"/>
  <c r="D19448" i="21"/>
  <c r="B19448" i="21"/>
  <c r="D19447" i="21"/>
  <c r="B19447" i="21"/>
  <c r="D19446" i="21"/>
  <c r="B19446" i="21"/>
  <c r="D19445" i="21"/>
  <c r="B19445" i="21"/>
  <c r="D19444" i="21"/>
  <c r="B19444" i="21"/>
  <c r="D19443" i="21"/>
  <c r="B19443" i="21"/>
  <c r="D19442" i="21"/>
  <c r="B19442" i="21"/>
  <c r="D19441" i="21"/>
  <c r="B19441" i="21"/>
  <c r="D19440" i="21"/>
  <c r="B19440" i="21"/>
  <c r="D19439" i="21"/>
  <c r="B19439" i="21"/>
  <c r="D19438" i="21"/>
  <c r="B19438" i="21"/>
  <c r="D19437" i="21"/>
  <c r="B19437" i="21"/>
  <c r="D19436" i="21"/>
  <c r="B19436" i="21"/>
  <c r="D19435" i="21"/>
  <c r="B19435" i="21"/>
  <c r="D19434" i="21"/>
  <c r="B19434" i="21"/>
  <c r="D19433" i="21"/>
  <c r="B19433" i="21"/>
  <c r="D19432" i="21"/>
  <c r="B19432" i="21"/>
  <c r="D19431" i="21"/>
  <c r="B19431" i="21"/>
  <c r="D19430" i="21"/>
  <c r="B19430" i="21"/>
  <c r="D19429" i="21"/>
  <c r="B19429" i="21"/>
  <c r="D19428" i="21"/>
  <c r="B19428" i="21"/>
  <c r="D19427" i="21"/>
  <c r="B19427" i="21"/>
  <c r="D19426" i="21"/>
  <c r="B19426" i="21"/>
  <c r="D19425" i="21"/>
  <c r="B19425" i="21"/>
  <c r="D19424" i="21"/>
  <c r="B19424" i="21"/>
  <c r="D19423" i="21"/>
  <c r="B19423" i="21"/>
  <c r="D19422" i="21"/>
  <c r="B19422" i="21"/>
  <c r="D19421" i="21"/>
  <c r="B19421" i="21"/>
  <c r="D19420" i="21"/>
  <c r="B19420" i="21"/>
  <c r="D19419" i="21"/>
  <c r="B19419" i="21"/>
  <c r="D19418" i="21"/>
  <c r="B19418" i="21"/>
  <c r="D19417" i="21"/>
  <c r="B19417" i="21"/>
  <c r="D19416" i="21"/>
  <c r="B19416" i="21"/>
  <c r="D19415" i="21"/>
  <c r="B19415" i="21"/>
  <c r="D19414" i="21"/>
  <c r="B19414" i="21"/>
  <c r="D19413" i="21"/>
  <c r="B19413" i="21"/>
  <c r="D19412" i="21"/>
  <c r="B19412" i="21"/>
  <c r="D19411" i="21"/>
  <c r="B19411" i="21"/>
  <c r="D19410" i="21"/>
  <c r="B19410" i="21"/>
  <c r="D19409" i="21"/>
  <c r="B19409" i="21"/>
  <c r="D19408" i="21"/>
  <c r="B19408" i="21"/>
  <c r="D19407" i="21"/>
  <c r="B19407" i="21"/>
  <c r="D19406" i="21"/>
  <c r="B19406" i="21"/>
  <c r="D19405" i="21"/>
  <c r="B19405" i="21"/>
  <c r="D19404" i="21"/>
  <c r="B19404" i="21"/>
  <c r="D19403" i="21"/>
  <c r="B19403" i="21"/>
  <c r="D19402" i="21"/>
  <c r="B19402" i="21"/>
  <c r="D19401" i="21"/>
  <c r="B19401" i="21"/>
  <c r="D19400" i="21"/>
  <c r="B19400" i="21"/>
  <c r="D19399" i="21"/>
  <c r="B19399" i="21"/>
  <c r="D19398" i="21"/>
  <c r="B19398" i="21"/>
  <c r="D19397" i="21"/>
  <c r="B19397" i="21"/>
  <c r="D19396" i="21"/>
  <c r="B19396" i="21"/>
  <c r="D19395" i="21"/>
  <c r="B19395" i="21"/>
  <c r="D19394" i="21"/>
  <c r="B19394" i="21"/>
  <c r="D19393" i="21"/>
  <c r="B19393" i="21"/>
  <c r="D19392" i="21"/>
  <c r="B19392" i="21"/>
  <c r="D19391" i="21"/>
  <c r="B19391" i="21"/>
  <c r="D19390" i="21"/>
  <c r="B19390" i="21"/>
  <c r="D19389" i="21"/>
  <c r="B19389" i="21"/>
  <c r="D19388" i="21"/>
  <c r="B19388" i="21"/>
  <c r="D19387" i="21"/>
  <c r="B19387" i="21"/>
  <c r="D19386" i="21"/>
  <c r="B19386" i="21"/>
  <c r="D19385" i="21"/>
  <c r="B19385" i="21"/>
  <c r="D19384" i="21"/>
  <c r="B19384" i="21"/>
  <c r="D19383" i="21"/>
  <c r="B19383" i="21"/>
  <c r="D19382" i="21"/>
  <c r="B19382" i="21"/>
  <c r="D19381" i="21"/>
  <c r="B19381" i="21"/>
  <c r="D19380" i="21"/>
  <c r="B19380" i="21"/>
  <c r="D19379" i="21"/>
  <c r="B19379" i="21"/>
  <c r="D19378" i="21"/>
  <c r="B19378" i="21"/>
  <c r="D19377" i="21"/>
  <c r="B19377" i="21"/>
  <c r="D19376" i="21"/>
  <c r="B19376" i="21"/>
  <c r="D19375" i="21"/>
  <c r="B19375" i="21"/>
  <c r="D19374" i="21"/>
  <c r="B19374" i="21"/>
  <c r="D19373" i="21"/>
  <c r="B19373" i="21"/>
  <c r="D19372" i="21"/>
  <c r="B19372" i="21"/>
  <c r="D19371" i="21"/>
  <c r="B19371" i="21"/>
  <c r="D19370" i="21"/>
  <c r="B19370" i="21"/>
  <c r="D19369" i="21"/>
  <c r="B19369" i="21"/>
  <c r="D19368" i="21"/>
  <c r="B19368" i="21"/>
  <c r="D19367" i="21"/>
  <c r="B19367" i="21"/>
  <c r="D19366" i="21"/>
  <c r="B19366" i="21"/>
  <c r="D19365" i="21"/>
  <c r="B19365" i="21"/>
  <c r="D19364" i="21"/>
  <c r="B19364" i="21"/>
  <c r="D19363" i="21"/>
  <c r="B19363" i="21"/>
  <c r="D19362" i="21"/>
  <c r="B19362" i="21"/>
  <c r="D19361" i="21"/>
  <c r="B19361" i="21"/>
  <c r="D19360" i="21"/>
  <c r="B19360" i="21"/>
  <c r="D19359" i="21"/>
  <c r="B19359" i="21"/>
  <c r="D19358" i="21"/>
  <c r="B19358" i="21"/>
  <c r="D19357" i="21"/>
  <c r="B19357" i="21"/>
  <c r="D19356" i="21"/>
  <c r="B19356" i="21"/>
  <c r="D19355" i="21"/>
  <c r="B19355" i="21"/>
  <c r="D19354" i="21"/>
  <c r="B19354" i="21"/>
  <c r="D19353" i="21"/>
  <c r="B19353" i="21"/>
  <c r="D19352" i="21"/>
  <c r="B19352" i="21"/>
  <c r="D19351" i="21"/>
  <c r="B19351" i="21"/>
  <c r="D19350" i="21"/>
  <c r="B19350" i="21"/>
  <c r="D19349" i="21"/>
  <c r="B19349" i="21"/>
  <c r="D19348" i="21"/>
  <c r="B19348" i="21"/>
  <c r="D19347" i="21"/>
  <c r="B19347" i="21"/>
  <c r="D19346" i="21"/>
  <c r="B19346" i="21"/>
  <c r="D19345" i="21"/>
  <c r="B19345" i="21"/>
  <c r="D19344" i="21"/>
  <c r="B19344" i="21"/>
  <c r="D19343" i="21"/>
  <c r="B19343" i="21"/>
  <c r="D19342" i="21"/>
  <c r="B19342" i="21"/>
  <c r="D19341" i="21"/>
  <c r="B19341" i="21"/>
  <c r="D19340" i="21"/>
  <c r="B19340" i="21"/>
  <c r="D19339" i="21"/>
  <c r="B19339" i="21"/>
  <c r="D19338" i="21"/>
  <c r="B19338" i="21"/>
  <c r="D19337" i="21"/>
  <c r="B19337" i="21"/>
  <c r="D19336" i="21"/>
  <c r="B19336" i="21"/>
  <c r="D19335" i="21"/>
  <c r="B19335" i="21"/>
  <c r="D19334" i="21"/>
  <c r="B19334" i="21"/>
  <c r="D19333" i="21"/>
  <c r="B19333" i="21"/>
  <c r="D19332" i="21"/>
  <c r="B19332" i="21"/>
  <c r="D19331" i="21"/>
  <c r="B19331" i="21"/>
  <c r="D19330" i="21"/>
  <c r="B19330" i="21"/>
  <c r="D19329" i="21"/>
  <c r="B19329" i="21"/>
  <c r="D19328" i="21"/>
  <c r="B19328" i="21"/>
  <c r="D19327" i="21"/>
  <c r="B19327" i="21"/>
  <c r="D19326" i="21"/>
  <c r="B19326" i="21"/>
  <c r="D19325" i="21"/>
  <c r="B19325" i="21"/>
  <c r="D19324" i="21"/>
  <c r="B19324" i="21"/>
  <c r="D19323" i="21"/>
  <c r="B19323" i="21"/>
  <c r="D19322" i="21"/>
  <c r="B19322" i="21"/>
  <c r="D19321" i="21"/>
  <c r="B19321" i="21"/>
  <c r="D19320" i="21"/>
  <c r="B19320" i="21"/>
  <c r="D19319" i="21"/>
  <c r="B19319" i="21"/>
  <c r="D19318" i="21"/>
  <c r="B19318" i="21"/>
  <c r="D19317" i="21"/>
  <c r="B19317" i="21"/>
  <c r="D19316" i="21"/>
  <c r="B19316" i="21"/>
  <c r="D19315" i="21"/>
  <c r="B19315" i="21"/>
  <c r="D19314" i="21"/>
  <c r="B19314" i="21"/>
  <c r="D19313" i="21"/>
  <c r="B19313" i="21"/>
  <c r="D19312" i="21"/>
  <c r="B19312" i="21"/>
  <c r="D19311" i="21"/>
  <c r="B19311" i="21"/>
  <c r="D19310" i="21"/>
  <c r="B19310" i="21"/>
  <c r="D19309" i="21"/>
  <c r="B19309" i="21"/>
  <c r="D19308" i="21"/>
  <c r="B19308" i="21"/>
  <c r="D19307" i="21"/>
  <c r="B19307" i="21"/>
  <c r="D19306" i="21"/>
  <c r="B19306" i="21"/>
  <c r="D19305" i="21"/>
  <c r="B19305" i="21"/>
  <c r="D19304" i="21"/>
  <c r="B19304" i="21"/>
  <c r="D19303" i="21"/>
  <c r="B19303" i="21"/>
  <c r="D19302" i="21"/>
  <c r="B19302" i="21"/>
  <c r="D19301" i="21"/>
  <c r="B19301" i="21"/>
  <c r="D19300" i="21"/>
  <c r="B19300" i="21"/>
  <c r="D19299" i="21"/>
  <c r="B19299" i="21"/>
  <c r="D19298" i="21"/>
  <c r="B19298" i="21"/>
  <c r="D19297" i="21"/>
  <c r="B19297" i="21"/>
  <c r="D19296" i="21"/>
  <c r="B19296" i="21"/>
  <c r="D19295" i="21"/>
  <c r="B19295" i="21"/>
  <c r="D19294" i="21"/>
  <c r="B19294" i="21"/>
  <c r="D19293" i="21"/>
  <c r="B19293" i="21"/>
  <c r="D19292" i="21"/>
  <c r="B19292" i="21"/>
  <c r="D19291" i="21"/>
  <c r="B19291" i="21"/>
  <c r="D19290" i="21"/>
  <c r="B19290" i="21"/>
  <c r="D19289" i="21"/>
  <c r="B19289" i="21"/>
  <c r="D19288" i="21"/>
  <c r="B19288" i="21"/>
  <c r="D19287" i="21"/>
  <c r="B19287" i="21"/>
  <c r="D19286" i="21"/>
  <c r="B19286" i="21"/>
  <c r="D19285" i="21"/>
  <c r="B19285" i="21"/>
  <c r="D19284" i="21"/>
  <c r="B19284" i="21"/>
  <c r="D19283" i="21"/>
  <c r="B19283" i="21"/>
  <c r="D19282" i="21"/>
  <c r="B19282" i="21"/>
  <c r="D19281" i="21"/>
  <c r="B19281" i="21"/>
  <c r="D19280" i="21"/>
  <c r="B19280" i="21"/>
  <c r="D19279" i="21"/>
  <c r="B19279" i="21"/>
  <c r="D19278" i="21"/>
  <c r="B19278" i="21"/>
  <c r="D19277" i="21"/>
  <c r="B19277" i="21"/>
  <c r="D19276" i="21"/>
  <c r="B19276" i="21"/>
  <c r="D19275" i="21"/>
  <c r="B19275" i="21"/>
  <c r="D19274" i="21"/>
  <c r="B19274" i="21"/>
  <c r="D19273" i="21"/>
  <c r="B19273" i="21"/>
  <c r="D19272" i="21"/>
  <c r="B19272" i="21"/>
  <c r="D19271" i="21"/>
  <c r="B19271" i="21"/>
  <c r="D19270" i="21"/>
  <c r="B19270" i="21"/>
  <c r="D19269" i="21"/>
  <c r="B19269" i="21"/>
  <c r="D19268" i="21"/>
  <c r="B19268" i="21"/>
  <c r="D19267" i="21"/>
  <c r="B19267" i="21"/>
  <c r="D19266" i="21"/>
  <c r="B19266" i="21"/>
  <c r="D19265" i="21"/>
  <c r="B19265" i="21"/>
  <c r="D19264" i="21"/>
  <c r="B19264" i="21"/>
  <c r="D19263" i="21"/>
  <c r="B19263" i="21"/>
  <c r="D19262" i="21"/>
  <c r="B19262" i="21"/>
  <c r="D19261" i="21"/>
  <c r="B19261" i="21"/>
  <c r="D19260" i="21"/>
  <c r="B19260" i="21"/>
  <c r="D19259" i="21"/>
  <c r="B19259" i="21"/>
  <c r="D19258" i="21"/>
  <c r="B19258" i="21"/>
  <c r="D19257" i="21"/>
  <c r="B19257" i="21"/>
  <c r="D19256" i="21"/>
  <c r="B19256" i="21"/>
  <c r="D19255" i="21"/>
  <c r="B19255" i="21"/>
  <c r="D19254" i="21"/>
  <c r="B19254" i="21"/>
  <c r="D19253" i="21"/>
  <c r="B19253" i="21"/>
  <c r="D19252" i="21"/>
  <c r="B19252" i="21"/>
  <c r="D19251" i="21"/>
  <c r="B19251" i="21"/>
  <c r="D19250" i="21"/>
  <c r="B19250" i="21"/>
  <c r="D19249" i="21"/>
  <c r="B19249" i="21"/>
  <c r="D19248" i="21"/>
  <c r="B19248" i="21"/>
  <c r="D19247" i="21"/>
  <c r="B19247" i="21"/>
  <c r="D19246" i="21"/>
  <c r="B19246" i="21"/>
  <c r="D19245" i="21"/>
  <c r="B19245" i="21"/>
  <c r="D19244" i="21"/>
  <c r="B19244" i="21"/>
  <c r="D19243" i="21"/>
  <c r="B19243" i="21"/>
  <c r="D19242" i="21"/>
  <c r="B19242" i="21"/>
  <c r="D19241" i="21"/>
  <c r="B19241" i="21"/>
  <c r="D19240" i="21"/>
  <c r="B19240" i="21"/>
  <c r="D19239" i="21"/>
  <c r="B19239" i="21"/>
  <c r="D19238" i="21"/>
  <c r="B19238" i="21"/>
  <c r="D19237" i="21"/>
  <c r="B19237" i="21"/>
  <c r="D19236" i="21"/>
  <c r="B19236" i="21"/>
  <c r="D19235" i="21"/>
  <c r="B19235" i="21"/>
  <c r="D19234" i="21"/>
  <c r="B19234" i="21"/>
  <c r="D19233" i="21"/>
  <c r="B19233" i="21"/>
  <c r="D19232" i="21"/>
  <c r="B19232" i="21"/>
  <c r="D19231" i="21"/>
  <c r="B19231" i="21"/>
  <c r="D19230" i="21"/>
  <c r="B19230" i="21"/>
  <c r="D19229" i="21"/>
  <c r="B19229" i="21"/>
  <c r="D19228" i="21"/>
  <c r="B19228" i="21"/>
  <c r="D19227" i="21"/>
  <c r="B19227" i="21"/>
  <c r="D19226" i="21"/>
  <c r="B19226" i="21"/>
  <c r="D19225" i="21"/>
  <c r="B19225" i="21"/>
  <c r="D19224" i="21"/>
  <c r="B19224" i="21"/>
  <c r="D19223" i="21"/>
  <c r="B19223" i="21"/>
  <c r="D19222" i="21"/>
  <c r="B19222" i="21"/>
  <c r="D19221" i="21"/>
  <c r="B19221" i="21"/>
  <c r="D19220" i="21"/>
  <c r="B19220" i="21"/>
  <c r="D19219" i="21"/>
  <c r="B19219" i="21"/>
  <c r="D19218" i="21"/>
  <c r="B19218" i="21"/>
  <c r="D19217" i="21"/>
  <c r="B19217" i="21"/>
  <c r="D19216" i="21"/>
  <c r="B19216" i="21"/>
  <c r="D19215" i="21"/>
  <c r="B19215" i="21"/>
  <c r="D19214" i="21"/>
  <c r="B19214" i="21"/>
  <c r="D19213" i="21"/>
  <c r="B19213" i="21"/>
  <c r="D19212" i="21"/>
  <c r="B19212" i="21"/>
  <c r="D19211" i="21"/>
  <c r="B19211" i="21"/>
  <c r="D19210" i="21"/>
  <c r="B19210" i="21"/>
  <c r="D19209" i="21"/>
  <c r="B19209" i="21"/>
  <c r="D19208" i="21"/>
  <c r="B19208" i="21"/>
  <c r="D19207" i="21"/>
  <c r="B19207" i="21"/>
  <c r="D19206" i="21"/>
  <c r="B19206" i="21"/>
  <c r="D19205" i="21"/>
  <c r="B19205" i="21"/>
  <c r="D19204" i="21"/>
  <c r="B19204" i="21"/>
  <c r="D19203" i="21"/>
  <c r="B19203" i="21"/>
  <c r="D19202" i="21"/>
  <c r="B19202" i="21"/>
  <c r="D19201" i="21"/>
  <c r="B19201" i="21"/>
  <c r="D19200" i="21"/>
  <c r="B19200" i="21"/>
  <c r="D19199" i="21"/>
  <c r="B19199" i="21"/>
  <c r="D19198" i="21"/>
  <c r="B19198" i="21"/>
  <c r="D19197" i="21"/>
  <c r="B19197" i="21"/>
  <c r="D19196" i="21"/>
  <c r="B19196" i="21"/>
  <c r="D19195" i="21"/>
  <c r="B19195" i="21"/>
  <c r="D19194" i="21"/>
  <c r="B19194" i="21"/>
  <c r="D19193" i="21"/>
  <c r="B19193" i="21"/>
  <c r="D19192" i="21"/>
  <c r="B19192" i="21"/>
  <c r="D19191" i="21"/>
  <c r="B19191" i="21"/>
  <c r="D19190" i="21"/>
  <c r="B19190" i="21"/>
  <c r="D19189" i="21"/>
  <c r="B19189" i="21"/>
  <c r="D19188" i="21"/>
  <c r="B19188" i="21"/>
  <c r="D19187" i="21"/>
  <c r="B19187" i="21"/>
  <c r="D19186" i="21"/>
  <c r="B19186" i="21"/>
  <c r="D19185" i="21"/>
  <c r="B19185" i="21"/>
  <c r="D19184" i="21"/>
  <c r="B19184" i="21"/>
  <c r="D19183" i="21"/>
  <c r="B19183" i="21"/>
  <c r="D19182" i="21"/>
  <c r="B19182" i="21"/>
  <c r="D19181" i="21"/>
  <c r="B19181" i="21"/>
  <c r="D19180" i="21"/>
  <c r="B19180" i="21"/>
  <c r="D19179" i="21"/>
  <c r="B19179" i="21"/>
  <c r="D19178" i="21"/>
  <c r="B19178" i="21"/>
  <c r="D19177" i="21"/>
  <c r="B19177" i="21"/>
  <c r="D19176" i="21"/>
  <c r="B19176" i="21"/>
  <c r="D19175" i="21"/>
  <c r="B19175" i="21"/>
  <c r="D19174" i="21"/>
  <c r="B19174" i="21"/>
  <c r="D19173" i="21"/>
  <c r="B19173" i="21"/>
  <c r="D19172" i="21"/>
  <c r="B19172" i="21"/>
  <c r="D19171" i="21"/>
  <c r="B19171" i="21"/>
  <c r="D19170" i="21"/>
  <c r="B19170" i="21"/>
  <c r="D19169" i="21"/>
  <c r="B19169" i="21"/>
  <c r="D19168" i="21"/>
  <c r="B19168" i="21"/>
  <c r="D19167" i="21"/>
  <c r="B19167" i="21"/>
  <c r="D19166" i="21"/>
  <c r="B19166" i="21"/>
  <c r="D19165" i="21"/>
  <c r="B19165" i="21"/>
  <c r="D19164" i="21"/>
  <c r="B19164" i="21"/>
  <c r="D19163" i="21"/>
  <c r="B19163" i="21"/>
  <c r="D19162" i="21"/>
  <c r="B19162" i="21"/>
  <c r="D19161" i="21"/>
  <c r="B19161" i="21"/>
  <c r="D19160" i="21"/>
  <c r="B19160" i="21"/>
  <c r="D19159" i="21"/>
  <c r="B19159" i="21"/>
  <c r="D19158" i="21"/>
  <c r="B19158" i="21"/>
  <c r="D19157" i="21"/>
  <c r="B19157" i="21"/>
  <c r="D19156" i="21"/>
  <c r="B19156" i="21"/>
  <c r="D19155" i="21"/>
  <c r="B19155" i="21"/>
  <c r="D19154" i="21"/>
  <c r="B19154" i="21"/>
  <c r="D19153" i="21"/>
  <c r="B19153" i="21"/>
  <c r="D19152" i="21"/>
  <c r="B19152" i="21"/>
  <c r="D19151" i="21"/>
  <c r="B19151" i="21"/>
  <c r="D19150" i="21"/>
  <c r="B19150" i="21"/>
  <c r="D19149" i="21"/>
  <c r="B19149" i="21"/>
  <c r="D19148" i="21"/>
  <c r="B19148" i="21"/>
  <c r="D19147" i="21"/>
  <c r="B19147" i="21"/>
  <c r="D19146" i="21"/>
  <c r="B19146" i="21"/>
  <c r="D19145" i="21"/>
  <c r="B19145" i="21"/>
  <c r="D19144" i="21"/>
  <c r="B19144" i="21"/>
  <c r="D19143" i="21"/>
  <c r="B19143" i="21"/>
  <c r="D19142" i="21"/>
  <c r="B19142" i="21"/>
  <c r="D19141" i="21"/>
  <c r="B19141" i="21"/>
  <c r="D19140" i="21"/>
  <c r="B19140" i="21"/>
  <c r="D19139" i="21"/>
  <c r="B19139" i="21"/>
  <c r="D19138" i="21"/>
  <c r="B19138" i="21"/>
  <c r="D19137" i="21"/>
  <c r="B19137" i="21"/>
  <c r="D19136" i="21"/>
  <c r="B19136" i="21"/>
  <c r="D19135" i="21"/>
  <c r="B19135" i="21"/>
  <c r="D19134" i="21"/>
  <c r="B19134" i="21"/>
  <c r="D19133" i="21"/>
  <c r="B19133" i="21"/>
  <c r="D19132" i="21"/>
  <c r="B19132" i="21"/>
  <c r="D19131" i="21"/>
  <c r="B19131" i="21"/>
  <c r="D19130" i="21"/>
  <c r="B19130" i="21"/>
  <c r="D19129" i="21"/>
  <c r="B19129" i="21"/>
  <c r="D19128" i="21"/>
  <c r="B19128" i="21"/>
  <c r="D19127" i="21"/>
  <c r="B19127" i="21"/>
  <c r="D19126" i="21"/>
  <c r="B19126" i="21"/>
  <c r="D19125" i="21"/>
  <c r="B19125" i="21"/>
  <c r="D19124" i="21"/>
  <c r="B19124" i="21"/>
  <c r="D19123" i="21"/>
  <c r="B19123" i="21"/>
  <c r="D19122" i="21"/>
  <c r="B19122" i="21"/>
  <c r="D19121" i="21"/>
  <c r="B19121" i="21"/>
  <c r="D19120" i="21"/>
  <c r="B19120" i="21"/>
  <c r="D19119" i="21"/>
  <c r="B19119" i="21"/>
  <c r="D19118" i="21"/>
  <c r="B19118" i="21"/>
  <c r="D19117" i="21"/>
  <c r="B19117" i="21"/>
  <c r="D19116" i="21"/>
  <c r="B19116" i="21"/>
  <c r="D19115" i="21"/>
  <c r="B19115" i="21"/>
  <c r="D19114" i="21"/>
  <c r="B19114" i="21"/>
  <c r="D19113" i="21"/>
  <c r="B19113" i="21"/>
  <c r="D19112" i="21"/>
  <c r="B19112" i="21"/>
  <c r="D19111" i="21"/>
  <c r="B19111" i="21"/>
  <c r="D19110" i="21"/>
  <c r="B19110" i="21"/>
  <c r="D19109" i="21"/>
  <c r="B19109" i="21"/>
  <c r="D19108" i="21"/>
  <c r="B19108" i="21"/>
  <c r="D19107" i="21"/>
  <c r="B19107" i="21"/>
  <c r="D19106" i="21"/>
  <c r="B19106" i="21"/>
  <c r="D19105" i="21"/>
  <c r="B19105" i="21"/>
  <c r="D19104" i="21"/>
  <c r="B19104" i="21"/>
  <c r="D19103" i="21"/>
  <c r="B19103" i="21"/>
  <c r="D19102" i="21"/>
  <c r="B19102" i="21"/>
  <c r="D19101" i="21"/>
  <c r="B19101" i="21"/>
  <c r="D19100" i="21"/>
  <c r="B19100" i="21"/>
  <c r="D19099" i="21"/>
  <c r="B19099" i="21"/>
  <c r="D19098" i="21"/>
  <c r="B19098" i="21"/>
  <c r="D19097" i="21"/>
  <c r="B19097" i="21"/>
  <c r="D19096" i="21"/>
  <c r="B19096" i="21"/>
  <c r="D19095" i="21"/>
  <c r="B19095" i="21"/>
  <c r="D19094" i="21"/>
  <c r="B19094" i="21"/>
  <c r="D19093" i="21"/>
  <c r="B19093" i="21"/>
  <c r="D19092" i="21"/>
  <c r="B19092" i="21"/>
  <c r="D19091" i="21"/>
  <c r="B19091" i="21"/>
  <c r="D19090" i="21"/>
  <c r="B19090" i="21"/>
  <c r="D19089" i="21"/>
  <c r="B19089" i="21"/>
  <c r="D19088" i="21"/>
  <c r="B19088" i="21"/>
  <c r="D19087" i="21"/>
  <c r="B19087" i="21"/>
  <c r="D19086" i="21"/>
  <c r="B19086" i="21"/>
  <c r="D19085" i="21"/>
  <c r="B19085" i="21"/>
  <c r="D19084" i="21"/>
  <c r="B19084" i="21"/>
  <c r="D19083" i="21"/>
  <c r="B19083" i="21"/>
  <c r="D19082" i="21"/>
  <c r="B19082" i="21"/>
  <c r="D19081" i="21"/>
  <c r="B19081" i="21"/>
  <c r="D19080" i="21"/>
  <c r="B19080" i="21"/>
  <c r="D19079" i="21"/>
  <c r="B19079" i="21"/>
  <c r="D19078" i="21"/>
  <c r="B19078" i="21"/>
  <c r="D19077" i="21"/>
  <c r="B19077" i="21"/>
  <c r="D19076" i="21"/>
  <c r="B19076" i="21"/>
  <c r="D19075" i="21"/>
  <c r="B19075" i="21"/>
  <c r="D19074" i="21"/>
  <c r="B19074" i="21"/>
  <c r="D19073" i="21"/>
  <c r="B19073" i="21"/>
  <c r="D19072" i="21"/>
  <c r="B19072" i="21"/>
  <c r="D19071" i="21"/>
  <c r="B19071" i="21"/>
  <c r="D19070" i="21"/>
  <c r="B19070" i="21"/>
  <c r="D19069" i="21"/>
  <c r="B19069" i="21"/>
  <c r="D19068" i="21"/>
  <c r="B19068" i="21"/>
  <c r="D19067" i="21"/>
  <c r="B19067" i="21"/>
  <c r="D19066" i="21"/>
  <c r="B19066" i="21"/>
  <c r="D19065" i="21"/>
  <c r="B19065" i="21"/>
  <c r="D19064" i="21"/>
  <c r="B19064" i="21"/>
  <c r="D19063" i="21"/>
  <c r="B19063" i="21"/>
  <c r="D19062" i="21"/>
  <c r="B19062" i="21"/>
  <c r="D19061" i="21"/>
  <c r="B19061" i="21"/>
  <c r="D19060" i="21"/>
  <c r="B19060" i="21"/>
  <c r="D19059" i="21"/>
  <c r="B19059" i="21"/>
  <c r="D19058" i="21"/>
  <c r="B19058" i="21"/>
  <c r="D19057" i="21"/>
  <c r="B19057" i="21"/>
  <c r="D19056" i="21"/>
  <c r="B19056" i="21"/>
  <c r="D19055" i="21"/>
  <c r="B19055" i="21"/>
  <c r="D19054" i="21"/>
  <c r="B19054" i="21"/>
  <c r="D19053" i="21"/>
  <c r="B19053" i="21"/>
  <c r="D19052" i="21"/>
  <c r="B19052" i="21"/>
  <c r="D19051" i="21"/>
  <c r="B19051" i="21"/>
  <c r="D19050" i="21"/>
  <c r="B19050" i="21"/>
  <c r="D19049" i="21"/>
  <c r="B19049" i="21"/>
  <c r="D19048" i="21"/>
  <c r="B19048" i="21"/>
  <c r="D19047" i="21"/>
  <c r="B19047" i="21"/>
  <c r="D19046" i="21"/>
  <c r="B19046" i="21"/>
  <c r="D19045" i="21"/>
  <c r="B19045" i="21"/>
  <c r="D19044" i="21"/>
  <c r="B19044" i="21"/>
  <c r="D19043" i="21"/>
  <c r="B19043" i="21"/>
  <c r="D19042" i="21"/>
  <c r="B19042" i="21"/>
  <c r="D19041" i="21"/>
  <c r="B19041" i="21"/>
  <c r="D19040" i="21"/>
  <c r="B19040" i="21"/>
  <c r="D19039" i="21"/>
  <c r="B19039" i="21"/>
  <c r="D19038" i="21"/>
  <c r="B19038" i="21"/>
  <c r="D19037" i="21"/>
  <c r="B19037" i="21"/>
  <c r="D19036" i="21"/>
  <c r="B19036" i="21"/>
  <c r="D19035" i="21"/>
  <c r="B19035" i="21"/>
  <c r="D19034" i="21"/>
  <c r="B19034" i="21"/>
  <c r="D19033" i="21"/>
  <c r="B19033" i="21"/>
  <c r="D19032" i="21"/>
  <c r="B19032" i="21"/>
  <c r="D19031" i="21"/>
  <c r="B19031" i="21"/>
  <c r="D19030" i="21"/>
  <c r="B19030" i="21"/>
  <c r="D19029" i="21"/>
  <c r="B19029" i="21"/>
  <c r="D19028" i="21"/>
  <c r="B19028" i="21"/>
  <c r="D19027" i="21"/>
  <c r="B19027" i="21"/>
  <c r="D19026" i="21"/>
  <c r="B19026" i="21"/>
  <c r="D19025" i="21"/>
  <c r="B19025" i="21"/>
  <c r="D19024" i="21"/>
  <c r="B19024" i="21"/>
  <c r="D19023" i="21"/>
  <c r="B19023" i="21"/>
  <c r="D19022" i="21"/>
  <c r="B19022" i="21"/>
  <c r="D19021" i="21"/>
  <c r="B19021" i="21"/>
  <c r="D19020" i="21"/>
  <c r="B19020" i="21"/>
  <c r="D19019" i="21"/>
  <c r="B19019" i="21"/>
  <c r="D19018" i="21"/>
  <c r="B19018" i="21"/>
  <c r="D19017" i="21"/>
  <c r="B19017" i="21"/>
  <c r="D19016" i="21"/>
  <c r="B19016" i="21"/>
  <c r="D19015" i="21"/>
  <c r="B19015" i="21"/>
  <c r="D19014" i="21"/>
  <c r="B19014" i="21"/>
  <c r="D19013" i="21"/>
  <c r="B19013" i="21"/>
  <c r="D19012" i="21"/>
  <c r="B19012" i="21"/>
  <c r="D19011" i="21"/>
  <c r="B19011" i="21"/>
  <c r="D19010" i="21"/>
  <c r="B19010" i="21"/>
  <c r="D19009" i="21"/>
  <c r="B19009" i="21"/>
  <c r="D19008" i="21"/>
  <c r="B19008" i="21"/>
  <c r="D19007" i="21"/>
  <c r="B19007" i="21"/>
  <c r="D19006" i="21"/>
  <c r="B19006" i="21"/>
  <c r="D19005" i="21"/>
  <c r="B19005" i="21"/>
  <c r="D19004" i="21"/>
  <c r="B19004" i="21"/>
  <c r="D19003" i="21"/>
  <c r="B19003" i="21"/>
  <c r="D19002" i="21"/>
  <c r="B19002" i="21"/>
  <c r="D19001" i="21"/>
  <c r="B19001" i="21"/>
  <c r="D19000" i="21"/>
  <c r="B19000" i="21"/>
  <c r="D18999" i="21"/>
  <c r="B18999" i="21"/>
  <c r="D18998" i="21"/>
  <c r="B18998" i="21"/>
  <c r="D18997" i="21"/>
  <c r="B18997" i="21"/>
  <c r="D18996" i="21"/>
  <c r="B18996" i="21"/>
  <c r="D18995" i="21"/>
  <c r="B18995" i="21"/>
  <c r="D18994" i="21"/>
  <c r="B18994" i="21"/>
  <c r="D18993" i="21"/>
  <c r="B18993" i="21"/>
  <c r="D18992" i="21"/>
  <c r="B18992" i="21"/>
  <c r="D18991" i="21"/>
  <c r="B18991" i="21"/>
  <c r="D18990" i="21"/>
  <c r="B18990" i="21"/>
  <c r="D18989" i="21"/>
  <c r="B18989" i="21"/>
  <c r="D18988" i="21"/>
  <c r="B18988" i="21"/>
  <c r="D18987" i="21"/>
  <c r="B18987" i="21"/>
  <c r="D18986" i="21"/>
  <c r="B18986" i="21"/>
  <c r="D18985" i="21"/>
  <c r="B18985" i="21"/>
  <c r="D18984" i="21"/>
  <c r="B18984" i="21"/>
  <c r="D18983" i="21"/>
  <c r="B18983" i="21"/>
  <c r="D18982" i="21"/>
  <c r="B18982" i="21"/>
  <c r="D18981" i="21"/>
  <c r="B18981" i="21"/>
  <c r="D18980" i="21"/>
  <c r="B18980" i="21"/>
  <c r="D18979" i="21"/>
  <c r="B18979" i="21"/>
  <c r="D18978" i="21"/>
  <c r="B18978" i="21"/>
  <c r="D18977" i="21"/>
  <c r="B18977" i="21"/>
  <c r="D18976" i="21"/>
  <c r="B18976" i="21"/>
  <c r="D18975" i="21"/>
  <c r="B18975" i="21"/>
  <c r="D18974" i="21"/>
  <c r="B18974" i="21"/>
  <c r="D18973" i="21"/>
  <c r="B18973" i="21"/>
  <c r="D18972" i="21"/>
  <c r="B18972" i="21"/>
  <c r="D18971" i="21"/>
  <c r="B18971" i="21"/>
  <c r="D18970" i="21"/>
  <c r="B18970" i="21"/>
  <c r="D18969" i="21"/>
  <c r="B18969" i="21"/>
  <c r="D18968" i="21"/>
  <c r="B18968" i="21"/>
  <c r="D18967" i="21"/>
  <c r="B18967" i="21"/>
  <c r="D18966" i="21"/>
  <c r="B18966" i="21"/>
  <c r="D18965" i="21"/>
  <c r="B18965" i="21"/>
  <c r="D18964" i="21"/>
  <c r="B18964" i="21"/>
  <c r="D18963" i="21"/>
  <c r="B18963" i="21"/>
  <c r="D18962" i="21"/>
  <c r="B18962" i="21"/>
  <c r="D18961" i="21"/>
  <c r="B18961" i="21"/>
  <c r="D18960" i="21"/>
  <c r="B18960" i="21"/>
  <c r="D18959" i="21"/>
  <c r="B18959" i="21"/>
  <c r="D18958" i="21"/>
  <c r="B18958" i="21"/>
  <c r="D18957" i="21"/>
  <c r="B18957" i="21"/>
  <c r="D18956" i="21"/>
  <c r="B18956" i="21"/>
  <c r="D18955" i="21"/>
  <c r="B18955" i="21"/>
  <c r="D18954" i="21"/>
  <c r="B18954" i="21"/>
  <c r="D18953" i="21"/>
  <c r="B18953" i="21"/>
  <c r="D18952" i="21"/>
  <c r="B18952" i="21"/>
  <c r="D18951" i="21"/>
  <c r="B18951" i="21"/>
  <c r="D18950" i="21"/>
  <c r="B18950" i="21"/>
  <c r="D18949" i="21"/>
  <c r="B18949" i="21"/>
  <c r="D18948" i="21"/>
  <c r="B18948" i="21"/>
  <c r="D18947" i="21"/>
  <c r="B18947" i="21"/>
  <c r="D18946" i="21"/>
  <c r="B18946" i="21"/>
  <c r="D18945" i="21"/>
  <c r="B18945" i="21"/>
  <c r="D18944" i="21"/>
  <c r="B18944" i="21"/>
  <c r="D18943" i="21"/>
  <c r="B18943" i="21"/>
  <c r="D18942" i="21"/>
  <c r="B18942" i="21"/>
  <c r="D18941" i="21"/>
  <c r="B18941" i="21"/>
  <c r="D18940" i="21"/>
  <c r="B18940" i="21"/>
  <c r="D18939" i="21"/>
  <c r="B18939" i="21"/>
  <c r="D18938" i="21"/>
  <c r="B18938" i="21"/>
  <c r="D18937" i="21"/>
  <c r="B18937" i="21"/>
  <c r="D18936" i="21"/>
  <c r="B18936" i="21"/>
  <c r="D18935" i="21"/>
  <c r="B18935" i="21"/>
  <c r="D18934" i="21"/>
  <c r="B18934" i="21"/>
  <c r="D18933" i="21"/>
  <c r="B18933" i="21"/>
  <c r="D18932" i="21"/>
  <c r="B18932" i="21"/>
  <c r="D18931" i="21"/>
  <c r="B18931" i="21"/>
  <c r="D18930" i="21"/>
  <c r="B18930" i="21"/>
  <c r="D18929" i="21"/>
  <c r="B18929" i="21"/>
  <c r="D18928" i="21"/>
  <c r="B18928" i="21"/>
  <c r="D18927" i="21"/>
  <c r="B18927" i="21"/>
  <c r="D18926" i="21"/>
  <c r="B18926" i="21"/>
  <c r="D18925" i="21"/>
  <c r="B18925" i="21"/>
  <c r="D18924" i="21"/>
  <c r="B18924" i="21"/>
  <c r="D18923" i="21"/>
  <c r="B18923" i="21"/>
  <c r="D18922" i="21"/>
  <c r="B18922" i="21"/>
  <c r="D18921" i="21"/>
  <c r="B18921" i="21"/>
  <c r="D18920" i="21"/>
  <c r="B18920" i="21"/>
  <c r="D18919" i="21"/>
  <c r="B18919" i="21"/>
  <c r="D18918" i="21"/>
  <c r="B18918" i="21"/>
  <c r="D18917" i="21"/>
  <c r="B18917" i="21"/>
  <c r="D18916" i="21"/>
  <c r="B18916" i="21"/>
  <c r="D18915" i="21"/>
  <c r="B18915" i="21"/>
  <c r="D18914" i="21"/>
  <c r="B18914" i="21"/>
  <c r="D18913" i="21"/>
  <c r="B18913" i="21"/>
  <c r="D18912" i="21"/>
  <c r="B18912" i="21"/>
  <c r="D18911" i="21"/>
  <c r="B18911" i="21"/>
  <c r="D18910" i="21"/>
  <c r="B18910" i="21"/>
  <c r="D18909" i="21"/>
  <c r="B18909" i="21"/>
  <c r="D18908" i="21"/>
  <c r="B18908" i="21"/>
  <c r="D18907" i="21"/>
  <c r="B18907" i="21"/>
  <c r="D18906" i="21"/>
  <c r="B18906" i="21"/>
  <c r="D18905" i="21"/>
  <c r="B18905" i="21"/>
  <c r="D18904" i="21"/>
  <c r="B18904" i="21"/>
  <c r="D18903" i="21"/>
  <c r="B18903" i="21"/>
  <c r="D18902" i="21"/>
  <c r="B18902" i="21"/>
  <c r="D18901" i="21"/>
  <c r="B18901" i="21"/>
  <c r="D18900" i="21"/>
  <c r="B18900" i="21"/>
  <c r="D18899" i="21"/>
  <c r="B18899" i="21"/>
  <c r="D18898" i="21"/>
  <c r="B18898" i="21"/>
  <c r="D18897" i="21"/>
  <c r="B18897" i="21"/>
  <c r="D18896" i="21"/>
  <c r="B18896" i="21"/>
  <c r="D18895" i="21"/>
  <c r="B18895" i="21"/>
  <c r="D18894" i="21"/>
  <c r="B18894" i="21"/>
  <c r="D18893" i="21"/>
  <c r="B18893" i="21"/>
  <c r="D18892" i="21"/>
  <c r="B18892" i="21"/>
  <c r="D18891" i="21"/>
  <c r="B18891" i="21"/>
  <c r="D18890" i="21"/>
  <c r="B18890" i="21"/>
  <c r="D18889" i="21"/>
  <c r="B18889" i="21"/>
  <c r="D18888" i="21"/>
  <c r="B18888" i="21"/>
  <c r="D18887" i="21"/>
  <c r="B18887" i="21"/>
  <c r="D18886" i="21"/>
  <c r="B18886" i="21"/>
  <c r="D18885" i="21"/>
  <c r="B18885" i="21"/>
  <c r="D18884" i="21"/>
  <c r="B18884" i="21"/>
  <c r="D18883" i="21"/>
  <c r="B18883" i="21"/>
  <c r="D18882" i="21"/>
  <c r="B18882" i="21"/>
  <c r="D18881" i="21"/>
  <c r="B18881" i="21"/>
  <c r="D18880" i="21"/>
  <c r="B18880" i="21"/>
  <c r="D18879" i="21"/>
  <c r="B18879" i="21"/>
  <c r="D18878" i="21"/>
  <c r="B18878" i="21"/>
  <c r="D18877" i="21"/>
  <c r="B18877" i="21"/>
  <c r="D18876" i="21"/>
  <c r="B18876" i="21"/>
  <c r="D18875" i="21"/>
  <c r="B18875" i="21"/>
  <c r="D18874" i="21"/>
  <c r="B18874" i="21"/>
  <c r="D18873" i="21"/>
  <c r="B18873" i="21"/>
  <c r="D18872" i="21"/>
  <c r="B18872" i="21"/>
  <c r="D18871" i="21"/>
  <c r="B18871" i="21"/>
  <c r="D18870" i="21"/>
  <c r="B18870" i="21"/>
  <c r="D18869" i="21"/>
  <c r="B18869" i="21"/>
  <c r="D18868" i="21"/>
  <c r="B18868" i="21"/>
  <c r="D18867" i="21"/>
  <c r="B18867" i="21"/>
  <c r="D18866" i="21"/>
  <c r="B18866" i="21"/>
  <c r="D18865" i="21"/>
  <c r="B18865" i="21"/>
  <c r="D18864" i="21"/>
  <c r="B18864" i="21"/>
  <c r="D18863" i="21"/>
  <c r="B18863" i="21"/>
  <c r="D18862" i="21"/>
  <c r="B18862" i="21"/>
  <c r="D18861" i="21"/>
  <c r="B18861" i="21"/>
  <c r="D18860" i="21"/>
  <c r="B18860" i="21"/>
  <c r="D18859" i="21"/>
  <c r="B18859" i="21"/>
  <c r="D18858" i="21"/>
  <c r="B18858" i="21"/>
  <c r="D18857" i="21"/>
  <c r="B18857" i="21"/>
  <c r="D18856" i="21"/>
  <c r="B18856" i="21"/>
  <c r="D18855" i="21"/>
  <c r="B18855" i="21"/>
  <c r="D18854" i="21"/>
  <c r="B18854" i="21"/>
  <c r="D18853" i="21"/>
  <c r="B18853" i="21"/>
  <c r="D18852" i="21"/>
  <c r="B18852" i="21"/>
  <c r="D18851" i="21"/>
  <c r="B18851" i="21"/>
  <c r="D18850" i="21"/>
  <c r="B18850" i="21"/>
  <c r="D18849" i="21"/>
  <c r="B18849" i="21"/>
  <c r="D18848" i="21"/>
  <c r="B18848" i="21"/>
  <c r="D18847" i="21"/>
  <c r="B18847" i="21"/>
  <c r="D18846" i="21"/>
  <c r="B18846" i="21"/>
  <c r="D18845" i="21"/>
  <c r="B18845" i="21"/>
  <c r="D18844" i="21"/>
  <c r="B18844" i="21"/>
  <c r="D18843" i="21"/>
  <c r="B18843" i="21"/>
  <c r="D18842" i="21"/>
  <c r="B18842" i="21"/>
  <c r="D18841" i="21"/>
  <c r="B18841" i="21"/>
  <c r="D18840" i="21"/>
  <c r="B18840" i="21"/>
  <c r="D18839" i="21"/>
  <c r="B18839" i="21"/>
  <c r="D18838" i="21"/>
  <c r="B18838" i="21"/>
  <c r="D18837" i="21"/>
  <c r="B18837" i="21"/>
  <c r="D18836" i="21"/>
  <c r="B18836" i="21"/>
  <c r="D18835" i="21"/>
  <c r="B18835" i="21"/>
  <c r="D18834" i="21"/>
  <c r="B18834" i="21"/>
  <c r="D18833" i="21"/>
  <c r="B18833" i="21"/>
  <c r="D18832" i="21"/>
  <c r="B18832" i="21"/>
  <c r="D18831" i="21"/>
  <c r="B18831" i="21"/>
  <c r="D18830" i="21"/>
  <c r="B18830" i="21"/>
  <c r="D18829" i="21"/>
  <c r="B18829" i="21"/>
  <c r="D18828" i="21"/>
  <c r="B18828" i="21"/>
  <c r="D18827" i="21"/>
  <c r="B18827" i="21"/>
  <c r="D18826" i="21"/>
  <c r="B18826" i="21"/>
  <c r="D18825" i="21"/>
  <c r="B18825" i="21"/>
  <c r="D18824" i="21"/>
  <c r="B18824" i="21"/>
  <c r="D18823" i="21"/>
  <c r="B18823" i="21"/>
  <c r="D18822" i="21"/>
  <c r="B18822" i="21"/>
  <c r="D18821" i="21"/>
  <c r="B18821" i="21"/>
  <c r="D18820" i="21"/>
  <c r="B18820" i="21"/>
  <c r="D18819" i="21"/>
  <c r="B18819" i="21"/>
  <c r="D18818" i="21"/>
  <c r="B18818" i="21"/>
  <c r="D18817" i="21"/>
  <c r="B18817" i="21"/>
  <c r="D18816" i="21"/>
  <c r="B18816" i="21"/>
  <c r="D18815" i="21"/>
  <c r="B18815" i="21"/>
  <c r="D18814" i="21"/>
  <c r="B18814" i="21"/>
  <c r="D18813" i="21"/>
  <c r="B18813" i="21"/>
  <c r="D18812" i="21"/>
  <c r="B18812" i="21"/>
  <c r="D18811" i="21"/>
  <c r="B18811" i="21"/>
  <c r="D18810" i="21"/>
  <c r="B18810" i="21"/>
  <c r="D18809" i="21"/>
  <c r="B18809" i="21"/>
  <c r="D18808" i="21"/>
  <c r="B18808" i="21"/>
  <c r="D18807" i="21"/>
  <c r="B18807" i="21"/>
  <c r="D18806" i="21"/>
  <c r="B18806" i="21"/>
  <c r="D18805" i="21"/>
  <c r="B18805" i="21"/>
  <c r="D18804" i="21"/>
  <c r="B18804" i="21"/>
  <c r="D18803" i="21"/>
  <c r="B18803" i="21"/>
  <c r="D18802" i="21"/>
  <c r="B18802" i="21"/>
  <c r="D18801" i="21"/>
  <c r="B18801" i="21"/>
  <c r="D18800" i="21"/>
  <c r="B18800" i="21"/>
  <c r="D18799" i="21"/>
  <c r="B18799" i="21"/>
  <c r="D18798" i="21"/>
  <c r="B18798" i="21"/>
  <c r="D18797" i="21"/>
  <c r="B18797" i="21"/>
  <c r="D18796" i="21"/>
  <c r="B18796" i="21"/>
  <c r="D18795" i="21"/>
  <c r="B18795" i="21"/>
  <c r="D18794" i="21"/>
  <c r="B18794" i="21"/>
  <c r="D18793" i="21"/>
  <c r="B18793" i="21"/>
  <c r="D18792" i="21"/>
  <c r="B18792" i="21"/>
  <c r="D18791" i="21"/>
  <c r="B18791" i="21"/>
  <c r="D18790" i="21"/>
  <c r="B18790" i="21"/>
  <c r="D18789" i="21"/>
  <c r="B18789" i="21"/>
  <c r="D18788" i="21"/>
  <c r="B18788" i="21"/>
  <c r="D18787" i="21"/>
  <c r="B18787" i="21"/>
  <c r="D18786" i="21"/>
  <c r="B18786" i="21"/>
  <c r="D18785" i="21"/>
  <c r="B18785" i="21"/>
  <c r="D18784" i="21"/>
  <c r="B18784" i="21"/>
  <c r="D18783" i="21"/>
  <c r="B18783" i="21"/>
  <c r="D18782" i="21"/>
  <c r="B18782" i="21"/>
  <c r="D18781" i="21"/>
  <c r="B18781" i="21"/>
  <c r="D18780" i="21"/>
  <c r="B18780" i="21"/>
  <c r="D18779" i="21"/>
  <c r="B18779" i="21"/>
  <c r="D18778" i="21"/>
  <c r="B18778" i="21"/>
  <c r="D18777" i="21"/>
  <c r="B18777" i="21"/>
  <c r="D18776" i="21"/>
  <c r="B18776" i="21"/>
  <c r="D18775" i="21"/>
  <c r="B18775" i="21"/>
  <c r="D18774" i="21"/>
  <c r="B18774" i="21"/>
  <c r="D18773" i="21"/>
  <c r="B18773" i="21"/>
  <c r="D18772" i="21"/>
  <c r="B18772" i="21"/>
  <c r="D18771" i="21"/>
  <c r="B18771" i="21"/>
  <c r="D18770" i="21"/>
  <c r="B18770" i="21"/>
  <c r="D18769" i="21"/>
  <c r="B18769" i="21"/>
  <c r="D18768" i="21"/>
  <c r="B18768" i="21"/>
  <c r="D18767" i="21"/>
  <c r="B18767" i="21"/>
  <c r="D18766" i="21"/>
  <c r="B18766" i="21"/>
  <c r="D18765" i="21"/>
  <c r="B18765" i="21"/>
  <c r="D18764" i="21"/>
  <c r="B18764" i="21"/>
  <c r="D18763" i="21"/>
  <c r="B18763" i="21"/>
  <c r="D18762" i="21"/>
  <c r="B18762" i="21"/>
  <c r="D18761" i="21"/>
  <c r="B18761" i="21"/>
  <c r="D18760" i="21"/>
  <c r="B18760" i="21"/>
  <c r="D18759" i="21"/>
  <c r="B18759" i="21"/>
  <c r="D18758" i="21"/>
  <c r="B18758" i="21"/>
  <c r="D18757" i="21"/>
  <c r="B18757" i="21"/>
  <c r="D18756" i="21"/>
  <c r="B18756" i="21"/>
  <c r="D18755" i="21"/>
  <c r="B18755" i="21"/>
  <c r="D18754" i="21"/>
  <c r="B18754" i="21"/>
  <c r="D18753" i="21"/>
  <c r="B18753" i="21"/>
  <c r="D18752" i="21"/>
  <c r="B18752" i="21"/>
  <c r="D18751" i="21"/>
  <c r="B18751" i="21"/>
  <c r="D18750" i="21"/>
  <c r="B18750" i="21"/>
  <c r="D18749" i="21"/>
  <c r="B18749" i="21"/>
  <c r="D18748" i="21"/>
  <c r="B18748" i="21"/>
  <c r="D18747" i="21"/>
  <c r="B18747" i="21"/>
  <c r="D18746" i="21"/>
  <c r="B18746" i="21"/>
  <c r="D18745" i="21"/>
  <c r="B18745" i="21"/>
  <c r="D18744" i="21"/>
  <c r="B18744" i="21"/>
  <c r="D18743" i="21"/>
  <c r="B18743" i="21"/>
  <c r="D18742" i="21"/>
  <c r="B18742" i="21"/>
  <c r="D18741" i="21"/>
  <c r="B18741" i="21"/>
  <c r="D18740" i="21"/>
  <c r="B18740" i="21"/>
  <c r="D18739" i="21"/>
  <c r="B18739" i="21"/>
  <c r="D18738" i="21"/>
  <c r="B18738" i="21"/>
  <c r="D18737" i="21"/>
  <c r="B18737" i="21"/>
  <c r="D18736" i="21"/>
  <c r="B18736" i="21"/>
  <c r="D18735" i="21"/>
  <c r="B18735" i="21"/>
  <c r="D18734" i="21"/>
  <c r="B18734" i="21"/>
  <c r="D18733" i="21"/>
  <c r="B18733" i="21"/>
  <c r="D18732" i="21"/>
  <c r="B18732" i="21"/>
  <c r="D18731" i="21"/>
  <c r="B18731" i="21"/>
  <c r="D18730" i="21"/>
  <c r="B18730" i="21"/>
  <c r="D18729" i="21"/>
  <c r="B18729" i="21"/>
  <c r="D18728" i="21"/>
  <c r="B18728" i="21"/>
  <c r="D18727" i="21"/>
  <c r="B18727" i="21"/>
  <c r="D18726" i="21"/>
  <c r="B18726" i="21"/>
  <c r="D18725" i="21"/>
  <c r="B18725" i="21"/>
  <c r="D18724" i="21"/>
  <c r="B18724" i="21"/>
  <c r="D18723" i="21"/>
  <c r="B18723" i="21"/>
  <c r="D18722" i="21"/>
  <c r="B18722" i="21"/>
  <c r="D18721" i="21"/>
  <c r="B18721" i="21"/>
  <c r="D18720" i="21"/>
  <c r="B18720" i="21"/>
  <c r="D18719" i="21"/>
  <c r="B18719" i="21"/>
  <c r="D18718" i="21"/>
  <c r="B18718" i="21"/>
  <c r="D18717" i="21"/>
  <c r="B18717" i="21"/>
  <c r="D18716" i="21"/>
  <c r="B18716" i="21"/>
  <c r="D18715" i="21"/>
  <c r="B18715" i="21"/>
  <c r="D18714" i="21"/>
  <c r="B18714" i="21"/>
  <c r="D18713" i="21"/>
  <c r="B18713" i="21"/>
  <c r="D18712" i="21"/>
  <c r="B18712" i="21"/>
  <c r="D18711" i="21"/>
  <c r="B18711" i="21"/>
  <c r="D18710" i="21"/>
  <c r="B18710" i="21"/>
  <c r="D18709" i="21"/>
  <c r="B18709" i="21"/>
  <c r="D18708" i="21"/>
  <c r="B18708" i="21"/>
  <c r="D18707" i="21"/>
  <c r="B18707" i="21"/>
  <c r="D18706" i="21"/>
  <c r="B18706" i="21"/>
  <c r="D18705" i="21"/>
  <c r="B18705" i="21"/>
  <c r="D18704" i="21"/>
  <c r="B18704" i="21"/>
  <c r="D18703" i="21"/>
  <c r="B18703" i="21"/>
  <c r="D18702" i="21"/>
  <c r="B18702" i="21"/>
  <c r="D18701" i="21"/>
  <c r="B18701" i="21"/>
  <c r="D18700" i="21"/>
  <c r="B18700" i="21"/>
  <c r="D18699" i="21"/>
  <c r="B18699" i="21"/>
  <c r="D18698" i="21"/>
  <c r="B18698" i="21"/>
  <c r="D18697" i="21"/>
  <c r="B18697" i="21"/>
  <c r="D18696" i="21"/>
  <c r="B18696" i="21"/>
  <c r="D18695" i="21"/>
  <c r="B18695" i="21"/>
  <c r="D18694" i="21"/>
  <c r="B18694" i="21"/>
  <c r="D18693" i="21"/>
  <c r="B18693" i="21"/>
  <c r="D18692" i="21"/>
  <c r="B18692" i="21"/>
  <c r="D18691" i="21"/>
  <c r="B18691" i="21"/>
  <c r="D18690" i="21"/>
  <c r="B18690" i="21"/>
  <c r="D18689" i="21"/>
  <c r="B18689" i="21"/>
  <c r="D18688" i="21"/>
  <c r="B18688" i="21"/>
  <c r="D18687" i="21"/>
  <c r="B18687" i="21"/>
  <c r="D18686" i="21"/>
  <c r="B18686" i="21"/>
  <c r="D18685" i="21"/>
  <c r="B18685" i="21"/>
  <c r="D18684" i="21"/>
  <c r="B18684" i="21"/>
  <c r="D18683" i="21"/>
  <c r="B18683" i="21"/>
  <c r="D18682" i="21"/>
  <c r="B18682" i="21"/>
  <c r="D18681" i="21"/>
  <c r="B18681" i="21"/>
  <c r="D18680" i="21"/>
  <c r="B18680" i="21"/>
  <c r="D18679" i="21"/>
  <c r="B18679" i="21"/>
  <c r="D18678" i="21"/>
  <c r="B18678" i="21"/>
  <c r="D18677" i="21"/>
  <c r="B18677" i="21"/>
  <c r="D18676" i="21"/>
  <c r="B18676" i="21"/>
  <c r="D18675" i="21"/>
  <c r="B18675" i="21"/>
  <c r="D18674" i="21"/>
  <c r="B18674" i="21"/>
  <c r="D18673" i="21"/>
  <c r="B18673" i="21"/>
  <c r="D18672" i="21"/>
  <c r="B18672" i="21"/>
  <c r="D18671" i="21"/>
  <c r="B18671" i="21"/>
  <c r="D18670" i="21"/>
  <c r="B18670" i="21"/>
  <c r="D18669" i="21"/>
  <c r="B18669" i="21"/>
  <c r="D18668" i="21"/>
  <c r="B18668" i="21"/>
  <c r="D18667" i="21"/>
  <c r="B18667" i="21"/>
  <c r="D18666" i="21"/>
  <c r="B18666" i="21"/>
  <c r="D18665" i="21"/>
  <c r="B18665" i="21"/>
  <c r="D18664" i="21"/>
  <c r="B18664" i="21"/>
  <c r="D18663" i="21"/>
  <c r="B18663" i="21"/>
  <c r="D18662" i="21"/>
  <c r="B18662" i="21"/>
  <c r="D18661" i="21"/>
  <c r="B18661" i="21"/>
  <c r="D18660" i="21"/>
  <c r="B18660" i="21"/>
  <c r="D18659" i="21"/>
  <c r="B18659" i="21"/>
  <c r="D18658" i="21"/>
  <c r="B18658" i="21"/>
  <c r="D18657" i="21"/>
  <c r="B18657" i="21"/>
  <c r="D18656" i="21"/>
  <c r="B18656" i="21"/>
  <c r="D18655" i="21"/>
  <c r="B18655" i="21"/>
  <c r="D18654" i="21"/>
  <c r="B18654" i="21"/>
  <c r="D18653" i="21"/>
  <c r="B18653" i="21"/>
  <c r="D18652" i="21"/>
  <c r="B18652" i="21"/>
  <c r="D18651" i="21"/>
  <c r="B18651" i="21"/>
  <c r="D18650" i="21"/>
  <c r="B18650" i="21"/>
  <c r="D18649" i="21"/>
  <c r="B18649" i="21"/>
  <c r="D18648" i="21"/>
  <c r="B18648" i="21"/>
  <c r="D18647" i="21"/>
  <c r="B18647" i="21"/>
  <c r="D18646" i="21"/>
  <c r="B18646" i="21"/>
  <c r="D18645" i="21"/>
  <c r="B18645" i="21"/>
  <c r="D18644" i="21"/>
  <c r="B18644" i="21"/>
  <c r="D18643" i="21"/>
  <c r="B18643" i="21"/>
  <c r="D18642" i="21"/>
  <c r="B18642" i="21"/>
  <c r="D18641" i="21"/>
  <c r="B18641" i="21"/>
  <c r="D18640" i="21"/>
  <c r="B18640" i="21"/>
  <c r="D18639" i="21"/>
  <c r="B18639" i="21"/>
  <c r="D18638" i="21"/>
  <c r="B18638" i="21"/>
  <c r="D18637" i="21"/>
  <c r="B18637" i="21"/>
  <c r="D18636" i="21"/>
  <c r="B18636" i="21"/>
  <c r="D18635" i="21"/>
  <c r="B18635" i="21"/>
  <c r="D18634" i="21"/>
  <c r="B18634" i="21"/>
  <c r="D18633" i="21"/>
  <c r="B18633" i="21"/>
  <c r="D18632" i="21"/>
  <c r="B18632" i="21"/>
  <c r="D18631" i="21"/>
  <c r="B18631" i="21"/>
  <c r="D18630" i="21"/>
  <c r="B18630" i="21"/>
  <c r="D18629" i="21"/>
  <c r="B18629" i="21"/>
  <c r="D18628" i="21"/>
  <c r="B18628" i="21"/>
  <c r="D18627" i="21"/>
  <c r="B18627" i="21"/>
  <c r="D18626" i="21"/>
  <c r="B18626" i="21"/>
  <c r="D18625" i="21"/>
  <c r="B18625" i="21"/>
  <c r="D18624" i="21"/>
  <c r="B18624" i="21"/>
  <c r="D18623" i="21"/>
  <c r="B18623" i="21"/>
  <c r="D18622" i="21"/>
  <c r="B18622" i="21"/>
  <c r="D18621" i="21"/>
  <c r="B18621" i="21"/>
  <c r="D18620" i="21"/>
  <c r="B18620" i="21"/>
  <c r="D18619" i="21"/>
  <c r="B18619" i="21"/>
  <c r="D18618" i="21"/>
  <c r="B18618" i="21"/>
  <c r="D18617" i="21"/>
  <c r="B18617" i="21"/>
  <c r="D18616" i="21"/>
  <c r="B18616" i="21"/>
  <c r="D18615" i="21"/>
  <c r="B18615" i="21"/>
  <c r="D18614" i="21"/>
  <c r="B18614" i="21"/>
  <c r="D18613" i="21"/>
  <c r="B18613" i="21"/>
  <c r="D18612" i="21"/>
  <c r="B18612" i="21"/>
  <c r="D18611" i="21"/>
  <c r="B18611" i="21"/>
  <c r="D18610" i="21"/>
  <c r="B18610" i="21"/>
  <c r="D18609" i="21"/>
  <c r="B18609" i="21"/>
  <c r="D18608" i="21"/>
  <c r="B18608" i="21"/>
  <c r="D18607" i="21"/>
  <c r="B18607" i="21"/>
  <c r="D18606" i="21"/>
  <c r="B18606" i="21"/>
  <c r="D18605" i="21"/>
  <c r="B18605" i="21"/>
  <c r="D18604" i="21"/>
  <c r="B18604" i="21"/>
  <c r="D18603" i="21"/>
  <c r="B18603" i="21"/>
  <c r="D18602" i="21"/>
  <c r="B18602" i="21"/>
  <c r="D18601" i="21"/>
  <c r="B18601" i="21"/>
  <c r="D18600" i="21"/>
  <c r="B18600" i="21"/>
  <c r="D18599" i="21"/>
  <c r="B18599" i="21"/>
  <c r="D18598" i="21"/>
  <c r="B18598" i="21"/>
  <c r="D18597" i="21"/>
  <c r="B18597" i="21"/>
  <c r="D18596" i="21"/>
  <c r="B18596" i="21"/>
  <c r="D18595" i="21"/>
  <c r="B18595" i="21"/>
  <c r="D18594" i="21"/>
  <c r="B18594" i="21"/>
  <c r="D18593" i="21"/>
  <c r="B18593" i="21"/>
  <c r="D18592" i="21"/>
  <c r="B18592" i="21"/>
  <c r="D18591" i="21"/>
  <c r="B18591" i="21"/>
  <c r="D18590" i="21"/>
  <c r="B18590" i="21"/>
  <c r="D18589" i="21"/>
  <c r="B18589" i="21"/>
  <c r="D18588" i="21"/>
  <c r="B18588" i="21"/>
  <c r="D18587" i="21"/>
  <c r="B18587" i="21"/>
  <c r="D18586" i="21"/>
  <c r="B18586" i="21"/>
  <c r="D18585" i="21"/>
  <c r="B18585" i="21"/>
  <c r="D18584" i="21"/>
  <c r="B18584" i="21"/>
  <c r="D18583" i="21"/>
  <c r="B18583" i="21"/>
  <c r="D18582" i="21"/>
  <c r="B18582" i="21"/>
  <c r="D18581" i="21"/>
  <c r="B18581" i="21"/>
  <c r="D18580" i="21"/>
  <c r="B18580" i="21"/>
  <c r="D18579" i="21"/>
  <c r="B18579" i="21"/>
  <c r="D18578" i="21"/>
  <c r="B18578" i="21"/>
  <c r="D18577" i="21"/>
  <c r="B18577" i="21"/>
  <c r="D18576" i="21"/>
  <c r="B18576" i="21"/>
  <c r="D18575" i="21"/>
  <c r="B18575" i="21"/>
  <c r="D18574" i="21"/>
  <c r="B18574" i="21"/>
  <c r="D18573" i="21"/>
  <c r="B18573" i="21"/>
  <c r="D18572" i="21"/>
  <c r="B18572" i="21"/>
  <c r="D18571" i="21"/>
  <c r="B18571" i="21"/>
  <c r="D18570" i="21"/>
  <c r="B18570" i="21"/>
  <c r="D18569" i="21"/>
  <c r="B18569" i="21"/>
  <c r="D18568" i="21"/>
  <c r="B18568" i="21"/>
  <c r="D18567" i="21"/>
  <c r="B18567" i="21"/>
  <c r="D18566" i="21"/>
  <c r="B18566" i="21"/>
  <c r="D18565" i="21"/>
  <c r="B18565" i="21"/>
  <c r="D18564" i="21"/>
  <c r="B18564" i="21"/>
  <c r="D18563" i="21"/>
  <c r="B18563" i="21"/>
  <c r="D18562" i="21"/>
  <c r="B18562" i="21"/>
  <c r="D18561" i="21"/>
  <c r="B18561" i="21"/>
  <c r="D18560" i="21"/>
  <c r="B18560" i="21"/>
  <c r="D18559" i="21"/>
  <c r="B18559" i="21"/>
  <c r="D18558" i="21"/>
  <c r="B18558" i="21"/>
  <c r="D18557" i="21"/>
  <c r="B18557" i="21"/>
  <c r="D18556" i="21"/>
  <c r="B18556" i="21"/>
  <c r="D18555" i="21"/>
  <c r="B18555" i="21"/>
  <c r="D18554" i="21"/>
  <c r="B18554" i="21"/>
  <c r="D18553" i="21"/>
  <c r="B18553" i="21"/>
  <c r="D18552" i="21"/>
  <c r="B18552" i="21"/>
  <c r="D18551" i="21"/>
  <c r="B18551" i="21"/>
  <c r="D18550" i="21"/>
  <c r="B18550" i="21"/>
  <c r="D18549" i="21"/>
  <c r="B18549" i="21"/>
  <c r="D18548" i="21"/>
  <c r="B18548" i="21"/>
  <c r="D18547" i="21"/>
  <c r="B18547" i="21"/>
  <c r="D18546" i="21"/>
  <c r="B18546" i="21"/>
  <c r="D18545" i="21"/>
  <c r="B18545" i="21"/>
  <c r="D18544" i="21"/>
  <c r="B18544" i="21"/>
  <c r="D18543" i="21"/>
  <c r="B18543" i="21"/>
  <c r="D18542" i="21"/>
  <c r="B18542" i="21"/>
  <c r="D18541" i="21"/>
  <c r="B18541" i="21"/>
  <c r="D18540" i="21"/>
  <c r="B18540" i="21"/>
  <c r="D18539" i="21"/>
  <c r="B18539" i="21"/>
  <c r="D18538" i="21"/>
  <c r="B18538" i="21"/>
  <c r="D18537" i="21"/>
  <c r="B18537" i="21"/>
  <c r="D18536" i="21"/>
  <c r="B18536" i="21"/>
  <c r="D18535" i="21"/>
  <c r="B18535" i="21"/>
  <c r="D18534" i="21"/>
  <c r="B18534" i="21"/>
  <c r="D18533" i="21"/>
  <c r="B18533" i="21"/>
  <c r="D18532" i="21"/>
  <c r="B18532" i="21"/>
  <c r="D18531" i="21"/>
  <c r="B18531" i="21"/>
  <c r="D18530" i="21"/>
  <c r="B18530" i="21"/>
  <c r="D18529" i="21"/>
  <c r="B18529" i="21"/>
  <c r="D18528" i="21"/>
  <c r="B18528" i="21"/>
  <c r="D18527" i="21"/>
  <c r="B18527" i="21"/>
  <c r="D18526" i="21"/>
  <c r="B18526" i="21"/>
  <c r="D18525" i="21"/>
  <c r="B18525" i="21"/>
  <c r="D18524" i="21"/>
  <c r="B18524" i="21"/>
  <c r="D18523" i="21"/>
  <c r="B18523" i="21"/>
  <c r="D18522" i="21"/>
  <c r="B18522" i="21"/>
  <c r="D18521" i="21"/>
  <c r="B18521" i="21"/>
  <c r="D18520" i="21"/>
  <c r="B18520" i="21"/>
  <c r="D18519" i="21"/>
  <c r="B18519" i="21"/>
  <c r="D18518" i="21"/>
  <c r="B18518" i="21"/>
  <c r="D18517" i="21"/>
  <c r="B18517" i="21"/>
  <c r="D18516" i="21"/>
  <c r="B18516" i="21"/>
  <c r="D18515" i="21"/>
  <c r="B18515" i="21"/>
  <c r="D18514" i="21"/>
  <c r="B18514" i="21"/>
  <c r="D18513" i="21"/>
  <c r="B18513" i="21"/>
  <c r="D18512" i="21"/>
  <c r="B18512" i="21"/>
  <c r="D18511" i="21"/>
  <c r="B18511" i="21"/>
  <c r="D18510" i="21"/>
  <c r="B18510" i="21"/>
  <c r="D18509" i="21"/>
  <c r="B18509" i="21"/>
  <c r="D18508" i="21"/>
  <c r="B18508" i="21"/>
  <c r="D18507" i="21"/>
  <c r="B18507" i="21"/>
  <c r="D18506" i="21"/>
  <c r="B18506" i="21"/>
  <c r="D18505" i="21"/>
  <c r="B18505" i="21"/>
  <c r="D18504" i="21"/>
  <c r="B18504" i="21"/>
  <c r="D18503" i="21"/>
  <c r="B18503" i="21"/>
  <c r="D18502" i="21"/>
  <c r="B18502" i="21"/>
  <c r="D18501" i="21"/>
  <c r="B18501" i="21"/>
  <c r="D18500" i="21"/>
  <c r="B18500" i="21"/>
  <c r="D18499" i="21"/>
  <c r="B18499" i="21"/>
  <c r="D18498" i="21"/>
  <c r="B18498" i="21"/>
  <c r="D18497" i="21"/>
  <c r="B18497" i="21"/>
  <c r="D18496" i="21"/>
  <c r="B18496" i="21"/>
  <c r="D18495" i="21"/>
  <c r="B18495" i="21"/>
  <c r="D18494" i="21"/>
  <c r="B18494" i="21"/>
  <c r="D18493" i="21"/>
  <c r="B18493" i="21"/>
  <c r="D18492" i="21"/>
  <c r="B18492" i="21"/>
  <c r="D18491" i="21"/>
  <c r="B18491" i="21"/>
  <c r="D18490" i="21"/>
  <c r="B18490" i="21"/>
  <c r="D18489" i="21"/>
  <c r="B18489" i="21"/>
  <c r="D18488" i="21"/>
  <c r="B18488" i="21"/>
  <c r="D18487" i="21"/>
  <c r="B18487" i="21"/>
  <c r="D18486" i="21"/>
  <c r="B18486" i="21"/>
  <c r="D18485" i="21"/>
  <c r="B18485" i="21"/>
  <c r="D18484" i="21"/>
  <c r="B18484" i="21"/>
  <c r="D18483" i="21"/>
  <c r="B18483" i="21"/>
  <c r="D18482" i="21"/>
  <c r="B18482" i="21"/>
  <c r="D18481" i="21"/>
  <c r="B18481" i="21"/>
  <c r="D18480" i="21"/>
  <c r="B18480" i="21"/>
  <c r="D18479" i="21"/>
  <c r="B18479" i="21"/>
  <c r="D18478" i="21"/>
  <c r="B18478" i="21"/>
  <c r="D18477" i="21"/>
  <c r="B18477" i="21"/>
  <c r="D18476" i="21"/>
  <c r="B18476" i="21"/>
  <c r="D18475" i="21"/>
  <c r="B18475" i="21"/>
  <c r="D18474" i="21"/>
  <c r="B18474" i="21"/>
  <c r="D18473" i="21"/>
  <c r="B18473" i="21"/>
  <c r="D18472" i="21"/>
  <c r="B18472" i="21"/>
  <c r="D18471" i="21"/>
  <c r="B18471" i="21"/>
  <c r="D18470" i="21"/>
  <c r="B18470" i="21"/>
  <c r="D18469" i="21"/>
  <c r="B18469" i="21"/>
  <c r="D18468" i="21"/>
  <c r="B18468" i="21"/>
  <c r="D18467" i="21"/>
  <c r="B18467" i="21"/>
  <c r="D18466" i="21"/>
  <c r="B18466" i="21"/>
  <c r="D18465" i="21"/>
  <c r="B18465" i="21"/>
  <c r="D18464" i="21"/>
  <c r="B18464" i="21"/>
  <c r="D18463" i="21"/>
  <c r="B18463" i="21"/>
  <c r="D18462" i="21"/>
  <c r="B18462" i="21"/>
  <c r="D18461" i="21"/>
  <c r="B18461" i="21"/>
  <c r="D18460" i="21"/>
  <c r="B18460" i="21"/>
  <c r="D18459" i="21"/>
  <c r="B18459" i="21"/>
  <c r="D18458" i="21"/>
  <c r="B18458" i="21"/>
  <c r="D18457" i="21"/>
  <c r="B18457" i="21"/>
  <c r="D18456" i="21"/>
  <c r="B18456" i="21"/>
  <c r="D18455" i="21"/>
  <c r="B18455" i="21"/>
  <c r="D18454" i="21"/>
  <c r="B18454" i="21"/>
  <c r="D18453" i="21"/>
  <c r="B18453" i="21"/>
  <c r="D18452" i="21"/>
  <c r="B18452" i="21"/>
  <c r="D18451" i="21"/>
  <c r="B18451" i="21"/>
  <c r="D18450" i="21"/>
  <c r="B18450" i="21"/>
  <c r="D18449" i="21"/>
  <c r="B18449" i="21"/>
  <c r="D18448" i="21"/>
  <c r="B18448" i="21"/>
  <c r="D18447" i="21"/>
  <c r="B18447" i="21"/>
  <c r="D18446" i="21"/>
  <c r="B18446" i="21"/>
  <c r="D18445" i="21"/>
  <c r="B18445" i="21"/>
  <c r="D18444" i="21"/>
  <c r="B18444" i="21"/>
  <c r="D18443" i="21"/>
  <c r="B18443" i="21"/>
  <c r="D18442" i="21"/>
  <c r="B18442" i="21"/>
  <c r="D18441" i="21"/>
  <c r="B18441" i="21"/>
  <c r="D18440" i="21"/>
  <c r="B18440" i="21"/>
  <c r="D18439" i="21"/>
  <c r="B18439" i="21"/>
  <c r="D18438" i="21"/>
  <c r="B18438" i="21"/>
  <c r="D18437" i="21"/>
  <c r="B18437" i="21"/>
  <c r="D18436" i="21"/>
  <c r="B18436" i="21"/>
  <c r="D18435" i="21"/>
  <c r="B18435" i="21"/>
  <c r="D18434" i="21"/>
  <c r="B18434" i="21"/>
  <c r="D18433" i="21"/>
  <c r="B18433" i="21"/>
  <c r="D18432" i="21"/>
  <c r="B18432" i="21"/>
  <c r="D18431" i="21"/>
  <c r="B18431" i="21"/>
  <c r="D18430" i="21"/>
  <c r="B18430" i="21"/>
  <c r="D18429" i="21"/>
  <c r="B18429" i="21"/>
  <c r="D18428" i="21"/>
  <c r="B18428" i="21"/>
  <c r="D18427" i="21"/>
  <c r="B18427" i="21"/>
  <c r="D18426" i="21"/>
  <c r="B18426" i="21"/>
  <c r="D18425" i="21"/>
  <c r="B18425" i="21"/>
  <c r="D18424" i="21"/>
  <c r="B18424" i="21"/>
  <c r="D18423" i="21"/>
  <c r="B18423" i="21"/>
  <c r="D18422" i="21"/>
  <c r="B18422" i="21"/>
  <c r="D18421" i="21"/>
  <c r="B18421" i="21"/>
  <c r="D18420" i="21"/>
  <c r="B18420" i="21"/>
  <c r="D18419" i="21"/>
  <c r="B18419" i="21"/>
  <c r="D18418" i="21"/>
  <c r="B18418" i="21"/>
  <c r="D18417" i="21"/>
  <c r="B18417" i="21"/>
  <c r="D18416" i="21"/>
  <c r="B18416" i="21"/>
  <c r="D18415" i="21"/>
  <c r="B18415" i="21"/>
  <c r="D18414" i="21"/>
  <c r="B18414" i="21"/>
  <c r="D18413" i="21"/>
  <c r="B18413" i="21"/>
  <c r="D18412" i="21"/>
  <c r="B18412" i="21"/>
  <c r="D18411" i="21"/>
  <c r="B18411" i="21"/>
  <c r="D18410" i="21"/>
  <c r="B18410" i="21"/>
  <c r="D18409" i="21"/>
  <c r="B18409" i="21"/>
  <c r="D18408" i="21"/>
  <c r="B18408" i="21"/>
  <c r="D18407" i="21"/>
  <c r="B18407" i="21"/>
  <c r="D18406" i="21"/>
  <c r="B18406" i="21"/>
  <c r="D18405" i="21"/>
  <c r="B18405" i="21"/>
  <c r="D18404" i="21"/>
  <c r="B18404" i="21"/>
  <c r="D18403" i="21"/>
  <c r="B18403" i="21"/>
  <c r="D18402" i="21"/>
  <c r="B18402" i="21"/>
  <c r="D18401" i="21"/>
  <c r="B18401" i="21"/>
  <c r="D18400" i="21"/>
  <c r="B18400" i="21"/>
  <c r="D18399" i="21"/>
  <c r="B18399" i="21"/>
  <c r="D18398" i="21"/>
  <c r="B18398" i="21"/>
  <c r="D18397" i="21"/>
  <c r="B18397" i="21"/>
  <c r="D18396" i="21"/>
  <c r="B18396" i="21"/>
  <c r="D18395" i="21"/>
  <c r="B18395" i="21"/>
  <c r="D18394" i="21"/>
  <c r="B18394" i="21"/>
  <c r="D18393" i="21"/>
  <c r="B18393" i="21"/>
  <c r="D18392" i="21"/>
  <c r="B18392" i="21"/>
  <c r="D18391" i="21"/>
  <c r="B18391" i="21"/>
  <c r="D18390" i="21"/>
  <c r="B18390" i="21"/>
  <c r="D18389" i="21"/>
  <c r="B18389" i="21"/>
  <c r="D18388" i="21"/>
  <c r="B18388" i="21"/>
  <c r="D18387" i="21"/>
  <c r="B18387" i="21"/>
  <c r="D18386" i="21"/>
  <c r="B18386" i="21"/>
  <c r="D18385" i="21"/>
  <c r="B18385" i="21"/>
  <c r="D18384" i="21"/>
  <c r="B18384" i="21"/>
  <c r="D18383" i="21"/>
  <c r="B18383" i="21"/>
  <c r="D18382" i="21"/>
  <c r="B18382" i="21"/>
  <c r="D18381" i="21"/>
  <c r="B18381" i="21"/>
  <c r="D18380" i="21"/>
  <c r="B18380" i="21"/>
  <c r="D18379" i="21"/>
  <c r="B18379" i="21"/>
  <c r="D18378" i="21"/>
  <c r="B18378" i="21"/>
  <c r="D18377" i="21"/>
  <c r="B18377" i="21"/>
  <c r="D18376" i="21"/>
  <c r="B18376" i="21"/>
  <c r="D18375" i="21"/>
  <c r="B18375" i="21"/>
  <c r="D18374" i="21"/>
  <c r="B18374" i="21"/>
  <c r="D18373" i="21"/>
  <c r="B18373" i="21"/>
  <c r="D18372" i="21"/>
  <c r="B18372" i="21"/>
  <c r="D18371" i="21"/>
  <c r="B18371" i="21"/>
  <c r="D18370" i="21"/>
  <c r="B18370" i="21"/>
  <c r="D18369" i="21"/>
  <c r="B18369" i="21"/>
  <c r="D18368" i="21"/>
  <c r="B18368" i="21"/>
  <c r="D18367" i="21"/>
  <c r="B18367" i="21"/>
  <c r="D18366" i="21"/>
  <c r="B18366" i="21"/>
  <c r="D18365" i="21"/>
  <c r="B18365" i="21"/>
  <c r="D18364" i="21"/>
  <c r="B18364" i="21"/>
  <c r="D18363" i="21"/>
  <c r="B18363" i="21"/>
  <c r="D18362" i="21"/>
  <c r="B18362" i="21"/>
  <c r="D18361" i="21"/>
  <c r="B18361" i="21"/>
  <c r="D18360" i="21"/>
  <c r="B18360" i="21"/>
  <c r="D18359" i="21"/>
  <c r="B18359" i="21"/>
  <c r="D18358" i="21"/>
  <c r="B18358" i="21"/>
  <c r="D18357" i="21"/>
  <c r="B18357" i="21"/>
  <c r="D18356" i="21"/>
  <c r="B18356" i="21"/>
  <c r="D18355" i="21"/>
  <c r="B18355" i="21"/>
  <c r="D18354" i="21"/>
  <c r="B18354" i="21"/>
  <c r="D18353" i="21"/>
  <c r="B18353" i="21"/>
  <c r="D18352" i="21"/>
  <c r="B18352" i="21"/>
  <c r="D18351" i="21"/>
  <c r="B18351" i="21"/>
  <c r="D18350" i="21"/>
  <c r="B18350" i="21"/>
  <c r="D18349" i="21"/>
  <c r="B18349" i="21"/>
  <c r="D18348" i="21"/>
  <c r="B18348" i="21"/>
  <c r="D18347" i="21"/>
  <c r="B18347" i="21"/>
  <c r="D18346" i="21"/>
  <c r="B18346" i="21"/>
  <c r="D18345" i="21"/>
  <c r="B18345" i="21"/>
  <c r="D18344" i="21"/>
  <c r="B18344" i="21"/>
  <c r="D18343" i="21"/>
  <c r="B18343" i="21"/>
  <c r="D18342" i="21"/>
  <c r="B18342" i="21"/>
  <c r="D18341" i="21"/>
  <c r="B18341" i="21"/>
  <c r="D18340" i="21"/>
  <c r="B18340" i="21"/>
  <c r="D18339" i="21"/>
  <c r="B18339" i="21"/>
  <c r="D18338" i="21"/>
  <c r="B18338" i="21"/>
  <c r="D18337" i="21"/>
  <c r="B18337" i="21"/>
  <c r="D18336" i="21"/>
  <c r="B18336" i="21"/>
  <c r="D18335" i="21"/>
  <c r="B18335" i="21"/>
  <c r="D18334" i="21"/>
  <c r="B18334" i="21"/>
  <c r="D18333" i="21"/>
  <c r="B18333" i="21"/>
  <c r="D18332" i="21"/>
  <c r="B18332" i="21"/>
  <c r="D18331" i="21"/>
  <c r="B18331" i="21"/>
  <c r="D18330" i="21"/>
  <c r="B18330" i="21"/>
  <c r="D18329" i="21"/>
  <c r="B18329" i="21"/>
  <c r="D18328" i="21"/>
  <c r="B18328" i="21"/>
  <c r="D18327" i="21"/>
  <c r="B18327" i="21"/>
  <c r="D18326" i="21"/>
  <c r="B18326" i="21"/>
  <c r="D18325" i="21"/>
  <c r="B18325" i="21"/>
  <c r="D18324" i="21"/>
  <c r="B18324" i="21"/>
  <c r="D18323" i="21"/>
  <c r="B18323" i="21"/>
  <c r="D18322" i="21"/>
  <c r="B18322" i="21"/>
  <c r="D18321" i="21"/>
  <c r="B18321" i="21"/>
  <c r="D18320" i="21"/>
  <c r="B18320" i="21"/>
  <c r="D18319" i="21"/>
  <c r="B18319" i="21"/>
  <c r="D18318" i="21"/>
  <c r="B18318" i="21"/>
  <c r="D18317" i="21"/>
  <c r="B18317" i="21"/>
  <c r="D18316" i="21"/>
  <c r="B18316" i="21"/>
  <c r="D18315" i="21"/>
  <c r="B18315" i="21"/>
  <c r="D18314" i="21"/>
  <c r="B18314" i="21"/>
  <c r="D18313" i="21"/>
  <c r="B18313" i="21"/>
  <c r="D18312" i="21"/>
  <c r="B18312" i="21"/>
  <c r="D18311" i="21"/>
  <c r="B18311" i="21"/>
  <c r="D18310" i="21"/>
  <c r="B18310" i="21"/>
  <c r="D18309" i="21"/>
  <c r="B18309" i="21"/>
  <c r="D18308" i="21"/>
  <c r="B18308" i="21"/>
  <c r="D18307" i="21"/>
  <c r="B18307" i="21"/>
  <c r="D18306" i="21"/>
  <c r="B18306" i="21"/>
  <c r="D18305" i="21"/>
  <c r="B18305" i="21"/>
  <c r="D18304" i="21"/>
  <c r="B18304" i="21"/>
  <c r="D18303" i="21"/>
  <c r="B18303" i="21"/>
  <c r="D18302" i="21"/>
  <c r="B18302" i="21"/>
  <c r="D18301" i="21"/>
  <c r="B18301" i="21"/>
  <c r="D18300" i="21"/>
  <c r="B18300" i="21"/>
  <c r="D18299" i="21"/>
  <c r="B18299" i="21"/>
  <c r="D18298" i="21"/>
  <c r="B18298" i="21"/>
  <c r="D18297" i="21"/>
  <c r="B18297" i="21"/>
  <c r="D18296" i="21"/>
  <c r="B18296" i="21"/>
  <c r="D18295" i="21"/>
  <c r="B18295" i="21"/>
  <c r="D18294" i="21"/>
  <c r="B18294" i="21"/>
  <c r="D18293" i="21"/>
  <c r="B18293" i="21"/>
  <c r="D18292" i="21"/>
  <c r="B18292" i="21"/>
  <c r="D18291" i="21"/>
  <c r="B18291" i="21"/>
  <c r="D18290" i="21"/>
  <c r="B18290" i="21"/>
  <c r="D18289" i="21"/>
  <c r="B18289" i="21"/>
  <c r="D18288" i="21"/>
  <c r="B18288" i="21"/>
  <c r="D18287" i="21"/>
  <c r="B18287" i="21"/>
  <c r="D18286" i="21"/>
  <c r="B18286" i="21"/>
  <c r="D18285" i="21"/>
  <c r="B18285" i="21"/>
  <c r="D18284" i="21"/>
  <c r="B18284" i="21"/>
  <c r="D18283" i="21"/>
  <c r="B18283" i="21"/>
  <c r="D18282" i="21"/>
  <c r="B18282" i="21"/>
  <c r="D18281" i="21"/>
  <c r="B18281" i="21"/>
  <c r="D18280" i="21"/>
  <c r="B18280" i="21"/>
  <c r="D18279" i="21"/>
  <c r="B18279" i="21"/>
  <c r="D18278" i="21"/>
  <c r="B18278" i="21"/>
  <c r="D18277" i="21"/>
  <c r="B18277" i="21"/>
  <c r="D18276" i="21"/>
  <c r="B18276" i="21"/>
  <c r="D18275" i="21"/>
  <c r="B18275" i="21"/>
  <c r="D18274" i="21"/>
  <c r="B18274" i="21"/>
  <c r="D18273" i="21"/>
  <c r="B18273" i="21"/>
  <c r="D18272" i="21"/>
  <c r="B18272" i="21"/>
  <c r="D18271" i="21"/>
  <c r="B18271" i="21"/>
  <c r="D18270" i="21"/>
  <c r="B18270" i="21"/>
  <c r="D18269" i="21"/>
  <c r="B18269" i="21"/>
  <c r="D18268" i="21"/>
  <c r="B18268" i="21"/>
  <c r="D18267" i="21"/>
  <c r="B18267" i="21"/>
  <c r="D18266" i="21"/>
  <c r="B18266" i="21"/>
  <c r="D18265" i="21"/>
  <c r="B18265" i="21"/>
  <c r="D18264" i="21"/>
  <c r="B18264" i="21"/>
  <c r="D18263" i="21"/>
  <c r="B18263" i="21"/>
  <c r="D18262" i="21"/>
  <c r="B18262" i="21"/>
  <c r="D18261" i="21"/>
  <c r="B18261" i="21"/>
  <c r="D18260" i="21"/>
  <c r="B18260" i="21"/>
  <c r="D18259" i="21"/>
  <c r="B18259" i="21"/>
  <c r="D18258" i="21"/>
  <c r="B18258" i="21"/>
  <c r="D18257" i="21"/>
  <c r="B18257" i="21"/>
  <c r="D18256" i="21"/>
  <c r="B18256" i="21"/>
  <c r="D18255" i="21"/>
  <c r="B18255" i="21"/>
  <c r="D18254" i="21"/>
  <c r="B18254" i="21"/>
  <c r="D18253" i="21"/>
  <c r="B18253" i="21"/>
  <c r="D18252" i="21"/>
  <c r="B18252" i="21"/>
  <c r="D18251" i="21"/>
  <c r="B18251" i="21"/>
  <c r="D18250" i="21"/>
  <c r="B18250" i="21"/>
  <c r="D18249" i="21"/>
  <c r="B18249" i="21"/>
  <c r="D18248" i="21"/>
  <c r="B18248" i="21"/>
  <c r="D18247" i="21"/>
  <c r="B18247" i="21"/>
  <c r="D18246" i="21"/>
  <c r="B18246" i="21"/>
  <c r="D18245" i="21"/>
  <c r="B18245" i="21"/>
  <c r="D18244" i="21"/>
  <c r="B18244" i="21"/>
  <c r="D18243" i="21"/>
  <c r="B18243" i="21"/>
  <c r="D18242" i="21"/>
  <c r="B18242" i="21"/>
  <c r="D18241" i="21"/>
  <c r="B18241" i="21"/>
  <c r="D18240" i="21"/>
  <c r="B18240" i="21"/>
  <c r="D18239" i="21"/>
  <c r="B18239" i="21"/>
  <c r="D18238" i="21"/>
  <c r="B18238" i="21"/>
  <c r="D18237" i="21"/>
  <c r="B18237" i="21"/>
  <c r="D18236" i="21"/>
  <c r="B18236" i="21"/>
  <c r="D18235" i="21"/>
  <c r="B18235" i="21"/>
  <c r="D18234" i="21"/>
  <c r="B18234" i="21"/>
  <c r="D18233" i="21"/>
  <c r="B18233" i="21"/>
  <c r="D18232" i="21"/>
  <c r="B18232" i="21"/>
  <c r="D18231" i="21"/>
  <c r="B18231" i="21"/>
  <c r="D18230" i="21"/>
  <c r="B18230" i="21"/>
  <c r="D18229" i="21"/>
  <c r="B18229" i="21"/>
  <c r="D18228" i="21"/>
  <c r="B18228" i="21"/>
  <c r="D18227" i="21"/>
  <c r="B18227" i="21"/>
  <c r="D18226" i="21"/>
  <c r="B18226" i="21"/>
  <c r="D18225" i="21"/>
  <c r="B18225" i="21"/>
  <c r="D18224" i="21"/>
  <c r="B18224" i="21"/>
  <c r="D18223" i="21"/>
  <c r="B18223" i="21"/>
  <c r="D18222" i="21"/>
  <c r="B18222" i="21"/>
  <c r="D18221" i="21"/>
  <c r="B18221" i="21"/>
  <c r="D18220" i="21"/>
  <c r="B18220" i="21"/>
  <c r="D18219" i="21"/>
  <c r="B18219" i="21"/>
  <c r="D18218" i="21"/>
  <c r="B18218" i="21"/>
  <c r="D18217" i="21"/>
  <c r="B18217" i="21"/>
  <c r="D18216" i="21"/>
  <c r="B18216" i="21"/>
  <c r="D18215" i="21"/>
  <c r="B18215" i="21"/>
  <c r="D18214" i="21"/>
  <c r="B18214" i="21"/>
  <c r="D18213" i="21"/>
  <c r="B18213" i="21"/>
  <c r="D18212" i="21"/>
  <c r="B18212" i="21"/>
  <c r="D18211" i="21"/>
  <c r="B18211" i="21"/>
  <c r="D18210" i="21"/>
  <c r="B18210" i="21"/>
  <c r="D18209" i="21"/>
  <c r="B18209" i="21"/>
  <c r="D18208" i="21"/>
  <c r="B18208" i="21"/>
  <c r="D18207" i="21"/>
  <c r="B18207" i="21"/>
  <c r="D18206" i="21"/>
  <c r="B18206" i="21"/>
  <c r="D18205" i="21"/>
  <c r="B18205" i="21"/>
  <c r="D18204" i="21"/>
  <c r="B18204" i="21"/>
  <c r="D18203" i="21"/>
  <c r="B18203" i="21"/>
  <c r="D18202" i="21"/>
  <c r="B18202" i="21"/>
  <c r="D18201" i="21"/>
  <c r="B18201" i="21"/>
  <c r="D18200" i="21"/>
  <c r="B18200" i="21"/>
  <c r="D18199" i="21"/>
  <c r="B18199" i="21"/>
  <c r="D18198" i="21"/>
  <c r="B18198" i="21"/>
  <c r="D18197" i="21"/>
  <c r="B18197" i="21"/>
  <c r="D18196" i="21"/>
  <c r="B18196" i="21"/>
  <c r="D18195" i="21"/>
  <c r="B18195" i="21"/>
  <c r="D18194" i="21"/>
  <c r="B18194" i="21"/>
  <c r="D18193" i="21"/>
  <c r="B18193" i="21"/>
  <c r="D18192" i="21"/>
  <c r="B18192" i="21"/>
  <c r="D18191" i="21"/>
  <c r="B18191" i="21"/>
  <c r="D18190" i="21"/>
  <c r="B18190" i="21"/>
  <c r="D18189" i="21"/>
  <c r="B18189" i="21"/>
  <c r="D18188" i="21"/>
  <c r="B18188" i="21"/>
  <c r="D18187" i="21"/>
  <c r="B18187" i="21"/>
  <c r="D18186" i="21"/>
  <c r="B18186" i="21"/>
  <c r="D18185" i="21"/>
  <c r="B18185" i="21"/>
  <c r="D18184" i="21"/>
  <c r="B18184" i="21"/>
  <c r="D18183" i="21"/>
  <c r="B18183" i="21"/>
  <c r="D18182" i="21"/>
  <c r="B18182" i="21"/>
  <c r="D18181" i="21"/>
  <c r="B18181" i="21"/>
  <c r="D18180" i="21"/>
  <c r="B18180" i="21"/>
  <c r="D18179" i="21"/>
  <c r="B18179" i="21"/>
  <c r="D18178" i="21"/>
  <c r="B18178" i="21"/>
  <c r="D18177" i="21"/>
  <c r="B18177" i="21"/>
  <c r="D18176" i="21"/>
  <c r="B18176" i="21"/>
  <c r="D18175" i="21"/>
  <c r="B18175" i="21"/>
  <c r="D18174" i="21"/>
  <c r="B18174" i="21"/>
  <c r="D18173" i="21"/>
  <c r="B18173" i="21"/>
  <c r="D18172" i="21"/>
  <c r="B18172" i="21"/>
  <c r="D18171" i="21"/>
  <c r="B18171" i="21"/>
  <c r="D18170" i="21"/>
  <c r="B18170" i="21"/>
  <c r="D18169" i="21"/>
  <c r="B18169" i="21"/>
  <c r="D18168" i="21"/>
  <c r="B18168" i="21"/>
  <c r="D18167" i="21"/>
  <c r="B18167" i="21"/>
  <c r="D18166" i="21"/>
  <c r="B18166" i="21"/>
  <c r="D18165" i="21"/>
  <c r="B18165" i="21"/>
  <c r="D18164" i="21"/>
  <c r="B18164" i="21"/>
  <c r="D18163" i="21"/>
  <c r="B18163" i="21"/>
  <c r="D18162" i="21"/>
  <c r="B18162" i="21"/>
  <c r="D18161" i="21"/>
  <c r="B18161" i="21"/>
  <c r="D18160" i="21"/>
  <c r="B18160" i="21"/>
  <c r="D18159" i="21"/>
  <c r="B18159" i="21"/>
  <c r="D18158" i="21"/>
  <c r="B18158" i="21"/>
  <c r="D18157" i="21"/>
  <c r="B18157" i="21"/>
  <c r="D18156" i="21"/>
  <c r="B18156" i="21"/>
  <c r="D18155" i="21"/>
  <c r="B18155" i="21"/>
  <c r="D18154" i="21"/>
  <c r="B18154" i="21"/>
  <c r="D18153" i="21"/>
  <c r="B18153" i="21"/>
  <c r="D18152" i="21"/>
  <c r="B18152" i="21"/>
  <c r="D18151" i="21"/>
  <c r="B18151" i="21"/>
  <c r="D18150" i="21"/>
  <c r="B18150" i="21"/>
  <c r="D18149" i="21"/>
  <c r="B18149" i="21"/>
  <c r="D18148" i="21"/>
  <c r="B18148" i="21"/>
  <c r="D18147" i="21"/>
  <c r="B18147" i="21"/>
  <c r="D18146" i="21"/>
  <c r="B18146" i="21"/>
  <c r="D18145" i="21"/>
  <c r="B18145" i="21"/>
  <c r="D18144" i="21"/>
  <c r="B18144" i="21"/>
  <c r="D18143" i="21"/>
  <c r="B18143" i="21"/>
  <c r="D18142" i="21"/>
  <c r="B18142" i="21"/>
  <c r="D18141" i="21"/>
  <c r="B18141" i="21"/>
  <c r="D18140" i="21"/>
  <c r="B18140" i="21"/>
  <c r="D18139" i="21"/>
  <c r="B18139" i="21"/>
  <c r="D18138" i="21"/>
  <c r="B18138" i="21"/>
  <c r="D18137" i="21"/>
  <c r="B18137" i="21"/>
  <c r="D18136" i="21"/>
  <c r="B18136" i="21"/>
  <c r="D18135" i="21"/>
  <c r="B18135" i="21"/>
  <c r="D18134" i="21"/>
  <c r="B18134" i="21"/>
  <c r="D18133" i="21"/>
  <c r="B18133" i="21"/>
  <c r="D18132" i="21"/>
  <c r="B18132" i="21"/>
  <c r="D18131" i="21"/>
  <c r="B18131" i="21"/>
  <c r="D18130" i="21"/>
  <c r="B18130" i="21"/>
  <c r="D18129" i="21"/>
  <c r="B18129" i="21"/>
  <c r="D18128" i="21"/>
  <c r="B18128" i="21"/>
  <c r="D18127" i="21"/>
  <c r="B18127" i="21"/>
  <c r="D18126" i="21"/>
  <c r="B18126" i="21"/>
  <c r="D18125" i="21"/>
  <c r="B18125" i="21"/>
  <c r="D18124" i="21"/>
  <c r="B18124" i="21"/>
  <c r="D18123" i="21"/>
  <c r="B18123" i="21"/>
  <c r="D18122" i="21"/>
  <c r="B18122" i="21"/>
  <c r="D18121" i="21"/>
  <c r="B18121" i="21"/>
  <c r="D18120" i="21"/>
  <c r="B18120" i="21"/>
  <c r="D18119" i="21"/>
  <c r="B18119" i="21"/>
  <c r="D18118" i="21"/>
  <c r="B18118" i="21"/>
  <c r="D18117" i="21"/>
  <c r="B18117" i="21"/>
  <c r="D18116" i="21"/>
  <c r="B18116" i="21"/>
  <c r="D18115" i="21"/>
  <c r="B18115" i="21"/>
  <c r="D18114" i="21"/>
  <c r="B18114" i="21"/>
  <c r="D18113" i="21"/>
  <c r="B18113" i="21"/>
  <c r="D18112" i="21"/>
  <c r="B18112" i="21"/>
  <c r="D18111" i="21"/>
  <c r="B18111" i="21"/>
  <c r="D18110" i="21"/>
  <c r="B18110" i="21"/>
  <c r="D18109" i="21"/>
  <c r="B18109" i="21"/>
  <c r="D18108" i="21"/>
  <c r="B18108" i="21"/>
  <c r="D18107" i="21"/>
  <c r="B18107" i="21"/>
  <c r="D18106" i="21"/>
  <c r="B18106" i="21"/>
  <c r="D18105" i="21"/>
  <c r="B18105" i="21"/>
  <c r="D18104" i="21"/>
  <c r="B18104" i="21"/>
  <c r="D18103" i="21"/>
  <c r="B18103" i="21"/>
  <c r="D18102" i="21"/>
  <c r="B18102" i="21"/>
  <c r="D18101" i="21"/>
  <c r="B18101" i="21"/>
  <c r="D18100" i="21"/>
  <c r="B18100" i="21"/>
  <c r="D18099" i="21"/>
  <c r="B18099" i="21"/>
  <c r="D18098" i="21"/>
  <c r="B18098" i="21"/>
  <c r="D18097" i="21"/>
  <c r="B18097" i="21"/>
  <c r="D18096" i="21"/>
  <c r="B18096" i="21"/>
  <c r="D18095" i="21"/>
  <c r="B18095" i="21"/>
  <c r="D18094" i="21"/>
  <c r="B18094" i="21"/>
  <c r="D18093" i="21"/>
  <c r="B18093" i="21"/>
  <c r="D18092" i="21"/>
  <c r="B18092" i="21"/>
  <c r="D18091" i="21"/>
  <c r="B18091" i="21"/>
  <c r="D18090" i="21"/>
  <c r="B18090" i="21"/>
  <c r="D18089" i="21"/>
  <c r="B18089" i="21"/>
  <c r="D18088" i="21"/>
  <c r="B18088" i="21"/>
  <c r="D18087" i="21"/>
  <c r="B18087" i="21"/>
  <c r="D18086" i="21"/>
  <c r="B18086" i="21"/>
  <c r="D18085" i="21"/>
  <c r="B18085" i="21"/>
  <c r="D18084" i="21"/>
  <c r="B18084" i="21"/>
  <c r="D18083" i="21"/>
  <c r="B18083" i="21"/>
  <c r="D18082" i="21"/>
  <c r="B18082" i="21"/>
  <c r="D18081" i="21"/>
  <c r="B18081" i="21"/>
  <c r="D18080" i="21"/>
  <c r="B18080" i="21"/>
  <c r="D18079" i="21"/>
  <c r="B18079" i="21"/>
  <c r="D18078" i="21"/>
  <c r="B18078" i="21"/>
  <c r="D18077" i="21"/>
  <c r="B18077" i="21"/>
  <c r="D18076" i="21"/>
  <c r="B18076" i="21"/>
  <c r="D18075" i="21"/>
  <c r="B18075" i="21"/>
  <c r="D18074" i="21"/>
  <c r="B18074" i="21"/>
  <c r="D18073" i="21"/>
  <c r="B18073" i="21"/>
  <c r="D18072" i="21"/>
  <c r="B18072" i="21"/>
  <c r="D18071" i="21"/>
  <c r="B18071" i="21"/>
  <c r="D18070" i="21"/>
  <c r="B18070" i="21"/>
  <c r="D18069" i="21"/>
  <c r="B18069" i="21"/>
  <c r="D18068" i="21"/>
  <c r="B18068" i="21"/>
  <c r="D18067" i="21"/>
  <c r="B18067" i="21"/>
  <c r="D18066" i="21"/>
  <c r="B18066" i="21"/>
  <c r="D18065" i="21"/>
  <c r="B18065" i="21"/>
  <c r="D18064" i="21"/>
  <c r="B18064" i="21"/>
  <c r="D18063" i="21"/>
  <c r="B18063" i="21"/>
  <c r="D18062" i="21"/>
  <c r="B18062" i="21"/>
  <c r="D18061" i="21"/>
  <c r="B18061" i="21"/>
  <c r="D18060" i="21"/>
  <c r="B18060" i="21"/>
  <c r="D18059" i="21"/>
  <c r="B18059" i="21"/>
  <c r="D18058" i="21"/>
  <c r="B18058" i="21"/>
  <c r="D18057" i="21"/>
  <c r="B18057" i="21"/>
  <c r="D18056" i="21"/>
  <c r="B18056" i="21"/>
  <c r="D18055" i="21"/>
  <c r="B18055" i="21"/>
  <c r="D18054" i="21"/>
  <c r="B18054" i="21"/>
  <c r="D18053" i="21"/>
  <c r="B18053" i="21"/>
  <c r="D18052" i="21"/>
  <c r="B18052" i="21"/>
  <c r="D18051" i="21"/>
  <c r="B18051" i="21"/>
  <c r="D18050" i="21"/>
  <c r="B18050" i="21"/>
  <c r="D18049" i="21"/>
  <c r="B18049" i="21"/>
  <c r="D18048" i="21"/>
  <c r="B18048" i="21"/>
  <c r="D18047" i="21"/>
  <c r="B18047" i="21"/>
  <c r="D18046" i="21"/>
  <c r="B18046" i="21"/>
  <c r="D18045" i="21"/>
  <c r="B18045" i="21"/>
  <c r="D18044" i="21"/>
  <c r="B18044" i="21"/>
  <c r="D18043" i="21"/>
  <c r="B18043" i="21"/>
  <c r="D18042" i="21"/>
  <c r="B18042" i="21"/>
  <c r="D18041" i="21"/>
  <c r="B18041" i="21"/>
  <c r="D18040" i="21"/>
  <c r="B18040" i="21"/>
  <c r="D18039" i="21"/>
  <c r="B18039" i="21"/>
  <c r="D18038" i="21"/>
  <c r="B18038" i="21"/>
  <c r="D18037" i="21"/>
  <c r="B18037" i="21"/>
  <c r="D18036" i="21"/>
  <c r="B18036" i="21"/>
  <c r="D18035" i="21"/>
  <c r="B18035" i="21"/>
  <c r="D18034" i="21"/>
  <c r="B18034" i="21"/>
  <c r="D18033" i="21"/>
  <c r="B18033" i="21"/>
  <c r="D18032" i="21"/>
  <c r="B18032" i="21"/>
  <c r="D18031" i="21"/>
  <c r="B18031" i="21"/>
  <c r="D18030" i="21"/>
  <c r="B18030" i="21"/>
  <c r="D18029" i="21"/>
  <c r="B18029" i="21"/>
  <c r="D18028" i="21"/>
  <c r="B18028" i="21"/>
  <c r="D18027" i="21"/>
  <c r="B18027" i="21"/>
  <c r="D18026" i="21"/>
  <c r="B18026" i="21"/>
  <c r="D18025" i="21"/>
  <c r="B18025" i="21"/>
  <c r="D18024" i="21"/>
  <c r="B18024" i="21"/>
  <c r="D18023" i="21"/>
  <c r="B18023" i="21"/>
  <c r="D18022" i="21"/>
  <c r="B18022" i="21"/>
  <c r="D18021" i="21"/>
  <c r="B18021" i="21"/>
  <c r="D18020" i="21"/>
  <c r="B18020" i="21"/>
  <c r="D18019" i="21"/>
  <c r="B18019" i="21"/>
  <c r="D18018" i="21"/>
  <c r="B18018" i="21"/>
  <c r="D18017" i="21"/>
  <c r="B18017" i="21"/>
  <c r="D18016" i="21"/>
  <c r="B18016" i="21"/>
  <c r="D18015" i="21"/>
  <c r="B18015" i="21"/>
  <c r="D18014" i="21"/>
  <c r="B18014" i="21"/>
  <c r="D18013" i="21"/>
  <c r="B18013" i="21"/>
  <c r="D18012" i="21"/>
  <c r="B18012" i="21"/>
  <c r="D18011" i="21"/>
  <c r="B18011" i="21"/>
  <c r="D18010" i="21"/>
  <c r="B18010" i="21"/>
  <c r="D18009" i="21"/>
  <c r="B18009" i="21"/>
  <c r="D18008" i="21"/>
  <c r="B18008" i="21"/>
  <c r="D18007" i="21"/>
  <c r="B18007" i="21"/>
  <c r="D18006" i="21"/>
  <c r="B18006" i="21"/>
  <c r="D18005" i="21"/>
  <c r="B18005" i="21"/>
  <c r="D18004" i="21"/>
  <c r="B18004" i="21"/>
  <c r="D18003" i="21"/>
  <c r="B18003" i="21"/>
  <c r="D18002" i="21"/>
  <c r="B18002" i="21"/>
  <c r="D18001" i="21"/>
  <c r="B18001" i="21"/>
  <c r="D18000" i="21"/>
  <c r="B18000" i="21"/>
  <c r="D17999" i="21"/>
  <c r="B17999" i="21"/>
  <c r="D17998" i="21"/>
  <c r="B17998" i="21"/>
  <c r="D17997" i="21"/>
  <c r="B17997" i="21"/>
  <c r="D17996" i="21"/>
  <c r="B17996" i="21"/>
  <c r="D17995" i="21"/>
  <c r="B17995" i="21"/>
  <c r="D17994" i="21"/>
  <c r="B17994" i="21"/>
  <c r="D17993" i="21"/>
  <c r="B17993" i="21"/>
  <c r="D17992" i="21"/>
  <c r="B17992" i="21"/>
  <c r="D17991" i="21"/>
  <c r="B17991" i="21"/>
  <c r="D17990" i="21"/>
  <c r="B17990" i="21"/>
  <c r="D17989" i="21"/>
  <c r="B17989" i="21"/>
  <c r="D17988" i="21"/>
  <c r="B17988" i="21"/>
  <c r="D17987" i="21"/>
  <c r="B17987" i="21"/>
  <c r="D17986" i="21"/>
  <c r="B17986" i="21"/>
  <c r="D17985" i="21"/>
  <c r="B17985" i="21"/>
  <c r="D17984" i="21"/>
  <c r="B17984" i="21"/>
  <c r="D17983" i="21"/>
  <c r="B17983" i="21"/>
  <c r="D17982" i="21"/>
  <c r="B17982" i="21"/>
  <c r="D17981" i="21"/>
  <c r="B17981" i="21"/>
  <c r="D17980" i="21"/>
  <c r="B17980" i="21"/>
  <c r="D17979" i="21"/>
  <c r="B17979" i="21"/>
  <c r="D17978" i="21"/>
  <c r="B17978" i="21"/>
  <c r="D17977" i="21"/>
  <c r="B17977" i="21"/>
  <c r="D17976" i="21"/>
  <c r="B17976" i="21"/>
  <c r="D17975" i="21"/>
  <c r="B17975" i="21"/>
  <c r="D17974" i="21"/>
  <c r="B17974" i="21"/>
  <c r="D17973" i="21"/>
  <c r="B17973" i="21"/>
  <c r="D17972" i="21"/>
  <c r="B17972" i="21"/>
  <c r="D17971" i="21"/>
  <c r="B17971" i="21"/>
  <c r="D17970" i="21"/>
  <c r="B17970" i="21"/>
  <c r="D17969" i="21"/>
  <c r="B17969" i="21"/>
  <c r="D17968" i="21"/>
  <c r="B17968" i="21"/>
  <c r="D17967" i="21"/>
  <c r="B17967" i="21"/>
  <c r="D17966" i="21"/>
  <c r="B17966" i="21"/>
  <c r="D17965" i="21"/>
  <c r="B17965" i="21"/>
  <c r="D17964" i="21"/>
  <c r="B17964" i="21"/>
  <c r="D17963" i="21"/>
  <c r="B17963" i="21"/>
  <c r="D17962" i="21"/>
  <c r="B17962" i="21"/>
  <c r="D17961" i="21"/>
  <c r="B17961" i="21"/>
  <c r="D17960" i="21"/>
  <c r="B17960" i="21"/>
  <c r="D17959" i="21"/>
  <c r="B17959" i="21"/>
  <c r="D17958" i="21"/>
  <c r="B17958" i="21"/>
  <c r="D17957" i="21"/>
  <c r="B17957" i="21"/>
  <c r="D17956" i="21"/>
  <c r="B17956" i="21"/>
  <c r="D17955" i="21"/>
  <c r="B17955" i="21"/>
  <c r="D17954" i="21"/>
  <c r="B17954" i="21"/>
  <c r="D17953" i="21"/>
  <c r="B17953" i="21"/>
  <c r="D17952" i="21"/>
  <c r="B17952" i="21"/>
  <c r="D17951" i="21"/>
  <c r="B17951" i="21"/>
  <c r="D17950" i="21"/>
  <c r="B17950" i="21"/>
  <c r="D17949" i="21"/>
  <c r="B17949" i="21"/>
  <c r="D17948" i="21"/>
  <c r="B17948" i="21"/>
  <c r="D17947" i="21"/>
  <c r="B17947" i="21"/>
  <c r="D17946" i="21"/>
  <c r="B17946" i="21"/>
  <c r="D17945" i="21"/>
  <c r="B17945" i="21"/>
  <c r="D17944" i="21"/>
  <c r="B17944" i="21"/>
  <c r="D17943" i="21"/>
  <c r="B17943" i="21"/>
  <c r="D17942" i="21"/>
  <c r="B17942" i="21"/>
  <c r="D17941" i="21"/>
  <c r="B17941" i="21"/>
  <c r="D17940" i="21"/>
  <c r="B17940" i="21"/>
  <c r="D17939" i="21"/>
  <c r="B17939" i="21"/>
  <c r="D17938" i="21"/>
  <c r="B17938" i="21"/>
  <c r="D17937" i="21"/>
  <c r="B17937" i="21"/>
  <c r="D17936" i="21"/>
  <c r="B17936" i="21"/>
  <c r="D17935" i="21"/>
  <c r="B17935" i="21"/>
  <c r="D17934" i="21"/>
  <c r="B17934" i="21"/>
  <c r="D17933" i="21"/>
  <c r="B17933" i="21"/>
  <c r="D17932" i="21"/>
  <c r="B17932" i="21"/>
  <c r="D17931" i="21"/>
  <c r="B17931" i="21"/>
  <c r="D17930" i="21"/>
  <c r="B17930" i="21"/>
  <c r="D17929" i="21"/>
  <c r="B17929" i="21"/>
  <c r="D17928" i="21"/>
  <c r="B17928" i="21"/>
  <c r="D17927" i="21"/>
  <c r="B17927" i="21"/>
  <c r="D17926" i="21"/>
  <c r="B17926" i="21"/>
  <c r="D17925" i="21"/>
  <c r="B17925" i="21"/>
  <c r="D17924" i="21"/>
  <c r="B17924" i="21"/>
  <c r="D17923" i="21"/>
  <c r="B17923" i="21"/>
  <c r="D17922" i="21"/>
  <c r="B17922" i="21"/>
  <c r="D17921" i="21"/>
  <c r="B17921" i="21"/>
  <c r="D17920" i="21"/>
  <c r="B17920" i="21"/>
  <c r="D17919" i="21"/>
  <c r="B17919" i="21"/>
  <c r="D17918" i="21"/>
  <c r="B17918" i="21"/>
  <c r="D17917" i="21"/>
  <c r="B17917" i="21"/>
  <c r="D17916" i="21"/>
  <c r="B17916" i="21"/>
  <c r="D17915" i="21"/>
  <c r="B17915" i="21"/>
  <c r="D17914" i="21"/>
  <c r="B17914" i="21"/>
  <c r="D17913" i="21"/>
  <c r="B17913" i="21"/>
  <c r="D17912" i="21"/>
  <c r="B17912" i="21"/>
  <c r="D17911" i="21"/>
  <c r="B17911" i="21"/>
  <c r="D17910" i="21"/>
  <c r="B17910" i="21"/>
  <c r="D17909" i="21"/>
  <c r="B17909" i="21"/>
  <c r="D17908" i="21"/>
  <c r="B17908" i="21"/>
  <c r="D17907" i="21"/>
  <c r="B17907" i="21"/>
  <c r="D17906" i="21"/>
  <c r="B17906" i="21"/>
  <c r="D17905" i="21"/>
  <c r="B17905" i="21"/>
  <c r="D17904" i="21"/>
  <c r="B17904" i="21"/>
  <c r="D17903" i="21"/>
  <c r="B17903" i="21"/>
  <c r="D17902" i="21"/>
  <c r="B17902" i="21"/>
  <c r="D17901" i="21"/>
  <c r="B17901" i="21"/>
  <c r="D17900" i="21"/>
  <c r="B17900" i="21"/>
  <c r="D17899" i="21"/>
  <c r="B17899" i="21"/>
  <c r="D17898" i="21"/>
  <c r="B17898" i="21"/>
  <c r="D17897" i="21"/>
  <c r="B17897" i="21"/>
  <c r="D17896" i="21"/>
  <c r="B17896" i="21"/>
  <c r="D17895" i="21"/>
  <c r="B17895" i="21"/>
  <c r="D17894" i="21"/>
  <c r="B17894" i="21"/>
  <c r="D17893" i="21"/>
  <c r="B17893" i="21"/>
  <c r="D17892" i="21"/>
  <c r="B17892" i="21"/>
  <c r="D17891" i="21"/>
  <c r="B17891" i="21"/>
  <c r="D17890" i="21"/>
  <c r="B17890" i="21"/>
  <c r="D17889" i="21"/>
  <c r="B17889" i="21"/>
  <c r="D17888" i="21"/>
  <c r="B17888" i="21"/>
  <c r="D17887" i="21"/>
  <c r="B17887" i="21"/>
  <c r="D17886" i="21"/>
  <c r="B17886" i="21"/>
  <c r="D17885" i="21"/>
  <c r="B17885" i="21"/>
  <c r="D17884" i="21"/>
  <c r="B17884" i="21"/>
  <c r="D17883" i="21"/>
  <c r="B17883" i="21"/>
  <c r="D17882" i="21"/>
  <c r="B17882" i="21"/>
  <c r="D17881" i="21"/>
  <c r="B17881" i="21"/>
  <c r="D17880" i="21"/>
  <c r="B17880" i="21"/>
  <c r="D17879" i="21"/>
  <c r="B17879" i="21"/>
  <c r="D17878" i="21"/>
  <c r="B17878" i="21"/>
  <c r="D17877" i="21"/>
  <c r="B17877" i="21"/>
  <c r="D17876" i="21"/>
  <c r="B17876" i="21"/>
  <c r="D17875" i="21"/>
  <c r="B17875" i="21"/>
  <c r="D17874" i="21"/>
  <c r="B17874" i="21"/>
  <c r="D17873" i="21"/>
  <c r="B17873" i="21"/>
  <c r="D17872" i="21"/>
  <c r="B17872" i="21"/>
  <c r="D17871" i="21"/>
  <c r="B17871" i="21"/>
  <c r="D17870" i="21"/>
  <c r="B17870" i="21"/>
  <c r="D17869" i="21"/>
  <c r="B17869" i="21"/>
  <c r="D17868" i="21"/>
  <c r="B17868" i="21"/>
  <c r="D17867" i="21"/>
  <c r="B17867" i="21"/>
  <c r="D17866" i="21"/>
  <c r="B17866" i="21"/>
  <c r="D17865" i="21"/>
  <c r="B17865" i="21"/>
  <c r="D17864" i="21"/>
  <c r="B17864" i="21"/>
  <c r="D17863" i="21"/>
  <c r="B17863" i="21"/>
  <c r="D17862" i="21"/>
  <c r="B17862" i="21"/>
  <c r="D17861" i="21"/>
  <c r="B17861" i="21"/>
  <c r="D17860" i="21"/>
  <c r="B17860" i="21"/>
  <c r="D17859" i="21"/>
  <c r="B17859" i="21"/>
  <c r="D17858" i="21"/>
  <c r="B17858" i="21"/>
  <c r="D17857" i="21"/>
  <c r="B17857" i="21"/>
  <c r="D17856" i="21"/>
  <c r="B17856" i="21"/>
  <c r="D17855" i="21"/>
  <c r="B17855" i="21"/>
  <c r="D17854" i="21"/>
  <c r="B17854" i="21"/>
  <c r="D17853" i="21"/>
  <c r="B17853" i="21"/>
  <c r="D17852" i="21"/>
  <c r="B17852" i="21"/>
  <c r="D17851" i="21"/>
  <c r="B17851" i="21"/>
  <c r="D17850" i="21"/>
  <c r="B17850" i="21"/>
  <c r="D17849" i="21"/>
  <c r="B17849" i="21"/>
  <c r="D17848" i="21"/>
  <c r="B17848" i="21"/>
  <c r="D17847" i="21"/>
  <c r="B17847" i="21"/>
  <c r="D17846" i="21"/>
  <c r="B17846" i="21"/>
  <c r="D17845" i="21"/>
  <c r="B17845" i="21"/>
  <c r="D17844" i="21"/>
  <c r="B17844" i="21"/>
  <c r="D17843" i="21"/>
  <c r="B17843" i="21"/>
  <c r="D17842" i="21"/>
  <c r="B17842" i="21"/>
  <c r="D17841" i="21"/>
  <c r="B17841" i="21"/>
  <c r="D17840" i="21"/>
  <c r="B17840" i="21"/>
  <c r="D17839" i="21"/>
  <c r="B17839" i="21"/>
  <c r="D17838" i="21"/>
  <c r="B17838" i="21"/>
  <c r="D17837" i="21"/>
  <c r="B17837" i="21"/>
  <c r="D17836" i="21"/>
  <c r="B17836" i="21"/>
  <c r="D17835" i="21"/>
  <c r="B17835" i="21"/>
  <c r="D17834" i="21"/>
  <c r="B17834" i="21"/>
  <c r="D17833" i="21"/>
  <c r="B17833" i="21"/>
  <c r="D17832" i="21"/>
  <c r="B17832" i="21"/>
  <c r="D17831" i="21"/>
  <c r="B17831" i="21"/>
  <c r="D17830" i="21"/>
  <c r="B17830" i="21"/>
  <c r="D17829" i="21"/>
  <c r="B17829" i="21"/>
  <c r="D17828" i="21"/>
  <c r="B17828" i="21"/>
  <c r="D17827" i="21"/>
  <c r="B17827" i="21"/>
  <c r="D17826" i="21"/>
  <c r="B17826" i="21"/>
  <c r="D17825" i="21"/>
  <c r="B17825" i="21"/>
  <c r="D17824" i="21"/>
  <c r="B17824" i="21"/>
  <c r="D17823" i="21"/>
  <c r="B17823" i="21"/>
  <c r="D17822" i="21"/>
  <c r="B17822" i="21"/>
  <c r="D17821" i="21"/>
  <c r="B17821" i="21"/>
  <c r="D17820" i="21"/>
  <c r="B17820" i="21"/>
  <c r="D17819" i="21"/>
  <c r="B17819" i="21"/>
  <c r="D17818" i="21"/>
  <c r="B17818" i="21"/>
  <c r="D17817" i="21"/>
  <c r="B17817" i="21"/>
  <c r="D17816" i="21"/>
  <c r="B17816" i="21"/>
  <c r="D17815" i="21"/>
  <c r="B17815" i="21"/>
  <c r="D17814" i="21"/>
  <c r="B17814" i="21"/>
  <c r="D17813" i="21"/>
  <c r="B17813" i="21"/>
  <c r="D17812" i="21"/>
  <c r="B17812" i="21"/>
  <c r="D17811" i="21"/>
  <c r="B17811" i="21"/>
  <c r="D17810" i="21"/>
  <c r="B17810" i="21"/>
  <c r="D17809" i="21"/>
  <c r="B17809" i="21"/>
  <c r="D17808" i="21"/>
  <c r="B17808" i="21"/>
  <c r="D17807" i="21"/>
  <c r="B17807" i="21"/>
  <c r="D17806" i="21"/>
  <c r="B17806" i="21"/>
  <c r="D17805" i="21"/>
  <c r="B17805" i="21"/>
  <c r="D17804" i="21"/>
  <c r="B17804" i="21"/>
  <c r="D17803" i="21"/>
  <c r="B17803" i="21"/>
  <c r="D17802" i="21"/>
  <c r="B17802" i="21"/>
  <c r="D17801" i="21"/>
  <c r="B17801" i="21"/>
  <c r="D17800" i="21"/>
  <c r="B17800" i="21"/>
  <c r="D17799" i="21"/>
  <c r="B17799" i="21"/>
  <c r="D17798" i="21"/>
  <c r="B17798" i="21"/>
  <c r="D17797" i="21"/>
  <c r="B17797" i="21"/>
  <c r="D17796" i="21"/>
  <c r="B17796" i="21"/>
  <c r="D17795" i="21"/>
  <c r="B17795" i="21"/>
  <c r="D17794" i="21"/>
  <c r="B17794" i="21"/>
  <c r="D17793" i="21"/>
  <c r="B17793" i="21"/>
  <c r="D17792" i="21"/>
  <c r="B17792" i="21"/>
  <c r="D17791" i="21"/>
  <c r="B17791" i="21"/>
  <c r="D17790" i="21"/>
  <c r="B17790" i="21"/>
  <c r="D17789" i="21"/>
  <c r="B17789" i="21"/>
  <c r="D17788" i="21"/>
  <c r="B17788" i="21"/>
  <c r="D17787" i="21"/>
  <c r="B17787" i="21"/>
  <c r="D17786" i="21"/>
  <c r="B17786" i="21"/>
  <c r="D17785" i="21"/>
  <c r="B17785" i="21"/>
  <c r="D17784" i="21"/>
  <c r="B17784" i="21"/>
  <c r="D17783" i="21"/>
  <c r="B17783" i="21"/>
  <c r="D17782" i="21"/>
  <c r="B17782" i="21"/>
  <c r="D17781" i="21"/>
  <c r="B17781" i="21"/>
  <c r="D17780" i="21"/>
  <c r="B17780" i="21"/>
  <c r="D17779" i="21"/>
  <c r="B17779" i="21"/>
  <c r="D17778" i="21"/>
  <c r="B17778" i="21"/>
  <c r="D17777" i="21"/>
  <c r="B17777" i="21"/>
  <c r="D17776" i="21"/>
  <c r="B17776" i="21"/>
  <c r="D17775" i="21"/>
  <c r="B17775" i="21"/>
  <c r="D17774" i="21"/>
  <c r="B17774" i="21"/>
  <c r="D17773" i="21"/>
  <c r="B17773" i="21"/>
  <c r="D17772" i="21"/>
  <c r="B17772" i="21"/>
  <c r="D17771" i="21"/>
  <c r="B17771" i="21"/>
  <c r="D17770" i="21"/>
  <c r="B17770" i="21"/>
  <c r="D17769" i="21"/>
  <c r="B17769" i="21"/>
  <c r="D17768" i="21"/>
  <c r="B17768" i="21"/>
  <c r="D17767" i="21"/>
  <c r="B17767" i="21"/>
  <c r="D17766" i="21"/>
  <c r="B17766" i="21"/>
  <c r="D17765" i="21"/>
  <c r="B17765" i="21"/>
  <c r="D17764" i="21"/>
  <c r="B17764" i="21"/>
  <c r="D17763" i="21"/>
  <c r="B17763" i="21"/>
  <c r="D17762" i="21"/>
  <c r="B17762" i="21"/>
  <c r="D17761" i="21"/>
  <c r="B17761" i="21"/>
  <c r="D17760" i="21"/>
  <c r="B17760" i="21"/>
  <c r="D17759" i="21"/>
  <c r="B17759" i="21"/>
  <c r="D17758" i="21"/>
  <c r="B17758" i="21"/>
  <c r="D17757" i="21"/>
  <c r="B17757" i="21"/>
  <c r="D17756" i="21"/>
  <c r="B17756" i="21"/>
  <c r="D17755" i="21"/>
  <c r="B17755" i="21"/>
  <c r="D17754" i="21"/>
  <c r="B17754" i="21"/>
  <c r="D17753" i="21"/>
  <c r="B17753" i="21"/>
  <c r="D17752" i="21"/>
  <c r="B17752" i="21"/>
  <c r="D17751" i="21"/>
  <c r="B17751" i="21"/>
  <c r="D17750" i="21"/>
  <c r="B17750" i="21"/>
  <c r="D17749" i="21"/>
  <c r="B17749" i="21"/>
  <c r="D17748" i="21"/>
  <c r="B17748" i="21"/>
  <c r="D17747" i="21"/>
  <c r="B17747" i="21"/>
  <c r="D17746" i="21"/>
  <c r="B17746" i="21"/>
  <c r="D17745" i="21"/>
  <c r="B17745" i="21"/>
  <c r="D17744" i="21"/>
  <c r="B17744" i="21"/>
  <c r="D17743" i="21"/>
  <c r="B17743" i="21"/>
  <c r="D17742" i="21"/>
  <c r="B17742" i="21"/>
  <c r="D17741" i="21"/>
  <c r="B17741" i="21"/>
  <c r="D17740" i="21"/>
  <c r="B17740" i="21"/>
  <c r="D17739" i="21"/>
  <c r="B17739" i="21"/>
  <c r="D17738" i="21"/>
  <c r="B17738" i="21"/>
  <c r="D17737" i="21"/>
  <c r="B17737" i="21"/>
  <c r="D17736" i="21"/>
  <c r="B17736" i="21"/>
  <c r="D17735" i="21"/>
  <c r="B17735" i="21"/>
  <c r="D17734" i="21"/>
  <c r="B17734" i="21"/>
  <c r="D17733" i="21"/>
  <c r="B17733" i="21"/>
  <c r="D17732" i="21"/>
  <c r="B17732" i="21"/>
  <c r="D17731" i="21"/>
  <c r="B17731" i="21"/>
  <c r="D17730" i="21"/>
  <c r="B17730" i="21"/>
  <c r="D17729" i="21"/>
  <c r="B17729" i="21"/>
  <c r="D17728" i="21"/>
  <c r="B17728" i="21"/>
  <c r="D17727" i="21"/>
  <c r="B17727" i="21"/>
  <c r="D17726" i="21"/>
  <c r="B17726" i="21"/>
  <c r="D17725" i="21"/>
  <c r="B17725" i="21"/>
  <c r="D17724" i="21"/>
  <c r="B17724" i="21"/>
  <c r="D17723" i="21"/>
  <c r="B17723" i="21"/>
  <c r="D17722" i="21"/>
  <c r="B17722" i="21"/>
  <c r="D17721" i="21"/>
  <c r="B17721" i="21"/>
  <c r="D17720" i="21"/>
  <c r="B17720" i="21"/>
  <c r="D17719" i="21"/>
  <c r="B17719" i="21"/>
  <c r="D17718" i="21"/>
  <c r="B17718" i="21"/>
  <c r="D17717" i="21"/>
  <c r="B17717" i="21"/>
  <c r="D17716" i="21"/>
  <c r="B17716" i="21"/>
  <c r="D17715" i="21"/>
  <c r="B17715" i="21"/>
  <c r="D17714" i="21"/>
  <c r="B17714" i="21"/>
  <c r="D17713" i="21"/>
  <c r="B17713" i="21"/>
  <c r="D17712" i="21"/>
  <c r="B17712" i="21"/>
  <c r="D17711" i="21"/>
  <c r="B17711" i="21"/>
  <c r="D17710" i="21"/>
  <c r="B17710" i="21"/>
  <c r="D17709" i="21"/>
  <c r="B17709" i="21"/>
  <c r="D17708" i="21"/>
  <c r="B17708" i="21"/>
  <c r="D17707" i="21"/>
  <c r="B17707" i="21"/>
  <c r="D17706" i="21"/>
  <c r="B17706" i="21"/>
  <c r="D17705" i="21"/>
  <c r="B17705" i="21"/>
  <c r="D17704" i="21"/>
  <c r="B17704" i="21"/>
  <c r="D17703" i="21"/>
  <c r="B17703" i="21"/>
  <c r="D17702" i="21"/>
  <c r="B17702" i="21"/>
  <c r="D17701" i="21"/>
  <c r="B17701" i="21"/>
  <c r="D17700" i="21"/>
  <c r="B17700" i="21"/>
  <c r="D17699" i="21"/>
  <c r="B17699" i="21"/>
  <c r="D17698" i="21"/>
  <c r="B17698" i="21"/>
  <c r="D17697" i="21"/>
  <c r="B17697" i="21"/>
  <c r="D17696" i="21"/>
  <c r="B17696" i="21"/>
  <c r="D17695" i="21"/>
  <c r="B17695" i="21"/>
  <c r="D17694" i="21"/>
  <c r="B17694" i="21"/>
  <c r="D17693" i="21"/>
  <c r="B17693" i="21"/>
  <c r="D17692" i="21"/>
  <c r="B17692" i="21"/>
  <c r="D17691" i="21"/>
  <c r="B17691" i="21"/>
  <c r="D17690" i="21"/>
  <c r="B17690" i="21"/>
  <c r="D17689" i="21"/>
  <c r="B17689" i="21"/>
  <c r="D17688" i="21"/>
  <c r="B17688" i="21"/>
  <c r="D17687" i="21"/>
  <c r="B17687" i="21"/>
  <c r="D17686" i="21"/>
  <c r="B17686" i="21"/>
  <c r="D17685" i="21"/>
  <c r="B17685" i="21"/>
  <c r="D17684" i="21"/>
  <c r="B17684" i="21"/>
  <c r="D17683" i="21"/>
  <c r="B17683" i="21"/>
  <c r="D17682" i="21"/>
  <c r="B17682" i="21"/>
  <c r="D17681" i="21"/>
  <c r="B17681" i="21"/>
  <c r="D17680" i="21"/>
  <c r="B17680" i="21"/>
  <c r="D17679" i="21"/>
  <c r="B17679" i="21"/>
  <c r="D17678" i="21"/>
  <c r="B17678" i="21"/>
  <c r="D17677" i="21"/>
  <c r="B17677" i="21"/>
  <c r="D17676" i="21"/>
  <c r="B17676" i="21"/>
  <c r="D17675" i="21"/>
  <c r="B17675" i="21"/>
  <c r="D17674" i="21"/>
  <c r="B17674" i="21"/>
  <c r="D17673" i="21"/>
  <c r="B17673" i="21"/>
  <c r="D17672" i="21"/>
  <c r="B17672" i="21"/>
  <c r="D17671" i="21"/>
  <c r="B17671" i="21"/>
  <c r="D17670" i="21"/>
  <c r="B17670" i="21"/>
  <c r="D17669" i="21"/>
  <c r="B17669" i="21"/>
  <c r="D17668" i="21"/>
  <c r="B17668" i="21"/>
  <c r="D17667" i="21"/>
  <c r="B17667" i="21"/>
  <c r="D17666" i="21"/>
  <c r="B17666" i="21"/>
  <c r="D17665" i="21"/>
  <c r="B17665" i="21"/>
  <c r="D17664" i="21"/>
  <c r="B17664" i="21"/>
  <c r="D17663" i="21"/>
  <c r="B17663" i="21"/>
  <c r="D17662" i="21"/>
  <c r="B17662" i="21"/>
  <c r="D17661" i="21"/>
  <c r="B17661" i="21"/>
  <c r="D17660" i="21"/>
  <c r="B17660" i="21"/>
  <c r="D17659" i="21"/>
  <c r="B17659" i="21"/>
  <c r="D17658" i="21"/>
  <c r="B17658" i="21"/>
  <c r="D17657" i="21"/>
  <c r="B17657" i="21"/>
  <c r="D17656" i="21"/>
  <c r="B17656" i="21"/>
  <c r="D17655" i="21"/>
  <c r="B17655" i="21"/>
  <c r="D17654" i="21"/>
  <c r="B17654" i="21"/>
  <c r="D17653" i="21"/>
  <c r="B17653" i="21"/>
  <c r="D17652" i="21"/>
  <c r="B17652" i="21"/>
  <c r="D17651" i="21"/>
  <c r="B17651" i="21"/>
  <c r="D17650" i="21"/>
  <c r="B17650" i="21"/>
  <c r="D17649" i="21"/>
  <c r="B17649" i="21"/>
  <c r="D17648" i="21"/>
  <c r="B17648" i="21"/>
  <c r="D17647" i="21"/>
  <c r="B17647" i="21"/>
  <c r="D17646" i="21"/>
  <c r="B17646" i="21"/>
  <c r="D17645" i="21"/>
  <c r="B17645" i="21"/>
  <c r="D17644" i="21"/>
  <c r="B17644" i="21"/>
  <c r="D17643" i="21"/>
  <c r="B17643" i="21"/>
  <c r="D17642" i="21"/>
  <c r="B17642" i="21"/>
  <c r="D17641" i="21"/>
  <c r="B17641" i="21"/>
  <c r="D17640" i="21"/>
  <c r="B17640" i="21"/>
  <c r="D17639" i="21"/>
  <c r="B17639" i="21"/>
  <c r="D17638" i="21"/>
  <c r="B17638" i="21"/>
  <c r="D17637" i="21"/>
  <c r="B17637" i="21"/>
  <c r="D17636" i="21"/>
  <c r="B17636" i="21"/>
  <c r="D17635" i="21"/>
  <c r="B17635" i="21"/>
  <c r="D17634" i="21"/>
  <c r="B17634" i="21"/>
  <c r="D17633" i="21"/>
  <c r="B17633" i="21"/>
  <c r="D17632" i="21"/>
  <c r="B17632" i="21"/>
  <c r="D17631" i="21"/>
  <c r="B17631" i="21"/>
  <c r="D17630" i="21"/>
  <c r="B17630" i="21"/>
  <c r="D17629" i="21"/>
  <c r="B17629" i="21"/>
  <c r="D17628" i="21"/>
  <c r="B17628" i="21"/>
  <c r="D17627" i="21"/>
  <c r="B17627" i="21"/>
  <c r="D17626" i="21"/>
  <c r="B17626" i="21"/>
  <c r="D17625" i="21"/>
  <c r="B17625" i="21"/>
  <c r="D17624" i="21"/>
  <c r="B17624" i="21"/>
  <c r="D17623" i="21"/>
  <c r="B17623" i="21"/>
  <c r="D17622" i="21"/>
  <c r="B17622" i="21"/>
  <c r="D17621" i="21"/>
  <c r="B17621" i="21"/>
  <c r="D17620" i="21"/>
  <c r="B17620" i="21"/>
  <c r="D17619" i="21"/>
  <c r="B17619" i="21"/>
  <c r="D17618" i="21"/>
  <c r="B17618" i="21"/>
  <c r="D17617" i="21"/>
  <c r="B17617" i="21"/>
  <c r="D17616" i="21"/>
  <c r="B17616" i="21"/>
  <c r="D17615" i="21"/>
  <c r="B17615" i="21"/>
  <c r="D17614" i="21"/>
  <c r="B17614" i="21"/>
  <c r="D17613" i="21"/>
  <c r="B17613" i="21"/>
  <c r="D17612" i="21"/>
  <c r="B17612" i="21"/>
  <c r="D17611" i="21"/>
  <c r="B17611" i="21"/>
  <c r="D17610" i="21"/>
  <c r="B17610" i="21"/>
  <c r="D17609" i="21"/>
  <c r="B17609" i="21"/>
  <c r="D17608" i="21"/>
  <c r="B17608" i="21"/>
  <c r="D17607" i="21"/>
  <c r="B17607" i="21"/>
  <c r="D17606" i="21"/>
  <c r="B17606" i="21"/>
  <c r="D17605" i="21"/>
  <c r="B17605" i="21"/>
  <c r="D17604" i="21"/>
  <c r="B17604" i="21"/>
  <c r="D17603" i="21"/>
  <c r="B17603" i="21"/>
  <c r="D17602" i="21"/>
  <c r="B17602" i="21"/>
  <c r="D17601" i="21"/>
  <c r="B17601" i="21"/>
  <c r="D17600" i="21"/>
  <c r="B17600" i="21"/>
  <c r="D17599" i="21"/>
  <c r="B17599" i="21"/>
  <c r="D17598" i="21"/>
  <c r="B17598" i="21"/>
  <c r="D17597" i="21"/>
  <c r="B17597" i="21"/>
  <c r="D17596" i="21"/>
  <c r="B17596" i="21"/>
  <c r="D17595" i="21"/>
  <c r="B17595" i="21"/>
  <c r="D17594" i="21"/>
  <c r="B17594" i="21"/>
  <c r="D17593" i="21"/>
  <c r="B17593" i="21"/>
  <c r="D17592" i="21"/>
  <c r="B17592" i="21"/>
  <c r="D17591" i="21"/>
  <c r="B17591" i="21"/>
  <c r="D17590" i="21"/>
  <c r="B17590" i="21"/>
  <c r="D17589" i="21"/>
  <c r="B17589" i="21"/>
  <c r="D17588" i="21"/>
  <c r="B17588" i="21"/>
  <c r="D17587" i="21"/>
  <c r="B17587" i="21"/>
  <c r="D17586" i="21"/>
  <c r="B17586" i="21"/>
  <c r="D17585" i="21"/>
  <c r="B17585" i="21"/>
  <c r="D17584" i="21"/>
  <c r="B17584" i="21"/>
  <c r="D17583" i="21"/>
  <c r="B17583" i="21"/>
  <c r="D17582" i="21"/>
  <c r="B17582" i="21"/>
  <c r="D17581" i="21"/>
  <c r="B17581" i="21"/>
  <c r="D17580" i="21"/>
  <c r="B17580" i="21"/>
  <c r="D17579" i="21"/>
  <c r="B17579" i="21"/>
  <c r="D17578" i="21"/>
  <c r="B17578" i="21"/>
  <c r="D17577" i="21"/>
  <c r="B17577" i="21"/>
  <c r="D17576" i="21"/>
  <c r="B17576" i="21"/>
  <c r="D17575" i="21"/>
  <c r="B17575" i="21"/>
  <c r="D17574" i="21"/>
  <c r="B17574" i="21"/>
  <c r="D17573" i="21"/>
  <c r="B17573" i="21"/>
  <c r="D17572" i="21"/>
  <c r="B17572" i="21"/>
  <c r="D17571" i="21"/>
  <c r="B17571" i="21"/>
  <c r="D17570" i="21"/>
  <c r="B17570" i="21"/>
  <c r="D17569" i="21"/>
  <c r="B17569" i="21"/>
  <c r="D17568" i="21"/>
  <c r="B17568" i="21"/>
  <c r="D17567" i="21"/>
  <c r="B17567" i="21"/>
  <c r="D17566" i="21"/>
  <c r="B17566" i="21"/>
  <c r="D17565" i="21"/>
  <c r="B17565" i="21"/>
  <c r="D17564" i="21"/>
  <c r="B17564" i="21"/>
  <c r="D17563" i="21"/>
  <c r="B17563" i="21"/>
  <c r="D17562" i="21"/>
  <c r="B17562" i="21"/>
  <c r="D17561" i="21"/>
  <c r="B17561" i="21"/>
  <c r="D17560" i="21"/>
  <c r="B17560" i="21"/>
  <c r="D17559" i="21"/>
  <c r="B17559" i="21"/>
  <c r="D17558" i="21"/>
  <c r="B17558" i="21"/>
  <c r="D17557" i="21"/>
  <c r="B17557" i="21"/>
  <c r="D17556" i="21"/>
  <c r="B17556" i="21"/>
  <c r="D17555" i="21"/>
  <c r="B17555" i="21"/>
  <c r="D17554" i="21"/>
  <c r="B17554" i="21"/>
  <c r="D17553" i="21"/>
  <c r="B17553" i="21"/>
  <c r="D17552" i="21"/>
  <c r="B17552" i="21"/>
  <c r="D17551" i="21"/>
  <c r="B17551" i="21"/>
  <c r="D17550" i="21"/>
  <c r="B17550" i="21"/>
  <c r="D17549" i="21"/>
  <c r="B17549" i="21"/>
  <c r="D17548" i="21"/>
  <c r="B17548" i="21"/>
  <c r="D17547" i="21"/>
  <c r="B17547" i="21"/>
  <c r="D17546" i="21"/>
  <c r="B17546" i="21"/>
  <c r="D17545" i="21"/>
  <c r="B17545" i="21"/>
  <c r="D17544" i="21"/>
  <c r="B17544" i="21"/>
  <c r="D17543" i="21"/>
  <c r="B17543" i="21"/>
  <c r="D17542" i="21"/>
  <c r="B17542" i="21"/>
  <c r="D17541" i="21"/>
  <c r="B17541" i="21"/>
  <c r="D17540" i="21"/>
  <c r="B17540" i="21"/>
  <c r="D17539" i="21"/>
  <c r="B17539" i="21"/>
  <c r="D17538" i="21"/>
  <c r="B17538" i="21"/>
  <c r="D17537" i="21"/>
  <c r="B17537" i="21"/>
  <c r="D17536" i="21"/>
  <c r="B17536" i="21"/>
  <c r="D17535" i="21"/>
  <c r="B17535" i="21"/>
  <c r="D17534" i="21"/>
  <c r="B17534" i="21"/>
  <c r="D17533" i="21"/>
  <c r="B17533" i="21"/>
  <c r="D17532" i="21"/>
  <c r="B17532" i="21"/>
  <c r="D17531" i="21"/>
  <c r="B17531" i="21"/>
  <c r="D17530" i="21"/>
  <c r="B17530" i="21"/>
  <c r="D17529" i="21"/>
  <c r="B17529" i="21"/>
  <c r="D17528" i="21"/>
  <c r="B17528" i="21"/>
  <c r="D17527" i="21"/>
  <c r="B17527" i="21"/>
  <c r="D17526" i="21"/>
  <c r="B17526" i="21"/>
  <c r="D17525" i="21"/>
  <c r="B17525" i="21"/>
  <c r="D17524" i="21"/>
  <c r="B17524" i="21"/>
  <c r="D17523" i="21"/>
  <c r="B17523" i="21"/>
  <c r="D17522" i="21"/>
  <c r="B17522" i="21"/>
  <c r="D17521" i="21"/>
  <c r="B17521" i="21"/>
  <c r="D17520" i="21"/>
  <c r="B17520" i="21"/>
  <c r="D17519" i="21"/>
  <c r="B17519" i="21"/>
  <c r="D17518" i="21"/>
  <c r="B17518" i="21"/>
  <c r="D17517" i="21"/>
  <c r="B17517" i="21"/>
  <c r="D17516" i="21"/>
  <c r="B17516" i="21"/>
  <c r="D17515" i="21"/>
  <c r="B17515" i="21"/>
  <c r="D17514" i="21"/>
  <c r="B17514" i="21"/>
  <c r="D17513" i="21"/>
  <c r="B17513" i="21"/>
  <c r="D17512" i="21"/>
  <c r="B17512" i="21"/>
  <c r="D17511" i="21"/>
  <c r="B17511" i="21"/>
  <c r="D17510" i="21"/>
  <c r="B17510" i="21"/>
  <c r="D17509" i="21"/>
  <c r="B17509" i="21"/>
  <c r="D17508" i="21"/>
  <c r="B17508" i="21"/>
  <c r="D17507" i="21"/>
  <c r="B17507" i="21"/>
  <c r="D17506" i="21"/>
  <c r="B17506" i="21"/>
  <c r="D17505" i="21"/>
  <c r="B17505" i="21"/>
  <c r="D17504" i="21"/>
  <c r="B17504" i="21"/>
  <c r="D17503" i="21"/>
  <c r="B17503" i="21"/>
  <c r="D17502" i="21"/>
  <c r="B17502" i="21"/>
  <c r="D17501" i="21"/>
  <c r="B17501" i="21"/>
  <c r="D17500" i="21"/>
  <c r="B17500" i="21"/>
  <c r="D17499" i="21"/>
  <c r="B17499" i="21"/>
  <c r="D17498" i="21"/>
  <c r="B17498" i="21"/>
  <c r="D17497" i="21"/>
  <c r="B17497" i="21"/>
  <c r="D17496" i="21"/>
  <c r="B17496" i="21"/>
  <c r="D17495" i="21"/>
  <c r="B17495" i="21"/>
  <c r="D17494" i="21"/>
  <c r="B17494" i="21"/>
  <c r="D17493" i="21"/>
  <c r="B17493" i="21"/>
  <c r="D17492" i="21"/>
  <c r="B17492" i="21"/>
  <c r="D17491" i="21"/>
  <c r="B17491" i="21"/>
  <c r="D17490" i="21"/>
  <c r="B17490" i="21"/>
  <c r="D17489" i="21"/>
  <c r="B17489" i="21"/>
  <c r="D17488" i="21"/>
  <c r="B17488" i="21"/>
  <c r="D17487" i="21"/>
  <c r="B17487" i="21"/>
  <c r="D17486" i="21"/>
  <c r="B17486" i="21"/>
  <c r="D17485" i="21"/>
  <c r="B17485" i="21"/>
  <c r="D17484" i="21"/>
  <c r="B17484" i="21"/>
  <c r="D17483" i="21"/>
  <c r="B17483" i="21"/>
  <c r="D17482" i="21"/>
  <c r="B17482" i="21"/>
  <c r="D17481" i="21"/>
  <c r="B17481" i="21"/>
  <c r="D17480" i="21"/>
  <c r="B17480" i="21"/>
  <c r="D17479" i="21"/>
  <c r="B17479" i="21"/>
  <c r="D17478" i="21"/>
  <c r="B17478" i="21"/>
  <c r="D17477" i="21"/>
  <c r="B17477" i="21"/>
  <c r="D17476" i="21"/>
  <c r="B17476" i="21"/>
  <c r="D17475" i="21"/>
  <c r="B17475" i="21"/>
  <c r="D17474" i="21"/>
  <c r="B17474" i="21"/>
  <c r="D17473" i="21"/>
  <c r="B17473" i="21"/>
  <c r="D17472" i="21"/>
  <c r="B17472" i="21"/>
  <c r="D17471" i="21"/>
  <c r="B17471" i="21"/>
  <c r="D17470" i="21"/>
  <c r="B17470" i="21"/>
  <c r="D17469" i="21"/>
  <c r="B17469" i="21"/>
  <c r="D17468" i="21"/>
  <c r="B17468" i="21"/>
  <c r="D17467" i="21"/>
  <c r="B17467" i="21"/>
  <c r="D17466" i="21"/>
  <c r="B17466" i="21"/>
  <c r="D17465" i="21"/>
  <c r="B17465" i="21"/>
  <c r="D17464" i="21"/>
  <c r="B17464" i="21"/>
  <c r="D17463" i="21"/>
  <c r="B17463" i="21"/>
  <c r="D17462" i="21"/>
  <c r="B17462" i="21"/>
  <c r="D17461" i="21"/>
  <c r="B17461" i="21"/>
  <c r="D17460" i="21"/>
  <c r="B17460" i="21"/>
  <c r="D17459" i="21"/>
  <c r="B17459" i="21"/>
  <c r="D17458" i="21"/>
  <c r="B17458" i="21"/>
  <c r="D17457" i="21"/>
  <c r="B17457" i="21"/>
  <c r="D17456" i="21"/>
  <c r="B17456" i="21"/>
  <c r="D17455" i="21"/>
  <c r="B17455" i="21"/>
  <c r="D17454" i="21"/>
  <c r="B17454" i="21"/>
  <c r="D17453" i="21"/>
  <c r="B17453" i="21"/>
  <c r="D17452" i="21"/>
  <c r="B17452" i="21"/>
  <c r="D17451" i="21"/>
  <c r="B17451" i="21"/>
  <c r="D17450" i="21"/>
  <c r="B17450" i="21"/>
  <c r="D17449" i="21"/>
  <c r="B17449" i="21"/>
  <c r="D17448" i="21"/>
  <c r="B17448" i="21"/>
  <c r="D17447" i="21"/>
  <c r="B17447" i="21"/>
  <c r="D17446" i="21"/>
  <c r="B17446" i="21"/>
  <c r="D17445" i="21"/>
  <c r="B17445" i="21"/>
  <c r="D17444" i="21"/>
  <c r="B17444" i="21"/>
  <c r="D17443" i="21"/>
  <c r="B17443" i="21"/>
  <c r="D17442" i="21"/>
  <c r="B17442" i="21"/>
  <c r="D17441" i="21"/>
  <c r="B17441" i="21"/>
  <c r="D17440" i="21"/>
  <c r="B17440" i="21"/>
  <c r="D17439" i="21"/>
  <c r="B17439" i="21"/>
  <c r="D17438" i="21"/>
  <c r="B17438" i="21"/>
  <c r="D17437" i="21"/>
  <c r="B17437" i="21"/>
  <c r="D17436" i="21"/>
  <c r="B17436" i="21"/>
  <c r="D17435" i="21"/>
  <c r="B17435" i="21"/>
  <c r="D17434" i="21"/>
  <c r="B17434" i="21"/>
  <c r="D17433" i="21"/>
  <c r="B17433" i="21"/>
  <c r="D17432" i="21"/>
  <c r="B17432" i="21"/>
  <c r="D17431" i="21"/>
  <c r="B17431" i="21"/>
  <c r="D17430" i="21"/>
  <c r="B17430" i="21"/>
  <c r="D17429" i="21"/>
  <c r="B17429" i="21"/>
  <c r="D17428" i="21"/>
  <c r="B17428" i="21"/>
  <c r="D17427" i="21"/>
  <c r="B17427" i="21"/>
  <c r="D17426" i="21"/>
  <c r="B17426" i="21"/>
  <c r="D17425" i="21"/>
  <c r="B17425" i="21"/>
  <c r="D17424" i="21"/>
  <c r="B17424" i="21"/>
  <c r="D17423" i="21"/>
  <c r="B17423" i="21"/>
  <c r="D17422" i="21"/>
  <c r="B17422" i="21"/>
  <c r="D17421" i="21"/>
  <c r="B17421" i="21"/>
  <c r="D17420" i="21"/>
  <c r="B17420" i="21"/>
  <c r="D17419" i="21"/>
  <c r="B17419" i="21"/>
  <c r="D17418" i="21"/>
  <c r="B17418" i="21"/>
  <c r="D17417" i="21"/>
  <c r="B17417" i="21"/>
  <c r="D17416" i="21"/>
  <c r="B17416" i="21"/>
  <c r="D17415" i="21"/>
  <c r="B17415" i="21"/>
  <c r="D17414" i="21"/>
  <c r="B17414" i="21"/>
  <c r="D17413" i="21"/>
  <c r="B17413" i="21"/>
  <c r="D17412" i="21"/>
  <c r="B17412" i="21"/>
  <c r="D17411" i="21"/>
  <c r="B17411" i="21"/>
  <c r="D17410" i="21"/>
  <c r="B17410" i="21"/>
  <c r="D17409" i="21"/>
  <c r="B17409" i="21"/>
  <c r="D17408" i="21"/>
  <c r="B17408" i="21"/>
  <c r="D17407" i="21"/>
  <c r="B17407" i="21"/>
  <c r="D17406" i="21"/>
  <c r="B17406" i="21"/>
  <c r="D17405" i="21"/>
  <c r="B17405" i="21"/>
  <c r="D17404" i="21"/>
  <c r="B17404" i="21"/>
  <c r="D17403" i="21"/>
  <c r="B17403" i="21"/>
  <c r="D17402" i="21"/>
  <c r="B17402" i="21"/>
  <c r="D17401" i="21"/>
  <c r="B17401" i="21"/>
  <c r="D17400" i="21"/>
  <c r="B17400" i="21"/>
  <c r="D17399" i="21"/>
  <c r="B17399" i="21"/>
  <c r="D17398" i="21"/>
  <c r="B17398" i="21"/>
  <c r="D17397" i="21"/>
  <c r="B17397" i="21"/>
  <c r="D17396" i="21"/>
  <c r="B17396" i="21"/>
  <c r="D17395" i="21"/>
  <c r="B17395" i="21"/>
  <c r="D17394" i="21"/>
  <c r="B17394" i="21"/>
  <c r="D17393" i="21"/>
  <c r="B17393" i="21"/>
  <c r="D17392" i="21"/>
  <c r="B17392" i="21"/>
  <c r="D17391" i="21"/>
  <c r="B17391" i="21"/>
  <c r="D17390" i="21"/>
  <c r="B17390" i="21"/>
  <c r="D17389" i="21"/>
  <c r="B17389" i="21"/>
  <c r="D17388" i="21"/>
  <c r="B17388" i="21"/>
  <c r="D17387" i="21"/>
  <c r="B17387" i="21"/>
  <c r="D17386" i="21"/>
  <c r="B17386" i="21"/>
  <c r="D17385" i="21"/>
  <c r="B17385" i="21"/>
  <c r="D17384" i="21"/>
  <c r="B17384" i="21"/>
  <c r="D17383" i="21"/>
  <c r="B17383" i="21"/>
  <c r="D17382" i="21"/>
  <c r="B17382" i="21"/>
  <c r="D17381" i="21"/>
  <c r="B17381" i="21"/>
  <c r="D17380" i="21"/>
  <c r="B17380" i="21"/>
  <c r="D17379" i="21"/>
  <c r="B17379" i="21"/>
  <c r="D17378" i="21"/>
  <c r="B17378" i="21"/>
  <c r="D17377" i="21"/>
  <c r="B17377" i="21"/>
  <c r="D17376" i="21"/>
  <c r="B17376" i="21"/>
  <c r="D17375" i="21"/>
  <c r="B17375" i="21"/>
  <c r="D17374" i="21"/>
  <c r="B17374" i="21"/>
  <c r="D17373" i="21"/>
  <c r="B17373" i="21"/>
  <c r="D17372" i="21"/>
  <c r="B17372" i="21"/>
  <c r="D17371" i="21"/>
  <c r="B17371" i="21"/>
  <c r="D17370" i="21"/>
  <c r="B17370" i="21"/>
  <c r="D17369" i="21"/>
  <c r="B17369" i="21"/>
  <c r="D17368" i="21"/>
  <c r="B17368" i="21"/>
  <c r="D17367" i="21"/>
  <c r="B17367" i="21"/>
  <c r="D17366" i="21"/>
  <c r="B17366" i="21"/>
  <c r="D17365" i="21"/>
  <c r="B17365" i="21"/>
  <c r="D17364" i="21"/>
  <c r="B17364" i="21"/>
  <c r="D17363" i="21"/>
  <c r="B17363" i="21"/>
  <c r="D17362" i="21"/>
  <c r="B17362" i="21"/>
  <c r="D17361" i="21"/>
  <c r="B17361" i="21"/>
  <c r="D17360" i="21"/>
  <c r="B17360" i="21"/>
  <c r="D17359" i="21"/>
  <c r="B17359" i="21"/>
  <c r="D17358" i="21"/>
  <c r="B17358" i="21"/>
  <c r="D17357" i="21"/>
  <c r="B17357" i="21"/>
  <c r="D17356" i="21"/>
  <c r="B17356" i="21"/>
  <c r="D17355" i="21"/>
  <c r="B17355" i="21"/>
  <c r="D17354" i="21"/>
  <c r="B17354" i="21"/>
  <c r="D17353" i="21"/>
  <c r="B17353" i="21"/>
  <c r="D17352" i="21"/>
  <c r="B17352" i="21"/>
  <c r="D17351" i="21"/>
  <c r="B17351" i="21"/>
  <c r="D17350" i="21"/>
  <c r="B17350" i="21"/>
  <c r="D17349" i="21"/>
  <c r="B17349" i="21"/>
  <c r="D17348" i="21"/>
  <c r="B17348" i="21"/>
  <c r="D17347" i="21"/>
  <c r="B17347" i="21"/>
  <c r="D17346" i="21"/>
  <c r="B17346" i="21"/>
  <c r="D17345" i="21"/>
  <c r="B17345" i="21"/>
  <c r="D17344" i="21"/>
  <c r="B17344" i="21"/>
  <c r="D17343" i="21"/>
  <c r="B17343" i="21"/>
  <c r="D17342" i="21"/>
  <c r="B17342" i="21"/>
  <c r="D17341" i="21"/>
  <c r="B17341" i="21"/>
  <c r="D17340" i="21"/>
  <c r="B17340" i="21"/>
  <c r="D17339" i="21"/>
  <c r="B17339" i="21"/>
  <c r="D17338" i="21"/>
  <c r="B17338" i="21"/>
  <c r="D17337" i="21"/>
  <c r="B17337" i="21"/>
  <c r="D17336" i="21"/>
  <c r="B17336" i="21"/>
  <c r="D17335" i="21"/>
  <c r="B17335" i="21"/>
  <c r="D17334" i="21"/>
  <c r="B17334" i="21"/>
  <c r="D17333" i="21"/>
  <c r="B17333" i="21"/>
  <c r="D17332" i="21"/>
  <c r="B17332" i="21"/>
  <c r="D17331" i="21"/>
  <c r="B17331" i="21"/>
  <c r="D17330" i="21"/>
  <c r="B17330" i="21"/>
  <c r="D17329" i="21"/>
  <c r="B17329" i="21"/>
  <c r="D17328" i="21"/>
  <c r="B17328" i="21"/>
  <c r="D17327" i="21"/>
  <c r="B17327" i="21"/>
  <c r="D17326" i="21"/>
  <c r="B17326" i="21"/>
  <c r="D17325" i="21"/>
  <c r="B17325" i="21"/>
  <c r="D17324" i="21"/>
  <c r="B17324" i="21"/>
  <c r="D17323" i="21"/>
  <c r="B17323" i="21"/>
  <c r="D17322" i="21"/>
  <c r="B17322" i="21"/>
  <c r="D17321" i="21"/>
  <c r="B17321" i="21"/>
  <c r="D17320" i="21"/>
  <c r="B17320" i="21"/>
  <c r="D17319" i="21"/>
  <c r="B17319" i="21"/>
  <c r="D17318" i="21"/>
  <c r="B17318" i="21"/>
  <c r="D17317" i="21"/>
  <c r="B17317" i="21"/>
  <c r="D17316" i="21"/>
  <c r="B17316" i="21"/>
  <c r="D17315" i="21"/>
  <c r="B17315" i="21"/>
  <c r="D17314" i="21"/>
  <c r="B17314" i="21"/>
  <c r="D17313" i="21"/>
  <c r="B17313" i="21"/>
  <c r="D17312" i="21"/>
  <c r="B17312" i="21"/>
  <c r="D17311" i="21"/>
  <c r="B17311" i="21"/>
  <c r="D17310" i="21"/>
  <c r="B17310" i="21"/>
  <c r="D17309" i="21"/>
  <c r="B17309" i="21"/>
  <c r="D17308" i="21"/>
  <c r="B17308" i="21"/>
  <c r="D17307" i="21"/>
  <c r="B17307" i="21"/>
  <c r="D17306" i="21"/>
  <c r="B17306" i="21"/>
  <c r="D17305" i="21"/>
  <c r="B17305" i="21"/>
  <c r="D17304" i="21"/>
  <c r="B17304" i="21"/>
  <c r="D17303" i="21"/>
  <c r="B17303" i="21"/>
  <c r="D17302" i="21"/>
  <c r="B17302" i="21"/>
  <c r="D17301" i="21"/>
  <c r="B17301" i="21"/>
  <c r="D17300" i="21"/>
  <c r="B17300" i="21"/>
  <c r="D17299" i="21"/>
  <c r="B17299" i="21"/>
  <c r="D17298" i="21"/>
  <c r="B17298" i="21"/>
  <c r="D17297" i="21"/>
  <c r="B17297" i="21"/>
  <c r="D17296" i="21"/>
  <c r="B17296" i="21"/>
  <c r="D17295" i="21"/>
  <c r="B17295" i="21"/>
  <c r="D17294" i="21"/>
  <c r="B17294" i="21"/>
  <c r="D17293" i="21"/>
  <c r="B17293" i="21"/>
  <c r="D17292" i="21"/>
  <c r="B17292" i="21"/>
  <c r="D17291" i="21"/>
  <c r="B17291" i="21"/>
  <c r="D17290" i="21"/>
  <c r="B17290" i="21"/>
  <c r="D17289" i="21"/>
  <c r="B17289" i="21"/>
  <c r="D17288" i="21"/>
  <c r="B17288" i="21"/>
  <c r="D17287" i="21"/>
  <c r="B17287" i="21"/>
  <c r="D17286" i="21"/>
  <c r="B17286" i="21"/>
  <c r="D17285" i="21"/>
  <c r="B17285" i="21"/>
  <c r="D17284" i="21"/>
  <c r="B17284" i="21"/>
  <c r="D17283" i="21"/>
  <c r="B17283" i="21"/>
  <c r="D17282" i="21"/>
  <c r="B17282" i="21"/>
  <c r="D17281" i="21"/>
  <c r="B17281" i="21"/>
  <c r="D17280" i="21"/>
  <c r="B17280" i="21"/>
  <c r="D17279" i="21"/>
  <c r="B17279" i="21"/>
  <c r="D17278" i="21"/>
  <c r="B17278" i="21"/>
  <c r="D17277" i="21"/>
  <c r="B17277" i="21"/>
  <c r="D17276" i="21"/>
  <c r="B17276" i="21"/>
  <c r="D17275" i="21"/>
  <c r="B17275" i="21"/>
  <c r="D17274" i="21"/>
  <c r="B17274" i="21"/>
  <c r="D17273" i="21"/>
  <c r="B17273" i="21"/>
  <c r="D17272" i="21"/>
  <c r="B17272" i="21"/>
  <c r="D17271" i="21"/>
  <c r="B17271" i="21"/>
  <c r="D17270" i="21"/>
  <c r="B17270" i="21"/>
  <c r="D17269" i="21"/>
  <c r="B17269" i="21"/>
  <c r="D17268" i="21"/>
  <c r="B17268" i="21"/>
  <c r="D17267" i="21"/>
  <c r="B17267" i="21"/>
  <c r="D17266" i="21"/>
  <c r="B17266" i="21"/>
  <c r="D17265" i="21"/>
  <c r="B17265" i="21"/>
  <c r="D17264" i="21"/>
  <c r="B17264" i="21"/>
  <c r="D17263" i="21"/>
  <c r="B17263" i="21"/>
  <c r="D17262" i="21"/>
  <c r="B17262" i="21"/>
  <c r="D17261" i="21"/>
  <c r="B17261" i="21"/>
  <c r="D17260" i="21"/>
  <c r="B17260" i="21"/>
  <c r="D17259" i="21"/>
  <c r="B17259" i="21"/>
  <c r="D17258" i="21"/>
  <c r="B17258" i="21"/>
  <c r="D17257" i="21"/>
  <c r="B17257" i="21"/>
  <c r="D17256" i="21"/>
  <c r="B17256" i="21"/>
  <c r="D17255" i="21"/>
  <c r="B17255" i="21"/>
  <c r="D17254" i="21"/>
  <c r="B17254" i="21"/>
  <c r="D17253" i="21"/>
  <c r="B17253" i="21"/>
  <c r="D17252" i="21"/>
  <c r="B17252" i="21"/>
  <c r="D17251" i="21"/>
  <c r="B17251" i="21"/>
  <c r="D17250" i="21"/>
  <c r="B17250" i="21"/>
  <c r="D17249" i="21"/>
  <c r="B17249" i="21"/>
  <c r="D17248" i="21"/>
  <c r="B17248" i="21"/>
  <c r="D17247" i="21"/>
  <c r="B17247" i="21"/>
  <c r="D17246" i="21"/>
  <c r="B17246" i="21"/>
  <c r="D17245" i="21"/>
  <c r="B17245" i="21"/>
  <c r="D17244" i="21"/>
  <c r="B17244" i="21"/>
  <c r="D17243" i="21"/>
  <c r="B17243" i="21"/>
  <c r="D17242" i="21"/>
  <c r="B17242" i="21"/>
  <c r="D17241" i="21"/>
  <c r="B17241" i="21"/>
  <c r="D17240" i="21"/>
  <c r="B17240" i="21"/>
  <c r="D17239" i="21"/>
  <c r="B17239" i="21"/>
  <c r="D17238" i="21"/>
  <c r="B17238" i="21"/>
  <c r="D17237" i="21"/>
  <c r="B17237" i="21"/>
  <c r="D17236" i="21"/>
  <c r="B17236" i="21"/>
  <c r="D17235" i="21"/>
  <c r="B17235" i="21"/>
  <c r="D17234" i="21"/>
  <c r="B17234" i="21"/>
  <c r="D17233" i="21"/>
  <c r="B17233" i="21"/>
  <c r="D17232" i="21"/>
  <c r="B17232" i="21"/>
  <c r="D17231" i="21"/>
  <c r="B17231" i="21"/>
  <c r="D17230" i="21"/>
  <c r="B17230" i="21"/>
  <c r="D17229" i="21"/>
  <c r="B17229" i="21"/>
  <c r="D17228" i="21"/>
  <c r="B17228" i="21"/>
  <c r="D17227" i="21"/>
  <c r="B17227" i="21"/>
  <c r="D17226" i="21"/>
  <c r="B17226" i="21"/>
  <c r="D17225" i="21"/>
  <c r="B17225" i="21"/>
  <c r="D17224" i="21"/>
  <c r="B17224" i="21"/>
  <c r="D17223" i="21"/>
  <c r="B17223" i="21"/>
  <c r="D17222" i="21"/>
  <c r="B17222" i="21"/>
  <c r="D17221" i="21"/>
  <c r="B17221" i="21"/>
  <c r="D17220" i="21"/>
  <c r="B17220" i="21"/>
  <c r="D17219" i="21"/>
  <c r="B17219" i="21"/>
  <c r="D17218" i="21"/>
  <c r="B17218" i="21"/>
  <c r="D17217" i="21"/>
  <c r="B17217" i="21"/>
  <c r="D17216" i="21"/>
  <c r="B17216" i="21"/>
  <c r="D17215" i="21"/>
  <c r="B17215" i="21"/>
  <c r="D17214" i="21"/>
  <c r="B17214" i="21"/>
  <c r="D17213" i="21"/>
  <c r="B17213" i="21"/>
  <c r="D17212" i="21"/>
  <c r="B17212" i="21"/>
  <c r="D17211" i="21"/>
  <c r="B17211" i="21"/>
  <c r="D17210" i="21"/>
  <c r="B17210" i="21"/>
  <c r="D17209" i="21"/>
  <c r="B17209" i="21"/>
  <c r="D17208" i="21"/>
  <c r="B17208" i="21"/>
  <c r="D17207" i="21"/>
  <c r="B17207" i="21"/>
  <c r="D17206" i="21"/>
  <c r="B17206" i="21"/>
  <c r="D17205" i="21"/>
  <c r="B17205" i="21"/>
  <c r="D17204" i="21"/>
  <c r="B17204" i="21"/>
  <c r="D17203" i="21"/>
  <c r="B17203" i="21"/>
  <c r="D17202" i="21"/>
  <c r="B17202" i="21"/>
  <c r="D17201" i="21"/>
  <c r="B17201" i="21"/>
  <c r="D17200" i="21"/>
  <c r="B17200" i="21"/>
  <c r="D17199" i="21"/>
  <c r="B17199" i="21"/>
  <c r="D17198" i="21"/>
  <c r="B17198" i="21"/>
  <c r="D17197" i="21"/>
  <c r="B17197" i="21"/>
  <c r="D17196" i="21"/>
  <c r="B17196" i="21"/>
  <c r="D17195" i="21"/>
  <c r="B17195" i="21"/>
  <c r="D17194" i="21"/>
  <c r="B17194" i="21"/>
  <c r="D17193" i="21"/>
  <c r="B17193" i="21"/>
  <c r="D17192" i="21"/>
  <c r="B17192" i="21"/>
  <c r="D17191" i="21"/>
  <c r="B17191" i="21"/>
  <c r="D17190" i="21"/>
  <c r="B17190" i="21"/>
  <c r="D17189" i="21"/>
  <c r="B17189" i="21"/>
  <c r="D17188" i="21"/>
  <c r="B17188" i="21"/>
  <c r="D17187" i="21"/>
  <c r="B17187" i="21"/>
  <c r="D17186" i="21"/>
  <c r="B17186" i="21"/>
  <c r="D17185" i="21"/>
  <c r="B17185" i="21"/>
  <c r="D17184" i="21"/>
  <c r="B17184" i="21"/>
  <c r="D17183" i="21"/>
  <c r="B17183" i="21"/>
  <c r="D17182" i="21"/>
  <c r="B17182" i="21"/>
  <c r="D17181" i="21"/>
  <c r="B17181" i="21"/>
  <c r="D17180" i="21"/>
  <c r="B17180" i="21"/>
  <c r="D17179" i="21"/>
  <c r="B17179" i="21"/>
  <c r="D17178" i="21"/>
  <c r="B17178" i="21"/>
  <c r="D17177" i="21"/>
  <c r="B17177" i="21"/>
  <c r="D17176" i="21"/>
  <c r="B17176" i="21"/>
  <c r="D17175" i="21"/>
  <c r="B17175" i="21"/>
  <c r="D17174" i="21"/>
  <c r="B17174" i="21"/>
  <c r="D17173" i="21"/>
  <c r="B17173" i="21"/>
  <c r="D17172" i="21"/>
  <c r="B17172" i="21"/>
  <c r="D17171" i="21"/>
  <c r="B17171" i="21"/>
  <c r="D17170" i="21"/>
  <c r="B17170" i="21"/>
  <c r="D17169" i="21"/>
  <c r="B17169" i="21"/>
  <c r="D17168" i="21"/>
  <c r="B17168" i="21"/>
  <c r="D17167" i="21"/>
  <c r="B17167" i="21"/>
  <c r="D17166" i="21"/>
  <c r="B17166" i="21"/>
  <c r="D17165" i="21"/>
  <c r="B17165" i="21"/>
  <c r="D17164" i="21"/>
  <c r="B17164" i="21"/>
  <c r="D17163" i="21"/>
  <c r="B17163" i="21"/>
  <c r="D17162" i="21"/>
  <c r="B17162" i="21"/>
  <c r="D17161" i="21"/>
  <c r="B17161" i="21"/>
  <c r="D17160" i="21"/>
  <c r="B17160" i="21"/>
  <c r="D17159" i="21"/>
  <c r="B17159" i="21"/>
  <c r="D17158" i="21"/>
  <c r="B17158" i="21"/>
  <c r="D17157" i="21"/>
  <c r="B17157" i="21"/>
  <c r="D17156" i="21"/>
  <c r="B17156" i="21"/>
  <c r="D17155" i="21"/>
  <c r="B17155" i="21"/>
  <c r="D17154" i="21"/>
  <c r="B17154" i="21"/>
  <c r="D17153" i="21"/>
  <c r="B17153" i="21"/>
  <c r="D17152" i="21"/>
  <c r="B17152" i="21"/>
  <c r="D17151" i="21"/>
  <c r="B17151" i="21"/>
  <c r="D17150" i="21"/>
  <c r="B17150" i="21"/>
  <c r="D17149" i="21"/>
  <c r="B17149" i="21"/>
  <c r="D17148" i="21"/>
  <c r="B17148" i="21"/>
  <c r="D17147" i="21"/>
  <c r="B17147" i="21"/>
  <c r="D17146" i="21"/>
  <c r="B17146" i="21"/>
  <c r="D17145" i="21"/>
  <c r="B17145" i="21"/>
  <c r="D17144" i="21"/>
  <c r="B17144" i="21"/>
  <c r="D17143" i="21"/>
  <c r="B17143" i="21"/>
  <c r="D17142" i="21"/>
  <c r="B17142" i="21"/>
  <c r="D17141" i="21"/>
  <c r="B17141" i="21"/>
  <c r="D17140" i="21"/>
  <c r="B17140" i="21"/>
  <c r="D17139" i="21"/>
  <c r="B17139" i="21"/>
  <c r="D17138" i="21"/>
  <c r="B17138" i="21"/>
  <c r="D17137" i="21"/>
  <c r="B17137" i="21"/>
  <c r="D17136" i="21"/>
  <c r="B17136" i="21"/>
  <c r="D17135" i="21"/>
  <c r="B17135" i="21"/>
  <c r="D17134" i="21"/>
  <c r="B17134" i="21"/>
  <c r="D17133" i="21"/>
  <c r="B17133" i="21"/>
  <c r="D17132" i="21"/>
  <c r="B17132" i="21"/>
  <c r="D17131" i="21"/>
  <c r="B17131" i="21"/>
  <c r="D17130" i="21"/>
  <c r="B17130" i="21"/>
  <c r="D17129" i="21"/>
  <c r="B17129" i="21"/>
  <c r="D17128" i="21"/>
  <c r="B17128" i="21"/>
  <c r="D17127" i="21"/>
  <c r="B17127" i="21"/>
  <c r="D17126" i="21"/>
  <c r="B17126" i="21"/>
  <c r="D17125" i="21"/>
  <c r="B17125" i="21"/>
  <c r="D17124" i="21"/>
  <c r="B17124" i="21"/>
  <c r="D17123" i="21"/>
  <c r="B17123" i="21"/>
  <c r="D17122" i="21"/>
  <c r="B17122" i="21"/>
  <c r="D17121" i="21"/>
  <c r="B17121" i="21"/>
  <c r="D17120" i="21"/>
  <c r="B17120" i="21"/>
  <c r="D17119" i="21"/>
  <c r="B17119" i="21"/>
  <c r="D17118" i="21"/>
  <c r="B17118" i="21"/>
  <c r="D17117" i="21"/>
  <c r="B17117" i="21"/>
  <c r="D17116" i="21"/>
  <c r="B17116" i="21"/>
  <c r="D17115" i="21"/>
  <c r="B17115" i="21"/>
  <c r="D17114" i="21"/>
  <c r="B17114" i="21"/>
  <c r="D17113" i="21"/>
  <c r="B17113" i="21"/>
  <c r="D17112" i="21"/>
  <c r="B17112" i="21"/>
  <c r="D17111" i="21"/>
  <c r="B17111" i="21"/>
  <c r="D17110" i="21"/>
  <c r="B17110" i="21"/>
  <c r="D17109" i="21"/>
  <c r="B17109" i="21"/>
  <c r="D17108" i="21"/>
  <c r="B17108" i="21"/>
  <c r="D17107" i="21"/>
  <c r="B17107" i="21"/>
  <c r="D17106" i="21"/>
  <c r="B17106" i="21"/>
  <c r="D17105" i="21"/>
  <c r="B17105" i="21"/>
  <c r="D17104" i="21"/>
  <c r="B17104" i="21"/>
  <c r="D17103" i="21"/>
  <c r="B17103" i="21"/>
  <c r="D17102" i="21"/>
  <c r="B17102" i="21"/>
  <c r="D17101" i="21"/>
  <c r="B17101" i="21"/>
  <c r="D17100" i="21"/>
  <c r="B17100" i="21"/>
  <c r="D17099" i="21"/>
  <c r="B17099" i="21"/>
  <c r="D17098" i="21"/>
  <c r="B17098" i="21"/>
  <c r="D17097" i="21"/>
  <c r="B17097" i="21"/>
  <c r="D17096" i="21"/>
  <c r="B17096" i="21"/>
  <c r="D17095" i="21"/>
  <c r="B17095" i="21"/>
  <c r="D17094" i="21"/>
  <c r="B17094" i="21"/>
  <c r="D17093" i="21"/>
  <c r="B17093" i="21"/>
  <c r="D17092" i="21"/>
  <c r="B17092" i="21"/>
  <c r="D17091" i="21"/>
  <c r="B17091" i="21"/>
  <c r="D17090" i="21"/>
  <c r="B17090" i="21"/>
  <c r="D17089" i="21"/>
  <c r="B17089" i="21"/>
  <c r="D17088" i="21"/>
  <c r="B17088" i="21"/>
  <c r="D17087" i="21"/>
  <c r="B17087" i="21"/>
  <c r="D17086" i="21"/>
  <c r="B17086" i="21"/>
  <c r="D17085" i="21"/>
  <c r="B17085" i="21"/>
  <c r="D17084" i="21"/>
  <c r="B17084" i="21"/>
  <c r="D17083" i="21"/>
  <c r="B17083" i="21"/>
  <c r="D17082" i="21"/>
  <c r="B17082" i="21"/>
  <c r="D17081" i="21"/>
  <c r="B17081" i="21"/>
  <c r="D17080" i="21"/>
  <c r="B17080" i="21"/>
  <c r="D17079" i="21"/>
  <c r="B17079" i="21"/>
  <c r="D17078" i="21"/>
  <c r="B17078" i="21"/>
  <c r="D17077" i="21"/>
  <c r="B17077" i="21"/>
  <c r="D17076" i="21"/>
  <c r="B17076" i="21"/>
  <c r="D17075" i="21"/>
  <c r="B17075" i="21"/>
  <c r="D17074" i="21"/>
  <c r="B17074" i="21"/>
  <c r="D17073" i="21"/>
  <c r="B17073" i="21"/>
  <c r="D17072" i="21"/>
  <c r="B17072" i="21"/>
  <c r="D17071" i="21"/>
  <c r="B17071" i="21"/>
  <c r="D17070" i="21"/>
  <c r="B17070" i="21"/>
  <c r="D17069" i="21"/>
  <c r="B17069" i="21"/>
  <c r="D17068" i="21"/>
  <c r="B17068" i="21"/>
  <c r="D17067" i="21"/>
  <c r="B17067" i="21"/>
  <c r="D17066" i="21"/>
  <c r="B17066" i="21"/>
  <c r="D17065" i="21"/>
  <c r="B17065" i="21"/>
  <c r="D17064" i="21"/>
  <c r="B17064" i="21"/>
  <c r="D17063" i="21"/>
  <c r="B17063" i="21"/>
  <c r="D17062" i="21"/>
  <c r="B17062" i="21"/>
  <c r="D17061" i="21"/>
  <c r="B17061" i="21"/>
  <c r="D17060" i="21"/>
  <c r="B17060" i="21"/>
  <c r="D17059" i="21"/>
  <c r="B17059" i="21"/>
  <c r="D17058" i="21"/>
  <c r="B17058" i="21"/>
  <c r="D17057" i="21"/>
  <c r="B17057" i="21"/>
  <c r="D17056" i="21"/>
  <c r="B17056" i="21"/>
  <c r="D17055" i="21"/>
  <c r="B17055" i="21"/>
  <c r="D17054" i="21"/>
  <c r="B17054" i="21"/>
  <c r="D17053" i="21"/>
  <c r="B17053" i="21"/>
  <c r="D17052" i="21"/>
  <c r="B17052" i="21"/>
  <c r="D17051" i="21"/>
  <c r="B17051" i="21"/>
  <c r="D17050" i="21"/>
  <c r="B17050" i="21"/>
  <c r="D17049" i="21"/>
  <c r="B17049" i="21"/>
  <c r="D17048" i="21"/>
  <c r="B17048" i="21"/>
  <c r="D17047" i="21"/>
  <c r="B17047" i="21"/>
  <c r="D17046" i="21"/>
  <c r="B17046" i="21"/>
  <c r="D17045" i="21"/>
  <c r="B17045" i="21"/>
  <c r="D17044" i="21"/>
  <c r="B17044" i="21"/>
  <c r="D17043" i="21"/>
  <c r="B17043" i="21"/>
  <c r="D17042" i="21"/>
  <c r="B17042" i="21"/>
  <c r="D17041" i="21"/>
  <c r="B17041" i="21"/>
  <c r="D17040" i="21"/>
  <c r="B17040" i="21"/>
  <c r="D17039" i="21"/>
  <c r="B17039" i="21"/>
  <c r="D17038" i="21"/>
  <c r="B17038" i="21"/>
  <c r="D17037" i="21"/>
  <c r="B17037" i="21"/>
  <c r="D17036" i="21"/>
  <c r="B17036" i="21"/>
  <c r="D17035" i="21"/>
  <c r="B17035" i="21"/>
  <c r="D17034" i="21"/>
  <c r="B17034" i="21"/>
  <c r="D17033" i="21"/>
  <c r="B17033" i="21"/>
  <c r="D17032" i="21"/>
  <c r="B17032" i="21"/>
  <c r="D17031" i="21"/>
  <c r="B17031" i="21"/>
  <c r="D17030" i="21"/>
  <c r="B17030" i="21"/>
  <c r="D17029" i="21"/>
  <c r="B17029" i="21"/>
  <c r="D17028" i="21"/>
  <c r="B17028" i="21"/>
  <c r="D17027" i="21"/>
  <c r="B17027" i="21"/>
  <c r="D17026" i="21"/>
  <c r="B17026" i="21"/>
  <c r="D17025" i="21"/>
  <c r="B17025" i="21"/>
  <c r="D17024" i="21"/>
  <c r="B17024" i="21"/>
  <c r="D17023" i="21"/>
  <c r="B17023" i="21"/>
  <c r="D17022" i="21"/>
  <c r="B17022" i="21"/>
  <c r="D17021" i="21"/>
  <c r="B17021" i="21"/>
  <c r="D17020" i="21"/>
  <c r="B17020" i="21"/>
  <c r="D17019" i="21"/>
  <c r="B17019" i="21"/>
  <c r="D17018" i="21"/>
  <c r="B17018" i="21"/>
  <c r="D17017" i="21"/>
  <c r="B17017" i="21"/>
  <c r="D17016" i="21"/>
  <c r="B17016" i="21"/>
  <c r="D17015" i="21"/>
  <c r="B17015" i="21"/>
  <c r="D17014" i="21"/>
  <c r="B17014" i="21"/>
  <c r="D17013" i="21"/>
  <c r="B17013" i="21"/>
  <c r="D17012" i="21"/>
  <c r="B17012" i="21"/>
  <c r="D17011" i="21"/>
  <c r="B17011" i="21"/>
  <c r="D17010" i="21"/>
  <c r="B17010" i="21"/>
  <c r="D17009" i="21"/>
  <c r="B17009" i="21"/>
  <c r="D17008" i="21"/>
  <c r="B17008" i="21"/>
  <c r="D17007" i="21"/>
  <c r="B17007" i="21"/>
  <c r="D17006" i="21"/>
  <c r="B17006" i="21"/>
  <c r="D17005" i="21"/>
  <c r="B17005" i="21"/>
  <c r="D17004" i="21"/>
  <c r="B17004" i="21"/>
  <c r="D17003" i="21"/>
  <c r="B17003" i="21"/>
  <c r="D17002" i="21"/>
  <c r="B17002" i="21"/>
  <c r="D17001" i="21"/>
  <c r="B17001" i="21"/>
  <c r="D17000" i="21"/>
  <c r="B17000" i="21"/>
  <c r="D16999" i="21"/>
  <c r="B16999" i="21"/>
  <c r="D16998" i="21"/>
  <c r="B16998" i="21"/>
  <c r="D16997" i="21"/>
  <c r="B16997" i="21"/>
  <c r="D16996" i="21"/>
  <c r="B16996" i="21"/>
  <c r="D16995" i="21"/>
  <c r="B16995" i="21"/>
  <c r="D16994" i="21"/>
  <c r="B16994" i="21"/>
  <c r="D16993" i="21"/>
  <c r="B16993" i="21"/>
  <c r="D16992" i="21"/>
  <c r="B16992" i="21"/>
  <c r="D16991" i="21"/>
  <c r="B16991" i="21"/>
  <c r="D16990" i="21"/>
  <c r="B16990" i="21"/>
  <c r="D16989" i="21"/>
  <c r="B16989" i="21"/>
  <c r="D16988" i="21"/>
  <c r="B16988" i="21"/>
  <c r="D16987" i="21"/>
  <c r="B16987" i="21"/>
  <c r="D16986" i="21"/>
  <c r="B16986" i="21"/>
  <c r="D16985" i="21"/>
  <c r="B16985" i="21"/>
  <c r="D16984" i="21"/>
  <c r="B16984" i="21"/>
  <c r="D16983" i="21"/>
  <c r="B16983" i="21"/>
  <c r="D16982" i="21"/>
  <c r="B16982" i="21"/>
  <c r="D16981" i="21"/>
  <c r="B16981" i="21"/>
  <c r="D16980" i="21"/>
  <c r="B16980" i="21"/>
  <c r="D16979" i="21"/>
  <c r="B16979" i="21"/>
  <c r="D16978" i="21"/>
  <c r="B16978" i="21"/>
  <c r="D16977" i="21"/>
  <c r="B16977" i="21"/>
  <c r="D16976" i="21"/>
  <c r="B16976" i="21"/>
  <c r="D16975" i="21"/>
  <c r="B16975" i="21"/>
  <c r="D16974" i="21"/>
  <c r="B16974" i="21"/>
  <c r="D16973" i="21"/>
  <c r="B16973" i="21"/>
  <c r="D16972" i="21"/>
  <c r="B16972" i="21"/>
  <c r="D16971" i="21"/>
  <c r="B16971" i="21"/>
  <c r="D16970" i="21"/>
  <c r="B16970" i="21"/>
  <c r="D16969" i="21"/>
  <c r="B16969" i="21"/>
  <c r="D16968" i="21"/>
  <c r="B16968" i="21"/>
  <c r="D16967" i="21"/>
  <c r="B16967" i="21"/>
  <c r="D16966" i="21"/>
  <c r="B16966" i="21"/>
  <c r="D16965" i="21"/>
  <c r="B16965" i="21"/>
  <c r="D16964" i="21"/>
  <c r="B16964" i="21"/>
  <c r="D16963" i="21"/>
  <c r="B16963" i="21"/>
  <c r="D16962" i="21"/>
  <c r="B16962" i="21"/>
  <c r="D16961" i="21"/>
  <c r="B16961" i="21"/>
  <c r="D16960" i="21"/>
  <c r="B16960" i="21"/>
  <c r="D16959" i="21"/>
  <c r="B16959" i="21"/>
  <c r="D16958" i="21"/>
  <c r="B16958" i="21"/>
  <c r="D16957" i="21"/>
  <c r="B16957" i="21"/>
  <c r="D16956" i="21"/>
  <c r="B16956" i="21"/>
  <c r="D16955" i="21"/>
  <c r="B16955" i="21"/>
  <c r="D16954" i="21"/>
  <c r="B16954" i="21"/>
  <c r="D16953" i="21"/>
  <c r="B16953" i="21"/>
  <c r="D16952" i="21"/>
  <c r="B16952" i="21"/>
  <c r="D16951" i="21"/>
  <c r="B16951" i="21"/>
  <c r="D16950" i="21"/>
  <c r="B16950" i="21"/>
  <c r="D16949" i="21"/>
  <c r="B16949" i="21"/>
  <c r="D16948" i="21"/>
  <c r="B16948" i="21"/>
  <c r="D16947" i="21"/>
  <c r="B16947" i="21"/>
  <c r="D16946" i="21"/>
  <c r="B16946" i="21"/>
  <c r="D16945" i="21"/>
  <c r="B16945" i="21"/>
  <c r="D16944" i="21"/>
  <c r="B16944" i="21"/>
  <c r="D16943" i="21"/>
  <c r="B16943" i="21"/>
  <c r="D16942" i="21"/>
  <c r="B16942" i="21"/>
  <c r="D16941" i="21"/>
  <c r="B16941" i="21"/>
  <c r="D16940" i="21"/>
  <c r="B16940" i="21"/>
  <c r="D16939" i="21"/>
  <c r="B16939" i="21"/>
  <c r="D16938" i="21"/>
  <c r="B16938" i="21"/>
  <c r="D16937" i="21"/>
  <c r="B16937" i="21"/>
  <c r="D16936" i="21"/>
  <c r="B16936" i="21"/>
  <c r="D16935" i="21"/>
  <c r="B16935" i="21"/>
  <c r="D16934" i="21"/>
  <c r="B16934" i="21"/>
  <c r="D16933" i="21"/>
  <c r="B16933" i="21"/>
  <c r="D16932" i="21"/>
  <c r="B16932" i="21"/>
  <c r="D16931" i="21"/>
  <c r="B16931" i="21"/>
  <c r="D16930" i="21"/>
  <c r="B16930" i="21"/>
  <c r="D16929" i="21"/>
  <c r="B16929" i="21"/>
  <c r="D16928" i="21"/>
  <c r="B16928" i="21"/>
  <c r="D16927" i="21"/>
  <c r="B16927" i="21"/>
  <c r="D16926" i="21"/>
  <c r="B16926" i="21"/>
  <c r="D16925" i="21"/>
  <c r="B16925" i="21"/>
  <c r="D16924" i="21"/>
  <c r="B16924" i="21"/>
  <c r="D16923" i="21"/>
  <c r="B16923" i="21"/>
  <c r="D16922" i="21"/>
  <c r="B16922" i="21"/>
  <c r="D16921" i="21"/>
  <c r="B16921" i="21"/>
  <c r="D16920" i="21"/>
  <c r="B16920" i="21"/>
  <c r="D16919" i="21"/>
  <c r="B16919" i="21"/>
  <c r="D16918" i="21"/>
  <c r="B16918" i="21"/>
  <c r="D16917" i="21"/>
  <c r="B16917" i="21"/>
  <c r="D16916" i="21"/>
  <c r="B16916" i="21"/>
  <c r="D16915" i="21"/>
  <c r="B16915" i="21"/>
  <c r="D16914" i="21"/>
  <c r="B16914" i="21"/>
  <c r="D16913" i="21"/>
  <c r="B16913" i="21"/>
  <c r="D16912" i="21"/>
  <c r="B16912" i="21"/>
  <c r="D16911" i="21"/>
  <c r="B16911" i="21"/>
  <c r="D16910" i="21"/>
  <c r="B16910" i="21"/>
  <c r="D16909" i="21"/>
  <c r="B16909" i="21"/>
  <c r="D16908" i="21"/>
  <c r="B16908" i="21"/>
  <c r="D16907" i="21"/>
  <c r="B16907" i="21"/>
  <c r="D16906" i="21"/>
  <c r="B16906" i="21"/>
  <c r="D16905" i="21"/>
  <c r="B16905" i="21"/>
  <c r="D16904" i="21"/>
  <c r="B16904" i="21"/>
  <c r="D16903" i="21"/>
  <c r="B16903" i="21"/>
  <c r="D16902" i="21"/>
  <c r="B16902" i="21"/>
  <c r="D16901" i="21"/>
  <c r="B16901" i="21"/>
  <c r="D16900" i="21"/>
  <c r="B16900" i="21"/>
  <c r="D16899" i="21"/>
  <c r="B16899" i="21"/>
  <c r="D16898" i="21"/>
  <c r="B16898" i="21"/>
  <c r="D16897" i="21"/>
  <c r="B16897" i="21"/>
  <c r="D16896" i="21"/>
  <c r="B16896" i="21"/>
  <c r="D16895" i="21"/>
  <c r="B16895" i="21"/>
  <c r="D16894" i="21"/>
  <c r="B16894" i="21"/>
  <c r="D16893" i="21"/>
  <c r="B16893" i="21"/>
  <c r="D16892" i="21"/>
  <c r="B16892" i="21"/>
  <c r="D16891" i="21"/>
  <c r="B16891" i="21"/>
  <c r="D16890" i="21"/>
  <c r="B16890" i="21"/>
  <c r="D16889" i="21"/>
  <c r="B16889" i="21"/>
  <c r="D16888" i="21"/>
  <c r="B16888" i="21"/>
  <c r="D16887" i="21"/>
  <c r="B16887" i="21"/>
  <c r="D16886" i="21"/>
  <c r="B16886" i="21"/>
  <c r="D16885" i="21"/>
  <c r="B16885" i="21"/>
  <c r="D16884" i="21"/>
  <c r="B16884" i="21"/>
  <c r="D16883" i="21"/>
  <c r="B16883" i="21"/>
  <c r="D16882" i="21"/>
  <c r="B16882" i="21"/>
  <c r="D16881" i="21"/>
  <c r="B16881" i="21"/>
  <c r="D16880" i="21"/>
  <c r="B16880" i="21"/>
  <c r="D16879" i="21"/>
  <c r="B16879" i="21"/>
  <c r="D16878" i="21"/>
  <c r="B16878" i="21"/>
  <c r="D16877" i="21"/>
  <c r="B16877" i="21"/>
  <c r="D16876" i="21"/>
  <c r="B16876" i="21"/>
  <c r="D16875" i="21"/>
  <c r="B16875" i="21"/>
  <c r="D16874" i="21"/>
  <c r="B16874" i="21"/>
  <c r="D16873" i="21"/>
  <c r="B16873" i="21"/>
  <c r="D16872" i="21"/>
  <c r="B16872" i="21"/>
  <c r="D16871" i="21"/>
  <c r="B16871" i="21"/>
  <c r="D16870" i="21"/>
  <c r="B16870" i="21"/>
  <c r="D16869" i="21"/>
  <c r="B16869" i="21"/>
  <c r="D16868" i="21"/>
  <c r="B16868" i="21"/>
  <c r="D16867" i="21"/>
  <c r="B16867" i="21"/>
  <c r="D16866" i="21"/>
  <c r="B16866" i="21"/>
  <c r="D16865" i="21"/>
  <c r="B16865" i="21"/>
  <c r="D16864" i="21"/>
  <c r="B16864" i="21"/>
  <c r="D16863" i="21"/>
  <c r="B16863" i="21"/>
  <c r="D16862" i="21"/>
  <c r="B16862" i="21"/>
  <c r="D16861" i="21"/>
  <c r="B16861" i="21"/>
  <c r="D16860" i="21"/>
  <c r="B16860" i="21"/>
  <c r="D16859" i="21"/>
  <c r="B16859" i="21"/>
  <c r="D16858" i="21"/>
  <c r="B16858" i="21"/>
  <c r="D16857" i="21"/>
  <c r="B16857" i="21"/>
  <c r="D16856" i="21"/>
  <c r="B16856" i="21"/>
  <c r="D16855" i="21"/>
  <c r="B16855" i="21"/>
  <c r="D16854" i="21"/>
  <c r="B16854" i="21"/>
  <c r="D16853" i="21"/>
  <c r="B16853" i="21"/>
  <c r="D16852" i="21"/>
  <c r="B16852" i="21"/>
  <c r="D16851" i="21"/>
  <c r="B16851" i="21"/>
  <c r="D16850" i="21"/>
  <c r="B16850" i="21"/>
  <c r="D16849" i="21"/>
  <c r="B16849" i="21"/>
  <c r="D16848" i="21"/>
  <c r="B16848" i="21"/>
  <c r="D16847" i="21"/>
  <c r="B16847" i="21"/>
  <c r="D16846" i="21"/>
  <c r="B16846" i="21"/>
  <c r="D16845" i="21"/>
  <c r="B16845" i="21"/>
  <c r="D16844" i="21"/>
  <c r="B16844" i="21"/>
  <c r="D16843" i="21"/>
  <c r="B16843" i="21"/>
  <c r="D16842" i="21"/>
  <c r="B16842" i="21"/>
  <c r="D16841" i="21"/>
  <c r="B16841" i="21"/>
  <c r="D16840" i="21"/>
  <c r="B16840" i="21"/>
  <c r="D16839" i="21"/>
  <c r="B16839" i="21"/>
  <c r="D16838" i="21"/>
  <c r="B16838" i="21"/>
  <c r="D16837" i="21"/>
  <c r="B16837" i="21"/>
  <c r="D16836" i="21"/>
  <c r="B16836" i="21"/>
  <c r="D16835" i="21"/>
  <c r="B16835" i="21"/>
  <c r="D16834" i="21"/>
  <c r="B16834" i="21"/>
  <c r="D16833" i="21"/>
  <c r="B16833" i="21"/>
  <c r="D16832" i="21"/>
  <c r="B16832" i="21"/>
  <c r="D16831" i="21"/>
  <c r="B16831" i="21"/>
  <c r="D16830" i="21"/>
  <c r="B16830" i="21"/>
  <c r="D16829" i="21"/>
  <c r="B16829" i="21"/>
  <c r="D16828" i="21"/>
  <c r="B16828" i="21"/>
  <c r="D16827" i="21"/>
  <c r="B16827" i="21"/>
  <c r="D16826" i="21"/>
  <c r="B16826" i="21"/>
  <c r="D16825" i="21"/>
  <c r="B16825" i="21"/>
  <c r="D16824" i="21"/>
  <c r="B16824" i="21"/>
  <c r="D16823" i="21"/>
  <c r="B16823" i="21"/>
  <c r="D16822" i="21"/>
  <c r="B16822" i="21"/>
  <c r="D16821" i="21"/>
  <c r="B16821" i="21"/>
  <c r="D16820" i="21"/>
  <c r="B16820" i="21"/>
  <c r="D16819" i="21"/>
  <c r="B16819" i="21"/>
  <c r="D16818" i="21"/>
  <c r="B16818" i="21"/>
  <c r="D16817" i="21"/>
  <c r="B16817" i="21"/>
  <c r="D16816" i="21"/>
  <c r="B16816" i="21"/>
  <c r="D16815" i="21"/>
  <c r="B16815" i="21"/>
  <c r="D16814" i="21"/>
  <c r="B16814" i="21"/>
  <c r="D16813" i="21"/>
  <c r="B16813" i="21"/>
  <c r="D16812" i="21"/>
  <c r="B16812" i="21"/>
  <c r="D16811" i="21"/>
  <c r="B16811" i="21"/>
  <c r="D16810" i="21"/>
  <c r="B16810" i="21"/>
  <c r="D16809" i="21"/>
  <c r="B16809" i="21"/>
  <c r="D16808" i="21"/>
  <c r="B16808" i="21"/>
  <c r="D16807" i="21"/>
  <c r="B16807" i="21"/>
  <c r="D16806" i="21"/>
  <c r="B16806" i="21"/>
  <c r="D16805" i="21"/>
  <c r="B16805" i="21"/>
  <c r="D16804" i="21"/>
  <c r="B16804" i="21"/>
  <c r="D16803" i="21"/>
  <c r="B16803" i="21"/>
  <c r="D16802" i="21"/>
  <c r="B16802" i="21"/>
  <c r="D16801" i="21"/>
  <c r="B16801" i="21"/>
  <c r="D16800" i="21"/>
  <c r="B16800" i="21"/>
  <c r="D16799" i="21"/>
  <c r="B16799" i="21"/>
  <c r="D16798" i="21"/>
  <c r="B16798" i="21"/>
  <c r="D16797" i="21"/>
  <c r="B16797" i="21"/>
  <c r="D16796" i="21"/>
  <c r="B16796" i="21"/>
  <c r="D16795" i="21"/>
  <c r="B16795" i="21"/>
  <c r="D16794" i="21"/>
  <c r="B16794" i="21"/>
  <c r="D16793" i="21"/>
  <c r="B16793" i="21"/>
  <c r="D16792" i="21"/>
  <c r="B16792" i="21"/>
  <c r="D16791" i="21"/>
  <c r="B16791" i="21"/>
  <c r="D16790" i="21"/>
  <c r="B16790" i="21"/>
  <c r="D16789" i="21"/>
  <c r="B16789" i="21"/>
  <c r="D16788" i="21"/>
  <c r="B16788" i="21"/>
  <c r="D16787" i="21"/>
  <c r="B16787" i="21"/>
  <c r="D16786" i="21"/>
  <c r="B16786" i="21"/>
  <c r="D16785" i="21"/>
  <c r="B16785" i="21"/>
  <c r="D16784" i="21"/>
  <c r="B16784" i="21"/>
  <c r="D16783" i="21"/>
  <c r="B16783" i="21"/>
  <c r="D16782" i="21"/>
  <c r="B16782" i="21"/>
  <c r="D16781" i="21"/>
  <c r="B16781" i="21"/>
  <c r="D16780" i="21"/>
  <c r="B16780" i="21"/>
  <c r="D16779" i="21"/>
  <c r="B16779" i="21"/>
  <c r="D16778" i="21"/>
  <c r="B16778" i="21"/>
  <c r="D16777" i="21"/>
  <c r="B16777" i="21"/>
  <c r="D16776" i="21"/>
  <c r="B16776" i="21"/>
  <c r="D16775" i="21"/>
  <c r="B16775" i="21"/>
  <c r="D16774" i="21"/>
  <c r="B16774" i="21"/>
  <c r="D16773" i="21"/>
  <c r="B16773" i="21"/>
  <c r="D16772" i="21"/>
  <c r="B16772" i="21"/>
  <c r="D16771" i="21"/>
  <c r="B16771" i="21"/>
  <c r="D16770" i="21"/>
  <c r="B16770" i="21"/>
  <c r="D16769" i="21"/>
  <c r="B16769" i="21"/>
  <c r="D16768" i="21"/>
  <c r="B16768" i="21"/>
  <c r="D16767" i="21"/>
  <c r="B16767" i="21"/>
  <c r="D16766" i="21"/>
  <c r="B16766" i="21"/>
  <c r="D16765" i="21"/>
  <c r="B16765" i="21"/>
  <c r="D16764" i="21"/>
  <c r="B16764" i="21"/>
  <c r="D16763" i="21"/>
  <c r="B16763" i="21"/>
  <c r="D16762" i="21"/>
  <c r="B16762" i="21"/>
  <c r="D16761" i="21"/>
  <c r="B16761" i="21"/>
  <c r="D16760" i="21"/>
  <c r="B16760" i="21"/>
  <c r="D16759" i="21"/>
  <c r="B16759" i="21"/>
  <c r="D16758" i="21"/>
  <c r="B16758" i="21"/>
  <c r="D16757" i="21"/>
  <c r="B16757" i="21"/>
  <c r="D16756" i="21"/>
  <c r="B16756" i="21"/>
  <c r="D16755" i="21"/>
  <c r="B16755" i="21"/>
  <c r="D16754" i="21"/>
  <c r="B16754" i="21"/>
  <c r="D16753" i="21"/>
  <c r="B16753" i="21"/>
  <c r="D16752" i="21"/>
  <c r="B16752" i="21"/>
  <c r="D16751" i="21"/>
  <c r="B16751" i="21"/>
  <c r="D16750" i="21"/>
  <c r="B16750" i="21"/>
  <c r="D16749" i="21"/>
  <c r="B16749" i="21"/>
  <c r="D16748" i="21"/>
  <c r="B16748" i="21"/>
  <c r="D16747" i="21"/>
  <c r="B16747" i="21"/>
  <c r="D16746" i="21"/>
  <c r="B16746" i="21"/>
  <c r="D16745" i="21"/>
  <c r="B16745" i="21"/>
  <c r="D16744" i="21"/>
  <c r="B16744" i="21"/>
  <c r="D16743" i="21"/>
  <c r="B16743" i="21"/>
  <c r="D16742" i="21"/>
  <c r="B16742" i="21"/>
  <c r="D16741" i="21"/>
  <c r="B16741" i="21"/>
  <c r="D16740" i="21"/>
  <c r="B16740" i="21"/>
  <c r="D16739" i="21"/>
  <c r="B16739" i="21"/>
  <c r="D16738" i="21"/>
  <c r="B16738" i="21"/>
  <c r="D16737" i="21"/>
  <c r="B16737" i="21"/>
  <c r="D16736" i="21"/>
  <c r="B16736" i="21"/>
  <c r="D16735" i="21"/>
  <c r="B16735" i="21"/>
  <c r="D16734" i="21"/>
  <c r="B16734" i="21"/>
  <c r="D16733" i="21"/>
  <c r="B16733" i="21"/>
  <c r="D16732" i="21"/>
  <c r="B16732" i="21"/>
  <c r="D16731" i="21"/>
  <c r="B16731" i="21"/>
  <c r="D16730" i="21"/>
  <c r="B16730" i="21"/>
  <c r="D16729" i="21"/>
  <c r="B16729" i="21"/>
  <c r="D16728" i="21"/>
  <c r="B16728" i="21"/>
  <c r="D16727" i="21"/>
  <c r="B16727" i="21"/>
  <c r="D16726" i="21"/>
  <c r="B16726" i="21"/>
  <c r="D16725" i="21"/>
  <c r="B16725" i="21"/>
  <c r="D16724" i="21"/>
  <c r="B16724" i="21"/>
  <c r="D16723" i="21"/>
  <c r="B16723" i="21"/>
  <c r="D16722" i="21"/>
  <c r="B16722" i="21"/>
  <c r="D16721" i="21"/>
  <c r="B16721" i="21"/>
  <c r="D16720" i="21"/>
  <c r="B16720" i="21"/>
  <c r="D16719" i="21"/>
  <c r="B16719" i="21"/>
  <c r="D16718" i="21"/>
  <c r="B16718" i="21"/>
  <c r="D16717" i="21"/>
  <c r="B16717" i="21"/>
  <c r="D16716" i="21"/>
  <c r="B16716" i="21"/>
  <c r="D16715" i="21"/>
  <c r="B16715" i="21"/>
  <c r="D16714" i="21"/>
  <c r="B16714" i="21"/>
  <c r="D16713" i="21"/>
  <c r="B16713" i="21"/>
  <c r="D16712" i="21"/>
  <c r="B16712" i="21"/>
  <c r="D16711" i="21"/>
  <c r="B16711" i="21"/>
  <c r="D16710" i="21"/>
  <c r="B16710" i="21"/>
  <c r="D16709" i="21"/>
  <c r="B16709" i="21"/>
  <c r="D16708" i="21"/>
  <c r="B16708" i="21"/>
  <c r="D16707" i="21"/>
  <c r="B16707" i="21"/>
  <c r="D16706" i="21"/>
  <c r="B16706" i="21"/>
  <c r="D16705" i="21"/>
  <c r="B16705" i="21"/>
  <c r="D16704" i="21"/>
  <c r="B16704" i="21"/>
  <c r="D16703" i="21"/>
  <c r="B16703" i="21"/>
  <c r="D16702" i="21"/>
  <c r="B16702" i="21"/>
  <c r="D16701" i="21"/>
  <c r="B16701" i="21"/>
  <c r="D16700" i="21"/>
  <c r="B16700" i="21"/>
  <c r="D16699" i="21"/>
  <c r="B16699" i="21"/>
  <c r="D16698" i="21"/>
  <c r="B16698" i="21"/>
  <c r="D16697" i="21"/>
  <c r="B16697" i="21"/>
  <c r="D16696" i="21"/>
  <c r="B16696" i="21"/>
  <c r="D16695" i="21"/>
  <c r="B16695" i="21"/>
  <c r="D16694" i="21"/>
  <c r="B16694" i="21"/>
  <c r="D16693" i="21"/>
  <c r="B16693" i="21"/>
  <c r="D16692" i="21"/>
  <c r="B16692" i="21"/>
  <c r="D16691" i="21"/>
  <c r="B16691" i="21"/>
  <c r="D16690" i="21"/>
  <c r="B16690" i="21"/>
  <c r="D16689" i="21"/>
  <c r="B16689" i="21"/>
  <c r="D16688" i="21"/>
  <c r="B16688" i="21"/>
  <c r="D16687" i="21"/>
  <c r="B16687" i="21"/>
  <c r="D16686" i="21"/>
  <c r="B16686" i="21"/>
  <c r="D16685" i="21"/>
  <c r="B16685" i="21"/>
  <c r="D16684" i="21"/>
  <c r="B16684" i="21"/>
  <c r="D16683" i="21"/>
  <c r="B16683" i="21"/>
  <c r="D16682" i="21"/>
  <c r="B16682" i="21"/>
  <c r="D16681" i="21"/>
  <c r="B16681" i="21"/>
  <c r="D16680" i="21"/>
  <c r="B16680" i="21"/>
  <c r="D16679" i="21"/>
  <c r="B16679" i="21"/>
  <c r="D16678" i="21"/>
  <c r="B16678" i="21"/>
  <c r="D16677" i="21"/>
  <c r="B16677" i="21"/>
  <c r="D16676" i="21"/>
  <c r="B16676" i="21"/>
  <c r="D16675" i="21"/>
  <c r="B16675" i="21"/>
  <c r="D16674" i="21"/>
  <c r="B16674" i="21"/>
  <c r="D16673" i="21"/>
  <c r="B16673" i="21"/>
  <c r="D16672" i="21"/>
  <c r="B16672" i="21"/>
  <c r="D16671" i="21"/>
  <c r="B16671" i="21"/>
  <c r="D16670" i="21"/>
  <c r="B16670" i="21"/>
  <c r="D16669" i="21"/>
  <c r="B16669" i="21"/>
  <c r="D16668" i="21"/>
  <c r="B16668" i="21"/>
  <c r="D16667" i="21"/>
  <c r="B16667" i="21"/>
  <c r="D16666" i="21"/>
  <c r="B16666" i="21"/>
  <c r="D16665" i="21"/>
  <c r="B16665" i="21"/>
  <c r="D16664" i="21"/>
  <c r="B16664" i="21"/>
  <c r="D16663" i="21"/>
  <c r="B16663" i="21"/>
  <c r="D16662" i="21"/>
  <c r="B16662" i="21"/>
  <c r="D16661" i="21"/>
  <c r="B16661" i="21"/>
  <c r="D16660" i="21"/>
  <c r="B16660" i="21"/>
  <c r="D16659" i="21"/>
  <c r="B16659" i="21"/>
  <c r="D16658" i="21"/>
  <c r="B16658" i="21"/>
  <c r="D16657" i="21"/>
  <c r="B16657" i="21"/>
  <c r="D16656" i="21"/>
  <c r="B16656" i="21"/>
  <c r="D16655" i="21"/>
  <c r="B16655" i="21"/>
  <c r="D16654" i="21"/>
  <c r="B16654" i="21"/>
  <c r="D16653" i="21"/>
  <c r="B16653" i="21"/>
  <c r="D16652" i="21"/>
  <c r="B16652" i="21"/>
  <c r="D16651" i="21"/>
  <c r="B16651" i="21"/>
  <c r="D16650" i="21"/>
  <c r="B16650" i="21"/>
  <c r="D16649" i="21"/>
  <c r="B16649" i="21"/>
  <c r="D16648" i="21"/>
  <c r="B16648" i="21"/>
  <c r="D16647" i="21"/>
  <c r="B16647" i="21"/>
  <c r="D16646" i="21"/>
  <c r="B16646" i="21"/>
  <c r="D16645" i="21"/>
  <c r="B16645" i="21"/>
  <c r="D16644" i="21"/>
  <c r="B16644" i="21"/>
  <c r="D16643" i="21"/>
  <c r="B16643" i="21"/>
  <c r="D16642" i="21"/>
  <c r="B16642" i="21"/>
  <c r="D16641" i="21"/>
  <c r="B16641" i="21"/>
  <c r="D16640" i="21"/>
  <c r="B16640" i="21"/>
  <c r="D16639" i="21"/>
  <c r="B16639" i="21"/>
  <c r="D16638" i="21"/>
  <c r="B16638" i="21"/>
  <c r="D16637" i="21"/>
  <c r="B16637" i="21"/>
  <c r="D16636" i="21"/>
  <c r="B16636" i="21"/>
  <c r="D16635" i="21"/>
  <c r="B16635" i="21"/>
  <c r="D16634" i="21"/>
  <c r="B16634" i="21"/>
  <c r="D16633" i="21"/>
  <c r="B16633" i="21"/>
  <c r="D16632" i="21"/>
  <c r="B16632" i="21"/>
  <c r="D16631" i="21"/>
  <c r="B16631" i="21"/>
  <c r="D16630" i="21"/>
  <c r="B16630" i="21"/>
  <c r="D16629" i="21"/>
  <c r="B16629" i="21"/>
  <c r="D16628" i="21"/>
  <c r="B16628" i="21"/>
  <c r="D16627" i="21"/>
  <c r="B16627" i="21"/>
  <c r="D16626" i="21"/>
  <c r="B16626" i="21"/>
  <c r="D16625" i="21"/>
  <c r="B16625" i="21"/>
  <c r="D16624" i="21"/>
  <c r="B16624" i="21"/>
  <c r="D16623" i="21"/>
  <c r="B16623" i="21"/>
  <c r="D16622" i="21"/>
  <c r="B16622" i="21"/>
  <c r="D16621" i="21"/>
  <c r="B16621" i="21"/>
  <c r="D16620" i="21"/>
  <c r="B16620" i="21"/>
  <c r="D16619" i="21"/>
  <c r="B16619" i="21"/>
  <c r="D16618" i="21"/>
  <c r="B16618" i="21"/>
  <c r="D16617" i="21"/>
  <c r="B16617" i="21"/>
  <c r="D16616" i="21"/>
  <c r="B16616" i="21"/>
  <c r="D16615" i="21"/>
  <c r="B16615" i="21"/>
  <c r="D16614" i="21"/>
  <c r="B16614" i="21"/>
  <c r="D16613" i="21"/>
  <c r="B16613" i="21"/>
  <c r="D16612" i="21"/>
  <c r="B16612" i="21"/>
  <c r="D16611" i="21"/>
  <c r="B16611" i="21"/>
  <c r="D16610" i="21"/>
  <c r="B16610" i="21"/>
  <c r="D16609" i="21"/>
  <c r="B16609" i="21"/>
  <c r="D16608" i="21"/>
  <c r="B16608" i="21"/>
  <c r="D16607" i="21"/>
  <c r="B16607" i="21"/>
  <c r="D16606" i="21"/>
  <c r="B16606" i="21"/>
  <c r="D16605" i="21"/>
  <c r="B16605" i="21"/>
  <c r="D16604" i="21"/>
  <c r="B16604" i="21"/>
  <c r="D16603" i="21"/>
  <c r="B16603" i="21"/>
  <c r="D16602" i="21"/>
  <c r="B16602" i="21"/>
  <c r="D16601" i="21"/>
  <c r="B16601" i="21"/>
  <c r="D16600" i="21"/>
  <c r="B16600" i="21"/>
  <c r="D16599" i="21"/>
  <c r="B16599" i="21"/>
  <c r="D16598" i="21"/>
  <c r="B16598" i="21"/>
  <c r="D16597" i="21"/>
  <c r="B16597" i="21"/>
  <c r="D16596" i="21"/>
  <c r="B16596" i="21"/>
  <c r="D16595" i="21"/>
  <c r="B16595" i="21"/>
  <c r="D16594" i="21"/>
  <c r="B16594" i="21"/>
  <c r="D16593" i="21"/>
  <c r="B16593" i="21"/>
  <c r="D16592" i="21"/>
  <c r="B16592" i="21"/>
  <c r="D16591" i="21"/>
  <c r="B16591" i="21"/>
  <c r="D16590" i="21"/>
  <c r="B16590" i="21"/>
  <c r="D16589" i="21"/>
  <c r="B16589" i="21"/>
  <c r="D16588" i="21"/>
  <c r="B16588" i="21"/>
  <c r="D16587" i="21"/>
  <c r="B16587" i="21"/>
  <c r="D16586" i="21"/>
  <c r="B16586" i="21"/>
  <c r="D16585" i="21"/>
  <c r="B16585" i="21"/>
  <c r="D16584" i="21"/>
  <c r="B16584" i="21"/>
  <c r="D16583" i="21"/>
  <c r="B16583" i="21"/>
  <c r="D16582" i="21"/>
  <c r="B16582" i="21"/>
  <c r="D16581" i="21"/>
  <c r="B16581" i="21"/>
  <c r="D16580" i="21"/>
  <c r="B16580" i="21"/>
  <c r="D16579" i="21"/>
  <c r="B16579" i="21"/>
  <c r="D16578" i="21"/>
  <c r="B16578" i="21"/>
  <c r="D16577" i="21"/>
  <c r="B16577" i="21"/>
  <c r="D16576" i="21"/>
  <c r="B16576" i="21"/>
  <c r="D16575" i="21"/>
  <c r="B16575" i="21"/>
  <c r="D16574" i="21"/>
  <c r="B16574" i="21"/>
  <c r="D16573" i="21"/>
  <c r="B16573" i="21"/>
  <c r="D16572" i="21"/>
  <c r="B16572" i="21"/>
  <c r="D16571" i="21"/>
  <c r="B16571" i="21"/>
  <c r="D16570" i="21"/>
  <c r="B16570" i="21"/>
  <c r="D16569" i="21"/>
  <c r="B16569" i="21"/>
  <c r="D16568" i="21"/>
  <c r="B16568" i="21"/>
  <c r="D16567" i="21"/>
  <c r="B16567" i="21"/>
  <c r="D16566" i="21"/>
  <c r="B16566" i="21"/>
  <c r="D16565" i="21"/>
  <c r="B16565" i="21"/>
  <c r="D16564" i="21"/>
  <c r="B16564" i="21"/>
  <c r="D16563" i="21"/>
  <c r="B16563" i="21"/>
  <c r="D16562" i="21"/>
  <c r="B16562" i="21"/>
  <c r="D16561" i="21"/>
  <c r="B16561" i="21"/>
  <c r="D16560" i="21"/>
  <c r="B16560" i="21"/>
  <c r="D16559" i="21"/>
  <c r="B16559" i="21"/>
  <c r="D16558" i="21"/>
  <c r="B16558" i="21"/>
  <c r="D16557" i="21"/>
  <c r="B16557" i="21"/>
  <c r="D16556" i="21"/>
  <c r="B16556" i="21"/>
  <c r="D16555" i="21"/>
  <c r="B16555" i="21"/>
  <c r="D16554" i="21"/>
  <c r="B16554" i="21"/>
  <c r="D16553" i="21"/>
  <c r="B16553" i="21"/>
  <c r="D16552" i="21"/>
  <c r="B16552" i="21"/>
  <c r="D16551" i="21"/>
  <c r="B16551" i="21"/>
  <c r="D16550" i="21"/>
  <c r="B16550" i="21"/>
  <c r="D16549" i="21"/>
  <c r="B16549" i="21"/>
  <c r="D16548" i="21"/>
  <c r="B16548" i="21"/>
  <c r="D16547" i="21"/>
  <c r="B16547" i="21"/>
  <c r="D16546" i="21"/>
  <c r="B16546" i="21"/>
  <c r="D16545" i="21"/>
  <c r="B16545" i="21"/>
  <c r="D16544" i="21"/>
  <c r="B16544" i="21"/>
  <c r="D16543" i="21"/>
  <c r="B16543" i="21"/>
  <c r="D16542" i="21"/>
  <c r="B16542" i="21"/>
  <c r="D16541" i="21"/>
  <c r="B16541" i="21"/>
  <c r="D16540" i="21"/>
  <c r="B16540" i="21"/>
  <c r="D16539" i="21"/>
  <c r="B16539" i="21"/>
  <c r="D16538" i="21"/>
  <c r="B16538" i="21"/>
  <c r="D16537" i="21"/>
  <c r="B16537" i="21"/>
  <c r="D16536" i="21"/>
  <c r="B16536" i="21"/>
  <c r="D16535" i="21"/>
  <c r="B16535" i="21"/>
  <c r="D16534" i="21"/>
  <c r="B16534" i="21"/>
  <c r="D16533" i="21"/>
  <c r="B16533" i="21"/>
  <c r="D16532" i="21"/>
  <c r="B16532" i="21"/>
  <c r="D16531" i="21"/>
  <c r="B16531" i="21"/>
  <c r="D16530" i="21"/>
  <c r="B16530" i="21"/>
  <c r="D16529" i="21"/>
  <c r="B16529" i="21"/>
  <c r="D16528" i="21"/>
  <c r="B16528" i="21"/>
  <c r="D16527" i="21"/>
  <c r="B16527" i="21"/>
  <c r="D16526" i="21"/>
  <c r="B16526" i="21"/>
  <c r="D16525" i="21"/>
  <c r="B16525" i="21"/>
  <c r="D16524" i="21"/>
  <c r="B16524" i="21"/>
  <c r="D16523" i="21"/>
  <c r="B16523" i="21"/>
  <c r="D16522" i="21"/>
  <c r="B16522" i="21"/>
  <c r="D16521" i="21"/>
  <c r="B16521" i="21"/>
  <c r="D16520" i="21"/>
  <c r="B16520" i="21"/>
  <c r="D16519" i="21"/>
  <c r="B16519" i="21"/>
  <c r="D16518" i="21"/>
  <c r="B16518" i="21"/>
  <c r="D16517" i="21"/>
  <c r="B16517" i="21"/>
  <c r="D16516" i="21"/>
  <c r="B16516" i="21"/>
  <c r="D16515" i="21"/>
  <c r="B16515" i="21"/>
  <c r="D16514" i="21"/>
  <c r="B16514" i="21"/>
  <c r="D16513" i="21"/>
  <c r="B16513" i="21"/>
  <c r="D16512" i="21"/>
  <c r="B16512" i="21"/>
  <c r="D16511" i="21"/>
  <c r="B16511" i="21"/>
  <c r="D16510" i="21"/>
  <c r="B16510" i="21"/>
  <c r="D16509" i="21"/>
  <c r="B16509" i="21"/>
  <c r="D16508" i="21"/>
  <c r="B16508" i="21"/>
  <c r="D16507" i="21"/>
  <c r="B16507" i="21"/>
  <c r="D16506" i="21"/>
  <c r="B16506" i="21"/>
  <c r="D16505" i="21"/>
  <c r="B16505" i="21"/>
  <c r="D16504" i="21"/>
  <c r="B16504" i="21"/>
  <c r="D16503" i="21"/>
  <c r="B16503" i="21"/>
  <c r="D16502" i="21"/>
  <c r="B16502" i="21"/>
  <c r="D16501" i="21"/>
  <c r="B16501" i="21"/>
  <c r="D16500" i="21"/>
  <c r="B16500" i="21"/>
  <c r="D16499" i="21"/>
  <c r="B16499" i="21"/>
  <c r="D16498" i="21"/>
  <c r="B16498" i="21"/>
  <c r="D16497" i="21"/>
  <c r="B16497" i="21"/>
  <c r="D16496" i="21"/>
  <c r="B16496" i="21"/>
  <c r="D16495" i="21"/>
  <c r="B16495" i="21"/>
  <c r="D16494" i="21"/>
  <c r="B16494" i="21"/>
  <c r="D16493" i="21"/>
  <c r="B16493" i="21"/>
  <c r="D16492" i="21"/>
  <c r="B16492" i="21"/>
  <c r="D16491" i="21"/>
  <c r="B16491" i="21"/>
  <c r="D16490" i="21"/>
  <c r="B16490" i="21"/>
  <c r="D16489" i="21"/>
  <c r="B16489" i="21"/>
  <c r="D16488" i="21"/>
  <c r="B16488" i="21"/>
  <c r="D16487" i="21"/>
  <c r="B16487" i="21"/>
  <c r="D16486" i="21"/>
  <c r="B16486" i="21"/>
  <c r="D16485" i="21"/>
  <c r="B16485" i="21"/>
  <c r="D16484" i="21"/>
  <c r="B16484" i="21"/>
  <c r="D16483" i="21"/>
  <c r="B16483" i="21"/>
  <c r="D16482" i="21"/>
  <c r="B16482" i="21"/>
  <c r="D16481" i="21"/>
  <c r="B16481" i="21"/>
  <c r="D16480" i="21"/>
  <c r="B16480" i="21"/>
  <c r="D16479" i="21"/>
  <c r="B16479" i="21"/>
  <c r="D16478" i="21"/>
  <c r="B16478" i="21"/>
  <c r="D16477" i="21"/>
  <c r="B16477" i="21"/>
  <c r="D16476" i="21"/>
  <c r="B16476" i="21"/>
  <c r="D16475" i="21"/>
  <c r="B16475" i="21"/>
  <c r="D16474" i="21"/>
  <c r="B16474" i="21"/>
  <c r="D16473" i="21"/>
  <c r="B16473" i="21"/>
  <c r="D16472" i="21"/>
  <c r="B16472" i="21"/>
  <c r="D16471" i="21"/>
  <c r="B16471" i="21"/>
  <c r="D16470" i="21"/>
  <c r="B16470" i="21"/>
  <c r="D16469" i="21"/>
  <c r="B16469" i="21"/>
  <c r="D16468" i="21"/>
  <c r="B16468" i="21"/>
  <c r="D16467" i="21"/>
  <c r="B16467" i="21"/>
  <c r="D16466" i="21"/>
  <c r="B16466" i="21"/>
  <c r="D16465" i="21"/>
  <c r="B16465" i="21"/>
  <c r="D16464" i="21"/>
  <c r="B16464" i="21"/>
  <c r="D16463" i="21"/>
  <c r="B16463" i="21"/>
  <c r="D16462" i="21"/>
  <c r="B16462" i="21"/>
  <c r="D16461" i="21"/>
  <c r="B16461" i="21"/>
  <c r="D16460" i="21"/>
  <c r="B16460" i="21"/>
  <c r="D16459" i="21"/>
  <c r="B16459" i="21"/>
  <c r="D16458" i="21"/>
  <c r="B16458" i="21"/>
  <c r="D16457" i="21"/>
  <c r="B16457" i="21"/>
  <c r="D16456" i="21"/>
  <c r="B16456" i="21"/>
  <c r="D16455" i="21"/>
  <c r="B16455" i="21"/>
  <c r="D16454" i="21"/>
  <c r="B16454" i="21"/>
  <c r="D16453" i="21"/>
  <c r="B16453" i="21"/>
  <c r="D16452" i="21"/>
  <c r="B16452" i="21"/>
  <c r="D16451" i="21"/>
  <c r="B16451" i="21"/>
  <c r="D16450" i="21"/>
  <c r="B16450" i="21"/>
  <c r="D16449" i="21"/>
  <c r="B16449" i="21"/>
  <c r="D16448" i="21"/>
  <c r="B16448" i="21"/>
  <c r="D16447" i="21"/>
  <c r="B16447" i="21"/>
  <c r="D16446" i="21"/>
  <c r="B16446" i="21"/>
  <c r="D16445" i="21"/>
  <c r="B16445" i="21"/>
  <c r="D16444" i="21"/>
  <c r="B16444" i="21"/>
  <c r="D16443" i="21"/>
  <c r="B16443" i="21"/>
  <c r="D16442" i="21"/>
  <c r="B16442" i="21"/>
  <c r="D16441" i="21"/>
  <c r="B16441" i="21"/>
  <c r="D16440" i="21"/>
  <c r="B16440" i="21"/>
  <c r="D16439" i="21"/>
  <c r="B16439" i="21"/>
  <c r="D16438" i="21"/>
  <c r="B16438" i="21"/>
  <c r="D16437" i="21"/>
  <c r="B16437" i="21"/>
  <c r="D16436" i="21"/>
  <c r="B16436" i="21"/>
  <c r="D16435" i="21"/>
  <c r="B16435" i="21"/>
  <c r="D16434" i="21"/>
  <c r="B16434" i="21"/>
  <c r="D16433" i="21"/>
  <c r="B16433" i="21"/>
  <c r="D16432" i="21"/>
  <c r="B16432" i="21"/>
  <c r="D16431" i="21"/>
  <c r="B16431" i="21"/>
  <c r="D16430" i="21"/>
  <c r="B16430" i="21"/>
  <c r="D16429" i="21"/>
  <c r="B16429" i="21"/>
  <c r="D16428" i="21"/>
  <c r="B16428" i="21"/>
  <c r="D16427" i="21"/>
  <c r="B16427" i="21"/>
  <c r="D16426" i="21"/>
  <c r="B16426" i="21"/>
  <c r="D16425" i="21"/>
  <c r="B16425" i="21"/>
  <c r="D16424" i="21"/>
  <c r="B16424" i="21"/>
  <c r="D16423" i="21"/>
  <c r="B16423" i="21"/>
  <c r="D16422" i="21"/>
  <c r="B16422" i="21"/>
  <c r="D16421" i="21"/>
  <c r="B16421" i="21"/>
  <c r="D16420" i="21"/>
  <c r="B16420" i="21"/>
  <c r="D16419" i="21"/>
  <c r="B16419" i="21"/>
  <c r="D16418" i="21"/>
  <c r="B16418" i="21"/>
  <c r="D16417" i="21"/>
  <c r="B16417" i="21"/>
  <c r="D16416" i="21"/>
  <c r="B16416" i="21"/>
  <c r="D16415" i="21"/>
  <c r="B16415" i="21"/>
  <c r="D16414" i="21"/>
  <c r="B16414" i="21"/>
  <c r="D16413" i="21"/>
  <c r="B16413" i="21"/>
  <c r="D16412" i="21"/>
  <c r="B16412" i="21"/>
  <c r="D16411" i="21"/>
  <c r="B16411" i="21"/>
  <c r="D16410" i="21"/>
  <c r="B16410" i="21"/>
  <c r="D16409" i="21"/>
  <c r="B16409" i="21"/>
  <c r="D16408" i="21"/>
  <c r="B16408" i="21"/>
  <c r="D16407" i="21"/>
  <c r="B16407" i="21"/>
  <c r="D16406" i="21"/>
  <c r="B16406" i="21"/>
  <c r="D16405" i="21"/>
  <c r="B16405" i="21"/>
  <c r="D16404" i="21"/>
  <c r="B16404" i="21"/>
  <c r="D16403" i="21"/>
  <c r="B16403" i="21"/>
  <c r="D16402" i="21"/>
  <c r="B16402" i="21"/>
  <c r="D16401" i="21"/>
  <c r="B16401" i="21"/>
  <c r="D16400" i="21"/>
  <c r="B16400" i="21"/>
  <c r="D16399" i="21"/>
  <c r="B16399" i="21"/>
  <c r="D16398" i="21"/>
  <c r="B16398" i="21"/>
  <c r="D16397" i="21"/>
  <c r="B16397" i="21"/>
  <c r="D16396" i="21"/>
  <c r="B16396" i="21"/>
  <c r="D16395" i="21"/>
  <c r="B16395" i="21"/>
  <c r="D16394" i="21"/>
  <c r="B16394" i="21"/>
  <c r="D16393" i="21"/>
  <c r="B16393" i="21"/>
  <c r="D16392" i="21"/>
  <c r="B16392" i="21"/>
  <c r="D16391" i="21"/>
  <c r="B16391" i="21"/>
  <c r="D16390" i="21"/>
  <c r="B16390" i="21"/>
  <c r="D16389" i="21"/>
  <c r="B16389" i="21"/>
  <c r="D16388" i="21"/>
  <c r="B16388" i="21"/>
  <c r="D16387" i="21"/>
  <c r="B16387" i="21"/>
  <c r="D16386" i="21"/>
  <c r="B16386" i="21"/>
  <c r="D16385" i="21"/>
  <c r="B16385" i="21"/>
  <c r="D16384" i="21"/>
  <c r="B16384" i="21"/>
  <c r="D16383" i="21"/>
  <c r="B16383" i="21"/>
  <c r="D16382" i="21"/>
  <c r="B16382" i="21"/>
  <c r="D16381" i="21"/>
  <c r="B16381" i="21"/>
  <c r="D16380" i="21"/>
  <c r="B16380" i="21"/>
  <c r="D16379" i="21"/>
  <c r="B16379" i="21"/>
  <c r="D16378" i="21"/>
  <c r="B16378" i="21"/>
  <c r="D16377" i="21"/>
  <c r="B16377" i="21"/>
  <c r="D16376" i="21"/>
  <c r="B16376" i="21"/>
  <c r="D16375" i="21"/>
  <c r="B16375" i="21"/>
  <c r="D16374" i="21"/>
  <c r="B16374" i="21"/>
  <c r="D16373" i="21"/>
  <c r="B16373" i="21"/>
  <c r="D16372" i="21"/>
  <c r="B16372" i="21"/>
  <c r="D16371" i="21"/>
  <c r="B16371" i="21"/>
  <c r="D16370" i="21"/>
  <c r="B16370" i="21"/>
  <c r="D16369" i="21"/>
  <c r="B16369" i="21"/>
  <c r="D16368" i="21"/>
  <c r="B16368" i="21"/>
  <c r="D16367" i="21"/>
  <c r="B16367" i="21"/>
  <c r="D16366" i="21"/>
  <c r="B16366" i="21"/>
  <c r="D16365" i="21"/>
  <c r="B16365" i="21"/>
  <c r="D16364" i="21"/>
  <c r="B16364" i="21"/>
  <c r="D16363" i="21"/>
  <c r="B16363" i="21"/>
  <c r="D16362" i="21"/>
  <c r="B16362" i="21"/>
  <c r="D16361" i="21"/>
  <c r="B16361" i="21"/>
  <c r="D16360" i="21"/>
  <c r="B16360" i="21"/>
  <c r="D16359" i="21"/>
  <c r="B16359" i="21"/>
  <c r="D16358" i="21"/>
  <c r="B16358" i="21"/>
  <c r="D16357" i="21"/>
  <c r="B16357" i="21"/>
  <c r="D16356" i="21"/>
  <c r="B16356" i="21"/>
  <c r="D16355" i="21"/>
  <c r="B16355" i="21"/>
  <c r="D16354" i="21"/>
  <c r="B16354" i="21"/>
  <c r="D16353" i="21"/>
  <c r="B16353" i="21"/>
  <c r="D16352" i="21"/>
  <c r="B16352" i="21"/>
  <c r="D16351" i="21"/>
  <c r="B16351" i="21"/>
  <c r="D16350" i="21"/>
  <c r="B16350" i="21"/>
  <c r="D16349" i="21"/>
  <c r="B16349" i="21"/>
  <c r="D16348" i="21"/>
  <c r="B16348" i="21"/>
  <c r="D16347" i="21"/>
  <c r="B16347" i="21"/>
  <c r="D16346" i="21"/>
  <c r="B16346" i="21"/>
  <c r="D16345" i="21"/>
  <c r="B16345" i="21"/>
  <c r="D16344" i="21"/>
  <c r="B16344" i="21"/>
  <c r="D16343" i="21"/>
  <c r="B16343" i="21"/>
  <c r="D16342" i="21"/>
  <c r="B16342" i="21"/>
  <c r="D16341" i="21"/>
  <c r="B16341" i="21"/>
  <c r="D16340" i="21"/>
  <c r="B16340" i="21"/>
  <c r="D16339" i="21"/>
  <c r="B16339" i="21"/>
  <c r="D16338" i="21"/>
  <c r="B16338" i="21"/>
  <c r="D16337" i="21"/>
  <c r="B16337" i="21"/>
  <c r="D16336" i="21"/>
  <c r="B16336" i="21"/>
  <c r="D16335" i="21"/>
  <c r="B16335" i="21"/>
  <c r="D16334" i="21"/>
  <c r="B16334" i="21"/>
  <c r="D16333" i="21"/>
  <c r="B16333" i="21"/>
  <c r="D16332" i="21"/>
  <c r="B16332" i="21"/>
  <c r="D16331" i="21"/>
  <c r="B16331" i="21"/>
  <c r="D16330" i="21"/>
  <c r="B16330" i="21"/>
  <c r="D16329" i="21"/>
  <c r="B16329" i="21"/>
  <c r="D16328" i="21"/>
  <c r="B16328" i="21"/>
  <c r="D16327" i="21"/>
  <c r="B16327" i="21"/>
  <c r="D16326" i="21"/>
  <c r="B16326" i="21"/>
  <c r="D16325" i="21"/>
  <c r="B16325" i="21"/>
  <c r="D16324" i="21"/>
  <c r="B16324" i="21"/>
  <c r="D16323" i="21"/>
  <c r="B16323" i="21"/>
  <c r="D16322" i="21"/>
  <c r="B16322" i="21"/>
  <c r="D16321" i="21"/>
  <c r="B16321" i="21"/>
  <c r="D16320" i="21"/>
  <c r="B16320" i="21"/>
  <c r="D16319" i="21"/>
  <c r="B16319" i="21"/>
  <c r="D16318" i="21"/>
  <c r="B16318" i="21"/>
  <c r="D16317" i="21"/>
  <c r="B16317" i="21"/>
  <c r="D16316" i="21"/>
  <c r="B16316" i="21"/>
  <c r="D16315" i="21"/>
  <c r="B16315" i="21"/>
  <c r="D16314" i="21"/>
  <c r="B16314" i="21"/>
  <c r="D16313" i="21"/>
  <c r="B16313" i="21"/>
  <c r="D16312" i="21"/>
  <c r="B16312" i="21"/>
  <c r="D16311" i="21"/>
  <c r="B16311" i="21"/>
  <c r="D16310" i="21"/>
  <c r="B16310" i="21"/>
  <c r="D16309" i="21"/>
  <c r="B16309" i="21"/>
  <c r="D16308" i="21"/>
  <c r="B16308" i="21"/>
  <c r="D16307" i="21"/>
  <c r="B16307" i="21"/>
  <c r="D16306" i="21"/>
  <c r="B16306" i="21"/>
  <c r="D16305" i="21"/>
  <c r="B16305" i="21"/>
  <c r="D16304" i="21"/>
  <c r="B16304" i="21"/>
  <c r="D16303" i="21"/>
  <c r="B16303" i="21"/>
  <c r="D16302" i="21"/>
  <c r="B16302" i="21"/>
  <c r="D16301" i="21"/>
  <c r="B16301" i="21"/>
  <c r="D16300" i="21"/>
  <c r="B16300" i="21"/>
  <c r="D16299" i="21"/>
  <c r="B16299" i="21"/>
  <c r="D16298" i="21"/>
  <c r="B16298" i="21"/>
  <c r="D16297" i="21"/>
  <c r="B16297" i="21"/>
  <c r="D16296" i="21"/>
  <c r="B16296" i="21"/>
  <c r="D16295" i="21"/>
  <c r="B16295" i="21"/>
  <c r="D16294" i="21"/>
  <c r="B16294" i="21"/>
  <c r="D16293" i="21"/>
  <c r="B16293" i="21"/>
  <c r="D16292" i="21"/>
  <c r="B16292" i="21"/>
  <c r="D16291" i="21"/>
  <c r="B16291" i="21"/>
  <c r="D16290" i="21"/>
  <c r="B16290" i="21"/>
  <c r="D16289" i="21"/>
  <c r="B16289" i="21"/>
  <c r="D16288" i="21"/>
  <c r="B16288" i="21"/>
  <c r="D16287" i="21"/>
  <c r="B16287" i="21"/>
  <c r="D16286" i="21"/>
  <c r="B16286" i="21"/>
  <c r="D16285" i="21"/>
  <c r="B16285" i="21"/>
  <c r="D16284" i="21"/>
  <c r="B16284" i="21"/>
  <c r="D16283" i="21"/>
  <c r="B16283" i="21"/>
  <c r="D16282" i="21"/>
  <c r="B16282" i="21"/>
  <c r="D16281" i="21"/>
  <c r="B16281" i="21"/>
  <c r="D16280" i="21"/>
  <c r="B16280" i="21"/>
  <c r="D16279" i="21"/>
  <c r="B16279" i="21"/>
  <c r="D16278" i="21"/>
  <c r="B16278" i="21"/>
  <c r="D16277" i="21"/>
  <c r="B16277" i="21"/>
  <c r="D16276" i="21"/>
  <c r="B16276" i="21"/>
  <c r="D16275" i="21"/>
  <c r="B16275" i="21"/>
  <c r="D16274" i="21"/>
  <c r="B16274" i="21"/>
  <c r="D16273" i="21"/>
  <c r="B16273" i="21"/>
  <c r="D16272" i="21"/>
  <c r="B16272" i="21"/>
  <c r="D16271" i="21"/>
  <c r="B16271" i="21"/>
  <c r="D16270" i="21"/>
  <c r="B16270" i="21"/>
  <c r="D16269" i="21"/>
  <c r="B16269" i="21"/>
  <c r="D16268" i="21"/>
  <c r="B16268" i="21"/>
  <c r="D16267" i="21"/>
  <c r="B16267" i="21"/>
  <c r="D16266" i="21"/>
  <c r="B16266" i="21"/>
  <c r="D16265" i="21"/>
  <c r="B16265" i="21"/>
  <c r="D16264" i="21"/>
  <c r="B16264" i="21"/>
  <c r="D16263" i="21"/>
  <c r="B16263" i="21"/>
  <c r="D16262" i="21"/>
  <c r="B16262" i="21"/>
  <c r="D16261" i="21"/>
  <c r="B16261" i="21"/>
  <c r="D16260" i="21"/>
  <c r="B16260" i="21"/>
  <c r="D16259" i="21"/>
  <c r="B16259" i="21"/>
  <c r="D16258" i="21"/>
  <c r="B16258" i="21"/>
  <c r="D16257" i="21"/>
  <c r="B16257" i="21"/>
  <c r="D16256" i="21"/>
  <c r="B16256" i="21"/>
  <c r="D16255" i="21"/>
  <c r="B16255" i="21"/>
  <c r="D16254" i="21"/>
  <c r="B16254" i="21"/>
  <c r="D16253" i="21"/>
  <c r="B16253" i="21"/>
  <c r="D16252" i="21"/>
  <c r="B16252" i="21"/>
  <c r="D16251" i="21"/>
  <c r="B16251" i="21"/>
  <c r="D16250" i="21"/>
  <c r="B16250" i="21"/>
  <c r="D16249" i="21"/>
  <c r="B16249" i="21"/>
  <c r="D16248" i="21"/>
  <c r="B16248" i="21"/>
  <c r="D16247" i="21"/>
  <c r="B16247" i="21"/>
  <c r="D16246" i="21"/>
  <c r="B16246" i="21"/>
  <c r="D16245" i="21"/>
  <c r="B16245" i="21"/>
  <c r="D16244" i="21"/>
  <c r="B16244" i="21"/>
  <c r="D16243" i="21"/>
  <c r="B16243" i="21"/>
  <c r="D16242" i="21"/>
  <c r="B16242" i="21"/>
  <c r="D16241" i="21"/>
  <c r="B16241" i="21"/>
  <c r="D16240" i="21"/>
  <c r="B16240" i="21"/>
  <c r="D16239" i="21"/>
  <c r="B16239" i="21"/>
  <c r="D16238" i="21"/>
  <c r="B16238" i="21"/>
  <c r="D16237" i="21"/>
  <c r="B16237" i="21"/>
  <c r="D16236" i="21"/>
  <c r="B16236" i="21"/>
  <c r="D16235" i="21"/>
  <c r="B16235" i="21"/>
  <c r="D16234" i="21"/>
  <c r="B16234" i="21"/>
  <c r="D16233" i="21"/>
  <c r="B16233" i="21"/>
  <c r="D16232" i="21"/>
  <c r="B16232" i="21"/>
  <c r="D16231" i="21"/>
  <c r="B16231" i="21"/>
  <c r="D16230" i="21"/>
  <c r="B16230" i="21"/>
  <c r="D16229" i="21"/>
  <c r="B16229" i="21"/>
  <c r="D16228" i="21"/>
  <c r="B16228" i="21"/>
  <c r="D16227" i="21"/>
  <c r="B16227" i="21"/>
  <c r="D16226" i="21"/>
  <c r="B16226" i="21"/>
  <c r="D16225" i="21"/>
  <c r="B16225" i="21"/>
  <c r="D16224" i="21"/>
  <c r="B16224" i="21"/>
  <c r="D16223" i="21"/>
  <c r="B16223" i="21"/>
  <c r="D16222" i="21"/>
  <c r="B16222" i="21"/>
  <c r="D16221" i="21"/>
  <c r="B16221" i="21"/>
  <c r="D16220" i="21"/>
  <c r="B16220" i="21"/>
  <c r="D16219" i="21"/>
  <c r="B16219" i="21"/>
  <c r="D16218" i="21"/>
  <c r="B16218" i="21"/>
  <c r="D16217" i="21"/>
  <c r="B16217" i="21"/>
  <c r="D16216" i="21"/>
  <c r="B16216" i="21"/>
  <c r="D16215" i="21"/>
  <c r="B16215" i="21"/>
  <c r="D16214" i="21"/>
  <c r="B16214" i="21"/>
  <c r="D16213" i="21"/>
  <c r="B16213" i="21"/>
  <c r="D16212" i="21"/>
  <c r="B16212" i="21"/>
  <c r="D16211" i="21"/>
  <c r="B16211" i="21"/>
  <c r="D16210" i="21"/>
  <c r="B16210" i="21"/>
  <c r="D16209" i="21"/>
  <c r="B16209" i="21"/>
  <c r="D16208" i="21"/>
  <c r="B16208" i="21"/>
  <c r="D16207" i="21"/>
  <c r="B16207" i="21"/>
  <c r="D16206" i="21"/>
  <c r="B16206" i="21"/>
  <c r="D16205" i="21"/>
  <c r="B16205" i="21"/>
  <c r="D16204" i="21"/>
  <c r="B16204" i="21"/>
  <c r="D16203" i="21"/>
  <c r="B16203" i="21"/>
  <c r="D16202" i="21"/>
  <c r="B16202" i="21"/>
  <c r="D16201" i="21"/>
  <c r="B16201" i="21"/>
  <c r="D16200" i="21"/>
  <c r="B16200" i="21"/>
  <c r="D16199" i="21"/>
  <c r="B16199" i="21"/>
  <c r="D16198" i="21"/>
  <c r="B16198" i="21"/>
  <c r="D16197" i="21"/>
  <c r="B16197" i="21"/>
  <c r="D16196" i="21"/>
  <c r="B16196" i="21"/>
  <c r="D16195" i="21"/>
  <c r="B16195" i="21"/>
  <c r="D16194" i="21"/>
  <c r="B16194" i="21"/>
  <c r="D16193" i="21"/>
  <c r="B16193" i="21"/>
  <c r="D16192" i="21"/>
  <c r="B16192" i="21"/>
  <c r="D16191" i="21"/>
  <c r="B16191" i="21"/>
  <c r="D16190" i="21"/>
  <c r="B16190" i="21"/>
  <c r="D16189" i="21"/>
  <c r="B16189" i="21"/>
  <c r="D16188" i="21"/>
  <c r="B16188" i="21"/>
  <c r="D16187" i="21"/>
  <c r="B16187" i="21"/>
  <c r="D16186" i="21"/>
  <c r="B16186" i="21"/>
  <c r="D16185" i="21"/>
  <c r="B16185" i="21"/>
  <c r="D16184" i="21"/>
  <c r="B16184" i="21"/>
  <c r="D16183" i="21"/>
  <c r="B16183" i="21"/>
  <c r="D16182" i="21"/>
  <c r="B16182" i="21"/>
  <c r="D16181" i="21"/>
  <c r="B16181" i="21"/>
  <c r="D16180" i="21"/>
  <c r="B16180" i="21"/>
  <c r="D16179" i="21"/>
  <c r="B16179" i="21"/>
  <c r="D16178" i="21"/>
  <c r="B16178" i="21"/>
  <c r="D16177" i="21"/>
  <c r="B16177" i="21"/>
  <c r="D16176" i="21"/>
  <c r="B16176" i="21"/>
  <c r="D16175" i="21"/>
  <c r="B16175" i="21"/>
  <c r="D16174" i="21"/>
  <c r="B16174" i="21"/>
  <c r="D16173" i="21"/>
  <c r="B16173" i="21"/>
  <c r="D16172" i="21"/>
  <c r="B16172" i="21"/>
  <c r="D16171" i="21"/>
  <c r="B16171" i="21"/>
  <c r="D16170" i="21"/>
  <c r="B16170" i="21"/>
  <c r="D16169" i="21"/>
  <c r="B16169" i="21"/>
  <c r="D16168" i="21"/>
  <c r="B16168" i="21"/>
  <c r="D16167" i="21"/>
  <c r="B16167" i="21"/>
  <c r="D16166" i="21"/>
  <c r="B16166" i="21"/>
  <c r="D16165" i="21"/>
  <c r="B16165" i="21"/>
  <c r="D16164" i="21"/>
  <c r="B16164" i="21"/>
  <c r="D16163" i="21"/>
  <c r="B16163" i="21"/>
  <c r="D16162" i="21"/>
  <c r="B16162" i="21"/>
  <c r="D16161" i="21"/>
  <c r="B16161" i="21"/>
  <c r="D16160" i="21"/>
  <c r="B16160" i="21"/>
  <c r="D16159" i="21"/>
  <c r="B16159" i="21"/>
  <c r="D16158" i="21"/>
  <c r="B16158" i="21"/>
  <c r="D16157" i="21"/>
  <c r="B16157" i="21"/>
  <c r="D16156" i="21"/>
  <c r="B16156" i="21"/>
  <c r="D16155" i="21"/>
  <c r="B16155" i="21"/>
  <c r="D16154" i="21"/>
  <c r="B16154" i="21"/>
  <c r="D16153" i="21"/>
  <c r="B16153" i="21"/>
  <c r="D16152" i="21"/>
  <c r="B16152" i="21"/>
  <c r="D16151" i="21"/>
  <c r="B16151" i="21"/>
  <c r="D16150" i="21"/>
  <c r="B16150" i="21"/>
  <c r="D16149" i="21"/>
  <c r="B16149" i="21"/>
  <c r="D16148" i="21"/>
  <c r="B16148" i="21"/>
  <c r="D16147" i="21"/>
  <c r="B16147" i="21"/>
  <c r="D16146" i="21"/>
  <c r="B16146" i="21"/>
  <c r="D16145" i="21"/>
  <c r="B16145" i="21"/>
  <c r="D16144" i="21"/>
  <c r="B16144" i="21"/>
  <c r="D16143" i="21"/>
  <c r="B16143" i="21"/>
  <c r="D16142" i="21"/>
  <c r="B16142" i="21"/>
  <c r="D16141" i="21"/>
  <c r="B16141" i="21"/>
  <c r="D16140" i="21"/>
  <c r="B16140" i="21"/>
  <c r="D16139" i="21"/>
  <c r="B16139" i="21"/>
  <c r="D16138" i="21"/>
  <c r="B16138" i="21"/>
  <c r="D16137" i="21"/>
  <c r="B16137" i="21"/>
  <c r="D16136" i="21"/>
  <c r="B16136" i="21"/>
  <c r="D16135" i="21"/>
  <c r="B16135" i="21"/>
  <c r="D16134" i="21"/>
  <c r="B16134" i="21"/>
  <c r="D16133" i="21"/>
  <c r="B16133" i="21"/>
  <c r="D16132" i="21"/>
  <c r="B16132" i="21"/>
  <c r="D16131" i="21"/>
  <c r="B16131" i="21"/>
  <c r="D16130" i="21"/>
  <c r="B16130" i="21"/>
  <c r="D16129" i="21"/>
  <c r="B16129" i="21"/>
  <c r="D16128" i="21"/>
  <c r="B16128" i="21"/>
  <c r="D16127" i="21"/>
  <c r="B16127" i="21"/>
  <c r="D16126" i="21"/>
  <c r="B16126" i="21"/>
  <c r="D16125" i="21"/>
  <c r="B16125" i="21"/>
  <c r="D16124" i="21"/>
  <c r="B16124" i="21"/>
  <c r="D16123" i="21"/>
  <c r="B16123" i="21"/>
  <c r="D16122" i="21"/>
  <c r="B16122" i="21"/>
  <c r="D16121" i="21"/>
  <c r="B16121" i="21"/>
  <c r="D16120" i="21"/>
  <c r="B16120" i="21"/>
  <c r="D16119" i="21"/>
  <c r="B16119" i="21"/>
  <c r="D16118" i="21"/>
  <c r="B16118" i="21"/>
  <c r="D16117" i="21"/>
  <c r="B16117" i="21"/>
  <c r="D16116" i="21"/>
  <c r="B16116" i="21"/>
  <c r="D16115" i="21"/>
  <c r="B16115" i="21"/>
  <c r="D16114" i="21"/>
  <c r="B16114" i="21"/>
  <c r="D16113" i="21"/>
  <c r="B16113" i="21"/>
  <c r="D16112" i="21"/>
  <c r="B16112" i="21"/>
  <c r="D16111" i="21"/>
  <c r="B16111" i="21"/>
  <c r="D16110" i="21"/>
  <c r="B16110" i="21"/>
  <c r="D16109" i="21"/>
  <c r="B16109" i="21"/>
  <c r="D16108" i="21"/>
  <c r="B16108" i="21"/>
  <c r="D16107" i="21"/>
  <c r="B16107" i="21"/>
  <c r="D16106" i="21"/>
  <c r="B16106" i="21"/>
  <c r="D16105" i="21"/>
  <c r="B16105" i="21"/>
  <c r="D16104" i="21"/>
  <c r="B16104" i="21"/>
  <c r="D16103" i="21"/>
  <c r="B16103" i="21"/>
  <c r="D16102" i="21"/>
  <c r="B16102" i="21"/>
  <c r="D16101" i="21"/>
  <c r="B16101" i="21"/>
  <c r="D16100" i="21"/>
  <c r="B16100" i="21"/>
  <c r="D16099" i="21"/>
  <c r="B16099" i="21"/>
  <c r="D16098" i="21"/>
  <c r="B16098" i="21"/>
  <c r="D16097" i="21"/>
  <c r="B16097" i="21"/>
  <c r="D16096" i="21"/>
  <c r="B16096" i="21"/>
  <c r="D16095" i="21"/>
  <c r="B16095" i="21"/>
  <c r="D16094" i="21"/>
  <c r="B16094" i="21"/>
  <c r="D16093" i="21"/>
  <c r="B16093" i="21"/>
  <c r="D16092" i="21"/>
  <c r="B16092" i="21"/>
  <c r="D16091" i="21"/>
  <c r="B16091" i="21"/>
  <c r="D16090" i="21"/>
  <c r="B16090" i="21"/>
  <c r="D16089" i="21"/>
  <c r="B16089" i="21"/>
  <c r="D16088" i="21"/>
  <c r="B16088" i="21"/>
  <c r="D16087" i="21"/>
  <c r="B16087" i="21"/>
  <c r="D16086" i="21"/>
  <c r="B16086" i="21"/>
  <c r="D16085" i="21"/>
  <c r="B16085" i="21"/>
  <c r="D16084" i="21"/>
  <c r="B16084" i="21"/>
  <c r="D16083" i="21"/>
  <c r="B16083" i="21"/>
  <c r="D16082" i="21"/>
  <c r="B16082" i="21"/>
  <c r="D16081" i="21"/>
  <c r="B16081" i="21"/>
  <c r="D16080" i="21"/>
  <c r="B16080" i="21"/>
  <c r="D16079" i="21"/>
  <c r="B16079" i="21"/>
  <c r="D16078" i="21"/>
  <c r="B16078" i="21"/>
  <c r="D16077" i="21"/>
  <c r="B16077" i="21"/>
  <c r="D16076" i="21"/>
  <c r="B16076" i="21"/>
  <c r="D16075" i="21"/>
  <c r="B16075" i="21"/>
  <c r="D16074" i="21"/>
  <c r="B16074" i="21"/>
  <c r="D16073" i="21"/>
  <c r="B16073" i="21"/>
  <c r="D16072" i="21"/>
  <c r="B16072" i="21"/>
  <c r="D16071" i="21"/>
  <c r="B16071" i="21"/>
  <c r="D16070" i="21"/>
  <c r="B16070" i="21"/>
  <c r="D16069" i="21"/>
  <c r="B16069" i="21"/>
  <c r="D16068" i="21"/>
  <c r="B16068" i="21"/>
  <c r="D16067" i="21"/>
  <c r="B16067" i="21"/>
  <c r="D16066" i="21"/>
  <c r="B16066" i="21"/>
  <c r="D16065" i="21"/>
  <c r="B16065" i="21"/>
  <c r="D16064" i="21"/>
  <c r="B16064" i="21"/>
  <c r="D16063" i="21"/>
  <c r="B16063" i="21"/>
  <c r="D16062" i="21"/>
  <c r="B16062" i="21"/>
  <c r="D16061" i="21"/>
  <c r="B16061" i="21"/>
  <c r="D16060" i="21"/>
  <c r="B16060" i="21"/>
  <c r="D16059" i="21"/>
  <c r="B16059" i="21"/>
  <c r="D16058" i="21"/>
  <c r="B16058" i="21"/>
  <c r="D16057" i="21"/>
  <c r="B16057" i="21"/>
  <c r="D16056" i="21"/>
  <c r="B16056" i="21"/>
  <c r="D16055" i="21"/>
  <c r="B16055" i="21"/>
  <c r="D16054" i="21"/>
  <c r="B16054" i="21"/>
  <c r="D16053" i="21"/>
  <c r="B16053" i="21"/>
  <c r="D16052" i="21"/>
  <c r="B16052" i="21"/>
  <c r="D16051" i="21"/>
  <c r="B16051" i="21"/>
  <c r="D16050" i="21"/>
  <c r="B16050" i="21"/>
  <c r="D16049" i="21"/>
  <c r="B16049" i="21"/>
  <c r="D16048" i="21"/>
  <c r="B16048" i="21"/>
  <c r="D16047" i="21"/>
  <c r="B16047" i="21"/>
  <c r="D16046" i="21"/>
  <c r="B16046" i="21"/>
  <c r="D16045" i="21"/>
  <c r="B16045" i="21"/>
  <c r="D16044" i="21"/>
  <c r="B16044" i="21"/>
  <c r="D16043" i="21"/>
  <c r="B16043" i="21"/>
  <c r="D16042" i="21"/>
  <c r="B16042" i="21"/>
  <c r="D16041" i="21"/>
  <c r="B16041" i="21"/>
  <c r="D16040" i="21"/>
  <c r="B16040" i="21"/>
  <c r="D16039" i="21"/>
  <c r="B16039" i="21"/>
  <c r="D16038" i="21"/>
  <c r="B16038" i="21"/>
  <c r="D16037" i="21"/>
  <c r="B16037" i="21"/>
  <c r="D16036" i="21"/>
  <c r="B16036" i="21"/>
  <c r="D16035" i="21"/>
  <c r="B16035" i="21"/>
  <c r="D16034" i="21"/>
  <c r="B16034" i="21"/>
  <c r="D16033" i="21"/>
  <c r="B16033" i="21"/>
  <c r="D16032" i="21"/>
  <c r="B16032" i="21"/>
  <c r="D16031" i="21"/>
  <c r="B16031" i="21"/>
  <c r="D16030" i="21"/>
  <c r="B16030" i="21"/>
  <c r="D16029" i="21"/>
  <c r="B16029" i="21"/>
  <c r="D16028" i="21"/>
  <c r="B16028" i="21"/>
  <c r="D16027" i="21"/>
  <c r="B16027" i="21"/>
  <c r="D16026" i="21"/>
  <c r="B16026" i="21"/>
  <c r="D16025" i="21"/>
  <c r="B16025" i="21"/>
  <c r="D16024" i="21"/>
  <c r="B16024" i="21"/>
  <c r="D16023" i="21"/>
  <c r="B16023" i="21"/>
  <c r="D16022" i="21"/>
  <c r="B16022" i="21"/>
  <c r="D16021" i="21"/>
  <c r="B16021" i="21"/>
  <c r="D16020" i="21"/>
  <c r="B16020" i="21"/>
  <c r="D16019" i="21"/>
  <c r="B16019" i="21"/>
  <c r="D16018" i="21"/>
  <c r="B16018" i="21"/>
  <c r="D16017" i="21"/>
  <c r="B16017" i="21"/>
  <c r="D16016" i="21"/>
  <c r="B16016" i="21"/>
  <c r="D16015" i="21"/>
  <c r="B16015" i="21"/>
  <c r="D16014" i="21"/>
  <c r="B16014" i="21"/>
  <c r="D16013" i="21"/>
  <c r="B16013" i="21"/>
  <c r="D16012" i="21"/>
  <c r="B16012" i="21"/>
  <c r="D16011" i="21"/>
  <c r="B16011" i="21"/>
  <c r="D16010" i="21"/>
  <c r="B16010" i="21"/>
  <c r="D16009" i="21"/>
  <c r="B16009" i="21"/>
  <c r="D16008" i="21"/>
  <c r="B16008" i="21"/>
  <c r="D16007" i="21"/>
  <c r="B16007" i="21"/>
  <c r="D16006" i="21"/>
  <c r="B16006" i="21"/>
  <c r="D16005" i="21"/>
  <c r="B16005" i="21"/>
  <c r="D16004" i="21"/>
  <c r="B16004" i="21"/>
  <c r="D16003" i="21"/>
  <c r="B16003" i="21"/>
  <c r="D16002" i="21"/>
  <c r="B16002" i="21"/>
  <c r="D16001" i="21"/>
  <c r="B16001" i="21"/>
  <c r="D16000" i="21"/>
  <c r="B16000" i="21"/>
  <c r="D15999" i="21"/>
  <c r="B15999" i="21"/>
  <c r="D15998" i="21"/>
  <c r="B15998" i="21"/>
  <c r="D15997" i="21"/>
  <c r="B15997" i="21"/>
  <c r="D15996" i="21"/>
  <c r="B15996" i="21"/>
  <c r="D15995" i="21"/>
  <c r="B15995" i="21"/>
  <c r="D15994" i="21"/>
  <c r="B15994" i="21"/>
  <c r="D15993" i="21"/>
  <c r="B15993" i="21"/>
  <c r="D15992" i="21"/>
  <c r="B15992" i="21"/>
  <c r="D15991" i="21"/>
  <c r="B15991" i="21"/>
  <c r="D15990" i="21"/>
  <c r="B15990" i="21"/>
  <c r="D15989" i="21"/>
  <c r="B15989" i="21"/>
  <c r="D15988" i="21"/>
  <c r="B15988" i="21"/>
  <c r="D15987" i="21"/>
  <c r="B15987" i="21"/>
  <c r="D15986" i="21"/>
  <c r="B15986" i="21"/>
  <c r="D15985" i="21"/>
  <c r="B15985" i="21"/>
  <c r="D15984" i="21"/>
  <c r="B15984" i="21"/>
  <c r="D15983" i="21"/>
  <c r="B15983" i="21"/>
  <c r="D15982" i="21"/>
  <c r="B15982" i="21"/>
  <c r="D15981" i="21"/>
  <c r="B15981" i="21"/>
  <c r="D15980" i="21"/>
  <c r="B15980" i="21"/>
  <c r="D15979" i="21"/>
  <c r="B15979" i="21"/>
  <c r="D15978" i="21"/>
  <c r="B15978" i="21"/>
  <c r="D15977" i="21"/>
  <c r="B15977" i="21"/>
  <c r="D15976" i="21"/>
  <c r="B15976" i="21"/>
  <c r="D15975" i="21"/>
  <c r="B15975" i="21"/>
  <c r="D15974" i="21"/>
  <c r="B15974" i="21"/>
  <c r="D15973" i="21"/>
  <c r="B15973" i="21"/>
  <c r="D15972" i="21"/>
  <c r="B15972" i="21"/>
  <c r="D15971" i="21"/>
  <c r="B15971" i="21"/>
  <c r="D15970" i="21"/>
  <c r="B15970" i="21"/>
  <c r="D15969" i="21"/>
  <c r="B15969" i="21"/>
  <c r="D15968" i="21"/>
  <c r="B15968" i="21"/>
  <c r="D15967" i="21"/>
  <c r="B15967" i="21"/>
  <c r="D15966" i="21"/>
  <c r="B15966" i="21"/>
  <c r="D15965" i="21"/>
  <c r="B15965" i="21"/>
  <c r="D15964" i="21"/>
  <c r="B15964" i="21"/>
  <c r="D15963" i="21"/>
  <c r="B15963" i="21"/>
  <c r="D15962" i="21"/>
  <c r="B15962" i="21"/>
  <c r="D15961" i="21"/>
  <c r="B15961" i="21"/>
  <c r="D15960" i="21"/>
  <c r="B15960" i="21"/>
  <c r="D15959" i="21"/>
  <c r="B15959" i="21"/>
  <c r="D15958" i="21"/>
  <c r="B15958" i="21"/>
  <c r="D15957" i="21"/>
  <c r="B15957" i="21"/>
  <c r="D15956" i="21"/>
  <c r="B15956" i="21"/>
  <c r="D15955" i="21"/>
  <c r="B15955" i="21"/>
  <c r="D15954" i="21"/>
  <c r="B15954" i="21"/>
  <c r="D15953" i="21"/>
  <c r="B15953" i="21"/>
  <c r="D15952" i="21"/>
  <c r="B15952" i="21"/>
  <c r="D15951" i="21"/>
  <c r="B15951" i="21"/>
  <c r="D15950" i="21"/>
  <c r="B15950" i="21"/>
  <c r="D15949" i="21"/>
  <c r="B15949" i="21"/>
  <c r="D15948" i="21"/>
  <c r="B15948" i="21"/>
  <c r="D15947" i="21"/>
  <c r="B15947" i="21"/>
  <c r="D15946" i="21"/>
  <c r="B15946" i="21"/>
  <c r="D15945" i="21"/>
  <c r="B15945" i="21"/>
  <c r="D15944" i="21"/>
  <c r="B15944" i="21"/>
  <c r="D15943" i="21"/>
  <c r="B15943" i="21"/>
  <c r="D15942" i="21"/>
  <c r="B15942" i="21"/>
  <c r="D15941" i="21"/>
  <c r="B15941" i="21"/>
  <c r="D15940" i="21"/>
  <c r="B15940" i="21"/>
  <c r="D15939" i="21"/>
  <c r="B15939" i="21"/>
  <c r="D15938" i="21"/>
  <c r="B15938" i="21"/>
  <c r="D15937" i="21"/>
  <c r="B15937" i="21"/>
  <c r="D15936" i="21"/>
  <c r="B15936" i="21"/>
  <c r="D15935" i="21"/>
  <c r="B15935" i="21"/>
  <c r="D15934" i="21"/>
  <c r="B15934" i="21"/>
  <c r="D15933" i="21"/>
  <c r="B15933" i="21"/>
  <c r="D15932" i="21"/>
  <c r="B15932" i="21"/>
  <c r="D15931" i="21"/>
  <c r="B15931" i="21"/>
  <c r="D15930" i="21"/>
  <c r="B15930" i="21"/>
  <c r="D15929" i="21"/>
  <c r="B15929" i="21"/>
  <c r="D15928" i="21"/>
  <c r="B15928" i="21"/>
  <c r="D15927" i="21"/>
  <c r="B15927" i="21"/>
  <c r="D15926" i="21"/>
  <c r="B15926" i="21"/>
  <c r="D15925" i="21"/>
  <c r="B15925" i="21"/>
  <c r="D15924" i="21"/>
  <c r="B15924" i="21"/>
  <c r="D15923" i="21"/>
  <c r="B15923" i="21"/>
  <c r="D15922" i="21"/>
  <c r="B15922" i="21"/>
  <c r="D15921" i="21"/>
  <c r="B15921" i="21"/>
  <c r="D15920" i="21"/>
  <c r="B15920" i="21"/>
  <c r="D15919" i="21"/>
  <c r="B15919" i="21"/>
  <c r="D15918" i="21"/>
  <c r="B15918" i="21"/>
  <c r="D15917" i="21"/>
  <c r="B15917" i="21"/>
  <c r="D15916" i="21"/>
  <c r="B15916" i="21"/>
  <c r="D15915" i="21"/>
  <c r="B15915" i="21"/>
  <c r="D15914" i="21"/>
  <c r="B15914" i="21"/>
  <c r="D15913" i="21"/>
  <c r="B15913" i="21"/>
  <c r="D15912" i="21"/>
  <c r="B15912" i="21"/>
  <c r="D15911" i="21"/>
  <c r="B15911" i="21"/>
  <c r="D15910" i="21"/>
  <c r="B15910" i="21"/>
  <c r="D15909" i="21"/>
  <c r="B15909" i="21"/>
  <c r="D15908" i="21"/>
  <c r="B15908" i="21"/>
  <c r="D15907" i="21"/>
  <c r="B15907" i="21"/>
  <c r="D15906" i="21"/>
  <c r="B15906" i="21"/>
  <c r="D15905" i="21"/>
  <c r="B15905" i="21"/>
  <c r="D15904" i="21"/>
  <c r="B15904" i="21"/>
  <c r="D15903" i="21"/>
  <c r="B15903" i="21"/>
  <c r="D15902" i="21"/>
  <c r="B15902" i="21"/>
  <c r="D15901" i="21"/>
  <c r="B15901" i="21"/>
  <c r="D15900" i="21"/>
  <c r="B15900" i="21"/>
  <c r="D15899" i="21"/>
  <c r="B15899" i="21"/>
  <c r="D15898" i="21"/>
  <c r="B15898" i="21"/>
  <c r="D15897" i="21"/>
  <c r="B15897" i="21"/>
  <c r="D15896" i="21"/>
  <c r="B15896" i="21"/>
  <c r="D15895" i="21"/>
  <c r="B15895" i="21"/>
  <c r="D15894" i="21"/>
  <c r="B15894" i="21"/>
  <c r="D15893" i="21"/>
  <c r="B15893" i="21"/>
  <c r="D15892" i="21"/>
  <c r="B15892" i="21"/>
  <c r="D15891" i="21"/>
  <c r="B15891" i="21"/>
  <c r="D15890" i="21"/>
  <c r="B15890" i="21"/>
  <c r="D15889" i="21"/>
  <c r="B15889" i="21"/>
  <c r="D15888" i="21"/>
  <c r="B15888" i="21"/>
  <c r="D15887" i="21"/>
  <c r="B15887" i="21"/>
  <c r="D15886" i="21"/>
  <c r="B15886" i="21"/>
  <c r="D15885" i="21"/>
  <c r="B15885" i="21"/>
  <c r="D15884" i="21"/>
  <c r="B15884" i="21"/>
  <c r="D15883" i="21"/>
  <c r="B15883" i="21"/>
  <c r="D15882" i="21"/>
  <c r="B15882" i="21"/>
  <c r="D15881" i="21"/>
  <c r="B15881" i="21"/>
  <c r="D15880" i="21"/>
  <c r="B15880" i="21"/>
  <c r="D15879" i="21"/>
  <c r="B15879" i="21"/>
  <c r="D15878" i="21"/>
  <c r="B15878" i="21"/>
  <c r="D15877" i="21"/>
  <c r="B15877" i="21"/>
  <c r="D15876" i="21"/>
  <c r="B15876" i="21"/>
  <c r="D15875" i="21"/>
  <c r="B15875" i="21"/>
  <c r="D15874" i="21"/>
  <c r="B15874" i="21"/>
  <c r="D15873" i="21"/>
  <c r="B15873" i="21"/>
  <c r="D15872" i="21"/>
  <c r="B15872" i="21"/>
  <c r="D15871" i="21"/>
  <c r="B15871" i="21"/>
  <c r="D15870" i="21"/>
  <c r="B15870" i="21"/>
  <c r="D15869" i="21"/>
  <c r="B15869" i="21"/>
  <c r="D15868" i="21"/>
  <c r="B15868" i="21"/>
  <c r="D15867" i="21"/>
  <c r="B15867" i="21"/>
  <c r="D15866" i="21"/>
  <c r="B15866" i="21"/>
  <c r="D15865" i="21"/>
  <c r="B15865" i="21"/>
  <c r="D15864" i="21"/>
  <c r="B15864" i="21"/>
  <c r="D15863" i="21"/>
  <c r="B15863" i="21"/>
  <c r="D15862" i="21"/>
  <c r="B15862" i="21"/>
  <c r="D15861" i="21"/>
  <c r="B15861" i="21"/>
  <c r="D15860" i="21"/>
  <c r="B15860" i="21"/>
  <c r="D15859" i="21"/>
  <c r="B15859" i="21"/>
  <c r="D15858" i="21"/>
  <c r="B15858" i="21"/>
  <c r="D15857" i="21"/>
  <c r="B15857" i="21"/>
  <c r="D15856" i="21"/>
  <c r="B15856" i="21"/>
  <c r="D15855" i="21"/>
  <c r="B15855" i="21"/>
  <c r="D15854" i="21"/>
  <c r="B15854" i="21"/>
  <c r="D15853" i="21"/>
  <c r="B15853" i="21"/>
  <c r="D15852" i="21"/>
  <c r="B15852" i="21"/>
  <c r="D15851" i="21"/>
  <c r="B15851" i="21"/>
  <c r="D15850" i="21"/>
  <c r="B15850" i="21"/>
  <c r="D15849" i="21"/>
  <c r="B15849" i="21"/>
  <c r="D15848" i="21"/>
  <c r="B15848" i="21"/>
  <c r="D15847" i="21"/>
  <c r="B15847" i="21"/>
  <c r="D15846" i="21"/>
  <c r="B15846" i="21"/>
  <c r="D15845" i="21"/>
  <c r="B15845" i="21"/>
  <c r="D15844" i="21"/>
  <c r="B15844" i="21"/>
  <c r="D15843" i="21"/>
  <c r="B15843" i="21"/>
  <c r="D15842" i="21"/>
  <c r="B15842" i="21"/>
  <c r="D15841" i="21"/>
  <c r="B15841" i="21"/>
  <c r="D15840" i="21"/>
  <c r="B15840" i="21"/>
  <c r="D15839" i="21"/>
  <c r="B15839" i="21"/>
  <c r="D15838" i="21"/>
  <c r="B15838" i="21"/>
  <c r="D15837" i="21"/>
  <c r="B15837" i="21"/>
  <c r="D15836" i="21"/>
  <c r="B15836" i="21"/>
  <c r="D15835" i="21"/>
  <c r="B15835" i="21"/>
  <c r="D15834" i="21"/>
  <c r="B15834" i="21"/>
  <c r="D15833" i="21"/>
  <c r="B15833" i="21"/>
  <c r="D15832" i="21"/>
  <c r="B15832" i="21"/>
  <c r="D15831" i="21"/>
  <c r="B15831" i="21"/>
  <c r="D15830" i="21"/>
  <c r="B15830" i="21"/>
  <c r="D15829" i="21"/>
  <c r="B15829" i="21"/>
  <c r="D15828" i="21"/>
  <c r="B15828" i="21"/>
  <c r="D15827" i="21"/>
  <c r="B15827" i="21"/>
  <c r="D15826" i="21"/>
  <c r="B15826" i="21"/>
  <c r="D15825" i="21"/>
  <c r="B15825" i="21"/>
  <c r="D15824" i="21"/>
  <c r="B15824" i="21"/>
  <c r="D15823" i="21"/>
  <c r="B15823" i="21"/>
  <c r="D15822" i="21"/>
  <c r="B15822" i="21"/>
  <c r="D15821" i="21"/>
  <c r="B15821" i="21"/>
  <c r="D15820" i="21"/>
  <c r="B15820" i="21"/>
  <c r="D15819" i="21"/>
  <c r="B15819" i="21"/>
  <c r="D15818" i="21"/>
  <c r="B15818" i="21"/>
  <c r="D15817" i="21"/>
  <c r="B15817" i="21"/>
  <c r="D15816" i="21"/>
  <c r="B15816" i="21"/>
  <c r="D15815" i="21"/>
  <c r="B15815" i="21"/>
  <c r="D15814" i="21"/>
  <c r="B15814" i="21"/>
  <c r="D15813" i="21"/>
  <c r="B15813" i="21"/>
  <c r="D15812" i="21"/>
  <c r="B15812" i="21"/>
  <c r="D15811" i="21"/>
  <c r="B15811" i="21"/>
  <c r="D15810" i="21"/>
  <c r="B15810" i="21"/>
  <c r="D15809" i="21"/>
  <c r="B15809" i="21"/>
  <c r="D15808" i="21"/>
  <c r="B15808" i="21"/>
  <c r="D15807" i="21"/>
  <c r="B15807" i="21"/>
  <c r="D15806" i="21"/>
  <c r="B15806" i="21"/>
  <c r="D15805" i="21"/>
  <c r="B15805" i="21"/>
  <c r="D15804" i="21"/>
  <c r="B15804" i="21"/>
  <c r="D15803" i="21"/>
  <c r="B15803" i="21"/>
  <c r="D15802" i="21"/>
  <c r="B15802" i="21"/>
  <c r="D15801" i="21"/>
  <c r="B15801" i="21"/>
  <c r="D15800" i="21"/>
  <c r="B15800" i="21"/>
  <c r="D15799" i="21"/>
  <c r="B15799" i="21"/>
  <c r="D15798" i="21"/>
  <c r="B15798" i="21"/>
  <c r="D15797" i="21"/>
  <c r="B15797" i="21"/>
  <c r="D15796" i="21"/>
  <c r="B15796" i="21"/>
  <c r="D15795" i="21"/>
  <c r="B15795" i="21"/>
  <c r="D15794" i="21"/>
  <c r="B15794" i="21"/>
  <c r="D15793" i="21"/>
  <c r="B15793" i="21"/>
  <c r="D15792" i="21"/>
  <c r="B15792" i="21"/>
  <c r="D15791" i="21"/>
  <c r="B15791" i="21"/>
  <c r="D15790" i="21"/>
  <c r="B15790" i="21"/>
  <c r="D15789" i="21"/>
  <c r="B15789" i="21"/>
  <c r="D15788" i="21"/>
  <c r="B15788" i="21"/>
  <c r="D15787" i="21"/>
  <c r="B15787" i="21"/>
  <c r="D15786" i="21"/>
  <c r="B15786" i="21"/>
  <c r="D15785" i="21"/>
  <c r="B15785" i="21"/>
  <c r="D15784" i="21"/>
  <c r="B15784" i="21"/>
  <c r="D15783" i="21"/>
  <c r="B15783" i="21"/>
  <c r="D15782" i="21"/>
  <c r="B15782" i="21"/>
  <c r="D15781" i="21"/>
  <c r="B15781" i="21"/>
  <c r="D15780" i="21"/>
  <c r="B15780" i="21"/>
  <c r="D15779" i="21"/>
  <c r="B15779" i="21"/>
  <c r="D15778" i="21"/>
  <c r="B15778" i="21"/>
  <c r="D15777" i="21"/>
  <c r="B15777" i="21"/>
  <c r="D15776" i="21"/>
  <c r="B15776" i="21"/>
  <c r="D15775" i="21"/>
  <c r="B15775" i="21"/>
  <c r="D15774" i="21"/>
  <c r="B15774" i="21"/>
  <c r="D15773" i="21"/>
  <c r="B15773" i="21"/>
  <c r="D15772" i="21"/>
  <c r="B15772" i="21"/>
  <c r="D15771" i="21"/>
  <c r="B15771" i="21"/>
  <c r="D15770" i="21"/>
  <c r="B15770" i="21"/>
  <c r="D15769" i="21"/>
  <c r="B15769" i="21"/>
  <c r="D15768" i="21"/>
  <c r="B15768" i="21"/>
  <c r="D15767" i="21"/>
  <c r="B15767" i="21"/>
  <c r="D15766" i="21"/>
  <c r="B15766" i="21"/>
  <c r="D15765" i="21"/>
  <c r="B15765" i="21"/>
  <c r="D15764" i="21"/>
  <c r="B15764" i="21"/>
  <c r="D15763" i="21"/>
  <c r="B15763" i="21"/>
  <c r="D15762" i="21"/>
  <c r="B15762" i="21"/>
  <c r="D15761" i="21"/>
  <c r="B15761" i="21"/>
  <c r="D15760" i="21"/>
  <c r="B15760" i="21"/>
  <c r="D15759" i="21"/>
  <c r="B15759" i="21"/>
  <c r="D15758" i="21"/>
  <c r="B15758" i="21"/>
  <c r="D15757" i="21"/>
  <c r="B15757" i="21"/>
  <c r="D15756" i="21"/>
  <c r="B15756" i="21"/>
  <c r="D15755" i="21"/>
  <c r="B15755" i="21"/>
  <c r="D15754" i="21"/>
  <c r="B15754" i="21"/>
  <c r="D15753" i="21"/>
  <c r="B15753" i="21"/>
  <c r="D15752" i="21"/>
  <c r="B15752" i="21"/>
  <c r="D15751" i="21"/>
  <c r="B15751" i="21"/>
  <c r="D15750" i="21"/>
  <c r="B15750" i="21"/>
  <c r="D15749" i="21"/>
  <c r="B15749" i="21"/>
  <c r="D15748" i="21"/>
  <c r="B15748" i="21"/>
  <c r="D15747" i="21"/>
  <c r="B15747" i="21"/>
  <c r="D15746" i="21"/>
  <c r="B15746" i="21"/>
  <c r="D15745" i="21"/>
  <c r="B15745" i="21"/>
  <c r="D15744" i="21"/>
  <c r="B15744" i="21"/>
  <c r="D15743" i="21"/>
  <c r="B15743" i="21"/>
  <c r="D15742" i="21"/>
  <c r="B15742" i="21"/>
  <c r="D15741" i="21"/>
  <c r="B15741" i="21"/>
  <c r="D15740" i="21"/>
  <c r="B15740" i="21"/>
  <c r="D15739" i="21"/>
  <c r="B15739" i="21"/>
  <c r="D15738" i="21"/>
  <c r="B15738" i="21"/>
  <c r="D15737" i="21"/>
  <c r="B15737" i="21"/>
  <c r="D15736" i="21"/>
  <c r="B15736" i="21"/>
  <c r="D15735" i="21"/>
  <c r="B15735" i="21"/>
  <c r="D15734" i="21"/>
  <c r="B15734" i="21"/>
  <c r="D15733" i="21"/>
  <c r="B15733" i="21"/>
  <c r="D15732" i="21"/>
  <c r="B15732" i="21"/>
  <c r="D15731" i="21"/>
  <c r="B15731" i="21"/>
  <c r="D15730" i="21"/>
  <c r="B15730" i="21"/>
  <c r="D15729" i="21"/>
  <c r="B15729" i="21"/>
  <c r="D15728" i="21"/>
  <c r="B15728" i="21"/>
  <c r="D15727" i="21"/>
  <c r="B15727" i="21"/>
  <c r="D15726" i="21"/>
  <c r="B15726" i="21"/>
  <c r="D15725" i="21"/>
  <c r="B15725" i="21"/>
  <c r="D15724" i="21"/>
  <c r="B15724" i="21"/>
  <c r="D15723" i="21"/>
  <c r="B15723" i="21"/>
  <c r="D15722" i="21"/>
  <c r="B15722" i="21"/>
  <c r="D15721" i="21"/>
  <c r="B15721" i="21"/>
  <c r="D15720" i="21"/>
  <c r="B15720" i="21"/>
  <c r="D15719" i="21"/>
  <c r="B15719" i="21"/>
  <c r="D15718" i="21"/>
  <c r="B15718" i="21"/>
  <c r="D15717" i="21"/>
  <c r="B15717" i="21"/>
  <c r="D15716" i="21"/>
  <c r="B15716" i="21"/>
  <c r="D15715" i="21"/>
  <c r="B15715" i="21"/>
  <c r="D15714" i="21"/>
  <c r="B15714" i="21"/>
  <c r="D15713" i="21"/>
  <c r="B15713" i="21"/>
  <c r="D15712" i="21"/>
  <c r="B15712" i="21"/>
  <c r="D15711" i="21"/>
  <c r="B15711" i="21"/>
  <c r="D15710" i="21"/>
  <c r="B15710" i="21"/>
  <c r="D15709" i="21"/>
  <c r="B15709" i="21"/>
  <c r="D15708" i="21"/>
  <c r="B15708" i="21"/>
  <c r="D15707" i="21"/>
  <c r="B15707" i="21"/>
  <c r="D15706" i="21"/>
  <c r="B15706" i="21"/>
  <c r="D15705" i="21"/>
  <c r="B15705" i="21"/>
  <c r="D15704" i="21"/>
  <c r="B15704" i="21"/>
  <c r="D15703" i="21"/>
  <c r="B15703" i="21"/>
  <c r="D15702" i="21"/>
  <c r="B15702" i="21"/>
  <c r="D15701" i="21"/>
  <c r="B15701" i="21"/>
  <c r="D15700" i="21"/>
  <c r="B15700" i="21"/>
  <c r="D15699" i="21"/>
  <c r="B15699" i="21"/>
  <c r="D15698" i="21"/>
  <c r="B15698" i="21"/>
  <c r="D15697" i="21"/>
  <c r="B15697" i="21"/>
  <c r="D15696" i="21"/>
  <c r="B15696" i="21"/>
  <c r="D15695" i="21"/>
  <c r="B15695" i="21"/>
  <c r="D15694" i="21"/>
  <c r="B15694" i="21"/>
  <c r="D15693" i="21"/>
  <c r="B15693" i="21"/>
  <c r="D15692" i="21"/>
  <c r="B15692" i="21"/>
  <c r="D15691" i="21"/>
  <c r="B15691" i="21"/>
  <c r="D15690" i="21"/>
  <c r="B15690" i="21"/>
  <c r="D15689" i="21"/>
  <c r="B15689" i="21"/>
  <c r="D15688" i="21"/>
  <c r="B15688" i="21"/>
  <c r="D15687" i="21"/>
  <c r="B15687" i="21"/>
  <c r="D15686" i="21"/>
  <c r="B15686" i="21"/>
  <c r="D15685" i="21"/>
  <c r="B15685" i="21"/>
  <c r="D15684" i="21"/>
  <c r="B15684" i="21"/>
  <c r="D15683" i="21"/>
  <c r="B15683" i="21"/>
  <c r="D15682" i="21"/>
  <c r="B15682" i="21"/>
  <c r="D15681" i="21"/>
  <c r="B15681" i="21"/>
  <c r="D15680" i="21"/>
  <c r="B15680" i="21"/>
  <c r="D15679" i="21"/>
  <c r="B15679" i="21"/>
  <c r="D15678" i="21"/>
  <c r="B15678" i="21"/>
  <c r="D15677" i="21"/>
  <c r="B15677" i="21"/>
  <c r="D15676" i="21"/>
  <c r="B15676" i="21"/>
  <c r="D15675" i="21"/>
  <c r="B15675" i="21"/>
  <c r="D15674" i="21"/>
  <c r="B15674" i="21"/>
  <c r="D15673" i="21"/>
  <c r="B15673" i="21"/>
  <c r="D15672" i="21"/>
  <c r="B15672" i="21"/>
  <c r="D15671" i="21"/>
  <c r="B15671" i="21"/>
  <c r="D15670" i="21"/>
  <c r="B15670" i="21"/>
  <c r="D15669" i="21"/>
  <c r="B15669" i="21"/>
  <c r="D15668" i="21"/>
  <c r="B15668" i="21"/>
  <c r="D15667" i="21"/>
  <c r="B15667" i="21"/>
  <c r="D15666" i="21"/>
  <c r="B15666" i="21"/>
  <c r="D15665" i="21"/>
  <c r="B15665" i="21"/>
  <c r="D15664" i="21"/>
  <c r="B15664" i="21"/>
  <c r="D15663" i="21"/>
  <c r="B15663" i="21"/>
  <c r="D15662" i="21"/>
  <c r="B15662" i="21"/>
  <c r="D15661" i="21"/>
  <c r="B15661" i="21"/>
  <c r="D15660" i="21"/>
  <c r="B15660" i="21"/>
  <c r="D15659" i="21"/>
  <c r="B15659" i="21"/>
  <c r="D15658" i="21"/>
  <c r="B15658" i="21"/>
  <c r="D15657" i="21"/>
  <c r="B15657" i="21"/>
  <c r="D15656" i="21"/>
  <c r="B15656" i="21"/>
  <c r="D15655" i="21"/>
  <c r="B15655" i="21"/>
  <c r="D15654" i="21"/>
  <c r="B15654" i="21"/>
  <c r="D15653" i="21"/>
  <c r="B15653" i="21"/>
  <c r="D15652" i="21"/>
  <c r="B15652" i="21"/>
  <c r="D15651" i="21"/>
  <c r="B15651" i="21"/>
  <c r="D15650" i="21"/>
  <c r="B15650" i="21"/>
  <c r="D15649" i="21"/>
  <c r="B15649" i="21"/>
  <c r="D15648" i="21"/>
  <c r="B15648" i="21"/>
  <c r="D15647" i="21"/>
  <c r="B15647" i="21"/>
  <c r="D15646" i="21"/>
  <c r="B15646" i="21"/>
  <c r="D15645" i="21"/>
  <c r="B15645" i="21"/>
  <c r="D15644" i="21"/>
  <c r="B15644" i="21"/>
  <c r="D15643" i="21"/>
  <c r="B15643" i="21"/>
  <c r="D15642" i="21"/>
  <c r="B15642" i="21"/>
  <c r="D15641" i="21"/>
  <c r="B15641" i="21"/>
  <c r="D15640" i="21"/>
  <c r="B15640" i="21"/>
  <c r="D15639" i="21"/>
  <c r="B15639" i="21"/>
  <c r="D15638" i="21"/>
  <c r="B15638" i="21"/>
  <c r="D15637" i="21"/>
  <c r="B15637" i="21"/>
  <c r="D15636" i="21"/>
  <c r="B15636" i="21"/>
  <c r="D15635" i="21"/>
  <c r="B15635" i="21"/>
  <c r="D15634" i="21"/>
  <c r="B15634" i="21"/>
  <c r="D15633" i="21"/>
  <c r="B15633" i="21"/>
  <c r="D15632" i="21"/>
  <c r="B15632" i="21"/>
  <c r="D15631" i="21"/>
  <c r="B15631" i="21"/>
  <c r="D15630" i="21"/>
  <c r="B15630" i="21"/>
  <c r="D15629" i="21"/>
  <c r="B15629" i="21"/>
  <c r="D15628" i="21"/>
  <c r="B15628" i="21"/>
  <c r="D15627" i="21"/>
  <c r="B15627" i="21"/>
  <c r="D15626" i="21"/>
  <c r="B15626" i="21"/>
  <c r="D15625" i="21"/>
  <c r="B15625" i="21"/>
  <c r="D15624" i="21"/>
  <c r="B15624" i="21"/>
  <c r="D15623" i="21"/>
  <c r="B15623" i="21"/>
  <c r="D15622" i="21"/>
  <c r="B15622" i="21"/>
  <c r="D15621" i="21"/>
  <c r="B15621" i="21"/>
  <c r="D15620" i="21"/>
  <c r="B15620" i="21"/>
  <c r="D15619" i="21"/>
  <c r="B15619" i="21"/>
  <c r="D15618" i="21"/>
  <c r="B15618" i="21"/>
  <c r="D15617" i="21"/>
  <c r="B15617" i="21"/>
  <c r="D15616" i="21"/>
  <c r="B15616" i="21"/>
  <c r="D15615" i="21"/>
  <c r="B15615" i="21"/>
  <c r="D15614" i="21"/>
  <c r="B15614" i="21"/>
  <c r="D15613" i="21"/>
  <c r="B15613" i="21"/>
  <c r="D15612" i="21"/>
  <c r="B15612" i="21"/>
  <c r="D15611" i="21"/>
  <c r="B15611" i="21"/>
  <c r="D15610" i="21"/>
  <c r="B15610" i="21"/>
  <c r="D15609" i="21"/>
  <c r="B15609" i="21"/>
  <c r="D15608" i="21"/>
  <c r="B15608" i="21"/>
  <c r="D15607" i="21"/>
  <c r="B15607" i="21"/>
  <c r="D15606" i="21"/>
  <c r="B15606" i="21"/>
  <c r="D15605" i="21"/>
  <c r="B15605" i="21"/>
  <c r="D15604" i="21"/>
  <c r="B15604" i="21"/>
  <c r="D15603" i="21"/>
  <c r="B15603" i="21"/>
  <c r="D15602" i="21"/>
  <c r="B15602" i="21"/>
  <c r="D15601" i="21"/>
  <c r="B15601" i="21"/>
  <c r="D15600" i="21"/>
  <c r="B15600" i="21"/>
  <c r="D15599" i="21"/>
  <c r="B15599" i="21"/>
  <c r="D15598" i="21"/>
  <c r="B15598" i="21"/>
  <c r="D15597" i="21"/>
  <c r="B15597" i="21"/>
  <c r="D15596" i="21"/>
  <c r="B15596" i="21"/>
  <c r="D15595" i="21"/>
  <c r="B15595" i="21"/>
  <c r="D15594" i="21"/>
  <c r="B15594" i="21"/>
  <c r="D15593" i="21"/>
  <c r="B15593" i="21"/>
  <c r="D15592" i="21"/>
  <c r="B15592" i="21"/>
  <c r="D15591" i="21"/>
  <c r="B15591" i="21"/>
  <c r="D15590" i="21"/>
  <c r="B15590" i="21"/>
  <c r="D15589" i="21"/>
  <c r="B15589" i="21"/>
  <c r="D15588" i="21"/>
  <c r="B15588" i="21"/>
  <c r="D15587" i="21"/>
  <c r="B15587" i="21"/>
  <c r="D15586" i="21"/>
  <c r="B15586" i="21"/>
  <c r="D15585" i="21"/>
  <c r="B15585" i="21"/>
  <c r="D15584" i="21"/>
  <c r="B15584" i="21"/>
  <c r="D15583" i="21"/>
  <c r="B15583" i="21"/>
  <c r="D15582" i="21"/>
  <c r="B15582" i="21"/>
  <c r="D15581" i="21"/>
  <c r="B15581" i="21"/>
  <c r="D15580" i="21"/>
  <c r="B15580" i="21"/>
  <c r="D15579" i="21"/>
  <c r="B15579" i="21"/>
  <c r="D15578" i="21"/>
  <c r="B15578" i="21"/>
  <c r="D15577" i="21"/>
  <c r="B15577" i="21"/>
  <c r="D15576" i="21"/>
  <c r="B15576" i="21"/>
  <c r="D15575" i="21"/>
  <c r="B15575" i="21"/>
  <c r="D15574" i="21"/>
  <c r="B15574" i="21"/>
  <c r="D15573" i="21"/>
  <c r="B15573" i="21"/>
  <c r="D15572" i="21"/>
  <c r="B15572" i="21"/>
  <c r="D15571" i="21"/>
  <c r="B15571" i="21"/>
  <c r="D15570" i="21"/>
  <c r="B15570" i="21"/>
  <c r="D15569" i="21"/>
  <c r="B15569" i="21"/>
  <c r="D15568" i="21"/>
  <c r="B15568" i="21"/>
  <c r="D15567" i="21"/>
  <c r="B15567" i="21"/>
  <c r="D15566" i="21"/>
  <c r="B15566" i="21"/>
  <c r="D15565" i="21"/>
  <c r="B15565" i="21"/>
  <c r="D15564" i="21"/>
  <c r="B15564" i="21"/>
  <c r="D15563" i="21"/>
  <c r="B15563" i="21"/>
  <c r="D15562" i="21"/>
  <c r="B15562" i="21"/>
  <c r="D15561" i="21"/>
  <c r="B15561" i="21"/>
  <c r="D15560" i="21"/>
  <c r="B15560" i="21"/>
  <c r="D15559" i="21"/>
  <c r="B15559" i="21"/>
  <c r="D15558" i="21"/>
  <c r="B15558" i="21"/>
  <c r="D15557" i="21"/>
  <c r="B15557" i="21"/>
  <c r="D15556" i="21"/>
  <c r="B15556" i="21"/>
  <c r="D15555" i="21"/>
  <c r="B15555" i="21"/>
  <c r="D15554" i="21"/>
  <c r="B15554" i="21"/>
  <c r="D15553" i="21"/>
  <c r="B15553" i="21"/>
  <c r="D15552" i="21"/>
  <c r="B15552" i="21"/>
  <c r="D15551" i="21"/>
  <c r="B15551" i="21"/>
  <c r="D15550" i="21"/>
  <c r="B15550" i="21"/>
  <c r="D15549" i="21"/>
  <c r="B15549" i="21"/>
  <c r="D15548" i="21"/>
  <c r="B15548" i="21"/>
  <c r="D15547" i="21"/>
  <c r="B15547" i="21"/>
  <c r="D15546" i="21"/>
  <c r="B15546" i="21"/>
  <c r="D15545" i="21"/>
  <c r="B15545" i="21"/>
  <c r="D15544" i="21"/>
  <c r="B15544" i="21"/>
  <c r="D15543" i="21"/>
  <c r="B15543" i="21"/>
  <c r="D15542" i="21"/>
  <c r="B15542" i="21"/>
  <c r="D15541" i="21"/>
  <c r="B15541" i="21"/>
  <c r="D15540" i="21"/>
  <c r="B15540" i="21"/>
  <c r="D15539" i="21"/>
  <c r="B15539" i="21"/>
  <c r="D15538" i="21"/>
  <c r="B15538" i="21"/>
  <c r="D15537" i="21"/>
  <c r="B15537" i="21"/>
  <c r="D15536" i="21"/>
  <c r="B15536" i="21"/>
  <c r="D15535" i="21"/>
  <c r="B15535" i="21"/>
  <c r="D15534" i="21"/>
  <c r="B15534" i="21"/>
  <c r="D15533" i="21"/>
  <c r="B15533" i="21"/>
  <c r="D15532" i="21"/>
  <c r="B15532" i="21"/>
  <c r="D15531" i="21"/>
  <c r="B15531" i="21"/>
  <c r="D15530" i="21"/>
  <c r="B15530" i="21"/>
  <c r="D15529" i="21"/>
  <c r="B15529" i="21"/>
  <c r="D15528" i="21"/>
  <c r="B15528" i="21"/>
  <c r="D15527" i="21"/>
  <c r="B15527" i="21"/>
  <c r="D15526" i="21"/>
  <c r="B15526" i="21"/>
  <c r="D15525" i="21"/>
  <c r="B15525" i="21"/>
  <c r="D15524" i="21"/>
  <c r="B15524" i="21"/>
  <c r="D15523" i="21"/>
  <c r="B15523" i="21"/>
  <c r="D15522" i="21"/>
  <c r="B15522" i="21"/>
  <c r="D15521" i="21"/>
  <c r="B15521" i="21"/>
  <c r="D15520" i="21"/>
  <c r="B15520" i="21"/>
  <c r="D15519" i="21"/>
  <c r="B15519" i="21"/>
  <c r="D15518" i="21"/>
  <c r="B15518" i="21"/>
  <c r="D15517" i="21"/>
  <c r="B15517" i="21"/>
  <c r="D15516" i="21"/>
  <c r="B15516" i="21"/>
  <c r="D15515" i="21"/>
  <c r="B15515" i="21"/>
  <c r="D15514" i="21"/>
  <c r="B15514" i="21"/>
  <c r="D15513" i="21"/>
  <c r="B15513" i="21"/>
  <c r="D15512" i="21"/>
  <c r="B15512" i="21"/>
  <c r="D15511" i="21"/>
  <c r="B15511" i="21"/>
  <c r="D15510" i="21"/>
  <c r="B15510" i="21"/>
  <c r="D15509" i="21"/>
  <c r="B15509" i="21"/>
  <c r="D15508" i="21"/>
  <c r="B15508" i="21"/>
  <c r="D15507" i="21"/>
  <c r="B15507" i="21"/>
  <c r="D15506" i="21"/>
  <c r="B15506" i="21"/>
  <c r="D15505" i="21"/>
  <c r="B15505" i="21"/>
  <c r="D15504" i="21"/>
  <c r="B15504" i="21"/>
  <c r="D15503" i="21"/>
  <c r="B15503" i="21"/>
  <c r="D15502" i="21"/>
  <c r="B15502" i="21"/>
  <c r="D15501" i="21"/>
  <c r="B15501" i="21"/>
  <c r="D15500" i="21"/>
  <c r="B15500" i="21"/>
  <c r="D15499" i="21"/>
  <c r="B15499" i="21"/>
  <c r="D15498" i="21"/>
  <c r="B15498" i="21"/>
  <c r="D15497" i="21"/>
  <c r="B15497" i="21"/>
  <c r="D15496" i="21"/>
  <c r="B15496" i="21"/>
  <c r="D15495" i="21"/>
  <c r="B15495" i="21"/>
  <c r="D15494" i="21"/>
  <c r="B15494" i="21"/>
  <c r="D15493" i="21"/>
  <c r="B15493" i="21"/>
  <c r="D15492" i="21"/>
  <c r="B15492" i="21"/>
  <c r="D15491" i="21"/>
  <c r="B15491" i="21"/>
  <c r="D15490" i="21"/>
  <c r="B15490" i="21"/>
  <c r="D15489" i="21"/>
  <c r="B15489" i="21"/>
  <c r="D15488" i="21"/>
  <c r="B15488" i="21"/>
  <c r="D15487" i="21"/>
  <c r="B15487" i="21"/>
  <c r="D15486" i="21"/>
  <c r="B15486" i="21"/>
  <c r="D15485" i="21"/>
  <c r="B15485" i="21"/>
  <c r="D15484" i="21"/>
  <c r="B15484" i="21"/>
  <c r="D15483" i="21"/>
  <c r="B15483" i="21"/>
  <c r="D15482" i="21"/>
  <c r="B15482" i="21"/>
  <c r="D15481" i="21"/>
  <c r="B15481" i="21"/>
  <c r="D15480" i="21"/>
  <c r="B15480" i="21"/>
  <c r="D15479" i="21"/>
  <c r="B15479" i="21"/>
  <c r="D15478" i="21"/>
  <c r="B15478" i="21"/>
  <c r="D15477" i="21"/>
  <c r="B15477" i="21"/>
  <c r="D15476" i="21"/>
  <c r="B15476" i="21"/>
  <c r="D15475" i="21"/>
  <c r="B15475" i="21"/>
  <c r="D15474" i="21"/>
  <c r="B15474" i="21"/>
  <c r="D15473" i="21"/>
  <c r="B15473" i="21"/>
  <c r="D15472" i="21"/>
  <c r="B15472" i="21"/>
  <c r="D15471" i="21"/>
  <c r="B15471" i="21"/>
  <c r="D15470" i="21"/>
  <c r="B15470" i="21"/>
  <c r="D15469" i="21"/>
  <c r="B15469" i="21"/>
  <c r="D15468" i="21"/>
  <c r="B15468" i="21"/>
  <c r="D15467" i="21"/>
  <c r="B15467" i="21"/>
  <c r="D15466" i="21"/>
  <c r="B15466" i="21"/>
  <c r="D15465" i="21"/>
  <c r="B15465" i="21"/>
  <c r="D15464" i="21"/>
  <c r="B15464" i="21"/>
  <c r="D15463" i="21"/>
  <c r="B15463" i="21"/>
  <c r="D15462" i="21"/>
  <c r="B15462" i="21"/>
  <c r="D15461" i="21"/>
  <c r="B15461" i="21"/>
  <c r="D15460" i="21"/>
  <c r="B15460" i="21"/>
  <c r="D15459" i="21"/>
  <c r="B15459" i="21"/>
  <c r="D15458" i="21"/>
  <c r="B15458" i="21"/>
  <c r="D15457" i="21"/>
  <c r="B15457" i="21"/>
  <c r="D15456" i="21"/>
  <c r="B15456" i="21"/>
  <c r="D15455" i="21"/>
  <c r="B15455" i="21"/>
  <c r="D15454" i="21"/>
  <c r="B15454" i="21"/>
  <c r="D15453" i="21"/>
  <c r="B15453" i="21"/>
  <c r="D15452" i="21"/>
  <c r="B15452" i="21"/>
  <c r="D15451" i="21"/>
  <c r="B15451" i="21"/>
  <c r="D15450" i="21"/>
  <c r="B15450" i="21"/>
  <c r="D15449" i="21"/>
  <c r="B15449" i="21"/>
  <c r="D15448" i="21"/>
  <c r="B15448" i="21"/>
  <c r="D15447" i="21"/>
  <c r="B15447" i="21"/>
  <c r="D15446" i="21"/>
  <c r="B15446" i="21"/>
  <c r="D15445" i="21"/>
  <c r="B15445" i="21"/>
  <c r="D15444" i="21"/>
  <c r="B15444" i="21"/>
  <c r="D15443" i="21"/>
  <c r="B15443" i="21"/>
  <c r="D15442" i="21"/>
  <c r="B15442" i="21"/>
  <c r="D15441" i="21"/>
  <c r="B15441" i="21"/>
  <c r="D15440" i="21"/>
  <c r="B15440" i="21"/>
  <c r="D15439" i="21"/>
  <c r="B15439" i="21"/>
  <c r="D15438" i="21"/>
  <c r="B15438" i="21"/>
  <c r="D15437" i="21"/>
  <c r="B15437" i="21"/>
  <c r="D15436" i="21"/>
  <c r="B15436" i="21"/>
  <c r="D15435" i="21"/>
  <c r="B15435" i="21"/>
  <c r="D15434" i="21"/>
  <c r="B15434" i="21"/>
  <c r="D15433" i="21"/>
  <c r="B15433" i="21"/>
  <c r="D15432" i="21"/>
  <c r="B15432" i="21"/>
  <c r="D15431" i="21"/>
  <c r="B15431" i="21"/>
  <c r="D15430" i="21"/>
  <c r="B15430" i="21"/>
  <c r="D15429" i="21"/>
  <c r="B15429" i="21"/>
  <c r="D15428" i="21"/>
  <c r="B15428" i="21"/>
  <c r="D15427" i="21"/>
  <c r="B15427" i="21"/>
  <c r="D15426" i="21"/>
  <c r="B15426" i="21"/>
  <c r="D15425" i="21"/>
  <c r="B15425" i="21"/>
  <c r="D15424" i="21"/>
  <c r="B15424" i="21"/>
  <c r="D15423" i="21"/>
  <c r="B15423" i="21"/>
  <c r="D15422" i="21"/>
  <c r="B15422" i="21"/>
  <c r="D15421" i="21"/>
  <c r="B15421" i="21"/>
  <c r="D15420" i="21"/>
  <c r="B15420" i="21"/>
  <c r="D15419" i="21"/>
  <c r="B15419" i="21"/>
  <c r="D15418" i="21"/>
  <c r="B15418" i="21"/>
  <c r="D15417" i="21"/>
  <c r="B15417" i="21"/>
  <c r="D15416" i="21"/>
  <c r="B15416" i="21"/>
  <c r="D15415" i="21"/>
  <c r="B15415" i="21"/>
  <c r="D15414" i="21"/>
  <c r="B15414" i="21"/>
  <c r="D15413" i="21"/>
  <c r="B15413" i="21"/>
  <c r="D15412" i="21"/>
  <c r="B15412" i="21"/>
  <c r="D15411" i="21"/>
  <c r="B15411" i="21"/>
  <c r="D15410" i="21"/>
  <c r="B15410" i="21"/>
  <c r="D15409" i="21"/>
  <c r="B15409" i="21"/>
  <c r="D15408" i="21"/>
  <c r="B15408" i="21"/>
  <c r="D15407" i="21"/>
  <c r="B15407" i="21"/>
  <c r="D15406" i="21"/>
  <c r="B15406" i="21"/>
  <c r="D15405" i="21"/>
  <c r="B15405" i="21"/>
  <c r="D15404" i="21"/>
  <c r="B15404" i="21"/>
  <c r="D15403" i="21"/>
  <c r="B15403" i="21"/>
  <c r="D15402" i="21"/>
  <c r="B15402" i="21"/>
  <c r="D15401" i="21"/>
  <c r="B15401" i="21"/>
  <c r="D15400" i="21"/>
  <c r="B15400" i="21"/>
  <c r="D15399" i="21"/>
  <c r="B15399" i="21"/>
  <c r="D15398" i="21"/>
  <c r="B15398" i="21"/>
  <c r="D15397" i="21"/>
  <c r="B15397" i="21"/>
  <c r="D15396" i="21"/>
  <c r="B15396" i="21"/>
  <c r="D15395" i="21"/>
  <c r="B15395" i="21"/>
  <c r="D15394" i="21"/>
  <c r="B15394" i="21"/>
  <c r="D15393" i="21"/>
  <c r="B15393" i="21"/>
  <c r="D15392" i="21"/>
  <c r="B15392" i="21"/>
  <c r="D15391" i="21"/>
  <c r="B15391" i="21"/>
  <c r="D15390" i="21"/>
  <c r="B15390" i="21"/>
  <c r="D15389" i="21"/>
  <c r="B15389" i="21"/>
  <c r="D15388" i="21"/>
  <c r="B15388" i="21"/>
  <c r="D15387" i="21"/>
  <c r="B15387" i="21"/>
  <c r="D15386" i="21"/>
  <c r="B15386" i="21"/>
  <c r="D15385" i="21"/>
  <c r="B15385" i="21"/>
  <c r="D15384" i="21"/>
  <c r="B15384" i="21"/>
  <c r="D15383" i="21"/>
  <c r="B15383" i="21"/>
  <c r="D15382" i="21"/>
  <c r="B15382" i="21"/>
  <c r="D15381" i="21"/>
  <c r="B15381" i="21"/>
  <c r="D15380" i="21"/>
  <c r="B15380" i="21"/>
  <c r="D15379" i="21"/>
  <c r="B15379" i="21"/>
  <c r="D15378" i="21"/>
  <c r="B15378" i="21"/>
  <c r="D15377" i="21"/>
  <c r="B15377" i="21"/>
  <c r="D15376" i="21"/>
  <c r="B15376" i="21"/>
  <c r="D15375" i="21"/>
  <c r="B15375" i="21"/>
  <c r="D15374" i="21"/>
  <c r="B15374" i="21"/>
  <c r="D15373" i="21"/>
  <c r="B15373" i="21"/>
  <c r="D15372" i="21"/>
  <c r="B15372" i="21"/>
  <c r="D15371" i="21"/>
  <c r="B15371" i="21"/>
  <c r="D15370" i="21"/>
  <c r="B15370" i="21"/>
  <c r="D15369" i="21"/>
  <c r="B15369" i="21"/>
  <c r="D15368" i="21"/>
  <c r="B15368" i="21"/>
  <c r="D15367" i="21"/>
  <c r="B15367" i="21"/>
  <c r="D15366" i="21"/>
  <c r="B15366" i="21"/>
  <c r="D15365" i="21"/>
  <c r="B15365" i="21"/>
  <c r="D15364" i="21"/>
  <c r="B15364" i="21"/>
  <c r="D15363" i="21"/>
  <c r="B15363" i="21"/>
  <c r="D15362" i="21"/>
  <c r="B15362" i="21"/>
  <c r="D15361" i="21"/>
  <c r="B15361" i="21"/>
  <c r="D15360" i="21"/>
  <c r="B15360" i="21"/>
  <c r="D15359" i="21"/>
  <c r="B15359" i="21"/>
  <c r="D15358" i="21"/>
  <c r="B15358" i="21"/>
  <c r="D15357" i="21"/>
  <c r="B15357" i="21"/>
  <c r="D15356" i="21"/>
  <c r="B15356" i="21"/>
  <c r="D15355" i="21"/>
  <c r="B15355" i="21"/>
  <c r="D15354" i="21"/>
  <c r="B15354" i="21"/>
  <c r="D15353" i="21"/>
  <c r="B15353" i="21"/>
  <c r="D15352" i="21"/>
  <c r="B15352" i="21"/>
  <c r="D15351" i="21"/>
  <c r="B15351" i="21"/>
  <c r="D15350" i="21"/>
  <c r="B15350" i="21"/>
  <c r="D15349" i="21"/>
  <c r="B15349" i="21"/>
  <c r="D15348" i="21"/>
  <c r="B15348" i="21"/>
  <c r="D15347" i="21"/>
  <c r="B15347" i="21"/>
  <c r="D15346" i="21"/>
  <c r="B15346" i="21"/>
  <c r="D15345" i="21"/>
  <c r="B15345" i="21"/>
  <c r="D15344" i="21"/>
  <c r="B15344" i="21"/>
  <c r="D15343" i="21"/>
  <c r="B15343" i="21"/>
  <c r="D15342" i="21"/>
  <c r="B15342" i="21"/>
  <c r="D15341" i="21"/>
  <c r="B15341" i="21"/>
  <c r="D15340" i="21"/>
  <c r="B15340" i="21"/>
  <c r="D15339" i="21"/>
  <c r="B15339" i="21"/>
  <c r="D15338" i="21"/>
  <c r="B15338" i="21"/>
  <c r="D15337" i="21"/>
  <c r="B15337" i="21"/>
  <c r="D15336" i="21"/>
  <c r="B15336" i="21"/>
  <c r="D15335" i="21"/>
  <c r="B15335" i="21"/>
  <c r="D15334" i="21"/>
  <c r="B15334" i="21"/>
  <c r="D15333" i="21"/>
  <c r="B15333" i="21"/>
  <c r="D15332" i="21"/>
  <c r="B15332" i="21"/>
  <c r="D15331" i="21"/>
  <c r="B15331" i="21"/>
  <c r="D15330" i="21"/>
  <c r="B15330" i="21"/>
  <c r="D15329" i="21"/>
  <c r="B15329" i="21"/>
  <c r="D15328" i="21"/>
  <c r="B15328" i="21"/>
  <c r="D15327" i="21"/>
  <c r="B15327" i="21"/>
  <c r="D15326" i="21"/>
  <c r="B15326" i="21"/>
  <c r="D15325" i="21"/>
  <c r="B15325" i="21"/>
  <c r="D15324" i="21"/>
  <c r="B15324" i="21"/>
  <c r="D15323" i="21"/>
  <c r="B15323" i="21"/>
  <c r="D15322" i="21"/>
  <c r="B15322" i="21"/>
  <c r="D15321" i="21"/>
  <c r="B15321" i="21"/>
  <c r="D15320" i="21"/>
  <c r="B15320" i="21"/>
  <c r="D15319" i="21"/>
  <c r="B15319" i="21"/>
  <c r="D15318" i="21"/>
  <c r="B15318" i="21"/>
  <c r="D15317" i="21"/>
  <c r="B15317" i="21"/>
  <c r="D15316" i="21"/>
  <c r="B15316" i="21"/>
  <c r="D15315" i="21"/>
  <c r="B15315" i="21"/>
  <c r="D15314" i="21"/>
  <c r="B15314" i="21"/>
  <c r="D15313" i="21"/>
  <c r="B15313" i="21"/>
  <c r="D15312" i="21"/>
  <c r="B15312" i="21"/>
  <c r="D15311" i="21"/>
  <c r="B15311" i="21"/>
  <c r="D15310" i="21"/>
  <c r="B15310" i="21"/>
  <c r="D15309" i="21"/>
  <c r="B15309" i="21"/>
  <c r="D15308" i="21"/>
  <c r="B15308" i="21"/>
  <c r="D15307" i="21"/>
  <c r="B15307" i="21"/>
  <c r="D15306" i="21"/>
  <c r="B15306" i="21"/>
  <c r="D15305" i="21"/>
  <c r="B15305" i="21"/>
  <c r="D15304" i="21"/>
  <c r="B15304" i="21"/>
  <c r="D15303" i="21"/>
  <c r="B15303" i="21"/>
  <c r="D15302" i="21"/>
  <c r="B15302" i="21"/>
  <c r="D15301" i="21"/>
  <c r="B15301" i="21"/>
  <c r="D15300" i="21"/>
  <c r="B15300" i="21"/>
  <c r="D15299" i="21"/>
  <c r="B15299" i="21"/>
  <c r="D15298" i="21"/>
  <c r="B15298" i="21"/>
  <c r="D15297" i="21"/>
  <c r="B15297" i="21"/>
  <c r="D15296" i="21"/>
  <c r="B15296" i="21"/>
  <c r="D15295" i="21"/>
  <c r="B15295" i="21"/>
  <c r="D15294" i="21"/>
  <c r="B15294" i="21"/>
  <c r="D15293" i="21"/>
  <c r="B15293" i="21"/>
  <c r="D15292" i="21"/>
  <c r="B15292" i="21"/>
  <c r="D15291" i="21"/>
  <c r="B15291" i="21"/>
  <c r="D15290" i="21"/>
  <c r="B15290" i="21"/>
  <c r="D15289" i="21"/>
  <c r="B15289" i="21"/>
  <c r="D15288" i="21"/>
  <c r="B15288" i="21"/>
  <c r="D15287" i="21"/>
  <c r="B15287" i="21"/>
  <c r="D15286" i="21"/>
  <c r="B15286" i="21"/>
  <c r="D15285" i="21"/>
  <c r="B15285" i="21"/>
  <c r="D15284" i="21"/>
  <c r="B15284" i="21"/>
  <c r="D15283" i="21"/>
  <c r="B15283" i="21"/>
  <c r="D15282" i="21"/>
  <c r="B15282" i="21"/>
  <c r="D15281" i="21"/>
  <c r="B15281" i="21"/>
  <c r="D15280" i="21"/>
  <c r="B15280" i="21"/>
  <c r="D15279" i="21"/>
  <c r="B15279" i="21"/>
  <c r="D15278" i="21"/>
  <c r="B15278" i="21"/>
  <c r="D15277" i="21"/>
  <c r="B15277" i="21"/>
  <c r="D15276" i="21"/>
  <c r="B15276" i="21"/>
  <c r="D15275" i="21"/>
  <c r="B15275" i="21"/>
  <c r="D15274" i="21"/>
  <c r="B15274" i="21"/>
  <c r="D15273" i="21"/>
  <c r="B15273" i="21"/>
  <c r="D15272" i="21"/>
  <c r="B15272" i="21"/>
  <c r="D15271" i="21"/>
  <c r="B15271" i="21"/>
  <c r="D15270" i="21"/>
  <c r="B15270" i="21"/>
  <c r="D15269" i="21"/>
  <c r="B15269" i="21"/>
  <c r="D15268" i="21"/>
  <c r="B15268" i="21"/>
  <c r="D15267" i="21"/>
  <c r="B15267" i="21"/>
  <c r="D15266" i="21"/>
  <c r="B15266" i="21"/>
  <c r="D15265" i="21"/>
  <c r="B15265" i="21"/>
  <c r="D15264" i="21"/>
  <c r="B15264" i="21"/>
  <c r="D15263" i="21"/>
  <c r="B15263" i="21"/>
  <c r="D15262" i="21"/>
  <c r="B15262" i="21"/>
  <c r="D15261" i="21"/>
  <c r="B15261" i="21"/>
  <c r="D15260" i="21"/>
  <c r="B15260" i="21"/>
  <c r="D15259" i="21"/>
  <c r="B15259" i="21"/>
  <c r="D15258" i="21"/>
  <c r="B15258" i="21"/>
  <c r="D15257" i="21"/>
  <c r="B15257" i="21"/>
  <c r="D15256" i="21"/>
  <c r="B15256" i="21"/>
  <c r="D15255" i="21"/>
  <c r="B15255" i="21"/>
  <c r="D15254" i="21"/>
  <c r="B15254" i="21"/>
  <c r="D15253" i="21"/>
  <c r="B15253" i="21"/>
  <c r="D15252" i="21"/>
  <c r="B15252" i="21"/>
  <c r="D15251" i="21"/>
  <c r="B15251" i="21"/>
  <c r="D15250" i="21"/>
  <c r="B15250" i="21"/>
  <c r="D15249" i="21"/>
  <c r="B15249" i="21"/>
  <c r="D15248" i="21"/>
  <c r="B15248" i="21"/>
  <c r="D15247" i="21"/>
  <c r="B15247" i="21"/>
  <c r="D15246" i="21"/>
  <c r="B15246" i="21"/>
  <c r="D15245" i="21"/>
  <c r="B15245" i="21"/>
  <c r="D15244" i="21"/>
  <c r="B15244" i="21"/>
  <c r="D15243" i="21"/>
  <c r="B15243" i="21"/>
  <c r="D15242" i="21"/>
  <c r="B15242" i="21"/>
  <c r="D15241" i="21"/>
  <c r="B15241" i="21"/>
  <c r="D15240" i="21"/>
  <c r="B15240" i="21"/>
  <c r="D15239" i="21"/>
  <c r="B15239" i="21"/>
  <c r="D15238" i="21"/>
  <c r="B15238" i="21"/>
  <c r="D15237" i="21"/>
  <c r="B15237" i="21"/>
  <c r="D15236" i="21"/>
  <c r="B15236" i="21"/>
  <c r="D15235" i="21"/>
  <c r="B15235" i="21"/>
  <c r="D15234" i="21"/>
  <c r="B15234" i="21"/>
  <c r="D15233" i="21"/>
  <c r="B15233" i="21"/>
  <c r="D15232" i="21"/>
  <c r="B15232" i="21"/>
  <c r="D15231" i="21"/>
  <c r="B15231" i="21"/>
  <c r="D15230" i="21"/>
  <c r="B15230" i="21"/>
  <c r="D15229" i="21"/>
  <c r="B15229" i="21"/>
  <c r="D15228" i="21"/>
  <c r="B15228" i="21"/>
  <c r="D15227" i="21"/>
  <c r="B15227" i="21"/>
  <c r="D15226" i="21"/>
  <c r="B15226" i="21"/>
  <c r="D15225" i="21"/>
  <c r="B15225" i="21"/>
  <c r="D15224" i="21"/>
  <c r="B15224" i="21"/>
  <c r="D15223" i="21"/>
  <c r="B15223" i="21"/>
  <c r="D15222" i="21"/>
  <c r="B15222" i="21"/>
  <c r="D15221" i="21"/>
  <c r="B15221" i="21"/>
  <c r="D15220" i="21"/>
  <c r="B15220" i="21"/>
  <c r="D15219" i="21"/>
  <c r="B15219" i="21"/>
  <c r="D15218" i="21"/>
  <c r="B15218" i="21"/>
  <c r="D15217" i="21"/>
  <c r="B15217" i="21"/>
  <c r="D15216" i="21"/>
  <c r="B15216" i="21"/>
  <c r="D15215" i="21"/>
  <c r="B15215" i="21"/>
  <c r="D15214" i="21"/>
  <c r="B15214" i="21"/>
  <c r="D15213" i="21"/>
  <c r="B15213" i="21"/>
  <c r="D15212" i="21"/>
  <c r="B15212" i="21"/>
  <c r="D15211" i="21"/>
  <c r="B15211" i="21"/>
  <c r="D15210" i="21"/>
  <c r="B15210" i="21"/>
  <c r="D15209" i="21"/>
  <c r="B15209" i="21"/>
  <c r="D15208" i="21"/>
  <c r="B15208" i="21"/>
  <c r="D15207" i="21"/>
  <c r="B15207" i="21"/>
  <c r="D15206" i="21"/>
  <c r="B15206" i="21"/>
  <c r="D15205" i="21"/>
  <c r="B15205" i="21"/>
  <c r="D15204" i="21"/>
  <c r="B15204" i="21"/>
  <c r="D15203" i="21"/>
  <c r="B15203" i="21"/>
  <c r="D15202" i="21"/>
  <c r="B15202" i="21"/>
  <c r="D15201" i="21"/>
  <c r="B15201" i="21"/>
  <c r="D15200" i="21"/>
  <c r="B15200" i="21"/>
  <c r="D15199" i="21"/>
  <c r="B15199" i="21"/>
  <c r="D15198" i="21"/>
  <c r="B15198" i="21"/>
  <c r="D15197" i="21"/>
  <c r="B15197" i="21"/>
  <c r="D15196" i="21"/>
  <c r="B15196" i="21"/>
  <c r="D15195" i="21"/>
  <c r="B15195" i="21"/>
  <c r="D15194" i="21"/>
  <c r="B15194" i="21"/>
  <c r="D15193" i="21"/>
  <c r="B15193" i="21"/>
  <c r="D15192" i="21"/>
  <c r="B15192" i="21"/>
  <c r="D15191" i="21"/>
  <c r="B15191" i="21"/>
  <c r="D15190" i="21"/>
  <c r="B15190" i="21"/>
  <c r="D15189" i="21"/>
  <c r="B15189" i="21"/>
  <c r="D15188" i="21"/>
  <c r="B15188" i="21"/>
  <c r="D15187" i="21"/>
  <c r="B15187" i="21"/>
  <c r="D15186" i="21"/>
  <c r="B15186" i="21"/>
  <c r="D15185" i="21"/>
  <c r="B15185" i="21"/>
  <c r="D15184" i="21"/>
  <c r="B15184" i="21"/>
  <c r="D15183" i="21"/>
  <c r="B15183" i="21"/>
  <c r="D15182" i="21"/>
  <c r="B15182" i="21"/>
  <c r="D15181" i="21"/>
  <c r="B15181" i="21"/>
  <c r="D15180" i="21"/>
  <c r="B15180" i="21"/>
  <c r="D15179" i="21"/>
  <c r="B15179" i="21"/>
  <c r="D15178" i="21"/>
  <c r="B15178" i="21"/>
  <c r="D15177" i="21"/>
  <c r="B15177" i="21"/>
  <c r="D15176" i="21"/>
  <c r="B15176" i="21"/>
  <c r="D15175" i="21"/>
  <c r="B15175" i="21"/>
  <c r="D15174" i="21"/>
  <c r="B15174" i="21"/>
  <c r="D15173" i="21"/>
  <c r="B15173" i="21"/>
  <c r="D15172" i="21"/>
  <c r="B15172" i="21"/>
  <c r="D15171" i="21"/>
  <c r="B15171" i="21"/>
  <c r="D15170" i="21"/>
  <c r="B15170" i="21"/>
  <c r="D15169" i="21"/>
  <c r="B15169" i="21"/>
  <c r="D15168" i="21"/>
  <c r="B15168" i="21"/>
  <c r="D15167" i="21"/>
  <c r="B15167" i="21"/>
  <c r="D15166" i="21"/>
  <c r="B15166" i="21"/>
  <c r="D15165" i="21"/>
  <c r="B15165" i="21"/>
  <c r="D15164" i="21"/>
  <c r="B15164" i="21"/>
  <c r="D15163" i="21"/>
  <c r="B15163" i="21"/>
  <c r="D15162" i="21"/>
  <c r="B15162" i="21"/>
  <c r="D15161" i="21"/>
  <c r="B15161" i="21"/>
  <c r="D15160" i="21"/>
  <c r="B15160" i="21"/>
  <c r="D15159" i="21"/>
  <c r="B15159" i="21"/>
  <c r="D15158" i="21"/>
  <c r="B15158" i="21"/>
  <c r="D15157" i="21"/>
  <c r="B15157" i="21"/>
  <c r="D15156" i="21"/>
  <c r="B15156" i="21"/>
  <c r="D15155" i="21"/>
  <c r="B15155" i="21"/>
  <c r="D15154" i="21"/>
  <c r="B15154" i="21"/>
  <c r="D15153" i="21"/>
  <c r="B15153" i="21"/>
  <c r="D15152" i="21"/>
  <c r="B15152" i="21"/>
  <c r="D15151" i="21"/>
  <c r="B15151" i="21"/>
  <c r="D15150" i="21"/>
  <c r="B15150" i="21"/>
  <c r="D15149" i="21"/>
  <c r="B15149" i="21"/>
  <c r="D15148" i="21"/>
  <c r="B15148" i="21"/>
  <c r="D15147" i="21"/>
  <c r="B15147" i="21"/>
  <c r="D15146" i="21"/>
  <c r="B15146" i="21"/>
  <c r="D15145" i="21"/>
  <c r="B15145" i="21"/>
  <c r="D15144" i="21"/>
  <c r="B15144" i="21"/>
  <c r="D15143" i="21"/>
  <c r="B15143" i="21"/>
  <c r="D15142" i="21"/>
  <c r="B15142" i="21"/>
  <c r="D15141" i="21"/>
  <c r="B15141" i="21"/>
  <c r="D15140" i="21"/>
  <c r="B15140" i="21"/>
  <c r="D15139" i="21"/>
  <c r="B15139" i="21"/>
  <c r="D15138" i="21"/>
  <c r="B15138" i="21"/>
  <c r="D15137" i="21"/>
  <c r="B15137" i="21"/>
  <c r="D15136" i="21"/>
  <c r="B15136" i="21"/>
  <c r="D15135" i="21"/>
  <c r="B15135" i="21"/>
  <c r="D15134" i="21"/>
  <c r="B15134" i="21"/>
  <c r="D15133" i="21"/>
  <c r="B15133" i="21"/>
  <c r="D15132" i="21"/>
  <c r="B15132" i="21"/>
  <c r="D15131" i="21"/>
  <c r="B15131" i="21"/>
  <c r="D15130" i="21"/>
  <c r="B15130" i="21"/>
  <c r="D15129" i="21"/>
  <c r="B15129" i="21"/>
  <c r="D15128" i="21"/>
  <c r="B15128" i="21"/>
  <c r="D15127" i="21"/>
  <c r="B15127" i="21"/>
  <c r="D15126" i="21"/>
  <c r="B15126" i="21"/>
  <c r="D15125" i="21"/>
  <c r="B15125" i="21"/>
  <c r="D15124" i="21"/>
  <c r="B15124" i="21"/>
  <c r="D15123" i="21"/>
  <c r="B15123" i="21"/>
  <c r="D15122" i="21"/>
  <c r="B15122" i="21"/>
  <c r="D15121" i="21"/>
  <c r="B15121" i="21"/>
  <c r="D15120" i="21"/>
  <c r="B15120" i="21"/>
  <c r="D15119" i="21"/>
  <c r="B15119" i="21"/>
  <c r="D15118" i="21"/>
  <c r="B15118" i="21"/>
  <c r="D15117" i="21"/>
  <c r="B15117" i="21"/>
  <c r="D15116" i="21"/>
  <c r="B15116" i="21"/>
  <c r="D15115" i="21"/>
  <c r="B15115" i="21"/>
  <c r="D15114" i="21"/>
  <c r="B15114" i="21"/>
  <c r="D15113" i="21"/>
  <c r="B15113" i="21"/>
  <c r="D15112" i="21"/>
  <c r="B15112" i="21"/>
  <c r="D15111" i="21"/>
  <c r="B15111" i="21"/>
  <c r="D15110" i="21"/>
  <c r="B15110" i="21"/>
  <c r="D15109" i="21"/>
  <c r="B15109" i="21"/>
  <c r="D15108" i="21"/>
  <c r="B15108" i="21"/>
  <c r="D15107" i="21"/>
  <c r="B15107" i="21"/>
  <c r="D15106" i="21"/>
  <c r="B15106" i="21"/>
  <c r="D15105" i="21"/>
  <c r="B15105" i="21"/>
  <c r="D15104" i="21"/>
  <c r="B15104" i="21"/>
  <c r="D15103" i="21"/>
  <c r="B15103" i="21"/>
  <c r="D15102" i="21"/>
  <c r="B15102" i="21"/>
  <c r="D15101" i="21"/>
  <c r="B15101" i="21"/>
  <c r="D15100" i="21"/>
  <c r="B15100" i="21"/>
  <c r="D15099" i="21"/>
  <c r="B15099" i="21"/>
  <c r="D15098" i="21"/>
  <c r="B15098" i="21"/>
  <c r="D15097" i="21"/>
  <c r="B15097" i="21"/>
  <c r="D15096" i="21"/>
  <c r="B15096" i="21"/>
  <c r="D15095" i="21"/>
  <c r="B15095" i="21"/>
  <c r="D15094" i="21"/>
  <c r="B15094" i="21"/>
  <c r="D15093" i="21"/>
  <c r="B15093" i="21"/>
  <c r="D15092" i="21"/>
  <c r="B15092" i="21"/>
  <c r="D15091" i="21"/>
  <c r="B15091" i="21"/>
  <c r="D15090" i="21"/>
  <c r="B15090" i="21"/>
  <c r="D15089" i="21"/>
  <c r="B15089" i="21"/>
  <c r="D15088" i="21"/>
  <c r="B15088" i="21"/>
  <c r="D15087" i="21"/>
  <c r="B15087" i="21"/>
  <c r="D15086" i="21"/>
  <c r="B15086" i="21"/>
  <c r="D15085" i="21"/>
  <c r="B15085" i="21"/>
  <c r="D15084" i="21"/>
  <c r="B15084" i="21"/>
  <c r="D15083" i="21"/>
  <c r="B15083" i="21"/>
  <c r="D15082" i="21"/>
  <c r="B15082" i="21"/>
  <c r="D15081" i="21"/>
  <c r="B15081" i="21"/>
  <c r="D15080" i="21"/>
  <c r="B15080" i="21"/>
  <c r="D15079" i="21"/>
  <c r="B15079" i="21"/>
  <c r="D15078" i="21"/>
  <c r="B15078" i="21"/>
  <c r="D15077" i="21"/>
  <c r="B15077" i="21"/>
  <c r="D15076" i="21"/>
  <c r="B15076" i="21"/>
  <c r="D15075" i="21"/>
  <c r="B15075" i="21"/>
  <c r="D15074" i="21"/>
  <c r="B15074" i="21"/>
  <c r="D15073" i="21"/>
  <c r="B15073" i="21"/>
  <c r="D15072" i="21"/>
  <c r="B15072" i="21"/>
  <c r="D15071" i="21"/>
  <c r="B15071" i="21"/>
  <c r="D15070" i="21"/>
  <c r="B15070" i="21"/>
  <c r="D15069" i="21"/>
  <c r="B15069" i="21"/>
  <c r="D15068" i="21"/>
  <c r="B15068" i="21"/>
  <c r="D15067" i="21"/>
  <c r="B15067" i="21"/>
  <c r="D15066" i="21"/>
  <c r="B15066" i="21"/>
  <c r="D15065" i="21"/>
  <c r="B15065" i="21"/>
  <c r="D15064" i="21"/>
  <c r="B15064" i="21"/>
  <c r="D15063" i="21"/>
  <c r="B15063" i="21"/>
  <c r="D15062" i="21"/>
  <c r="B15062" i="21"/>
  <c r="D15061" i="21"/>
  <c r="B15061" i="21"/>
  <c r="D15060" i="21"/>
  <c r="B15060" i="21"/>
  <c r="D15059" i="21"/>
  <c r="B15059" i="21"/>
  <c r="D15058" i="21"/>
  <c r="B15058" i="21"/>
  <c r="D15057" i="21"/>
  <c r="B15057" i="21"/>
  <c r="D15056" i="21"/>
  <c r="B15056" i="21"/>
  <c r="D15055" i="21"/>
  <c r="B15055" i="21"/>
  <c r="D15054" i="21"/>
  <c r="B15054" i="21"/>
  <c r="D15053" i="21"/>
  <c r="B15053" i="21"/>
  <c r="D15052" i="21"/>
  <c r="B15052" i="21"/>
  <c r="D15051" i="21"/>
  <c r="B15051" i="21"/>
  <c r="D15050" i="21"/>
  <c r="B15050" i="21"/>
  <c r="D15049" i="21"/>
  <c r="B15049" i="21"/>
  <c r="D15048" i="21"/>
  <c r="B15048" i="21"/>
  <c r="D15047" i="21"/>
  <c r="B15047" i="21"/>
  <c r="D15046" i="21"/>
  <c r="B15046" i="21"/>
  <c r="D15045" i="21"/>
  <c r="B15045" i="21"/>
  <c r="D15044" i="21"/>
  <c r="B15044" i="21"/>
  <c r="D15043" i="21"/>
  <c r="B15043" i="21"/>
  <c r="D15042" i="21"/>
  <c r="B15042" i="21"/>
  <c r="D15041" i="21"/>
  <c r="B15041" i="21"/>
  <c r="D15040" i="21"/>
  <c r="B15040" i="21"/>
  <c r="D15039" i="21"/>
  <c r="B15039" i="21"/>
  <c r="D15038" i="21"/>
  <c r="B15038" i="21"/>
  <c r="D15037" i="21"/>
  <c r="B15037" i="21"/>
  <c r="D15036" i="21"/>
  <c r="B15036" i="21"/>
  <c r="D15035" i="21"/>
  <c r="B15035" i="21"/>
  <c r="D15034" i="21"/>
  <c r="B15034" i="21"/>
  <c r="D15033" i="21"/>
  <c r="B15033" i="21"/>
  <c r="D15032" i="21"/>
  <c r="B15032" i="21"/>
  <c r="D15031" i="21"/>
  <c r="B15031" i="21"/>
  <c r="D15030" i="21"/>
  <c r="B15030" i="21"/>
  <c r="D15029" i="21"/>
  <c r="B15029" i="21"/>
  <c r="D15028" i="21"/>
  <c r="B15028" i="21"/>
  <c r="D15027" i="21"/>
  <c r="B15027" i="21"/>
  <c r="D15026" i="21"/>
  <c r="B15026" i="21"/>
  <c r="D15025" i="21"/>
  <c r="B15025" i="21"/>
  <c r="D15024" i="21"/>
  <c r="B15024" i="21"/>
  <c r="D15023" i="21"/>
  <c r="B15023" i="21"/>
  <c r="D15022" i="21"/>
  <c r="B15022" i="21"/>
  <c r="D15021" i="21"/>
  <c r="B15021" i="21"/>
  <c r="D15020" i="21"/>
  <c r="B15020" i="21"/>
  <c r="D15019" i="21"/>
  <c r="B15019" i="21"/>
  <c r="D15018" i="21"/>
  <c r="B15018" i="21"/>
  <c r="D15017" i="21"/>
  <c r="B15017" i="21"/>
  <c r="D15016" i="21"/>
  <c r="B15016" i="21"/>
  <c r="D15015" i="21"/>
  <c r="B15015" i="21"/>
  <c r="D15014" i="21"/>
  <c r="B15014" i="21"/>
  <c r="D15013" i="21"/>
  <c r="B15013" i="21"/>
  <c r="D15012" i="21"/>
  <c r="B15012" i="21"/>
  <c r="D15011" i="21"/>
  <c r="B15011" i="21"/>
  <c r="D15010" i="21"/>
  <c r="B15010" i="21"/>
  <c r="D15009" i="21"/>
  <c r="B15009" i="21"/>
  <c r="D15008" i="21"/>
  <c r="B15008" i="21"/>
  <c r="D15007" i="21"/>
  <c r="B15007" i="21"/>
  <c r="D15006" i="21"/>
  <c r="B15006" i="21"/>
  <c r="D15005" i="21"/>
  <c r="B15005" i="21"/>
  <c r="D15004" i="21"/>
  <c r="B15004" i="21"/>
  <c r="D15003" i="21"/>
  <c r="B15003" i="21"/>
  <c r="D15002" i="21"/>
  <c r="B15002" i="21"/>
  <c r="D15001" i="21"/>
  <c r="B15001" i="21"/>
  <c r="D15000" i="21"/>
  <c r="B15000" i="21"/>
  <c r="D14999" i="21"/>
  <c r="B14999" i="21"/>
  <c r="D14998" i="21"/>
  <c r="B14998" i="21"/>
  <c r="D14997" i="21"/>
  <c r="B14997" i="21"/>
  <c r="D14996" i="21"/>
  <c r="B14996" i="21"/>
  <c r="D14995" i="21"/>
  <c r="B14995" i="21"/>
  <c r="D14994" i="21"/>
  <c r="B14994" i="21"/>
  <c r="D14993" i="21"/>
  <c r="B14993" i="21"/>
  <c r="D14992" i="21"/>
  <c r="B14992" i="21"/>
  <c r="D14991" i="21"/>
  <c r="B14991" i="21"/>
  <c r="D14990" i="21"/>
  <c r="B14990" i="21"/>
  <c r="D14989" i="21"/>
  <c r="B14989" i="21"/>
  <c r="D14988" i="21"/>
  <c r="B14988" i="21"/>
  <c r="D14987" i="21"/>
  <c r="B14987" i="21"/>
  <c r="D14986" i="21"/>
  <c r="B14986" i="21"/>
  <c r="D14985" i="21"/>
  <c r="B14985" i="21"/>
  <c r="D14984" i="21"/>
  <c r="B14984" i="21"/>
  <c r="D14983" i="21"/>
  <c r="B14983" i="21"/>
  <c r="D14982" i="21"/>
  <c r="B14982" i="21"/>
  <c r="D14981" i="21"/>
  <c r="B14981" i="21"/>
  <c r="D14980" i="21"/>
  <c r="B14980" i="21"/>
  <c r="D14979" i="21"/>
  <c r="B14979" i="21"/>
  <c r="D14978" i="21"/>
  <c r="B14978" i="21"/>
  <c r="D14977" i="21"/>
  <c r="B14977" i="21"/>
  <c r="D14976" i="21"/>
  <c r="B14976" i="21"/>
  <c r="D14975" i="21"/>
  <c r="B14975" i="21"/>
  <c r="D14974" i="21"/>
  <c r="B14974" i="21"/>
  <c r="D14973" i="21"/>
  <c r="B14973" i="21"/>
  <c r="D14972" i="21"/>
  <c r="B14972" i="21"/>
  <c r="D14971" i="21"/>
  <c r="B14971" i="21"/>
  <c r="D14970" i="21"/>
  <c r="B14970" i="21"/>
  <c r="D14969" i="21"/>
  <c r="B14969" i="21"/>
  <c r="D14968" i="21"/>
  <c r="B14968" i="21"/>
  <c r="D14967" i="21"/>
  <c r="B14967" i="21"/>
  <c r="D14966" i="21"/>
  <c r="B14966" i="21"/>
  <c r="D14965" i="21"/>
  <c r="B14965" i="21"/>
  <c r="D14964" i="21"/>
  <c r="B14964" i="21"/>
  <c r="D14963" i="21"/>
  <c r="B14963" i="21"/>
  <c r="D14962" i="21"/>
  <c r="B14962" i="21"/>
  <c r="D14961" i="21"/>
  <c r="B14961" i="21"/>
  <c r="D14960" i="21"/>
  <c r="B14960" i="21"/>
  <c r="D14959" i="21"/>
  <c r="B14959" i="21"/>
  <c r="D14958" i="21"/>
  <c r="B14958" i="21"/>
  <c r="D14957" i="21"/>
  <c r="B14957" i="21"/>
  <c r="D14956" i="21"/>
  <c r="B14956" i="21"/>
  <c r="D14955" i="21"/>
  <c r="B14955" i="21"/>
  <c r="D14954" i="21"/>
  <c r="B14954" i="21"/>
  <c r="D14953" i="21"/>
  <c r="B14953" i="21"/>
  <c r="D14952" i="21"/>
  <c r="B14952" i="21"/>
  <c r="D14951" i="21"/>
  <c r="B14951" i="21"/>
  <c r="D14950" i="21"/>
  <c r="B14950" i="21"/>
  <c r="D14949" i="21"/>
  <c r="B14949" i="21"/>
  <c r="D14948" i="21"/>
  <c r="B14948" i="21"/>
  <c r="D14947" i="21"/>
  <c r="B14947" i="21"/>
  <c r="D14946" i="21"/>
  <c r="B14946" i="21"/>
  <c r="D14945" i="21"/>
  <c r="B14945" i="21"/>
  <c r="D14944" i="21"/>
  <c r="B14944" i="21"/>
  <c r="D14943" i="21"/>
  <c r="B14943" i="21"/>
  <c r="D14942" i="21"/>
  <c r="B14942" i="21"/>
  <c r="D14941" i="21"/>
  <c r="B14941" i="21"/>
  <c r="D14940" i="21"/>
  <c r="B14940" i="21"/>
  <c r="D14939" i="21"/>
  <c r="B14939" i="21"/>
  <c r="D14938" i="21"/>
  <c r="B14938" i="21"/>
  <c r="D14937" i="21"/>
  <c r="B14937" i="21"/>
  <c r="D14936" i="21"/>
  <c r="B14936" i="21"/>
  <c r="D14935" i="21"/>
  <c r="B14935" i="21"/>
  <c r="D14934" i="21"/>
  <c r="B14934" i="21"/>
  <c r="D14933" i="21"/>
  <c r="B14933" i="21"/>
  <c r="D14932" i="21"/>
  <c r="B14932" i="21"/>
  <c r="D14931" i="21"/>
  <c r="B14931" i="21"/>
  <c r="D14930" i="21"/>
  <c r="B14930" i="21"/>
  <c r="D14929" i="21"/>
  <c r="B14929" i="21"/>
  <c r="D14928" i="21"/>
  <c r="B14928" i="21"/>
  <c r="D14927" i="21"/>
  <c r="B14927" i="21"/>
  <c r="D14926" i="21"/>
  <c r="B14926" i="21"/>
  <c r="D14925" i="21"/>
  <c r="B14925" i="21"/>
  <c r="D14924" i="21"/>
  <c r="B14924" i="21"/>
  <c r="D14923" i="21"/>
  <c r="B14923" i="21"/>
  <c r="D14922" i="21"/>
  <c r="B14922" i="21"/>
  <c r="D14921" i="21"/>
  <c r="B14921" i="21"/>
  <c r="D14920" i="21"/>
  <c r="B14920" i="21"/>
  <c r="D14919" i="21"/>
  <c r="B14919" i="21"/>
  <c r="D14918" i="21"/>
  <c r="B14918" i="21"/>
  <c r="D14917" i="21"/>
  <c r="B14917" i="21"/>
  <c r="D14916" i="21"/>
  <c r="B14916" i="21"/>
  <c r="D14915" i="21"/>
  <c r="B14915" i="21"/>
  <c r="D14914" i="21"/>
  <c r="B14914" i="21"/>
  <c r="D14913" i="21"/>
  <c r="B14913" i="21"/>
  <c r="D14912" i="21"/>
  <c r="B14912" i="21"/>
  <c r="D14911" i="21"/>
  <c r="B14911" i="21"/>
  <c r="D14910" i="21"/>
  <c r="B14910" i="21"/>
  <c r="D14909" i="21"/>
  <c r="B14909" i="21"/>
  <c r="D14908" i="21"/>
  <c r="B14908" i="21"/>
  <c r="D14907" i="21"/>
  <c r="B14907" i="21"/>
  <c r="D14906" i="21"/>
  <c r="B14906" i="21"/>
  <c r="D14905" i="21"/>
  <c r="B14905" i="21"/>
  <c r="D14904" i="21"/>
  <c r="B14904" i="21"/>
  <c r="D14903" i="21"/>
  <c r="B14903" i="21"/>
  <c r="D14902" i="21"/>
  <c r="B14902" i="21"/>
  <c r="D14901" i="21"/>
  <c r="B14901" i="21"/>
  <c r="D14900" i="21"/>
  <c r="B14900" i="21"/>
  <c r="D14899" i="21"/>
  <c r="B14899" i="21"/>
  <c r="D14898" i="21"/>
  <c r="B14898" i="21"/>
  <c r="D14897" i="21"/>
  <c r="B14897" i="21"/>
  <c r="D14896" i="21"/>
  <c r="B14896" i="21"/>
  <c r="D14895" i="21"/>
  <c r="B14895" i="21"/>
  <c r="D14894" i="21"/>
  <c r="B14894" i="21"/>
  <c r="D14893" i="21"/>
  <c r="B14893" i="21"/>
  <c r="D14892" i="21"/>
  <c r="B14892" i="21"/>
  <c r="D14891" i="21"/>
  <c r="B14891" i="21"/>
  <c r="D14890" i="21"/>
  <c r="B14890" i="21"/>
  <c r="D14889" i="21"/>
  <c r="B14889" i="21"/>
  <c r="D14888" i="21"/>
  <c r="B14888" i="21"/>
  <c r="D14887" i="21"/>
  <c r="B14887" i="21"/>
  <c r="D14886" i="21"/>
  <c r="B14886" i="21"/>
  <c r="D14885" i="21"/>
  <c r="B14885" i="21"/>
  <c r="D14884" i="21"/>
  <c r="B14884" i="21"/>
  <c r="D14883" i="21"/>
  <c r="B14883" i="21"/>
  <c r="D14882" i="21"/>
  <c r="B14882" i="21"/>
  <c r="D14881" i="21"/>
  <c r="B14881" i="21"/>
  <c r="D14880" i="21"/>
  <c r="B14880" i="21"/>
  <c r="D14879" i="21"/>
  <c r="B14879" i="21"/>
  <c r="D14878" i="21"/>
  <c r="B14878" i="21"/>
  <c r="D14877" i="21"/>
  <c r="B14877" i="21"/>
  <c r="D14876" i="21"/>
  <c r="B14876" i="21"/>
  <c r="D14875" i="21"/>
  <c r="B14875" i="21"/>
  <c r="D14874" i="21"/>
  <c r="B14874" i="21"/>
  <c r="D14873" i="21"/>
  <c r="B14873" i="21"/>
  <c r="D14872" i="21"/>
  <c r="B14872" i="21"/>
  <c r="D14871" i="21"/>
  <c r="B14871" i="21"/>
  <c r="D14870" i="21"/>
  <c r="B14870" i="21"/>
  <c r="D14869" i="21"/>
  <c r="B14869" i="21"/>
  <c r="D14868" i="21"/>
  <c r="B14868" i="21"/>
  <c r="D14867" i="21"/>
  <c r="B14867" i="21"/>
  <c r="D14866" i="21"/>
  <c r="B14866" i="21"/>
  <c r="D14865" i="21"/>
  <c r="B14865" i="21"/>
  <c r="D14864" i="21"/>
  <c r="B14864" i="21"/>
  <c r="D14863" i="21"/>
  <c r="B14863" i="21"/>
  <c r="D14862" i="21"/>
  <c r="B14862" i="21"/>
  <c r="D14861" i="21"/>
  <c r="B14861" i="21"/>
  <c r="D14860" i="21"/>
  <c r="B14860" i="21"/>
  <c r="D14859" i="21"/>
  <c r="B14859" i="21"/>
  <c r="D14858" i="21"/>
  <c r="B14858" i="21"/>
  <c r="D14857" i="21"/>
  <c r="B14857" i="21"/>
  <c r="D14856" i="21"/>
  <c r="B14856" i="21"/>
  <c r="D14855" i="21"/>
  <c r="B14855" i="21"/>
  <c r="D14854" i="21"/>
  <c r="B14854" i="21"/>
  <c r="D14853" i="21"/>
  <c r="B14853" i="21"/>
  <c r="D14852" i="21"/>
  <c r="B14852" i="21"/>
  <c r="D14851" i="21"/>
  <c r="B14851" i="21"/>
  <c r="D14850" i="21"/>
  <c r="B14850" i="21"/>
  <c r="D14849" i="21"/>
  <c r="B14849" i="21"/>
  <c r="D14848" i="21"/>
  <c r="B14848" i="21"/>
  <c r="D14847" i="21"/>
  <c r="B14847" i="21"/>
  <c r="D14846" i="21"/>
  <c r="B14846" i="21"/>
  <c r="D14845" i="21"/>
  <c r="B14845" i="21"/>
  <c r="D14844" i="21"/>
  <c r="B14844" i="21"/>
  <c r="D14843" i="21"/>
  <c r="B14843" i="21"/>
  <c r="D14842" i="21"/>
  <c r="B14842" i="21"/>
  <c r="D14841" i="21"/>
  <c r="B14841" i="21"/>
  <c r="D14840" i="21"/>
  <c r="B14840" i="21"/>
  <c r="D14839" i="21"/>
  <c r="B14839" i="21"/>
  <c r="D14838" i="21"/>
  <c r="B14838" i="21"/>
  <c r="D14837" i="21"/>
  <c r="B14837" i="21"/>
  <c r="D14836" i="21"/>
  <c r="B14836" i="21"/>
  <c r="D14835" i="21"/>
  <c r="B14835" i="21"/>
  <c r="D14834" i="21"/>
  <c r="B14834" i="21"/>
  <c r="D14833" i="21"/>
  <c r="B14833" i="21"/>
  <c r="D14832" i="21"/>
  <c r="B14832" i="21"/>
  <c r="D14831" i="21"/>
  <c r="B14831" i="21"/>
  <c r="D14830" i="21"/>
  <c r="B14830" i="21"/>
  <c r="D14829" i="21"/>
  <c r="B14829" i="21"/>
  <c r="D14828" i="21"/>
  <c r="B14828" i="21"/>
  <c r="D14827" i="21"/>
  <c r="B14827" i="21"/>
  <c r="D14826" i="21"/>
  <c r="B14826" i="21"/>
  <c r="D14825" i="21"/>
  <c r="B14825" i="21"/>
  <c r="D14824" i="21"/>
  <c r="B14824" i="21"/>
  <c r="D14823" i="21"/>
  <c r="B14823" i="21"/>
  <c r="D14822" i="21"/>
  <c r="B14822" i="21"/>
  <c r="D14821" i="21"/>
  <c r="B14821" i="21"/>
  <c r="D14820" i="21"/>
  <c r="B14820" i="21"/>
  <c r="D14819" i="21"/>
  <c r="B14819" i="21"/>
  <c r="D14818" i="21"/>
  <c r="B14818" i="21"/>
  <c r="D14817" i="21"/>
  <c r="B14817" i="21"/>
  <c r="D14816" i="21"/>
  <c r="B14816" i="21"/>
  <c r="D14815" i="21"/>
  <c r="B14815" i="21"/>
  <c r="D14814" i="21"/>
  <c r="B14814" i="21"/>
  <c r="D14813" i="21"/>
  <c r="B14813" i="21"/>
  <c r="D14812" i="21"/>
  <c r="B14812" i="21"/>
  <c r="D14811" i="21"/>
  <c r="B14811" i="21"/>
  <c r="D14810" i="21"/>
  <c r="B14810" i="21"/>
  <c r="D14809" i="21"/>
  <c r="B14809" i="21"/>
  <c r="D14808" i="21"/>
  <c r="B14808" i="21"/>
  <c r="D14807" i="21"/>
  <c r="B14807" i="21"/>
  <c r="D14806" i="21"/>
  <c r="B14806" i="21"/>
  <c r="D14805" i="21"/>
  <c r="B14805" i="21"/>
  <c r="D14804" i="21"/>
  <c r="B14804" i="21"/>
  <c r="D14803" i="21"/>
  <c r="B14803" i="21"/>
  <c r="D14802" i="21"/>
  <c r="B14802" i="21"/>
  <c r="D14801" i="21"/>
  <c r="B14801" i="21"/>
  <c r="D14800" i="21"/>
  <c r="B14800" i="21"/>
  <c r="D14799" i="21"/>
  <c r="B14799" i="21"/>
  <c r="D14798" i="21"/>
  <c r="B14798" i="21"/>
  <c r="D14797" i="21"/>
  <c r="B14797" i="21"/>
  <c r="D14796" i="21"/>
  <c r="B14796" i="21"/>
  <c r="D14795" i="21"/>
  <c r="B14795" i="21"/>
  <c r="D14794" i="21"/>
  <c r="B14794" i="21"/>
  <c r="D14793" i="21"/>
  <c r="B14793" i="21"/>
  <c r="D14792" i="21"/>
  <c r="B14792" i="21"/>
  <c r="D14791" i="21"/>
  <c r="B14791" i="21"/>
  <c r="D14790" i="21"/>
  <c r="B14790" i="21"/>
  <c r="D14789" i="21"/>
  <c r="B14789" i="21"/>
  <c r="D14788" i="21"/>
  <c r="B14788" i="21"/>
  <c r="D14787" i="21"/>
  <c r="B14787" i="21"/>
  <c r="D14786" i="21"/>
  <c r="B14786" i="21"/>
  <c r="D14785" i="21"/>
  <c r="B14785" i="21"/>
  <c r="D14784" i="21"/>
  <c r="B14784" i="21"/>
  <c r="D14783" i="21"/>
  <c r="B14783" i="21"/>
  <c r="D14782" i="21"/>
  <c r="B14782" i="21"/>
  <c r="D14781" i="21"/>
  <c r="B14781" i="21"/>
  <c r="D14780" i="21"/>
  <c r="B14780" i="21"/>
  <c r="D14779" i="21"/>
  <c r="B14779" i="21"/>
  <c r="D14778" i="21"/>
  <c r="B14778" i="21"/>
  <c r="D14777" i="21"/>
  <c r="B14777" i="21"/>
  <c r="D14776" i="21"/>
  <c r="B14776" i="21"/>
  <c r="D14775" i="21"/>
  <c r="B14775" i="21"/>
  <c r="D14774" i="21"/>
  <c r="B14774" i="21"/>
  <c r="D14773" i="21"/>
  <c r="B14773" i="21"/>
  <c r="D14772" i="21"/>
  <c r="B14772" i="21"/>
  <c r="D14771" i="21"/>
  <c r="B14771" i="21"/>
  <c r="D14770" i="21"/>
  <c r="B14770" i="21"/>
  <c r="D14769" i="21"/>
  <c r="B14769" i="21"/>
  <c r="D14768" i="21"/>
  <c r="B14768" i="21"/>
  <c r="D14767" i="21"/>
  <c r="B14767" i="21"/>
  <c r="D14766" i="21"/>
  <c r="B14766" i="21"/>
  <c r="D14765" i="21"/>
  <c r="B14765" i="21"/>
  <c r="D14764" i="21"/>
  <c r="B14764" i="21"/>
  <c r="D14763" i="21"/>
  <c r="B14763" i="21"/>
  <c r="D14762" i="21"/>
  <c r="B14762" i="21"/>
  <c r="D14761" i="21"/>
  <c r="B14761" i="21"/>
  <c r="D14760" i="21"/>
  <c r="B14760" i="21"/>
  <c r="D14759" i="21"/>
  <c r="B14759" i="21"/>
  <c r="D14758" i="21"/>
  <c r="B14758" i="21"/>
  <c r="D14757" i="21"/>
  <c r="B14757" i="21"/>
  <c r="D14756" i="21"/>
  <c r="B14756" i="21"/>
  <c r="D14755" i="21"/>
  <c r="B14755" i="21"/>
  <c r="D14754" i="21"/>
  <c r="B14754" i="21"/>
  <c r="D14753" i="21"/>
  <c r="B14753" i="21"/>
  <c r="D14752" i="21"/>
  <c r="B14752" i="21"/>
  <c r="D14751" i="21"/>
  <c r="B14751" i="21"/>
  <c r="D14750" i="21"/>
  <c r="B14750" i="21"/>
  <c r="D14749" i="21"/>
  <c r="B14749" i="21"/>
  <c r="D14748" i="21"/>
  <c r="B14748" i="21"/>
  <c r="D14747" i="21"/>
  <c r="B14747" i="21"/>
  <c r="D14746" i="21"/>
  <c r="B14746" i="21"/>
  <c r="D14745" i="21"/>
  <c r="B14745" i="21"/>
  <c r="D14744" i="21"/>
  <c r="B14744" i="21"/>
  <c r="D14743" i="21"/>
  <c r="B14743" i="21"/>
  <c r="D14742" i="21"/>
  <c r="B14742" i="21"/>
  <c r="D14741" i="21"/>
  <c r="B14741" i="21"/>
  <c r="D14740" i="21"/>
  <c r="B14740" i="21"/>
  <c r="D14739" i="21"/>
  <c r="B14739" i="21"/>
  <c r="D14738" i="21"/>
  <c r="B14738" i="21"/>
  <c r="D14737" i="21"/>
  <c r="B14737" i="21"/>
  <c r="D14736" i="21"/>
  <c r="B14736" i="21"/>
  <c r="D14735" i="21"/>
  <c r="B14735" i="21"/>
  <c r="D14734" i="21"/>
  <c r="B14734" i="21"/>
  <c r="D14733" i="21"/>
  <c r="B14733" i="21"/>
  <c r="D14732" i="21"/>
  <c r="B14732" i="21"/>
  <c r="D14731" i="21"/>
  <c r="B14731" i="21"/>
  <c r="D14730" i="21"/>
  <c r="B14730" i="21"/>
  <c r="D14729" i="21"/>
  <c r="B14729" i="21"/>
  <c r="D14728" i="21"/>
  <c r="B14728" i="21"/>
  <c r="D14727" i="21"/>
  <c r="B14727" i="21"/>
  <c r="D14726" i="21"/>
  <c r="B14726" i="21"/>
  <c r="D14725" i="21"/>
  <c r="B14725" i="21"/>
  <c r="D14724" i="21"/>
  <c r="B14724" i="21"/>
  <c r="D14723" i="21"/>
  <c r="B14723" i="21"/>
  <c r="D14722" i="21"/>
  <c r="B14722" i="21"/>
  <c r="D14721" i="21"/>
  <c r="B14721" i="21"/>
  <c r="D14720" i="21"/>
  <c r="B14720" i="21"/>
  <c r="D14719" i="21"/>
  <c r="B14719" i="21"/>
  <c r="D14718" i="21"/>
  <c r="B14718" i="21"/>
  <c r="D14717" i="21"/>
  <c r="B14717" i="21"/>
  <c r="D14716" i="21"/>
  <c r="B14716" i="21"/>
  <c r="D14715" i="21"/>
  <c r="B14715" i="21"/>
  <c r="D14714" i="21"/>
  <c r="B14714" i="21"/>
  <c r="D14713" i="21"/>
  <c r="B14713" i="21"/>
  <c r="D14712" i="21"/>
  <c r="B14712" i="21"/>
  <c r="D14711" i="21"/>
  <c r="B14711" i="21"/>
  <c r="D14710" i="21"/>
  <c r="B14710" i="21"/>
  <c r="D14709" i="21"/>
  <c r="B14709" i="21"/>
  <c r="D14708" i="21"/>
  <c r="B14708" i="21"/>
  <c r="D14707" i="21"/>
  <c r="B14707" i="21"/>
  <c r="D14706" i="21"/>
  <c r="B14706" i="21"/>
  <c r="D14705" i="21"/>
  <c r="B14705" i="21"/>
  <c r="D14704" i="21"/>
  <c r="B14704" i="21"/>
  <c r="D14703" i="21"/>
  <c r="B14703" i="21"/>
  <c r="D14702" i="21"/>
  <c r="B14702" i="21"/>
  <c r="D14701" i="21"/>
  <c r="B14701" i="21"/>
  <c r="D14700" i="21"/>
  <c r="B14700" i="21"/>
  <c r="D14699" i="21"/>
  <c r="B14699" i="21"/>
  <c r="D14698" i="21"/>
  <c r="B14698" i="21"/>
  <c r="D14697" i="21"/>
  <c r="B14697" i="21"/>
  <c r="D14696" i="21"/>
  <c r="B14696" i="21"/>
  <c r="D14695" i="21"/>
  <c r="B14695" i="21"/>
  <c r="D14694" i="21"/>
  <c r="B14694" i="21"/>
  <c r="D14693" i="21"/>
  <c r="B14693" i="21"/>
  <c r="D14692" i="21"/>
  <c r="B14692" i="21"/>
  <c r="D14691" i="21"/>
  <c r="B14691" i="21"/>
  <c r="D14690" i="21"/>
  <c r="B14690" i="21"/>
  <c r="D14689" i="21"/>
  <c r="B14689" i="21"/>
  <c r="D14688" i="21"/>
  <c r="B14688" i="21"/>
  <c r="D14687" i="21"/>
  <c r="B14687" i="21"/>
  <c r="D14686" i="21"/>
  <c r="B14686" i="21"/>
  <c r="D14685" i="21"/>
  <c r="B14685" i="21"/>
  <c r="D14684" i="21"/>
  <c r="B14684" i="21"/>
  <c r="D14683" i="21"/>
  <c r="B14683" i="21"/>
  <c r="D14682" i="21"/>
  <c r="B14682" i="21"/>
  <c r="D14681" i="21"/>
  <c r="B14681" i="21"/>
  <c r="D14680" i="21"/>
  <c r="B14680" i="21"/>
  <c r="D14679" i="21"/>
  <c r="B14679" i="21"/>
  <c r="D14678" i="21"/>
  <c r="B14678" i="21"/>
  <c r="D14677" i="21"/>
  <c r="B14677" i="21"/>
  <c r="D14676" i="21"/>
  <c r="B14676" i="21"/>
  <c r="D14675" i="21"/>
  <c r="B14675" i="21"/>
  <c r="D14674" i="21"/>
  <c r="B14674" i="21"/>
  <c r="D14673" i="21"/>
  <c r="B14673" i="21"/>
  <c r="D14672" i="21"/>
  <c r="B14672" i="21"/>
  <c r="D14671" i="21"/>
  <c r="B14671" i="21"/>
  <c r="D14670" i="21"/>
  <c r="B14670" i="21"/>
  <c r="D14669" i="21"/>
  <c r="B14669" i="21"/>
  <c r="D14668" i="21"/>
  <c r="B14668" i="21"/>
  <c r="D14667" i="21"/>
  <c r="B14667" i="21"/>
  <c r="D14666" i="21"/>
  <c r="B14666" i="21"/>
  <c r="D14665" i="21"/>
  <c r="B14665" i="21"/>
  <c r="D14664" i="21"/>
  <c r="B14664" i="21"/>
  <c r="D14663" i="21"/>
  <c r="B14663" i="21"/>
  <c r="D14662" i="21"/>
  <c r="B14662" i="21"/>
  <c r="D14661" i="21"/>
  <c r="B14661" i="21"/>
  <c r="D14660" i="21"/>
  <c r="B14660" i="21"/>
  <c r="D14659" i="21"/>
  <c r="B14659" i="21"/>
  <c r="D14658" i="21"/>
  <c r="B14658" i="21"/>
  <c r="D14657" i="21"/>
  <c r="B14657" i="21"/>
  <c r="D14656" i="21"/>
  <c r="B14656" i="21"/>
  <c r="D14655" i="21"/>
  <c r="B14655" i="21"/>
  <c r="D14654" i="21"/>
  <c r="B14654" i="21"/>
  <c r="D14653" i="21"/>
  <c r="B14653" i="21"/>
  <c r="D14652" i="21"/>
  <c r="B14652" i="21"/>
  <c r="D14651" i="21"/>
  <c r="B14651" i="21"/>
  <c r="D14650" i="21"/>
  <c r="B14650" i="21"/>
  <c r="D14649" i="21"/>
  <c r="B14649" i="21"/>
  <c r="D14648" i="21"/>
  <c r="B14648" i="21"/>
  <c r="D14647" i="21"/>
  <c r="B14647" i="21"/>
  <c r="D14646" i="21"/>
  <c r="B14646" i="21"/>
  <c r="D14645" i="21"/>
  <c r="B14645" i="21"/>
  <c r="D14644" i="21"/>
  <c r="B14644" i="21"/>
  <c r="D14643" i="21"/>
  <c r="B14643" i="21"/>
  <c r="D14642" i="21"/>
  <c r="B14642" i="21"/>
  <c r="D14641" i="21"/>
  <c r="B14641" i="21"/>
  <c r="D14640" i="21"/>
  <c r="B14640" i="21"/>
  <c r="D14639" i="21"/>
  <c r="B14639" i="21"/>
  <c r="D14638" i="21"/>
  <c r="B14638" i="21"/>
  <c r="D14637" i="21"/>
  <c r="B14637" i="21"/>
  <c r="D14636" i="21"/>
  <c r="B14636" i="21"/>
  <c r="D14635" i="21"/>
  <c r="B14635" i="21"/>
  <c r="D14634" i="21"/>
  <c r="B14634" i="21"/>
  <c r="D14633" i="21"/>
  <c r="B14633" i="21"/>
  <c r="D14632" i="21"/>
  <c r="B14632" i="21"/>
  <c r="D14631" i="21"/>
  <c r="B14631" i="21"/>
  <c r="D14630" i="21"/>
  <c r="B14630" i="21"/>
  <c r="D14629" i="21"/>
  <c r="B14629" i="21"/>
  <c r="D14628" i="21"/>
  <c r="B14628" i="21"/>
  <c r="D14627" i="21"/>
  <c r="B14627" i="21"/>
  <c r="D14626" i="21"/>
  <c r="B14626" i="21"/>
  <c r="D14625" i="21"/>
  <c r="B14625" i="21"/>
  <c r="D14624" i="21"/>
  <c r="B14624" i="21"/>
  <c r="D14623" i="21"/>
  <c r="B14623" i="21"/>
  <c r="D14622" i="21"/>
  <c r="B14622" i="21"/>
  <c r="D14621" i="21"/>
  <c r="B14621" i="21"/>
  <c r="D14620" i="21"/>
  <c r="B14620" i="21"/>
  <c r="D14619" i="21"/>
  <c r="B14619" i="21"/>
  <c r="D14618" i="21"/>
  <c r="B14618" i="21"/>
  <c r="D14617" i="21"/>
  <c r="B14617" i="21"/>
  <c r="D14616" i="21"/>
  <c r="B14616" i="21"/>
  <c r="D14615" i="21"/>
  <c r="B14615" i="21"/>
  <c r="D14614" i="21"/>
  <c r="B14614" i="21"/>
  <c r="D14613" i="21"/>
  <c r="B14613" i="21"/>
  <c r="D14612" i="21"/>
  <c r="B14612" i="21"/>
  <c r="D14611" i="21"/>
  <c r="B14611" i="21"/>
  <c r="D14610" i="21"/>
  <c r="B14610" i="21"/>
  <c r="D14609" i="21"/>
  <c r="B14609" i="21"/>
  <c r="D14608" i="21"/>
  <c r="B14608" i="21"/>
  <c r="D14607" i="21"/>
  <c r="B14607" i="21"/>
  <c r="D14606" i="21"/>
  <c r="B14606" i="21"/>
  <c r="D14605" i="21"/>
  <c r="B14605" i="21"/>
  <c r="D14604" i="21"/>
  <c r="B14604" i="21"/>
  <c r="D14603" i="21"/>
  <c r="B14603" i="21"/>
  <c r="D14602" i="21"/>
  <c r="B14602" i="21"/>
  <c r="D14601" i="21"/>
  <c r="B14601" i="21"/>
  <c r="D14600" i="21"/>
  <c r="B14600" i="21"/>
  <c r="D14599" i="21"/>
  <c r="B14599" i="21"/>
  <c r="D14598" i="21"/>
  <c r="B14598" i="21"/>
  <c r="D14597" i="21"/>
  <c r="B14597" i="21"/>
  <c r="D14596" i="21"/>
  <c r="B14596" i="21"/>
  <c r="D14595" i="21"/>
  <c r="B14595" i="21"/>
  <c r="D14594" i="21"/>
  <c r="B14594" i="21"/>
  <c r="D14593" i="21"/>
  <c r="B14593" i="21"/>
  <c r="D14592" i="21"/>
  <c r="B14592" i="21"/>
  <c r="D14591" i="21"/>
  <c r="B14591" i="21"/>
  <c r="D14590" i="21"/>
  <c r="B14590" i="21"/>
  <c r="D14589" i="21"/>
  <c r="B14589" i="21"/>
  <c r="D14588" i="21"/>
  <c r="B14588" i="21"/>
  <c r="D14587" i="21"/>
  <c r="B14587" i="21"/>
  <c r="D14586" i="21"/>
  <c r="B14586" i="21"/>
  <c r="D14585" i="21"/>
  <c r="B14585" i="21"/>
  <c r="D14584" i="21"/>
  <c r="B14584" i="21"/>
  <c r="D14583" i="21"/>
  <c r="B14583" i="21"/>
  <c r="D14582" i="21"/>
  <c r="B14582" i="21"/>
  <c r="D14581" i="21"/>
  <c r="B14581" i="21"/>
  <c r="D14580" i="21"/>
  <c r="B14580" i="21"/>
  <c r="D14579" i="21"/>
  <c r="B14579" i="21"/>
  <c r="D14578" i="21"/>
  <c r="B14578" i="21"/>
  <c r="D14577" i="21"/>
  <c r="B14577" i="21"/>
  <c r="D14576" i="21"/>
  <c r="B14576" i="21"/>
  <c r="D14575" i="21"/>
  <c r="B14575" i="21"/>
  <c r="D14574" i="21"/>
  <c r="B14574" i="21"/>
  <c r="D14573" i="21"/>
  <c r="B14573" i="21"/>
  <c r="D14572" i="21"/>
  <c r="B14572" i="21"/>
  <c r="D14571" i="21"/>
  <c r="B14571" i="21"/>
  <c r="D14570" i="21"/>
  <c r="B14570" i="21"/>
  <c r="D14569" i="21"/>
  <c r="B14569" i="21"/>
  <c r="D14568" i="21"/>
  <c r="B14568" i="21"/>
  <c r="D14567" i="21"/>
  <c r="B14567" i="21"/>
  <c r="D14566" i="21"/>
  <c r="B14566" i="21"/>
  <c r="D14565" i="21"/>
  <c r="B14565" i="21"/>
  <c r="D14564" i="21"/>
  <c r="B14564" i="21"/>
  <c r="D14563" i="21"/>
  <c r="B14563" i="21"/>
  <c r="D14562" i="21"/>
  <c r="B14562" i="21"/>
  <c r="D14561" i="21"/>
  <c r="B14561" i="21"/>
  <c r="D14560" i="21"/>
  <c r="B14560" i="21"/>
  <c r="D14559" i="21"/>
  <c r="B14559" i="21"/>
  <c r="D14558" i="21"/>
  <c r="B14558" i="21"/>
  <c r="D14557" i="21"/>
  <c r="B14557" i="21"/>
  <c r="D14556" i="21"/>
  <c r="B14556" i="21"/>
  <c r="D14555" i="21"/>
  <c r="B14555" i="21"/>
  <c r="D14554" i="21"/>
  <c r="B14554" i="21"/>
  <c r="D14553" i="21"/>
  <c r="B14553" i="21"/>
  <c r="D14552" i="21"/>
  <c r="B14552" i="21"/>
  <c r="D14551" i="21"/>
  <c r="B14551" i="21"/>
  <c r="D14550" i="21"/>
  <c r="B14550" i="21"/>
  <c r="D14549" i="21"/>
  <c r="B14549" i="21"/>
  <c r="D14548" i="21"/>
  <c r="B14548" i="21"/>
  <c r="D14547" i="21"/>
  <c r="B14547" i="21"/>
  <c r="D14546" i="21"/>
  <c r="B14546" i="21"/>
  <c r="D14545" i="21"/>
  <c r="B14545" i="21"/>
  <c r="D14544" i="21"/>
  <c r="B14544" i="21"/>
  <c r="D14543" i="21"/>
  <c r="B14543" i="21"/>
  <c r="D14542" i="21"/>
  <c r="B14542" i="21"/>
  <c r="D14541" i="21"/>
  <c r="B14541" i="21"/>
  <c r="D14540" i="21"/>
  <c r="B14540" i="21"/>
  <c r="D14539" i="21"/>
  <c r="B14539" i="21"/>
  <c r="D14538" i="21"/>
  <c r="B14538" i="21"/>
  <c r="D14537" i="21"/>
  <c r="B14537" i="21"/>
  <c r="D14536" i="21"/>
  <c r="B14536" i="21"/>
  <c r="D14535" i="21"/>
  <c r="B14535" i="21"/>
  <c r="D14534" i="21"/>
  <c r="B14534" i="21"/>
  <c r="D14533" i="21"/>
  <c r="B14533" i="21"/>
  <c r="D14532" i="21"/>
  <c r="B14532" i="21"/>
  <c r="D14531" i="21"/>
  <c r="B14531" i="21"/>
  <c r="D14530" i="21"/>
  <c r="B14530" i="21"/>
  <c r="D14529" i="21"/>
  <c r="B14529" i="21"/>
  <c r="D14528" i="21"/>
  <c r="B14528" i="21"/>
  <c r="D14527" i="21"/>
  <c r="B14527" i="21"/>
  <c r="D14526" i="21"/>
  <c r="B14526" i="21"/>
  <c r="D14525" i="21"/>
  <c r="B14525" i="21"/>
  <c r="D14524" i="21"/>
  <c r="B14524" i="21"/>
  <c r="D14523" i="21"/>
  <c r="B14523" i="21"/>
  <c r="D14522" i="21"/>
  <c r="B14522" i="21"/>
  <c r="D14521" i="21"/>
  <c r="B14521" i="21"/>
  <c r="D14520" i="21"/>
  <c r="B14520" i="21"/>
  <c r="D14519" i="21"/>
  <c r="B14519" i="21"/>
  <c r="D14518" i="21"/>
  <c r="B14518" i="21"/>
  <c r="D14517" i="21"/>
  <c r="B14517" i="21"/>
  <c r="D14516" i="21"/>
  <c r="B14516" i="21"/>
  <c r="D14515" i="21"/>
  <c r="B14515" i="21"/>
  <c r="D14514" i="21"/>
  <c r="B14514" i="21"/>
  <c r="D14513" i="21"/>
  <c r="B14513" i="21"/>
  <c r="D14512" i="21"/>
  <c r="B14512" i="21"/>
  <c r="D14511" i="21"/>
  <c r="B14511" i="21"/>
  <c r="D14510" i="21"/>
  <c r="B14510" i="21"/>
  <c r="D14509" i="21"/>
  <c r="B14509" i="21"/>
  <c r="D14508" i="21"/>
  <c r="B14508" i="21"/>
  <c r="D14507" i="21"/>
  <c r="B14507" i="21"/>
  <c r="D14506" i="21"/>
  <c r="B14506" i="21"/>
  <c r="D14505" i="21"/>
  <c r="B14505" i="21"/>
  <c r="D14504" i="21"/>
  <c r="B14504" i="21"/>
  <c r="D14503" i="21"/>
  <c r="B14503" i="21"/>
  <c r="D14502" i="21"/>
  <c r="B14502" i="21"/>
  <c r="D14501" i="21"/>
  <c r="B14501" i="21"/>
  <c r="D14500" i="21"/>
  <c r="B14500" i="21"/>
  <c r="D14499" i="21"/>
  <c r="B14499" i="21"/>
  <c r="D14498" i="21"/>
  <c r="B14498" i="21"/>
  <c r="D14497" i="21"/>
  <c r="B14497" i="21"/>
  <c r="D14496" i="21"/>
  <c r="B14496" i="21"/>
  <c r="D14495" i="21"/>
  <c r="B14495" i="21"/>
  <c r="D14494" i="21"/>
  <c r="B14494" i="21"/>
  <c r="D14493" i="21"/>
  <c r="B14493" i="21"/>
  <c r="D14492" i="21"/>
  <c r="B14492" i="21"/>
  <c r="D14491" i="21"/>
  <c r="B14491" i="21"/>
  <c r="D14490" i="21"/>
  <c r="B14490" i="21"/>
  <c r="D14489" i="21"/>
  <c r="B14489" i="21"/>
  <c r="D14488" i="21"/>
  <c r="B14488" i="21"/>
  <c r="D14487" i="21"/>
  <c r="B14487" i="21"/>
  <c r="D14486" i="21"/>
  <c r="B14486" i="21"/>
  <c r="D14485" i="21"/>
  <c r="B14485" i="21"/>
  <c r="D14484" i="21"/>
  <c r="B14484" i="21"/>
  <c r="D14483" i="21"/>
  <c r="B14483" i="21"/>
  <c r="D14482" i="21"/>
  <c r="B14482" i="21"/>
  <c r="D14481" i="21"/>
  <c r="B14481" i="21"/>
  <c r="D14480" i="21"/>
  <c r="B14480" i="21"/>
  <c r="D14479" i="21"/>
  <c r="B14479" i="21"/>
  <c r="D14478" i="21"/>
  <c r="B14478" i="21"/>
  <c r="D14477" i="21"/>
  <c r="B14477" i="21"/>
  <c r="D14476" i="21"/>
  <c r="B14476" i="21"/>
  <c r="D14475" i="21"/>
  <c r="B14475" i="21"/>
  <c r="D14474" i="21"/>
  <c r="B14474" i="21"/>
  <c r="D14473" i="21"/>
  <c r="B14473" i="21"/>
  <c r="D14472" i="21"/>
  <c r="B14472" i="21"/>
  <c r="D14471" i="21"/>
  <c r="B14471" i="21"/>
  <c r="D14470" i="21"/>
  <c r="B14470" i="21"/>
  <c r="D14469" i="21"/>
  <c r="B14469" i="21"/>
  <c r="D14468" i="21"/>
  <c r="B14468" i="21"/>
  <c r="D14467" i="21"/>
  <c r="B14467" i="21"/>
  <c r="D14466" i="21"/>
  <c r="B14466" i="21"/>
  <c r="D14465" i="21"/>
  <c r="B14465" i="21"/>
  <c r="D14464" i="21"/>
  <c r="B14464" i="21"/>
  <c r="D14463" i="21"/>
  <c r="B14463" i="21"/>
  <c r="D14462" i="21"/>
  <c r="B14462" i="21"/>
  <c r="D14461" i="21"/>
  <c r="B14461" i="21"/>
  <c r="D14460" i="21"/>
  <c r="B14460" i="21"/>
  <c r="D14459" i="21"/>
  <c r="B14459" i="21"/>
  <c r="D14458" i="21"/>
  <c r="B14458" i="21"/>
  <c r="D14457" i="21"/>
  <c r="B14457" i="21"/>
  <c r="D14456" i="21"/>
  <c r="B14456" i="21"/>
  <c r="D14455" i="21"/>
  <c r="B14455" i="21"/>
  <c r="D14454" i="21"/>
  <c r="B14454" i="21"/>
  <c r="D14453" i="21"/>
  <c r="B14453" i="21"/>
  <c r="D14452" i="21"/>
  <c r="B14452" i="21"/>
  <c r="D14451" i="21"/>
  <c r="B14451" i="21"/>
  <c r="D14450" i="21"/>
  <c r="B14450" i="21"/>
  <c r="D14449" i="21"/>
  <c r="B14449" i="21"/>
  <c r="D14448" i="21"/>
  <c r="B14448" i="21"/>
  <c r="D14447" i="21"/>
  <c r="B14447" i="21"/>
  <c r="D14446" i="21"/>
  <c r="B14446" i="21"/>
  <c r="D14445" i="21"/>
  <c r="B14445" i="21"/>
  <c r="D14444" i="21"/>
  <c r="B14444" i="21"/>
  <c r="D14443" i="21"/>
  <c r="B14443" i="21"/>
  <c r="D14442" i="21"/>
  <c r="B14442" i="21"/>
  <c r="D14441" i="21"/>
  <c r="B14441" i="21"/>
  <c r="D14440" i="21"/>
  <c r="B14440" i="21"/>
  <c r="D14439" i="21"/>
  <c r="B14439" i="21"/>
  <c r="D14438" i="21"/>
  <c r="B14438" i="21"/>
  <c r="D14437" i="21"/>
  <c r="B14437" i="21"/>
  <c r="D14436" i="21"/>
  <c r="B14436" i="21"/>
  <c r="D14435" i="21"/>
  <c r="B14435" i="21"/>
  <c r="D14434" i="21"/>
  <c r="B14434" i="21"/>
  <c r="D14433" i="21"/>
  <c r="B14433" i="21"/>
  <c r="D14432" i="21"/>
  <c r="B14432" i="21"/>
  <c r="D14431" i="21"/>
  <c r="B14431" i="21"/>
  <c r="D14430" i="21"/>
  <c r="B14430" i="21"/>
  <c r="D14429" i="21"/>
  <c r="B14429" i="21"/>
  <c r="D14428" i="21"/>
  <c r="B14428" i="21"/>
  <c r="D14427" i="21"/>
  <c r="B14427" i="21"/>
  <c r="D14426" i="21"/>
  <c r="B14426" i="21"/>
  <c r="D14425" i="21"/>
  <c r="B14425" i="21"/>
  <c r="D14424" i="21"/>
  <c r="B14424" i="21"/>
  <c r="D14423" i="21"/>
  <c r="B14423" i="21"/>
  <c r="D14422" i="21"/>
  <c r="B14422" i="21"/>
  <c r="D14421" i="21"/>
  <c r="B14421" i="21"/>
  <c r="D14420" i="21"/>
  <c r="B14420" i="21"/>
  <c r="D14419" i="21"/>
  <c r="B14419" i="21"/>
  <c r="D14418" i="21"/>
  <c r="B14418" i="21"/>
  <c r="D14417" i="21"/>
  <c r="B14417" i="21"/>
  <c r="D14416" i="21"/>
  <c r="B14416" i="21"/>
  <c r="D14415" i="21"/>
  <c r="B14415" i="21"/>
  <c r="D14414" i="21"/>
  <c r="B14414" i="21"/>
  <c r="D14413" i="21"/>
  <c r="B14413" i="21"/>
  <c r="D14412" i="21"/>
  <c r="B14412" i="21"/>
  <c r="D14411" i="21"/>
  <c r="B14411" i="21"/>
  <c r="D14410" i="21"/>
  <c r="B14410" i="21"/>
  <c r="D14409" i="21"/>
  <c r="B14409" i="21"/>
  <c r="D14408" i="21"/>
  <c r="B14408" i="21"/>
  <c r="D14407" i="21"/>
  <c r="B14407" i="21"/>
  <c r="D14406" i="21"/>
  <c r="B14406" i="21"/>
  <c r="D14405" i="21"/>
  <c r="B14405" i="21"/>
  <c r="D14404" i="21"/>
  <c r="B14404" i="21"/>
  <c r="D14403" i="21"/>
  <c r="B14403" i="21"/>
  <c r="D14402" i="21"/>
  <c r="B14402" i="21"/>
  <c r="D14401" i="21"/>
  <c r="B14401" i="21"/>
  <c r="D14400" i="21"/>
  <c r="B14400" i="21"/>
  <c r="D14399" i="21"/>
  <c r="B14399" i="21"/>
  <c r="D14398" i="21"/>
  <c r="B14398" i="21"/>
  <c r="D14397" i="21"/>
  <c r="B14397" i="21"/>
  <c r="D14396" i="21"/>
  <c r="B14396" i="21"/>
  <c r="D14395" i="21"/>
  <c r="B14395" i="21"/>
  <c r="D14394" i="21"/>
  <c r="B14394" i="21"/>
  <c r="D14393" i="21"/>
  <c r="B14393" i="21"/>
  <c r="D14392" i="21"/>
  <c r="B14392" i="21"/>
  <c r="D14391" i="21"/>
  <c r="B14391" i="21"/>
  <c r="D14390" i="21"/>
  <c r="B14390" i="21"/>
  <c r="D14389" i="21"/>
  <c r="B14389" i="21"/>
  <c r="D14388" i="21"/>
  <c r="B14388" i="21"/>
  <c r="D14387" i="21"/>
  <c r="B14387" i="21"/>
  <c r="D14386" i="21"/>
  <c r="B14386" i="21"/>
  <c r="D14385" i="21"/>
  <c r="B14385" i="21"/>
  <c r="D14384" i="21"/>
  <c r="B14384" i="21"/>
  <c r="D14383" i="21"/>
  <c r="B14383" i="21"/>
  <c r="D14382" i="21"/>
  <c r="B14382" i="21"/>
  <c r="D14381" i="21"/>
  <c r="B14381" i="21"/>
  <c r="D14380" i="21"/>
  <c r="B14380" i="21"/>
  <c r="D14379" i="21"/>
  <c r="B14379" i="21"/>
  <c r="D14378" i="21"/>
  <c r="B14378" i="21"/>
  <c r="D14377" i="21"/>
  <c r="B14377" i="21"/>
  <c r="D14376" i="21"/>
  <c r="B14376" i="21"/>
  <c r="D14375" i="21"/>
  <c r="B14375" i="21"/>
  <c r="D14374" i="21"/>
  <c r="B14374" i="21"/>
  <c r="D14373" i="21"/>
  <c r="B14373" i="21"/>
  <c r="D14372" i="21"/>
  <c r="B14372" i="21"/>
  <c r="D14371" i="21"/>
  <c r="B14371" i="21"/>
  <c r="D14370" i="21"/>
  <c r="B14370" i="21"/>
  <c r="D14369" i="21"/>
  <c r="B14369" i="21"/>
  <c r="D14368" i="21"/>
  <c r="B14368" i="21"/>
  <c r="D14367" i="21"/>
  <c r="B14367" i="21"/>
  <c r="D14366" i="21"/>
  <c r="B14366" i="21"/>
  <c r="D14365" i="21"/>
  <c r="B14365" i="21"/>
  <c r="D14364" i="21"/>
  <c r="B14364" i="21"/>
  <c r="D14363" i="21"/>
  <c r="B14363" i="21"/>
  <c r="D14362" i="21"/>
  <c r="B14362" i="21"/>
  <c r="D14361" i="21"/>
  <c r="B14361" i="21"/>
  <c r="D14360" i="21"/>
  <c r="B14360" i="21"/>
  <c r="D14359" i="21"/>
  <c r="B14359" i="21"/>
  <c r="D14358" i="21"/>
  <c r="B14358" i="21"/>
  <c r="D14357" i="21"/>
  <c r="B14357" i="21"/>
  <c r="D14356" i="21"/>
  <c r="B14356" i="21"/>
  <c r="D14355" i="21"/>
  <c r="B14355" i="21"/>
  <c r="D14354" i="21"/>
  <c r="B14354" i="21"/>
  <c r="D14353" i="21"/>
  <c r="B14353" i="21"/>
  <c r="D14352" i="21"/>
  <c r="B14352" i="21"/>
  <c r="D14351" i="21"/>
  <c r="B14351" i="21"/>
  <c r="D14350" i="21"/>
  <c r="B14350" i="21"/>
  <c r="D14349" i="21"/>
  <c r="B14349" i="21"/>
  <c r="D14348" i="21"/>
  <c r="B14348" i="21"/>
  <c r="D14347" i="21"/>
  <c r="B14347" i="21"/>
  <c r="D14346" i="21"/>
  <c r="B14346" i="21"/>
  <c r="D14345" i="21"/>
  <c r="B14345" i="21"/>
  <c r="D14344" i="21"/>
  <c r="B14344" i="21"/>
  <c r="D14343" i="21"/>
  <c r="B14343" i="21"/>
  <c r="D14342" i="21"/>
  <c r="B14342" i="21"/>
  <c r="D14341" i="21"/>
  <c r="B14341" i="21"/>
  <c r="D14340" i="21"/>
  <c r="B14340" i="21"/>
  <c r="D14339" i="21"/>
  <c r="B14339" i="21"/>
  <c r="D14338" i="21"/>
  <c r="B14338" i="21"/>
  <c r="D14337" i="21"/>
  <c r="B14337" i="21"/>
  <c r="D14336" i="21"/>
  <c r="B14336" i="21"/>
  <c r="D14335" i="21"/>
  <c r="B14335" i="21"/>
  <c r="D14334" i="21"/>
  <c r="B14334" i="21"/>
  <c r="D14333" i="21"/>
  <c r="B14333" i="21"/>
  <c r="D14332" i="21"/>
  <c r="B14332" i="21"/>
  <c r="D14331" i="21"/>
  <c r="B14331" i="21"/>
  <c r="D14330" i="21"/>
  <c r="B14330" i="21"/>
  <c r="D14329" i="21"/>
  <c r="B14329" i="21"/>
  <c r="D14328" i="21"/>
  <c r="B14328" i="21"/>
  <c r="D14327" i="21"/>
  <c r="B14327" i="21"/>
  <c r="D14326" i="21"/>
  <c r="B14326" i="21"/>
  <c r="D14325" i="21"/>
  <c r="B14325" i="21"/>
  <c r="D14324" i="21"/>
  <c r="B14324" i="21"/>
  <c r="D14323" i="21"/>
  <c r="B14323" i="21"/>
  <c r="D14322" i="21"/>
  <c r="B14322" i="21"/>
  <c r="D14321" i="21"/>
  <c r="B14321" i="21"/>
  <c r="D14320" i="21"/>
  <c r="B14320" i="21"/>
  <c r="D14319" i="21"/>
  <c r="B14319" i="21"/>
  <c r="D14318" i="21"/>
  <c r="B14318" i="21"/>
  <c r="D14317" i="21"/>
  <c r="B14317" i="21"/>
  <c r="D14316" i="21"/>
  <c r="B14316" i="21"/>
  <c r="D14315" i="21"/>
  <c r="B14315" i="21"/>
  <c r="D14314" i="21"/>
  <c r="B14314" i="21"/>
  <c r="D14313" i="21"/>
  <c r="B14313" i="21"/>
  <c r="D14312" i="21"/>
  <c r="B14312" i="21"/>
  <c r="D14311" i="21"/>
  <c r="B14311" i="21"/>
  <c r="D14310" i="21"/>
  <c r="B14310" i="21"/>
  <c r="D14309" i="21"/>
  <c r="B14309" i="21"/>
  <c r="D14308" i="21"/>
  <c r="B14308" i="21"/>
  <c r="D14307" i="21"/>
  <c r="B14307" i="21"/>
  <c r="D14306" i="21"/>
  <c r="B14306" i="21"/>
  <c r="D14305" i="21"/>
  <c r="B14305" i="21"/>
  <c r="D14304" i="21"/>
  <c r="B14304" i="21"/>
  <c r="D14303" i="21"/>
  <c r="B14303" i="21"/>
  <c r="D14302" i="21"/>
  <c r="B14302" i="21"/>
  <c r="D14301" i="21"/>
  <c r="B14301" i="21"/>
  <c r="D14300" i="21"/>
  <c r="B14300" i="21"/>
  <c r="D14299" i="21"/>
  <c r="B14299" i="21"/>
  <c r="D14298" i="21"/>
  <c r="B14298" i="21"/>
  <c r="D14297" i="21"/>
  <c r="B14297" i="21"/>
  <c r="D14296" i="21"/>
  <c r="B14296" i="21"/>
  <c r="D14295" i="21"/>
  <c r="B14295" i="21"/>
  <c r="D14294" i="21"/>
  <c r="B14294" i="21"/>
  <c r="D14293" i="21"/>
  <c r="B14293" i="21"/>
  <c r="D14292" i="21"/>
  <c r="B14292" i="21"/>
  <c r="D14291" i="21"/>
  <c r="B14291" i="21"/>
  <c r="D14290" i="21"/>
  <c r="B14290" i="21"/>
  <c r="D14289" i="21"/>
  <c r="B14289" i="21"/>
  <c r="D14288" i="21"/>
  <c r="B14288" i="21"/>
  <c r="D14287" i="21"/>
  <c r="B14287" i="21"/>
  <c r="D14286" i="21"/>
  <c r="B14286" i="21"/>
  <c r="D14285" i="21"/>
  <c r="B14285" i="21"/>
  <c r="D14284" i="21"/>
  <c r="B14284" i="21"/>
  <c r="D14283" i="21"/>
  <c r="B14283" i="21"/>
  <c r="D14282" i="21"/>
  <c r="B14282" i="21"/>
  <c r="D14281" i="21"/>
  <c r="B14281" i="21"/>
  <c r="D14280" i="21"/>
  <c r="B14280" i="21"/>
  <c r="D14279" i="21"/>
  <c r="B14279" i="21"/>
  <c r="D14278" i="21"/>
  <c r="B14278" i="21"/>
  <c r="D14277" i="21"/>
  <c r="B14277" i="21"/>
  <c r="D14276" i="21"/>
  <c r="B14276" i="21"/>
  <c r="D14275" i="21"/>
  <c r="B14275" i="21"/>
  <c r="D14274" i="21"/>
  <c r="B14274" i="21"/>
  <c r="D14273" i="21"/>
  <c r="B14273" i="21"/>
  <c r="D14272" i="21"/>
  <c r="B14272" i="21"/>
  <c r="D14271" i="21"/>
  <c r="B14271" i="21"/>
  <c r="D14270" i="21"/>
  <c r="B14270" i="21"/>
  <c r="D14269" i="21"/>
  <c r="B14269" i="21"/>
  <c r="D14268" i="21"/>
  <c r="B14268" i="21"/>
  <c r="D14267" i="21"/>
  <c r="B14267" i="21"/>
  <c r="D14266" i="21"/>
  <c r="B14266" i="21"/>
  <c r="D14265" i="21"/>
  <c r="B14265" i="21"/>
  <c r="D14264" i="21"/>
  <c r="B14264" i="21"/>
  <c r="D14263" i="21"/>
  <c r="B14263" i="21"/>
  <c r="D14262" i="21"/>
  <c r="B14262" i="21"/>
  <c r="D14261" i="21"/>
  <c r="B14261" i="21"/>
  <c r="D14260" i="21"/>
  <c r="B14260" i="21"/>
  <c r="D14259" i="21"/>
  <c r="B14259" i="21"/>
  <c r="D14258" i="21"/>
  <c r="B14258" i="21"/>
  <c r="D14257" i="21"/>
  <c r="B14257" i="21"/>
  <c r="D14256" i="21"/>
  <c r="B14256" i="21"/>
  <c r="D14255" i="21"/>
  <c r="B14255" i="21"/>
  <c r="D14254" i="21"/>
  <c r="B14254" i="21"/>
  <c r="D14253" i="21"/>
  <c r="B14253" i="21"/>
  <c r="D14252" i="21"/>
  <c r="B14252" i="21"/>
  <c r="D14251" i="21"/>
  <c r="B14251" i="21"/>
  <c r="D14250" i="21"/>
  <c r="B14250" i="21"/>
  <c r="D14249" i="21"/>
  <c r="B14249" i="21"/>
  <c r="D14248" i="21"/>
  <c r="B14248" i="21"/>
  <c r="D14247" i="21"/>
  <c r="B14247" i="21"/>
  <c r="D14246" i="21"/>
  <c r="B14246" i="21"/>
  <c r="D14245" i="21"/>
  <c r="B14245" i="21"/>
  <c r="D14244" i="21"/>
  <c r="B14244" i="21"/>
  <c r="D14243" i="21"/>
  <c r="B14243" i="21"/>
  <c r="D14242" i="21"/>
  <c r="B14242" i="21"/>
  <c r="D14241" i="21"/>
  <c r="B14241" i="21"/>
  <c r="D14240" i="21"/>
  <c r="B14240" i="21"/>
  <c r="D14239" i="21"/>
  <c r="B14239" i="21"/>
  <c r="D14238" i="21"/>
  <c r="B14238" i="21"/>
  <c r="D14237" i="21"/>
  <c r="B14237" i="21"/>
  <c r="D14236" i="21"/>
  <c r="B14236" i="21"/>
  <c r="D14235" i="21"/>
  <c r="B14235" i="21"/>
  <c r="D14234" i="21"/>
  <c r="B14234" i="21"/>
  <c r="D14233" i="21"/>
  <c r="B14233" i="21"/>
  <c r="D14232" i="21"/>
  <c r="B14232" i="21"/>
  <c r="D14231" i="21"/>
  <c r="B14231" i="21"/>
  <c r="D14230" i="21"/>
  <c r="B14230" i="21"/>
  <c r="D14229" i="21"/>
  <c r="B14229" i="21"/>
  <c r="D14228" i="21"/>
  <c r="B14228" i="21"/>
  <c r="D14227" i="21"/>
  <c r="B14227" i="21"/>
  <c r="D14226" i="21"/>
  <c r="B14226" i="21"/>
  <c r="D14225" i="21"/>
  <c r="B14225" i="21"/>
  <c r="D14224" i="21"/>
  <c r="B14224" i="21"/>
  <c r="D14223" i="21"/>
  <c r="B14223" i="21"/>
  <c r="D14222" i="21"/>
  <c r="B14222" i="21"/>
  <c r="D14221" i="21"/>
  <c r="B14221" i="21"/>
  <c r="D14220" i="21"/>
  <c r="B14220" i="21"/>
  <c r="D14219" i="21"/>
  <c r="B14219" i="21"/>
  <c r="D14218" i="21"/>
  <c r="B14218" i="21"/>
  <c r="D14217" i="21"/>
  <c r="B14217" i="21"/>
  <c r="D14216" i="21"/>
  <c r="B14216" i="21"/>
  <c r="D14215" i="21"/>
  <c r="B14215" i="21"/>
  <c r="D14214" i="21"/>
  <c r="B14214" i="21"/>
  <c r="D14213" i="21"/>
  <c r="B14213" i="21"/>
  <c r="D14212" i="21"/>
  <c r="B14212" i="21"/>
  <c r="D14211" i="21"/>
  <c r="B14211" i="21"/>
  <c r="D14210" i="21"/>
  <c r="B14210" i="21"/>
  <c r="D14209" i="21"/>
  <c r="B14209" i="21"/>
  <c r="D14208" i="21"/>
  <c r="B14208" i="21"/>
  <c r="D14207" i="21"/>
  <c r="B14207" i="21"/>
  <c r="D14206" i="21"/>
  <c r="B14206" i="21"/>
  <c r="D14205" i="21"/>
  <c r="B14205" i="21"/>
  <c r="D14204" i="21"/>
  <c r="B14204" i="21"/>
  <c r="D14203" i="21"/>
  <c r="B14203" i="21"/>
  <c r="D14202" i="21"/>
  <c r="B14202" i="21"/>
  <c r="D14201" i="21"/>
  <c r="B14201" i="21"/>
  <c r="D14200" i="21"/>
  <c r="B14200" i="21"/>
  <c r="D14199" i="21"/>
  <c r="B14199" i="21"/>
  <c r="D14198" i="21"/>
  <c r="B14198" i="21"/>
  <c r="D14197" i="21"/>
  <c r="B14197" i="21"/>
  <c r="D14196" i="21"/>
  <c r="B14196" i="21"/>
  <c r="D14195" i="21"/>
  <c r="B14195" i="21"/>
  <c r="D14194" i="21"/>
  <c r="B14194" i="21"/>
  <c r="D14193" i="21"/>
  <c r="B14193" i="21"/>
  <c r="D14192" i="21"/>
  <c r="B14192" i="21"/>
  <c r="D14191" i="21"/>
  <c r="B14191" i="21"/>
  <c r="D14190" i="21"/>
  <c r="B14190" i="21"/>
  <c r="D14189" i="21"/>
  <c r="B14189" i="21"/>
  <c r="D14188" i="21"/>
  <c r="B14188" i="21"/>
  <c r="D14187" i="21"/>
  <c r="B14187" i="21"/>
  <c r="D14186" i="21"/>
  <c r="B14186" i="21"/>
  <c r="D14185" i="21"/>
  <c r="B14185" i="21"/>
  <c r="D14184" i="21"/>
  <c r="B14184" i="21"/>
  <c r="D14183" i="21"/>
  <c r="B14183" i="21"/>
  <c r="D14182" i="21"/>
  <c r="B14182" i="21"/>
  <c r="D14181" i="21"/>
  <c r="B14181" i="21"/>
  <c r="D14180" i="21"/>
  <c r="B14180" i="21"/>
  <c r="D14179" i="21"/>
  <c r="B14179" i="21"/>
  <c r="D14178" i="21"/>
  <c r="B14178" i="21"/>
  <c r="D14177" i="21"/>
  <c r="B14177" i="21"/>
  <c r="D14176" i="21"/>
  <c r="B14176" i="21"/>
  <c r="D14175" i="21"/>
  <c r="B14175" i="21"/>
  <c r="D14174" i="21"/>
  <c r="B14174" i="21"/>
  <c r="D14173" i="21"/>
  <c r="B14173" i="21"/>
  <c r="D14172" i="21"/>
  <c r="B14172" i="21"/>
  <c r="D14171" i="21"/>
  <c r="B14171" i="21"/>
  <c r="D14170" i="21"/>
  <c r="B14170" i="21"/>
  <c r="D14169" i="21"/>
  <c r="B14169" i="21"/>
  <c r="D14168" i="21"/>
  <c r="B14168" i="21"/>
  <c r="D14167" i="21"/>
  <c r="B14167" i="21"/>
  <c r="D14166" i="21"/>
  <c r="B14166" i="21"/>
  <c r="D14165" i="21"/>
  <c r="B14165" i="21"/>
  <c r="D14164" i="21"/>
  <c r="B14164" i="21"/>
  <c r="D14163" i="21"/>
  <c r="B14163" i="21"/>
  <c r="D14162" i="21"/>
  <c r="B14162" i="21"/>
  <c r="D14161" i="21"/>
  <c r="B14161" i="21"/>
  <c r="D14160" i="21"/>
  <c r="B14160" i="21"/>
  <c r="D14159" i="21"/>
  <c r="B14159" i="21"/>
  <c r="D14158" i="21"/>
  <c r="B14158" i="21"/>
  <c r="D14157" i="21"/>
  <c r="B14157" i="21"/>
  <c r="D14156" i="21"/>
  <c r="B14156" i="21"/>
  <c r="D14155" i="21"/>
  <c r="B14155" i="21"/>
  <c r="D14154" i="21"/>
  <c r="B14154" i="21"/>
  <c r="D14153" i="21"/>
  <c r="B14153" i="21"/>
  <c r="D14152" i="21"/>
  <c r="B14152" i="21"/>
  <c r="D14151" i="21"/>
  <c r="B14151" i="21"/>
  <c r="D14150" i="21"/>
  <c r="B14150" i="21"/>
  <c r="D14149" i="21"/>
  <c r="B14149" i="21"/>
  <c r="D14148" i="21"/>
  <c r="B14148" i="21"/>
  <c r="D14147" i="21"/>
  <c r="B14147" i="21"/>
  <c r="D14146" i="21"/>
  <c r="B14146" i="21"/>
  <c r="D14145" i="21"/>
  <c r="B14145" i="21"/>
  <c r="D14144" i="21"/>
  <c r="B14144" i="21"/>
  <c r="D14143" i="21"/>
  <c r="B14143" i="21"/>
  <c r="D14142" i="21"/>
  <c r="B14142" i="21"/>
  <c r="D14141" i="21"/>
  <c r="B14141" i="21"/>
  <c r="D14140" i="21"/>
  <c r="B14140" i="21"/>
  <c r="D14139" i="21"/>
  <c r="B14139" i="21"/>
  <c r="D14138" i="21"/>
  <c r="B14138" i="21"/>
  <c r="D14137" i="21"/>
  <c r="B14137" i="21"/>
  <c r="D14136" i="21"/>
  <c r="B14136" i="21"/>
  <c r="D14135" i="21"/>
  <c r="B14135" i="21"/>
  <c r="D14134" i="21"/>
  <c r="B14134" i="21"/>
  <c r="D14133" i="21"/>
  <c r="B14133" i="21"/>
  <c r="D14132" i="21"/>
  <c r="B14132" i="21"/>
  <c r="D14131" i="21"/>
  <c r="B14131" i="21"/>
  <c r="D14130" i="21"/>
  <c r="B14130" i="21"/>
  <c r="D14129" i="21"/>
  <c r="B14129" i="21"/>
  <c r="D14128" i="21"/>
  <c r="B14128" i="21"/>
  <c r="D14127" i="21"/>
  <c r="B14127" i="21"/>
  <c r="D14126" i="21"/>
  <c r="B14126" i="21"/>
  <c r="D14125" i="21"/>
  <c r="B14125" i="21"/>
  <c r="D14124" i="21"/>
  <c r="B14124" i="21"/>
  <c r="D14123" i="21"/>
  <c r="B14123" i="21"/>
  <c r="D14122" i="21"/>
  <c r="B14122" i="21"/>
  <c r="D14121" i="21"/>
  <c r="B14121" i="21"/>
  <c r="D14120" i="21"/>
  <c r="B14120" i="21"/>
  <c r="D14119" i="21"/>
  <c r="B14119" i="21"/>
  <c r="D14118" i="21"/>
  <c r="B14118" i="21"/>
  <c r="D14117" i="21"/>
  <c r="B14117" i="21"/>
  <c r="D14116" i="21"/>
  <c r="B14116" i="21"/>
  <c r="D14115" i="21"/>
  <c r="B14115" i="21"/>
  <c r="D14114" i="21"/>
  <c r="B14114" i="21"/>
  <c r="D14113" i="21"/>
  <c r="B14113" i="21"/>
  <c r="D14112" i="21"/>
  <c r="B14112" i="21"/>
  <c r="D14111" i="21"/>
  <c r="B14111" i="21"/>
  <c r="D14110" i="21"/>
  <c r="B14110" i="21"/>
  <c r="D14109" i="21"/>
  <c r="B14109" i="21"/>
  <c r="D14108" i="21"/>
  <c r="B14108" i="21"/>
  <c r="D14107" i="21"/>
  <c r="B14107" i="21"/>
  <c r="D14106" i="21"/>
  <c r="B14106" i="21"/>
  <c r="D14105" i="21"/>
  <c r="B14105" i="21"/>
  <c r="D14104" i="21"/>
  <c r="B14104" i="21"/>
  <c r="D14103" i="21"/>
  <c r="B14103" i="21"/>
  <c r="D14102" i="21"/>
  <c r="B14102" i="21"/>
  <c r="D14101" i="21"/>
  <c r="B14101" i="21"/>
  <c r="D14100" i="21"/>
  <c r="B14100" i="21"/>
  <c r="D14099" i="21"/>
  <c r="B14099" i="21"/>
  <c r="D14098" i="21"/>
  <c r="B14098" i="21"/>
  <c r="D14097" i="21"/>
  <c r="B14097" i="21"/>
  <c r="D14096" i="21"/>
  <c r="B14096" i="21"/>
  <c r="D14095" i="21"/>
  <c r="B14095" i="21"/>
  <c r="D14094" i="21"/>
  <c r="B14094" i="21"/>
  <c r="D14093" i="21"/>
  <c r="B14093" i="21"/>
  <c r="D14092" i="21"/>
  <c r="B14092" i="21"/>
  <c r="D14091" i="21"/>
  <c r="B14091" i="21"/>
  <c r="D14090" i="21"/>
  <c r="B14090" i="21"/>
  <c r="D14089" i="21"/>
  <c r="B14089" i="21"/>
  <c r="D14088" i="21"/>
  <c r="B14088" i="21"/>
  <c r="D14087" i="21"/>
  <c r="B14087" i="21"/>
  <c r="D14086" i="21"/>
  <c r="B14086" i="21"/>
  <c r="D14085" i="21"/>
  <c r="B14085" i="21"/>
  <c r="D14084" i="21"/>
  <c r="B14084" i="21"/>
  <c r="D14083" i="21"/>
  <c r="B14083" i="21"/>
  <c r="D14082" i="21"/>
  <c r="B14082" i="21"/>
  <c r="D14081" i="21"/>
  <c r="B14081" i="21"/>
  <c r="D14080" i="21"/>
  <c r="B14080" i="21"/>
  <c r="D14079" i="21"/>
  <c r="B14079" i="21"/>
  <c r="D14078" i="21"/>
  <c r="B14078" i="21"/>
  <c r="D14077" i="21"/>
  <c r="B14077" i="21"/>
  <c r="D14076" i="21"/>
  <c r="B14076" i="21"/>
  <c r="D14075" i="21"/>
  <c r="B14075" i="21"/>
  <c r="D14074" i="21"/>
  <c r="B14074" i="21"/>
  <c r="D14073" i="21"/>
  <c r="B14073" i="21"/>
  <c r="D14072" i="21"/>
  <c r="B14072" i="21"/>
  <c r="D14071" i="21"/>
  <c r="B14071" i="21"/>
  <c r="D14070" i="21"/>
  <c r="B14070" i="21"/>
  <c r="D14069" i="21"/>
  <c r="B14069" i="21"/>
  <c r="D14068" i="21"/>
  <c r="B14068" i="21"/>
  <c r="D14067" i="21"/>
  <c r="B14067" i="21"/>
  <c r="D14066" i="21"/>
  <c r="B14066" i="21"/>
  <c r="D14065" i="21"/>
  <c r="B14065" i="21"/>
  <c r="D14064" i="21"/>
  <c r="B14064" i="21"/>
  <c r="D14063" i="21"/>
  <c r="B14063" i="21"/>
  <c r="D14062" i="21"/>
  <c r="B14062" i="21"/>
  <c r="D14061" i="21"/>
  <c r="B14061" i="21"/>
  <c r="D14060" i="21"/>
  <c r="B14060" i="21"/>
  <c r="D14059" i="21"/>
  <c r="B14059" i="21"/>
  <c r="D14058" i="21"/>
  <c r="B14058" i="21"/>
  <c r="D14057" i="21"/>
  <c r="B14057" i="21"/>
  <c r="D14056" i="21"/>
  <c r="B14056" i="21"/>
  <c r="D14055" i="21"/>
  <c r="B14055" i="21"/>
  <c r="D14054" i="21"/>
  <c r="B14054" i="21"/>
  <c r="D14053" i="21"/>
  <c r="B14053" i="21"/>
  <c r="D14052" i="21"/>
  <c r="B14052" i="21"/>
  <c r="D14051" i="21"/>
  <c r="B14051" i="21"/>
  <c r="D14050" i="21"/>
  <c r="B14050" i="21"/>
  <c r="D14049" i="21"/>
  <c r="B14049" i="21"/>
  <c r="D14048" i="21"/>
  <c r="B14048" i="21"/>
  <c r="D14047" i="21"/>
  <c r="B14047" i="21"/>
  <c r="D14046" i="21"/>
  <c r="B14046" i="21"/>
  <c r="D14045" i="21"/>
  <c r="B14045" i="21"/>
  <c r="D14044" i="21"/>
  <c r="B14044" i="21"/>
  <c r="D14043" i="21"/>
  <c r="B14043" i="21"/>
  <c r="D14042" i="21"/>
  <c r="B14042" i="21"/>
  <c r="D14041" i="21"/>
  <c r="B14041" i="21"/>
  <c r="D14040" i="21"/>
  <c r="B14040" i="21"/>
  <c r="D14039" i="21"/>
  <c r="B14039" i="21"/>
  <c r="D14038" i="21"/>
  <c r="B14038" i="21"/>
  <c r="D14037" i="21"/>
  <c r="B14037" i="21"/>
  <c r="D14036" i="21"/>
  <c r="B14036" i="21"/>
  <c r="D14035" i="21"/>
  <c r="B14035" i="21"/>
  <c r="D14034" i="21"/>
  <c r="B14034" i="21"/>
  <c r="D14033" i="21"/>
  <c r="B14033" i="21"/>
  <c r="D14032" i="21"/>
  <c r="B14032" i="21"/>
  <c r="D14031" i="21"/>
  <c r="B14031" i="21"/>
  <c r="D14030" i="21"/>
  <c r="B14030" i="21"/>
  <c r="D14029" i="21"/>
  <c r="B14029" i="21"/>
  <c r="D14028" i="21"/>
  <c r="B14028" i="21"/>
  <c r="D14027" i="21"/>
  <c r="B14027" i="21"/>
  <c r="D14026" i="21"/>
  <c r="B14026" i="21"/>
  <c r="D14025" i="21"/>
  <c r="B14025" i="21"/>
  <c r="D14024" i="21"/>
  <c r="B14024" i="21"/>
  <c r="D14023" i="21"/>
  <c r="B14023" i="21"/>
  <c r="D14022" i="21"/>
  <c r="B14022" i="21"/>
  <c r="D14021" i="21"/>
  <c r="B14021" i="21"/>
  <c r="D14020" i="21"/>
  <c r="B14020" i="21"/>
  <c r="D14019" i="21"/>
  <c r="B14019" i="21"/>
  <c r="D14018" i="21"/>
  <c r="B14018" i="21"/>
  <c r="D14017" i="21"/>
  <c r="B14017" i="21"/>
  <c r="D14016" i="21"/>
  <c r="B14016" i="21"/>
  <c r="D14015" i="21"/>
  <c r="B14015" i="21"/>
  <c r="D14014" i="21"/>
  <c r="B14014" i="21"/>
  <c r="D14013" i="21"/>
  <c r="B14013" i="21"/>
  <c r="D14012" i="21"/>
  <c r="B14012" i="21"/>
  <c r="D14011" i="21"/>
  <c r="B14011" i="21"/>
  <c r="D14010" i="21"/>
  <c r="B14010" i="21"/>
  <c r="D14009" i="21"/>
  <c r="B14009" i="21"/>
  <c r="D14008" i="21"/>
  <c r="B14008" i="21"/>
  <c r="D14007" i="21"/>
  <c r="B14007" i="21"/>
  <c r="D14006" i="21"/>
  <c r="B14006" i="21"/>
  <c r="D14005" i="21"/>
  <c r="B14005" i="21"/>
  <c r="D14004" i="21"/>
  <c r="B14004" i="21"/>
  <c r="D14003" i="21"/>
  <c r="B14003" i="21"/>
  <c r="D14002" i="21"/>
  <c r="B14002" i="21"/>
  <c r="D14001" i="21"/>
  <c r="B14001" i="21"/>
  <c r="D14000" i="21"/>
  <c r="B14000" i="21"/>
  <c r="D13999" i="21"/>
  <c r="B13999" i="21"/>
  <c r="D13998" i="21"/>
  <c r="B13998" i="21"/>
  <c r="D13997" i="21"/>
  <c r="B13997" i="21"/>
  <c r="D13996" i="21"/>
  <c r="B13996" i="21"/>
  <c r="D13995" i="21"/>
  <c r="B13995" i="21"/>
  <c r="D13994" i="21"/>
  <c r="B13994" i="21"/>
  <c r="D13993" i="21"/>
  <c r="B13993" i="21"/>
  <c r="D13992" i="21"/>
  <c r="B13992" i="21"/>
  <c r="D13991" i="21"/>
  <c r="B13991" i="21"/>
  <c r="D13990" i="21"/>
  <c r="B13990" i="21"/>
  <c r="D13989" i="21"/>
  <c r="B13989" i="21"/>
  <c r="D13988" i="21"/>
  <c r="B13988" i="21"/>
  <c r="D13987" i="21"/>
  <c r="B13987" i="21"/>
  <c r="D13986" i="21"/>
  <c r="B13986" i="21"/>
  <c r="D13985" i="21"/>
  <c r="B13985" i="21"/>
  <c r="D13984" i="21"/>
  <c r="B13984" i="21"/>
  <c r="D13983" i="21"/>
  <c r="B13983" i="21"/>
  <c r="D13982" i="21"/>
  <c r="B13982" i="21"/>
  <c r="D13981" i="21"/>
  <c r="B13981" i="21"/>
  <c r="D13980" i="21"/>
  <c r="B13980" i="21"/>
  <c r="D13979" i="21"/>
  <c r="B13979" i="21"/>
  <c r="D13978" i="21"/>
  <c r="B13978" i="21"/>
  <c r="D13977" i="21"/>
  <c r="B13977" i="21"/>
  <c r="D13976" i="21"/>
  <c r="B13976" i="21"/>
  <c r="D13975" i="21"/>
  <c r="B13975" i="21"/>
  <c r="D13974" i="21"/>
  <c r="B13974" i="21"/>
  <c r="D13973" i="21"/>
  <c r="B13973" i="21"/>
  <c r="D13972" i="21"/>
  <c r="B13972" i="21"/>
  <c r="D13971" i="21"/>
  <c r="B13971" i="21"/>
  <c r="D13970" i="21"/>
  <c r="B13970" i="21"/>
  <c r="D13969" i="21"/>
  <c r="B13969" i="21"/>
  <c r="D13968" i="21"/>
  <c r="B13968" i="21"/>
  <c r="D13967" i="21"/>
  <c r="B13967" i="21"/>
  <c r="D13966" i="21"/>
  <c r="B13966" i="21"/>
  <c r="D13965" i="21"/>
  <c r="B13965" i="21"/>
  <c r="D13964" i="21"/>
  <c r="B13964" i="21"/>
  <c r="D13963" i="21"/>
  <c r="B13963" i="21"/>
  <c r="D13962" i="21"/>
  <c r="B13962" i="21"/>
  <c r="D13961" i="21"/>
  <c r="B13961" i="21"/>
  <c r="D13960" i="21"/>
  <c r="B13960" i="21"/>
  <c r="D13959" i="21"/>
  <c r="B13959" i="21"/>
  <c r="D13958" i="21"/>
  <c r="B13958" i="21"/>
  <c r="D13957" i="21"/>
  <c r="B13957" i="21"/>
  <c r="D13956" i="21"/>
  <c r="B13956" i="21"/>
  <c r="D13955" i="21"/>
  <c r="B13955" i="21"/>
  <c r="D13954" i="21"/>
  <c r="B13954" i="21"/>
  <c r="D13953" i="21"/>
  <c r="B13953" i="21"/>
  <c r="D13952" i="21"/>
  <c r="B13952" i="21"/>
  <c r="D13951" i="21"/>
  <c r="B13951" i="21"/>
  <c r="D13950" i="21"/>
  <c r="B13950" i="21"/>
  <c r="D13949" i="21"/>
  <c r="B13949" i="21"/>
  <c r="D13948" i="21"/>
  <c r="B13948" i="21"/>
  <c r="D13947" i="21"/>
  <c r="B13947" i="21"/>
  <c r="D13946" i="21"/>
  <c r="B13946" i="21"/>
  <c r="D13945" i="21"/>
  <c r="B13945" i="21"/>
  <c r="D13944" i="21"/>
  <c r="B13944" i="21"/>
  <c r="D13943" i="21"/>
  <c r="B13943" i="21"/>
  <c r="D13942" i="21"/>
  <c r="B13942" i="21"/>
  <c r="D13941" i="21"/>
  <c r="B13941" i="21"/>
  <c r="D13940" i="21"/>
  <c r="B13940" i="21"/>
  <c r="D13939" i="21"/>
  <c r="B13939" i="21"/>
  <c r="D13938" i="21"/>
  <c r="B13938" i="21"/>
  <c r="D13937" i="21"/>
  <c r="B13937" i="21"/>
  <c r="D13936" i="21"/>
  <c r="B13936" i="21"/>
  <c r="D13935" i="21"/>
  <c r="B13935" i="21"/>
  <c r="D13934" i="21"/>
  <c r="B13934" i="21"/>
  <c r="D13933" i="21"/>
  <c r="B13933" i="21"/>
  <c r="D13932" i="21"/>
  <c r="B13932" i="21"/>
  <c r="D13931" i="21"/>
  <c r="B13931" i="21"/>
  <c r="D13930" i="21"/>
  <c r="B13930" i="21"/>
  <c r="D13929" i="21"/>
  <c r="B13929" i="21"/>
  <c r="D13928" i="21"/>
  <c r="B13928" i="21"/>
  <c r="D13927" i="21"/>
  <c r="B13927" i="21"/>
  <c r="D13926" i="21"/>
  <c r="B13926" i="21"/>
  <c r="D13925" i="21"/>
  <c r="B13925" i="21"/>
  <c r="D13924" i="21"/>
  <c r="B13924" i="21"/>
  <c r="D13923" i="21"/>
  <c r="B13923" i="21"/>
  <c r="D13922" i="21"/>
  <c r="B13922" i="21"/>
  <c r="D13921" i="21"/>
  <c r="B13921" i="21"/>
  <c r="D13920" i="21"/>
  <c r="B13920" i="21"/>
  <c r="D13919" i="21"/>
  <c r="B13919" i="21"/>
  <c r="D13918" i="21"/>
  <c r="B13918" i="21"/>
  <c r="D13917" i="21"/>
  <c r="B13917" i="21"/>
  <c r="D13916" i="21"/>
  <c r="B13916" i="21"/>
  <c r="D13915" i="21"/>
  <c r="B13915" i="21"/>
  <c r="D13914" i="21"/>
  <c r="B13914" i="21"/>
  <c r="D13913" i="21"/>
  <c r="B13913" i="21"/>
  <c r="D13912" i="21"/>
  <c r="B13912" i="21"/>
  <c r="D13911" i="21"/>
  <c r="B13911" i="21"/>
  <c r="D13910" i="21"/>
  <c r="B13910" i="21"/>
  <c r="D13909" i="21"/>
  <c r="B13909" i="21"/>
  <c r="D13908" i="21"/>
  <c r="B13908" i="21"/>
  <c r="D13907" i="21"/>
  <c r="B13907" i="21"/>
  <c r="D13906" i="21"/>
  <c r="B13906" i="21"/>
  <c r="D13905" i="21"/>
  <c r="B13905" i="21"/>
  <c r="D13904" i="21"/>
  <c r="B13904" i="21"/>
  <c r="D13903" i="21"/>
  <c r="B13903" i="21"/>
  <c r="D13902" i="21"/>
  <c r="B13902" i="21"/>
  <c r="D13901" i="21"/>
  <c r="B13901" i="21"/>
  <c r="D13900" i="21"/>
  <c r="B13900" i="21"/>
  <c r="D13899" i="21"/>
  <c r="B13899" i="21"/>
  <c r="D13898" i="21"/>
  <c r="B13898" i="21"/>
  <c r="D13897" i="21"/>
  <c r="B13897" i="21"/>
  <c r="D13896" i="21"/>
  <c r="B13896" i="21"/>
  <c r="D13895" i="21"/>
  <c r="B13895" i="21"/>
  <c r="D13894" i="21"/>
  <c r="B13894" i="21"/>
  <c r="D13893" i="21"/>
  <c r="B13893" i="21"/>
  <c r="D13892" i="21"/>
  <c r="B13892" i="21"/>
  <c r="D13891" i="21"/>
  <c r="B13891" i="21"/>
  <c r="D13890" i="21"/>
  <c r="B13890" i="21"/>
  <c r="D13889" i="21"/>
  <c r="B13889" i="21"/>
  <c r="D13888" i="21"/>
  <c r="B13888" i="21"/>
  <c r="D13887" i="21"/>
  <c r="B13887" i="21"/>
  <c r="D13886" i="21"/>
  <c r="B13886" i="21"/>
  <c r="D13885" i="21"/>
  <c r="B13885" i="21"/>
  <c r="D13884" i="21"/>
  <c r="B13884" i="21"/>
  <c r="D13883" i="21"/>
  <c r="B13883" i="21"/>
  <c r="D13882" i="21"/>
  <c r="B13882" i="21"/>
  <c r="D13881" i="21"/>
  <c r="B13881" i="21"/>
  <c r="D13880" i="21"/>
  <c r="B13880" i="21"/>
  <c r="D13879" i="21"/>
  <c r="B13879" i="21"/>
  <c r="D13878" i="21"/>
  <c r="B13878" i="21"/>
  <c r="D13877" i="21"/>
  <c r="B13877" i="21"/>
  <c r="D13876" i="21"/>
  <c r="B13876" i="21"/>
  <c r="D13875" i="21"/>
  <c r="B13875" i="21"/>
  <c r="D13874" i="21"/>
  <c r="B13874" i="21"/>
  <c r="D13873" i="21"/>
  <c r="B13873" i="21"/>
  <c r="D13872" i="21"/>
  <c r="B13872" i="21"/>
  <c r="D13871" i="21"/>
  <c r="B13871" i="21"/>
  <c r="D13870" i="21"/>
  <c r="B13870" i="21"/>
  <c r="D13869" i="21"/>
  <c r="B13869" i="21"/>
  <c r="D13868" i="21"/>
  <c r="B13868" i="21"/>
  <c r="D13867" i="21"/>
  <c r="B13867" i="21"/>
  <c r="D13866" i="21"/>
  <c r="B13866" i="21"/>
  <c r="D13865" i="21"/>
  <c r="B13865" i="21"/>
  <c r="D13864" i="21"/>
  <c r="B13864" i="21"/>
  <c r="D13863" i="21"/>
  <c r="B13863" i="21"/>
  <c r="D13862" i="21"/>
  <c r="B13862" i="21"/>
  <c r="D13861" i="21"/>
  <c r="B13861" i="21"/>
  <c r="D13860" i="21"/>
  <c r="B13860" i="21"/>
  <c r="D13859" i="21"/>
  <c r="B13859" i="21"/>
  <c r="D13858" i="21"/>
  <c r="B13858" i="21"/>
  <c r="D13857" i="21"/>
  <c r="B13857" i="21"/>
  <c r="D13856" i="21"/>
  <c r="B13856" i="21"/>
  <c r="D13855" i="21"/>
  <c r="B13855" i="21"/>
  <c r="D13854" i="21"/>
  <c r="B13854" i="21"/>
  <c r="D13853" i="21"/>
  <c r="B13853" i="21"/>
  <c r="D13852" i="21"/>
  <c r="B13852" i="21"/>
  <c r="D13851" i="21"/>
  <c r="B13851" i="21"/>
  <c r="D13850" i="21"/>
  <c r="B13850" i="21"/>
  <c r="D13849" i="21"/>
  <c r="B13849" i="21"/>
  <c r="D13848" i="21"/>
  <c r="B13848" i="21"/>
  <c r="D13847" i="21"/>
  <c r="B13847" i="21"/>
  <c r="D13846" i="21"/>
  <c r="B13846" i="21"/>
  <c r="D13845" i="21"/>
  <c r="B13845" i="21"/>
  <c r="D13844" i="21"/>
  <c r="B13844" i="21"/>
  <c r="D13843" i="21"/>
  <c r="B13843" i="21"/>
  <c r="D13842" i="21"/>
  <c r="B13842" i="21"/>
  <c r="D13841" i="21"/>
  <c r="B13841" i="21"/>
  <c r="D13840" i="21"/>
  <c r="B13840" i="21"/>
  <c r="D13839" i="21"/>
  <c r="B13839" i="21"/>
  <c r="D13838" i="21"/>
  <c r="B13838" i="21"/>
  <c r="D13837" i="21"/>
  <c r="B13837" i="21"/>
  <c r="D13836" i="21"/>
  <c r="B13836" i="21"/>
  <c r="D13835" i="21"/>
  <c r="B13835" i="21"/>
  <c r="D13834" i="21"/>
  <c r="B13834" i="21"/>
  <c r="D13833" i="21"/>
  <c r="B13833" i="21"/>
  <c r="D13832" i="21"/>
  <c r="B13832" i="21"/>
  <c r="D13831" i="21"/>
  <c r="B13831" i="21"/>
  <c r="D13830" i="21"/>
  <c r="B13830" i="21"/>
  <c r="D13829" i="21"/>
  <c r="B13829" i="21"/>
  <c r="D13828" i="21"/>
  <c r="B13828" i="21"/>
  <c r="D13827" i="21"/>
  <c r="B13827" i="21"/>
  <c r="D13826" i="21"/>
  <c r="B13826" i="21"/>
  <c r="D13825" i="21"/>
  <c r="B13825" i="21"/>
  <c r="D13824" i="21"/>
  <c r="B13824" i="21"/>
  <c r="D13823" i="21"/>
  <c r="B13823" i="21"/>
  <c r="D13822" i="21"/>
  <c r="B13822" i="21"/>
  <c r="D13821" i="21"/>
  <c r="B13821" i="21"/>
  <c r="D13820" i="21"/>
  <c r="B13820" i="21"/>
  <c r="D13819" i="21"/>
  <c r="B13819" i="21"/>
  <c r="D13818" i="21"/>
  <c r="B13818" i="21"/>
  <c r="D13817" i="21"/>
  <c r="B13817" i="21"/>
  <c r="D13816" i="21"/>
  <c r="B13816" i="21"/>
  <c r="D13815" i="21"/>
  <c r="B13815" i="21"/>
  <c r="D13814" i="21"/>
  <c r="B13814" i="21"/>
  <c r="D13813" i="21"/>
  <c r="B13813" i="21"/>
  <c r="D13812" i="21"/>
  <c r="B13812" i="21"/>
  <c r="D13811" i="21"/>
  <c r="B13811" i="21"/>
  <c r="D13810" i="21"/>
  <c r="B13810" i="21"/>
  <c r="D13809" i="21"/>
  <c r="B13809" i="21"/>
  <c r="D13808" i="21"/>
  <c r="B13808" i="21"/>
  <c r="D13807" i="21"/>
  <c r="B13807" i="21"/>
  <c r="D13806" i="21"/>
  <c r="B13806" i="21"/>
  <c r="D13805" i="21"/>
  <c r="B13805" i="21"/>
  <c r="D13804" i="21"/>
  <c r="B13804" i="21"/>
  <c r="D13803" i="21"/>
  <c r="B13803" i="21"/>
  <c r="D13802" i="21"/>
  <c r="B13802" i="21"/>
  <c r="D13801" i="21"/>
  <c r="B13801" i="21"/>
  <c r="D13800" i="21"/>
  <c r="B13800" i="21"/>
  <c r="D13799" i="21"/>
  <c r="B13799" i="21"/>
  <c r="D13798" i="21"/>
  <c r="B13798" i="21"/>
  <c r="D13797" i="21"/>
  <c r="B13797" i="21"/>
  <c r="D13796" i="21"/>
  <c r="B13796" i="21"/>
  <c r="D13795" i="21"/>
  <c r="B13795" i="21"/>
  <c r="D13794" i="21"/>
  <c r="B13794" i="21"/>
  <c r="D13793" i="21"/>
  <c r="B13793" i="21"/>
  <c r="D13792" i="21"/>
  <c r="B13792" i="21"/>
  <c r="D13791" i="21"/>
  <c r="B13791" i="21"/>
  <c r="D13790" i="21"/>
  <c r="B13790" i="21"/>
  <c r="D13789" i="21"/>
  <c r="B13789" i="21"/>
  <c r="D13788" i="21"/>
  <c r="B13788" i="21"/>
  <c r="D13787" i="21"/>
  <c r="B13787" i="21"/>
  <c r="D13786" i="21"/>
  <c r="B13786" i="21"/>
  <c r="D13785" i="21"/>
  <c r="B13785" i="21"/>
  <c r="D13784" i="21"/>
  <c r="B13784" i="21"/>
  <c r="D13783" i="21"/>
  <c r="B13783" i="21"/>
  <c r="D13782" i="21"/>
  <c r="B13782" i="21"/>
  <c r="D13781" i="21"/>
  <c r="B13781" i="21"/>
  <c r="D13780" i="21"/>
  <c r="B13780" i="21"/>
  <c r="D13779" i="21"/>
  <c r="B13779" i="21"/>
  <c r="D13778" i="21"/>
  <c r="B13778" i="21"/>
  <c r="D13777" i="21"/>
  <c r="B13777" i="21"/>
  <c r="D13776" i="21"/>
  <c r="B13776" i="21"/>
  <c r="D13775" i="21"/>
  <c r="B13775" i="21"/>
  <c r="D13774" i="21"/>
  <c r="B13774" i="21"/>
  <c r="D13773" i="21"/>
  <c r="B13773" i="21"/>
  <c r="D13772" i="21"/>
  <c r="B13772" i="21"/>
  <c r="D13771" i="21"/>
  <c r="B13771" i="21"/>
  <c r="D13770" i="21"/>
  <c r="B13770" i="21"/>
  <c r="D13769" i="21"/>
  <c r="B13769" i="21"/>
  <c r="D13768" i="21"/>
  <c r="B13768" i="21"/>
  <c r="D13767" i="21"/>
  <c r="B13767" i="21"/>
  <c r="D13766" i="21"/>
  <c r="B13766" i="21"/>
  <c r="D13765" i="21"/>
  <c r="B13765" i="21"/>
  <c r="D13764" i="21"/>
  <c r="B13764" i="21"/>
  <c r="D13763" i="21"/>
  <c r="B13763" i="21"/>
  <c r="D13762" i="21"/>
  <c r="B13762" i="21"/>
  <c r="D13761" i="21"/>
  <c r="B13761" i="21"/>
  <c r="D13760" i="21"/>
  <c r="B13760" i="21"/>
  <c r="D13759" i="21"/>
  <c r="B13759" i="21"/>
  <c r="D13758" i="21"/>
  <c r="B13758" i="21"/>
  <c r="D13757" i="21"/>
  <c r="B13757" i="21"/>
  <c r="D13756" i="21"/>
  <c r="B13756" i="21"/>
  <c r="D13755" i="21"/>
  <c r="B13755" i="21"/>
  <c r="D13754" i="21"/>
  <c r="B13754" i="21"/>
  <c r="D13753" i="21"/>
  <c r="B13753" i="21"/>
  <c r="D13752" i="21"/>
  <c r="B13752" i="21"/>
  <c r="D13751" i="21"/>
  <c r="B13751" i="21"/>
  <c r="D13750" i="21"/>
  <c r="B13750" i="21"/>
  <c r="D13749" i="21"/>
  <c r="B13749" i="21"/>
  <c r="D13748" i="21"/>
  <c r="B13748" i="21"/>
  <c r="D13747" i="21"/>
  <c r="B13747" i="21"/>
  <c r="D13746" i="21"/>
  <c r="B13746" i="21"/>
  <c r="D13745" i="21"/>
  <c r="B13745" i="21"/>
  <c r="D13744" i="21"/>
  <c r="B13744" i="21"/>
  <c r="D13743" i="21"/>
  <c r="B13743" i="21"/>
  <c r="D13742" i="21"/>
  <c r="B13742" i="21"/>
  <c r="D13741" i="21"/>
  <c r="B13741" i="21"/>
  <c r="D13740" i="21"/>
  <c r="B13740" i="21"/>
  <c r="D13739" i="21"/>
  <c r="B13739" i="21"/>
  <c r="D13738" i="21"/>
  <c r="B13738" i="21"/>
  <c r="D13737" i="21"/>
  <c r="B13737" i="21"/>
  <c r="D13736" i="21"/>
  <c r="B13736" i="21"/>
  <c r="D13735" i="21"/>
  <c r="B13735" i="21"/>
  <c r="D13734" i="21"/>
  <c r="B13734" i="21"/>
  <c r="D13733" i="21"/>
  <c r="B13733" i="21"/>
  <c r="D13732" i="21"/>
  <c r="B13732" i="21"/>
  <c r="D13731" i="21"/>
  <c r="B13731" i="21"/>
  <c r="D13730" i="21"/>
  <c r="B13730" i="21"/>
  <c r="D13729" i="21"/>
  <c r="B13729" i="21"/>
  <c r="D13728" i="21"/>
  <c r="B13728" i="21"/>
  <c r="D13727" i="21"/>
  <c r="B13727" i="21"/>
  <c r="D13726" i="21"/>
  <c r="B13726" i="21"/>
  <c r="D13725" i="21"/>
  <c r="B13725" i="21"/>
  <c r="D13724" i="21"/>
  <c r="B13724" i="21"/>
  <c r="D13723" i="21"/>
  <c r="B13723" i="21"/>
  <c r="D13722" i="21"/>
  <c r="B13722" i="21"/>
  <c r="D13721" i="21"/>
  <c r="B13721" i="21"/>
  <c r="D13720" i="21"/>
  <c r="B13720" i="21"/>
  <c r="D13719" i="21"/>
  <c r="B13719" i="21"/>
  <c r="D13718" i="21"/>
  <c r="B13718" i="21"/>
  <c r="D13717" i="21"/>
  <c r="B13717" i="21"/>
  <c r="D13716" i="21"/>
  <c r="B13716" i="21"/>
  <c r="D13715" i="21"/>
  <c r="B13715" i="21"/>
  <c r="D13714" i="21"/>
  <c r="B13714" i="21"/>
  <c r="D13713" i="21"/>
  <c r="B13713" i="21"/>
  <c r="D13712" i="21"/>
  <c r="B13712" i="21"/>
  <c r="D13711" i="21"/>
  <c r="B13711" i="21"/>
  <c r="D13710" i="21"/>
  <c r="B13710" i="21"/>
  <c r="D13709" i="21"/>
  <c r="B13709" i="21"/>
  <c r="D13708" i="21"/>
  <c r="B13708" i="21"/>
  <c r="D13707" i="21"/>
  <c r="B13707" i="21"/>
  <c r="D13706" i="21"/>
  <c r="B13706" i="21"/>
  <c r="D13705" i="21"/>
  <c r="B13705" i="21"/>
  <c r="D13704" i="21"/>
  <c r="B13704" i="21"/>
  <c r="D13703" i="21"/>
  <c r="B13703" i="21"/>
  <c r="D13702" i="21"/>
  <c r="B13702" i="21"/>
  <c r="D13701" i="21"/>
  <c r="B13701" i="21"/>
  <c r="D13700" i="21"/>
  <c r="B13700" i="21"/>
  <c r="D13699" i="21"/>
  <c r="B13699" i="21"/>
  <c r="D13698" i="21"/>
  <c r="B13698" i="21"/>
  <c r="D13697" i="21"/>
  <c r="B13697" i="21"/>
  <c r="D13696" i="21"/>
  <c r="B13696" i="21"/>
  <c r="D13695" i="21"/>
  <c r="B13695" i="21"/>
  <c r="D13694" i="21"/>
  <c r="B13694" i="21"/>
  <c r="D13693" i="21"/>
  <c r="B13693" i="21"/>
  <c r="D13692" i="21"/>
  <c r="B13692" i="21"/>
  <c r="D13691" i="21"/>
  <c r="B13691" i="21"/>
  <c r="D13690" i="21"/>
  <c r="B13690" i="21"/>
  <c r="D13689" i="21"/>
  <c r="B13689" i="21"/>
  <c r="D13688" i="21"/>
  <c r="B13688" i="21"/>
  <c r="D13687" i="21"/>
  <c r="B13687" i="21"/>
  <c r="D13686" i="21"/>
  <c r="B13686" i="21"/>
  <c r="D13685" i="21"/>
  <c r="B13685" i="21"/>
  <c r="D13684" i="21"/>
  <c r="B13684" i="21"/>
  <c r="D13683" i="21"/>
  <c r="B13683" i="21"/>
  <c r="D13682" i="21"/>
  <c r="B13682" i="21"/>
  <c r="D13681" i="21"/>
  <c r="B13681" i="21"/>
  <c r="D13680" i="21"/>
  <c r="B13680" i="21"/>
  <c r="D13679" i="21"/>
  <c r="B13679" i="21"/>
  <c r="D13678" i="21"/>
  <c r="B13678" i="21"/>
  <c r="D13677" i="21"/>
  <c r="B13677" i="21"/>
  <c r="D13676" i="21"/>
  <c r="B13676" i="21"/>
  <c r="D13675" i="21"/>
  <c r="B13675" i="21"/>
  <c r="D13674" i="21"/>
  <c r="B13674" i="21"/>
  <c r="D13673" i="21"/>
  <c r="B13673" i="21"/>
  <c r="D13672" i="21"/>
  <c r="B13672" i="21"/>
  <c r="D13671" i="21"/>
  <c r="B13671" i="21"/>
  <c r="D13670" i="21"/>
  <c r="B13670" i="21"/>
  <c r="D13669" i="21"/>
  <c r="B13669" i="21"/>
  <c r="D13668" i="21"/>
  <c r="B13668" i="21"/>
  <c r="D13667" i="21"/>
  <c r="B13667" i="21"/>
  <c r="D13666" i="21"/>
  <c r="B13666" i="21"/>
  <c r="D13665" i="21"/>
  <c r="B13665" i="21"/>
  <c r="D13664" i="21"/>
  <c r="B13664" i="21"/>
  <c r="D13663" i="21"/>
  <c r="B13663" i="21"/>
  <c r="D13662" i="21"/>
  <c r="B13662" i="21"/>
  <c r="D13661" i="21"/>
  <c r="B13661" i="21"/>
  <c r="D13660" i="21"/>
  <c r="B13660" i="21"/>
  <c r="D13659" i="21"/>
  <c r="B13659" i="21"/>
  <c r="D13658" i="21"/>
  <c r="B13658" i="21"/>
  <c r="D13657" i="21"/>
  <c r="B13657" i="21"/>
  <c r="D13656" i="21"/>
  <c r="B13656" i="21"/>
  <c r="D13655" i="21"/>
  <c r="B13655" i="21"/>
  <c r="D13654" i="21"/>
  <c r="B13654" i="21"/>
  <c r="D13653" i="21"/>
  <c r="B13653" i="21"/>
  <c r="D13652" i="21"/>
  <c r="B13652" i="21"/>
  <c r="D13651" i="21"/>
  <c r="B13651" i="21"/>
  <c r="D13650" i="21"/>
  <c r="B13650" i="21"/>
  <c r="D13649" i="21"/>
  <c r="B13649" i="21"/>
  <c r="D13648" i="21"/>
  <c r="B13648" i="21"/>
  <c r="D13647" i="21"/>
  <c r="B13647" i="21"/>
  <c r="D13646" i="21"/>
  <c r="B13646" i="21"/>
  <c r="D13645" i="21"/>
  <c r="B13645" i="21"/>
  <c r="D13644" i="21"/>
  <c r="B13644" i="21"/>
  <c r="D13643" i="21"/>
  <c r="B13643" i="21"/>
  <c r="D13642" i="21"/>
  <c r="B13642" i="21"/>
  <c r="D13641" i="21"/>
  <c r="B13641" i="21"/>
  <c r="D13640" i="21"/>
  <c r="B13640" i="21"/>
  <c r="D13639" i="21"/>
  <c r="B13639" i="21"/>
  <c r="D13638" i="21"/>
  <c r="B13638" i="21"/>
  <c r="D13637" i="21"/>
  <c r="B13637" i="21"/>
  <c r="D13636" i="21"/>
  <c r="B13636" i="21"/>
  <c r="D13635" i="21"/>
  <c r="B13635" i="21"/>
  <c r="D13634" i="21"/>
  <c r="B13634" i="21"/>
  <c r="D13633" i="21"/>
  <c r="B13633" i="21"/>
  <c r="D13632" i="21"/>
  <c r="B13632" i="21"/>
  <c r="D13631" i="21"/>
  <c r="B13631" i="21"/>
  <c r="D13630" i="21"/>
  <c r="B13630" i="21"/>
  <c r="D13629" i="21"/>
  <c r="B13629" i="21"/>
  <c r="D13628" i="21"/>
  <c r="B13628" i="21"/>
  <c r="D13627" i="21"/>
  <c r="B13627" i="21"/>
  <c r="D13626" i="21"/>
  <c r="B13626" i="21"/>
  <c r="D13625" i="21"/>
  <c r="B13625" i="21"/>
  <c r="D13624" i="21"/>
  <c r="B13624" i="21"/>
  <c r="D13623" i="21"/>
  <c r="B13623" i="21"/>
  <c r="D13622" i="21"/>
  <c r="B13622" i="21"/>
  <c r="D13621" i="21"/>
  <c r="B13621" i="21"/>
  <c r="D13620" i="21"/>
  <c r="B13620" i="21"/>
  <c r="D13619" i="21"/>
  <c r="B13619" i="21"/>
  <c r="D13618" i="21"/>
  <c r="B13618" i="21"/>
  <c r="D13617" i="21"/>
  <c r="B13617" i="21"/>
  <c r="D13616" i="21"/>
  <c r="B13616" i="21"/>
  <c r="D13615" i="21"/>
  <c r="B13615" i="21"/>
  <c r="D13614" i="21"/>
  <c r="B13614" i="21"/>
  <c r="D13613" i="21"/>
  <c r="B13613" i="21"/>
  <c r="D13612" i="21"/>
  <c r="B13612" i="21"/>
  <c r="D13611" i="21"/>
  <c r="B13611" i="21"/>
  <c r="D13610" i="21"/>
  <c r="B13610" i="21"/>
  <c r="D13609" i="21"/>
  <c r="B13609" i="21"/>
  <c r="D13608" i="21"/>
  <c r="B13608" i="21"/>
  <c r="D13607" i="21"/>
  <c r="B13607" i="21"/>
  <c r="D13606" i="21"/>
  <c r="B13606" i="21"/>
  <c r="D13605" i="21"/>
  <c r="B13605" i="21"/>
  <c r="D13604" i="21"/>
  <c r="B13604" i="21"/>
  <c r="D13603" i="21"/>
  <c r="B13603" i="21"/>
  <c r="D13602" i="21"/>
  <c r="B13602" i="21"/>
  <c r="D13601" i="21"/>
  <c r="B13601" i="21"/>
  <c r="D13600" i="21"/>
  <c r="B13600" i="21"/>
  <c r="D13599" i="21"/>
  <c r="B13599" i="21"/>
  <c r="D13598" i="21"/>
  <c r="B13598" i="21"/>
  <c r="D13597" i="21"/>
  <c r="B13597" i="21"/>
  <c r="D13596" i="21"/>
  <c r="B13596" i="21"/>
  <c r="D13595" i="21"/>
  <c r="B13595" i="21"/>
  <c r="D13594" i="21"/>
  <c r="B13594" i="21"/>
  <c r="D13593" i="21"/>
  <c r="B13593" i="21"/>
  <c r="D13592" i="21"/>
  <c r="B13592" i="21"/>
  <c r="D13591" i="21"/>
  <c r="B13591" i="21"/>
  <c r="D13590" i="21"/>
  <c r="B13590" i="21"/>
  <c r="D13589" i="21"/>
  <c r="B13589" i="21"/>
  <c r="D13588" i="21"/>
  <c r="B13588" i="21"/>
  <c r="D13587" i="21"/>
  <c r="B13587" i="21"/>
  <c r="D13586" i="21"/>
  <c r="B13586" i="21"/>
  <c r="D13585" i="21"/>
  <c r="B13585" i="21"/>
  <c r="D13584" i="21"/>
  <c r="B13584" i="21"/>
  <c r="D13583" i="21"/>
  <c r="B13583" i="21"/>
  <c r="D13582" i="21"/>
  <c r="B13582" i="21"/>
  <c r="D13581" i="21"/>
  <c r="B13581" i="21"/>
  <c r="D13580" i="21"/>
  <c r="B13580" i="21"/>
  <c r="D13579" i="21"/>
  <c r="B13579" i="21"/>
  <c r="D13578" i="21"/>
  <c r="B13578" i="21"/>
  <c r="D13577" i="21"/>
  <c r="B13577" i="21"/>
  <c r="D13576" i="21"/>
  <c r="B13576" i="21"/>
  <c r="D13575" i="21"/>
  <c r="B13575" i="21"/>
  <c r="D13574" i="21"/>
  <c r="B13574" i="21"/>
  <c r="D13573" i="21"/>
  <c r="B13573" i="21"/>
  <c r="D13572" i="21"/>
  <c r="B13572" i="21"/>
  <c r="D13571" i="21"/>
  <c r="B13571" i="21"/>
  <c r="D13570" i="21"/>
  <c r="B13570" i="21"/>
  <c r="D13569" i="21"/>
  <c r="B13569" i="21"/>
  <c r="D13568" i="21"/>
  <c r="B13568" i="21"/>
  <c r="D13567" i="21"/>
  <c r="B13567" i="21"/>
  <c r="D13566" i="21"/>
  <c r="B13566" i="21"/>
  <c r="D13565" i="21"/>
  <c r="B13565" i="21"/>
  <c r="D13564" i="21"/>
  <c r="B13564" i="21"/>
  <c r="D13563" i="21"/>
  <c r="B13563" i="21"/>
  <c r="D13562" i="21"/>
  <c r="B13562" i="21"/>
  <c r="D13561" i="21"/>
  <c r="B13561" i="21"/>
  <c r="D13560" i="21"/>
  <c r="B13560" i="21"/>
  <c r="D13559" i="21"/>
  <c r="B13559" i="21"/>
  <c r="D13558" i="21"/>
  <c r="B13558" i="21"/>
  <c r="D13557" i="21"/>
  <c r="B13557" i="21"/>
  <c r="D13556" i="21"/>
  <c r="B13556" i="21"/>
  <c r="D13555" i="21"/>
  <c r="B13555" i="21"/>
  <c r="D13554" i="21"/>
  <c r="B13554" i="21"/>
  <c r="D13553" i="21"/>
  <c r="B13553" i="21"/>
  <c r="D13552" i="21"/>
  <c r="B13552" i="21"/>
  <c r="D13551" i="21"/>
  <c r="B13551" i="21"/>
  <c r="D13550" i="21"/>
  <c r="B13550" i="21"/>
  <c r="D13549" i="21"/>
  <c r="B13549" i="21"/>
  <c r="D13548" i="21"/>
  <c r="B13548" i="21"/>
  <c r="D13547" i="21"/>
  <c r="B13547" i="21"/>
  <c r="D13546" i="21"/>
  <c r="B13546" i="21"/>
  <c r="D13545" i="21"/>
  <c r="B13545" i="21"/>
  <c r="D13544" i="21"/>
  <c r="B13544" i="21"/>
  <c r="D13543" i="21"/>
  <c r="B13543" i="21"/>
  <c r="D13542" i="21"/>
  <c r="B13542" i="21"/>
  <c r="D13541" i="21"/>
  <c r="B13541" i="21"/>
  <c r="D13540" i="21"/>
  <c r="B13540" i="21"/>
  <c r="D13539" i="21"/>
  <c r="B13539" i="21"/>
  <c r="D13538" i="21"/>
  <c r="B13538" i="21"/>
  <c r="D13537" i="21"/>
  <c r="B13537" i="21"/>
  <c r="D13536" i="21"/>
  <c r="B13536" i="21"/>
  <c r="D13535" i="21"/>
  <c r="B13535" i="21"/>
  <c r="D13534" i="21"/>
  <c r="B13534" i="21"/>
  <c r="D13533" i="21"/>
  <c r="B13533" i="21"/>
  <c r="D13532" i="21"/>
  <c r="B13532" i="21"/>
  <c r="D13531" i="21"/>
  <c r="B13531" i="21"/>
  <c r="D13530" i="21"/>
  <c r="B13530" i="21"/>
  <c r="D13529" i="21"/>
  <c r="B13529" i="21"/>
  <c r="D13528" i="21"/>
  <c r="B13528" i="21"/>
  <c r="D13527" i="21"/>
  <c r="B13527" i="21"/>
  <c r="D13526" i="21"/>
  <c r="B13526" i="21"/>
  <c r="D13525" i="21"/>
  <c r="B13525" i="21"/>
  <c r="D13524" i="21"/>
  <c r="B13524" i="21"/>
  <c r="D13523" i="21"/>
  <c r="B13523" i="21"/>
  <c r="D13522" i="21"/>
  <c r="B13522" i="21"/>
  <c r="D13521" i="21"/>
  <c r="B13521" i="21"/>
  <c r="D13520" i="21"/>
  <c r="B13520" i="21"/>
  <c r="D13519" i="21"/>
  <c r="B13519" i="21"/>
  <c r="D13518" i="21"/>
  <c r="B13518" i="21"/>
  <c r="D13517" i="21"/>
  <c r="B13517" i="21"/>
  <c r="D13516" i="21"/>
  <c r="B13516" i="21"/>
  <c r="D13515" i="21"/>
  <c r="B13515" i="21"/>
  <c r="D13514" i="21"/>
  <c r="B13514" i="21"/>
  <c r="D13513" i="21"/>
  <c r="B13513" i="21"/>
  <c r="D13512" i="21"/>
  <c r="B13512" i="21"/>
  <c r="D13511" i="21"/>
  <c r="B13511" i="21"/>
  <c r="D13510" i="21"/>
  <c r="B13510" i="21"/>
  <c r="D13509" i="21"/>
  <c r="B13509" i="21"/>
  <c r="D13508" i="21"/>
  <c r="B13508" i="21"/>
  <c r="D13507" i="21"/>
  <c r="B13507" i="21"/>
  <c r="D13506" i="21"/>
  <c r="B13506" i="21"/>
  <c r="D13505" i="21"/>
  <c r="B13505" i="21"/>
  <c r="D13504" i="21"/>
  <c r="B13504" i="21"/>
  <c r="D13503" i="21"/>
  <c r="B13503" i="21"/>
  <c r="D13502" i="21"/>
  <c r="B13502" i="21"/>
  <c r="D13501" i="21"/>
  <c r="B13501" i="21"/>
  <c r="D13500" i="21"/>
  <c r="B13500" i="21"/>
  <c r="D13499" i="21"/>
  <c r="B13499" i="21"/>
  <c r="D13498" i="21"/>
  <c r="B13498" i="21"/>
  <c r="D13497" i="21"/>
  <c r="B13497" i="21"/>
  <c r="D13496" i="21"/>
  <c r="B13496" i="21"/>
  <c r="D13495" i="21"/>
  <c r="B13495" i="21"/>
  <c r="D13494" i="21"/>
  <c r="B13494" i="21"/>
  <c r="D13493" i="21"/>
  <c r="B13493" i="21"/>
  <c r="D13492" i="21"/>
  <c r="B13492" i="21"/>
  <c r="D13491" i="21"/>
  <c r="B13491" i="21"/>
  <c r="D13490" i="21"/>
  <c r="B13490" i="21"/>
  <c r="D13489" i="21"/>
  <c r="B13489" i="21"/>
  <c r="D13488" i="21"/>
  <c r="B13488" i="21"/>
  <c r="D13487" i="21"/>
  <c r="B13487" i="21"/>
  <c r="D13486" i="21"/>
  <c r="B13486" i="21"/>
  <c r="D13485" i="21"/>
  <c r="B13485" i="21"/>
  <c r="D13484" i="21"/>
  <c r="B13484" i="21"/>
  <c r="D13483" i="21"/>
  <c r="B13483" i="21"/>
  <c r="D13482" i="21"/>
  <c r="B13482" i="21"/>
  <c r="D13481" i="21"/>
  <c r="B13481" i="21"/>
  <c r="D13480" i="21"/>
  <c r="B13480" i="21"/>
  <c r="D13479" i="21"/>
  <c r="B13479" i="21"/>
  <c r="D13478" i="21"/>
  <c r="B13478" i="21"/>
  <c r="D13477" i="21"/>
  <c r="B13477" i="21"/>
  <c r="D13476" i="21"/>
  <c r="B13476" i="21"/>
  <c r="D13475" i="21"/>
  <c r="B13475" i="21"/>
  <c r="D13474" i="21"/>
  <c r="B13474" i="21"/>
  <c r="D13473" i="21"/>
  <c r="B13473" i="21"/>
  <c r="D13472" i="21"/>
  <c r="B13472" i="21"/>
  <c r="D13471" i="21"/>
  <c r="B13471" i="21"/>
  <c r="D13470" i="21"/>
  <c r="B13470" i="21"/>
  <c r="D13469" i="21"/>
  <c r="B13469" i="21"/>
  <c r="D13468" i="21"/>
  <c r="B13468" i="21"/>
  <c r="D13467" i="21"/>
  <c r="B13467" i="21"/>
  <c r="D13466" i="21"/>
  <c r="B13466" i="21"/>
  <c r="D13465" i="21"/>
  <c r="B13465" i="21"/>
  <c r="D13464" i="21"/>
  <c r="B13464" i="21"/>
  <c r="D13463" i="21"/>
  <c r="B13463" i="21"/>
  <c r="D13462" i="21"/>
  <c r="B13462" i="21"/>
  <c r="D13461" i="21"/>
  <c r="B13461" i="21"/>
  <c r="D13460" i="21"/>
  <c r="B13460" i="21"/>
  <c r="D13459" i="21"/>
  <c r="B13459" i="21"/>
  <c r="D13458" i="21"/>
  <c r="B13458" i="21"/>
  <c r="D13457" i="21"/>
  <c r="B13457" i="21"/>
  <c r="D13456" i="21"/>
  <c r="B13456" i="21"/>
  <c r="D13455" i="21"/>
  <c r="B13455" i="21"/>
  <c r="D13454" i="21"/>
  <c r="B13454" i="21"/>
  <c r="D13453" i="21"/>
  <c r="B13453" i="21"/>
  <c r="D13452" i="21"/>
  <c r="B13452" i="21"/>
  <c r="D13451" i="21"/>
  <c r="B13451" i="21"/>
  <c r="D13450" i="21"/>
  <c r="B13450" i="21"/>
  <c r="D13449" i="21"/>
  <c r="B13449" i="21"/>
  <c r="D13448" i="21"/>
  <c r="B13448" i="21"/>
  <c r="D13447" i="21"/>
  <c r="B13447" i="21"/>
  <c r="D13446" i="21"/>
  <c r="B13446" i="21"/>
  <c r="D13445" i="21"/>
  <c r="B13445" i="21"/>
  <c r="D13444" i="21"/>
  <c r="B13444" i="21"/>
  <c r="D13443" i="21"/>
  <c r="B13443" i="21"/>
  <c r="D13442" i="21"/>
  <c r="B13442" i="21"/>
  <c r="D13441" i="21"/>
  <c r="B13441" i="21"/>
  <c r="D13440" i="21"/>
  <c r="B13440" i="21"/>
  <c r="D13439" i="21"/>
  <c r="B13439" i="21"/>
  <c r="D13438" i="21"/>
  <c r="B13438" i="21"/>
  <c r="D13437" i="21"/>
  <c r="B13437" i="21"/>
  <c r="D13436" i="21"/>
  <c r="B13436" i="21"/>
  <c r="D13435" i="21"/>
  <c r="B13435" i="21"/>
  <c r="D13434" i="21"/>
  <c r="B13434" i="21"/>
  <c r="D13433" i="21"/>
  <c r="B13433" i="21"/>
  <c r="D13432" i="21"/>
  <c r="B13432" i="21"/>
  <c r="D13431" i="21"/>
  <c r="B13431" i="21"/>
  <c r="D13430" i="21"/>
  <c r="B13430" i="21"/>
  <c r="D13429" i="21"/>
  <c r="B13429" i="21"/>
  <c r="D13428" i="21"/>
  <c r="B13428" i="21"/>
  <c r="D13427" i="21"/>
  <c r="B13427" i="21"/>
  <c r="D13426" i="21"/>
  <c r="B13426" i="21"/>
  <c r="D13425" i="21"/>
  <c r="B13425" i="21"/>
  <c r="D13424" i="21"/>
  <c r="B13424" i="21"/>
  <c r="D13423" i="21"/>
  <c r="B13423" i="21"/>
  <c r="D13422" i="21"/>
  <c r="B13422" i="21"/>
  <c r="D13421" i="21"/>
  <c r="B13421" i="21"/>
  <c r="D13420" i="21"/>
  <c r="B13420" i="21"/>
  <c r="D13419" i="21"/>
  <c r="B13419" i="21"/>
  <c r="D13418" i="21"/>
  <c r="B13418" i="21"/>
  <c r="D13417" i="21"/>
  <c r="B13417" i="21"/>
  <c r="D13416" i="21"/>
  <c r="B13416" i="21"/>
  <c r="D13415" i="21"/>
  <c r="B13415" i="21"/>
  <c r="D13414" i="21"/>
  <c r="B13414" i="21"/>
  <c r="D13413" i="21"/>
  <c r="B13413" i="21"/>
  <c r="D13412" i="21"/>
  <c r="B13412" i="21"/>
  <c r="D13411" i="21"/>
  <c r="B13411" i="21"/>
  <c r="D13410" i="21"/>
  <c r="B13410" i="21"/>
  <c r="D13409" i="21"/>
  <c r="B13409" i="21"/>
  <c r="D13408" i="21"/>
  <c r="B13408" i="21"/>
  <c r="D13407" i="21"/>
  <c r="B13407" i="21"/>
  <c r="D13406" i="21"/>
  <c r="B13406" i="21"/>
  <c r="D13405" i="21"/>
  <c r="B13405" i="21"/>
  <c r="D13404" i="21"/>
  <c r="B13404" i="21"/>
  <c r="D13403" i="21"/>
  <c r="B13403" i="21"/>
  <c r="D13402" i="21"/>
  <c r="B13402" i="21"/>
  <c r="D13401" i="21"/>
  <c r="B13401" i="21"/>
  <c r="D13400" i="21"/>
  <c r="B13400" i="21"/>
  <c r="D13399" i="21"/>
  <c r="B13399" i="21"/>
  <c r="D13398" i="21"/>
  <c r="B13398" i="21"/>
  <c r="D13397" i="21"/>
  <c r="B13397" i="21"/>
  <c r="D13396" i="21"/>
  <c r="B13396" i="21"/>
  <c r="D13395" i="21"/>
  <c r="B13395" i="21"/>
  <c r="D13394" i="21"/>
  <c r="B13394" i="21"/>
  <c r="D13393" i="21"/>
  <c r="B13393" i="21"/>
  <c r="D13392" i="21"/>
  <c r="B13392" i="21"/>
  <c r="D13391" i="21"/>
  <c r="B13391" i="21"/>
  <c r="D13390" i="21"/>
  <c r="B13390" i="21"/>
  <c r="D13389" i="21"/>
  <c r="B13389" i="21"/>
  <c r="D13388" i="21"/>
  <c r="B13388" i="21"/>
  <c r="D13387" i="21"/>
  <c r="B13387" i="21"/>
  <c r="D13386" i="21"/>
  <c r="B13386" i="21"/>
  <c r="D13385" i="21"/>
  <c r="B13385" i="21"/>
  <c r="D13384" i="21"/>
  <c r="B13384" i="21"/>
  <c r="D13383" i="21"/>
  <c r="B13383" i="21"/>
  <c r="D13382" i="21"/>
  <c r="B13382" i="21"/>
  <c r="D13381" i="21"/>
  <c r="B13381" i="21"/>
  <c r="D13380" i="21"/>
  <c r="B13380" i="21"/>
  <c r="D13379" i="21"/>
  <c r="B13379" i="21"/>
  <c r="D13378" i="21"/>
  <c r="B13378" i="21"/>
  <c r="D13377" i="21"/>
  <c r="B13377" i="21"/>
  <c r="D13376" i="21"/>
  <c r="B13376" i="21"/>
  <c r="D13375" i="21"/>
  <c r="B13375" i="21"/>
  <c r="D13374" i="21"/>
  <c r="B13374" i="21"/>
  <c r="D13373" i="21"/>
  <c r="B13373" i="21"/>
  <c r="D13372" i="21"/>
  <c r="B13372" i="21"/>
  <c r="D13371" i="21"/>
  <c r="B13371" i="21"/>
  <c r="D13370" i="21"/>
  <c r="B13370" i="21"/>
  <c r="D13369" i="21"/>
  <c r="B13369" i="21"/>
  <c r="D13368" i="21"/>
  <c r="B13368" i="21"/>
  <c r="D13367" i="21"/>
  <c r="B13367" i="21"/>
  <c r="D13366" i="21"/>
  <c r="B13366" i="21"/>
  <c r="D13365" i="21"/>
  <c r="B13365" i="21"/>
  <c r="D13364" i="21"/>
  <c r="B13364" i="21"/>
  <c r="D13363" i="21"/>
  <c r="B13363" i="21"/>
  <c r="D13362" i="21"/>
  <c r="B13362" i="21"/>
  <c r="D13361" i="21"/>
  <c r="B13361" i="21"/>
  <c r="D13360" i="21"/>
  <c r="B13360" i="21"/>
  <c r="D13359" i="21"/>
  <c r="B13359" i="21"/>
  <c r="D13358" i="21"/>
  <c r="B13358" i="21"/>
  <c r="D13357" i="21"/>
  <c r="B13357" i="21"/>
  <c r="D13356" i="21"/>
  <c r="B13356" i="21"/>
  <c r="D13355" i="21"/>
  <c r="B13355" i="21"/>
  <c r="D13354" i="21"/>
  <c r="B13354" i="21"/>
  <c r="D13353" i="21"/>
  <c r="B13353" i="21"/>
  <c r="D13352" i="21"/>
  <c r="B13352" i="21"/>
  <c r="D13351" i="21"/>
  <c r="B13351" i="21"/>
  <c r="D13350" i="21"/>
  <c r="B13350" i="21"/>
  <c r="D13349" i="21"/>
  <c r="B13349" i="21"/>
  <c r="D13348" i="21"/>
  <c r="B13348" i="21"/>
  <c r="D13347" i="21"/>
  <c r="B13347" i="21"/>
  <c r="D13346" i="21"/>
  <c r="B13346" i="21"/>
  <c r="D13345" i="21"/>
  <c r="B13345" i="21"/>
  <c r="D13344" i="21"/>
  <c r="B13344" i="21"/>
  <c r="D13343" i="21"/>
  <c r="B13343" i="21"/>
  <c r="D13342" i="21"/>
  <c r="B13342" i="21"/>
  <c r="D13341" i="21"/>
  <c r="B13341" i="21"/>
  <c r="D13340" i="21"/>
  <c r="B13340" i="21"/>
  <c r="D13339" i="21"/>
  <c r="B13339" i="21"/>
  <c r="D13338" i="21"/>
  <c r="B13338" i="21"/>
  <c r="D13337" i="21"/>
  <c r="B13337" i="21"/>
  <c r="D13336" i="21"/>
  <c r="B13336" i="21"/>
  <c r="D13335" i="21"/>
  <c r="B13335" i="21"/>
  <c r="D13334" i="21"/>
  <c r="B13334" i="21"/>
  <c r="D13333" i="21"/>
  <c r="B13333" i="21"/>
  <c r="D13332" i="21"/>
  <c r="B13332" i="21"/>
  <c r="D13331" i="21"/>
  <c r="B13331" i="21"/>
  <c r="D13330" i="21"/>
  <c r="B13330" i="21"/>
  <c r="D13329" i="21"/>
  <c r="B13329" i="21"/>
  <c r="D13328" i="21"/>
  <c r="B13328" i="21"/>
  <c r="D13327" i="21"/>
  <c r="B13327" i="21"/>
  <c r="D13326" i="21"/>
  <c r="B13326" i="21"/>
  <c r="D13325" i="21"/>
  <c r="B13325" i="21"/>
  <c r="D13324" i="21"/>
  <c r="B13324" i="21"/>
  <c r="D13323" i="21"/>
  <c r="B13323" i="21"/>
  <c r="D13322" i="21"/>
  <c r="B13322" i="21"/>
  <c r="D13321" i="21"/>
  <c r="B13321" i="21"/>
  <c r="D13320" i="21"/>
  <c r="B13320" i="21"/>
  <c r="D13319" i="21"/>
  <c r="B13319" i="21"/>
  <c r="D13318" i="21"/>
  <c r="B13318" i="21"/>
  <c r="D13317" i="21"/>
  <c r="B13317" i="21"/>
  <c r="D13316" i="21"/>
  <c r="B13316" i="21"/>
  <c r="D13315" i="21"/>
  <c r="B13315" i="21"/>
  <c r="D13314" i="21"/>
  <c r="B13314" i="21"/>
  <c r="D13313" i="21"/>
  <c r="B13313" i="21"/>
  <c r="D13312" i="21"/>
  <c r="B13312" i="21"/>
  <c r="D13311" i="21"/>
  <c r="B13311" i="21"/>
  <c r="D13310" i="21"/>
  <c r="B13310" i="21"/>
  <c r="D13309" i="21"/>
  <c r="B13309" i="21"/>
  <c r="D13308" i="21"/>
  <c r="B13308" i="21"/>
  <c r="D13307" i="21"/>
  <c r="B13307" i="21"/>
  <c r="D13306" i="21"/>
  <c r="B13306" i="21"/>
  <c r="D13305" i="21"/>
  <c r="B13305" i="21"/>
  <c r="D13304" i="21"/>
  <c r="B13304" i="21"/>
  <c r="D13303" i="21"/>
  <c r="B13303" i="21"/>
  <c r="D13302" i="21"/>
  <c r="B13302" i="21"/>
  <c r="D13301" i="21"/>
  <c r="B13301" i="21"/>
  <c r="D13300" i="21"/>
  <c r="B13300" i="21"/>
  <c r="D13299" i="21"/>
  <c r="B13299" i="21"/>
  <c r="D13298" i="21"/>
  <c r="B13298" i="21"/>
  <c r="D13297" i="21"/>
  <c r="B13297" i="21"/>
  <c r="D13296" i="21"/>
  <c r="B13296" i="21"/>
  <c r="D13295" i="21"/>
  <c r="B13295" i="21"/>
  <c r="D13294" i="21"/>
  <c r="B13294" i="21"/>
  <c r="D13293" i="21"/>
  <c r="B13293" i="21"/>
  <c r="D13292" i="21"/>
  <c r="B13292" i="21"/>
  <c r="D13291" i="21"/>
  <c r="B13291" i="21"/>
  <c r="D13290" i="21"/>
  <c r="B13290" i="21"/>
  <c r="D13289" i="21"/>
  <c r="B13289" i="21"/>
  <c r="D13288" i="21"/>
  <c r="B13288" i="21"/>
  <c r="D13287" i="21"/>
  <c r="B13287" i="21"/>
  <c r="D13286" i="21"/>
  <c r="B13286" i="21"/>
  <c r="D13285" i="21"/>
  <c r="B13285" i="21"/>
  <c r="D13284" i="21"/>
  <c r="B13284" i="21"/>
  <c r="D13283" i="21"/>
  <c r="B13283" i="21"/>
  <c r="D13282" i="21"/>
  <c r="B13282" i="21"/>
  <c r="D13281" i="21"/>
  <c r="B13281" i="21"/>
  <c r="D13280" i="21"/>
  <c r="B13280" i="21"/>
  <c r="D13279" i="21"/>
  <c r="B13279" i="21"/>
  <c r="D13278" i="21"/>
  <c r="B13278" i="21"/>
  <c r="D13277" i="21"/>
  <c r="B13277" i="21"/>
  <c r="D13276" i="21"/>
  <c r="B13276" i="21"/>
  <c r="D13275" i="21"/>
  <c r="B13275" i="21"/>
  <c r="D13274" i="21"/>
  <c r="B13274" i="21"/>
  <c r="D13273" i="21"/>
  <c r="B13273" i="21"/>
  <c r="D13272" i="21"/>
  <c r="B13272" i="21"/>
  <c r="D13271" i="21"/>
  <c r="B13271" i="21"/>
  <c r="D13270" i="21"/>
  <c r="B13270" i="21"/>
  <c r="D13269" i="21"/>
  <c r="B13269" i="21"/>
  <c r="D13268" i="21"/>
  <c r="B13268" i="21"/>
  <c r="D13267" i="21"/>
  <c r="B13267" i="21"/>
  <c r="D13266" i="21"/>
  <c r="B13266" i="21"/>
  <c r="D13265" i="21"/>
  <c r="B13265" i="21"/>
  <c r="D13264" i="21"/>
  <c r="B13264" i="21"/>
  <c r="D13263" i="21"/>
  <c r="B13263" i="21"/>
  <c r="D13262" i="21"/>
  <c r="B13262" i="21"/>
  <c r="D13261" i="21"/>
  <c r="B13261" i="21"/>
  <c r="D13260" i="21"/>
  <c r="B13260" i="21"/>
  <c r="D13259" i="21"/>
  <c r="B13259" i="21"/>
  <c r="D13258" i="21"/>
  <c r="B13258" i="21"/>
  <c r="D13257" i="21"/>
  <c r="B13257" i="21"/>
  <c r="D13256" i="21"/>
  <c r="B13256" i="21"/>
  <c r="D13255" i="21"/>
  <c r="B13255" i="21"/>
  <c r="D13254" i="21"/>
  <c r="B13254" i="21"/>
  <c r="D13253" i="21"/>
  <c r="B13253" i="21"/>
  <c r="D13252" i="21"/>
  <c r="B13252" i="21"/>
  <c r="D13251" i="21"/>
  <c r="B13251" i="21"/>
  <c r="D13250" i="21"/>
  <c r="B13250" i="21"/>
  <c r="D13249" i="21"/>
  <c r="B13249" i="21"/>
  <c r="D13248" i="21"/>
  <c r="B13248" i="21"/>
  <c r="D13247" i="21"/>
  <c r="B13247" i="21"/>
  <c r="D13246" i="21"/>
  <c r="B13246" i="21"/>
  <c r="D13245" i="21"/>
  <c r="B13245" i="21"/>
  <c r="D13244" i="21"/>
  <c r="B13244" i="21"/>
  <c r="D13243" i="21"/>
  <c r="B13243" i="21"/>
  <c r="D13242" i="21"/>
  <c r="B13242" i="21"/>
  <c r="D13241" i="21"/>
  <c r="B13241" i="21"/>
  <c r="D13240" i="21"/>
  <c r="B13240" i="21"/>
  <c r="D13239" i="21"/>
  <c r="B13239" i="21"/>
  <c r="D13238" i="21"/>
  <c r="B13238" i="21"/>
  <c r="D13237" i="21"/>
  <c r="B13237" i="21"/>
  <c r="D13236" i="21"/>
  <c r="B13236" i="21"/>
  <c r="D13235" i="21"/>
  <c r="B13235" i="21"/>
  <c r="D13234" i="21"/>
  <c r="B13234" i="21"/>
  <c r="D13233" i="21"/>
  <c r="B13233" i="21"/>
  <c r="D13232" i="21"/>
  <c r="B13232" i="21"/>
  <c r="D13231" i="21"/>
  <c r="B13231" i="21"/>
  <c r="D13230" i="21"/>
  <c r="B13230" i="21"/>
  <c r="D13229" i="21"/>
  <c r="B13229" i="21"/>
  <c r="D13228" i="21"/>
  <c r="B13228" i="21"/>
  <c r="D13227" i="21"/>
  <c r="B13227" i="21"/>
  <c r="D13226" i="21"/>
  <c r="B13226" i="21"/>
  <c r="D13225" i="21"/>
  <c r="B13225" i="21"/>
  <c r="D13224" i="21"/>
  <c r="B13224" i="21"/>
  <c r="D13223" i="21"/>
  <c r="B13223" i="21"/>
  <c r="D13222" i="21"/>
  <c r="B13222" i="21"/>
  <c r="D13221" i="21"/>
  <c r="B13221" i="21"/>
  <c r="D13220" i="21"/>
  <c r="B13220" i="21"/>
  <c r="D13219" i="21"/>
  <c r="B13219" i="21"/>
  <c r="D13218" i="21"/>
  <c r="B13218" i="21"/>
  <c r="D13217" i="21"/>
  <c r="B13217" i="21"/>
  <c r="D13216" i="21"/>
  <c r="B13216" i="21"/>
  <c r="D13215" i="21"/>
  <c r="B13215" i="21"/>
  <c r="D13214" i="21"/>
  <c r="B13214" i="21"/>
  <c r="D13213" i="21"/>
  <c r="B13213" i="21"/>
  <c r="D13212" i="21"/>
  <c r="B13212" i="21"/>
  <c r="D13211" i="21"/>
  <c r="B13211" i="21"/>
  <c r="D13210" i="21"/>
  <c r="B13210" i="21"/>
  <c r="D13209" i="21"/>
  <c r="B13209" i="21"/>
  <c r="D13208" i="21"/>
  <c r="B13208" i="21"/>
  <c r="D13207" i="21"/>
  <c r="B13207" i="21"/>
  <c r="D13206" i="21"/>
  <c r="B13206" i="21"/>
  <c r="D13205" i="21"/>
  <c r="B13205" i="21"/>
  <c r="D13204" i="21"/>
  <c r="B13204" i="21"/>
  <c r="D13203" i="21"/>
  <c r="B13203" i="21"/>
  <c r="D13202" i="21"/>
  <c r="B13202" i="21"/>
  <c r="D13201" i="21"/>
  <c r="B13201" i="21"/>
  <c r="D13200" i="21"/>
  <c r="B13200" i="21"/>
  <c r="D13199" i="21"/>
  <c r="B13199" i="21"/>
  <c r="D13198" i="21"/>
  <c r="B13198" i="21"/>
  <c r="D13197" i="21"/>
  <c r="B13197" i="21"/>
  <c r="D13196" i="21"/>
  <c r="B13196" i="21"/>
  <c r="D13195" i="21"/>
  <c r="B13195" i="21"/>
  <c r="D13194" i="21"/>
  <c r="B13194" i="21"/>
  <c r="D13193" i="21"/>
  <c r="B13193" i="21"/>
  <c r="D13192" i="21"/>
  <c r="B13192" i="21"/>
  <c r="D13191" i="21"/>
  <c r="B13191" i="21"/>
  <c r="D13190" i="21"/>
  <c r="B13190" i="21"/>
  <c r="D13189" i="21"/>
  <c r="B13189" i="21"/>
  <c r="D13188" i="21"/>
  <c r="B13188" i="21"/>
  <c r="D13187" i="21"/>
  <c r="B13187" i="21"/>
  <c r="D13186" i="21"/>
  <c r="B13186" i="21"/>
  <c r="D13185" i="21"/>
  <c r="B13185" i="21"/>
  <c r="D13184" i="21"/>
  <c r="B13184" i="21"/>
  <c r="D13183" i="21"/>
  <c r="B13183" i="21"/>
  <c r="D13182" i="21"/>
  <c r="B13182" i="21"/>
  <c r="D13181" i="21"/>
  <c r="B13181" i="21"/>
  <c r="D13180" i="21"/>
  <c r="B13180" i="21"/>
  <c r="D13179" i="21"/>
  <c r="B13179" i="21"/>
  <c r="D13178" i="21"/>
  <c r="B13178" i="21"/>
  <c r="D13177" i="21"/>
  <c r="B13177" i="21"/>
  <c r="D13176" i="21"/>
  <c r="B13176" i="21"/>
  <c r="D13175" i="21"/>
  <c r="B13175" i="21"/>
  <c r="D13174" i="21"/>
  <c r="B13174" i="21"/>
  <c r="D13173" i="21"/>
  <c r="B13173" i="21"/>
  <c r="D13172" i="21"/>
  <c r="B13172" i="21"/>
  <c r="D13171" i="21"/>
  <c r="B13171" i="21"/>
  <c r="D13170" i="21"/>
  <c r="B13170" i="21"/>
  <c r="D13169" i="21"/>
  <c r="B13169" i="21"/>
  <c r="D13168" i="21"/>
  <c r="B13168" i="21"/>
  <c r="D13167" i="21"/>
  <c r="B13167" i="21"/>
  <c r="D13166" i="21"/>
  <c r="B13166" i="21"/>
  <c r="D13165" i="21"/>
  <c r="B13165" i="21"/>
  <c r="D13164" i="21"/>
  <c r="B13164" i="21"/>
  <c r="D13163" i="21"/>
  <c r="B13163" i="21"/>
  <c r="D13162" i="21"/>
  <c r="B13162" i="21"/>
  <c r="D13161" i="21"/>
  <c r="B13161" i="21"/>
  <c r="D13160" i="21"/>
  <c r="B13160" i="21"/>
  <c r="D13159" i="21"/>
  <c r="B13159" i="21"/>
  <c r="D13158" i="21"/>
  <c r="B13158" i="21"/>
  <c r="D13157" i="21"/>
  <c r="B13157" i="21"/>
  <c r="D13156" i="21"/>
  <c r="B13156" i="21"/>
  <c r="D13155" i="21"/>
  <c r="B13155" i="21"/>
  <c r="D13154" i="21"/>
  <c r="B13154" i="21"/>
  <c r="D13153" i="21"/>
  <c r="B13153" i="21"/>
  <c r="D13152" i="21"/>
  <c r="B13152" i="21"/>
  <c r="D13151" i="21"/>
  <c r="B13151" i="21"/>
  <c r="D13150" i="21"/>
  <c r="B13150" i="21"/>
  <c r="D13149" i="21"/>
  <c r="B13149" i="21"/>
  <c r="D13148" i="21"/>
  <c r="B13148" i="21"/>
  <c r="D13147" i="21"/>
  <c r="B13147" i="21"/>
  <c r="D13146" i="21"/>
  <c r="B13146" i="21"/>
  <c r="D13145" i="21"/>
  <c r="B13145" i="21"/>
  <c r="D13144" i="21"/>
  <c r="B13144" i="21"/>
  <c r="D13143" i="21"/>
  <c r="B13143" i="21"/>
  <c r="D13142" i="21"/>
  <c r="B13142" i="21"/>
  <c r="D13141" i="21"/>
  <c r="B13141" i="21"/>
  <c r="D13140" i="21"/>
  <c r="B13140" i="21"/>
  <c r="D13139" i="21"/>
  <c r="B13139" i="21"/>
  <c r="D13138" i="21"/>
  <c r="B13138" i="21"/>
  <c r="D13137" i="21"/>
  <c r="B13137" i="21"/>
  <c r="D13136" i="21"/>
  <c r="B13136" i="21"/>
  <c r="D13135" i="21"/>
  <c r="B13135" i="21"/>
  <c r="D13134" i="21"/>
  <c r="B13134" i="21"/>
  <c r="D13133" i="21"/>
  <c r="B13133" i="21"/>
  <c r="D13132" i="21"/>
  <c r="B13132" i="21"/>
  <c r="D13131" i="21"/>
  <c r="B13131" i="21"/>
  <c r="D13130" i="21"/>
  <c r="B13130" i="21"/>
  <c r="D13129" i="21"/>
  <c r="B13129" i="21"/>
  <c r="D13128" i="21"/>
  <c r="B13128" i="21"/>
  <c r="D13127" i="21"/>
  <c r="B13127" i="21"/>
  <c r="D13126" i="21"/>
  <c r="B13126" i="21"/>
  <c r="D13125" i="21"/>
  <c r="B13125" i="21"/>
  <c r="D13124" i="21"/>
  <c r="B13124" i="21"/>
  <c r="D13123" i="21"/>
  <c r="B13123" i="21"/>
  <c r="D13122" i="21"/>
  <c r="B13122" i="21"/>
  <c r="D13121" i="21"/>
  <c r="B13121" i="21"/>
  <c r="D13120" i="21"/>
  <c r="B13120" i="21"/>
  <c r="D13119" i="21"/>
  <c r="B13119" i="21"/>
  <c r="D13118" i="21"/>
  <c r="B13118" i="21"/>
  <c r="D13117" i="21"/>
  <c r="B13117" i="21"/>
  <c r="D13116" i="21"/>
  <c r="B13116" i="21"/>
  <c r="D13115" i="21"/>
  <c r="B13115" i="21"/>
  <c r="D13114" i="21"/>
  <c r="B13114" i="21"/>
  <c r="D13113" i="21"/>
  <c r="B13113" i="21"/>
  <c r="D13112" i="21"/>
  <c r="B13112" i="21"/>
  <c r="D13111" i="21"/>
  <c r="B13111" i="21"/>
  <c r="D13110" i="21"/>
  <c r="B13110" i="21"/>
  <c r="D13109" i="21"/>
  <c r="B13109" i="21"/>
  <c r="D13108" i="21"/>
  <c r="B13108" i="21"/>
  <c r="D13107" i="21"/>
  <c r="B13107" i="21"/>
  <c r="D13106" i="21"/>
  <c r="B13106" i="21"/>
  <c r="D13105" i="21"/>
  <c r="B13105" i="21"/>
  <c r="D13104" i="21"/>
  <c r="B13104" i="21"/>
  <c r="D13103" i="21"/>
  <c r="B13103" i="21"/>
  <c r="D13102" i="21"/>
  <c r="B13102" i="21"/>
  <c r="D13101" i="21"/>
  <c r="B13101" i="21"/>
  <c r="D13100" i="21"/>
  <c r="B13100" i="21"/>
  <c r="D13099" i="21"/>
  <c r="B13099" i="21"/>
  <c r="D13098" i="21"/>
  <c r="B13098" i="21"/>
  <c r="D13097" i="21"/>
  <c r="B13097" i="21"/>
  <c r="D13096" i="21"/>
  <c r="B13096" i="21"/>
  <c r="D13095" i="21"/>
  <c r="B13095" i="21"/>
  <c r="D13094" i="21"/>
  <c r="B13094" i="21"/>
  <c r="D13093" i="21"/>
  <c r="B13093" i="21"/>
  <c r="D13092" i="21"/>
  <c r="B13092" i="21"/>
  <c r="D13091" i="21"/>
  <c r="B13091" i="21"/>
  <c r="D13090" i="21"/>
  <c r="B13090" i="21"/>
  <c r="D13089" i="21"/>
  <c r="B13089" i="21"/>
  <c r="D13088" i="21"/>
  <c r="B13088" i="21"/>
  <c r="D13087" i="21"/>
  <c r="B13087" i="21"/>
  <c r="D13086" i="21"/>
  <c r="B13086" i="21"/>
  <c r="D13085" i="21"/>
  <c r="B13085" i="21"/>
  <c r="D13084" i="21"/>
  <c r="B13084" i="21"/>
  <c r="D13083" i="21"/>
  <c r="B13083" i="21"/>
  <c r="D13082" i="21"/>
  <c r="B13082" i="21"/>
  <c r="D13081" i="21"/>
  <c r="B13081" i="21"/>
  <c r="D13080" i="21"/>
  <c r="B13080" i="21"/>
  <c r="D13079" i="21"/>
  <c r="B13079" i="21"/>
  <c r="D13078" i="21"/>
  <c r="B13078" i="21"/>
  <c r="D13077" i="21"/>
  <c r="B13077" i="21"/>
  <c r="D13076" i="21"/>
  <c r="B13076" i="21"/>
  <c r="D13075" i="21"/>
  <c r="B13075" i="21"/>
  <c r="D13074" i="21"/>
  <c r="B13074" i="21"/>
  <c r="D13073" i="21"/>
  <c r="B13073" i="21"/>
  <c r="D13072" i="21"/>
  <c r="B13072" i="21"/>
  <c r="D13071" i="21"/>
  <c r="B13071" i="21"/>
  <c r="D13070" i="21"/>
  <c r="B13070" i="21"/>
  <c r="D13069" i="21"/>
  <c r="B13069" i="21"/>
  <c r="D13068" i="21"/>
  <c r="B13068" i="21"/>
  <c r="D13067" i="21"/>
  <c r="B13067" i="21"/>
  <c r="D13066" i="21"/>
  <c r="B13066" i="21"/>
  <c r="D13065" i="21"/>
  <c r="B13065" i="21"/>
  <c r="D13064" i="21"/>
  <c r="B13064" i="21"/>
  <c r="D13063" i="21"/>
  <c r="B13063" i="21"/>
  <c r="D13062" i="21"/>
  <c r="B13062" i="21"/>
  <c r="D13061" i="21"/>
  <c r="B13061" i="21"/>
  <c r="D13060" i="21"/>
  <c r="B13060" i="21"/>
  <c r="D13059" i="21"/>
  <c r="B13059" i="21"/>
  <c r="D13058" i="21"/>
  <c r="B13058" i="21"/>
  <c r="D13057" i="21"/>
  <c r="B13057" i="21"/>
  <c r="D13056" i="21"/>
  <c r="B13056" i="21"/>
  <c r="D13055" i="21"/>
  <c r="B13055" i="21"/>
  <c r="D13054" i="21"/>
  <c r="B13054" i="21"/>
  <c r="D13053" i="21"/>
  <c r="B13053" i="21"/>
  <c r="D13052" i="21"/>
  <c r="B13052" i="21"/>
  <c r="D13051" i="21"/>
  <c r="B13051" i="21"/>
  <c r="D13050" i="21"/>
  <c r="B13050" i="21"/>
  <c r="D13049" i="21"/>
  <c r="B13049" i="21"/>
  <c r="D13048" i="21"/>
  <c r="B13048" i="21"/>
  <c r="D13047" i="21"/>
  <c r="B13047" i="21"/>
  <c r="D13046" i="21"/>
  <c r="B13046" i="21"/>
  <c r="D13045" i="21"/>
  <c r="B13045" i="21"/>
  <c r="D13044" i="21"/>
  <c r="B13044" i="21"/>
  <c r="D13043" i="21"/>
  <c r="B13043" i="21"/>
  <c r="D13042" i="21"/>
  <c r="B13042" i="21"/>
  <c r="D13041" i="21"/>
  <c r="B13041" i="21"/>
  <c r="D13040" i="21"/>
  <c r="B13040" i="21"/>
  <c r="D13039" i="21"/>
  <c r="B13039" i="21"/>
  <c r="D13038" i="21"/>
  <c r="B13038" i="21"/>
  <c r="D13037" i="21"/>
  <c r="B13037" i="21"/>
  <c r="D13036" i="21"/>
  <c r="B13036" i="21"/>
  <c r="D13035" i="21"/>
  <c r="B13035" i="21"/>
  <c r="D13034" i="21"/>
  <c r="B13034" i="21"/>
  <c r="D13033" i="21"/>
  <c r="B13033" i="21"/>
  <c r="D13032" i="21"/>
  <c r="B13032" i="21"/>
  <c r="D13031" i="21"/>
  <c r="B13031" i="21"/>
  <c r="D13030" i="21"/>
  <c r="B13030" i="21"/>
  <c r="D13029" i="21"/>
  <c r="B13029" i="21"/>
  <c r="D13028" i="21"/>
  <c r="B13028" i="21"/>
  <c r="D13027" i="21"/>
  <c r="B13027" i="21"/>
  <c r="D13026" i="21"/>
  <c r="B13026" i="21"/>
  <c r="D13025" i="21"/>
  <c r="B13025" i="21"/>
  <c r="D13024" i="21"/>
  <c r="B13024" i="21"/>
  <c r="D13023" i="21"/>
  <c r="B13023" i="21"/>
  <c r="D13022" i="21"/>
  <c r="B13022" i="21"/>
  <c r="D13021" i="21"/>
  <c r="B13021" i="21"/>
  <c r="D13020" i="21"/>
  <c r="B13020" i="21"/>
  <c r="D13019" i="21"/>
  <c r="B13019" i="21"/>
  <c r="D13018" i="21"/>
  <c r="B13018" i="21"/>
  <c r="D13017" i="21"/>
  <c r="B13017" i="21"/>
  <c r="D13016" i="21"/>
  <c r="B13016" i="21"/>
  <c r="D13015" i="21"/>
  <c r="B13015" i="21"/>
  <c r="D13014" i="21"/>
  <c r="B13014" i="21"/>
  <c r="D13013" i="21"/>
  <c r="B13013" i="21"/>
  <c r="D13012" i="21"/>
  <c r="B13012" i="21"/>
  <c r="D13011" i="21"/>
  <c r="B13011" i="21"/>
  <c r="D13010" i="21"/>
  <c r="B13010" i="21"/>
  <c r="D13009" i="21"/>
  <c r="B13009" i="21"/>
  <c r="D13008" i="21"/>
  <c r="B13008" i="21"/>
  <c r="D13007" i="21"/>
  <c r="B13007" i="21"/>
  <c r="D13006" i="21"/>
  <c r="B13006" i="21"/>
  <c r="D13005" i="21"/>
  <c r="B13005" i="21"/>
  <c r="D13004" i="21"/>
  <c r="B13004" i="21"/>
  <c r="D13003" i="21"/>
  <c r="B13003" i="21"/>
  <c r="D13002" i="21"/>
  <c r="B13002" i="21"/>
  <c r="D13001" i="21"/>
  <c r="B13001" i="21"/>
  <c r="D13000" i="21"/>
  <c r="B13000" i="21"/>
  <c r="D12999" i="21"/>
  <c r="B12999" i="21"/>
  <c r="D12998" i="21"/>
  <c r="B12998" i="21"/>
  <c r="D12997" i="21"/>
  <c r="B12997" i="21"/>
  <c r="D12996" i="21"/>
  <c r="B12996" i="21"/>
  <c r="D12995" i="21"/>
  <c r="B12995" i="21"/>
  <c r="D12994" i="21"/>
  <c r="B12994" i="21"/>
  <c r="D12993" i="21"/>
  <c r="B12993" i="21"/>
  <c r="D12992" i="21"/>
  <c r="B12992" i="21"/>
  <c r="D12991" i="21"/>
  <c r="B12991" i="21"/>
  <c r="D12990" i="21"/>
  <c r="B12990" i="21"/>
  <c r="D12989" i="21"/>
  <c r="B12989" i="21"/>
  <c r="D12988" i="21"/>
  <c r="B12988" i="21"/>
  <c r="D12987" i="21"/>
  <c r="B12987" i="21"/>
  <c r="D12986" i="21"/>
  <c r="B12986" i="21"/>
  <c r="D12985" i="21"/>
  <c r="B12985" i="21"/>
  <c r="D12984" i="21"/>
  <c r="B12984" i="21"/>
  <c r="D12983" i="21"/>
  <c r="B12983" i="21"/>
  <c r="D12982" i="21"/>
  <c r="B12982" i="21"/>
  <c r="D12981" i="21"/>
  <c r="B12981" i="21"/>
  <c r="D12980" i="21"/>
  <c r="B12980" i="21"/>
  <c r="D12979" i="21"/>
  <c r="B12979" i="21"/>
  <c r="D12978" i="21"/>
  <c r="B12978" i="21"/>
  <c r="D12977" i="21"/>
  <c r="B12977" i="21"/>
  <c r="D12976" i="21"/>
  <c r="B12976" i="21"/>
  <c r="D12975" i="21"/>
  <c r="B12975" i="21"/>
  <c r="D12974" i="21"/>
  <c r="B12974" i="21"/>
  <c r="D12973" i="21"/>
  <c r="B12973" i="21"/>
  <c r="D12972" i="21"/>
  <c r="B12972" i="21"/>
  <c r="D12971" i="21"/>
  <c r="B12971" i="21"/>
  <c r="D12970" i="21"/>
  <c r="B12970" i="21"/>
  <c r="D12969" i="21"/>
  <c r="B12969" i="21"/>
  <c r="D12968" i="21"/>
  <c r="B12968" i="21"/>
  <c r="D12967" i="21"/>
  <c r="B12967" i="21"/>
  <c r="D12966" i="21"/>
  <c r="B12966" i="21"/>
  <c r="D12965" i="21"/>
  <c r="B12965" i="21"/>
  <c r="D12964" i="21"/>
  <c r="B12964" i="21"/>
  <c r="D12963" i="21"/>
  <c r="B12963" i="21"/>
  <c r="D12962" i="21"/>
  <c r="B12962" i="21"/>
  <c r="D12961" i="21"/>
  <c r="B12961" i="21"/>
  <c r="D12960" i="21"/>
  <c r="B12960" i="21"/>
  <c r="D12959" i="21"/>
  <c r="B12959" i="21"/>
  <c r="D12958" i="21"/>
  <c r="B12958" i="21"/>
  <c r="D12957" i="21"/>
  <c r="B12957" i="21"/>
  <c r="D12956" i="21"/>
  <c r="B12956" i="21"/>
  <c r="D12955" i="21"/>
  <c r="B12955" i="21"/>
  <c r="D12954" i="21"/>
  <c r="B12954" i="21"/>
  <c r="D12953" i="21"/>
  <c r="B12953" i="21"/>
  <c r="D12952" i="21"/>
  <c r="B12952" i="21"/>
  <c r="D12951" i="21"/>
  <c r="B12951" i="21"/>
  <c r="D12950" i="21"/>
  <c r="B12950" i="21"/>
  <c r="D12949" i="21"/>
  <c r="B12949" i="21"/>
  <c r="D12948" i="21"/>
  <c r="B12948" i="21"/>
  <c r="D12947" i="21"/>
  <c r="B12947" i="21"/>
  <c r="D12946" i="21"/>
  <c r="B12946" i="21"/>
  <c r="D12945" i="21"/>
  <c r="B12945" i="21"/>
  <c r="D12944" i="21"/>
  <c r="B12944" i="21"/>
  <c r="D12943" i="21"/>
  <c r="B12943" i="21"/>
  <c r="D12942" i="21"/>
  <c r="B12942" i="21"/>
  <c r="D12941" i="21"/>
  <c r="B12941" i="21"/>
  <c r="D12940" i="21"/>
  <c r="B12940" i="21"/>
  <c r="D12939" i="21"/>
  <c r="B12939" i="21"/>
  <c r="D12938" i="21"/>
  <c r="B12938" i="21"/>
  <c r="D12937" i="21"/>
  <c r="B12937" i="21"/>
  <c r="D12936" i="21"/>
  <c r="B12936" i="21"/>
  <c r="D12935" i="21"/>
  <c r="B12935" i="21"/>
  <c r="D12934" i="21"/>
  <c r="B12934" i="21"/>
  <c r="D12933" i="21"/>
  <c r="B12933" i="21"/>
  <c r="D12932" i="21"/>
  <c r="B12932" i="21"/>
  <c r="D12931" i="21"/>
  <c r="B12931" i="21"/>
  <c r="D12930" i="21"/>
  <c r="B12930" i="21"/>
  <c r="D12929" i="21"/>
  <c r="B12929" i="21"/>
  <c r="D12928" i="21"/>
  <c r="B12928" i="21"/>
  <c r="D12927" i="21"/>
  <c r="B12927" i="21"/>
  <c r="D12926" i="21"/>
  <c r="B12926" i="21"/>
  <c r="D12925" i="21"/>
  <c r="B12925" i="21"/>
  <c r="D12924" i="21"/>
  <c r="B12924" i="21"/>
  <c r="D12923" i="21"/>
  <c r="B12923" i="21"/>
  <c r="D12922" i="21"/>
  <c r="B12922" i="21"/>
  <c r="D12921" i="21"/>
  <c r="B12921" i="21"/>
  <c r="D12920" i="21"/>
  <c r="B12920" i="21"/>
  <c r="D12919" i="21"/>
  <c r="B12919" i="21"/>
  <c r="D12918" i="21"/>
  <c r="B12918" i="21"/>
  <c r="D12917" i="21"/>
  <c r="B12917" i="21"/>
  <c r="D12916" i="21"/>
  <c r="B12916" i="21"/>
  <c r="D12915" i="21"/>
  <c r="B12915" i="21"/>
  <c r="D12914" i="21"/>
  <c r="B12914" i="21"/>
  <c r="D12913" i="21"/>
  <c r="B12913" i="21"/>
  <c r="D12912" i="21"/>
  <c r="B12912" i="21"/>
  <c r="D12911" i="21"/>
  <c r="B12911" i="21"/>
  <c r="D12910" i="21"/>
  <c r="B12910" i="21"/>
  <c r="D12909" i="21"/>
  <c r="B12909" i="21"/>
  <c r="D12908" i="21"/>
  <c r="B12908" i="21"/>
  <c r="D12907" i="21"/>
  <c r="B12907" i="21"/>
  <c r="D12906" i="21"/>
  <c r="B12906" i="21"/>
  <c r="D12905" i="21"/>
  <c r="B12905" i="21"/>
  <c r="D12904" i="21"/>
  <c r="B12904" i="21"/>
  <c r="D12903" i="21"/>
  <c r="B12903" i="21"/>
  <c r="D12902" i="21"/>
  <c r="B12902" i="21"/>
  <c r="D12901" i="21"/>
  <c r="B12901" i="21"/>
  <c r="D12900" i="21"/>
  <c r="B12900" i="21"/>
  <c r="D12899" i="21"/>
  <c r="B12899" i="21"/>
  <c r="D12898" i="21"/>
  <c r="B12898" i="21"/>
  <c r="D12897" i="21"/>
  <c r="B12897" i="21"/>
  <c r="D12896" i="21"/>
  <c r="B12896" i="21"/>
  <c r="D12895" i="21"/>
  <c r="B12895" i="21"/>
  <c r="D12894" i="21"/>
  <c r="B12894" i="21"/>
  <c r="D12893" i="21"/>
  <c r="B12893" i="21"/>
  <c r="D12892" i="21"/>
  <c r="B12892" i="21"/>
  <c r="D12891" i="21"/>
  <c r="B12891" i="21"/>
  <c r="D12890" i="21"/>
  <c r="B12890" i="21"/>
  <c r="D12889" i="21"/>
  <c r="B12889" i="21"/>
  <c r="D12888" i="21"/>
  <c r="B12888" i="21"/>
  <c r="D12887" i="21"/>
  <c r="B12887" i="21"/>
  <c r="D12886" i="21"/>
  <c r="B12886" i="21"/>
  <c r="D12885" i="21"/>
  <c r="B12885" i="21"/>
  <c r="D12884" i="21"/>
  <c r="B12884" i="21"/>
  <c r="D12883" i="21"/>
  <c r="B12883" i="21"/>
  <c r="D12882" i="21"/>
  <c r="B12882" i="21"/>
  <c r="D12881" i="21"/>
  <c r="B12881" i="21"/>
  <c r="D12880" i="21"/>
  <c r="B12880" i="21"/>
  <c r="D12879" i="21"/>
  <c r="B12879" i="21"/>
  <c r="D12878" i="21"/>
  <c r="B12878" i="21"/>
  <c r="D12877" i="21"/>
  <c r="B12877" i="21"/>
  <c r="D12876" i="21"/>
  <c r="B12876" i="21"/>
  <c r="D12875" i="21"/>
  <c r="B12875" i="21"/>
  <c r="D12874" i="21"/>
  <c r="B12874" i="21"/>
  <c r="D12873" i="21"/>
  <c r="B12873" i="21"/>
  <c r="D12872" i="21"/>
  <c r="B12872" i="21"/>
  <c r="D12871" i="21"/>
  <c r="B12871" i="21"/>
  <c r="D12870" i="21"/>
  <c r="B12870" i="21"/>
  <c r="D12869" i="21"/>
  <c r="B12869" i="21"/>
  <c r="D12868" i="21"/>
  <c r="B12868" i="21"/>
  <c r="D12867" i="21"/>
  <c r="B12867" i="21"/>
  <c r="D12866" i="21"/>
  <c r="B12866" i="21"/>
  <c r="D12865" i="21"/>
  <c r="B12865" i="21"/>
  <c r="D12864" i="21"/>
  <c r="B12864" i="21"/>
  <c r="D12863" i="21"/>
  <c r="B12863" i="21"/>
  <c r="D12862" i="21"/>
  <c r="B12862" i="21"/>
  <c r="D12861" i="21"/>
  <c r="B12861" i="21"/>
  <c r="D12860" i="21"/>
  <c r="B12860" i="21"/>
  <c r="D12859" i="21"/>
  <c r="B12859" i="21"/>
  <c r="D12858" i="21"/>
  <c r="B12858" i="21"/>
  <c r="D12857" i="21"/>
  <c r="B12857" i="21"/>
  <c r="D12856" i="21"/>
  <c r="B12856" i="21"/>
  <c r="D12855" i="21"/>
  <c r="B12855" i="21"/>
  <c r="D12854" i="21"/>
  <c r="B12854" i="21"/>
  <c r="D12853" i="21"/>
  <c r="B12853" i="21"/>
  <c r="D12852" i="21"/>
  <c r="B12852" i="21"/>
  <c r="D12851" i="21"/>
  <c r="B12851" i="21"/>
  <c r="D12850" i="21"/>
  <c r="B12850" i="21"/>
  <c r="D12849" i="21"/>
  <c r="B12849" i="21"/>
  <c r="D12848" i="21"/>
  <c r="B12848" i="21"/>
  <c r="D12847" i="21"/>
  <c r="B12847" i="21"/>
  <c r="D12846" i="21"/>
  <c r="B12846" i="21"/>
  <c r="D12845" i="21"/>
  <c r="B12845" i="21"/>
  <c r="D12844" i="21"/>
  <c r="B12844" i="21"/>
  <c r="D12843" i="21"/>
  <c r="B12843" i="21"/>
  <c r="D12842" i="21"/>
  <c r="B12842" i="21"/>
  <c r="D12841" i="21"/>
  <c r="B12841" i="21"/>
  <c r="D12840" i="21"/>
  <c r="B12840" i="21"/>
  <c r="D12839" i="21"/>
  <c r="B12839" i="21"/>
  <c r="D12838" i="21"/>
  <c r="B12838" i="21"/>
  <c r="D12837" i="21"/>
  <c r="B12837" i="21"/>
  <c r="D12836" i="21"/>
  <c r="B12836" i="21"/>
  <c r="D12835" i="21"/>
  <c r="B12835" i="21"/>
  <c r="D12834" i="21"/>
  <c r="B12834" i="21"/>
  <c r="D12833" i="21"/>
  <c r="B12833" i="21"/>
  <c r="D12832" i="21"/>
  <c r="B12832" i="21"/>
  <c r="D12831" i="21"/>
  <c r="B12831" i="21"/>
  <c r="D12830" i="21"/>
  <c r="B12830" i="21"/>
  <c r="D12829" i="21"/>
  <c r="B12829" i="21"/>
  <c r="D12828" i="21"/>
  <c r="B12828" i="21"/>
  <c r="D12827" i="21"/>
  <c r="B12827" i="21"/>
  <c r="D12826" i="21"/>
  <c r="B12826" i="21"/>
  <c r="D12825" i="21"/>
  <c r="B12825" i="21"/>
  <c r="D12824" i="21"/>
  <c r="B12824" i="21"/>
  <c r="D12823" i="21"/>
  <c r="B12823" i="21"/>
  <c r="D12822" i="21"/>
  <c r="B12822" i="21"/>
  <c r="D12821" i="21"/>
  <c r="B12821" i="21"/>
  <c r="D12820" i="21"/>
  <c r="B12820" i="21"/>
  <c r="D12819" i="21"/>
  <c r="B12819" i="21"/>
  <c r="D12818" i="21"/>
  <c r="B12818" i="21"/>
  <c r="D12817" i="21"/>
  <c r="B12817" i="21"/>
  <c r="D12816" i="21"/>
  <c r="B12816" i="21"/>
  <c r="D12815" i="21"/>
  <c r="B12815" i="21"/>
  <c r="D12814" i="21"/>
  <c r="B12814" i="21"/>
  <c r="D12813" i="21"/>
  <c r="B12813" i="21"/>
  <c r="D12812" i="21"/>
  <c r="B12812" i="21"/>
  <c r="D12811" i="21"/>
  <c r="B12811" i="21"/>
  <c r="D12810" i="21"/>
  <c r="B12810" i="21"/>
  <c r="D12809" i="21"/>
  <c r="B12809" i="21"/>
  <c r="D12808" i="21"/>
  <c r="B12808" i="21"/>
  <c r="D12807" i="21"/>
  <c r="B12807" i="21"/>
  <c r="D12806" i="21"/>
  <c r="B12806" i="21"/>
  <c r="D12805" i="21"/>
  <c r="B12805" i="21"/>
  <c r="D12804" i="21"/>
  <c r="B12804" i="21"/>
  <c r="D12803" i="21"/>
  <c r="B12803" i="21"/>
  <c r="D12802" i="21"/>
  <c r="B12802" i="21"/>
  <c r="D12801" i="21"/>
  <c r="B12801" i="21"/>
  <c r="D12800" i="21"/>
  <c r="B12800" i="21"/>
  <c r="D12799" i="21"/>
  <c r="B12799" i="21"/>
  <c r="D12798" i="21"/>
  <c r="B12798" i="21"/>
  <c r="D12797" i="21"/>
  <c r="B12797" i="21"/>
  <c r="D12796" i="21"/>
  <c r="B12796" i="21"/>
  <c r="D12795" i="21"/>
  <c r="B12795" i="21"/>
  <c r="D12794" i="21"/>
  <c r="B12794" i="21"/>
  <c r="D12793" i="21"/>
  <c r="B12793" i="21"/>
  <c r="D12792" i="21"/>
  <c r="B12792" i="21"/>
  <c r="D12791" i="21"/>
  <c r="B12791" i="21"/>
  <c r="D12790" i="21"/>
  <c r="B12790" i="21"/>
  <c r="D12789" i="21"/>
  <c r="B12789" i="21"/>
  <c r="D12788" i="21"/>
  <c r="B12788" i="21"/>
  <c r="D12787" i="21"/>
  <c r="B12787" i="21"/>
  <c r="D12786" i="21"/>
  <c r="B12786" i="21"/>
  <c r="D12785" i="21"/>
  <c r="B12785" i="21"/>
  <c r="D12784" i="21"/>
  <c r="B12784" i="21"/>
  <c r="D12783" i="21"/>
  <c r="B12783" i="21"/>
  <c r="D12782" i="21"/>
  <c r="B12782" i="21"/>
  <c r="D12781" i="21"/>
  <c r="B12781" i="21"/>
  <c r="D12780" i="21"/>
  <c r="B12780" i="21"/>
  <c r="D12779" i="21"/>
  <c r="B12779" i="21"/>
  <c r="D12778" i="21"/>
  <c r="B12778" i="21"/>
  <c r="D12777" i="21"/>
  <c r="B12777" i="21"/>
  <c r="D12776" i="21"/>
  <c r="B12776" i="21"/>
  <c r="D12775" i="21"/>
  <c r="B12775" i="21"/>
  <c r="D12774" i="21"/>
  <c r="B12774" i="21"/>
  <c r="D12773" i="21"/>
  <c r="B12773" i="21"/>
  <c r="D12772" i="21"/>
  <c r="B12772" i="21"/>
  <c r="D12771" i="21"/>
  <c r="B12771" i="21"/>
  <c r="D12770" i="21"/>
  <c r="B12770" i="21"/>
  <c r="D12769" i="21"/>
  <c r="B12769" i="21"/>
  <c r="D12768" i="21"/>
  <c r="B12768" i="21"/>
  <c r="D12767" i="21"/>
  <c r="B12767" i="21"/>
  <c r="D12766" i="21"/>
  <c r="B12766" i="21"/>
  <c r="D12765" i="21"/>
  <c r="B12765" i="21"/>
  <c r="D12764" i="21"/>
  <c r="B12764" i="21"/>
  <c r="D12763" i="21"/>
  <c r="B12763" i="21"/>
  <c r="D12762" i="21"/>
  <c r="B12762" i="21"/>
  <c r="D12761" i="21"/>
  <c r="B12761" i="21"/>
  <c r="D12760" i="21"/>
  <c r="B12760" i="21"/>
  <c r="D12759" i="21"/>
  <c r="B12759" i="21"/>
  <c r="D12758" i="21"/>
  <c r="B12758" i="21"/>
  <c r="D12757" i="21"/>
  <c r="B12757" i="21"/>
  <c r="D12756" i="21"/>
  <c r="B12756" i="21"/>
  <c r="D12755" i="21"/>
  <c r="B12755" i="21"/>
  <c r="D12754" i="21"/>
  <c r="B12754" i="21"/>
  <c r="D12753" i="21"/>
  <c r="B12753" i="21"/>
  <c r="D12752" i="21"/>
  <c r="B12752" i="21"/>
  <c r="D12751" i="21"/>
  <c r="B12751" i="21"/>
  <c r="D12750" i="21"/>
  <c r="B12750" i="21"/>
  <c r="D12749" i="21"/>
  <c r="B12749" i="21"/>
  <c r="D12748" i="21"/>
  <c r="B12748" i="21"/>
  <c r="D12747" i="21"/>
  <c r="B12747" i="21"/>
  <c r="D12746" i="21"/>
  <c r="B12746" i="21"/>
  <c r="D12745" i="21"/>
  <c r="B12745" i="21"/>
  <c r="D12744" i="21"/>
  <c r="B12744" i="21"/>
  <c r="D12743" i="21"/>
  <c r="B12743" i="21"/>
  <c r="D12742" i="21"/>
  <c r="B12742" i="21"/>
  <c r="D12741" i="21"/>
  <c r="B12741" i="21"/>
  <c r="D12740" i="21"/>
  <c r="B12740" i="21"/>
  <c r="D12739" i="21"/>
  <c r="B12739" i="21"/>
  <c r="D12738" i="21"/>
  <c r="B12738" i="21"/>
  <c r="D12737" i="21"/>
  <c r="B12737" i="21"/>
  <c r="D12736" i="21"/>
  <c r="B12736" i="21"/>
  <c r="D12735" i="21"/>
  <c r="B12735" i="21"/>
  <c r="D12734" i="21"/>
  <c r="B12734" i="21"/>
  <c r="D12733" i="21"/>
  <c r="B12733" i="21"/>
  <c r="D12732" i="21"/>
  <c r="B12732" i="21"/>
  <c r="D12731" i="21"/>
  <c r="B12731" i="21"/>
  <c r="D12730" i="21"/>
  <c r="B12730" i="21"/>
  <c r="D12729" i="21"/>
  <c r="B12729" i="21"/>
  <c r="D12728" i="21"/>
  <c r="B12728" i="21"/>
  <c r="D12727" i="21"/>
  <c r="B12727" i="21"/>
  <c r="D12726" i="21"/>
  <c r="B12726" i="21"/>
  <c r="D12725" i="21"/>
  <c r="B12725" i="21"/>
  <c r="D12724" i="21"/>
  <c r="B12724" i="21"/>
  <c r="D12723" i="21"/>
  <c r="B12723" i="21"/>
  <c r="D12722" i="21"/>
  <c r="B12722" i="21"/>
  <c r="D12721" i="21"/>
  <c r="B12721" i="21"/>
  <c r="D12720" i="21"/>
  <c r="B12720" i="21"/>
  <c r="D12719" i="21"/>
  <c r="B12719" i="21"/>
  <c r="D12718" i="21"/>
  <c r="B12718" i="21"/>
  <c r="D12717" i="21"/>
  <c r="B12717" i="21"/>
  <c r="D12716" i="21"/>
  <c r="B12716" i="21"/>
  <c r="D12715" i="21"/>
  <c r="B12715" i="21"/>
  <c r="D12714" i="21"/>
  <c r="B12714" i="21"/>
  <c r="D12713" i="21"/>
  <c r="B12713" i="21"/>
  <c r="D12712" i="21"/>
  <c r="B12712" i="21"/>
  <c r="D12711" i="21"/>
  <c r="B12711" i="21"/>
  <c r="D12710" i="21"/>
  <c r="B12710" i="21"/>
  <c r="D12709" i="21"/>
  <c r="B12709" i="21"/>
  <c r="D12708" i="21"/>
  <c r="B12708" i="21"/>
  <c r="D12707" i="21"/>
  <c r="B12707" i="21"/>
  <c r="D12706" i="21"/>
  <c r="B12706" i="21"/>
  <c r="D12705" i="21"/>
  <c r="B12705" i="21"/>
  <c r="D12704" i="21"/>
  <c r="B12704" i="21"/>
  <c r="D12703" i="21"/>
  <c r="B12703" i="21"/>
  <c r="D12702" i="21"/>
  <c r="B12702" i="21"/>
  <c r="D12701" i="21"/>
  <c r="B12701" i="21"/>
  <c r="D12700" i="21"/>
  <c r="B12700" i="21"/>
  <c r="D12699" i="21"/>
  <c r="B12699" i="21"/>
  <c r="D12698" i="21"/>
  <c r="B12698" i="21"/>
  <c r="D12697" i="21"/>
  <c r="B12697" i="21"/>
  <c r="D12696" i="21"/>
  <c r="B12696" i="21"/>
  <c r="D12695" i="21"/>
  <c r="B12695" i="21"/>
  <c r="D12694" i="21"/>
  <c r="B12694" i="21"/>
  <c r="D12693" i="21"/>
  <c r="B12693" i="21"/>
  <c r="D12692" i="21"/>
  <c r="B12692" i="21"/>
  <c r="D12691" i="21"/>
  <c r="B12691" i="21"/>
  <c r="D12690" i="21"/>
  <c r="B12690" i="21"/>
  <c r="D12689" i="21"/>
  <c r="B12689" i="21"/>
  <c r="D12688" i="21"/>
  <c r="B12688" i="21"/>
  <c r="D12687" i="21"/>
  <c r="B12687" i="21"/>
  <c r="D12686" i="21"/>
  <c r="B12686" i="21"/>
  <c r="D12685" i="21"/>
  <c r="B12685" i="21"/>
  <c r="D12684" i="21"/>
  <c r="B12684" i="21"/>
  <c r="D12683" i="21"/>
  <c r="B12683" i="21"/>
  <c r="D12682" i="21"/>
  <c r="B12682" i="21"/>
  <c r="D12681" i="21"/>
  <c r="B12681" i="21"/>
  <c r="D12680" i="21"/>
  <c r="B12680" i="21"/>
  <c r="D12679" i="21"/>
  <c r="B12679" i="21"/>
  <c r="D12678" i="21"/>
  <c r="B12678" i="21"/>
  <c r="D12677" i="21"/>
  <c r="B12677" i="21"/>
  <c r="D12676" i="21"/>
  <c r="B12676" i="21"/>
  <c r="D12675" i="21"/>
  <c r="B12675" i="21"/>
  <c r="D12674" i="21"/>
  <c r="B12674" i="21"/>
  <c r="D12673" i="21"/>
  <c r="B12673" i="21"/>
  <c r="D12672" i="21"/>
  <c r="B12672" i="21"/>
  <c r="D12671" i="21"/>
  <c r="B12671" i="21"/>
  <c r="D12670" i="21"/>
  <c r="B12670" i="21"/>
  <c r="D12669" i="21"/>
  <c r="B12669" i="21"/>
  <c r="D12668" i="21"/>
  <c r="B12668" i="21"/>
  <c r="D12667" i="21"/>
  <c r="B12667" i="21"/>
  <c r="D12666" i="21"/>
  <c r="B12666" i="21"/>
  <c r="D12665" i="21"/>
  <c r="B12665" i="21"/>
  <c r="D12664" i="21"/>
  <c r="B12664" i="21"/>
  <c r="D12663" i="21"/>
  <c r="B12663" i="21"/>
  <c r="D12662" i="21"/>
  <c r="B12662" i="21"/>
  <c r="D12661" i="21"/>
  <c r="B12661" i="21"/>
  <c r="D12660" i="21"/>
  <c r="B12660" i="21"/>
  <c r="D12659" i="21"/>
  <c r="B12659" i="21"/>
  <c r="D12658" i="21"/>
  <c r="B12658" i="21"/>
  <c r="D12657" i="21"/>
  <c r="B12657" i="21"/>
  <c r="D12656" i="21"/>
  <c r="B12656" i="21"/>
  <c r="D12655" i="21"/>
  <c r="B12655" i="21"/>
  <c r="D12654" i="21"/>
  <c r="B12654" i="21"/>
  <c r="D12653" i="21"/>
  <c r="B12653" i="21"/>
  <c r="D12652" i="21"/>
  <c r="B12652" i="21"/>
  <c r="D12651" i="21"/>
  <c r="B12651" i="21"/>
  <c r="D12650" i="21"/>
  <c r="B12650" i="21"/>
  <c r="D12649" i="21"/>
  <c r="B12649" i="21"/>
  <c r="D12648" i="21"/>
  <c r="B12648" i="21"/>
  <c r="D12647" i="21"/>
  <c r="B12647" i="21"/>
  <c r="D12646" i="21"/>
  <c r="B12646" i="21"/>
  <c r="D12645" i="21"/>
  <c r="B12645" i="21"/>
  <c r="D12644" i="21"/>
  <c r="B12644" i="21"/>
  <c r="D12643" i="21"/>
  <c r="B12643" i="21"/>
  <c r="D12642" i="21"/>
  <c r="B12642" i="21"/>
  <c r="D12641" i="21"/>
  <c r="B12641" i="21"/>
  <c r="D12640" i="21"/>
  <c r="B12640" i="21"/>
  <c r="D12639" i="21"/>
  <c r="B12639" i="21"/>
  <c r="D12638" i="21"/>
  <c r="B12638" i="21"/>
  <c r="D12637" i="21"/>
  <c r="B12637" i="21"/>
  <c r="D12636" i="21"/>
  <c r="B12636" i="21"/>
  <c r="D12635" i="21"/>
  <c r="B12635" i="21"/>
  <c r="D12634" i="21"/>
  <c r="B12634" i="21"/>
  <c r="D12633" i="21"/>
  <c r="B12633" i="21"/>
  <c r="D12632" i="21"/>
  <c r="B12632" i="21"/>
  <c r="D12631" i="21"/>
  <c r="B12631" i="21"/>
  <c r="D12630" i="21"/>
  <c r="B12630" i="21"/>
  <c r="D12629" i="21"/>
  <c r="B12629" i="21"/>
  <c r="D12628" i="21"/>
  <c r="B12628" i="21"/>
  <c r="D12627" i="21"/>
  <c r="B12627" i="21"/>
  <c r="D12626" i="21"/>
  <c r="B12626" i="21"/>
  <c r="D12625" i="21"/>
  <c r="B12625" i="21"/>
  <c r="D12624" i="21"/>
  <c r="B12624" i="21"/>
  <c r="D12623" i="21"/>
  <c r="B12623" i="21"/>
  <c r="D12622" i="21"/>
  <c r="B12622" i="21"/>
  <c r="D12621" i="21"/>
  <c r="B12621" i="21"/>
  <c r="D12620" i="21"/>
  <c r="B12620" i="21"/>
  <c r="D12619" i="21"/>
  <c r="B12619" i="21"/>
  <c r="D12618" i="21"/>
  <c r="B12618" i="21"/>
  <c r="D12617" i="21"/>
  <c r="B12617" i="21"/>
  <c r="D12616" i="21"/>
  <c r="B12616" i="21"/>
  <c r="D12615" i="21"/>
  <c r="B12615" i="21"/>
  <c r="D12614" i="21"/>
  <c r="B12614" i="21"/>
  <c r="D12613" i="21"/>
  <c r="B12613" i="21"/>
  <c r="D12612" i="21"/>
  <c r="B12612" i="21"/>
  <c r="D12611" i="21"/>
  <c r="B12611" i="21"/>
  <c r="D12610" i="21"/>
  <c r="B12610" i="21"/>
  <c r="D12609" i="21"/>
  <c r="B12609" i="21"/>
  <c r="D12608" i="21"/>
  <c r="B12608" i="21"/>
  <c r="D12607" i="21"/>
  <c r="B12607" i="21"/>
  <c r="D12606" i="21"/>
  <c r="B12606" i="21"/>
  <c r="D12605" i="21"/>
  <c r="B12605" i="21"/>
  <c r="D12604" i="21"/>
  <c r="B12604" i="21"/>
  <c r="D12603" i="21"/>
  <c r="B12603" i="21"/>
  <c r="D12602" i="21"/>
  <c r="B12602" i="21"/>
  <c r="D12601" i="21"/>
  <c r="B12601" i="21"/>
  <c r="D12600" i="21"/>
  <c r="B12600" i="21"/>
  <c r="D12599" i="21"/>
  <c r="B12599" i="21"/>
  <c r="D12598" i="21"/>
  <c r="B12598" i="21"/>
  <c r="D12597" i="21"/>
  <c r="B12597" i="21"/>
  <c r="D12596" i="21"/>
  <c r="B12596" i="21"/>
  <c r="D12595" i="21"/>
  <c r="B12595" i="21"/>
  <c r="D12594" i="21"/>
  <c r="B12594" i="21"/>
  <c r="D12593" i="21"/>
  <c r="B12593" i="21"/>
  <c r="D12592" i="21"/>
  <c r="B12592" i="21"/>
  <c r="D12591" i="21"/>
  <c r="B12591" i="21"/>
  <c r="D12590" i="21"/>
  <c r="B12590" i="21"/>
  <c r="D12589" i="21"/>
  <c r="B12589" i="21"/>
  <c r="D12588" i="21"/>
  <c r="B12588" i="21"/>
  <c r="D12587" i="21"/>
  <c r="B12587" i="21"/>
  <c r="D12586" i="21"/>
  <c r="B12586" i="21"/>
  <c r="D12585" i="21"/>
  <c r="B12585" i="21"/>
  <c r="D12584" i="21"/>
  <c r="B12584" i="21"/>
  <c r="D12583" i="21"/>
  <c r="B12583" i="21"/>
  <c r="D12582" i="21"/>
  <c r="B12582" i="21"/>
  <c r="D12581" i="21"/>
  <c r="B12581" i="21"/>
  <c r="D12580" i="21"/>
  <c r="B12580" i="21"/>
  <c r="D12579" i="21"/>
  <c r="B12579" i="21"/>
  <c r="D12578" i="21"/>
  <c r="B12578" i="21"/>
  <c r="D12577" i="21"/>
  <c r="B12577" i="21"/>
  <c r="D12576" i="21"/>
  <c r="B12576" i="21"/>
  <c r="D12575" i="21"/>
  <c r="B12575" i="21"/>
  <c r="D12574" i="21"/>
  <c r="B12574" i="21"/>
  <c r="D12573" i="21"/>
  <c r="B12573" i="21"/>
  <c r="D12572" i="21"/>
  <c r="B12572" i="21"/>
  <c r="D12571" i="21"/>
  <c r="B12571" i="21"/>
  <c r="D12570" i="21"/>
  <c r="B12570" i="21"/>
  <c r="D12569" i="21"/>
  <c r="B12569" i="21"/>
  <c r="D12568" i="21"/>
  <c r="B12568" i="21"/>
  <c r="D12567" i="21"/>
  <c r="B12567" i="21"/>
  <c r="D12566" i="21"/>
  <c r="B12566" i="21"/>
  <c r="D12565" i="21"/>
  <c r="B12565" i="21"/>
  <c r="D12564" i="21"/>
  <c r="B12564" i="21"/>
  <c r="D12563" i="21"/>
  <c r="B12563" i="21"/>
  <c r="D12562" i="21"/>
  <c r="B12562" i="21"/>
  <c r="D12561" i="21"/>
  <c r="B12561" i="21"/>
  <c r="D12560" i="21"/>
  <c r="B12560" i="21"/>
  <c r="D12559" i="21"/>
  <c r="B12559" i="21"/>
  <c r="D12558" i="21"/>
  <c r="B12558" i="21"/>
  <c r="D12557" i="21"/>
  <c r="B12557" i="21"/>
  <c r="D12556" i="21"/>
  <c r="B12556" i="21"/>
  <c r="D12555" i="21"/>
  <c r="B12555" i="21"/>
  <c r="D12554" i="21"/>
  <c r="B12554" i="21"/>
  <c r="D12553" i="21"/>
  <c r="B12553" i="21"/>
  <c r="D12552" i="21"/>
  <c r="B12552" i="21"/>
  <c r="D12551" i="21"/>
  <c r="B12551" i="21"/>
  <c r="D12550" i="21"/>
  <c r="B12550" i="21"/>
  <c r="D12549" i="21"/>
  <c r="B12549" i="21"/>
  <c r="D12548" i="21"/>
  <c r="B12548" i="21"/>
  <c r="D12547" i="21"/>
  <c r="B12547" i="21"/>
  <c r="D12546" i="21"/>
  <c r="B12546" i="21"/>
  <c r="D12545" i="21"/>
  <c r="B12545" i="21"/>
  <c r="D12544" i="21"/>
  <c r="B12544" i="21"/>
  <c r="D12543" i="21"/>
  <c r="B12543" i="21"/>
  <c r="D12542" i="21"/>
  <c r="B12542" i="21"/>
  <c r="D12541" i="21"/>
  <c r="B12541" i="21"/>
  <c r="D12540" i="21"/>
  <c r="B12540" i="21"/>
  <c r="D12539" i="21"/>
  <c r="B12539" i="21"/>
  <c r="D12538" i="21"/>
  <c r="B12538" i="21"/>
  <c r="D12537" i="21"/>
  <c r="B12537" i="21"/>
  <c r="D12536" i="21"/>
  <c r="B12536" i="21"/>
  <c r="D12535" i="21"/>
  <c r="B12535" i="21"/>
  <c r="D12534" i="21"/>
  <c r="B12534" i="21"/>
  <c r="D12533" i="21"/>
  <c r="B12533" i="21"/>
  <c r="D12532" i="21"/>
  <c r="B12532" i="21"/>
  <c r="D12531" i="21"/>
  <c r="B12531" i="21"/>
  <c r="D12530" i="21"/>
  <c r="B12530" i="21"/>
  <c r="D12529" i="21"/>
  <c r="B12529" i="21"/>
  <c r="D12528" i="21"/>
  <c r="B12528" i="21"/>
  <c r="D12527" i="21"/>
  <c r="B12527" i="21"/>
  <c r="D12526" i="21"/>
  <c r="B12526" i="21"/>
  <c r="D12525" i="21"/>
  <c r="B12525" i="21"/>
  <c r="D12524" i="21"/>
  <c r="B12524" i="21"/>
  <c r="D12523" i="21"/>
  <c r="B12523" i="21"/>
  <c r="D12522" i="21"/>
  <c r="B12522" i="21"/>
  <c r="D12521" i="21"/>
  <c r="B12521" i="21"/>
  <c r="D12520" i="21"/>
  <c r="B12520" i="21"/>
  <c r="D12519" i="21"/>
  <c r="B12519" i="21"/>
  <c r="D12518" i="21"/>
  <c r="B12518" i="21"/>
  <c r="D12517" i="21"/>
  <c r="B12517" i="21"/>
  <c r="D12516" i="21"/>
  <c r="B12516" i="21"/>
  <c r="D12515" i="21"/>
  <c r="B12515" i="21"/>
  <c r="D12514" i="21"/>
  <c r="B12514" i="21"/>
  <c r="D12513" i="21"/>
  <c r="B12513" i="21"/>
  <c r="D12512" i="21"/>
  <c r="B12512" i="21"/>
  <c r="D12511" i="21"/>
  <c r="B12511" i="21"/>
  <c r="D12510" i="21"/>
  <c r="B12510" i="21"/>
  <c r="D12509" i="21"/>
  <c r="B12509" i="21"/>
  <c r="D12508" i="21"/>
  <c r="B12508" i="21"/>
  <c r="D12507" i="21"/>
  <c r="B12507" i="21"/>
  <c r="D12506" i="21"/>
  <c r="B12506" i="21"/>
  <c r="D12505" i="21"/>
  <c r="B12505" i="21"/>
  <c r="D12504" i="21"/>
  <c r="B12504" i="21"/>
  <c r="D12503" i="21"/>
  <c r="B12503" i="21"/>
  <c r="D12502" i="21"/>
  <c r="B12502" i="21"/>
  <c r="D12501" i="21"/>
  <c r="B12501" i="21"/>
  <c r="D12500" i="21"/>
  <c r="B12500" i="21"/>
  <c r="D12499" i="21"/>
  <c r="B12499" i="21"/>
  <c r="D12498" i="21"/>
  <c r="B12498" i="21"/>
  <c r="D12497" i="21"/>
  <c r="B12497" i="21"/>
  <c r="D12496" i="21"/>
  <c r="B12496" i="21"/>
  <c r="D12495" i="21"/>
  <c r="B12495" i="21"/>
  <c r="D12494" i="21"/>
  <c r="B12494" i="21"/>
  <c r="D12493" i="21"/>
  <c r="B12493" i="21"/>
  <c r="D12492" i="21"/>
  <c r="B12492" i="21"/>
  <c r="D12491" i="21"/>
  <c r="B12491" i="21"/>
  <c r="D12490" i="21"/>
  <c r="B12490" i="21"/>
  <c r="D12489" i="21"/>
  <c r="B12489" i="21"/>
  <c r="D12488" i="21"/>
  <c r="B12488" i="21"/>
  <c r="D12487" i="21"/>
  <c r="B12487" i="21"/>
  <c r="D12486" i="21"/>
  <c r="B12486" i="21"/>
  <c r="D12485" i="21"/>
  <c r="B12485" i="21"/>
  <c r="D12484" i="21"/>
  <c r="B12484" i="21"/>
  <c r="D12483" i="21"/>
  <c r="B12483" i="21"/>
  <c r="D12482" i="21"/>
  <c r="B12482" i="21"/>
  <c r="D12481" i="21"/>
  <c r="B12481" i="21"/>
  <c r="D12480" i="21"/>
  <c r="B12480" i="21"/>
  <c r="D12479" i="21"/>
  <c r="B12479" i="21"/>
  <c r="D12478" i="21"/>
  <c r="B12478" i="21"/>
  <c r="D12477" i="21"/>
  <c r="B12477" i="21"/>
  <c r="D12476" i="21"/>
  <c r="B12476" i="21"/>
  <c r="D12475" i="21"/>
  <c r="B12475" i="21"/>
  <c r="D12474" i="21"/>
  <c r="B12474" i="21"/>
  <c r="D12473" i="21"/>
  <c r="B12473" i="21"/>
  <c r="D12472" i="21"/>
  <c r="B12472" i="21"/>
  <c r="D12471" i="21"/>
  <c r="B12471" i="21"/>
  <c r="D12470" i="21"/>
  <c r="B12470" i="21"/>
  <c r="D12469" i="21"/>
  <c r="B12469" i="21"/>
  <c r="D12468" i="21"/>
  <c r="B12468" i="21"/>
  <c r="D12467" i="21"/>
  <c r="B12467" i="21"/>
  <c r="D12466" i="21"/>
  <c r="B12466" i="21"/>
  <c r="D12465" i="21"/>
  <c r="B12465" i="21"/>
  <c r="D12464" i="21"/>
  <c r="B12464" i="21"/>
  <c r="D12463" i="21"/>
  <c r="B12463" i="21"/>
  <c r="D12462" i="21"/>
  <c r="B12462" i="21"/>
  <c r="D12461" i="21"/>
  <c r="B12461" i="21"/>
  <c r="D12460" i="21"/>
  <c r="B12460" i="21"/>
  <c r="D12459" i="21"/>
  <c r="B12459" i="21"/>
  <c r="D12458" i="21"/>
  <c r="B12458" i="21"/>
  <c r="D12457" i="21"/>
  <c r="B12457" i="21"/>
  <c r="D12456" i="21"/>
  <c r="B12456" i="21"/>
  <c r="D12455" i="21"/>
  <c r="B12455" i="21"/>
  <c r="D12454" i="21"/>
  <c r="B12454" i="21"/>
  <c r="D12453" i="21"/>
  <c r="B12453" i="21"/>
  <c r="D12452" i="21"/>
  <c r="B12452" i="21"/>
  <c r="D12451" i="21"/>
  <c r="B12451" i="21"/>
  <c r="D12450" i="21"/>
  <c r="B12450" i="21"/>
  <c r="D12449" i="21"/>
  <c r="B12449" i="21"/>
  <c r="D12448" i="21"/>
  <c r="B12448" i="21"/>
  <c r="D12447" i="21"/>
  <c r="B12447" i="21"/>
  <c r="D12446" i="21"/>
  <c r="B12446" i="21"/>
  <c r="D12445" i="21"/>
  <c r="B12445" i="21"/>
  <c r="D12444" i="21"/>
  <c r="B12444" i="21"/>
  <c r="D12443" i="21"/>
  <c r="B12443" i="21"/>
  <c r="D12442" i="21"/>
  <c r="B12442" i="21"/>
  <c r="D12441" i="21"/>
  <c r="B12441" i="21"/>
  <c r="D12440" i="21"/>
  <c r="B12440" i="21"/>
  <c r="D12439" i="21"/>
  <c r="B12439" i="21"/>
  <c r="D12438" i="21"/>
  <c r="B12438" i="21"/>
  <c r="D12437" i="21"/>
  <c r="B12437" i="21"/>
  <c r="D12436" i="21"/>
  <c r="B12436" i="21"/>
  <c r="D12435" i="21"/>
  <c r="B12435" i="21"/>
  <c r="D12434" i="21"/>
  <c r="B12434" i="21"/>
  <c r="D12433" i="21"/>
  <c r="B12433" i="21"/>
  <c r="D12432" i="21"/>
  <c r="B12432" i="21"/>
  <c r="D12431" i="21"/>
  <c r="B12431" i="21"/>
  <c r="D12430" i="21"/>
  <c r="B12430" i="21"/>
  <c r="D12429" i="21"/>
  <c r="B12429" i="21"/>
  <c r="D12428" i="21"/>
  <c r="B12428" i="21"/>
  <c r="D12427" i="21"/>
  <c r="B12427" i="21"/>
  <c r="D12426" i="21"/>
  <c r="B12426" i="21"/>
  <c r="D12425" i="21"/>
  <c r="B12425" i="21"/>
  <c r="D12424" i="21"/>
  <c r="B12424" i="21"/>
  <c r="D12423" i="21"/>
  <c r="B12423" i="21"/>
  <c r="D12422" i="21"/>
  <c r="B12422" i="21"/>
  <c r="D12421" i="21"/>
  <c r="B12421" i="21"/>
  <c r="D12420" i="21"/>
  <c r="B12420" i="21"/>
  <c r="D12419" i="21"/>
  <c r="B12419" i="21"/>
  <c r="D12418" i="21"/>
  <c r="B12418" i="21"/>
  <c r="D12417" i="21"/>
  <c r="B12417" i="21"/>
  <c r="D12416" i="21"/>
  <c r="B12416" i="21"/>
  <c r="D12415" i="21"/>
  <c r="B12415" i="21"/>
  <c r="D12414" i="21"/>
  <c r="B12414" i="21"/>
  <c r="D12413" i="21"/>
  <c r="B12413" i="21"/>
  <c r="D12412" i="21"/>
  <c r="B12412" i="21"/>
  <c r="D12411" i="21"/>
  <c r="B12411" i="21"/>
  <c r="D12410" i="21"/>
  <c r="B12410" i="21"/>
  <c r="D12409" i="21"/>
  <c r="B12409" i="21"/>
  <c r="D12408" i="21"/>
  <c r="B12408" i="21"/>
  <c r="D12407" i="21"/>
  <c r="B12407" i="21"/>
  <c r="D12406" i="21"/>
  <c r="B12406" i="21"/>
  <c r="D12405" i="21"/>
  <c r="B12405" i="21"/>
  <c r="D12404" i="21"/>
  <c r="B12404" i="21"/>
  <c r="D12403" i="21"/>
  <c r="B12403" i="21"/>
  <c r="D12402" i="21"/>
  <c r="B12402" i="21"/>
  <c r="D12401" i="21"/>
  <c r="B12401" i="21"/>
  <c r="D12400" i="21"/>
  <c r="B12400" i="21"/>
  <c r="D12399" i="21"/>
  <c r="B12399" i="21"/>
  <c r="D12398" i="21"/>
  <c r="B12398" i="21"/>
  <c r="D12397" i="21"/>
  <c r="B12397" i="21"/>
  <c r="D12396" i="21"/>
  <c r="B12396" i="21"/>
  <c r="D12395" i="21"/>
  <c r="B12395" i="21"/>
  <c r="D12394" i="21"/>
  <c r="B12394" i="21"/>
  <c r="D12393" i="21"/>
  <c r="B12393" i="21"/>
  <c r="D12392" i="21"/>
  <c r="B12392" i="21"/>
  <c r="D12391" i="21"/>
  <c r="B12391" i="21"/>
  <c r="D12390" i="21"/>
  <c r="B12390" i="21"/>
  <c r="D12389" i="21"/>
  <c r="B12389" i="21"/>
  <c r="D12388" i="21"/>
  <c r="B12388" i="21"/>
  <c r="D12387" i="21"/>
  <c r="B12387" i="21"/>
  <c r="D12386" i="21"/>
  <c r="B12386" i="21"/>
  <c r="D12385" i="21"/>
  <c r="B12385" i="21"/>
  <c r="D12384" i="21"/>
  <c r="B12384" i="21"/>
  <c r="D12383" i="21"/>
  <c r="B12383" i="21"/>
  <c r="D12382" i="21"/>
  <c r="B12382" i="21"/>
  <c r="D12381" i="21"/>
  <c r="B12381" i="21"/>
  <c r="D12380" i="21"/>
  <c r="B12380" i="21"/>
  <c r="D12379" i="21"/>
  <c r="B12379" i="21"/>
  <c r="D12378" i="21"/>
  <c r="B12378" i="21"/>
  <c r="D12377" i="21"/>
  <c r="B12377" i="21"/>
  <c r="D12376" i="21"/>
  <c r="B12376" i="21"/>
  <c r="D12375" i="21"/>
  <c r="B12375" i="21"/>
  <c r="D12374" i="21"/>
  <c r="B12374" i="21"/>
  <c r="D12373" i="21"/>
  <c r="B12373" i="21"/>
  <c r="D12372" i="21"/>
  <c r="B12372" i="21"/>
  <c r="D12371" i="21"/>
  <c r="B12371" i="21"/>
  <c r="D12370" i="21"/>
  <c r="B12370" i="21"/>
  <c r="D12369" i="21"/>
  <c r="B12369" i="21"/>
  <c r="D12368" i="21"/>
  <c r="B12368" i="21"/>
  <c r="D12367" i="21"/>
  <c r="B12367" i="21"/>
  <c r="D12366" i="21"/>
  <c r="B12366" i="21"/>
  <c r="D12365" i="21"/>
  <c r="B12365" i="21"/>
  <c r="D12364" i="21"/>
  <c r="B12364" i="21"/>
  <c r="D12363" i="21"/>
  <c r="B12363" i="21"/>
  <c r="D12362" i="21"/>
  <c r="B12362" i="21"/>
  <c r="D12361" i="21"/>
  <c r="B12361" i="21"/>
  <c r="D12360" i="21"/>
  <c r="B12360" i="21"/>
  <c r="D12359" i="21"/>
  <c r="B12359" i="21"/>
  <c r="D12358" i="21"/>
  <c r="B12358" i="21"/>
  <c r="D12357" i="21"/>
  <c r="B12357" i="21"/>
  <c r="D12356" i="21"/>
  <c r="B12356" i="21"/>
  <c r="D12355" i="21"/>
  <c r="B12355" i="21"/>
  <c r="D12354" i="21"/>
  <c r="B12354" i="21"/>
  <c r="D12353" i="21"/>
  <c r="B12353" i="21"/>
  <c r="D12352" i="21"/>
  <c r="B12352" i="21"/>
  <c r="D12351" i="21"/>
  <c r="B12351" i="21"/>
  <c r="D12350" i="21"/>
  <c r="B12350" i="21"/>
  <c r="D12349" i="21"/>
  <c r="B12349" i="21"/>
  <c r="D12348" i="21"/>
  <c r="B12348" i="21"/>
  <c r="D12347" i="21"/>
  <c r="B12347" i="21"/>
  <c r="D12346" i="21"/>
  <c r="B12346" i="21"/>
  <c r="D12345" i="21"/>
  <c r="B12345" i="21"/>
  <c r="D12344" i="21"/>
  <c r="B12344" i="21"/>
  <c r="D12343" i="21"/>
  <c r="B12343" i="21"/>
  <c r="D12342" i="21"/>
  <c r="B12342" i="21"/>
  <c r="D12341" i="21"/>
  <c r="B12341" i="21"/>
  <c r="D12340" i="21"/>
  <c r="B12340" i="21"/>
  <c r="D12339" i="21"/>
  <c r="B12339" i="21"/>
  <c r="D12338" i="21"/>
  <c r="B12338" i="21"/>
  <c r="D12337" i="21"/>
  <c r="B12337" i="21"/>
  <c r="D12336" i="21"/>
  <c r="B12336" i="21"/>
  <c r="D12335" i="21"/>
  <c r="B12335" i="21"/>
  <c r="D12334" i="21"/>
  <c r="B12334" i="21"/>
  <c r="D12333" i="21"/>
  <c r="B12333" i="21"/>
  <c r="D12332" i="21"/>
  <c r="B12332" i="21"/>
  <c r="D12331" i="21"/>
  <c r="B12331" i="21"/>
  <c r="D12330" i="21"/>
  <c r="B12330" i="21"/>
  <c r="D12329" i="21"/>
  <c r="B12329" i="21"/>
  <c r="D12328" i="21"/>
  <c r="B12328" i="21"/>
  <c r="D12327" i="21"/>
  <c r="B12327" i="21"/>
  <c r="D12326" i="21"/>
  <c r="B12326" i="21"/>
  <c r="D12325" i="21"/>
  <c r="B12325" i="21"/>
  <c r="D12324" i="21"/>
  <c r="B12324" i="21"/>
  <c r="D12323" i="21"/>
  <c r="B12323" i="21"/>
  <c r="D12322" i="21"/>
  <c r="B12322" i="21"/>
  <c r="D12321" i="21"/>
  <c r="B12321" i="21"/>
  <c r="D12320" i="21"/>
  <c r="B12320" i="21"/>
  <c r="D12319" i="21"/>
  <c r="B12319" i="21"/>
  <c r="D12318" i="21"/>
  <c r="B12318" i="21"/>
  <c r="D12317" i="21"/>
  <c r="B12317" i="21"/>
  <c r="D12316" i="21"/>
  <c r="B12316" i="21"/>
  <c r="D12315" i="21"/>
  <c r="B12315" i="21"/>
  <c r="D12314" i="21"/>
  <c r="B12314" i="21"/>
  <c r="D12313" i="21"/>
  <c r="B12313" i="21"/>
  <c r="D12312" i="21"/>
  <c r="B12312" i="21"/>
  <c r="D12311" i="21"/>
  <c r="B12311" i="21"/>
  <c r="D12310" i="21"/>
  <c r="B12310" i="21"/>
  <c r="D12309" i="21"/>
  <c r="B12309" i="21"/>
  <c r="D12308" i="21"/>
  <c r="B12308" i="21"/>
  <c r="D12307" i="21"/>
  <c r="B12307" i="21"/>
  <c r="D12306" i="21"/>
  <c r="B12306" i="21"/>
  <c r="D12305" i="21"/>
  <c r="B12305" i="21"/>
  <c r="D12304" i="21"/>
  <c r="B12304" i="21"/>
  <c r="D12303" i="21"/>
  <c r="B12303" i="21"/>
  <c r="D12302" i="21"/>
  <c r="B12302" i="21"/>
  <c r="D12301" i="21"/>
  <c r="B12301" i="21"/>
  <c r="D12300" i="21"/>
  <c r="B12300" i="21"/>
  <c r="D12299" i="21"/>
  <c r="B12299" i="21"/>
  <c r="D12298" i="21"/>
  <c r="B12298" i="21"/>
  <c r="D12297" i="21"/>
  <c r="B12297" i="21"/>
  <c r="D12296" i="21"/>
  <c r="B12296" i="21"/>
  <c r="D12295" i="21"/>
  <c r="B12295" i="21"/>
  <c r="D12294" i="21"/>
  <c r="B12294" i="21"/>
  <c r="D12293" i="21"/>
  <c r="B12293" i="21"/>
  <c r="D12292" i="21"/>
  <c r="B12292" i="21"/>
  <c r="D12291" i="21"/>
  <c r="B12291" i="21"/>
  <c r="D12290" i="21"/>
  <c r="B12290" i="21"/>
  <c r="D12289" i="21"/>
  <c r="B12289" i="21"/>
  <c r="D12288" i="21"/>
  <c r="B12288" i="21"/>
  <c r="D12287" i="21"/>
  <c r="B12287" i="21"/>
  <c r="D12286" i="21"/>
  <c r="B12286" i="21"/>
  <c r="D12285" i="21"/>
  <c r="B12285" i="21"/>
  <c r="D12284" i="21"/>
  <c r="B12284" i="21"/>
  <c r="D12283" i="21"/>
  <c r="B12283" i="21"/>
  <c r="D12282" i="21"/>
  <c r="B12282" i="21"/>
  <c r="D12281" i="21"/>
  <c r="B12281" i="21"/>
  <c r="D12280" i="21"/>
  <c r="B12280" i="21"/>
  <c r="D12279" i="21"/>
  <c r="B12279" i="21"/>
  <c r="D12278" i="21"/>
  <c r="B12278" i="21"/>
  <c r="D12277" i="21"/>
  <c r="B12277" i="21"/>
  <c r="D12276" i="21"/>
  <c r="B12276" i="21"/>
  <c r="D12275" i="21"/>
  <c r="B12275" i="21"/>
  <c r="D12274" i="21"/>
  <c r="B12274" i="21"/>
  <c r="D12273" i="21"/>
  <c r="B12273" i="21"/>
  <c r="D12272" i="21"/>
  <c r="B12272" i="21"/>
  <c r="D12271" i="21"/>
  <c r="B12271" i="21"/>
  <c r="D12270" i="21"/>
  <c r="B12270" i="21"/>
  <c r="D12269" i="21"/>
  <c r="B12269" i="21"/>
  <c r="D12268" i="21"/>
  <c r="B12268" i="21"/>
  <c r="D12267" i="21"/>
  <c r="B12267" i="21"/>
  <c r="D12266" i="21"/>
  <c r="B12266" i="21"/>
  <c r="D12265" i="21"/>
  <c r="B12265" i="21"/>
  <c r="D12264" i="21"/>
  <c r="B12264" i="21"/>
  <c r="D12263" i="21"/>
  <c r="B12263" i="21"/>
  <c r="D12262" i="21"/>
  <c r="B12262" i="21"/>
  <c r="D12261" i="21"/>
  <c r="B12261" i="21"/>
  <c r="D12260" i="21"/>
  <c r="B12260" i="21"/>
  <c r="D12259" i="21"/>
  <c r="B12259" i="21"/>
  <c r="D12258" i="21"/>
  <c r="B12258" i="21"/>
  <c r="D12257" i="21"/>
  <c r="B12257" i="21"/>
  <c r="D12256" i="21"/>
  <c r="B12256" i="21"/>
  <c r="D12255" i="21"/>
  <c r="B12255" i="21"/>
  <c r="D12254" i="21"/>
  <c r="B12254" i="21"/>
  <c r="D12253" i="21"/>
  <c r="B12253" i="21"/>
  <c r="D12252" i="21"/>
  <c r="B12252" i="21"/>
  <c r="D12251" i="21"/>
  <c r="B12251" i="21"/>
  <c r="D12250" i="21"/>
  <c r="B12250" i="21"/>
  <c r="D12249" i="21"/>
  <c r="B12249" i="21"/>
  <c r="D12248" i="21"/>
  <c r="B12248" i="21"/>
  <c r="D12247" i="21"/>
  <c r="B12247" i="21"/>
  <c r="D12246" i="21"/>
  <c r="B12246" i="21"/>
  <c r="D12245" i="21"/>
  <c r="B12245" i="21"/>
  <c r="D12244" i="21"/>
  <c r="B12244" i="21"/>
  <c r="D12243" i="21"/>
  <c r="B12243" i="21"/>
  <c r="D12242" i="21"/>
  <c r="B12242" i="21"/>
  <c r="D12241" i="21"/>
  <c r="B12241" i="21"/>
  <c r="D12240" i="21"/>
  <c r="B12240" i="21"/>
  <c r="D12239" i="21"/>
  <c r="B12239" i="21"/>
  <c r="D12238" i="21"/>
  <c r="B12238" i="21"/>
  <c r="D12237" i="21"/>
  <c r="B12237" i="21"/>
  <c r="D12236" i="21"/>
  <c r="B12236" i="21"/>
  <c r="D12235" i="21"/>
  <c r="B12235" i="21"/>
  <c r="D12234" i="21"/>
  <c r="B12234" i="21"/>
  <c r="D12233" i="21"/>
  <c r="B12233" i="21"/>
  <c r="D12232" i="21"/>
  <c r="B12232" i="21"/>
  <c r="D12231" i="21"/>
  <c r="B12231" i="21"/>
  <c r="D12230" i="21"/>
  <c r="B12230" i="21"/>
  <c r="D12229" i="21"/>
  <c r="B12229" i="21"/>
  <c r="D12228" i="21"/>
  <c r="B12228" i="21"/>
  <c r="D12227" i="21"/>
  <c r="B12227" i="21"/>
  <c r="D12226" i="21"/>
  <c r="B12226" i="21"/>
  <c r="D12225" i="21"/>
  <c r="B12225" i="21"/>
  <c r="D12224" i="21"/>
  <c r="B12224" i="21"/>
  <c r="D12223" i="21"/>
  <c r="B12223" i="21"/>
  <c r="D12222" i="21"/>
  <c r="B12222" i="21"/>
  <c r="D12221" i="21"/>
  <c r="B12221" i="21"/>
  <c r="D12220" i="21"/>
  <c r="B12220" i="21"/>
  <c r="D12219" i="21"/>
  <c r="B12219" i="21"/>
  <c r="D12218" i="21"/>
  <c r="B12218" i="21"/>
  <c r="D12217" i="21"/>
  <c r="B12217" i="21"/>
  <c r="D12216" i="21"/>
  <c r="B12216" i="21"/>
  <c r="D12215" i="21"/>
  <c r="B12215" i="21"/>
  <c r="D12214" i="21"/>
  <c r="B12214" i="21"/>
  <c r="D12213" i="21"/>
  <c r="B12213" i="21"/>
  <c r="D12212" i="21"/>
  <c r="B12212" i="21"/>
  <c r="D12211" i="21"/>
  <c r="B12211" i="21"/>
  <c r="D12210" i="21"/>
  <c r="B12210" i="21"/>
  <c r="D12209" i="21"/>
  <c r="B12209" i="21"/>
  <c r="D12208" i="21"/>
  <c r="B12208" i="21"/>
  <c r="D12207" i="21"/>
  <c r="B12207" i="21"/>
  <c r="D12206" i="21"/>
  <c r="B12206" i="21"/>
  <c r="D12205" i="21"/>
  <c r="B12205" i="21"/>
  <c r="D12204" i="21"/>
  <c r="B12204" i="21"/>
  <c r="D12203" i="21"/>
  <c r="B12203" i="21"/>
  <c r="D12202" i="21"/>
  <c r="B12202" i="21"/>
  <c r="D12201" i="21"/>
  <c r="B12201" i="21"/>
  <c r="D12200" i="21"/>
  <c r="B12200" i="21"/>
  <c r="D12199" i="21"/>
  <c r="B12199" i="21"/>
  <c r="D12198" i="21"/>
  <c r="B12198" i="21"/>
  <c r="D12197" i="21"/>
  <c r="B12197" i="21"/>
  <c r="D12196" i="21"/>
  <c r="B12196" i="21"/>
  <c r="D12195" i="21"/>
  <c r="B12195" i="21"/>
  <c r="D12194" i="21"/>
  <c r="B12194" i="21"/>
  <c r="D12193" i="21"/>
  <c r="B12193" i="21"/>
  <c r="D12192" i="21"/>
  <c r="B12192" i="21"/>
  <c r="D12191" i="21"/>
  <c r="B12191" i="21"/>
  <c r="D12190" i="21"/>
  <c r="B12190" i="21"/>
  <c r="D12189" i="21"/>
  <c r="B12189" i="21"/>
  <c r="D12188" i="21"/>
  <c r="B12188" i="21"/>
  <c r="D12187" i="21"/>
  <c r="B12187" i="21"/>
  <c r="D12186" i="21"/>
  <c r="B12186" i="21"/>
  <c r="D12185" i="21"/>
  <c r="B12185" i="21"/>
  <c r="D12184" i="21"/>
  <c r="B12184" i="21"/>
  <c r="D12183" i="21"/>
  <c r="B12183" i="21"/>
  <c r="D12182" i="21"/>
  <c r="B12182" i="21"/>
  <c r="D12181" i="21"/>
  <c r="B12181" i="21"/>
  <c r="D12180" i="21"/>
  <c r="B12180" i="21"/>
  <c r="D12179" i="21"/>
  <c r="B12179" i="21"/>
  <c r="D12178" i="21"/>
  <c r="B12178" i="21"/>
  <c r="D12177" i="21"/>
  <c r="B12177" i="21"/>
  <c r="D12176" i="21"/>
  <c r="B12176" i="21"/>
  <c r="D12175" i="21"/>
  <c r="B12175" i="21"/>
  <c r="D12174" i="21"/>
  <c r="B12174" i="21"/>
  <c r="D12173" i="21"/>
  <c r="B12173" i="21"/>
  <c r="D12172" i="21"/>
  <c r="B12172" i="21"/>
  <c r="D12171" i="21"/>
  <c r="B12171" i="21"/>
  <c r="D12170" i="21"/>
  <c r="B12170" i="21"/>
  <c r="D12169" i="21"/>
  <c r="B12169" i="21"/>
  <c r="D12168" i="21"/>
  <c r="B12168" i="21"/>
  <c r="D12167" i="21"/>
  <c r="B12167" i="21"/>
  <c r="D12166" i="21"/>
  <c r="B12166" i="21"/>
  <c r="D12165" i="21"/>
  <c r="B12165" i="21"/>
  <c r="D12164" i="21"/>
  <c r="B12164" i="21"/>
  <c r="D12163" i="21"/>
  <c r="B12163" i="21"/>
  <c r="D12162" i="21"/>
  <c r="B12162" i="21"/>
  <c r="D12161" i="21"/>
  <c r="B12161" i="21"/>
  <c r="D12160" i="21"/>
  <c r="B12160" i="21"/>
  <c r="D12159" i="21"/>
  <c r="B12159" i="21"/>
  <c r="D12158" i="21"/>
  <c r="B12158" i="21"/>
  <c r="D12157" i="21"/>
  <c r="B12157" i="21"/>
  <c r="D12156" i="21"/>
  <c r="B12156" i="21"/>
  <c r="D12155" i="21"/>
  <c r="B12155" i="21"/>
  <c r="D12154" i="21"/>
  <c r="B12154" i="21"/>
  <c r="D12153" i="21"/>
  <c r="B12153" i="21"/>
  <c r="D12152" i="21"/>
  <c r="B12152" i="21"/>
  <c r="D12151" i="21"/>
  <c r="B12151" i="21"/>
  <c r="D12150" i="21"/>
  <c r="B12150" i="21"/>
  <c r="D12149" i="21"/>
  <c r="B12149" i="21"/>
  <c r="D12148" i="21"/>
  <c r="B12148" i="21"/>
  <c r="D12147" i="21"/>
  <c r="B12147" i="21"/>
  <c r="D12146" i="21"/>
  <c r="B12146" i="21"/>
  <c r="D12145" i="21"/>
  <c r="B12145" i="21"/>
  <c r="D12144" i="21"/>
  <c r="B12144" i="21"/>
  <c r="D12143" i="21"/>
  <c r="B12143" i="21"/>
  <c r="D12142" i="21"/>
  <c r="B12142" i="21"/>
  <c r="D12141" i="21"/>
  <c r="B12141" i="21"/>
  <c r="D12140" i="21"/>
  <c r="B12140" i="21"/>
  <c r="D12139" i="21"/>
  <c r="B12139" i="21"/>
  <c r="D12138" i="21"/>
  <c r="B12138" i="21"/>
  <c r="D12137" i="21"/>
  <c r="B12137" i="21"/>
  <c r="D12136" i="21"/>
  <c r="B12136" i="21"/>
  <c r="D12135" i="21"/>
  <c r="B12135" i="21"/>
  <c r="D12134" i="21"/>
  <c r="B12134" i="21"/>
  <c r="D12133" i="21"/>
  <c r="B12133" i="21"/>
  <c r="D12132" i="21"/>
  <c r="B12132" i="21"/>
  <c r="D12131" i="21"/>
  <c r="B12131" i="21"/>
  <c r="D12130" i="21"/>
  <c r="B12130" i="21"/>
  <c r="D12129" i="21"/>
  <c r="B12129" i="21"/>
  <c r="D12128" i="21"/>
  <c r="B12128" i="21"/>
  <c r="D12127" i="21"/>
  <c r="B12127" i="21"/>
  <c r="D12126" i="21"/>
  <c r="B12126" i="21"/>
  <c r="D12125" i="21"/>
  <c r="B12125" i="21"/>
  <c r="D12124" i="21"/>
  <c r="B12124" i="21"/>
  <c r="D12123" i="21"/>
  <c r="B12123" i="21"/>
  <c r="D12122" i="21"/>
  <c r="B12122" i="21"/>
  <c r="D12121" i="21"/>
  <c r="B12121" i="21"/>
  <c r="D12120" i="21"/>
  <c r="B12120" i="21"/>
  <c r="D12119" i="21"/>
  <c r="B12119" i="21"/>
  <c r="D12118" i="21"/>
  <c r="B12118" i="21"/>
  <c r="D12117" i="21"/>
  <c r="B12117" i="21"/>
  <c r="D12116" i="21"/>
  <c r="B12116" i="21"/>
  <c r="D12115" i="21"/>
  <c r="B12115" i="21"/>
  <c r="D12114" i="21"/>
  <c r="B12114" i="21"/>
  <c r="D12113" i="21"/>
  <c r="B12113" i="21"/>
  <c r="D12112" i="21"/>
  <c r="B12112" i="21"/>
  <c r="D12111" i="21"/>
  <c r="B12111" i="21"/>
  <c r="D12110" i="21"/>
  <c r="B12110" i="21"/>
  <c r="D12109" i="21"/>
  <c r="B12109" i="21"/>
  <c r="D12108" i="21"/>
  <c r="B12108" i="21"/>
  <c r="D12107" i="21"/>
  <c r="B12107" i="21"/>
  <c r="D12106" i="21"/>
  <c r="B12106" i="21"/>
  <c r="D12105" i="21"/>
  <c r="B12105" i="21"/>
  <c r="D12104" i="21"/>
  <c r="B12104" i="21"/>
  <c r="D12103" i="21"/>
  <c r="B12103" i="21"/>
  <c r="D12102" i="21"/>
  <c r="B12102" i="21"/>
  <c r="D12101" i="21"/>
  <c r="B12101" i="21"/>
  <c r="D12100" i="21"/>
  <c r="B12100" i="21"/>
  <c r="D12099" i="21"/>
  <c r="B12099" i="21"/>
  <c r="D12098" i="21"/>
  <c r="B12098" i="21"/>
  <c r="D12097" i="21"/>
  <c r="B12097" i="21"/>
  <c r="D12096" i="21"/>
  <c r="B12096" i="21"/>
  <c r="D12095" i="21"/>
  <c r="B12095" i="21"/>
  <c r="D12094" i="21"/>
  <c r="B12094" i="21"/>
  <c r="D12093" i="21"/>
  <c r="B12093" i="21"/>
  <c r="D12092" i="21"/>
  <c r="B12092" i="21"/>
  <c r="D12091" i="21"/>
  <c r="B12091" i="21"/>
  <c r="D12090" i="21"/>
  <c r="B12090" i="21"/>
  <c r="D12089" i="21"/>
  <c r="B12089" i="21"/>
  <c r="D12088" i="21"/>
  <c r="B12088" i="21"/>
  <c r="D12087" i="21"/>
  <c r="B12087" i="21"/>
  <c r="D12086" i="21"/>
  <c r="B12086" i="21"/>
  <c r="D12085" i="21"/>
  <c r="B12085" i="21"/>
  <c r="D12084" i="21"/>
  <c r="B12084" i="21"/>
  <c r="D12083" i="21"/>
  <c r="B12083" i="21"/>
  <c r="D12082" i="21"/>
  <c r="B12082" i="21"/>
  <c r="D12081" i="21"/>
  <c r="B12081" i="21"/>
  <c r="D12080" i="21"/>
  <c r="B12080" i="21"/>
  <c r="D12079" i="21"/>
  <c r="B12079" i="21"/>
  <c r="D12078" i="21"/>
  <c r="B12078" i="21"/>
  <c r="D12077" i="21"/>
  <c r="B12077" i="21"/>
  <c r="D12076" i="21"/>
  <c r="B12076" i="21"/>
  <c r="D12075" i="21"/>
  <c r="B12075" i="21"/>
  <c r="D12074" i="21"/>
  <c r="B12074" i="21"/>
  <c r="D12073" i="21"/>
  <c r="B12073" i="21"/>
  <c r="D12072" i="21"/>
  <c r="B12072" i="21"/>
  <c r="D12071" i="21"/>
  <c r="B12071" i="21"/>
  <c r="D12070" i="21"/>
  <c r="B12070" i="21"/>
  <c r="D12069" i="21"/>
  <c r="B12069" i="21"/>
  <c r="D12068" i="21"/>
  <c r="B12068" i="21"/>
  <c r="D12067" i="21"/>
  <c r="B12067" i="21"/>
  <c r="D12066" i="21"/>
  <c r="B12066" i="21"/>
  <c r="D12065" i="21"/>
  <c r="B12065" i="21"/>
  <c r="D12064" i="21"/>
  <c r="B12064" i="21"/>
  <c r="D12063" i="21"/>
  <c r="B12063" i="21"/>
  <c r="D12062" i="21"/>
  <c r="B12062" i="21"/>
  <c r="D12061" i="21"/>
  <c r="B12061" i="21"/>
  <c r="D12060" i="21"/>
  <c r="B12060" i="21"/>
  <c r="D12059" i="21"/>
  <c r="B12059" i="21"/>
  <c r="D12058" i="21"/>
  <c r="B12058" i="21"/>
  <c r="D12057" i="21"/>
  <c r="B12057" i="21"/>
  <c r="D12056" i="21"/>
  <c r="B12056" i="21"/>
  <c r="D12055" i="21"/>
  <c r="B12055" i="21"/>
  <c r="D12054" i="21"/>
  <c r="B12054" i="21"/>
  <c r="D12053" i="21"/>
  <c r="B12053" i="21"/>
  <c r="D12052" i="21"/>
  <c r="B12052" i="21"/>
  <c r="D12051" i="21"/>
  <c r="B12051" i="21"/>
  <c r="D12050" i="21"/>
  <c r="B12050" i="21"/>
  <c r="D12049" i="21"/>
  <c r="B12049" i="21"/>
  <c r="D12048" i="21"/>
  <c r="B12048" i="21"/>
  <c r="D12047" i="21"/>
  <c r="B12047" i="21"/>
  <c r="D12046" i="21"/>
  <c r="B12046" i="21"/>
  <c r="D12045" i="21"/>
  <c r="B12045" i="21"/>
  <c r="D12044" i="21"/>
  <c r="B12044" i="21"/>
  <c r="D12043" i="21"/>
  <c r="B12043" i="21"/>
  <c r="D12042" i="21"/>
  <c r="B12042" i="21"/>
  <c r="D12041" i="21"/>
  <c r="B12041" i="21"/>
  <c r="D12040" i="21"/>
  <c r="B12040" i="21"/>
  <c r="D12039" i="21"/>
  <c r="B12039" i="21"/>
  <c r="D12038" i="21"/>
  <c r="B12038" i="21"/>
  <c r="D12037" i="21"/>
  <c r="B12037" i="21"/>
  <c r="D12036" i="21"/>
  <c r="B12036" i="21"/>
  <c r="D12035" i="21"/>
  <c r="B12035" i="21"/>
  <c r="D12034" i="21"/>
  <c r="B12034" i="21"/>
  <c r="D12033" i="21"/>
  <c r="B12033" i="21"/>
  <c r="D12032" i="21"/>
  <c r="B12032" i="21"/>
  <c r="D12031" i="21"/>
  <c r="B12031" i="21"/>
  <c r="D12030" i="21"/>
  <c r="B12030" i="21"/>
  <c r="D12029" i="21"/>
  <c r="B12029" i="21"/>
  <c r="D12028" i="21"/>
  <c r="B12028" i="21"/>
  <c r="D12027" i="21"/>
  <c r="B12027" i="21"/>
  <c r="D12026" i="21"/>
  <c r="B12026" i="21"/>
  <c r="D12025" i="21"/>
  <c r="B12025" i="21"/>
  <c r="D12024" i="21"/>
  <c r="B12024" i="21"/>
  <c r="D12023" i="21"/>
  <c r="B12023" i="21"/>
  <c r="D12022" i="21"/>
  <c r="B12022" i="21"/>
  <c r="D12021" i="21"/>
  <c r="B12021" i="21"/>
  <c r="D12020" i="21"/>
  <c r="B12020" i="21"/>
  <c r="D12019" i="21"/>
  <c r="B12019" i="21"/>
  <c r="D12018" i="21"/>
  <c r="B12018" i="21"/>
  <c r="D12017" i="21"/>
  <c r="B12017" i="21"/>
  <c r="D12016" i="21"/>
  <c r="B12016" i="21"/>
  <c r="D12015" i="21"/>
  <c r="B12015" i="21"/>
  <c r="D12014" i="21"/>
  <c r="B12014" i="21"/>
  <c r="D12013" i="21"/>
  <c r="B12013" i="21"/>
  <c r="D12012" i="21"/>
  <c r="B12012" i="21"/>
  <c r="D12011" i="21"/>
  <c r="B12011" i="21"/>
  <c r="D12010" i="21"/>
  <c r="B12010" i="21"/>
  <c r="D12009" i="21"/>
  <c r="B12009" i="21"/>
  <c r="D12008" i="21"/>
  <c r="B12008" i="21"/>
  <c r="D12007" i="21"/>
  <c r="B12007" i="21"/>
  <c r="D12006" i="21"/>
  <c r="B12006" i="21"/>
  <c r="D12005" i="21"/>
  <c r="B12005" i="21"/>
  <c r="D12004" i="21"/>
  <c r="B12004" i="21"/>
  <c r="D12003" i="21"/>
  <c r="B12003" i="21"/>
  <c r="D12002" i="21"/>
  <c r="B12002" i="21"/>
  <c r="D12001" i="21"/>
  <c r="B12001" i="21"/>
  <c r="D12000" i="21"/>
  <c r="B12000" i="21"/>
  <c r="D11999" i="21"/>
  <c r="B11999" i="21"/>
  <c r="D11998" i="21"/>
  <c r="B11998" i="21"/>
  <c r="D11997" i="21"/>
  <c r="B11997" i="21"/>
  <c r="D11996" i="21"/>
  <c r="B11996" i="21"/>
  <c r="D11995" i="21"/>
  <c r="B11995" i="21"/>
  <c r="D11994" i="21"/>
  <c r="B11994" i="21"/>
  <c r="D11993" i="21"/>
  <c r="B11993" i="21"/>
  <c r="D11992" i="21"/>
  <c r="B11992" i="21"/>
  <c r="D11991" i="21"/>
  <c r="B11991" i="21"/>
  <c r="D11990" i="21"/>
  <c r="B11990" i="21"/>
  <c r="D11989" i="21"/>
  <c r="B11989" i="21"/>
  <c r="D11988" i="21"/>
  <c r="B11988" i="21"/>
  <c r="D11987" i="21"/>
  <c r="B11987" i="21"/>
  <c r="D11986" i="21"/>
  <c r="B11986" i="21"/>
  <c r="D11985" i="21"/>
  <c r="B11985" i="21"/>
  <c r="D11984" i="21"/>
  <c r="B11984" i="21"/>
  <c r="D11983" i="21"/>
  <c r="B11983" i="21"/>
  <c r="D11982" i="21"/>
  <c r="B11982" i="21"/>
  <c r="D11981" i="21"/>
  <c r="B11981" i="21"/>
  <c r="D11980" i="21"/>
  <c r="B11980" i="21"/>
  <c r="D11979" i="21"/>
  <c r="B11979" i="21"/>
  <c r="D11978" i="21"/>
  <c r="B11978" i="21"/>
  <c r="D11977" i="21"/>
  <c r="B11977" i="21"/>
  <c r="D11976" i="21"/>
  <c r="B11976" i="21"/>
  <c r="D11975" i="21"/>
  <c r="B11975" i="21"/>
  <c r="D11974" i="21"/>
  <c r="B11974" i="21"/>
  <c r="D11973" i="21"/>
  <c r="B11973" i="21"/>
  <c r="D11972" i="21"/>
  <c r="B11972" i="21"/>
  <c r="D11971" i="21"/>
  <c r="B11971" i="21"/>
  <c r="D11970" i="21"/>
  <c r="B11970" i="21"/>
  <c r="D11969" i="21"/>
  <c r="B11969" i="21"/>
  <c r="D11968" i="21"/>
  <c r="B11968" i="21"/>
  <c r="D11967" i="21"/>
  <c r="B11967" i="21"/>
  <c r="D11966" i="21"/>
  <c r="B11966" i="21"/>
  <c r="D11965" i="21"/>
  <c r="B11965" i="21"/>
  <c r="D11964" i="21"/>
  <c r="B11964" i="21"/>
  <c r="D11963" i="21"/>
  <c r="B11963" i="21"/>
  <c r="D11962" i="21"/>
  <c r="B11962" i="21"/>
  <c r="D11961" i="21"/>
  <c r="B11961" i="21"/>
  <c r="D11960" i="21"/>
  <c r="B11960" i="21"/>
  <c r="D11959" i="21"/>
  <c r="B11959" i="21"/>
  <c r="D11958" i="21"/>
  <c r="B11958" i="21"/>
  <c r="D11957" i="21"/>
  <c r="B11957" i="21"/>
  <c r="D11956" i="21"/>
  <c r="B11956" i="21"/>
  <c r="D11955" i="21"/>
  <c r="B11955" i="21"/>
  <c r="D11954" i="21"/>
  <c r="B11954" i="21"/>
  <c r="D11953" i="21"/>
  <c r="B11953" i="21"/>
  <c r="D11952" i="21"/>
  <c r="B11952" i="21"/>
  <c r="D11951" i="21"/>
  <c r="B11951" i="21"/>
  <c r="D11950" i="21"/>
  <c r="B11950" i="21"/>
  <c r="D11949" i="21"/>
  <c r="B11949" i="21"/>
  <c r="D11948" i="21"/>
  <c r="B11948" i="21"/>
  <c r="D11947" i="21"/>
  <c r="B11947" i="21"/>
  <c r="D11946" i="21"/>
  <c r="B11946" i="21"/>
  <c r="D11945" i="21"/>
  <c r="B11945" i="21"/>
  <c r="D11944" i="21"/>
  <c r="B11944" i="21"/>
  <c r="D11943" i="21"/>
  <c r="B11943" i="21"/>
  <c r="D11942" i="21"/>
  <c r="B11942" i="21"/>
  <c r="D11941" i="21"/>
  <c r="B11941" i="21"/>
  <c r="D11940" i="21"/>
  <c r="B11940" i="21"/>
  <c r="D11939" i="21"/>
  <c r="B11939" i="21"/>
  <c r="D11938" i="21"/>
  <c r="B11938" i="21"/>
  <c r="D11937" i="21"/>
  <c r="B11937" i="21"/>
  <c r="D11936" i="21"/>
  <c r="B11936" i="21"/>
  <c r="D11935" i="21"/>
  <c r="B11935" i="21"/>
  <c r="D11934" i="21"/>
  <c r="B11934" i="21"/>
  <c r="D11933" i="21"/>
  <c r="B11933" i="21"/>
  <c r="D11932" i="21"/>
  <c r="B11932" i="21"/>
  <c r="D11931" i="21"/>
  <c r="B11931" i="21"/>
  <c r="D11930" i="21"/>
  <c r="B11930" i="21"/>
  <c r="D11929" i="21"/>
  <c r="B11929" i="21"/>
  <c r="D11928" i="21"/>
  <c r="B11928" i="21"/>
  <c r="D11927" i="21"/>
  <c r="B11927" i="21"/>
  <c r="D11926" i="21"/>
  <c r="B11926" i="21"/>
  <c r="D11925" i="21"/>
  <c r="B11925" i="21"/>
  <c r="D11924" i="21"/>
  <c r="B11924" i="21"/>
  <c r="D11923" i="21"/>
  <c r="B11923" i="21"/>
  <c r="D11922" i="21"/>
  <c r="B11922" i="21"/>
  <c r="D11921" i="21"/>
  <c r="B11921" i="21"/>
  <c r="D11920" i="21"/>
  <c r="B11920" i="21"/>
  <c r="D11919" i="21"/>
  <c r="B11919" i="21"/>
  <c r="D11918" i="21"/>
  <c r="B11918" i="21"/>
  <c r="D11917" i="21"/>
  <c r="B11917" i="21"/>
  <c r="D11916" i="21"/>
  <c r="B11916" i="21"/>
  <c r="D11915" i="21"/>
  <c r="B11915" i="21"/>
  <c r="D11914" i="21"/>
  <c r="B11914" i="21"/>
  <c r="D11913" i="21"/>
  <c r="B11913" i="21"/>
  <c r="D11912" i="21"/>
  <c r="B11912" i="21"/>
  <c r="D11911" i="21"/>
  <c r="B11911" i="21"/>
  <c r="D11910" i="21"/>
  <c r="B11910" i="21"/>
  <c r="D11909" i="21"/>
  <c r="B11909" i="21"/>
  <c r="D11908" i="21"/>
  <c r="B11908" i="21"/>
  <c r="D11907" i="21"/>
  <c r="B11907" i="21"/>
  <c r="D11906" i="21"/>
  <c r="B11906" i="21"/>
  <c r="D11905" i="21"/>
  <c r="B11905" i="21"/>
  <c r="D11904" i="21"/>
  <c r="B11904" i="21"/>
  <c r="D11903" i="21"/>
  <c r="B11903" i="21"/>
  <c r="D11902" i="21"/>
  <c r="B11902" i="21"/>
  <c r="D11901" i="21"/>
  <c r="B11901" i="21"/>
  <c r="D11900" i="21"/>
  <c r="B11900" i="21"/>
  <c r="D11899" i="21"/>
  <c r="B11899" i="21"/>
  <c r="D11898" i="21"/>
  <c r="B11898" i="21"/>
  <c r="D11897" i="21"/>
  <c r="B11897" i="21"/>
  <c r="D11896" i="21"/>
  <c r="B11896" i="21"/>
  <c r="D11895" i="21"/>
  <c r="B11895" i="21"/>
  <c r="D11894" i="21"/>
  <c r="B11894" i="21"/>
  <c r="D11893" i="21"/>
  <c r="B11893" i="21"/>
  <c r="D11892" i="21"/>
  <c r="B11892" i="21"/>
  <c r="D11891" i="21"/>
  <c r="B11891" i="21"/>
  <c r="D11890" i="21"/>
  <c r="B11890" i="21"/>
  <c r="D11889" i="21"/>
  <c r="B11889" i="21"/>
  <c r="D11888" i="21"/>
  <c r="B11888" i="21"/>
  <c r="D11887" i="21"/>
  <c r="B11887" i="21"/>
  <c r="D11886" i="21"/>
  <c r="B11886" i="21"/>
  <c r="D11885" i="21"/>
  <c r="B11885" i="21"/>
  <c r="D11884" i="21"/>
  <c r="B11884" i="21"/>
  <c r="D11883" i="21"/>
  <c r="B11883" i="21"/>
  <c r="D11882" i="21"/>
  <c r="B11882" i="21"/>
  <c r="D11881" i="21"/>
  <c r="B11881" i="21"/>
  <c r="D11880" i="21"/>
  <c r="B11880" i="21"/>
  <c r="D11879" i="21"/>
  <c r="B11879" i="21"/>
  <c r="D11878" i="21"/>
  <c r="B11878" i="21"/>
  <c r="D11877" i="21"/>
  <c r="B11877" i="21"/>
  <c r="D11876" i="21"/>
  <c r="B11876" i="21"/>
  <c r="D11875" i="21"/>
  <c r="B11875" i="21"/>
  <c r="D11874" i="21"/>
  <c r="B11874" i="21"/>
  <c r="D11873" i="21"/>
  <c r="B11873" i="21"/>
  <c r="D11872" i="21"/>
  <c r="B11872" i="21"/>
  <c r="D11871" i="21"/>
  <c r="B11871" i="21"/>
  <c r="D11870" i="21"/>
  <c r="B11870" i="21"/>
  <c r="D11869" i="21"/>
  <c r="B11869" i="21"/>
  <c r="D11868" i="21"/>
  <c r="B11868" i="21"/>
  <c r="D11867" i="21"/>
  <c r="B11867" i="21"/>
  <c r="D11866" i="21"/>
  <c r="B11866" i="21"/>
  <c r="D11865" i="21"/>
  <c r="B11865" i="21"/>
  <c r="D11864" i="21"/>
  <c r="B11864" i="21"/>
  <c r="D11863" i="21"/>
  <c r="B11863" i="21"/>
  <c r="D11862" i="21"/>
  <c r="B11862" i="21"/>
  <c r="D11861" i="21"/>
  <c r="B11861" i="21"/>
  <c r="D11860" i="21"/>
  <c r="B11860" i="21"/>
  <c r="D11859" i="21"/>
  <c r="B11859" i="21"/>
  <c r="D11858" i="21"/>
  <c r="B11858" i="21"/>
  <c r="D11857" i="21"/>
  <c r="B11857" i="21"/>
  <c r="D11856" i="21"/>
  <c r="B11856" i="21"/>
  <c r="D11855" i="21"/>
  <c r="B11855" i="21"/>
  <c r="D11854" i="21"/>
  <c r="B11854" i="21"/>
  <c r="D11853" i="21"/>
  <c r="B11853" i="21"/>
  <c r="D11852" i="21"/>
  <c r="B11852" i="21"/>
  <c r="D11851" i="21"/>
  <c r="B11851" i="21"/>
  <c r="D11850" i="21"/>
  <c r="B11850" i="21"/>
  <c r="D11849" i="21"/>
  <c r="B11849" i="21"/>
  <c r="D11848" i="21"/>
  <c r="B11848" i="21"/>
  <c r="D11847" i="21"/>
  <c r="B11847" i="21"/>
  <c r="D11846" i="21"/>
  <c r="B11846" i="21"/>
  <c r="D11845" i="21"/>
  <c r="B11845" i="21"/>
  <c r="D11844" i="21"/>
  <c r="B11844" i="21"/>
  <c r="D11843" i="21"/>
  <c r="B11843" i="21"/>
  <c r="D11842" i="21"/>
  <c r="B11842" i="21"/>
  <c r="D11841" i="21"/>
  <c r="B11841" i="21"/>
  <c r="D11840" i="21"/>
  <c r="B11840" i="21"/>
  <c r="D11839" i="21"/>
  <c r="B11839" i="21"/>
  <c r="D11838" i="21"/>
  <c r="B11838" i="21"/>
  <c r="D11837" i="21"/>
  <c r="B11837" i="21"/>
  <c r="D11836" i="21"/>
  <c r="B11836" i="21"/>
  <c r="D11835" i="21"/>
  <c r="B11835" i="21"/>
  <c r="D11834" i="21"/>
  <c r="B11834" i="21"/>
  <c r="D11833" i="21"/>
  <c r="B11833" i="21"/>
  <c r="D11832" i="21"/>
  <c r="B11832" i="21"/>
  <c r="D11831" i="21"/>
  <c r="B11831" i="21"/>
  <c r="D11830" i="21"/>
  <c r="B11830" i="21"/>
  <c r="D11829" i="21"/>
  <c r="B11829" i="21"/>
  <c r="D11828" i="21"/>
  <c r="B11828" i="21"/>
  <c r="D11827" i="21"/>
  <c r="B11827" i="21"/>
  <c r="D11826" i="21"/>
  <c r="B11826" i="21"/>
  <c r="D11825" i="21"/>
  <c r="B11825" i="21"/>
  <c r="D11824" i="21"/>
  <c r="B11824" i="21"/>
  <c r="D11823" i="21"/>
  <c r="B11823" i="21"/>
  <c r="D11822" i="21"/>
  <c r="B11822" i="21"/>
  <c r="D11821" i="21"/>
  <c r="B11821" i="21"/>
  <c r="D11820" i="21"/>
  <c r="B11820" i="21"/>
  <c r="D11819" i="21"/>
  <c r="B11819" i="21"/>
  <c r="D11818" i="21"/>
  <c r="B11818" i="21"/>
  <c r="D11817" i="21"/>
  <c r="B11817" i="21"/>
  <c r="D11816" i="21"/>
  <c r="B11816" i="21"/>
  <c r="D11815" i="21"/>
  <c r="B11815" i="21"/>
  <c r="D11814" i="21"/>
  <c r="B11814" i="21"/>
  <c r="D11813" i="21"/>
  <c r="B11813" i="21"/>
  <c r="D11812" i="21"/>
  <c r="B11812" i="21"/>
  <c r="D11811" i="21"/>
  <c r="B11811" i="21"/>
  <c r="D11810" i="21"/>
  <c r="B11810" i="21"/>
  <c r="D11809" i="21"/>
  <c r="B11809" i="21"/>
  <c r="D11808" i="21"/>
  <c r="B11808" i="21"/>
  <c r="D11807" i="21"/>
  <c r="B11807" i="21"/>
  <c r="D11806" i="21"/>
  <c r="B11806" i="21"/>
  <c r="D11805" i="21"/>
  <c r="B11805" i="21"/>
  <c r="D11804" i="21"/>
  <c r="B11804" i="21"/>
  <c r="D11803" i="21"/>
  <c r="B11803" i="21"/>
  <c r="D11802" i="21"/>
  <c r="B11802" i="21"/>
  <c r="D11801" i="21"/>
  <c r="B11801" i="21"/>
  <c r="D11800" i="21"/>
  <c r="B11800" i="21"/>
  <c r="D11799" i="21"/>
  <c r="B11799" i="21"/>
  <c r="D11798" i="21"/>
  <c r="B11798" i="21"/>
  <c r="D11797" i="21"/>
  <c r="B11797" i="21"/>
  <c r="D11796" i="21"/>
  <c r="B11796" i="21"/>
  <c r="D11795" i="21"/>
  <c r="B11795" i="21"/>
  <c r="D11794" i="21"/>
  <c r="B11794" i="21"/>
  <c r="D11793" i="21"/>
  <c r="B11793" i="21"/>
  <c r="D11792" i="21"/>
  <c r="B11792" i="21"/>
  <c r="D11791" i="21"/>
  <c r="B11791" i="21"/>
  <c r="D11790" i="21"/>
  <c r="B11790" i="21"/>
  <c r="D11789" i="21"/>
  <c r="B11789" i="21"/>
  <c r="D11788" i="21"/>
  <c r="B11788" i="21"/>
  <c r="D11787" i="21"/>
  <c r="B11787" i="21"/>
  <c r="D11786" i="21"/>
  <c r="B11786" i="21"/>
  <c r="D11785" i="21"/>
  <c r="B11785" i="21"/>
  <c r="D11784" i="21"/>
  <c r="B11784" i="21"/>
  <c r="D11783" i="21"/>
  <c r="B11783" i="21"/>
  <c r="D11782" i="21"/>
  <c r="B11782" i="21"/>
  <c r="D11781" i="21"/>
  <c r="B11781" i="21"/>
  <c r="D11780" i="21"/>
  <c r="B11780" i="21"/>
  <c r="D11779" i="21"/>
  <c r="B11779" i="21"/>
  <c r="D11778" i="21"/>
  <c r="B11778" i="21"/>
  <c r="D11777" i="21"/>
  <c r="B11777" i="21"/>
  <c r="D11776" i="21"/>
  <c r="B11776" i="21"/>
  <c r="D11775" i="21"/>
  <c r="B11775" i="21"/>
  <c r="D11774" i="21"/>
  <c r="B11774" i="21"/>
  <c r="D11773" i="21"/>
  <c r="B11773" i="21"/>
  <c r="D11772" i="21"/>
  <c r="B11772" i="21"/>
  <c r="D11771" i="21"/>
  <c r="B11771" i="21"/>
  <c r="D11770" i="21"/>
  <c r="B11770" i="21"/>
  <c r="D11769" i="21"/>
  <c r="B11769" i="21"/>
  <c r="D11768" i="21"/>
  <c r="B11768" i="21"/>
  <c r="D11767" i="21"/>
  <c r="B11767" i="21"/>
  <c r="D11766" i="21"/>
  <c r="B11766" i="21"/>
  <c r="D11765" i="21"/>
  <c r="B11765" i="21"/>
  <c r="D11764" i="21"/>
  <c r="B11764" i="21"/>
  <c r="D11763" i="21"/>
  <c r="B11763" i="21"/>
  <c r="D11762" i="21"/>
  <c r="B11762" i="21"/>
  <c r="D11761" i="21"/>
  <c r="B11761" i="21"/>
  <c r="D11760" i="21"/>
  <c r="B11760" i="21"/>
  <c r="D11759" i="21"/>
  <c r="B11759" i="21"/>
  <c r="D11758" i="21"/>
  <c r="B11758" i="21"/>
  <c r="D11757" i="21"/>
  <c r="B11757" i="21"/>
  <c r="D11756" i="21"/>
  <c r="B11756" i="21"/>
  <c r="D11755" i="21"/>
  <c r="B11755" i="21"/>
  <c r="D11754" i="21"/>
  <c r="B11754" i="21"/>
  <c r="D11753" i="21"/>
  <c r="B11753" i="21"/>
  <c r="D11752" i="21"/>
  <c r="B11752" i="21"/>
  <c r="D11751" i="21"/>
  <c r="B11751" i="21"/>
  <c r="D11750" i="21"/>
  <c r="B11750" i="21"/>
  <c r="D11749" i="21"/>
  <c r="B11749" i="21"/>
  <c r="D11748" i="21"/>
  <c r="B11748" i="21"/>
  <c r="D11747" i="21"/>
  <c r="B11747" i="21"/>
  <c r="D11746" i="21"/>
  <c r="B11746" i="21"/>
  <c r="D11745" i="21"/>
  <c r="B11745" i="21"/>
  <c r="D11744" i="21"/>
  <c r="B11744" i="21"/>
  <c r="D11743" i="21"/>
  <c r="B11743" i="21"/>
  <c r="D11742" i="21"/>
  <c r="B11742" i="21"/>
  <c r="D11741" i="21"/>
  <c r="B11741" i="21"/>
  <c r="D11740" i="21"/>
  <c r="B11740" i="21"/>
  <c r="D11739" i="21"/>
  <c r="B11739" i="21"/>
  <c r="D11738" i="21"/>
  <c r="B11738" i="21"/>
  <c r="D11737" i="21"/>
  <c r="B11737" i="21"/>
  <c r="D11736" i="21"/>
  <c r="B11736" i="21"/>
  <c r="D11735" i="21"/>
  <c r="B11735" i="21"/>
  <c r="D11734" i="21"/>
  <c r="B11734" i="21"/>
  <c r="D11733" i="21"/>
  <c r="B11733" i="21"/>
  <c r="D11732" i="21"/>
  <c r="B11732" i="21"/>
  <c r="D11731" i="21"/>
  <c r="B11731" i="21"/>
  <c r="D11730" i="21"/>
  <c r="B11730" i="21"/>
  <c r="D11729" i="21"/>
  <c r="B11729" i="21"/>
  <c r="D11728" i="21"/>
  <c r="B11728" i="21"/>
  <c r="D11727" i="21"/>
  <c r="B11727" i="21"/>
  <c r="D11726" i="21"/>
  <c r="B11726" i="21"/>
  <c r="D11725" i="21"/>
  <c r="B11725" i="21"/>
  <c r="D11724" i="21"/>
  <c r="B11724" i="21"/>
  <c r="D11723" i="21"/>
  <c r="B11723" i="21"/>
  <c r="D11722" i="21"/>
  <c r="B11722" i="21"/>
  <c r="D11721" i="21"/>
  <c r="B11721" i="21"/>
  <c r="D11720" i="21"/>
  <c r="B11720" i="21"/>
  <c r="D11719" i="21"/>
  <c r="B11719" i="21"/>
  <c r="D11718" i="21"/>
  <c r="B11718" i="21"/>
  <c r="D11717" i="21"/>
  <c r="B11717" i="21"/>
  <c r="D11716" i="21"/>
  <c r="B11716" i="21"/>
  <c r="D11715" i="21"/>
  <c r="B11715" i="21"/>
  <c r="D11714" i="21"/>
  <c r="B11714" i="21"/>
  <c r="D11713" i="21"/>
  <c r="B11713" i="21"/>
  <c r="D11712" i="21"/>
  <c r="B11712" i="21"/>
  <c r="D11711" i="21"/>
  <c r="B11711" i="21"/>
  <c r="D11710" i="21"/>
  <c r="B11710" i="21"/>
  <c r="D11709" i="21"/>
  <c r="B11709" i="21"/>
  <c r="D11708" i="21"/>
  <c r="B11708" i="21"/>
  <c r="D11707" i="21"/>
  <c r="B11707" i="21"/>
  <c r="D11706" i="21"/>
  <c r="B11706" i="21"/>
  <c r="D11705" i="21"/>
  <c r="B11705" i="21"/>
  <c r="D11704" i="21"/>
  <c r="B11704" i="21"/>
  <c r="D11703" i="21"/>
  <c r="B11703" i="21"/>
  <c r="D11702" i="21"/>
  <c r="B11702" i="21"/>
  <c r="D11701" i="21"/>
  <c r="B11701" i="21"/>
  <c r="D11700" i="21"/>
  <c r="B11700" i="21"/>
  <c r="D11699" i="21"/>
  <c r="B11699" i="21"/>
  <c r="D11698" i="21"/>
  <c r="B11698" i="21"/>
  <c r="D11697" i="21"/>
  <c r="B11697" i="21"/>
  <c r="D11696" i="21"/>
  <c r="B11696" i="21"/>
  <c r="D11695" i="21"/>
  <c r="B11695" i="21"/>
  <c r="D11694" i="21"/>
  <c r="B11694" i="21"/>
  <c r="D11693" i="21"/>
  <c r="B11693" i="21"/>
  <c r="D11692" i="21"/>
  <c r="B11692" i="21"/>
  <c r="D11691" i="21"/>
  <c r="B11691" i="21"/>
  <c r="D11690" i="21"/>
  <c r="B11690" i="21"/>
  <c r="D11689" i="21"/>
  <c r="B11689" i="21"/>
  <c r="D11688" i="21"/>
  <c r="B11688" i="21"/>
  <c r="D11687" i="21"/>
  <c r="B11687" i="21"/>
  <c r="D11686" i="21"/>
  <c r="B11686" i="21"/>
  <c r="D11685" i="21"/>
  <c r="B11685" i="21"/>
  <c r="D11684" i="21"/>
  <c r="B11684" i="21"/>
  <c r="D11683" i="21"/>
  <c r="B11683" i="21"/>
  <c r="D11682" i="21"/>
  <c r="B11682" i="21"/>
  <c r="D11681" i="21"/>
  <c r="B11681" i="21"/>
  <c r="D11680" i="21"/>
  <c r="B11680" i="21"/>
  <c r="D11679" i="21"/>
  <c r="B11679" i="21"/>
  <c r="D11678" i="21"/>
  <c r="B11678" i="21"/>
  <c r="D11677" i="21"/>
  <c r="B11677" i="21"/>
  <c r="D11676" i="21"/>
  <c r="B11676" i="21"/>
  <c r="D11675" i="21"/>
  <c r="B11675" i="21"/>
  <c r="D11674" i="21"/>
  <c r="B11674" i="21"/>
  <c r="D11673" i="21"/>
  <c r="B11673" i="21"/>
  <c r="D11672" i="21"/>
  <c r="B11672" i="21"/>
  <c r="D11671" i="21"/>
  <c r="B11671" i="21"/>
  <c r="D11670" i="21"/>
  <c r="B11670" i="21"/>
  <c r="D11669" i="21"/>
  <c r="B11669" i="21"/>
  <c r="D11668" i="21"/>
  <c r="B11668" i="21"/>
  <c r="D11667" i="21"/>
  <c r="B11667" i="21"/>
  <c r="D11666" i="21"/>
  <c r="B11666" i="21"/>
  <c r="D11665" i="21"/>
  <c r="B11665" i="21"/>
  <c r="D11664" i="21"/>
  <c r="B11664" i="21"/>
  <c r="D11663" i="21"/>
  <c r="B11663" i="21"/>
  <c r="D11662" i="21"/>
  <c r="B11662" i="21"/>
  <c r="D11661" i="21"/>
  <c r="B11661" i="21"/>
  <c r="D11660" i="21"/>
  <c r="B11660" i="21"/>
  <c r="D11659" i="21"/>
  <c r="B11659" i="21"/>
  <c r="D11658" i="21"/>
  <c r="B11658" i="21"/>
  <c r="D11657" i="21"/>
  <c r="B11657" i="21"/>
  <c r="D11656" i="21"/>
  <c r="B11656" i="21"/>
  <c r="D11655" i="21"/>
  <c r="B11655" i="21"/>
  <c r="D11654" i="21"/>
  <c r="B11654" i="21"/>
  <c r="D11653" i="21"/>
  <c r="B11653" i="21"/>
  <c r="D11652" i="21"/>
  <c r="B11652" i="21"/>
  <c r="D11651" i="21"/>
  <c r="B11651" i="21"/>
  <c r="D11650" i="21"/>
  <c r="B11650" i="21"/>
  <c r="D11649" i="21"/>
  <c r="B11649" i="21"/>
  <c r="D11648" i="21"/>
  <c r="B11648" i="21"/>
  <c r="D11647" i="21"/>
  <c r="B11647" i="21"/>
  <c r="D11646" i="21"/>
  <c r="B11646" i="21"/>
  <c r="D11645" i="21"/>
  <c r="B11645" i="21"/>
  <c r="D11644" i="21"/>
  <c r="B11644" i="21"/>
  <c r="D11643" i="21"/>
  <c r="B11643" i="21"/>
  <c r="D11642" i="21"/>
  <c r="B11642" i="21"/>
  <c r="D11641" i="21"/>
  <c r="B11641" i="21"/>
  <c r="D11640" i="21"/>
  <c r="B11640" i="21"/>
  <c r="D11639" i="21"/>
  <c r="B11639" i="21"/>
  <c r="D11638" i="21"/>
  <c r="B11638" i="21"/>
  <c r="D11637" i="21"/>
  <c r="B11637" i="21"/>
  <c r="D11636" i="21"/>
  <c r="B11636" i="21"/>
  <c r="D11635" i="21"/>
  <c r="B11635" i="21"/>
  <c r="D11634" i="21"/>
  <c r="B11634" i="21"/>
  <c r="D11633" i="21"/>
  <c r="B11633" i="21"/>
  <c r="D11632" i="21"/>
  <c r="B11632" i="21"/>
  <c r="D11631" i="21"/>
  <c r="B11631" i="21"/>
  <c r="D11630" i="21"/>
  <c r="B11630" i="21"/>
  <c r="D11629" i="21"/>
  <c r="B11629" i="21"/>
  <c r="D11628" i="21"/>
  <c r="B11628" i="21"/>
  <c r="D11627" i="21"/>
  <c r="B11627" i="21"/>
  <c r="D11626" i="21"/>
  <c r="B11626" i="21"/>
  <c r="D11625" i="21"/>
  <c r="B11625" i="21"/>
  <c r="D11624" i="21"/>
  <c r="B11624" i="21"/>
  <c r="D11623" i="21"/>
  <c r="B11623" i="21"/>
  <c r="D11622" i="21"/>
  <c r="B11622" i="21"/>
  <c r="D11621" i="21"/>
  <c r="B11621" i="21"/>
  <c r="D11620" i="21"/>
  <c r="B11620" i="21"/>
  <c r="D11619" i="21"/>
  <c r="B11619" i="21"/>
  <c r="D11618" i="21"/>
  <c r="B11618" i="21"/>
  <c r="D11617" i="21"/>
  <c r="B11617" i="21"/>
  <c r="D11616" i="21"/>
  <c r="B11616" i="21"/>
  <c r="D11615" i="21"/>
  <c r="B11615" i="21"/>
  <c r="D11614" i="21"/>
  <c r="B11614" i="21"/>
  <c r="D11613" i="21"/>
  <c r="B11613" i="21"/>
  <c r="D11612" i="21"/>
  <c r="B11612" i="21"/>
  <c r="D11611" i="21"/>
  <c r="B11611" i="21"/>
  <c r="D11610" i="21"/>
  <c r="B11610" i="21"/>
  <c r="D11609" i="21"/>
  <c r="B11609" i="21"/>
  <c r="D11608" i="21"/>
  <c r="B11608" i="21"/>
  <c r="D11607" i="21"/>
  <c r="B11607" i="21"/>
  <c r="D11606" i="21"/>
  <c r="B11606" i="21"/>
  <c r="D11605" i="21"/>
  <c r="B11605" i="21"/>
  <c r="D11604" i="21"/>
  <c r="B11604" i="21"/>
  <c r="D11603" i="21"/>
  <c r="B11603" i="21"/>
  <c r="D11602" i="21"/>
  <c r="B11602" i="21"/>
  <c r="D11601" i="21"/>
  <c r="B11601" i="21"/>
  <c r="D11600" i="21"/>
  <c r="B11600" i="21"/>
  <c r="D11599" i="21"/>
  <c r="B11599" i="21"/>
  <c r="D11598" i="21"/>
  <c r="B11598" i="21"/>
  <c r="D11597" i="21"/>
  <c r="B11597" i="21"/>
  <c r="D11596" i="21"/>
  <c r="B11596" i="21"/>
  <c r="D11595" i="21"/>
  <c r="B11595" i="21"/>
  <c r="D11594" i="21"/>
  <c r="B11594" i="21"/>
  <c r="D11593" i="21"/>
  <c r="B11593" i="21"/>
  <c r="D11592" i="21"/>
  <c r="B11592" i="21"/>
  <c r="D11591" i="21"/>
  <c r="B11591" i="21"/>
  <c r="D11590" i="21"/>
  <c r="B11590" i="21"/>
  <c r="D11589" i="21"/>
  <c r="B11589" i="21"/>
  <c r="D11588" i="21"/>
  <c r="B11588" i="21"/>
  <c r="D11587" i="21"/>
  <c r="B11587" i="21"/>
  <c r="D11586" i="21"/>
  <c r="B11586" i="21"/>
  <c r="D11585" i="21"/>
  <c r="B11585" i="21"/>
  <c r="D11584" i="21"/>
  <c r="B11584" i="21"/>
  <c r="D11583" i="21"/>
  <c r="B11583" i="21"/>
  <c r="D11582" i="21"/>
  <c r="B11582" i="21"/>
  <c r="D11581" i="21"/>
  <c r="B11581" i="21"/>
  <c r="D11580" i="21"/>
  <c r="B11580" i="21"/>
  <c r="D11579" i="21"/>
  <c r="B11579" i="21"/>
  <c r="D11578" i="21"/>
  <c r="B11578" i="21"/>
  <c r="D11577" i="21"/>
  <c r="B11577" i="21"/>
  <c r="D11576" i="21"/>
  <c r="B11576" i="21"/>
  <c r="D11575" i="21"/>
  <c r="B11575" i="21"/>
  <c r="D11574" i="21"/>
  <c r="B11574" i="21"/>
  <c r="D11573" i="21"/>
  <c r="B11573" i="21"/>
  <c r="D11572" i="21"/>
  <c r="B11572" i="21"/>
  <c r="D11571" i="21"/>
  <c r="B11571" i="21"/>
  <c r="D11570" i="21"/>
  <c r="B11570" i="21"/>
  <c r="D11569" i="21"/>
  <c r="B11569" i="21"/>
  <c r="D11568" i="21"/>
  <c r="B11568" i="21"/>
  <c r="D11567" i="21"/>
  <c r="B11567" i="21"/>
  <c r="D11566" i="21"/>
  <c r="B11566" i="21"/>
  <c r="D11565" i="21"/>
  <c r="B11565" i="21"/>
  <c r="D11564" i="21"/>
  <c r="B11564" i="21"/>
  <c r="D11563" i="21"/>
  <c r="B11563" i="21"/>
  <c r="D11562" i="21"/>
  <c r="B11562" i="21"/>
  <c r="D11561" i="21"/>
  <c r="B11561" i="21"/>
  <c r="D11560" i="21"/>
  <c r="B11560" i="21"/>
  <c r="D11559" i="21"/>
  <c r="B11559" i="21"/>
  <c r="D11558" i="21"/>
  <c r="B11558" i="21"/>
  <c r="D11557" i="21"/>
  <c r="B11557" i="21"/>
  <c r="D11556" i="21"/>
  <c r="B11556" i="21"/>
  <c r="D11555" i="21"/>
  <c r="B11555" i="21"/>
  <c r="D11554" i="21"/>
  <c r="B11554" i="21"/>
  <c r="D11553" i="21"/>
  <c r="B11553" i="21"/>
  <c r="D11552" i="21"/>
  <c r="B11552" i="21"/>
  <c r="D11551" i="21"/>
  <c r="B11551" i="21"/>
  <c r="D11550" i="21"/>
  <c r="B11550" i="21"/>
  <c r="D11549" i="21"/>
  <c r="B11549" i="21"/>
  <c r="D11548" i="21"/>
  <c r="B11548" i="21"/>
  <c r="D11547" i="21"/>
  <c r="B11547" i="21"/>
  <c r="D11546" i="21"/>
  <c r="B11546" i="21"/>
  <c r="D11545" i="21"/>
  <c r="B11545" i="21"/>
  <c r="D11544" i="21"/>
  <c r="B11544" i="21"/>
  <c r="D11543" i="21"/>
  <c r="B11543" i="21"/>
  <c r="D11542" i="21"/>
  <c r="B11542" i="21"/>
  <c r="D11541" i="21"/>
  <c r="B11541" i="21"/>
  <c r="D11540" i="21"/>
  <c r="B11540" i="21"/>
  <c r="D11539" i="21"/>
  <c r="B11539" i="21"/>
  <c r="D11538" i="21"/>
  <c r="B11538" i="21"/>
  <c r="D11537" i="21"/>
  <c r="B11537" i="21"/>
  <c r="D11536" i="21"/>
  <c r="B11536" i="21"/>
  <c r="D11535" i="21"/>
  <c r="B11535" i="21"/>
  <c r="D11534" i="21"/>
  <c r="B11534" i="21"/>
  <c r="D11533" i="21"/>
  <c r="B11533" i="21"/>
  <c r="D11532" i="21"/>
  <c r="B11532" i="21"/>
  <c r="D11531" i="21"/>
  <c r="B11531" i="21"/>
  <c r="D11530" i="21"/>
  <c r="B11530" i="21"/>
  <c r="D11529" i="21"/>
  <c r="B11529" i="21"/>
  <c r="D11528" i="21"/>
  <c r="B11528" i="21"/>
  <c r="D11527" i="21"/>
  <c r="B11527" i="21"/>
  <c r="D11526" i="21"/>
  <c r="B11526" i="21"/>
  <c r="D11525" i="21"/>
  <c r="B11525" i="21"/>
  <c r="D11524" i="21"/>
  <c r="B11524" i="21"/>
  <c r="D11523" i="21"/>
  <c r="B11523" i="21"/>
  <c r="D11522" i="21"/>
  <c r="B11522" i="21"/>
  <c r="D11521" i="21"/>
  <c r="B11521" i="21"/>
  <c r="D11520" i="21"/>
  <c r="B11520" i="21"/>
  <c r="D11519" i="21"/>
  <c r="B11519" i="21"/>
  <c r="D11518" i="21"/>
  <c r="B11518" i="21"/>
  <c r="D11517" i="21"/>
  <c r="B11517" i="21"/>
  <c r="D11516" i="21"/>
  <c r="B11516" i="21"/>
  <c r="D11515" i="21"/>
  <c r="B11515" i="21"/>
  <c r="D11514" i="21"/>
  <c r="B11514" i="21"/>
  <c r="D11513" i="21"/>
  <c r="B11513" i="21"/>
  <c r="D11512" i="21"/>
  <c r="B11512" i="21"/>
  <c r="D11511" i="21"/>
  <c r="B11511" i="21"/>
  <c r="D11510" i="21"/>
  <c r="B11510" i="21"/>
  <c r="D11509" i="21"/>
  <c r="B11509" i="21"/>
  <c r="D11508" i="21"/>
  <c r="B11508" i="21"/>
  <c r="D11507" i="21"/>
  <c r="B11507" i="21"/>
  <c r="D11506" i="21"/>
  <c r="B11506" i="21"/>
  <c r="D11505" i="21"/>
  <c r="B11505" i="21"/>
  <c r="D11504" i="21"/>
  <c r="B11504" i="21"/>
  <c r="D11503" i="21"/>
  <c r="B11503" i="21"/>
  <c r="D11502" i="21"/>
  <c r="B11502" i="21"/>
  <c r="D11501" i="21"/>
  <c r="B11501" i="21"/>
  <c r="D11500" i="21"/>
  <c r="B11500" i="21"/>
  <c r="D11499" i="21"/>
  <c r="B11499" i="21"/>
  <c r="D11498" i="21"/>
  <c r="B11498" i="21"/>
  <c r="D11497" i="21"/>
  <c r="B11497" i="21"/>
  <c r="D11496" i="21"/>
  <c r="B11496" i="21"/>
  <c r="D11495" i="21"/>
  <c r="B11495" i="21"/>
  <c r="D11494" i="21"/>
  <c r="B11494" i="21"/>
  <c r="D11493" i="21"/>
  <c r="B11493" i="21"/>
  <c r="D11492" i="21"/>
  <c r="B11492" i="21"/>
  <c r="D11491" i="21"/>
  <c r="B11491" i="21"/>
  <c r="D11490" i="21"/>
  <c r="B11490" i="21"/>
  <c r="D11489" i="21"/>
  <c r="B11489" i="21"/>
  <c r="D11488" i="21"/>
  <c r="B11488" i="21"/>
  <c r="D11487" i="21"/>
  <c r="B11487" i="21"/>
  <c r="D11486" i="21"/>
  <c r="B11486" i="21"/>
  <c r="D11485" i="21"/>
  <c r="B11485" i="21"/>
  <c r="D11484" i="21"/>
  <c r="B11484" i="21"/>
  <c r="D11483" i="21"/>
  <c r="B11483" i="21"/>
  <c r="D11482" i="21"/>
  <c r="B11482" i="21"/>
  <c r="D11481" i="21"/>
  <c r="B11481" i="21"/>
  <c r="D11480" i="21"/>
  <c r="B11480" i="21"/>
  <c r="D11479" i="21"/>
  <c r="B11479" i="21"/>
  <c r="D11478" i="21"/>
  <c r="B11478" i="21"/>
  <c r="D11477" i="21"/>
  <c r="B11477" i="21"/>
  <c r="D11476" i="21"/>
  <c r="B11476" i="21"/>
  <c r="D11475" i="21"/>
  <c r="B11475" i="21"/>
  <c r="D11474" i="21"/>
  <c r="B11474" i="21"/>
  <c r="D11473" i="21"/>
  <c r="B11473" i="21"/>
  <c r="D11472" i="21"/>
  <c r="B11472" i="21"/>
  <c r="D11471" i="21"/>
  <c r="B11471" i="21"/>
  <c r="D11470" i="21"/>
  <c r="B11470" i="21"/>
  <c r="D11469" i="21"/>
  <c r="B11469" i="21"/>
  <c r="D11468" i="21"/>
  <c r="B11468" i="21"/>
  <c r="D11467" i="21"/>
  <c r="B11467" i="21"/>
  <c r="D11466" i="21"/>
  <c r="B11466" i="21"/>
  <c r="D11465" i="21"/>
  <c r="B11465" i="21"/>
  <c r="D11464" i="21"/>
  <c r="B11464" i="21"/>
  <c r="D11463" i="21"/>
  <c r="B11463" i="21"/>
  <c r="D11462" i="21"/>
  <c r="B11462" i="21"/>
  <c r="D11461" i="21"/>
  <c r="B11461" i="21"/>
  <c r="D11460" i="21"/>
  <c r="B11460" i="21"/>
  <c r="D11459" i="21"/>
  <c r="B11459" i="21"/>
  <c r="D11458" i="21"/>
  <c r="B11458" i="21"/>
  <c r="D11457" i="21"/>
  <c r="B11457" i="21"/>
  <c r="D11456" i="21"/>
  <c r="B11456" i="21"/>
  <c r="D11455" i="21"/>
  <c r="B11455" i="21"/>
  <c r="D11454" i="21"/>
  <c r="B11454" i="21"/>
  <c r="D11453" i="21"/>
  <c r="B11453" i="21"/>
  <c r="D11452" i="21"/>
  <c r="B11452" i="21"/>
  <c r="D11451" i="21"/>
  <c r="B11451" i="21"/>
  <c r="D11450" i="21"/>
  <c r="B11450" i="21"/>
  <c r="D11449" i="21"/>
  <c r="B11449" i="21"/>
  <c r="D11448" i="21"/>
  <c r="B11448" i="21"/>
  <c r="D11447" i="21"/>
  <c r="B11447" i="21"/>
  <c r="D11446" i="21"/>
  <c r="B11446" i="21"/>
  <c r="D11445" i="21"/>
  <c r="B11445" i="21"/>
  <c r="D11444" i="21"/>
  <c r="B11444" i="21"/>
  <c r="D11443" i="21"/>
  <c r="B11443" i="21"/>
  <c r="D11442" i="21"/>
  <c r="B11442" i="21"/>
  <c r="D11441" i="21"/>
  <c r="B11441" i="21"/>
  <c r="D11440" i="21"/>
  <c r="B11440" i="21"/>
  <c r="D11439" i="21"/>
  <c r="B11439" i="21"/>
  <c r="D11438" i="21"/>
  <c r="B11438" i="21"/>
  <c r="D11437" i="21"/>
  <c r="B11437" i="21"/>
  <c r="D11436" i="21"/>
  <c r="B11436" i="21"/>
  <c r="D11435" i="21"/>
  <c r="B11435" i="21"/>
  <c r="D11434" i="21"/>
  <c r="B11434" i="21"/>
  <c r="D11433" i="21"/>
  <c r="B11433" i="21"/>
  <c r="D11432" i="21"/>
  <c r="B11432" i="21"/>
  <c r="D11431" i="21"/>
  <c r="B11431" i="21"/>
  <c r="D11430" i="21"/>
  <c r="B11430" i="21"/>
  <c r="D11429" i="21"/>
  <c r="B11429" i="21"/>
  <c r="D11428" i="21"/>
  <c r="B11428" i="21"/>
  <c r="D11427" i="21"/>
  <c r="B11427" i="21"/>
  <c r="D11426" i="21"/>
  <c r="B11426" i="21"/>
  <c r="D11425" i="21"/>
  <c r="B11425" i="21"/>
  <c r="D11424" i="21"/>
  <c r="B11424" i="21"/>
  <c r="D11423" i="21"/>
  <c r="B11423" i="21"/>
  <c r="D11422" i="21"/>
  <c r="B11422" i="21"/>
  <c r="D11421" i="21"/>
  <c r="B11421" i="21"/>
  <c r="D11420" i="21"/>
  <c r="B11420" i="21"/>
  <c r="D11419" i="21"/>
  <c r="B11419" i="21"/>
  <c r="D11418" i="21"/>
  <c r="B11418" i="21"/>
  <c r="D11417" i="21"/>
  <c r="B11417" i="21"/>
  <c r="D11416" i="21"/>
  <c r="B11416" i="21"/>
  <c r="D11415" i="21"/>
  <c r="B11415" i="21"/>
  <c r="D11414" i="21"/>
  <c r="B11414" i="21"/>
  <c r="D11413" i="21"/>
  <c r="B11413" i="21"/>
  <c r="D11412" i="21"/>
  <c r="B11412" i="21"/>
  <c r="D11411" i="21"/>
  <c r="B11411" i="21"/>
  <c r="D11410" i="21"/>
  <c r="B11410" i="21"/>
  <c r="D11409" i="21"/>
  <c r="B11409" i="21"/>
  <c r="D11408" i="21"/>
  <c r="B11408" i="21"/>
  <c r="D11407" i="21"/>
  <c r="B11407" i="21"/>
  <c r="D11406" i="21"/>
  <c r="B11406" i="21"/>
  <c r="D11405" i="21"/>
  <c r="B11405" i="21"/>
  <c r="D11404" i="21"/>
  <c r="B11404" i="21"/>
  <c r="D11403" i="21"/>
  <c r="B11403" i="21"/>
  <c r="D11402" i="21"/>
  <c r="B11402" i="21"/>
  <c r="D11401" i="21"/>
  <c r="B11401" i="21"/>
  <c r="D11400" i="21"/>
  <c r="B11400" i="21"/>
  <c r="D11399" i="21"/>
  <c r="B11399" i="21"/>
  <c r="D11398" i="21"/>
  <c r="B11398" i="21"/>
  <c r="D11397" i="21"/>
  <c r="B11397" i="21"/>
  <c r="D11396" i="21"/>
  <c r="B11396" i="21"/>
  <c r="D11395" i="21"/>
  <c r="B11395" i="21"/>
  <c r="D11394" i="21"/>
  <c r="B11394" i="21"/>
  <c r="D11393" i="21"/>
  <c r="B11393" i="21"/>
  <c r="D11392" i="21"/>
  <c r="B11392" i="21"/>
  <c r="D11391" i="21"/>
  <c r="B11391" i="21"/>
  <c r="D11390" i="21"/>
  <c r="B11390" i="21"/>
  <c r="D11389" i="21"/>
  <c r="B11389" i="21"/>
  <c r="D11388" i="21"/>
  <c r="B11388" i="21"/>
  <c r="D11387" i="21"/>
  <c r="B11387" i="21"/>
  <c r="D11386" i="21"/>
  <c r="B11386" i="21"/>
  <c r="D11385" i="21"/>
  <c r="B11385" i="21"/>
  <c r="D11384" i="21"/>
  <c r="B11384" i="21"/>
  <c r="D11383" i="21"/>
  <c r="B11383" i="21"/>
  <c r="D11382" i="21"/>
  <c r="B11382" i="21"/>
  <c r="D11381" i="21"/>
  <c r="B11381" i="21"/>
  <c r="D11380" i="21"/>
  <c r="B11380" i="21"/>
  <c r="D11379" i="21"/>
  <c r="B11379" i="21"/>
  <c r="D11378" i="21"/>
  <c r="B11378" i="21"/>
  <c r="D11377" i="21"/>
  <c r="B11377" i="21"/>
  <c r="D11376" i="21"/>
  <c r="B11376" i="21"/>
  <c r="D11375" i="21"/>
  <c r="B11375" i="21"/>
  <c r="D11374" i="21"/>
  <c r="B11374" i="21"/>
  <c r="D11373" i="21"/>
  <c r="B11373" i="21"/>
  <c r="D11372" i="21"/>
  <c r="B11372" i="21"/>
  <c r="D11371" i="21"/>
  <c r="B11371" i="21"/>
  <c r="D11370" i="21"/>
  <c r="B11370" i="21"/>
  <c r="D11369" i="21"/>
  <c r="B11369" i="21"/>
  <c r="D11368" i="21"/>
  <c r="B11368" i="21"/>
  <c r="D11367" i="21"/>
  <c r="B11367" i="21"/>
  <c r="D11366" i="21"/>
  <c r="B11366" i="21"/>
  <c r="D11365" i="21"/>
  <c r="B11365" i="21"/>
  <c r="D11364" i="21"/>
  <c r="B11364" i="21"/>
  <c r="D11363" i="21"/>
  <c r="B11363" i="21"/>
  <c r="D11362" i="21"/>
  <c r="B11362" i="21"/>
  <c r="D11361" i="21"/>
  <c r="B11361" i="21"/>
  <c r="D11360" i="21"/>
  <c r="B11360" i="21"/>
  <c r="D11359" i="21"/>
  <c r="B11359" i="21"/>
  <c r="D11358" i="21"/>
  <c r="B11358" i="21"/>
  <c r="D11357" i="21"/>
  <c r="B11357" i="21"/>
  <c r="D11356" i="21"/>
  <c r="B11356" i="21"/>
  <c r="D11355" i="21"/>
  <c r="B11355" i="21"/>
  <c r="D11354" i="21"/>
  <c r="B11354" i="21"/>
  <c r="D11353" i="21"/>
  <c r="B11353" i="21"/>
  <c r="D11352" i="21"/>
  <c r="B11352" i="21"/>
  <c r="D11351" i="21"/>
  <c r="B11351" i="21"/>
  <c r="D11350" i="21"/>
  <c r="B11350" i="21"/>
  <c r="D11349" i="21"/>
  <c r="B11349" i="21"/>
  <c r="D11348" i="21"/>
  <c r="B11348" i="21"/>
  <c r="D11347" i="21"/>
  <c r="B11347" i="21"/>
  <c r="D11346" i="21"/>
  <c r="B11346" i="21"/>
  <c r="D11345" i="21"/>
  <c r="B11345" i="21"/>
  <c r="D11344" i="21"/>
  <c r="B11344" i="21"/>
  <c r="D11343" i="21"/>
  <c r="B11343" i="21"/>
  <c r="D11342" i="21"/>
  <c r="B11342" i="21"/>
  <c r="D11341" i="21"/>
  <c r="B11341" i="21"/>
  <c r="D11340" i="21"/>
  <c r="B11340" i="21"/>
  <c r="D11339" i="21"/>
  <c r="B11339" i="21"/>
  <c r="D11338" i="21"/>
  <c r="B11338" i="21"/>
  <c r="D11337" i="21"/>
  <c r="B11337" i="21"/>
  <c r="D11336" i="21"/>
  <c r="B11336" i="21"/>
  <c r="D11335" i="21"/>
  <c r="B11335" i="21"/>
  <c r="D11334" i="21"/>
  <c r="B11334" i="21"/>
  <c r="D11333" i="21"/>
  <c r="B11333" i="21"/>
  <c r="D11332" i="21"/>
  <c r="B11332" i="21"/>
  <c r="D11331" i="21"/>
  <c r="B11331" i="21"/>
  <c r="D11330" i="21"/>
  <c r="B11330" i="21"/>
  <c r="D11329" i="21"/>
  <c r="B11329" i="21"/>
  <c r="D11328" i="21"/>
  <c r="B11328" i="21"/>
  <c r="D11327" i="21"/>
  <c r="B11327" i="21"/>
  <c r="D11326" i="21"/>
  <c r="B11326" i="21"/>
  <c r="D11325" i="21"/>
  <c r="B11325" i="21"/>
  <c r="D11324" i="21"/>
  <c r="B11324" i="21"/>
  <c r="D11323" i="21"/>
  <c r="B11323" i="21"/>
  <c r="D11322" i="21"/>
  <c r="B11322" i="21"/>
  <c r="D11321" i="21"/>
  <c r="B11321" i="21"/>
  <c r="D11320" i="21"/>
  <c r="B11320" i="21"/>
  <c r="D11319" i="21"/>
  <c r="B11319" i="21"/>
  <c r="D11318" i="21"/>
  <c r="B11318" i="21"/>
  <c r="D11317" i="21"/>
  <c r="B11317" i="21"/>
  <c r="D11316" i="21"/>
  <c r="B11316" i="21"/>
  <c r="D11315" i="21"/>
  <c r="B11315" i="21"/>
  <c r="D11314" i="21"/>
  <c r="B11314" i="21"/>
  <c r="D11313" i="21"/>
  <c r="B11313" i="21"/>
  <c r="D11312" i="21"/>
  <c r="B11312" i="21"/>
  <c r="D11311" i="21"/>
  <c r="B11311" i="21"/>
  <c r="D11310" i="21"/>
  <c r="B11310" i="21"/>
  <c r="D11309" i="21"/>
  <c r="B11309" i="21"/>
  <c r="D11308" i="21"/>
  <c r="B11308" i="21"/>
  <c r="D11307" i="21"/>
  <c r="B11307" i="21"/>
  <c r="D11306" i="21"/>
  <c r="B11306" i="21"/>
  <c r="D11305" i="21"/>
  <c r="B11305" i="21"/>
  <c r="D11304" i="21"/>
  <c r="B11304" i="21"/>
  <c r="D11303" i="21"/>
  <c r="B11303" i="21"/>
  <c r="D11302" i="21"/>
  <c r="B11302" i="21"/>
  <c r="D11301" i="21"/>
  <c r="B11301" i="21"/>
  <c r="D11300" i="21"/>
  <c r="B11300" i="21"/>
  <c r="D11299" i="21"/>
  <c r="B11299" i="21"/>
  <c r="D11298" i="21"/>
  <c r="B11298" i="21"/>
  <c r="D11297" i="21"/>
  <c r="B11297" i="21"/>
  <c r="D11296" i="21"/>
  <c r="B11296" i="21"/>
  <c r="D11295" i="21"/>
  <c r="B11295" i="21"/>
  <c r="D11294" i="21"/>
  <c r="B11294" i="21"/>
  <c r="D11293" i="21"/>
  <c r="B11293" i="21"/>
  <c r="D11292" i="21"/>
  <c r="B11292" i="21"/>
  <c r="D11291" i="21"/>
  <c r="B11291" i="21"/>
  <c r="D11290" i="21"/>
  <c r="B11290" i="21"/>
  <c r="D11289" i="21"/>
  <c r="B11289" i="21"/>
  <c r="D11288" i="21"/>
  <c r="B11288" i="21"/>
  <c r="D11287" i="21"/>
  <c r="B11287" i="21"/>
  <c r="D11286" i="21"/>
  <c r="B11286" i="21"/>
  <c r="D11285" i="21"/>
  <c r="B11285" i="21"/>
  <c r="D11284" i="21"/>
  <c r="B11284" i="21"/>
  <c r="D11283" i="21"/>
  <c r="B11283" i="21"/>
  <c r="D11282" i="21"/>
  <c r="B11282" i="21"/>
  <c r="D11281" i="21"/>
  <c r="B11281" i="21"/>
  <c r="D11280" i="21"/>
  <c r="B11280" i="21"/>
  <c r="D11279" i="21"/>
  <c r="B11279" i="21"/>
  <c r="D11278" i="21"/>
  <c r="B11278" i="21"/>
  <c r="D11277" i="21"/>
  <c r="B11277" i="21"/>
  <c r="D11276" i="21"/>
  <c r="B11276" i="21"/>
  <c r="D11275" i="21"/>
  <c r="B11275" i="21"/>
  <c r="D11274" i="21"/>
  <c r="B11274" i="21"/>
  <c r="D11273" i="21"/>
  <c r="B11273" i="21"/>
  <c r="D11272" i="21"/>
  <c r="B11272" i="21"/>
  <c r="D11271" i="21"/>
  <c r="B11271" i="21"/>
  <c r="D11270" i="21"/>
  <c r="B11270" i="21"/>
  <c r="D11269" i="21"/>
  <c r="B11269" i="21"/>
  <c r="D11268" i="21"/>
  <c r="B11268" i="21"/>
  <c r="D11267" i="21"/>
  <c r="B11267" i="21"/>
  <c r="D11266" i="21"/>
  <c r="B11266" i="21"/>
  <c r="D11265" i="21"/>
  <c r="B11265" i="21"/>
  <c r="D11264" i="21"/>
  <c r="B11264" i="21"/>
  <c r="D11263" i="21"/>
  <c r="B11263" i="21"/>
  <c r="D11262" i="21"/>
  <c r="B11262" i="21"/>
  <c r="D11261" i="21"/>
  <c r="B11261" i="21"/>
  <c r="D11260" i="21"/>
  <c r="B11260" i="21"/>
  <c r="D11259" i="21"/>
  <c r="B11259" i="21"/>
  <c r="D11258" i="21"/>
  <c r="B11258" i="21"/>
  <c r="D11257" i="21"/>
  <c r="B11257" i="21"/>
  <c r="D11256" i="21"/>
  <c r="B11256" i="21"/>
  <c r="D11255" i="21"/>
  <c r="B11255" i="21"/>
  <c r="D11254" i="21"/>
  <c r="B11254" i="21"/>
  <c r="D11253" i="21"/>
  <c r="B11253" i="21"/>
  <c r="D11252" i="21"/>
  <c r="B11252" i="21"/>
  <c r="D11251" i="21"/>
  <c r="B11251" i="21"/>
  <c r="D11250" i="21"/>
  <c r="B11250" i="21"/>
  <c r="D11249" i="21"/>
  <c r="B11249" i="21"/>
  <c r="D11248" i="21"/>
  <c r="B11248" i="21"/>
  <c r="D11247" i="21"/>
  <c r="B11247" i="21"/>
  <c r="D11246" i="21"/>
  <c r="B11246" i="21"/>
  <c r="D11245" i="21"/>
  <c r="B11245" i="21"/>
  <c r="D11244" i="21"/>
  <c r="B11244" i="21"/>
  <c r="D11243" i="21"/>
  <c r="B11243" i="21"/>
  <c r="D11242" i="21"/>
  <c r="B11242" i="21"/>
  <c r="D11241" i="21"/>
  <c r="B11241" i="21"/>
  <c r="D11240" i="21"/>
  <c r="B11240" i="21"/>
  <c r="D11239" i="21"/>
  <c r="B11239" i="21"/>
  <c r="D11238" i="21"/>
  <c r="B11238" i="21"/>
  <c r="D11237" i="21"/>
  <c r="B11237" i="21"/>
  <c r="D11236" i="21"/>
  <c r="B11236" i="21"/>
  <c r="D11235" i="21"/>
  <c r="B11235" i="21"/>
  <c r="D11234" i="21"/>
  <c r="B11234" i="21"/>
  <c r="D11233" i="21"/>
  <c r="B11233" i="21"/>
  <c r="D11232" i="21"/>
  <c r="B11232" i="21"/>
  <c r="D11231" i="21"/>
  <c r="B11231" i="21"/>
  <c r="D11230" i="21"/>
  <c r="B11230" i="21"/>
  <c r="D11229" i="21"/>
  <c r="B11229" i="21"/>
  <c r="D11228" i="21"/>
  <c r="B11228" i="21"/>
  <c r="D11227" i="21"/>
  <c r="B11227" i="21"/>
  <c r="D11226" i="21"/>
  <c r="B11226" i="21"/>
  <c r="D11225" i="21"/>
  <c r="B11225" i="21"/>
  <c r="D11224" i="21"/>
  <c r="B11224" i="21"/>
  <c r="D11223" i="21"/>
  <c r="B11223" i="21"/>
  <c r="D11222" i="21"/>
  <c r="B11222" i="21"/>
  <c r="D11221" i="21"/>
  <c r="B11221" i="21"/>
  <c r="D11220" i="21"/>
  <c r="B11220" i="21"/>
  <c r="D11219" i="21"/>
  <c r="B11219" i="21"/>
  <c r="D11218" i="21"/>
  <c r="B11218" i="21"/>
  <c r="D11217" i="21"/>
  <c r="B11217" i="21"/>
  <c r="D11216" i="21"/>
  <c r="B11216" i="21"/>
  <c r="D11215" i="21"/>
  <c r="B11215" i="21"/>
  <c r="D11214" i="21"/>
  <c r="B11214" i="21"/>
  <c r="D11213" i="21"/>
  <c r="B11213" i="21"/>
  <c r="D11212" i="21"/>
  <c r="B11212" i="21"/>
  <c r="D11211" i="21"/>
  <c r="B11211" i="21"/>
  <c r="D11210" i="21"/>
  <c r="B11210" i="21"/>
  <c r="D11209" i="21"/>
  <c r="B11209" i="21"/>
  <c r="D11208" i="21"/>
  <c r="B11208" i="21"/>
  <c r="D11207" i="21"/>
  <c r="B11207" i="21"/>
  <c r="D11206" i="21"/>
  <c r="B11206" i="21"/>
  <c r="D11205" i="21"/>
  <c r="B11205" i="21"/>
  <c r="D11204" i="21"/>
  <c r="B11204" i="21"/>
  <c r="D11203" i="21"/>
  <c r="B11203" i="21"/>
  <c r="D11202" i="21"/>
  <c r="B11202" i="21"/>
  <c r="D11201" i="21"/>
  <c r="B11201" i="21"/>
  <c r="D11200" i="21"/>
  <c r="B11200" i="21"/>
  <c r="D11199" i="21"/>
  <c r="B11199" i="21"/>
  <c r="D11198" i="21"/>
  <c r="B11198" i="21"/>
  <c r="D11197" i="21"/>
  <c r="B11197" i="21"/>
  <c r="D11196" i="21"/>
  <c r="B11196" i="21"/>
  <c r="D11195" i="21"/>
  <c r="B11195" i="21"/>
  <c r="D11194" i="21"/>
  <c r="B11194" i="21"/>
  <c r="D11193" i="21"/>
  <c r="B11193" i="21"/>
  <c r="D11192" i="21"/>
  <c r="B11192" i="21"/>
  <c r="D11191" i="21"/>
  <c r="B11191" i="21"/>
  <c r="D11190" i="21"/>
  <c r="B11190" i="21"/>
  <c r="D11189" i="21"/>
  <c r="B11189" i="21"/>
  <c r="D11188" i="21"/>
  <c r="B11188" i="21"/>
  <c r="D11187" i="21"/>
  <c r="B11187" i="21"/>
  <c r="D11186" i="21"/>
  <c r="B11186" i="21"/>
  <c r="D11185" i="21"/>
  <c r="B11185" i="21"/>
  <c r="D11184" i="21"/>
  <c r="B11184" i="21"/>
  <c r="D11183" i="21"/>
  <c r="B11183" i="21"/>
  <c r="D11182" i="21"/>
  <c r="B11182" i="21"/>
  <c r="D11181" i="21"/>
  <c r="B11181" i="21"/>
  <c r="D11180" i="21"/>
  <c r="B11180" i="21"/>
  <c r="D11179" i="21"/>
  <c r="B11179" i="21"/>
  <c r="D11178" i="21"/>
  <c r="B11178" i="21"/>
  <c r="D11177" i="21"/>
  <c r="B11177" i="21"/>
  <c r="D11176" i="21"/>
  <c r="B11176" i="21"/>
  <c r="D11175" i="21"/>
  <c r="B11175" i="21"/>
  <c r="D11174" i="21"/>
  <c r="B11174" i="21"/>
  <c r="D11173" i="21"/>
  <c r="B11173" i="21"/>
  <c r="D11172" i="21"/>
  <c r="B11172" i="21"/>
  <c r="D11171" i="21"/>
  <c r="B11171" i="21"/>
  <c r="D11170" i="21"/>
  <c r="B11170" i="21"/>
  <c r="D11169" i="21"/>
  <c r="B11169" i="21"/>
  <c r="D11168" i="21"/>
  <c r="B11168" i="21"/>
  <c r="D11167" i="21"/>
  <c r="B11167" i="21"/>
  <c r="D11166" i="21"/>
  <c r="B11166" i="21"/>
  <c r="D11165" i="21"/>
  <c r="B11165" i="21"/>
  <c r="D11164" i="21"/>
  <c r="B11164" i="21"/>
  <c r="D11163" i="21"/>
  <c r="B11163" i="21"/>
  <c r="D11162" i="21"/>
  <c r="B11162" i="21"/>
  <c r="D11161" i="21"/>
  <c r="B11161" i="21"/>
  <c r="D11160" i="21"/>
  <c r="B11160" i="21"/>
  <c r="D11159" i="21"/>
  <c r="B11159" i="21"/>
  <c r="D11158" i="21"/>
  <c r="B11158" i="21"/>
  <c r="D11157" i="21"/>
  <c r="B11157" i="21"/>
  <c r="D11156" i="21"/>
  <c r="B11156" i="21"/>
  <c r="D11155" i="21"/>
  <c r="B11155" i="21"/>
  <c r="D11154" i="21"/>
  <c r="B11154" i="21"/>
  <c r="D11153" i="21"/>
  <c r="B11153" i="21"/>
  <c r="D11152" i="21"/>
  <c r="B11152" i="21"/>
  <c r="D11151" i="21"/>
  <c r="B11151" i="21"/>
  <c r="D11150" i="21"/>
  <c r="B11150" i="21"/>
  <c r="D11149" i="21"/>
  <c r="B11149" i="21"/>
  <c r="D11148" i="21"/>
  <c r="B11148" i="21"/>
  <c r="D11147" i="21"/>
  <c r="B11147" i="21"/>
  <c r="D11146" i="21"/>
  <c r="B11146" i="21"/>
  <c r="D11145" i="21"/>
  <c r="B11145" i="21"/>
  <c r="D11144" i="21"/>
  <c r="B11144" i="21"/>
  <c r="D11143" i="21"/>
  <c r="B11143" i="21"/>
  <c r="D11142" i="21"/>
  <c r="B11142" i="21"/>
  <c r="D11141" i="21"/>
  <c r="B11141" i="21"/>
  <c r="D11140" i="21"/>
  <c r="B11140" i="21"/>
  <c r="D11139" i="21"/>
  <c r="B11139" i="21"/>
  <c r="D11138" i="21"/>
  <c r="B11138" i="21"/>
  <c r="D11137" i="21"/>
  <c r="B11137" i="21"/>
  <c r="D11136" i="21"/>
  <c r="B11136" i="21"/>
  <c r="D11135" i="21"/>
  <c r="B11135" i="21"/>
  <c r="D11134" i="21"/>
  <c r="B11134" i="21"/>
  <c r="D11133" i="21"/>
  <c r="B11133" i="21"/>
  <c r="D11132" i="21"/>
  <c r="B11132" i="21"/>
  <c r="D11131" i="21"/>
  <c r="B11131" i="21"/>
  <c r="D11130" i="21"/>
  <c r="B11130" i="21"/>
  <c r="D11129" i="21"/>
  <c r="B11129" i="21"/>
  <c r="D11128" i="21"/>
  <c r="B11128" i="21"/>
  <c r="D11127" i="21"/>
  <c r="B11127" i="21"/>
  <c r="D11126" i="21"/>
  <c r="B11126" i="21"/>
  <c r="D11125" i="21"/>
  <c r="B11125" i="21"/>
  <c r="D11124" i="21"/>
  <c r="B11124" i="21"/>
  <c r="D11123" i="21"/>
  <c r="B11123" i="21"/>
  <c r="D11122" i="21"/>
  <c r="B11122" i="21"/>
  <c r="D11121" i="21"/>
  <c r="B11121" i="21"/>
  <c r="D11120" i="21"/>
  <c r="B11120" i="21"/>
  <c r="D11119" i="21"/>
  <c r="B11119" i="21"/>
  <c r="D11118" i="21"/>
  <c r="B11118" i="21"/>
  <c r="D11117" i="21"/>
  <c r="B11117" i="21"/>
  <c r="D11116" i="21"/>
  <c r="B11116" i="21"/>
  <c r="D11115" i="21"/>
  <c r="B11115" i="21"/>
  <c r="D11114" i="21"/>
  <c r="B11114" i="21"/>
  <c r="D11113" i="21"/>
  <c r="B11113" i="21"/>
  <c r="D11112" i="21"/>
  <c r="B11112" i="21"/>
  <c r="D11111" i="21"/>
  <c r="B11111" i="21"/>
  <c r="D11110" i="21"/>
  <c r="B11110" i="21"/>
  <c r="D11109" i="21"/>
  <c r="B11109" i="21"/>
  <c r="D11108" i="21"/>
  <c r="B11108" i="21"/>
  <c r="D11107" i="21"/>
  <c r="B11107" i="21"/>
  <c r="D11106" i="21"/>
  <c r="B11106" i="21"/>
  <c r="D11105" i="21"/>
  <c r="B11105" i="21"/>
  <c r="D11104" i="21"/>
  <c r="B11104" i="21"/>
  <c r="D11103" i="21"/>
  <c r="B11103" i="21"/>
  <c r="D11102" i="21"/>
  <c r="B11102" i="21"/>
  <c r="D11101" i="21"/>
  <c r="B11101" i="21"/>
  <c r="D11100" i="21"/>
  <c r="B11100" i="21"/>
  <c r="D11099" i="21"/>
  <c r="B11099" i="21"/>
  <c r="D11098" i="21"/>
  <c r="B11098" i="21"/>
  <c r="D11097" i="21"/>
  <c r="B11097" i="21"/>
  <c r="D11096" i="21"/>
  <c r="B11096" i="21"/>
  <c r="D11095" i="21"/>
  <c r="B11095" i="21"/>
  <c r="D11094" i="21"/>
  <c r="B11094" i="21"/>
  <c r="D11093" i="21"/>
  <c r="B11093" i="21"/>
  <c r="D11092" i="21"/>
  <c r="B11092" i="21"/>
  <c r="D11091" i="21"/>
  <c r="B11091" i="21"/>
  <c r="D11090" i="21"/>
  <c r="B11090" i="21"/>
  <c r="D11089" i="21"/>
  <c r="B11089" i="21"/>
  <c r="D11088" i="21"/>
  <c r="B11088" i="21"/>
  <c r="D11087" i="21"/>
  <c r="B11087" i="21"/>
  <c r="D11086" i="21"/>
  <c r="B11086" i="21"/>
  <c r="D11085" i="21"/>
  <c r="B11085" i="21"/>
  <c r="D11084" i="21"/>
  <c r="B11084" i="21"/>
  <c r="D11083" i="21"/>
  <c r="B11083" i="21"/>
  <c r="D11082" i="21"/>
  <c r="B11082" i="21"/>
  <c r="D11081" i="21"/>
  <c r="B11081" i="21"/>
  <c r="D11080" i="21"/>
  <c r="B11080" i="21"/>
  <c r="D11079" i="21"/>
  <c r="B11079" i="21"/>
  <c r="D11078" i="21"/>
  <c r="B11078" i="21"/>
  <c r="D11077" i="21"/>
  <c r="B11077" i="21"/>
  <c r="D11076" i="21"/>
  <c r="B11076" i="21"/>
  <c r="D11075" i="21"/>
  <c r="B11075" i="21"/>
  <c r="D11074" i="21"/>
  <c r="B11074" i="21"/>
  <c r="D11073" i="21"/>
  <c r="B11073" i="21"/>
  <c r="D11072" i="21"/>
  <c r="B11072" i="21"/>
  <c r="D11071" i="21"/>
  <c r="B11071" i="21"/>
  <c r="D11070" i="21"/>
  <c r="B11070" i="21"/>
  <c r="D11069" i="21"/>
  <c r="B11069" i="21"/>
  <c r="D11068" i="21"/>
  <c r="B11068" i="21"/>
  <c r="D11067" i="21"/>
  <c r="B11067" i="21"/>
  <c r="D11066" i="21"/>
  <c r="B11066" i="21"/>
  <c r="D11065" i="21"/>
  <c r="B11065" i="21"/>
  <c r="D11064" i="21"/>
  <c r="B11064" i="21"/>
  <c r="D11063" i="21"/>
  <c r="B11063" i="21"/>
  <c r="D11062" i="21"/>
  <c r="B11062" i="21"/>
  <c r="D11061" i="21"/>
  <c r="B11061" i="21"/>
  <c r="D11060" i="21"/>
  <c r="B11060" i="21"/>
  <c r="D11059" i="21"/>
  <c r="B11059" i="21"/>
  <c r="D11058" i="21"/>
  <c r="B11058" i="21"/>
  <c r="D11057" i="21"/>
  <c r="B11057" i="21"/>
  <c r="D11056" i="21"/>
  <c r="B11056" i="21"/>
  <c r="D11055" i="21"/>
  <c r="B11055" i="21"/>
  <c r="D11054" i="21"/>
  <c r="B11054" i="21"/>
  <c r="D11053" i="21"/>
  <c r="B11053" i="21"/>
  <c r="D11052" i="21"/>
  <c r="B11052" i="21"/>
  <c r="D11051" i="21"/>
  <c r="B11051" i="21"/>
  <c r="D11050" i="21"/>
  <c r="B11050" i="21"/>
  <c r="D11049" i="21"/>
  <c r="B11049" i="21"/>
  <c r="D11048" i="21"/>
  <c r="B11048" i="21"/>
  <c r="D11047" i="21"/>
  <c r="B11047" i="21"/>
  <c r="D11046" i="21"/>
  <c r="B11046" i="21"/>
  <c r="D11045" i="21"/>
  <c r="B11045" i="21"/>
  <c r="D11044" i="21"/>
  <c r="B11044" i="21"/>
  <c r="D11043" i="21"/>
  <c r="B11043" i="21"/>
  <c r="D11042" i="21"/>
  <c r="B11042" i="21"/>
  <c r="D11041" i="21"/>
  <c r="B11041" i="21"/>
  <c r="D11040" i="21"/>
  <c r="B11040" i="21"/>
  <c r="D11039" i="21"/>
  <c r="B11039" i="21"/>
  <c r="D11038" i="21"/>
  <c r="B11038" i="21"/>
  <c r="D11037" i="21"/>
  <c r="B11037" i="21"/>
  <c r="D11036" i="21"/>
  <c r="B11036" i="21"/>
  <c r="D11035" i="21"/>
  <c r="B11035" i="21"/>
  <c r="D11034" i="21"/>
  <c r="B11034" i="21"/>
  <c r="D11033" i="21"/>
  <c r="B11033" i="21"/>
  <c r="D11032" i="21"/>
  <c r="B11032" i="21"/>
  <c r="D11031" i="21"/>
  <c r="B11031" i="21"/>
  <c r="D11030" i="21"/>
  <c r="B11030" i="21"/>
  <c r="D11029" i="21"/>
  <c r="B11029" i="21"/>
  <c r="D11028" i="21"/>
  <c r="B11028" i="21"/>
  <c r="D11027" i="21"/>
  <c r="B11027" i="21"/>
  <c r="D11026" i="21"/>
  <c r="B11026" i="21"/>
  <c r="D11025" i="21"/>
  <c r="B11025" i="21"/>
  <c r="D11024" i="21"/>
  <c r="B11024" i="21"/>
  <c r="D11023" i="21"/>
  <c r="B11023" i="21"/>
  <c r="D11022" i="21"/>
  <c r="B11022" i="21"/>
  <c r="D11021" i="21"/>
  <c r="B11021" i="21"/>
  <c r="D11020" i="21"/>
  <c r="B11020" i="21"/>
  <c r="D11019" i="21"/>
  <c r="B11019" i="21"/>
  <c r="D11018" i="21"/>
  <c r="B11018" i="21"/>
  <c r="D11017" i="21"/>
  <c r="B11017" i="21"/>
  <c r="D11016" i="21"/>
  <c r="B11016" i="21"/>
  <c r="D11015" i="21"/>
  <c r="B11015" i="21"/>
  <c r="D11014" i="21"/>
  <c r="B11014" i="21"/>
  <c r="D11013" i="21"/>
  <c r="B11013" i="21"/>
  <c r="D11012" i="21"/>
  <c r="B11012" i="21"/>
  <c r="D11011" i="21"/>
  <c r="B11011" i="21"/>
  <c r="D11010" i="21"/>
  <c r="B11010" i="21"/>
  <c r="D11009" i="21"/>
  <c r="B11009" i="21"/>
  <c r="D11008" i="21"/>
  <c r="B11008" i="21"/>
  <c r="D11007" i="21"/>
  <c r="B11007" i="21"/>
  <c r="D11006" i="21"/>
  <c r="B11006" i="21"/>
  <c r="D11005" i="21"/>
  <c r="B11005" i="21"/>
  <c r="D11004" i="21"/>
  <c r="B11004" i="21"/>
  <c r="D11003" i="21"/>
  <c r="B11003" i="21"/>
  <c r="D11002" i="21"/>
  <c r="B11002" i="21"/>
  <c r="D11001" i="21"/>
  <c r="B11001" i="21"/>
  <c r="D11000" i="21"/>
  <c r="B11000" i="21"/>
  <c r="D10999" i="21"/>
  <c r="B10999" i="21"/>
  <c r="D10998" i="21"/>
  <c r="B10998" i="21"/>
  <c r="D10997" i="21"/>
  <c r="B10997" i="21"/>
  <c r="D10996" i="21"/>
  <c r="B10996" i="21"/>
  <c r="D10995" i="21"/>
  <c r="B10995" i="21"/>
  <c r="D10994" i="21"/>
  <c r="B10994" i="21"/>
  <c r="D10993" i="21"/>
  <c r="B10993" i="21"/>
  <c r="D10992" i="21"/>
  <c r="B10992" i="21"/>
  <c r="D10991" i="21"/>
  <c r="B10991" i="21"/>
  <c r="D10990" i="21"/>
  <c r="B10990" i="21"/>
  <c r="D10989" i="21"/>
  <c r="B10989" i="21"/>
  <c r="D10988" i="21"/>
  <c r="B10988" i="21"/>
  <c r="D10987" i="21"/>
  <c r="B10987" i="21"/>
  <c r="D10986" i="21"/>
  <c r="B10986" i="21"/>
  <c r="D10985" i="21"/>
  <c r="B10985" i="21"/>
  <c r="D10984" i="21"/>
  <c r="B10984" i="21"/>
  <c r="D10983" i="21"/>
  <c r="B10983" i="21"/>
  <c r="D10982" i="21"/>
  <c r="B10982" i="21"/>
  <c r="D10981" i="21"/>
  <c r="B10981" i="21"/>
  <c r="D10980" i="21"/>
  <c r="B10980" i="21"/>
  <c r="D10979" i="21"/>
  <c r="B10979" i="21"/>
  <c r="D10978" i="21"/>
  <c r="B10978" i="21"/>
  <c r="D10977" i="21"/>
  <c r="B10977" i="21"/>
  <c r="D10976" i="21"/>
  <c r="B10976" i="21"/>
  <c r="D10975" i="21"/>
  <c r="B10975" i="21"/>
  <c r="D10974" i="21"/>
  <c r="B10974" i="21"/>
  <c r="D10973" i="21"/>
  <c r="B10973" i="21"/>
  <c r="D10972" i="21"/>
  <c r="B10972" i="21"/>
  <c r="D10971" i="21"/>
  <c r="B10971" i="21"/>
  <c r="D10970" i="21"/>
  <c r="B10970" i="21"/>
  <c r="D10969" i="21"/>
  <c r="B10969" i="21"/>
  <c r="D10968" i="21"/>
  <c r="B10968" i="21"/>
  <c r="D10967" i="21"/>
  <c r="B10967" i="21"/>
  <c r="D10966" i="21"/>
  <c r="B10966" i="21"/>
  <c r="D10965" i="21"/>
  <c r="B10965" i="21"/>
  <c r="D10964" i="21"/>
  <c r="B10964" i="21"/>
  <c r="D10963" i="21"/>
  <c r="B10963" i="21"/>
  <c r="D10962" i="21"/>
  <c r="B10962" i="21"/>
  <c r="D10961" i="21"/>
  <c r="B10961" i="21"/>
  <c r="D10960" i="21"/>
  <c r="B10960" i="21"/>
  <c r="D10959" i="21"/>
  <c r="B10959" i="21"/>
  <c r="D10958" i="21"/>
  <c r="B10958" i="21"/>
  <c r="D10957" i="21"/>
  <c r="B10957" i="21"/>
  <c r="D10956" i="21"/>
  <c r="B10956" i="21"/>
  <c r="D10955" i="21"/>
  <c r="B10955" i="21"/>
  <c r="D10954" i="21"/>
  <c r="B10954" i="21"/>
  <c r="D10953" i="21"/>
  <c r="B10953" i="21"/>
  <c r="D10952" i="21"/>
  <c r="B10952" i="21"/>
  <c r="D10951" i="21"/>
  <c r="B10951" i="21"/>
  <c r="D10950" i="21"/>
  <c r="B10950" i="21"/>
  <c r="D10949" i="21"/>
  <c r="B10949" i="21"/>
  <c r="D10948" i="21"/>
  <c r="B10948" i="21"/>
  <c r="D10947" i="21"/>
  <c r="B10947" i="21"/>
  <c r="D10946" i="21"/>
  <c r="B10946" i="21"/>
  <c r="D10945" i="21"/>
  <c r="B10945" i="21"/>
  <c r="D10944" i="21"/>
  <c r="B10944" i="21"/>
  <c r="D10943" i="21"/>
  <c r="B10943" i="21"/>
  <c r="D10942" i="21"/>
  <c r="B10942" i="21"/>
  <c r="D10941" i="21"/>
  <c r="B10941" i="21"/>
  <c r="D10940" i="21"/>
  <c r="B10940" i="21"/>
  <c r="D10939" i="21"/>
  <c r="B10939" i="21"/>
  <c r="D10938" i="21"/>
  <c r="B10938" i="21"/>
  <c r="D10937" i="21"/>
  <c r="B10937" i="21"/>
  <c r="D10936" i="21"/>
  <c r="B10936" i="21"/>
  <c r="D10935" i="21"/>
  <c r="B10935" i="21"/>
  <c r="D10934" i="21"/>
  <c r="B10934" i="21"/>
  <c r="D10933" i="21"/>
  <c r="B10933" i="21"/>
  <c r="D10932" i="21"/>
  <c r="B10932" i="21"/>
  <c r="D10931" i="21"/>
  <c r="B10931" i="21"/>
  <c r="D10930" i="21"/>
  <c r="B10930" i="21"/>
  <c r="D10929" i="21"/>
  <c r="B10929" i="21"/>
  <c r="D10928" i="21"/>
  <c r="B10928" i="21"/>
  <c r="D10927" i="21"/>
  <c r="B10927" i="21"/>
  <c r="D10926" i="21"/>
  <c r="B10926" i="21"/>
  <c r="D10925" i="21"/>
  <c r="B10925" i="21"/>
  <c r="D10924" i="21"/>
  <c r="B10924" i="21"/>
  <c r="D10923" i="21"/>
  <c r="B10923" i="21"/>
  <c r="D10922" i="21"/>
  <c r="B10922" i="21"/>
  <c r="D10921" i="21"/>
  <c r="B10921" i="21"/>
  <c r="D10920" i="21"/>
  <c r="B10920" i="21"/>
  <c r="D10919" i="21"/>
  <c r="B10919" i="21"/>
  <c r="D10918" i="21"/>
  <c r="B10918" i="21"/>
  <c r="D10917" i="21"/>
  <c r="B10917" i="21"/>
  <c r="D10916" i="21"/>
  <c r="B10916" i="21"/>
  <c r="D10915" i="21"/>
  <c r="B10915" i="21"/>
  <c r="D10914" i="21"/>
  <c r="B10914" i="21"/>
  <c r="D10913" i="21"/>
  <c r="B10913" i="21"/>
  <c r="D10912" i="21"/>
  <c r="B10912" i="21"/>
  <c r="D10911" i="21"/>
  <c r="B10911" i="21"/>
  <c r="D10910" i="21"/>
  <c r="B10910" i="21"/>
  <c r="D10909" i="21"/>
  <c r="B10909" i="21"/>
  <c r="D10908" i="21"/>
  <c r="B10908" i="21"/>
  <c r="D10907" i="21"/>
  <c r="B10907" i="21"/>
  <c r="D10906" i="21"/>
  <c r="B10906" i="21"/>
  <c r="D10905" i="21"/>
  <c r="B10905" i="21"/>
  <c r="D10904" i="21"/>
  <c r="B10904" i="21"/>
  <c r="D10903" i="21"/>
  <c r="B10903" i="21"/>
  <c r="D10902" i="21"/>
  <c r="B10902" i="21"/>
  <c r="D10901" i="21"/>
  <c r="B10901" i="21"/>
  <c r="D10900" i="21"/>
  <c r="B10900" i="21"/>
  <c r="D10899" i="21"/>
  <c r="B10899" i="21"/>
  <c r="D10898" i="21"/>
  <c r="B10898" i="21"/>
  <c r="D10897" i="21"/>
  <c r="B10897" i="21"/>
  <c r="D10896" i="21"/>
  <c r="B10896" i="21"/>
  <c r="D10895" i="21"/>
  <c r="B10895" i="21"/>
  <c r="D10894" i="21"/>
  <c r="B10894" i="21"/>
  <c r="D10893" i="21"/>
  <c r="B10893" i="21"/>
  <c r="D10892" i="21"/>
  <c r="B10892" i="21"/>
  <c r="D10891" i="21"/>
  <c r="B10891" i="21"/>
  <c r="D10890" i="21"/>
  <c r="B10890" i="21"/>
  <c r="D10889" i="21"/>
  <c r="B10889" i="21"/>
  <c r="D10888" i="21"/>
  <c r="B10888" i="21"/>
  <c r="D10887" i="21"/>
  <c r="B10887" i="21"/>
  <c r="D10886" i="21"/>
  <c r="B10886" i="21"/>
  <c r="D10885" i="21"/>
  <c r="B10885" i="21"/>
  <c r="D10884" i="21"/>
  <c r="B10884" i="21"/>
  <c r="D10883" i="21"/>
  <c r="B10883" i="21"/>
  <c r="D10882" i="21"/>
  <c r="B10882" i="21"/>
  <c r="D10881" i="21"/>
  <c r="B10881" i="21"/>
  <c r="D10880" i="21"/>
  <c r="B10880" i="21"/>
  <c r="D10879" i="21"/>
  <c r="B10879" i="21"/>
  <c r="D10878" i="21"/>
  <c r="B10878" i="21"/>
  <c r="D10877" i="21"/>
  <c r="B10877" i="21"/>
  <c r="D10876" i="21"/>
  <c r="B10876" i="21"/>
  <c r="D10875" i="21"/>
  <c r="B10875" i="21"/>
  <c r="D10874" i="21"/>
  <c r="B10874" i="21"/>
  <c r="D10873" i="21"/>
  <c r="B10873" i="21"/>
  <c r="D10872" i="21"/>
  <c r="B10872" i="21"/>
  <c r="D10871" i="21"/>
  <c r="B10871" i="21"/>
  <c r="D10870" i="21"/>
  <c r="B10870" i="21"/>
  <c r="D10869" i="21"/>
  <c r="B10869" i="21"/>
  <c r="D10868" i="21"/>
  <c r="B10868" i="21"/>
  <c r="D10867" i="21"/>
  <c r="B10867" i="21"/>
  <c r="D10866" i="21"/>
  <c r="B10866" i="21"/>
  <c r="D10865" i="21"/>
  <c r="B10865" i="21"/>
  <c r="D10864" i="21"/>
  <c r="B10864" i="21"/>
  <c r="D10863" i="21"/>
  <c r="B10863" i="21"/>
  <c r="D10862" i="21"/>
  <c r="B10862" i="21"/>
  <c r="D10861" i="21"/>
  <c r="B10861" i="21"/>
  <c r="D10860" i="21"/>
  <c r="B10860" i="21"/>
  <c r="D10859" i="21"/>
  <c r="B10859" i="21"/>
  <c r="D10858" i="21"/>
  <c r="B10858" i="21"/>
  <c r="D10857" i="21"/>
  <c r="B10857" i="21"/>
  <c r="D10856" i="21"/>
  <c r="B10856" i="21"/>
  <c r="D10855" i="21"/>
  <c r="B10855" i="21"/>
  <c r="D10854" i="21"/>
  <c r="B10854" i="21"/>
  <c r="D10853" i="21"/>
  <c r="B10853" i="21"/>
  <c r="D10852" i="21"/>
  <c r="B10852" i="21"/>
  <c r="D10851" i="21"/>
  <c r="B10851" i="21"/>
  <c r="D10850" i="21"/>
  <c r="B10850" i="21"/>
  <c r="D10849" i="21"/>
  <c r="B10849" i="21"/>
  <c r="D10848" i="21"/>
  <c r="B10848" i="21"/>
  <c r="D10847" i="21"/>
  <c r="B10847" i="21"/>
  <c r="D10846" i="21"/>
  <c r="B10846" i="21"/>
  <c r="D10845" i="21"/>
  <c r="B10845" i="21"/>
  <c r="D10844" i="21"/>
  <c r="B10844" i="21"/>
  <c r="D10843" i="21"/>
  <c r="B10843" i="21"/>
  <c r="D10842" i="21"/>
  <c r="B10842" i="21"/>
  <c r="D10841" i="21"/>
  <c r="B10841" i="21"/>
  <c r="D10840" i="21"/>
  <c r="B10840" i="21"/>
  <c r="D10839" i="21"/>
  <c r="B10839" i="21"/>
  <c r="D10838" i="21"/>
  <c r="B10838" i="21"/>
  <c r="D10837" i="21"/>
  <c r="B10837" i="21"/>
  <c r="D10836" i="21"/>
  <c r="B10836" i="21"/>
  <c r="D10835" i="21"/>
  <c r="B10835" i="21"/>
  <c r="D10834" i="21"/>
  <c r="B10834" i="21"/>
  <c r="D10833" i="21"/>
  <c r="B10833" i="21"/>
  <c r="D10832" i="21"/>
  <c r="B10832" i="21"/>
  <c r="D10831" i="21"/>
  <c r="B10831" i="21"/>
  <c r="D10830" i="21"/>
  <c r="B10830" i="21"/>
  <c r="D10829" i="21"/>
  <c r="B10829" i="21"/>
  <c r="D10828" i="21"/>
  <c r="B10828" i="21"/>
  <c r="D10827" i="21"/>
  <c r="B10827" i="21"/>
  <c r="D10826" i="21"/>
  <c r="B10826" i="21"/>
  <c r="D10825" i="21"/>
  <c r="B10825" i="21"/>
  <c r="D10824" i="21"/>
  <c r="B10824" i="21"/>
  <c r="D10823" i="21"/>
  <c r="B10823" i="21"/>
  <c r="D10822" i="21"/>
  <c r="B10822" i="21"/>
  <c r="D10821" i="21"/>
  <c r="B10821" i="21"/>
  <c r="D10820" i="21"/>
  <c r="B10820" i="21"/>
  <c r="D10819" i="21"/>
  <c r="B10819" i="21"/>
  <c r="D10818" i="21"/>
  <c r="B10818" i="21"/>
  <c r="D10817" i="21"/>
  <c r="B10817" i="21"/>
  <c r="D10816" i="21"/>
  <c r="B10816" i="21"/>
  <c r="D10815" i="21"/>
  <c r="B10815" i="21"/>
  <c r="D10814" i="21"/>
  <c r="B10814" i="21"/>
  <c r="D10813" i="21"/>
  <c r="B10813" i="21"/>
  <c r="D10812" i="21"/>
  <c r="B10812" i="21"/>
  <c r="D10811" i="21"/>
  <c r="B10811" i="21"/>
  <c r="D10810" i="21"/>
  <c r="B10810" i="21"/>
  <c r="D10809" i="21"/>
  <c r="B10809" i="21"/>
  <c r="D10808" i="21"/>
  <c r="B10808" i="21"/>
  <c r="D10807" i="21"/>
  <c r="B10807" i="21"/>
  <c r="D10806" i="21"/>
  <c r="B10806" i="21"/>
  <c r="D10805" i="21"/>
  <c r="B10805" i="21"/>
  <c r="D10804" i="21"/>
  <c r="B10804" i="21"/>
  <c r="D10803" i="21"/>
  <c r="B10803" i="21"/>
  <c r="D10802" i="21"/>
  <c r="B10802" i="21"/>
  <c r="D10801" i="21"/>
  <c r="B10801" i="21"/>
  <c r="D10800" i="21"/>
  <c r="B10800" i="21"/>
  <c r="D10799" i="21"/>
  <c r="B10799" i="21"/>
  <c r="D10798" i="21"/>
  <c r="B10798" i="21"/>
  <c r="D10797" i="21"/>
  <c r="B10797" i="21"/>
  <c r="D10796" i="21"/>
  <c r="B10796" i="21"/>
  <c r="D10795" i="21"/>
  <c r="B10795" i="21"/>
  <c r="D10794" i="21"/>
  <c r="B10794" i="21"/>
  <c r="D10793" i="21"/>
  <c r="B10793" i="21"/>
  <c r="D10792" i="21"/>
  <c r="B10792" i="21"/>
  <c r="D10791" i="21"/>
  <c r="B10791" i="21"/>
  <c r="D10790" i="21"/>
  <c r="B10790" i="21"/>
  <c r="D10789" i="21"/>
  <c r="B10789" i="21"/>
  <c r="D10788" i="21"/>
  <c r="B10788" i="21"/>
  <c r="D10787" i="21"/>
  <c r="B10787" i="21"/>
  <c r="D10786" i="21"/>
  <c r="B10786" i="21"/>
  <c r="D10785" i="21"/>
  <c r="B10785" i="21"/>
  <c r="D10784" i="21"/>
  <c r="B10784" i="21"/>
  <c r="D10783" i="21"/>
  <c r="B10783" i="21"/>
  <c r="D10782" i="21"/>
  <c r="B10782" i="21"/>
  <c r="D10781" i="21"/>
  <c r="B10781" i="21"/>
  <c r="D10780" i="21"/>
  <c r="B10780" i="21"/>
  <c r="D10779" i="21"/>
  <c r="B10779" i="21"/>
  <c r="D10778" i="21"/>
  <c r="B10778" i="21"/>
  <c r="D10777" i="21"/>
  <c r="B10777" i="21"/>
  <c r="D10776" i="21"/>
  <c r="B10776" i="21"/>
  <c r="D10775" i="21"/>
  <c r="B10775" i="21"/>
  <c r="D10774" i="21"/>
  <c r="B10774" i="21"/>
  <c r="D10773" i="21"/>
  <c r="B10773" i="21"/>
  <c r="D10772" i="21"/>
  <c r="B10772" i="21"/>
  <c r="D10771" i="21"/>
  <c r="B10771" i="21"/>
  <c r="D10770" i="21"/>
  <c r="B10770" i="21"/>
  <c r="D10769" i="21"/>
  <c r="B10769" i="21"/>
  <c r="D10768" i="21"/>
  <c r="B10768" i="21"/>
  <c r="D10767" i="21"/>
  <c r="B10767" i="21"/>
  <c r="D10766" i="21"/>
  <c r="B10766" i="21"/>
  <c r="D10765" i="21"/>
  <c r="B10765" i="21"/>
  <c r="D10764" i="21"/>
  <c r="B10764" i="21"/>
  <c r="D10763" i="21"/>
  <c r="B10763" i="21"/>
  <c r="D10762" i="21"/>
  <c r="B10762" i="21"/>
  <c r="D10761" i="21"/>
  <c r="B10761" i="21"/>
  <c r="D10760" i="21"/>
  <c r="B10760" i="21"/>
  <c r="D10759" i="21"/>
  <c r="B10759" i="21"/>
  <c r="D10758" i="21"/>
  <c r="B10758" i="21"/>
  <c r="D10757" i="21"/>
  <c r="B10757" i="21"/>
  <c r="D10756" i="21"/>
  <c r="B10756" i="21"/>
  <c r="D10755" i="21"/>
  <c r="B10755" i="21"/>
  <c r="D10754" i="21"/>
  <c r="B10754" i="21"/>
  <c r="D10753" i="21"/>
  <c r="B10753" i="21"/>
  <c r="D10752" i="21"/>
  <c r="B10752" i="21"/>
  <c r="D10751" i="21"/>
  <c r="B10751" i="21"/>
  <c r="D10750" i="21"/>
  <c r="B10750" i="21"/>
  <c r="D10749" i="21"/>
  <c r="B10749" i="21"/>
  <c r="D10748" i="21"/>
  <c r="B10748" i="21"/>
  <c r="D10747" i="21"/>
  <c r="B10747" i="21"/>
  <c r="D10746" i="21"/>
  <c r="B10746" i="21"/>
  <c r="D10745" i="21"/>
  <c r="B10745" i="21"/>
  <c r="D10744" i="21"/>
  <c r="B10744" i="21"/>
  <c r="D10743" i="21"/>
  <c r="B10743" i="21"/>
  <c r="D10742" i="21"/>
  <c r="B10742" i="21"/>
  <c r="D10741" i="21"/>
  <c r="B10741" i="21"/>
  <c r="D10740" i="21"/>
  <c r="B10740" i="21"/>
  <c r="D10739" i="21"/>
  <c r="B10739" i="21"/>
  <c r="D10738" i="21"/>
  <c r="B10738" i="21"/>
  <c r="D10737" i="21"/>
  <c r="B10737" i="21"/>
  <c r="D10736" i="21"/>
  <c r="B10736" i="21"/>
  <c r="D10735" i="21"/>
  <c r="B10735" i="21"/>
  <c r="D10734" i="21"/>
  <c r="B10734" i="21"/>
  <c r="D10733" i="21"/>
  <c r="B10733" i="21"/>
  <c r="D10732" i="21"/>
  <c r="B10732" i="21"/>
  <c r="D10731" i="21"/>
  <c r="B10731" i="21"/>
  <c r="D10730" i="21"/>
  <c r="B10730" i="21"/>
  <c r="D10729" i="21"/>
  <c r="B10729" i="21"/>
  <c r="D10728" i="21"/>
  <c r="B10728" i="21"/>
  <c r="D10727" i="21"/>
  <c r="B10727" i="21"/>
  <c r="D10726" i="21"/>
  <c r="B10726" i="21"/>
  <c r="D10725" i="21"/>
  <c r="B10725" i="21"/>
  <c r="D10724" i="21"/>
  <c r="B10724" i="21"/>
  <c r="D10723" i="21"/>
  <c r="B10723" i="21"/>
  <c r="D10722" i="21"/>
  <c r="B10722" i="21"/>
  <c r="D10721" i="21"/>
  <c r="B10721" i="21"/>
  <c r="D10720" i="21"/>
  <c r="B10720" i="21"/>
  <c r="D10719" i="21"/>
  <c r="B10719" i="21"/>
  <c r="D10718" i="21"/>
  <c r="B10718" i="21"/>
  <c r="D10717" i="21"/>
  <c r="B10717" i="21"/>
  <c r="D10716" i="21"/>
  <c r="B10716" i="21"/>
  <c r="D10715" i="21"/>
  <c r="B10715" i="21"/>
  <c r="D10714" i="21"/>
  <c r="B10714" i="21"/>
  <c r="D10713" i="21"/>
  <c r="B10713" i="21"/>
  <c r="D10712" i="21"/>
  <c r="B10712" i="21"/>
  <c r="D10711" i="21"/>
  <c r="B10711" i="21"/>
  <c r="D10710" i="21"/>
  <c r="B10710" i="21"/>
  <c r="D10709" i="21"/>
  <c r="B10709" i="21"/>
  <c r="D10708" i="21"/>
  <c r="B10708" i="21"/>
  <c r="D10707" i="21"/>
  <c r="B10707" i="21"/>
  <c r="D10706" i="21"/>
  <c r="B10706" i="21"/>
  <c r="D10705" i="21"/>
  <c r="B10705" i="21"/>
  <c r="D10704" i="21"/>
  <c r="B10704" i="21"/>
  <c r="D10703" i="21"/>
  <c r="B10703" i="21"/>
  <c r="D10702" i="21"/>
  <c r="B10702" i="21"/>
  <c r="D10701" i="21"/>
  <c r="B10701" i="21"/>
  <c r="D10700" i="21"/>
  <c r="B10700" i="21"/>
  <c r="D10699" i="21"/>
  <c r="B10699" i="21"/>
  <c r="D10698" i="21"/>
  <c r="B10698" i="21"/>
  <c r="D10697" i="21"/>
  <c r="B10697" i="21"/>
  <c r="D10696" i="21"/>
  <c r="B10696" i="21"/>
  <c r="D10695" i="21"/>
  <c r="B10695" i="21"/>
  <c r="D10694" i="21"/>
  <c r="B10694" i="21"/>
  <c r="D10693" i="21"/>
  <c r="B10693" i="21"/>
  <c r="D10692" i="21"/>
  <c r="B10692" i="21"/>
  <c r="D10691" i="21"/>
  <c r="B10691" i="21"/>
  <c r="D10690" i="21"/>
  <c r="B10690" i="21"/>
  <c r="D10689" i="21"/>
  <c r="B10689" i="21"/>
  <c r="D10688" i="21"/>
  <c r="B10688" i="21"/>
  <c r="D10687" i="21"/>
  <c r="B10687" i="21"/>
  <c r="D10686" i="21"/>
  <c r="B10686" i="21"/>
  <c r="D10685" i="21"/>
  <c r="B10685" i="21"/>
  <c r="D10684" i="21"/>
  <c r="B10684" i="21"/>
  <c r="D10683" i="21"/>
  <c r="B10683" i="21"/>
  <c r="D10682" i="21"/>
  <c r="B10682" i="21"/>
  <c r="D10681" i="21"/>
  <c r="B10681" i="21"/>
  <c r="D10680" i="21"/>
  <c r="B10680" i="21"/>
  <c r="D10679" i="21"/>
  <c r="B10679" i="21"/>
  <c r="D10678" i="21"/>
  <c r="B10678" i="21"/>
  <c r="D10677" i="21"/>
  <c r="B10677" i="21"/>
  <c r="D10676" i="21"/>
  <c r="B10676" i="21"/>
  <c r="D10675" i="21"/>
  <c r="B10675" i="21"/>
  <c r="D10674" i="21"/>
  <c r="B10674" i="21"/>
  <c r="D10673" i="21"/>
  <c r="B10673" i="21"/>
  <c r="D10672" i="21"/>
  <c r="B10672" i="21"/>
  <c r="D10671" i="21"/>
  <c r="B10671" i="21"/>
  <c r="D10670" i="21"/>
  <c r="B10670" i="21"/>
  <c r="D10669" i="21"/>
  <c r="B10669" i="21"/>
  <c r="D10668" i="21"/>
  <c r="B10668" i="21"/>
  <c r="D10667" i="21"/>
  <c r="B10667" i="21"/>
  <c r="D10666" i="21"/>
  <c r="B10666" i="21"/>
  <c r="D10665" i="21"/>
  <c r="B10665" i="21"/>
  <c r="D10664" i="21"/>
  <c r="B10664" i="21"/>
  <c r="D10663" i="21"/>
  <c r="B10663" i="21"/>
  <c r="D10662" i="21"/>
  <c r="B10662" i="21"/>
  <c r="D10661" i="21"/>
  <c r="B10661" i="21"/>
  <c r="D10660" i="21"/>
  <c r="B10660" i="21"/>
  <c r="D10659" i="21"/>
  <c r="B10659" i="21"/>
  <c r="D10658" i="21"/>
  <c r="B10658" i="21"/>
  <c r="D10657" i="21"/>
  <c r="B10657" i="21"/>
  <c r="D10656" i="21"/>
  <c r="B10656" i="21"/>
  <c r="D10655" i="21"/>
  <c r="B10655" i="21"/>
  <c r="D10654" i="21"/>
  <c r="B10654" i="21"/>
  <c r="D10653" i="21"/>
  <c r="B10653" i="21"/>
  <c r="D10652" i="21"/>
  <c r="B10652" i="21"/>
  <c r="D10651" i="21"/>
  <c r="B10651" i="21"/>
  <c r="D10650" i="21"/>
  <c r="B10650" i="21"/>
  <c r="D10649" i="21"/>
  <c r="B10649" i="21"/>
  <c r="D10648" i="21"/>
  <c r="B10648" i="21"/>
  <c r="D10647" i="21"/>
  <c r="B10647" i="21"/>
  <c r="D10646" i="21"/>
  <c r="B10646" i="21"/>
  <c r="D10645" i="21"/>
  <c r="B10645" i="21"/>
  <c r="D10644" i="21"/>
  <c r="B10644" i="21"/>
  <c r="D10643" i="21"/>
  <c r="B10643" i="21"/>
  <c r="D10642" i="21"/>
  <c r="B10642" i="21"/>
  <c r="D10641" i="21"/>
  <c r="B10641" i="21"/>
  <c r="D10640" i="21"/>
  <c r="B10640" i="21"/>
  <c r="D10639" i="21"/>
  <c r="B10639" i="21"/>
  <c r="D10638" i="21"/>
  <c r="B10638" i="21"/>
  <c r="D10637" i="21"/>
  <c r="B10637" i="21"/>
  <c r="D10636" i="21"/>
  <c r="B10636" i="21"/>
  <c r="D10635" i="21"/>
  <c r="B10635" i="21"/>
  <c r="D10634" i="21"/>
  <c r="B10634" i="21"/>
  <c r="D10633" i="21"/>
  <c r="B10633" i="21"/>
  <c r="D10632" i="21"/>
  <c r="B10632" i="21"/>
  <c r="D10631" i="21"/>
  <c r="B10631" i="21"/>
  <c r="D10630" i="21"/>
  <c r="B10630" i="21"/>
  <c r="D10629" i="21"/>
  <c r="B10629" i="21"/>
  <c r="D10628" i="21"/>
  <c r="B10628" i="21"/>
  <c r="D10627" i="21"/>
  <c r="B10627" i="21"/>
  <c r="D10626" i="21"/>
  <c r="B10626" i="21"/>
  <c r="D10625" i="21"/>
  <c r="B10625" i="21"/>
  <c r="D10624" i="21"/>
  <c r="B10624" i="21"/>
  <c r="D10623" i="21"/>
  <c r="B10623" i="21"/>
  <c r="D10622" i="21"/>
  <c r="B10622" i="21"/>
  <c r="D10621" i="21"/>
  <c r="B10621" i="21"/>
  <c r="D10620" i="21"/>
  <c r="B10620" i="21"/>
  <c r="D10619" i="21"/>
  <c r="B10619" i="21"/>
  <c r="D10618" i="21"/>
  <c r="B10618" i="21"/>
  <c r="D10617" i="21"/>
  <c r="B10617" i="21"/>
  <c r="D10616" i="21"/>
  <c r="B10616" i="21"/>
  <c r="D10615" i="21"/>
  <c r="B10615" i="21"/>
  <c r="D10614" i="21"/>
  <c r="B10614" i="21"/>
  <c r="D10613" i="21"/>
  <c r="B10613" i="21"/>
  <c r="D10612" i="21"/>
  <c r="B10612" i="21"/>
  <c r="D10611" i="21"/>
  <c r="B10611" i="21"/>
  <c r="D10610" i="21"/>
  <c r="B10610" i="21"/>
  <c r="D10609" i="21"/>
  <c r="B10609" i="21"/>
  <c r="D10608" i="21"/>
  <c r="B10608" i="21"/>
  <c r="D10607" i="21"/>
  <c r="B10607" i="21"/>
  <c r="D10606" i="21"/>
  <c r="B10606" i="21"/>
  <c r="D10605" i="21"/>
  <c r="B10605" i="21"/>
  <c r="D10604" i="21"/>
  <c r="B10604" i="21"/>
  <c r="D10603" i="21"/>
  <c r="B10603" i="21"/>
  <c r="D10602" i="21"/>
  <c r="B10602" i="21"/>
  <c r="D10601" i="21"/>
  <c r="B10601" i="21"/>
  <c r="D10600" i="21"/>
  <c r="B10600" i="21"/>
  <c r="D10599" i="21"/>
  <c r="B10599" i="21"/>
  <c r="D10598" i="21"/>
  <c r="B10598" i="21"/>
  <c r="D10597" i="21"/>
  <c r="B10597" i="21"/>
  <c r="D10596" i="21"/>
  <c r="B10596" i="21"/>
  <c r="D10595" i="21"/>
  <c r="B10595" i="21"/>
  <c r="D10594" i="21"/>
  <c r="B10594" i="21"/>
  <c r="D10593" i="21"/>
  <c r="B10593" i="21"/>
  <c r="D10592" i="21"/>
  <c r="B10592" i="21"/>
  <c r="D10591" i="21"/>
  <c r="B10591" i="21"/>
  <c r="D10590" i="21"/>
  <c r="B10590" i="21"/>
  <c r="D10589" i="21"/>
  <c r="B10589" i="21"/>
  <c r="D10588" i="21"/>
  <c r="B10588" i="21"/>
  <c r="D10587" i="21"/>
  <c r="B10587" i="21"/>
  <c r="D10586" i="21"/>
  <c r="B10586" i="21"/>
  <c r="D10585" i="21"/>
  <c r="B10585" i="21"/>
  <c r="D10584" i="21"/>
  <c r="B10584" i="21"/>
  <c r="D10583" i="21"/>
  <c r="B10583" i="21"/>
  <c r="D10582" i="21"/>
  <c r="B10582" i="21"/>
  <c r="D10581" i="21"/>
  <c r="B10581" i="21"/>
  <c r="D10580" i="21"/>
  <c r="B10580" i="21"/>
  <c r="D10579" i="21"/>
  <c r="B10579" i="21"/>
  <c r="D10578" i="21"/>
  <c r="B10578" i="21"/>
  <c r="D10577" i="21"/>
  <c r="B10577" i="21"/>
  <c r="D10576" i="21"/>
  <c r="B10576" i="21"/>
  <c r="D10575" i="21"/>
  <c r="B10575" i="21"/>
  <c r="D10574" i="21"/>
  <c r="B10574" i="21"/>
  <c r="D10573" i="21"/>
  <c r="B10573" i="21"/>
  <c r="D10572" i="21"/>
  <c r="B10572" i="21"/>
  <c r="D10571" i="21"/>
  <c r="B10571" i="21"/>
  <c r="D10570" i="21"/>
  <c r="B10570" i="21"/>
  <c r="D10569" i="21"/>
  <c r="B10569" i="21"/>
  <c r="D10568" i="21"/>
  <c r="B10568" i="21"/>
  <c r="D10567" i="21"/>
  <c r="B10567" i="21"/>
  <c r="D10566" i="21"/>
  <c r="B10566" i="21"/>
  <c r="D10565" i="21"/>
  <c r="B10565" i="21"/>
  <c r="D10564" i="21"/>
  <c r="B10564" i="21"/>
  <c r="D10563" i="21"/>
  <c r="B10563" i="21"/>
  <c r="D10562" i="21"/>
  <c r="B10562" i="21"/>
  <c r="D10561" i="21"/>
  <c r="B10561" i="21"/>
  <c r="D10560" i="21"/>
  <c r="B10560" i="21"/>
  <c r="D10559" i="21"/>
  <c r="B10559" i="21"/>
  <c r="D10558" i="21"/>
  <c r="B10558" i="21"/>
  <c r="D10557" i="21"/>
  <c r="B10557" i="21"/>
  <c r="D10556" i="21"/>
  <c r="B10556" i="21"/>
  <c r="D10555" i="21"/>
  <c r="B10555" i="21"/>
  <c r="D10554" i="21"/>
  <c r="B10554" i="21"/>
  <c r="D10553" i="21"/>
  <c r="B10553" i="21"/>
  <c r="D10552" i="21"/>
  <c r="B10552" i="21"/>
  <c r="D10551" i="21"/>
  <c r="B10551" i="21"/>
  <c r="D10550" i="21"/>
  <c r="B10550" i="21"/>
  <c r="D10549" i="21"/>
  <c r="B10549" i="21"/>
  <c r="D10548" i="21"/>
  <c r="B10548" i="21"/>
  <c r="D10547" i="21"/>
  <c r="B10547" i="21"/>
  <c r="D10546" i="21"/>
  <c r="B10546" i="21"/>
  <c r="D10545" i="21"/>
  <c r="B10545" i="21"/>
  <c r="D10544" i="21"/>
  <c r="B10544" i="21"/>
  <c r="D10543" i="21"/>
  <c r="B10543" i="21"/>
  <c r="D10542" i="21"/>
  <c r="B10542" i="21"/>
  <c r="D10541" i="21"/>
  <c r="B10541" i="21"/>
  <c r="D10540" i="21"/>
  <c r="B10540" i="21"/>
  <c r="D10539" i="21"/>
  <c r="B10539" i="21"/>
  <c r="D10538" i="21"/>
  <c r="B10538" i="21"/>
  <c r="D10537" i="21"/>
  <c r="B10537" i="21"/>
  <c r="D10536" i="21"/>
  <c r="B10536" i="21"/>
  <c r="D10535" i="21"/>
  <c r="B10535" i="21"/>
  <c r="D10534" i="21"/>
  <c r="B10534" i="21"/>
  <c r="D10533" i="21"/>
  <c r="B10533" i="21"/>
  <c r="D10532" i="21"/>
  <c r="B10532" i="21"/>
  <c r="D10531" i="21"/>
  <c r="B10531" i="21"/>
  <c r="D10530" i="21"/>
  <c r="B10530" i="21"/>
  <c r="D10529" i="21"/>
  <c r="B10529" i="21"/>
  <c r="D10528" i="21"/>
  <c r="B10528" i="21"/>
  <c r="D10527" i="21"/>
  <c r="B10527" i="21"/>
  <c r="D10526" i="21"/>
  <c r="B10526" i="21"/>
  <c r="D10525" i="21"/>
  <c r="B10525" i="21"/>
  <c r="D10524" i="21"/>
  <c r="B10524" i="21"/>
  <c r="D10523" i="21"/>
  <c r="B10523" i="21"/>
  <c r="D10522" i="21"/>
  <c r="B10522" i="21"/>
  <c r="D10521" i="21"/>
  <c r="B10521" i="21"/>
  <c r="D10520" i="21"/>
  <c r="B10520" i="21"/>
  <c r="D10519" i="21"/>
  <c r="B10519" i="21"/>
  <c r="D10518" i="21"/>
  <c r="B10518" i="21"/>
  <c r="D10517" i="21"/>
  <c r="B10517" i="21"/>
  <c r="D10516" i="21"/>
  <c r="B10516" i="21"/>
  <c r="D10515" i="21"/>
  <c r="B10515" i="21"/>
  <c r="D10514" i="21"/>
  <c r="B10514" i="21"/>
  <c r="D10513" i="21"/>
  <c r="B10513" i="21"/>
  <c r="D10512" i="21"/>
  <c r="B10512" i="21"/>
  <c r="D10511" i="21"/>
  <c r="B10511" i="21"/>
  <c r="D10510" i="21"/>
  <c r="B10510" i="21"/>
  <c r="D10509" i="21"/>
  <c r="B10509" i="21"/>
  <c r="D10508" i="21"/>
  <c r="B10508" i="21"/>
  <c r="D10507" i="21"/>
  <c r="B10507" i="21"/>
  <c r="D10506" i="21"/>
  <c r="B10506" i="21"/>
  <c r="D10505" i="21"/>
  <c r="B10505" i="21"/>
  <c r="D10504" i="21"/>
  <c r="B10504" i="21"/>
  <c r="D10503" i="21"/>
  <c r="B10503" i="21"/>
  <c r="D10502" i="21"/>
  <c r="B10502" i="21"/>
  <c r="D10501" i="21"/>
  <c r="B10501" i="21"/>
  <c r="D10500" i="21"/>
  <c r="B10500" i="21"/>
  <c r="D10499" i="21"/>
  <c r="B10499" i="21"/>
  <c r="D10498" i="21"/>
  <c r="B10498" i="21"/>
  <c r="D10497" i="21"/>
  <c r="B10497" i="21"/>
  <c r="D10496" i="21"/>
  <c r="B10496" i="21"/>
  <c r="D10495" i="21"/>
  <c r="B10495" i="21"/>
  <c r="D10494" i="21"/>
  <c r="B10494" i="21"/>
  <c r="D10493" i="21"/>
  <c r="B10493" i="21"/>
  <c r="D10492" i="21"/>
  <c r="B10492" i="21"/>
  <c r="D10491" i="21"/>
  <c r="B10491" i="21"/>
  <c r="D10490" i="21"/>
  <c r="B10490" i="21"/>
  <c r="D10489" i="21"/>
  <c r="B10489" i="21"/>
  <c r="D10488" i="21"/>
  <c r="B10488" i="21"/>
  <c r="D10487" i="21"/>
  <c r="B10487" i="21"/>
  <c r="D10486" i="21"/>
  <c r="B10486" i="21"/>
  <c r="D10485" i="21"/>
  <c r="B10485" i="21"/>
  <c r="D10484" i="21"/>
  <c r="B10484" i="21"/>
  <c r="D10483" i="21"/>
  <c r="B10483" i="21"/>
  <c r="D10482" i="21"/>
  <c r="B10482" i="21"/>
  <c r="D10481" i="21"/>
  <c r="B10481" i="21"/>
  <c r="D10480" i="21"/>
  <c r="B10480" i="21"/>
  <c r="D10479" i="21"/>
  <c r="B10479" i="21"/>
  <c r="D10478" i="21"/>
  <c r="B10478" i="21"/>
  <c r="D10477" i="21"/>
  <c r="B10477" i="21"/>
  <c r="D10476" i="21"/>
  <c r="B10476" i="21"/>
  <c r="D10475" i="21"/>
  <c r="B10475" i="21"/>
  <c r="D10474" i="21"/>
  <c r="B10474" i="21"/>
  <c r="D10473" i="21"/>
  <c r="B10473" i="21"/>
  <c r="D10472" i="21"/>
  <c r="B10472" i="21"/>
  <c r="D10471" i="21"/>
  <c r="B10471" i="21"/>
  <c r="D10470" i="21"/>
  <c r="B10470" i="21"/>
  <c r="D10469" i="21"/>
  <c r="B10469" i="21"/>
  <c r="D10468" i="21"/>
  <c r="B10468" i="21"/>
  <c r="D10467" i="21"/>
  <c r="B10467" i="21"/>
  <c r="D10466" i="21"/>
  <c r="B10466" i="21"/>
  <c r="D10465" i="21"/>
  <c r="B10465" i="21"/>
  <c r="D10464" i="21"/>
  <c r="B10464" i="21"/>
  <c r="D10463" i="21"/>
  <c r="B10463" i="21"/>
  <c r="D10462" i="21"/>
  <c r="B10462" i="21"/>
  <c r="D10461" i="21"/>
  <c r="B10461" i="21"/>
  <c r="D10460" i="21"/>
  <c r="B10460" i="21"/>
  <c r="D10459" i="21"/>
  <c r="B10459" i="21"/>
  <c r="D10458" i="21"/>
  <c r="B10458" i="21"/>
  <c r="D10457" i="21"/>
  <c r="B10457" i="21"/>
  <c r="D10456" i="21"/>
  <c r="B10456" i="21"/>
  <c r="D10455" i="21"/>
  <c r="B10455" i="21"/>
  <c r="D10454" i="21"/>
  <c r="B10454" i="21"/>
  <c r="D10453" i="21"/>
  <c r="B10453" i="21"/>
  <c r="D10452" i="21"/>
  <c r="B10452" i="21"/>
  <c r="D10451" i="21"/>
  <c r="B10451" i="21"/>
  <c r="D10450" i="21"/>
  <c r="B10450" i="21"/>
  <c r="D10449" i="21"/>
  <c r="B10449" i="21"/>
  <c r="D10448" i="21"/>
  <c r="B10448" i="21"/>
  <c r="D10447" i="21"/>
  <c r="B10447" i="21"/>
  <c r="D10446" i="21"/>
  <c r="B10446" i="21"/>
  <c r="D10445" i="21"/>
  <c r="B10445" i="21"/>
  <c r="D10444" i="21"/>
  <c r="B10444" i="21"/>
  <c r="D10443" i="21"/>
  <c r="B10443" i="21"/>
  <c r="D10442" i="21"/>
  <c r="B10442" i="21"/>
  <c r="D10441" i="21"/>
  <c r="B10441" i="21"/>
  <c r="D10440" i="21"/>
  <c r="B10440" i="21"/>
  <c r="D10439" i="21"/>
  <c r="B10439" i="21"/>
  <c r="D10438" i="21"/>
  <c r="B10438" i="21"/>
  <c r="D10437" i="21"/>
  <c r="B10437" i="21"/>
  <c r="D10436" i="21"/>
  <c r="B10436" i="21"/>
  <c r="D10435" i="21"/>
  <c r="B10435" i="21"/>
  <c r="D10434" i="21"/>
  <c r="B10434" i="21"/>
  <c r="D10433" i="21"/>
  <c r="B10433" i="21"/>
  <c r="D10432" i="21"/>
  <c r="B10432" i="21"/>
  <c r="D10431" i="21"/>
  <c r="B10431" i="21"/>
  <c r="D10430" i="21"/>
  <c r="B10430" i="21"/>
  <c r="D10429" i="21"/>
  <c r="B10429" i="21"/>
  <c r="D10428" i="21"/>
  <c r="B10428" i="21"/>
  <c r="D10427" i="21"/>
  <c r="B10427" i="21"/>
  <c r="D10426" i="21"/>
  <c r="B10426" i="21"/>
  <c r="D10425" i="21"/>
  <c r="B10425" i="21"/>
  <c r="D10424" i="21"/>
  <c r="B10424" i="21"/>
  <c r="D10423" i="21"/>
  <c r="B10423" i="21"/>
  <c r="D10422" i="21"/>
  <c r="B10422" i="21"/>
  <c r="D10421" i="21"/>
  <c r="B10421" i="21"/>
  <c r="D10420" i="21"/>
  <c r="B10420" i="21"/>
  <c r="D10419" i="21"/>
  <c r="B10419" i="21"/>
  <c r="D10418" i="21"/>
  <c r="B10418" i="21"/>
  <c r="D10417" i="21"/>
  <c r="B10417" i="21"/>
  <c r="D10416" i="21"/>
  <c r="B10416" i="21"/>
  <c r="D10415" i="21"/>
  <c r="B10415" i="21"/>
  <c r="D10414" i="21"/>
  <c r="B10414" i="21"/>
  <c r="D10413" i="21"/>
  <c r="B10413" i="21"/>
  <c r="D10412" i="21"/>
  <c r="B10412" i="21"/>
  <c r="D10411" i="21"/>
  <c r="B10411" i="21"/>
  <c r="D10410" i="21"/>
  <c r="B10410" i="21"/>
  <c r="D10409" i="21"/>
  <c r="B10409" i="21"/>
  <c r="D10408" i="21"/>
  <c r="B10408" i="21"/>
  <c r="D10407" i="21"/>
  <c r="B10407" i="21"/>
  <c r="D10406" i="21"/>
  <c r="B10406" i="21"/>
  <c r="D10405" i="21"/>
  <c r="B10405" i="21"/>
  <c r="D10404" i="21"/>
  <c r="B10404" i="21"/>
  <c r="D10403" i="21"/>
  <c r="B10403" i="21"/>
  <c r="D10402" i="21"/>
  <c r="B10402" i="21"/>
  <c r="D10401" i="21"/>
  <c r="B10401" i="21"/>
  <c r="D10400" i="21"/>
  <c r="B10400" i="21"/>
  <c r="D10399" i="21"/>
  <c r="B10399" i="21"/>
  <c r="D10398" i="21"/>
  <c r="B10398" i="21"/>
  <c r="D10397" i="21"/>
  <c r="B10397" i="21"/>
  <c r="D10396" i="21"/>
  <c r="B10396" i="21"/>
  <c r="D10395" i="21"/>
  <c r="B10395" i="21"/>
  <c r="D10394" i="21"/>
  <c r="B10394" i="21"/>
  <c r="D10393" i="21"/>
  <c r="B10393" i="21"/>
  <c r="D10392" i="21"/>
  <c r="B10392" i="21"/>
  <c r="D10391" i="21"/>
  <c r="B10391" i="21"/>
  <c r="D10390" i="21"/>
  <c r="B10390" i="21"/>
  <c r="D10389" i="21"/>
  <c r="B10389" i="21"/>
  <c r="D10388" i="21"/>
  <c r="B10388" i="21"/>
  <c r="D10387" i="21"/>
  <c r="B10387" i="21"/>
  <c r="D10386" i="21"/>
  <c r="B10386" i="21"/>
  <c r="D10385" i="21"/>
  <c r="B10385" i="21"/>
  <c r="D10384" i="21"/>
  <c r="B10384" i="21"/>
  <c r="D10383" i="21"/>
  <c r="B10383" i="21"/>
  <c r="D10382" i="21"/>
  <c r="B10382" i="21"/>
  <c r="D10381" i="21"/>
  <c r="B10381" i="21"/>
  <c r="D10380" i="21"/>
  <c r="B10380" i="21"/>
  <c r="D10379" i="21"/>
  <c r="B10379" i="21"/>
  <c r="D10378" i="21"/>
  <c r="B10378" i="21"/>
  <c r="D10377" i="21"/>
  <c r="B10377" i="21"/>
  <c r="D10376" i="21"/>
  <c r="B10376" i="21"/>
  <c r="D10375" i="21"/>
  <c r="B10375" i="21"/>
  <c r="D10374" i="21"/>
  <c r="B10374" i="21"/>
  <c r="D10373" i="21"/>
  <c r="B10373" i="21"/>
  <c r="D10372" i="21"/>
  <c r="B10372" i="21"/>
  <c r="D10371" i="21"/>
  <c r="B10371" i="21"/>
  <c r="D10370" i="21"/>
  <c r="B10370" i="21"/>
  <c r="D10369" i="21"/>
  <c r="B10369" i="21"/>
  <c r="D10368" i="21"/>
  <c r="B10368" i="21"/>
  <c r="D10367" i="21"/>
  <c r="B10367" i="21"/>
  <c r="D10366" i="21"/>
  <c r="B10366" i="21"/>
  <c r="D10365" i="21"/>
  <c r="B10365" i="21"/>
  <c r="D10364" i="21"/>
  <c r="B10364" i="21"/>
  <c r="D10363" i="21"/>
  <c r="B10363" i="21"/>
  <c r="D10362" i="21"/>
  <c r="B10362" i="21"/>
  <c r="D10361" i="21"/>
  <c r="B10361" i="21"/>
  <c r="D10360" i="21"/>
  <c r="B10360" i="21"/>
  <c r="D10359" i="21"/>
  <c r="B10359" i="21"/>
  <c r="D10358" i="21"/>
  <c r="B10358" i="21"/>
  <c r="D10357" i="21"/>
  <c r="B10357" i="21"/>
  <c r="D10356" i="21"/>
  <c r="B10356" i="21"/>
  <c r="D10355" i="21"/>
  <c r="B10355" i="21"/>
  <c r="D10354" i="21"/>
  <c r="B10354" i="21"/>
  <c r="D10353" i="21"/>
  <c r="B10353" i="21"/>
  <c r="D10352" i="21"/>
  <c r="B10352" i="21"/>
  <c r="D10351" i="21"/>
  <c r="B10351" i="21"/>
  <c r="D10350" i="21"/>
  <c r="B10350" i="21"/>
  <c r="D10349" i="21"/>
  <c r="B10349" i="21"/>
  <c r="D10348" i="21"/>
  <c r="B10348" i="21"/>
  <c r="D10347" i="21"/>
  <c r="B10347" i="21"/>
  <c r="D10346" i="21"/>
  <c r="B10346" i="21"/>
  <c r="D10345" i="21"/>
  <c r="B10345" i="21"/>
  <c r="D10344" i="21"/>
  <c r="B10344" i="21"/>
  <c r="D10343" i="21"/>
  <c r="B10343" i="21"/>
  <c r="D10342" i="21"/>
  <c r="B10342" i="21"/>
  <c r="D10341" i="21"/>
  <c r="B10341" i="21"/>
  <c r="D10340" i="21"/>
  <c r="B10340" i="21"/>
  <c r="D10339" i="21"/>
  <c r="B10339" i="21"/>
  <c r="D10338" i="21"/>
  <c r="B10338" i="21"/>
  <c r="D10337" i="21"/>
  <c r="B10337" i="21"/>
  <c r="D10336" i="21"/>
  <c r="B10336" i="21"/>
  <c r="D10335" i="21"/>
  <c r="B10335" i="21"/>
  <c r="D10334" i="21"/>
  <c r="B10334" i="21"/>
  <c r="D10333" i="21"/>
  <c r="B10333" i="21"/>
  <c r="D10332" i="21"/>
  <c r="B10332" i="21"/>
  <c r="D10331" i="21"/>
  <c r="B10331" i="21"/>
  <c r="D10330" i="21"/>
  <c r="B10330" i="21"/>
  <c r="D10329" i="21"/>
  <c r="B10329" i="21"/>
  <c r="D10328" i="21"/>
  <c r="B10328" i="21"/>
  <c r="D10327" i="21"/>
  <c r="B10327" i="21"/>
  <c r="D10326" i="21"/>
  <c r="B10326" i="21"/>
  <c r="D10325" i="21"/>
  <c r="B10325" i="21"/>
  <c r="D10324" i="21"/>
  <c r="B10324" i="21"/>
  <c r="D10323" i="21"/>
  <c r="B10323" i="21"/>
  <c r="D10322" i="21"/>
  <c r="B10322" i="21"/>
  <c r="D10321" i="21"/>
  <c r="B10321" i="21"/>
  <c r="D10320" i="21"/>
  <c r="B10320" i="21"/>
  <c r="D10319" i="21"/>
  <c r="B10319" i="21"/>
  <c r="D10318" i="21"/>
  <c r="B10318" i="21"/>
  <c r="D10317" i="21"/>
  <c r="B10317" i="21"/>
  <c r="D10316" i="21"/>
  <c r="B10316" i="21"/>
  <c r="D10315" i="21"/>
  <c r="B10315" i="21"/>
  <c r="D10314" i="21"/>
  <c r="B10314" i="21"/>
  <c r="D10313" i="21"/>
  <c r="B10313" i="21"/>
  <c r="D10312" i="21"/>
  <c r="B10312" i="21"/>
  <c r="D10311" i="21"/>
  <c r="B10311" i="21"/>
  <c r="D10310" i="21"/>
  <c r="B10310" i="21"/>
  <c r="D10309" i="21"/>
  <c r="B10309" i="21"/>
  <c r="D10308" i="21"/>
  <c r="B10308" i="21"/>
  <c r="D10307" i="21"/>
  <c r="B10307" i="21"/>
  <c r="D10306" i="21"/>
  <c r="B10306" i="21"/>
  <c r="D10305" i="21"/>
  <c r="B10305" i="21"/>
  <c r="D10304" i="21"/>
  <c r="B10304" i="21"/>
  <c r="D10303" i="21"/>
  <c r="B10303" i="21"/>
  <c r="D10302" i="21"/>
  <c r="B10302" i="21"/>
  <c r="D10301" i="21"/>
  <c r="B10301" i="21"/>
  <c r="D10300" i="21"/>
  <c r="B10300" i="21"/>
  <c r="D10299" i="21"/>
  <c r="B10299" i="21"/>
  <c r="D10298" i="21"/>
  <c r="B10298" i="21"/>
  <c r="D10297" i="21"/>
  <c r="B10297" i="21"/>
  <c r="D10296" i="21"/>
  <c r="B10296" i="21"/>
  <c r="D10295" i="21"/>
  <c r="B10295" i="21"/>
  <c r="D10294" i="21"/>
  <c r="B10294" i="21"/>
  <c r="D10293" i="21"/>
  <c r="B10293" i="21"/>
  <c r="D10292" i="21"/>
  <c r="B10292" i="21"/>
  <c r="D10291" i="21"/>
  <c r="B10291" i="21"/>
  <c r="D10290" i="21"/>
  <c r="B10290" i="21"/>
  <c r="D10289" i="21"/>
  <c r="B10289" i="21"/>
  <c r="D10288" i="21"/>
  <c r="B10288" i="21"/>
  <c r="D10287" i="21"/>
  <c r="B10287" i="21"/>
  <c r="D10286" i="21"/>
  <c r="B10286" i="21"/>
  <c r="D10285" i="21"/>
  <c r="B10285" i="21"/>
  <c r="D10284" i="21"/>
  <c r="B10284" i="21"/>
  <c r="D10283" i="21"/>
  <c r="B10283" i="21"/>
  <c r="D10282" i="21"/>
  <c r="B10282" i="21"/>
  <c r="D10281" i="21"/>
  <c r="B10281" i="21"/>
  <c r="D10280" i="21"/>
  <c r="B10280" i="21"/>
  <c r="D10279" i="21"/>
  <c r="B10279" i="21"/>
  <c r="D10278" i="21"/>
  <c r="B10278" i="21"/>
  <c r="D10277" i="21"/>
  <c r="B10277" i="21"/>
  <c r="D10276" i="21"/>
  <c r="B10276" i="21"/>
  <c r="D10275" i="21"/>
  <c r="B10275" i="21"/>
  <c r="D10274" i="21"/>
  <c r="B10274" i="21"/>
  <c r="D10273" i="21"/>
  <c r="B10273" i="21"/>
  <c r="D10272" i="21"/>
  <c r="B10272" i="21"/>
  <c r="D10271" i="21"/>
  <c r="B10271" i="21"/>
  <c r="D10270" i="21"/>
  <c r="B10270" i="21"/>
  <c r="D10269" i="21"/>
  <c r="B10269" i="21"/>
  <c r="D10268" i="21"/>
  <c r="B10268" i="21"/>
  <c r="D10267" i="21"/>
  <c r="B10267" i="21"/>
  <c r="D10266" i="21"/>
  <c r="B10266" i="21"/>
  <c r="D10265" i="21"/>
  <c r="B10265" i="21"/>
  <c r="D10264" i="21"/>
  <c r="B10264" i="21"/>
  <c r="D10263" i="21"/>
  <c r="B10263" i="21"/>
  <c r="D10262" i="21"/>
  <c r="B10262" i="21"/>
  <c r="D10261" i="21"/>
  <c r="B10261" i="21"/>
  <c r="D10260" i="21"/>
  <c r="B10260" i="21"/>
  <c r="D10259" i="21"/>
  <c r="B10259" i="21"/>
  <c r="D10258" i="21"/>
  <c r="B10258" i="21"/>
  <c r="D10257" i="21"/>
  <c r="B10257" i="21"/>
  <c r="D10256" i="21"/>
  <c r="B10256" i="21"/>
  <c r="D10255" i="21"/>
  <c r="B10255" i="21"/>
  <c r="D10254" i="21"/>
  <c r="B10254" i="21"/>
  <c r="D10253" i="21"/>
  <c r="B10253" i="21"/>
  <c r="D10252" i="21"/>
  <c r="B10252" i="21"/>
  <c r="D10251" i="21"/>
  <c r="B10251" i="21"/>
  <c r="D10250" i="21"/>
  <c r="B10250" i="21"/>
  <c r="D10249" i="21"/>
  <c r="B10249" i="21"/>
  <c r="D10248" i="21"/>
  <c r="B10248" i="21"/>
  <c r="D10247" i="21"/>
  <c r="B10247" i="21"/>
  <c r="D10246" i="21"/>
  <c r="B10246" i="21"/>
  <c r="D10245" i="21"/>
  <c r="B10245" i="21"/>
  <c r="D10244" i="21"/>
  <c r="B10244" i="21"/>
  <c r="D10243" i="21"/>
  <c r="B10243" i="21"/>
  <c r="D10242" i="21"/>
  <c r="B10242" i="21"/>
  <c r="D10241" i="21"/>
  <c r="B10241" i="21"/>
  <c r="D10240" i="21"/>
  <c r="B10240" i="21"/>
  <c r="D10239" i="21"/>
  <c r="B10239" i="21"/>
  <c r="D10238" i="21"/>
  <c r="B10238" i="21"/>
  <c r="D10237" i="21"/>
  <c r="B10237" i="21"/>
  <c r="D10236" i="21"/>
  <c r="B10236" i="21"/>
  <c r="D10235" i="21"/>
  <c r="B10235" i="21"/>
  <c r="D10234" i="21"/>
  <c r="B10234" i="21"/>
  <c r="D10233" i="21"/>
  <c r="B10233" i="21"/>
  <c r="D10232" i="21"/>
  <c r="B10232" i="21"/>
  <c r="D10231" i="21"/>
  <c r="B10231" i="21"/>
  <c r="D10230" i="21"/>
  <c r="B10230" i="21"/>
  <c r="D10229" i="21"/>
  <c r="B10229" i="21"/>
  <c r="D10228" i="21"/>
  <c r="B10228" i="21"/>
  <c r="D10227" i="21"/>
  <c r="B10227" i="21"/>
  <c r="D10226" i="21"/>
  <c r="B10226" i="21"/>
  <c r="D10225" i="21"/>
  <c r="B10225" i="21"/>
  <c r="D10224" i="21"/>
  <c r="B10224" i="21"/>
  <c r="D10223" i="21"/>
  <c r="B10223" i="21"/>
  <c r="D10222" i="21"/>
  <c r="B10222" i="21"/>
  <c r="D10221" i="21"/>
  <c r="B10221" i="21"/>
  <c r="D10220" i="21"/>
  <c r="B10220" i="21"/>
  <c r="D10219" i="21"/>
  <c r="B10219" i="21"/>
  <c r="D10218" i="21"/>
  <c r="B10218" i="21"/>
  <c r="D10217" i="21"/>
  <c r="B10217" i="21"/>
  <c r="D10216" i="21"/>
  <c r="B10216" i="21"/>
  <c r="D10215" i="21"/>
  <c r="B10215" i="21"/>
  <c r="D10214" i="21"/>
  <c r="B10214" i="21"/>
  <c r="D10213" i="21"/>
  <c r="B10213" i="21"/>
  <c r="D10212" i="21"/>
  <c r="B10212" i="21"/>
  <c r="D10211" i="21"/>
  <c r="B10211" i="21"/>
  <c r="D10210" i="21"/>
  <c r="B10210" i="21"/>
  <c r="D10209" i="21"/>
  <c r="B10209" i="21"/>
  <c r="D10208" i="21"/>
  <c r="B10208" i="21"/>
  <c r="D10207" i="21"/>
  <c r="B10207" i="21"/>
  <c r="D10206" i="21"/>
  <c r="B10206" i="21"/>
  <c r="D10205" i="21"/>
  <c r="B10205" i="21"/>
  <c r="D10204" i="21"/>
  <c r="B10204" i="21"/>
  <c r="D10203" i="21"/>
  <c r="B10203" i="21"/>
  <c r="D10202" i="21"/>
  <c r="B10202" i="21"/>
  <c r="D10201" i="21"/>
  <c r="B10201" i="21"/>
  <c r="D10200" i="21"/>
  <c r="B10200" i="21"/>
  <c r="D10199" i="21"/>
  <c r="B10199" i="21"/>
  <c r="D10198" i="21"/>
  <c r="B10198" i="21"/>
  <c r="D10197" i="21"/>
  <c r="B10197" i="21"/>
  <c r="D10196" i="21"/>
  <c r="B10196" i="21"/>
  <c r="D10195" i="21"/>
  <c r="B10195" i="21"/>
  <c r="D10194" i="21"/>
  <c r="B10194" i="21"/>
  <c r="D10193" i="21"/>
  <c r="B10193" i="21"/>
  <c r="D10192" i="21"/>
  <c r="B10192" i="21"/>
  <c r="D10191" i="21"/>
  <c r="B10191" i="21"/>
  <c r="D10190" i="21"/>
  <c r="B10190" i="21"/>
  <c r="D10189" i="21"/>
  <c r="B10189" i="21"/>
  <c r="D10188" i="21"/>
  <c r="B10188" i="21"/>
  <c r="D10187" i="21"/>
  <c r="B10187" i="21"/>
  <c r="D10186" i="21"/>
  <c r="B10186" i="21"/>
  <c r="D10185" i="21"/>
  <c r="B10185" i="21"/>
  <c r="D10184" i="21"/>
  <c r="B10184" i="21"/>
  <c r="D10183" i="21"/>
  <c r="B10183" i="21"/>
  <c r="D10182" i="21"/>
  <c r="B10182" i="21"/>
  <c r="D10181" i="21"/>
  <c r="B10181" i="21"/>
  <c r="D10180" i="21"/>
  <c r="B10180" i="21"/>
  <c r="D10179" i="21"/>
  <c r="B10179" i="21"/>
  <c r="D10178" i="21"/>
  <c r="B10178" i="21"/>
  <c r="D10177" i="21"/>
  <c r="B10177" i="21"/>
  <c r="D10176" i="21"/>
  <c r="B10176" i="21"/>
  <c r="D10175" i="21"/>
  <c r="B10175" i="21"/>
  <c r="D10174" i="21"/>
  <c r="B10174" i="21"/>
  <c r="D10173" i="21"/>
  <c r="B10173" i="21"/>
  <c r="D10172" i="21"/>
  <c r="B10172" i="21"/>
  <c r="D10171" i="21"/>
  <c r="B10171" i="21"/>
  <c r="D10170" i="21"/>
  <c r="B10170" i="21"/>
  <c r="D10169" i="21"/>
  <c r="B10169" i="21"/>
  <c r="D10168" i="21"/>
  <c r="B10168" i="21"/>
  <c r="D10167" i="21"/>
  <c r="B10167" i="21"/>
  <c r="D10166" i="21"/>
  <c r="B10166" i="21"/>
  <c r="D10165" i="21"/>
  <c r="B10165" i="21"/>
  <c r="D10164" i="21"/>
  <c r="B10164" i="21"/>
  <c r="D10163" i="21"/>
  <c r="B10163" i="21"/>
  <c r="D10162" i="21"/>
  <c r="B10162" i="21"/>
  <c r="D10161" i="21"/>
  <c r="B10161" i="21"/>
  <c r="D10160" i="21"/>
  <c r="B10160" i="21"/>
  <c r="D10159" i="21"/>
  <c r="B10159" i="21"/>
  <c r="D10158" i="21"/>
  <c r="B10158" i="21"/>
  <c r="D10157" i="21"/>
  <c r="B10157" i="21"/>
  <c r="D10156" i="21"/>
  <c r="B10156" i="21"/>
  <c r="D10155" i="21"/>
  <c r="B10155" i="21"/>
  <c r="D10154" i="21"/>
  <c r="B10154" i="21"/>
  <c r="D10153" i="21"/>
  <c r="B10153" i="21"/>
  <c r="D10152" i="21"/>
  <c r="B10152" i="21"/>
  <c r="D10151" i="21"/>
  <c r="B10151" i="21"/>
  <c r="D10150" i="21"/>
  <c r="B10150" i="21"/>
  <c r="D10149" i="21"/>
  <c r="B10149" i="21"/>
  <c r="D10148" i="21"/>
  <c r="B10148" i="21"/>
  <c r="D10147" i="21"/>
  <c r="B10147" i="21"/>
  <c r="D10146" i="21"/>
  <c r="B10146" i="21"/>
  <c r="D10145" i="21"/>
  <c r="B10145" i="21"/>
  <c r="D10144" i="21"/>
  <c r="B10144" i="21"/>
  <c r="D10143" i="21"/>
  <c r="B10143" i="21"/>
  <c r="D10142" i="21"/>
  <c r="B10142" i="21"/>
  <c r="D10141" i="21"/>
  <c r="B10141" i="21"/>
  <c r="D10140" i="21"/>
  <c r="B10140" i="21"/>
  <c r="D10139" i="21"/>
  <c r="B10139" i="21"/>
  <c r="D10138" i="21"/>
  <c r="B10138" i="21"/>
  <c r="D10137" i="21"/>
  <c r="B10137" i="21"/>
  <c r="D10136" i="21"/>
  <c r="B10136" i="21"/>
  <c r="D10135" i="21"/>
  <c r="B10135" i="21"/>
  <c r="D10134" i="21"/>
  <c r="B10134" i="21"/>
  <c r="D10133" i="21"/>
  <c r="B10133" i="21"/>
  <c r="D10132" i="21"/>
  <c r="B10132" i="21"/>
  <c r="D10131" i="21"/>
  <c r="B10131" i="21"/>
  <c r="D10130" i="21"/>
  <c r="B10130" i="21"/>
  <c r="D10129" i="21"/>
  <c r="B10129" i="21"/>
  <c r="D10128" i="21"/>
  <c r="B10128" i="21"/>
  <c r="D10127" i="21"/>
  <c r="B10127" i="21"/>
  <c r="D10126" i="21"/>
  <c r="B10126" i="21"/>
  <c r="D10125" i="21"/>
  <c r="B10125" i="21"/>
  <c r="D10124" i="21"/>
  <c r="B10124" i="21"/>
  <c r="D10123" i="21"/>
  <c r="B10123" i="21"/>
  <c r="D10122" i="21"/>
  <c r="B10122" i="21"/>
  <c r="D10121" i="21"/>
  <c r="B10121" i="21"/>
  <c r="D10120" i="21"/>
  <c r="B10120" i="21"/>
  <c r="D10119" i="21"/>
  <c r="B10119" i="21"/>
  <c r="D10118" i="21"/>
  <c r="B10118" i="21"/>
  <c r="D10117" i="21"/>
  <c r="B10117" i="21"/>
  <c r="D10116" i="21"/>
  <c r="B10116" i="21"/>
  <c r="D10115" i="21"/>
  <c r="B10115" i="21"/>
  <c r="D10114" i="21"/>
  <c r="B10114" i="21"/>
  <c r="D10113" i="21"/>
  <c r="B10113" i="21"/>
  <c r="D10112" i="21"/>
  <c r="B10112" i="21"/>
  <c r="D10111" i="21"/>
  <c r="B10111" i="21"/>
  <c r="D10110" i="21"/>
  <c r="B10110" i="21"/>
  <c r="D10109" i="21"/>
  <c r="B10109" i="21"/>
  <c r="D10108" i="21"/>
  <c r="B10108" i="21"/>
  <c r="D10107" i="21"/>
  <c r="B10107" i="21"/>
  <c r="D10106" i="21"/>
  <c r="B10106" i="21"/>
  <c r="D10105" i="21"/>
  <c r="B10105" i="21"/>
  <c r="D10104" i="21"/>
  <c r="B10104" i="21"/>
  <c r="D10103" i="21"/>
  <c r="B10103" i="21"/>
  <c r="D10102" i="21"/>
  <c r="B10102" i="21"/>
  <c r="D10101" i="21"/>
  <c r="B10101" i="21"/>
  <c r="D10100" i="21"/>
  <c r="B10100" i="21"/>
  <c r="D10099" i="21"/>
  <c r="B10099" i="21"/>
  <c r="D10098" i="21"/>
  <c r="B10098" i="21"/>
  <c r="D10097" i="21"/>
  <c r="B10097" i="21"/>
  <c r="D10096" i="21"/>
  <c r="B10096" i="21"/>
  <c r="D10095" i="21"/>
  <c r="B10095" i="21"/>
  <c r="D10094" i="21"/>
  <c r="B10094" i="21"/>
  <c r="D10093" i="21"/>
  <c r="B10093" i="21"/>
  <c r="D10092" i="21"/>
  <c r="B10092" i="21"/>
  <c r="D10091" i="21"/>
  <c r="B10091" i="21"/>
  <c r="D10090" i="21"/>
  <c r="B10090" i="21"/>
  <c r="D10089" i="21"/>
  <c r="B10089" i="21"/>
  <c r="D10088" i="21"/>
  <c r="B10088" i="21"/>
  <c r="D10087" i="21"/>
  <c r="B10087" i="21"/>
  <c r="D10086" i="21"/>
  <c r="B10086" i="21"/>
  <c r="D10085" i="21"/>
  <c r="B10085" i="21"/>
  <c r="D10084" i="21"/>
  <c r="B10084" i="21"/>
  <c r="D10083" i="21"/>
  <c r="B10083" i="21"/>
  <c r="D10082" i="21"/>
  <c r="B10082" i="21"/>
  <c r="D10081" i="21"/>
  <c r="B10081" i="21"/>
  <c r="D10080" i="21"/>
  <c r="B10080" i="21"/>
  <c r="D10079" i="21"/>
  <c r="B10079" i="21"/>
  <c r="D10078" i="21"/>
  <c r="B10078" i="21"/>
  <c r="D10077" i="21"/>
  <c r="B10077" i="21"/>
  <c r="D10076" i="21"/>
  <c r="B10076" i="21"/>
  <c r="D10075" i="21"/>
  <c r="B10075" i="21"/>
  <c r="D10074" i="21"/>
  <c r="B10074" i="21"/>
  <c r="D10073" i="21"/>
  <c r="B10073" i="21"/>
  <c r="D10072" i="21"/>
  <c r="B10072" i="21"/>
  <c r="D10071" i="21"/>
  <c r="B10071" i="21"/>
  <c r="D10070" i="21"/>
  <c r="B10070" i="21"/>
  <c r="D10069" i="21"/>
  <c r="B10069" i="21"/>
  <c r="D10068" i="21"/>
  <c r="B10068" i="21"/>
  <c r="D10067" i="21"/>
  <c r="B10067" i="21"/>
  <c r="D10066" i="21"/>
  <c r="B10066" i="21"/>
  <c r="D10065" i="21"/>
  <c r="B10065" i="21"/>
  <c r="D10064" i="21"/>
  <c r="B10064" i="21"/>
  <c r="D10063" i="21"/>
  <c r="B10063" i="21"/>
  <c r="D10062" i="21"/>
  <c r="B10062" i="21"/>
  <c r="D10061" i="21"/>
  <c r="B10061" i="21"/>
  <c r="D10060" i="21"/>
  <c r="B10060" i="21"/>
  <c r="D10059" i="21"/>
  <c r="B10059" i="21"/>
  <c r="D10058" i="21"/>
  <c r="B10058" i="21"/>
  <c r="D10057" i="21"/>
  <c r="B10057" i="21"/>
  <c r="D10056" i="21"/>
  <c r="B10056" i="21"/>
  <c r="D10055" i="21"/>
  <c r="B10055" i="21"/>
  <c r="D10054" i="21"/>
  <c r="B10054" i="21"/>
  <c r="D10053" i="21"/>
  <c r="B10053" i="21"/>
  <c r="D10052" i="21"/>
  <c r="B10052" i="21"/>
  <c r="D10051" i="21"/>
  <c r="B10051" i="21"/>
  <c r="D10050" i="21"/>
  <c r="B10050" i="21"/>
  <c r="D10049" i="21"/>
  <c r="B10049" i="21"/>
  <c r="D10048" i="21"/>
  <c r="B10048" i="21"/>
  <c r="D10047" i="21"/>
  <c r="B10047" i="21"/>
  <c r="D10046" i="21"/>
  <c r="B10046" i="21"/>
  <c r="D10045" i="21"/>
  <c r="B10045" i="21"/>
  <c r="D10044" i="21"/>
  <c r="B10044" i="21"/>
  <c r="D10043" i="21"/>
  <c r="B10043" i="21"/>
  <c r="D10042" i="21"/>
  <c r="B10042" i="21"/>
  <c r="D10041" i="21"/>
  <c r="B10041" i="21"/>
  <c r="D10040" i="21"/>
  <c r="B10040" i="21"/>
  <c r="D10039" i="21"/>
  <c r="B10039" i="21"/>
  <c r="D10038" i="21"/>
  <c r="B10038" i="21"/>
  <c r="D10037" i="21"/>
  <c r="B10037" i="21"/>
  <c r="D10036" i="21"/>
  <c r="B10036" i="21"/>
  <c r="D10035" i="21"/>
  <c r="B10035" i="21"/>
  <c r="D10034" i="21"/>
  <c r="B10034" i="21"/>
  <c r="D10033" i="21"/>
  <c r="B10033" i="21"/>
  <c r="D10032" i="21"/>
  <c r="B10032" i="21"/>
  <c r="D10031" i="21"/>
  <c r="B10031" i="21"/>
  <c r="D10030" i="21"/>
  <c r="B10030" i="21"/>
  <c r="D10029" i="21"/>
  <c r="B10029" i="21"/>
  <c r="D10028" i="21"/>
  <c r="B10028" i="21"/>
  <c r="D10027" i="21"/>
  <c r="B10027" i="21"/>
  <c r="D10026" i="21"/>
  <c r="B10026" i="21"/>
  <c r="D10025" i="21"/>
  <c r="B10025" i="21"/>
  <c r="D10024" i="21"/>
  <c r="B10024" i="21"/>
  <c r="D10023" i="21"/>
  <c r="B10023" i="21"/>
  <c r="D10022" i="21"/>
  <c r="B10022" i="21"/>
  <c r="D10021" i="21"/>
  <c r="B10021" i="21"/>
  <c r="D10020" i="21"/>
  <c r="B10020" i="21"/>
  <c r="D10019" i="21"/>
  <c r="B10019" i="21"/>
  <c r="D10018" i="21"/>
  <c r="B10018" i="21"/>
  <c r="D10017" i="21"/>
  <c r="B10017" i="21"/>
  <c r="D10016" i="21"/>
  <c r="B10016" i="21"/>
  <c r="D10015" i="21"/>
  <c r="B10015" i="21"/>
  <c r="D10014" i="21"/>
  <c r="B10014" i="21"/>
  <c r="D10013" i="21"/>
  <c r="B10013" i="21"/>
  <c r="D10012" i="21"/>
  <c r="B10012" i="21"/>
  <c r="D10011" i="21"/>
  <c r="B10011" i="21"/>
  <c r="D10010" i="21"/>
  <c r="B10010" i="21"/>
  <c r="D10009" i="21"/>
  <c r="B10009" i="21"/>
  <c r="D10008" i="21"/>
  <c r="B10008" i="21"/>
  <c r="D10007" i="21"/>
  <c r="B10007" i="21"/>
  <c r="D10006" i="21"/>
  <c r="B10006" i="21"/>
  <c r="D10005" i="21"/>
  <c r="B10005" i="21"/>
  <c r="D10004" i="21"/>
  <c r="B10004" i="21"/>
  <c r="D10003" i="21"/>
  <c r="B10003" i="21"/>
  <c r="D10002" i="21"/>
  <c r="B10002" i="21"/>
  <c r="D10001" i="21"/>
  <c r="B10001" i="21"/>
  <c r="D10000" i="21"/>
  <c r="B10000" i="21"/>
  <c r="D9999" i="21"/>
  <c r="B9999" i="21"/>
  <c r="D9998" i="21"/>
  <c r="B9998" i="21"/>
  <c r="D9997" i="21"/>
  <c r="B9997" i="21"/>
  <c r="D9996" i="21"/>
  <c r="B9996" i="21"/>
  <c r="D9995" i="21"/>
  <c r="B9995" i="21"/>
  <c r="D9994" i="21"/>
  <c r="B9994" i="21"/>
  <c r="D9993" i="21"/>
  <c r="B9993" i="21"/>
  <c r="D9992" i="21"/>
  <c r="B9992" i="21"/>
  <c r="D9991" i="21"/>
  <c r="B9991" i="21"/>
  <c r="D9990" i="21"/>
  <c r="B9990" i="21"/>
  <c r="D9989" i="21"/>
  <c r="B9989" i="21"/>
  <c r="D9988" i="21"/>
  <c r="B9988" i="21"/>
  <c r="D9987" i="21"/>
  <c r="B9987" i="21"/>
  <c r="D9986" i="21"/>
  <c r="B9986" i="21"/>
  <c r="D9985" i="21"/>
  <c r="B9985" i="21"/>
  <c r="D9984" i="21"/>
  <c r="B9984" i="21"/>
  <c r="D9983" i="21"/>
  <c r="B9983" i="21"/>
  <c r="D9982" i="21"/>
  <c r="B9982" i="21"/>
  <c r="D9981" i="21"/>
  <c r="B9981" i="21"/>
  <c r="D9980" i="21"/>
  <c r="B9980" i="21"/>
  <c r="D9979" i="21"/>
  <c r="B9979" i="21"/>
  <c r="D9978" i="21"/>
  <c r="B9978" i="21"/>
  <c r="D9977" i="21"/>
  <c r="B9977" i="21"/>
  <c r="D9976" i="21"/>
  <c r="B9976" i="21"/>
  <c r="D9975" i="21"/>
  <c r="B9975" i="21"/>
  <c r="D9974" i="21"/>
  <c r="B9974" i="21"/>
  <c r="D9973" i="21"/>
  <c r="B9973" i="21"/>
  <c r="D9972" i="21"/>
  <c r="B9972" i="21"/>
  <c r="D9971" i="21"/>
  <c r="B9971" i="21"/>
  <c r="D9970" i="21"/>
  <c r="B9970" i="21"/>
  <c r="D9969" i="21"/>
  <c r="B9969" i="21"/>
  <c r="D9968" i="21"/>
  <c r="B9968" i="21"/>
  <c r="D9967" i="21"/>
  <c r="B9967" i="21"/>
  <c r="D9966" i="21"/>
  <c r="B9966" i="21"/>
  <c r="D9965" i="21"/>
  <c r="B9965" i="21"/>
  <c r="D9964" i="21"/>
  <c r="B9964" i="21"/>
  <c r="D9963" i="21"/>
  <c r="B9963" i="21"/>
  <c r="D9962" i="21"/>
  <c r="B9962" i="21"/>
  <c r="D9961" i="21"/>
  <c r="B9961" i="21"/>
  <c r="D9960" i="21"/>
  <c r="B9960" i="21"/>
  <c r="D9959" i="21"/>
  <c r="B9959" i="21"/>
  <c r="D9958" i="21"/>
  <c r="B9958" i="21"/>
  <c r="D9957" i="21"/>
  <c r="B9957" i="21"/>
  <c r="D9956" i="21"/>
  <c r="B9956" i="21"/>
  <c r="D9955" i="21"/>
  <c r="B9955" i="21"/>
  <c r="D9954" i="21"/>
  <c r="B9954" i="21"/>
  <c r="D9953" i="21"/>
  <c r="B9953" i="21"/>
  <c r="D9952" i="21"/>
  <c r="B9952" i="21"/>
  <c r="D9951" i="21"/>
  <c r="B9951" i="21"/>
  <c r="D9950" i="21"/>
  <c r="B9950" i="21"/>
  <c r="D9949" i="21"/>
  <c r="B9949" i="21"/>
  <c r="D9948" i="21"/>
  <c r="B9948" i="21"/>
  <c r="D9947" i="21"/>
  <c r="B9947" i="21"/>
  <c r="D9946" i="21"/>
  <c r="B9946" i="21"/>
  <c r="D9945" i="21"/>
  <c r="B9945" i="21"/>
  <c r="D9944" i="21"/>
  <c r="B9944" i="21"/>
  <c r="D9943" i="21"/>
  <c r="B9943" i="21"/>
  <c r="D9942" i="21"/>
  <c r="B9942" i="21"/>
  <c r="D9941" i="21"/>
  <c r="B9941" i="21"/>
  <c r="D9940" i="21"/>
  <c r="B9940" i="21"/>
  <c r="D9939" i="21"/>
  <c r="B9939" i="21"/>
  <c r="D9938" i="21"/>
  <c r="B9938" i="21"/>
  <c r="D9937" i="21"/>
  <c r="B9937" i="21"/>
  <c r="D9936" i="21"/>
  <c r="B9936" i="21"/>
  <c r="D9935" i="21"/>
  <c r="B9935" i="21"/>
  <c r="D9934" i="21"/>
  <c r="B9934" i="21"/>
  <c r="D9933" i="21"/>
  <c r="B9933" i="21"/>
  <c r="D9932" i="21"/>
  <c r="B9932" i="21"/>
  <c r="D9931" i="21"/>
  <c r="B9931" i="21"/>
  <c r="D9930" i="21"/>
  <c r="B9930" i="21"/>
  <c r="D9929" i="21"/>
  <c r="B9929" i="21"/>
  <c r="D9928" i="21"/>
  <c r="B9928" i="21"/>
  <c r="D9927" i="21"/>
  <c r="B9927" i="21"/>
  <c r="D9926" i="21"/>
  <c r="B9926" i="21"/>
  <c r="D9925" i="21"/>
  <c r="B9925" i="21"/>
  <c r="D9924" i="21"/>
  <c r="B9924" i="21"/>
  <c r="D9923" i="21"/>
  <c r="B9923" i="21"/>
  <c r="D9922" i="21"/>
  <c r="B9922" i="21"/>
  <c r="D9921" i="21"/>
  <c r="B9921" i="21"/>
  <c r="D9920" i="21"/>
  <c r="B9920" i="21"/>
  <c r="D9919" i="21"/>
  <c r="B9919" i="21"/>
  <c r="D9918" i="21"/>
  <c r="B9918" i="21"/>
  <c r="D9917" i="21"/>
  <c r="B9917" i="21"/>
  <c r="D9916" i="21"/>
  <c r="B9916" i="21"/>
  <c r="D9915" i="21"/>
  <c r="B9915" i="21"/>
  <c r="D9914" i="21"/>
  <c r="B9914" i="21"/>
  <c r="D9913" i="21"/>
  <c r="B9913" i="21"/>
  <c r="D9912" i="21"/>
  <c r="B9912" i="21"/>
  <c r="D9911" i="21"/>
  <c r="B9911" i="21"/>
  <c r="D9910" i="21"/>
  <c r="B9910" i="21"/>
  <c r="D9909" i="21"/>
  <c r="B9909" i="21"/>
  <c r="D9908" i="21"/>
  <c r="B9908" i="21"/>
  <c r="D9907" i="21"/>
  <c r="B9907" i="21"/>
  <c r="D9906" i="21"/>
  <c r="B9906" i="21"/>
  <c r="D9905" i="21"/>
  <c r="B9905" i="21"/>
  <c r="D9904" i="21"/>
  <c r="B9904" i="21"/>
  <c r="D9903" i="21"/>
  <c r="B9903" i="21"/>
  <c r="D9902" i="21"/>
  <c r="B9902" i="21"/>
  <c r="D9901" i="21"/>
  <c r="B9901" i="21"/>
  <c r="D9900" i="21"/>
  <c r="B9900" i="21"/>
  <c r="D9899" i="21"/>
  <c r="B9899" i="21"/>
  <c r="D9898" i="21"/>
  <c r="B9898" i="21"/>
  <c r="D9897" i="21"/>
  <c r="B9897" i="21"/>
  <c r="D9896" i="21"/>
  <c r="B9896" i="21"/>
  <c r="D9895" i="21"/>
  <c r="B9895" i="21"/>
  <c r="D9894" i="21"/>
  <c r="B9894" i="21"/>
  <c r="D9893" i="21"/>
  <c r="B9893" i="21"/>
  <c r="D9892" i="21"/>
  <c r="B9892" i="21"/>
  <c r="D9891" i="21"/>
  <c r="B9891" i="21"/>
  <c r="D9890" i="21"/>
  <c r="B9890" i="21"/>
  <c r="D9889" i="21"/>
  <c r="B9889" i="21"/>
  <c r="D9888" i="21"/>
  <c r="B9888" i="21"/>
  <c r="D9887" i="21"/>
  <c r="B9887" i="21"/>
  <c r="D9886" i="21"/>
  <c r="B9886" i="21"/>
  <c r="D9885" i="21"/>
  <c r="B9885" i="21"/>
  <c r="D9884" i="21"/>
  <c r="B9884" i="21"/>
  <c r="D9883" i="21"/>
  <c r="B9883" i="21"/>
  <c r="D9882" i="21"/>
  <c r="B9882" i="21"/>
  <c r="D9881" i="21"/>
  <c r="B9881" i="21"/>
  <c r="D9880" i="21"/>
  <c r="B9880" i="21"/>
  <c r="D9879" i="21"/>
  <c r="B9879" i="21"/>
  <c r="D9878" i="21"/>
  <c r="B9878" i="21"/>
  <c r="D9877" i="21"/>
  <c r="B9877" i="21"/>
  <c r="D9876" i="21"/>
  <c r="B9876" i="21"/>
  <c r="D9875" i="21"/>
  <c r="B9875" i="21"/>
  <c r="D9874" i="21"/>
  <c r="B9874" i="21"/>
  <c r="D9873" i="21"/>
  <c r="B9873" i="21"/>
  <c r="D9872" i="21"/>
  <c r="B9872" i="21"/>
  <c r="D9871" i="21"/>
  <c r="B9871" i="21"/>
  <c r="D9870" i="21"/>
  <c r="B9870" i="21"/>
  <c r="D9869" i="21"/>
  <c r="B9869" i="21"/>
  <c r="D9868" i="21"/>
  <c r="B9868" i="21"/>
  <c r="D9867" i="21"/>
  <c r="B9867" i="21"/>
  <c r="D9866" i="21"/>
  <c r="B9866" i="21"/>
  <c r="D9865" i="21"/>
  <c r="B9865" i="21"/>
  <c r="D9864" i="21"/>
  <c r="B9864" i="21"/>
  <c r="D9863" i="21"/>
  <c r="B9863" i="21"/>
  <c r="D9862" i="21"/>
  <c r="B9862" i="21"/>
  <c r="D9861" i="21"/>
  <c r="B9861" i="21"/>
  <c r="D9860" i="21"/>
  <c r="B9860" i="21"/>
  <c r="D9859" i="21"/>
  <c r="B9859" i="21"/>
  <c r="D9858" i="21"/>
  <c r="B9858" i="21"/>
  <c r="D9857" i="21"/>
  <c r="B9857" i="21"/>
  <c r="D9856" i="21"/>
  <c r="B9856" i="21"/>
  <c r="D9855" i="21"/>
  <c r="B9855" i="21"/>
  <c r="D9854" i="21"/>
  <c r="B9854" i="21"/>
  <c r="D9853" i="21"/>
  <c r="B9853" i="21"/>
  <c r="D9852" i="21"/>
  <c r="B9852" i="21"/>
  <c r="D9851" i="21"/>
  <c r="B9851" i="21"/>
  <c r="D9850" i="21"/>
  <c r="B9850" i="21"/>
  <c r="D9849" i="21"/>
  <c r="B9849" i="21"/>
  <c r="D9848" i="21"/>
  <c r="B9848" i="21"/>
  <c r="D9847" i="21"/>
  <c r="B9847" i="21"/>
  <c r="D9846" i="21"/>
  <c r="B9846" i="21"/>
  <c r="D9845" i="21"/>
  <c r="B9845" i="21"/>
  <c r="D9844" i="21"/>
  <c r="B9844" i="21"/>
  <c r="D9843" i="21"/>
  <c r="B9843" i="21"/>
  <c r="D9842" i="21"/>
  <c r="B9842" i="21"/>
  <c r="D9841" i="21"/>
  <c r="B9841" i="21"/>
  <c r="D9840" i="21"/>
  <c r="B9840" i="21"/>
  <c r="D9839" i="21"/>
  <c r="B9839" i="21"/>
  <c r="D9838" i="21"/>
  <c r="B9838" i="21"/>
  <c r="D9837" i="21"/>
  <c r="B9837" i="21"/>
  <c r="D9836" i="21"/>
  <c r="B9836" i="21"/>
  <c r="D9835" i="21"/>
  <c r="B9835" i="21"/>
  <c r="D9834" i="21"/>
  <c r="B9834" i="21"/>
  <c r="D9833" i="21"/>
  <c r="B9833" i="21"/>
  <c r="D9832" i="21"/>
  <c r="B9832" i="21"/>
  <c r="D9831" i="21"/>
  <c r="B9831" i="21"/>
  <c r="D9830" i="21"/>
  <c r="B9830" i="21"/>
  <c r="D9829" i="21"/>
  <c r="B9829" i="21"/>
  <c r="D9828" i="21"/>
  <c r="B9828" i="21"/>
  <c r="D9827" i="21"/>
  <c r="B9827" i="21"/>
  <c r="D9826" i="21"/>
  <c r="B9826" i="21"/>
  <c r="D9825" i="21"/>
  <c r="B9825" i="21"/>
  <c r="D9824" i="21"/>
  <c r="B9824" i="21"/>
  <c r="D9823" i="21"/>
  <c r="B9823" i="21"/>
  <c r="D9822" i="21"/>
  <c r="B9822" i="21"/>
  <c r="D9821" i="21"/>
  <c r="B9821" i="21"/>
  <c r="D9820" i="21"/>
  <c r="B9820" i="21"/>
  <c r="D9819" i="21"/>
  <c r="B9819" i="21"/>
  <c r="D9818" i="21"/>
  <c r="B9818" i="21"/>
  <c r="D9817" i="21"/>
  <c r="B9817" i="21"/>
  <c r="D9816" i="21"/>
  <c r="B9816" i="21"/>
  <c r="D9815" i="21"/>
  <c r="B9815" i="21"/>
  <c r="D9814" i="21"/>
  <c r="B9814" i="21"/>
  <c r="D9813" i="21"/>
  <c r="B9813" i="21"/>
  <c r="D9812" i="21"/>
  <c r="B9812" i="21"/>
  <c r="D9811" i="21"/>
  <c r="B9811" i="21"/>
  <c r="D9810" i="21"/>
  <c r="B9810" i="21"/>
  <c r="D9809" i="21"/>
  <c r="B9809" i="21"/>
  <c r="D9808" i="21"/>
  <c r="B9808" i="21"/>
  <c r="D9807" i="21"/>
  <c r="B9807" i="21"/>
  <c r="D9806" i="21"/>
  <c r="B9806" i="21"/>
  <c r="D9805" i="21"/>
  <c r="B9805" i="21"/>
  <c r="D9804" i="21"/>
  <c r="B9804" i="21"/>
  <c r="D9803" i="21"/>
  <c r="B9803" i="21"/>
  <c r="D9802" i="21"/>
  <c r="B9802" i="21"/>
  <c r="D9801" i="21"/>
  <c r="B9801" i="21"/>
  <c r="D9800" i="21"/>
  <c r="B9800" i="21"/>
  <c r="D9799" i="21"/>
  <c r="B9799" i="21"/>
  <c r="D9798" i="21"/>
  <c r="B9798" i="21"/>
  <c r="D9797" i="21"/>
  <c r="B9797" i="21"/>
  <c r="D9796" i="21"/>
  <c r="B9796" i="21"/>
  <c r="D9795" i="21"/>
  <c r="B9795" i="21"/>
  <c r="D9794" i="21"/>
  <c r="B9794" i="21"/>
  <c r="D9793" i="21"/>
  <c r="B9793" i="21"/>
  <c r="D9792" i="21"/>
  <c r="B9792" i="21"/>
  <c r="D9791" i="21"/>
  <c r="B9791" i="21"/>
  <c r="D9790" i="21"/>
  <c r="B9790" i="21"/>
  <c r="D9789" i="21"/>
  <c r="B9789" i="21"/>
  <c r="D9788" i="21"/>
  <c r="B9788" i="21"/>
  <c r="D9787" i="21"/>
  <c r="B9787" i="21"/>
  <c r="D9786" i="21"/>
  <c r="B9786" i="21"/>
  <c r="D9785" i="21"/>
  <c r="B9785" i="21"/>
  <c r="D9784" i="21"/>
  <c r="B9784" i="21"/>
  <c r="D9783" i="21"/>
  <c r="B9783" i="21"/>
  <c r="D9782" i="21"/>
  <c r="B9782" i="21"/>
  <c r="D9781" i="21"/>
  <c r="B9781" i="21"/>
  <c r="D9780" i="21"/>
  <c r="B9780" i="21"/>
  <c r="D9779" i="21"/>
  <c r="B9779" i="21"/>
  <c r="D9778" i="21"/>
  <c r="B9778" i="21"/>
  <c r="D9777" i="21"/>
  <c r="B9777" i="21"/>
  <c r="D9776" i="21"/>
  <c r="B9776" i="21"/>
  <c r="D9775" i="21"/>
  <c r="B9775" i="21"/>
  <c r="D9774" i="21"/>
  <c r="B9774" i="21"/>
  <c r="D9773" i="21"/>
  <c r="B9773" i="21"/>
  <c r="D9772" i="21"/>
  <c r="B9772" i="21"/>
  <c r="D9771" i="21"/>
  <c r="B9771" i="21"/>
  <c r="D9770" i="21"/>
  <c r="B9770" i="21"/>
  <c r="D9769" i="21"/>
  <c r="B9769" i="21"/>
  <c r="D9768" i="21"/>
  <c r="B9768" i="21"/>
  <c r="D9767" i="21"/>
  <c r="B9767" i="21"/>
  <c r="D9766" i="21"/>
  <c r="B9766" i="21"/>
  <c r="D9765" i="21"/>
  <c r="B9765" i="21"/>
  <c r="D9764" i="21"/>
  <c r="B9764" i="21"/>
  <c r="D9763" i="21"/>
  <c r="B9763" i="21"/>
  <c r="D9762" i="21"/>
  <c r="B9762" i="21"/>
  <c r="D9761" i="21"/>
  <c r="B9761" i="21"/>
  <c r="D9760" i="21"/>
  <c r="B9760" i="21"/>
  <c r="D9759" i="21"/>
  <c r="B9759" i="21"/>
  <c r="D9758" i="21"/>
  <c r="B9758" i="21"/>
  <c r="D9757" i="21"/>
  <c r="B9757" i="21"/>
  <c r="D9756" i="21"/>
  <c r="B9756" i="21"/>
  <c r="D9755" i="21"/>
  <c r="B9755" i="21"/>
  <c r="D9754" i="21"/>
  <c r="B9754" i="21"/>
  <c r="D9753" i="21"/>
  <c r="B9753" i="21"/>
  <c r="D9752" i="21"/>
  <c r="B9752" i="21"/>
  <c r="D9751" i="21"/>
  <c r="B9751" i="21"/>
  <c r="D9750" i="21"/>
  <c r="B9750" i="21"/>
  <c r="D9749" i="21"/>
  <c r="B9749" i="21"/>
  <c r="D9748" i="21"/>
  <c r="B9748" i="21"/>
  <c r="D9747" i="21"/>
  <c r="B9747" i="21"/>
  <c r="D9746" i="21"/>
  <c r="B9746" i="21"/>
  <c r="D9745" i="21"/>
  <c r="B9745" i="21"/>
  <c r="D9744" i="21"/>
  <c r="B9744" i="21"/>
  <c r="D9743" i="21"/>
  <c r="B9743" i="21"/>
  <c r="D9742" i="21"/>
  <c r="B9742" i="21"/>
  <c r="D9741" i="21"/>
  <c r="B9741" i="21"/>
  <c r="D9740" i="21"/>
  <c r="B9740" i="21"/>
  <c r="D9739" i="21"/>
  <c r="B9739" i="21"/>
  <c r="D9738" i="21"/>
  <c r="B9738" i="21"/>
  <c r="D9737" i="21"/>
  <c r="B9737" i="21"/>
  <c r="D9736" i="21"/>
  <c r="B9736" i="21"/>
  <c r="D9735" i="21"/>
  <c r="B9735" i="21"/>
  <c r="D9734" i="21"/>
  <c r="B9734" i="21"/>
  <c r="D9733" i="21"/>
  <c r="B9733" i="21"/>
  <c r="D9732" i="21"/>
  <c r="B9732" i="21"/>
  <c r="D9731" i="21"/>
  <c r="B9731" i="21"/>
  <c r="D9730" i="21"/>
  <c r="B9730" i="21"/>
  <c r="D9729" i="21"/>
  <c r="B9729" i="21"/>
  <c r="D9728" i="21"/>
  <c r="B9728" i="21"/>
  <c r="D9727" i="21"/>
  <c r="B9727" i="21"/>
  <c r="D9726" i="21"/>
  <c r="B9726" i="21"/>
  <c r="D9725" i="21"/>
  <c r="B9725" i="21"/>
  <c r="D9724" i="21"/>
  <c r="B9724" i="21"/>
  <c r="D9723" i="21"/>
  <c r="B9723" i="21"/>
  <c r="D9722" i="21"/>
  <c r="B9722" i="21"/>
  <c r="D9721" i="21"/>
  <c r="B9721" i="21"/>
  <c r="D9720" i="21"/>
  <c r="B9720" i="21"/>
  <c r="D9719" i="21"/>
  <c r="B9719" i="21"/>
  <c r="D9718" i="21"/>
  <c r="B9718" i="21"/>
  <c r="D9717" i="21"/>
  <c r="B9717" i="21"/>
  <c r="D9716" i="21"/>
  <c r="B9716" i="21"/>
  <c r="D9715" i="21"/>
  <c r="B9715" i="21"/>
  <c r="D9714" i="21"/>
  <c r="B9714" i="21"/>
  <c r="D9713" i="21"/>
  <c r="B9713" i="21"/>
  <c r="D9712" i="21"/>
  <c r="B9712" i="21"/>
  <c r="D9711" i="21"/>
  <c r="B9711" i="21"/>
  <c r="D9710" i="21"/>
  <c r="B9710" i="21"/>
  <c r="D9709" i="21"/>
  <c r="B9709" i="21"/>
  <c r="D9708" i="21"/>
  <c r="B9708" i="21"/>
  <c r="D9707" i="21"/>
  <c r="B9707" i="21"/>
  <c r="D9706" i="21"/>
  <c r="B9706" i="21"/>
  <c r="D9705" i="21"/>
  <c r="B9705" i="21"/>
  <c r="D9704" i="21"/>
  <c r="B9704" i="21"/>
  <c r="D9703" i="21"/>
  <c r="B9703" i="21"/>
  <c r="D9702" i="21"/>
  <c r="B9702" i="21"/>
  <c r="D9701" i="21"/>
  <c r="B9701" i="21"/>
  <c r="D9700" i="21"/>
  <c r="B9700" i="21"/>
  <c r="D9699" i="21"/>
  <c r="B9699" i="21"/>
  <c r="D9698" i="21"/>
  <c r="B9698" i="21"/>
  <c r="D9697" i="21"/>
  <c r="B9697" i="21"/>
  <c r="D9696" i="21"/>
  <c r="B9696" i="21"/>
  <c r="D9695" i="21"/>
  <c r="B9695" i="21"/>
  <c r="D9694" i="21"/>
  <c r="B9694" i="21"/>
  <c r="D9693" i="21"/>
  <c r="B9693" i="21"/>
  <c r="D9692" i="21"/>
  <c r="B9692" i="21"/>
  <c r="D9691" i="21"/>
  <c r="B9691" i="21"/>
  <c r="D9690" i="21"/>
  <c r="B9690" i="21"/>
  <c r="D9689" i="21"/>
  <c r="B9689" i="21"/>
  <c r="D9688" i="21"/>
  <c r="B9688" i="21"/>
  <c r="D9687" i="21"/>
  <c r="B9687" i="21"/>
  <c r="D9686" i="21"/>
  <c r="B9686" i="21"/>
  <c r="D9685" i="21"/>
  <c r="B9685" i="21"/>
  <c r="D9684" i="21"/>
  <c r="B9684" i="21"/>
  <c r="D9683" i="21"/>
  <c r="B9683" i="21"/>
  <c r="D9682" i="21"/>
  <c r="B9682" i="21"/>
  <c r="D9681" i="21"/>
  <c r="B9681" i="21"/>
  <c r="D9680" i="21"/>
  <c r="B9680" i="21"/>
  <c r="D9679" i="21"/>
  <c r="B9679" i="21"/>
  <c r="D9678" i="21"/>
  <c r="B9678" i="21"/>
  <c r="D9677" i="21"/>
  <c r="B9677" i="21"/>
  <c r="D9676" i="21"/>
  <c r="B9676" i="21"/>
  <c r="D9675" i="21"/>
  <c r="B9675" i="21"/>
  <c r="D9674" i="21"/>
  <c r="B9674" i="21"/>
  <c r="D9673" i="21"/>
  <c r="B9673" i="21"/>
  <c r="D9672" i="21"/>
  <c r="B9672" i="21"/>
  <c r="D9671" i="21"/>
  <c r="B9671" i="21"/>
  <c r="D9670" i="21"/>
  <c r="B9670" i="21"/>
  <c r="D9669" i="21"/>
  <c r="B9669" i="21"/>
  <c r="D9668" i="21"/>
  <c r="B9668" i="21"/>
  <c r="D9667" i="21"/>
  <c r="B9667" i="21"/>
  <c r="D9666" i="21"/>
  <c r="B9666" i="21"/>
  <c r="D9665" i="21"/>
  <c r="B9665" i="21"/>
  <c r="D9664" i="21"/>
  <c r="B9664" i="21"/>
  <c r="D9663" i="21"/>
  <c r="B9663" i="21"/>
  <c r="D9662" i="21"/>
  <c r="B9662" i="21"/>
  <c r="D9661" i="21"/>
  <c r="B9661" i="21"/>
  <c r="D9660" i="21"/>
  <c r="B9660" i="21"/>
  <c r="D9659" i="21"/>
  <c r="B9659" i="21"/>
  <c r="D9658" i="21"/>
  <c r="B9658" i="21"/>
  <c r="D9657" i="21"/>
  <c r="B9657" i="21"/>
  <c r="D9656" i="21"/>
  <c r="B9656" i="21"/>
  <c r="D9655" i="21"/>
  <c r="B9655" i="21"/>
  <c r="D9654" i="21"/>
  <c r="B9654" i="21"/>
  <c r="D9653" i="21"/>
  <c r="B9653" i="21"/>
  <c r="D9652" i="21"/>
  <c r="B9652" i="21"/>
  <c r="D9651" i="21"/>
  <c r="B9651" i="21"/>
  <c r="D9650" i="21"/>
  <c r="B9650" i="21"/>
  <c r="D9649" i="21"/>
  <c r="B9649" i="21"/>
  <c r="D9648" i="21"/>
  <c r="B9648" i="21"/>
  <c r="D9647" i="21"/>
  <c r="B9647" i="21"/>
  <c r="D9646" i="21"/>
  <c r="B9646" i="21"/>
  <c r="D9645" i="21"/>
  <c r="B9645" i="21"/>
  <c r="D9644" i="21"/>
  <c r="B9644" i="21"/>
  <c r="D9643" i="21"/>
  <c r="B9643" i="21"/>
  <c r="D9642" i="21"/>
  <c r="B9642" i="21"/>
  <c r="D9641" i="21"/>
  <c r="B9641" i="21"/>
  <c r="D9640" i="21"/>
  <c r="B9640" i="21"/>
  <c r="D9639" i="21"/>
  <c r="B9639" i="21"/>
  <c r="D9638" i="21"/>
  <c r="B9638" i="21"/>
  <c r="D9637" i="21"/>
  <c r="B9637" i="21"/>
  <c r="D9636" i="21"/>
  <c r="B9636" i="21"/>
  <c r="D9635" i="21"/>
  <c r="B9635" i="21"/>
  <c r="D9634" i="21"/>
  <c r="B9634" i="21"/>
  <c r="D9633" i="21"/>
  <c r="B9633" i="21"/>
  <c r="D9632" i="21"/>
  <c r="B9632" i="21"/>
  <c r="D9631" i="21"/>
  <c r="B9631" i="21"/>
  <c r="D9630" i="21"/>
  <c r="B9630" i="21"/>
  <c r="D9629" i="21"/>
  <c r="B9629" i="21"/>
  <c r="D9628" i="21"/>
  <c r="B9628" i="21"/>
  <c r="D9627" i="21"/>
  <c r="B9627" i="21"/>
  <c r="D9626" i="21"/>
  <c r="B9626" i="21"/>
  <c r="D9625" i="21"/>
  <c r="B9625" i="21"/>
  <c r="D9624" i="21"/>
  <c r="B9624" i="21"/>
  <c r="D9623" i="21"/>
  <c r="B9623" i="21"/>
  <c r="D9622" i="21"/>
  <c r="B9622" i="21"/>
  <c r="D9621" i="21"/>
  <c r="B9621" i="21"/>
  <c r="D9620" i="21"/>
  <c r="B9620" i="21"/>
  <c r="D9619" i="21"/>
  <c r="B9619" i="21"/>
  <c r="D9618" i="21"/>
  <c r="B9618" i="21"/>
  <c r="D9617" i="21"/>
  <c r="B9617" i="21"/>
  <c r="D9616" i="21"/>
  <c r="B9616" i="21"/>
  <c r="D9615" i="21"/>
  <c r="B9615" i="21"/>
  <c r="D9614" i="21"/>
  <c r="B9614" i="21"/>
  <c r="D9613" i="21"/>
  <c r="B9613" i="21"/>
  <c r="D9612" i="21"/>
  <c r="B9612" i="21"/>
  <c r="D9611" i="21"/>
  <c r="B9611" i="21"/>
  <c r="D9610" i="21"/>
  <c r="B9610" i="21"/>
  <c r="D9609" i="21"/>
  <c r="B9609" i="21"/>
  <c r="D9608" i="21"/>
  <c r="B9608" i="21"/>
  <c r="D9607" i="21"/>
  <c r="B9607" i="21"/>
  <c r="D9606" i="21"/>
  <c r="B9606" i="21"/>
  <c r="D9605" i="21"/>
  <c r="B9605" i="21"/>
  <c r="D9604" i="21"/>
  <c r="B9604" i="21"/>
  <c r="D9603" i="21"/>
  <c r="B9603" i="21"/>
  <c r="D9602" i="21"/>
  <c r="B9602" i="21"/>
  <c r="D9601" i="21"/>
  <c r="B9601" i="21"/>
  <c r="D9600" i="21"/>
  <c r="B9600" i="21"/>
  <c r="D9599" i="21"/>
  <c r="B9599" i="21"/>
  <c r="D9598" i="21"/>
  <c r="B9598" i="21"/>
  <c r="D9597" i="21"/>
  <c r="B9597" i="21"/>
  <c r="D9596" i="21"/>
  <c r="B9596" i="21"/>
  <c r="D9595" i="21"/>
  <c r="B9595" i="21"/>
  <c r="D9594" i="21"/>
  <c r="B9594" i="21"/>
  <c r="D9593" i="21"/>
  <c r="B9593" i="21"/>
  <c r="D9592" i="21"/>
  <c r="B9592" i="21"/>
  <c r="D9591" i="21"/>
  <c r="B9591" i="21"/>
  <c r="D9590" i="21"/>
  <c r="B9590" i="21"/>
  <c r="D9589" i="21"/>
  <c r="B9589" i="21"/>
  <c r="D9588" i="21"/>
  <c r="B9588" i="21"/>
  <c r="D9587" i="21"/>
  <c r="B9587" i="21"/>
  <c r="D9586" i="21"/>
  <c r="B9586" i="21"/>
  <c r="D9585" i="21"/>
  <c r="B9585" i="21"/>
  <c r="D9584" i="21"/>
  <c r="B9584" i="21"/>
  <c r="D9583" i="21"/>
  <c r="B9583" i="21"/>
  <c r="D9582" i="21"/>
  <c r="B9582" i="21"/>
  <c r="D9581" i="21"/>
  <c r="B9581" i="21"/>
  <c r="D9580" i="21"/>
  <c r="B9580" i="21"/>
  <c r="D9579" i="21"/>
  <c r="B9579" i="21"/>
  <c r="D9578" i="21"/>
  <c r="B9578" i="21"/>
  <c r="D9577" i="21"/>
  <c r="B9577" i="21"/>
  <c r="D9576" i="21"/>
  <c r="B9576" i="21"/>
  <c r="D9575" i="21"/>
  <c r="B9575" i="21"/>
  <c r="D9574" i="21"/>
  <c r="B9574" i="21"/>
  <c r="D9573" i="21"/>
  <c r="B9573" i="21"/>
  <c r="D9572" i="21"/>
  <c r="B9572" i="21"/>
  <c r="D9571" i="21"/>
  <c r="B9571" i="21"/>
  <c r="D9570" i="21"/>
  <c r="B9570" i="21"/>
  <c r="D9569" i="21"/>
  <c r="B9569" i="21"/>
  <c r="D9568" i="21"/>
  <c r="B9568" i="21"/>
  <c r="D9567" i="21"/>
  <c r="B9567" i="21"/>
  <c r="D9566" i="21"/>
  <c r="B9566" i="21"/>
  <c r="D9565" i="21"/>
  <c r="B9565" i="21"/>
  <c r="D9564" i="21"/>
  <c r="B9564" i="21"/>
  <c r="D9563" i="21"/>
  <c r="B9563" i="21"/>
  <c r="D9562" i="21"/>
  <c r="B9562" i="21"/>
  <c r="D9561" i="21"/>
  <c r="B9561" i="21"/>
  <c r="D9560" i="21"/>
  <c r="B9560" i="21"/>
  <c r="D9559" i="21"/>
  <c r="B9559" i="21"/>
  <c r="D9558" i="21"/>
  <c r="B9558" i="21"/>
  <c r="D9557" i="21"/>
  <c r="B9557" i="21"/>
  <c r="D9556" i="21"/>
  <c r="B9556" i="21"/>
  <c r="D9555" i="21"/>
  <c r="B9555" i="21"/>
  <c r="D9554" i="21"/>
  <c r="B9554" i="21"/>
  <c r="D9553" i="21"/>
  <c r="B9553" i="21"/>
  <c r="D9552" i="21"/>
  <c r="B9552" i="21"/>
  <c r="D9551" i="21"/>
  <c r="B9551" i="21"/>
  <c r="D9550" i="21"/>
  <c r="B9550" i="21"/>
  <c r="D9549" i="21"/>
  <c r="B9549" i="21"/>
  <c r="D9548" i="21"/>
  <c r="B9548" i="21"/>
  <c r="D9547" i="21"/>
  <c r="B9547" i="21"/>
  <c r="D9546" i="21"/>
  <c r="B9546" i="21"/>
  <c r="D9545" i="21"/>
  <c r="B9545" i="21"/>
  <c r="D9544" i="21"/>
  <c r="B9544" i="21"/>
  <c r="D9543" i="21"/>
  <c r="B9543" i="21"/>
  <c r="D9542" i="21"/>
  <c r="B9542" i="21"/>
  <c r="D9541" i="21"/>
  <c r="B9541" i="21"/>
  <c r="D9540" i="21"/>
  <c r="B9540" i="21"/>
  <c r="D9539" i="21"/>
  <c r="B9539" i="21"/>
  <c r="D9538" i="21"/>
  <c r="B9538" i="21"/>
  <c r="D9537" i="21"/>
  <c r="B9537" i="21"/>
  <c r="D9536" i="21"/>
  <c r="B9536" i="21"/>
  <c r="D9535" i="21"/>
  <c r="B9535" i="21"/>
  <c r="D9534" i="21"/>
  <c r="B9534" i="21"/>
  <c r="D9533" i="21"/>
  <c r="B9533" i="21"/>
  <c r="D9532" i="21"/>
  <c r="B9532" i="21"/>
  <c r="D9531" i="21"/>
  <c r="B9531" i="21"/>
  <c r="D9530" i="21"/>
  <c r="B9530" i="21"/>
  <c r="D9529" i="21"/>
  <c r="B9529" i="21"/>
  <c r="D9528" i="21"/>
  <c r="B9528" i="21"/>
  <c r="D9527" i="21"/>
  <c r="B9527" i="21"/>
  <c r="D9526" i="21"/>
  <c r="B9526" i="21"/>
  <c r="D9525" i="21"/>
  <c r="B9525" i="21"/>
  <c r="D9524" i="21"/>
  <c r="B9524" i="21"/>
  <c r="D9523" i="21"/>
  <c r="B9523" i="21"/>
  <c r="D9522" i="21"/>
  <c r="B9522" i="21"/>
  <c r="D9521" i="21"/>
  <c r="B9521" i="21"/>
  <c r="D9520" i="21"/>
  <c r="B9520" i="21"/>
  <c r="D9519" i="21"/>
  <c r="B9519" i="21"/>
  <c r="D9518" i="21"/>
  <c r="B9518" i="21"/>
  <c r="D9517" i="21"/>
  <c r="B9517" i="21"/>
  <c r="D9516" i="21"/>
  <c r="B9516" i="21"/>
  <c r="D9515" i="21"/>
  <c r="B9515" i="21"/>
  <c r="D9514" i="21"/>
  <c r="B9514" i="21"/>
  <c r="D9513" i="21"/>
  <c r="B9513" i="21"/>
  <c r="D9512" i="21"/>
  <c r="B9512" i="21"/>
  <c r="D9511" i="21"/>
  <c r="B9511" i="21"/>
  <c r="D9510" i="21"/>
  <c r="B9510" i="21"/>
  <c r="D9509" i="21"/>
  <c r="B9509" i="21"/>
  <c r="D9508" i="21"/>
  <c r="B9508" i="21"/>
  <c r="D9507" i="21"/>
  <c r="B9507" i="21"/>
  <c r="D9506" i="21"/>
  <c r="B9506" i="21"/>
  <c r="D9505" i="21"/>
  <c r="B9505" i="21"/>
  <c r="D9504" i="21"/>
  <c r="B9504" i="21"/>
  <c r="D9503" i="21"/>
  <c r="B9503" i="21"/>
  <c r="D9502" i="21"/>
  <c r="B9502" i="21"/>
  <c r="D9501" i="21"/>
  <c r="B9501" i="21"/>
  <c r="D9500" i="21"/>
  <c r="B9500" i="21"/>
  <c r="D9499" i="21"/>
  <c r="B9499" i="21"/>
  <c r="D9498" i="21"/>
  <c r="B9498" i="21"/>
  <c r="D9497" i="21"/>
  <c r="B9497" i="21"/>
  <c r="D9496" i="21"/>
  <c r="B9496" i="21"/>
  <c r="D9495" i="21"/>
  <c r="B9495" i="21"/>
  <c r="D9494" i="21"/>
  <c r="B9494" i="21"/>
  <c r="D9493" i="21"/>
  <c r="B9493" i="21"/>
  <c r="D9492" i="21"/>
  <c r="B9492" i="21"/>
  <c r="D9491" i="21"/>
  <c r="B9491" i="21"/>
  <c r="D9490" i="21"/>
  <c r="B9490" i="21"/>
  <c r="D9489" i="21"/>
  <c r="B9489" i="21"/>
  <c r="D9488" i="21"/>
  <c r="B9488" i="21"/>
  <c r="D9487" i="21"/>
  <c r="B9487" i="21"/>
  <c r="D9486" i="21"/>
  <c r="B9486" i="21"/>
  <c r="D9485" i="21"/>
  <c r="B9485" i="21"/>
  <c r="D9484" i="21"/>
  <c r="B9484" i="21"/>
  <c r="D9483" i="21"/>
  <c r="B9483" i="21"/>
  <c r="D9482" i="21"/>
  <c r="B9482" i="21"/>
  <c r="D9481" i="21"/>
  <c r="B9481" i="21"/>
  <c r="D9480" i="21"/>
  <c r="B9480" i="21"/>
  <c r="D9479" i="21"/>
  <c r="B9479" i="21"/>
  <c r="D9478" i="21"/>
  <c r="B9478" i="21"/>
  <c r="D9477" i="21"/>
  <c r="B9477" i="21"/>
  <c r="D9476" i="21"/>
  <c r="B9476" i="21"/>
  <c r="D9475" i="21"/>
  <c r="B9475" i="21"/>
  <c r="D9474" i="21"/>
  <c r="B9474" i="21"/>
  <c r="D9473" i="21"/>
  <c r="B9473" i="21"/>
  <c r="D9472" i="21"/>
  <c r="B9472" i="21"/>
  <c r="D9471" i="21"/>
  <c r="B9471" i="21"/>
  <c r="D9470" i="21"/>
  <c r="B9470" i="21"/>
  <c r="D9469" i="21"/>
  <c r="B9469" i="21"/>
  <c r="D9468" i="21"/>
  <c r="B9468" i="21"/>
  <c r="D9467" i="21"/>
  <c r="B9467" i="21"/>
  <c r="D9466" i="21"/>
  <c r="B9466" i="21"/>
  <c r="D9465" i="21"/>
  <c r="B9465" i="21"/>
  <c r="D9464" i="21"/>
  <c r="B9464" i="21"/>
  <c r="D9463" i="21"/>
  <c r="B9463" i="21"/>
  <c r="D9462" i="21"/>
  <c r="B9462" i="21"/>
  <c r="D9461" i="21"/>
  <c r="B9461" i="21"/>
  <c r="D9460" i="21"/>
  <c r="B9460" i="21"/>
  <c r="D9459" i="21"/>
  <c r="B9459" i="21"/>
  <c r="D9458" i="21"/>
  <c r="B9458" i="21"/>
  <c r="D9457" i="21"/>
  <c r="B9457" i="21"/>
  <c r="D9456" i="21"/>
  <c r="B9456" i="21"/>
  <c r="D9455" i="21"/>
  <c r="B9455" i="21"/>
  <c r="D9454" i="21"/>
  <c r="B9454" i="21"/>
  <c r="D9453" i="21"/>
  <c r="B9453" i="21"/>
  <c r="D9452" i="21"/>
  <c r="B9452" i="21"/>
  <c r="D9451" i="21"/>
  <c r="B9451" i="21"/>
  <c r="D9450" i="21"/>
  <c r="B9450" i="21"/>
  <c r="D9449" i="21"/>
  <c r="B9449" i="21"/>
  <c r="D9448" i="21"/>
  <c r="B9448" i="21"/>
  <c r="D9447" i="21"/>
  <c r="B9447" i="21"/>
  <c r="D9446" i="21"/>
  <c r="B9446" i="21"/>
  <c r="D9445" i="21"/>
  <c r="B9445" i="21"/>
  <c r="D9444" i="21"/>
  <c r="B9444" i="21"/>
  <c r="D9443" i="21"/>
  <c r="B9443" i="21"/>
  <c r="D9442" i="21"/>
  <c r="B9442" i="21"/>
  <c r="D9441" i="21"/>
  <c r="B9441" i="21"/>
  <c r="D9440" i="21"/>
  <c r="B9440" i="21"/>
  <c r="D9439" i="21"/>
  <c r="B9439" i="21"/>
  <c r="D9438" i="21"/>
  <c r="B9438" i="21"/>
  <c r="D9437" i="21"/>
  <c r="B9437" i="21"/>
  <c r="D9436" i="21"/>
  <c r="B9436" i="21"/>
  <c r="D9435" i="21"/>
  <c r="B9435" i="21"/>
  <c r="D9434" i="21"/>
  <c r="B9434" i="21"/>
  <c r="D9433" i="21"/>
  <c r="B9433" i="21"/>
  <c r="D9432" i="21"/>
  <c r="B9432" i="21"/>
  <c r="D9431" i="21"/>
  <c r="B9431" i="21"/>
  <c r="D9430" i="21"/>
  <c r="B9430" i="21"/>
  <c r="D9429" i="21"/>
  <c r="B9429" i="21"/>
  <c r="D9428" i="21"/>
  <c r="B9428" i="21"/>
  <c r="D9427" i="21"/>
  <c r="B9427" i="21"/>
  <c r="D9426" i="21"/>
  <c r="B9426" i="21"/>
  <c r="D9425" i="21"/>
  <c r="B9425" i="21"/>
  <c r="D9424" i="21"/>
  <c r="B9424" i="21"/>
  <c r="D9423" i="21"/>
  <c r="B9423" i="21"/>
  <c r="D9422" i="21"/>
  <c r="B9422" i="21"/>
  <c r="D9421" i="21"/>
  <c r="B9421" i="21"/>
  <c r="D9420" i="21"/>
  <c r="B9420" i="21"/>
  <c r="D9419" i="21"/>
  <c r="B9419" i="21"/>
  <c r="D9418" i="21"/>
  <c r="B9418" i="21"/>
  <c r="D9417" i="21"/>
  <c r="B9417" i="21"/>
  <c r="D9416" i="21"/>
  <c r="B9416" i="21"/>
  <c r="D9415" i="21"/>
  <c r="B9415" i="21"/>
  <c r="D9414" i="21"/>
  <c r="B9414" i="21"/>
  <c r="D9413" i="21"/>
  <c r="B9413" i="21"/>
  <c r="D9412" i="21"/>
  <c r="B9412" i="21"/>
  <c r="D9411" i="21"/>
  <c r="B9411" i="21"/>
  <c r="D9410" i="21"/>
  <c r="B9410" i="21"/>
  <c r="D9409" i="21"/>
  <c r="B9409" i="21"/>
  <c r="D9408" i="21"/>
  <c r="B9408" i="21"/>
  <c r="D9407" i="21"/>
  <c r="B9407" i="21"/>
  <c r="D9406" i="21"/>
  <c r="B9406" i="21"/>
  <c r="D9405" i="21"/>
  <c r="B9405" i="21"/>
  <c r="D9404" i="21"/>
  <c r="B9404" i="21"/>
  <c r="D9403" i="21"/>
  <c r="B9403" i="21"/>
  <c r="D9402" i="21"/>
  <c r="B9402" i="21"/>
  <c r="D9401" i="21"/>
  <c r="B9401" i="21"/>
  <c r="D9400" i="21"/>
  <c r="B9400" i="21"/>
  <c r="D9399" i="21"/>
  <c r="B9399" i="21"/>
  <c r="D9398" i="21"/>
  <c r="B9398" i="21"/>
  <c r="D9397" i="21"/>
  <c r="B9397" i="21"/>
  <c r="D9396" i="21"/>
  <c r="B9396" i="21"/>
  <c r="D9395" i="21"/>
  <c r="B9395" i="21"/>
  <c r="D9394" i="21"/>
  <c r="B9394" i="21"/>
  <c r="D9393" i="21"/>
  <c r="B9393" i="21"/>
  <c r="D9392" i="21"/>
  <c r="B9392" i="21"/>
  <c r="D9391" i="21"/>
  <c r="B9391" i="21"/>
  <c r="D9390" i="21"/>
  <c r="B9390" i="21"/>
  <c r="D9389" i="21"/>
  <c r="B9389" i="21"/>
  <c r="D9388" i="21"/>
  <c r="B9388" i="21"/>
  <c r="D9387" i="21"/>
  <c r="B9387" i="21"/>
  <c r="D9386" i="21"/>
  <c r="B9386" i="21"/>
  <c r="D9385" i="21"/>
  <c r="B9385" i="21"/>
  <c r="D9384" i="21"/>
  <c r="B9384" i="21"/>
  <c r="D9383" i="21"/>
  <c r="B9383" i="21"/>
  <c r="D9382" i="21"/>
  <c r="B9382" i="21"/>
  <c r="D9381" i="21"/>
  <c r="B9381" i="21"/>
  <c r="D9380" i="21"/>
  <c r="B9380" i="21"/>
  <c r="D9379" i="21"/>
  <c r="B9379" i="21"/>
  <c r="D9378" i="21"/>
  <c r="B9378" i="21"/>
  <c r="D9377" i="21"/>
  <c r="B9377" i="21"/>
  <c r="D9376" i="21"/>
  <c r="B9376" i="21"/>
  <c r="D9375" i="21"/>
  <c r="B9375" i="21"/>
  <c r="D9374" i="21"/>
  <c r="B9374" i="21"/>
  <c r="D9373" i="21"/>
  <c r="B9373" i="21"/>
  <c r="D9372" i="21"/>
  <c r="B9372" i="21"/>
  <c r="D9371" i="21"/>
  <c r="B9371" i="21"/>
  <c r="D9370" i="21"/>
  <c r="B9370" i="21"/>
  <c r="D9369" i="21"/>
  <c r="B9369" i="21"/>
  <c r="D9368" i="21"/>
  <c r="B9368" i="21"/>
  <c r="D9367" i="21"/>
  <c r="B9367" i="21"/>
  <c r="D9366" i="21"/>
  <c r="B9366" i="21"/>
  <c r="D9365" i="21"/>
  <c r="B9365" i="21"/>
  <c r="D9364" i="21"/>
  <c r="B9364" i="21"/>
  <c r="D9363" i="21"/>
  <c r="B9363" i="21"/>
  <c r="D9362" i="21"/>
  <c r="B9362" i="21"/>
  <c r="D9361" i="21"/>
  <c r="B9361" i="21"/>
  <c r="D9360" i="21"/>
  <c r="B9360" i="21"/>
  <c r="D9359" i="21"/>
  <c r="B9359" i="21"/>
  <c r="D9358" i="21"/>
  <c r="B9358" i="21"/>
  <c r="D9357" i="21"/>
  <c r="B9357" i="21"/>
  <c r="D9356" i="21"/>
  <c r="B9356" i="21"/>
  <c r="D9355" i="21"/>
  <c r="B9355" i="21"/>
  <c r="D9354" i="21"/>
  <c r="B9354" i="21"/>
  <c r="D9353" i="21"/>
  <c r="B9353" i="21"/>
  <c r="D9352" i="21"/>
  <c r="B9352" i="21"/>
  <c r="D9351" i="21"/>
  <c r="B9351" i="21"/>
  <c r="D9350" i="21"/>
  <c r="B9350" i="21"/>
  <c r="D9349" i="21"/>
  <c r="B9349" i="21"/>
  <c r="D9348" i="21"/>
  <c r="B9348" i="21"/>
  <c r="D9347" i="21"/>
  <c r="B9347" i="21"/>
  <c r="D9346" i="21"/>
  <c r="B9346" i="21"/>
  <c r="D9345" i="21"/>
  <c r="B9345" i="21"/>
  <c r="D9344" i="21"/>
  <c r="B9344" i="21"/>
  <c r="D9343" i="21"/>
  <c r="B9343" i="21"/>
  <c r="D9342" i="21"/>
  <c r="B9342" i="21"/>
  <c r="D9341" i="21"/>
  <c r="B9341" i="21"/>
  <c r="D9340" i="21"/>
  <c r="B9340" i="21"/>
  <c r="D9339" i="21"/>
  <c r="B9339" i="21"/>
  <c r="D9338" i="21"/>
  <c r="B9338" i="21"/>
  <c r="D9337" i="21"/>
  <c r="B9337" i="21"/>
  <c r="D9336" i="21"/>
  <c r="B9336" i="21"/>
  <c r="D9335" i="21"/>
  <c r="B9335" i="21"/>
  <c r="D9334" i="21"/>
  <c r="B9334" i="21"/>
  <c r="D9333" i="21"/>
  <c r="B9333" i="21"/>
  <c r="D9332" i="21"/>
  <c r="B9332" i="21"/>
  <c r="D9331" i="21"/>
  <c r="B9331" i="21"/>
  <c r="D9330" i="21"/>
  <c r="B9330" i="21"/>
  <c r="D9329" i="21"/>
  <c r="B9329" i="21"/>
  <c r="D9328" i="21"/>
  <c r="B9328" i="21"/>
  <c r="D9327" i="21"/>
  <c r="B9327" i="21"/>
  <c r="D9326" i="21"/>
  <c r="B9326" i="21"/>
  <c r="D9325" i="21"/>
  <c r="B9325" i="21"/>
  <c r="D9324" i="21"/>
  <c r="B9324" i="21"/>
  <c r="D9323" i="21"/>
  <c r="B9323" i="21"/>
  <c r="D9322" i="21"/>
  <c r="B9322" i="21"/>
  <c r="D9321" i="21"/>
  <c r="B9321" i="21"/>
  <c r="D9320" i="21"/>
  <c r="B9320" i="21"/>
  <c r="D9319" i="21"/>
  <c r="B9319" i="21"/>
  <c r="D9318" i="21"/>
  <c r="B9318" i="21"/>
  <c r="D9317" i="21"/>
  <c r="B9317" i="21"/>
  <c r="D9316" i="21"/>
  <c r="B9316" i="21"/>
  <c r="D9315" i="21"/>
  <c r="B9315" i="21"/>
  <c r="D9314" i="21"/>
  <c r="B9314" i="21"/>
  <c r="D9313" i="21"/>
  <c r="B9313" i="21"/>
  <c r="D9312" i="21"/>
  <c r="B9312" i="21"/>
  <c r="D9311" i="21"/>
  <c r="B9311" i="21"/>
  <c r="D9310" i="21"/>
  <c r="B9310" i="21"/>
  <c r="D9309" i="21"/>
  <c r="B9309" i="21"/>
  <c r="D9308" i="21"/>
  <c r="B9308" i="21"/>
  <c r="D9307" i="21"/>
  <c r="B9307" i="21"/>
  <c r="D9306" i="21"/>
  <c r="B9306" i="21"/>
  <c r="D9305" i="21"/>
  <c r="B9305" i="21"/>
  <c r="D9304" i="21"/>
  <c r="B9304" i="21"/>
  <c r="D9303" i="21"/>
  <c r="B9303" i="21"/>
  <c r="D9302" i="21"/>
  <c r="B9302" i="21"/>
  <c r="D9301" i="21"/>
  <c r="B9301" i="21"/>
  <c r="D9300" i="21"/>
  <c r="B9300" i="21"/>
  <c r="D9299" i="21"/>
  <c r="B9299" i="21"/>
  <c r="D9298" i="21"/>
  <c r="B9298" i="21"/>
  <c r="D9297" i="21"/>
  <c r="B9297" i="21"/>
  <c r="D9296" i="21"/>
  <c r="B9296" i="21"/>
  <c r="D9295" i="21"/>
  <c r="B9295" i="21"/>
  <c r="D9294" i="21"/>
  <c r="B9294" i="21"/>
  <c r="D9293" i="21"/>
  <c r="B9293" i="21"/>
  <c r="D9292" i="21"/>
  <c r="B9292" i="21"/>
  <c r="D9291" i="21"/>
  <c r="B9291" i="21"/>
  <c r="D9290" i="21"/>
  <c r="B9290" i="21"/>
  <c r="D9289" i="21"/>
  <c r="B9289" i="21"/>
  <c r="D9288" i="21"/>
  <c r="B9288" i="21"/>
  <c r="D9287" i="21"/>
  <c r="B9287" i="21"/>
  <c r="D9286" i="21"/>
  <c r="B9286" i="21"/>
  <c r="D9285" i="21"/>
  <c r="B9285" i="21"/>
  <c r="D9284" i="21"/>
  <c r="B9284" i="21"/>
  <c r="D9283" i="21"/>
  <c r="B9283" i="21"/>
  <c r="D9282" i="21"/>
  <c r="B9282" i="21"/>
  <c r="D9281" i="21"/>
  <c r="B9281" i="21"/>
  <c r="D9280" i="21"/>
  <c r="B9280" i="21"/>
  <c r="D9279" i="21"/>
  <c r="B9279" i="21"/>
  <c r="D9278" i="21"/>
  <c r="B9278" i="21"/>
  <c r="D9277" i="21"/>
  <c r="B9277" i="21"/>
  <c r="D9276" i="21"/>
  <c r="B9276" i="21"/>
  <c r="D9275" i="21"/>
  <c r="B9275" i="21"/>
  <c r="D9274" i="21"/>
  <c r="B9274" i="21"/>
  <c r="D9273" i="21"/>
  <c r="B9273" i="21"/>
  <c r="D9272" i="21"/>
  <c r="B9272" i="21"/>
  <c r="D9271" i="21"/>
  <c r="B9271" i="21"/>
  <c r="D9270" i="21"/>
  <c r="B9270" i="21"/>
  <c r="D9269" i="21"/>
  <c r="B9269" i="21"/>
  <c r="D9268" i="21"/>
  <c r="B9268" i="21"/>
  <c r="D9267" i="21"/>
  <c r="B9267" i="21"/>
  <c r="D9266" i="21"/>
  <c r="B9266" i="21"/>
  <c r="D9265" i="21"/>
  <c r="B9265" i="21"/>
  <c r="D9264" i="21"/>
  <c r="B9264" i="21"/>
  <c r="D9263" i="21"/>
  <c r="B9263" i="21"/>
  <c r="D9262" i="21"/>
  <c r="B9262" i="21"/>
  <c r="D9261" i="21"/>
  <c r="B9261" i="21"/>
  <c r="D9260" i="21"/>
  <c r="B9260" i="21"/>
  <c r="D9259" i="21"/>
  <c r="B9259" i="21"/>
  <c r="D9258" i="21"/>
  <c r="B9258" i="21"/>
  <c r="D9257" i="21"/>
  <c r="B9257" i="21"/>
  <c r="D9256" i="21"/>
  <c r="B9256" i="21"/>
  <c r="D9255" i="21"/>
  <c r="B9255" i="21"/>
  <c r="D9254" i="21"/>
  <c r="B9254" i="21"/>
  <c r="D9253" i="21"/>
  <c r="B9253" i="21"/>
  <c r="D9252" i="21"/>
  <c r="B9252" i="21"/>
  <c r="D9251" i="21"/>
  <c r="B9251" i="21"/>
  <c r="D9250" i="21"/>
  <c r="B9250" i="21"/>
  <c r="D9249" i="21"/>
  <c r="B9249" i="21"/>
  <c r="D9248" i="21"/>
  <c r="B9248" i="21"/>
  <c r="D9247" i="21"/>
  <c r="B9247" i="21"/>
  <c r="D9246" i="21"/>
  <c r="B9246" i="21"/>
  <c r="D9245" i="21"/>
  <c r="B9245" i="21"/>
  <c r="D9244" i="21"/>
  <c r="B9244" i="21"/>
  <c r="D9243" i="21"/>
  <c r="B9243" i="21"/>
  <c r="D9242" i="21"/>
  <c r="B9242" i="21"/>
  <c r="D9241" i="21"/>
  <c r="B9241" i="21"/>
  <c r="D9240" i="21"/>
  <c r="B9240" i="21"/>
  <c r="D9239" i="21"/>
  <c r="B9239" i="21"/>
  <c r="D9238" i="21"/>
  <c r="B9238" i="21"/>
  <c r="D9237" i="21"/>
  <c r="B9237" i="21"/>
  <c r="D9236" i="21"/>
  <c r="B9236" i="21"/>
  <c r="D9235" i="21"/>
  <c r="B9235" i="21"/>
  <c r="D9234" i="21"/>
  <c r="B9234" i="21"/>
  <c r="D9233" i="21"/>
  <c r="B9233" i="21"/>
  <c r="D9232" i="21"/>
  <c r="B9232" i="21"/>
  <c r="D9231" i="21"/>
  <c r="B9231" i="21"/>
  <c r="D9230" i="21"/>
  <c r="B9230" i="21"/>
  <c r="D9229" i="21"/>
  <c r="B9229" i="21"/>
  <c r="D9228" i="21"/>
  <c r="B9228" i="21"/>
  <c r="D9227" i="21"/>
  <c r="B9227" i="21"/>
  <c r="D9226" i="21"/>
  <c r="B9226" i="21"/>
  <c r="D9225" i="21"/>
  <c r="B9225" i="21"/>
  <c r="D9224" i="21"/>
  <c r="B9224" i="21"/>
  <c r="D9223" i="21"/>
  <c r="B9223" i="21"/>
  <c r="D9222" i="21"/>
  <c r="B9222" i="21"/>
  <c r="D9221" i="21"/>
  <c r="B9221" i="21"/>
  <c r="D9220" i="21"/>
  <c r="B9220" i="21"/>
  <c r="D9219" i="21"/>
  <c r="B9219" i="21"/>
  <c r="D9218" i="21"/>
  <c r="B9218" i="21"/>
  <c r="D9217" i="21"/>
  <c r="B9217" i="21"/>
  <c r="D9216" i="21"/>
  <c r="B9216" i="21"/>
  <c r="D9215" i="21"/>
  <c r="B9215" i="21"/>
  <c r="D9214" i="21"/>
  <c r="B9214" i="21"/>
  <c r="D9213" i="21"/>
  <c r="B9213" i="21"/>
  <c r="D9212" i="21"/>
  <c r="B9212" i="21"/>
  <c r="D9211" i="21"/>
  <c r="B9211" i="21"/>
  <c r="D9210" i="21"/>
  <c r="B9210" i="21"/>
  <c r="D9209" i="21"/>
  <c r="B9209" i="21"/>
  <c r="D9208" i="21"/>
  <c r="B9208" i="21"/>
  <c r="D9207" i="21"/>
  <c r="B9207" i="21"/>
  <c r="D9206" i="21"/>
  <c r="B9206" i="21"/>
  <c r="D9205" i="21"/>
  <c r="B9205" i="21"/>
  <c r="D9204" i="21"/>
  <c r="B9204" i="21"/>
  <c r="D9203" i="21"/>
  <c r="B9203" i="21"/>
  <c r="D9202" i="21"/>
  <c r="B9202" i="21"/>
  <c r="D9201" i="21"/>
  <c r="B9201" i="21"/>
  <c r="D9200" i="21"/>
  <c r="B9200" i="21"/>
  <c r="D9199" i="21"/>
  <c r="B9199" i="21"/>
  <c r="D9198" i="21"/>
  <c r="B9198" i="21"/>
  <c r="D9197" i="21"/>
  <c r="B9197" i="21"/>
  <c r="D9196" i="21"/>
  <c r="B9196" i="21"/>
  <c r="D9195" i="21"/>
  <c r="B9195" i="21"/>
  <c r="D9194" i="21"/>
  <c r="B9194" i="21"/>
  <c r="D9193" i="21"/>
  <c r="B9193" i="21"/>
  <c r="D9192" i="21"/>
  <c r="B9192" i="21"/>
  <c r="D9191" i="21"/>
  <c r="B9191" i="21"/>
  <c r="D9190" i="21"/>
  <c r="B9190" i="21"/>
  <c r="D9189" i="21"/>
  <c r="B9189" i="21"/>
  <c r="D9188" i="21"/>
  <c r="B9188" i="21"/>
  <c r="D9187" i="21"/>
  <c r="B9187" i="21"/>
  <c r="D9186" i="21"/>
  <c r="B9186" i="21"/>
  <c r="D9185" i="21"/>
  <c r="B9185" i="21"/>
  <c r="D9184" i="21"/>
  <c r="B9184" i="21"/>
  <c r="D9183" i="21"/>
  <c r="B9183" i="21"/>
  <c r="D9182" i="21"/>
  <c r="B9182" i="21"/>
  <c r="D9181" i="21"/>
  <c r="B9181" i="21"/>
  <c r="D9180" i="21"/>
  <c r="B9180" i="21"/>
  <c r="D9179" i="21"/>
  <c r="B9179" i="21"/>
  <c r="D9178" i="21"/>
  <c r="B9178" i="21"/>
  <c r="D9177" i="21"/>
  <c r="B9177" i="21"/>
  <c r="D9176" i="21"/>
  <c r="B9176" i="21"/>
  <c r="D9175" i="21"/>
  <c r="B9175" i="21"/>
  <c r="D9174" i="21"/>
  <c r="B9174" i="21"/>
  <c r="D9173" i="21"/>
  <c r="B9173" i="21"/>
  <c r="D9172" i="21"/>
  <c r="B9172" i="21"/>
  <c r="D9171" i="21"/>
  <c r="B9171" i="21"/>
  <c r="D9170" i="21"/>
  <c r="B9170" i="21"/>
  <c r="D9169" i="21"/>
  <c r="B9169" i="21"/>
  <c r="D9168" i="21"/>
  <c r="B9168" i="21"/>
  <c r="D9167" i="21"/>
  <c r="B9167" i="21"/>
  <c r="D9166" i="21"/>
  <c r="B9166" i="21"/>
  <c r="D9165" i="21"/>
  <c r="B9165" i="21"/>
  <c r="D9164" i="21"/>
  <c r="B9164" i="21"/>
  <c r="D9163" i="21"/>
  <c r="B9163" i="21"/>
  <c r="D9162" i="21"/>
  <c r="B9162" i="21"/>
  <c r="D9161" i="21"/>
  <c r="B9161" i="21"/>
  <c r="D9160" i="21"/>
  <c r="B9160" i="21"/>
  <c r="D9159" i="21"/>
  <c r="B9159" i="21"/>
  <c r="D9158" i="21"/>
  <c r="B9158" i="21"/>
  <c r="D9157" i="21"/>
  <c r="B9157" i="21"/>
  <c r="D9156" i="21"/>
  <c r="B9156" i="21"/>
  <c r="D9155" i="21"/>
  <c r="B9155" i="21"/>
  <c r="D9154" i="21"/>
  <c r="B9154" i="21"/>
  <c r="D9153" i="21"/>
  <c r="B9153" i="21"/>
  <c r="D9152" i="21"/>
  <c r="B9152" i="21"/>
  <c r="D9151" i="21"/>
  <c r="B9151" i="21"/>
  <c r="D9150" i="21"/>
  <c r="B9150" i="21"/>
  <c r="D9149" i="21"/>
  <c r="B9149" i="21"/>
  <c r="D9148" i="21"/>
  <c r="B9148" i="21"/>
  <c r="D9147" i="21"/>
  <c r="B9147" i="21"/>
  <c r="D9146" i="21"/>
  <c r="B9146" i="21"/>
  <c r="D9145" i="21"/>
  <c r="B9145" i="21"/>
  <c r="D9144" i="21"/>
  <c r="B9144" i="21"/>
  <c r="D9143" i="21"/>
  <c r="B9143" i="21"/>
  <c r="D9142" i="21"/>
  <c r="B9142" i="21"/>
  <c r="D9141" i="21"/>
  <c r="B9141" i="21"/>
  <c r="D9140" i="21"/>
  <c r="B9140" i="21"/>
  <c r="D9139" i="21"/>
  <c r="B9139" i="21"/>
  <c r="D9138" i="21"/>
  <c r="B9138" i="21"/>
  <c r="D9137" i="21"/>
  <c r="B9137" i="21"/>
  <c r="D9136" i="21"/>
  <c r="B9136" i="21"/>
  <c r="D9135" i="21"/>
  <c r="B9135" i="21"/>
  <c r="D9134" i="21"/>
  <c r="B9134" i="21"/>
  <c r="D9133" i="21"/>
  <c r="B9133" i="21"/>
  <c r="D9132" i="21"/>
  <c r="B9132" i="21"/>
  <c r="D9131" i="21"/>
  <c r="B9131" i="21"/>
  <c r="D9130" i="21"/>
  <c r="B9130" i="21"/>
  <c r="D9129" i="21"/>
  <c r="B9129" i="21"/>
  <c r="D9128" i="21"/>
  <c r="B9128" i="21"/>
  <c r="D9127" i="21"/>
  <c r="B9127" i="21"/>
  <c r="D9126" i="21"/>
  <c r="B9126" i="21"/>
  <c r="D9125" i="21"/>
  <c r="B9125" i="21"/>
  <c r="D9124" i="21"/>
  <c r="B9124" i="21"/>
  <c r="D9123" i="21"/>
  <c r="B9123" i="21"/>
  <c r="D9122" i="21"/>
  <c r="B9122" i="21"/>
  <c r="D9121" i="21"/>
  <c r="B9121" i="21"/>
  <c r="D9120" i="21"/>
  <c r="B9120" i="21"/>
  <c r="D9119" i="21"/>
  <c r="B9119" i="21"/>
  <c r="D9118" i="21"/>
  <c r="B9118" i="21"/>
  <c r="D9117" i="21"/>
  <c r="B9117" i="21"/>
  <c r="D9116" i="21"/>
  <c r="B9116" i="21"/>
  <c r="D9115" i="21"/>
  <c r="B9115" i="21"/>
  <c r="D9114" i="21"/>
  <c r="B9114" i="21"/>
  <c r="D9113" i="21"/>
  <c r="B9113" i="21"/>
  <c r="D9112" i="21"/>
  <c r="B9112" i="21"/>
  <c r="D9111" i="21"/>
  <c r="B9111" i="21"/>
  <c r="D9110" i="21"/>
  <c r="B9110" i="21"/>
  <c r="D9109" i="21"/>
  <c r="B9109" i="21"/>
  <c r="D9108" i="21"/>
  <c r="B9108" i="21"/>
  <c r="D9107" i="21"/>
  <c r="B9107" i="21"/>
  <c r="D9106" i="21"/>
  <c r="B9106" i="21"/>
  <c r="D9105" i="21"/>
  <c r="B9105" i="21"/>
  <c r="D9104" i="21"/>
  <c r="B9104" i="21"/>
  <c r="D9103" i="21"/>
  <c r="B9103" i="21"/>
  <c r="D9102" i="21"/>
  <c r="B9102" i="21"/>
  <c r="D9101" i="21"/>
  <c r="B9101" i="21"/>
  <c r="D9100" i="21"/>
  <c r="B9100" i="21"/>
  <c r="D9099" i="21"/>
  <c r="B9099" i="21"/>
  <c r="D9098" i="21"/>
  <c r="B9098" i="21"/>
  <c r="D9097" i="21"/>
  <c r="B9097" i="21"/>
  <c r="D9096" i="21"/>
  <c r="B9096" i="21"/>
  <c r="D9095" i="21"/>
  <c r="B9095" i="21"/>
  <c r="D9094" i="21"/>
  <c r="B9094" i="21"/>
  <c r="D9093" i="21"/>
  <c r="B9093" i="21"/>
  <c r="D9092" i="21"/>
  <c r="B9092" i="21"/>
  <c r="D9091" i="21"/>
  <c r="B9091" i="21"/>
  <c r="D9090" i="21"/>
  <c r="B9090" i="21"/>
  <c r="D9089" i="21"/>
  <c r="B9089" i="21"/>
  <c r="D9088" i="21"/>
  <c r="B9088" i="21"/>
  <c r="D9087" i="21"/>
  <c r="B9087" i="21"/>
  <c r="D9086" i="21"/>
  <c r="B9086" i="21"/>
  <c r="D9085" i="21"/>
  <c r="B9085" i="21"/>
  <c r="D9084" i="21"/>
  <c r="B9084" i="21"/>
  <c r="D9083" i="21"/>
  <c r="B9083" i="21"/>
  <c r="D9082" i="21"/>
  <c r="B9082" i="21"/>
  <c r="D9081" i="21"/>
  <c r="B9081" i="21"/>
  <c r="D9080" i="21"/>
  <c r="B9080" i="21"/>
  <c r="D9079" i="21"/>
  <c r="B9079" i="21"/>
  <c r="D9078" i="21"/>
  <c r="B9078" i="21"/>
  <c r="D9077" i="21"/>
  <c r="B9077" i="21"/>
  <c r="D9076" i="21"/>
  <c r="B9076" i="21"/>
  <c r="D9075" i="21"/>
  <c r="B9075" i="21"/>
  <c r="D9074" i="21"/>
  <c r="B9074" i="21"/>
  <c r="D9073" i="21"/>
  <c r="B9073" i="21"/>
  <c r="D9072" i="21"/>
  <c r="B9072" i="21"/>
  <c r="D9071" i="21"/>
  <c r="B9071" i="21"/>
  <c r="D9070" i="21"/>
  <c r="B9070" i="21"/>
  <c r="D9069" i="21"/>
  <c r="B9069" i="21"/>
  <c r="D9068" i="21"/>
  <c r="B9068" i="21"/>
  <c r="D9067" i="21"/>
  <c r="B9067" i="21"/>
  <c r="D9066" i="21"/>
  <c r="B9066" i="21"/>
  <c r="D9065" i="21"/>
  <c r="B9065" i="21"/>
  <c r="D9064" i="21"/>
  <c r="B9064" i="21"/>
  <c r="D9063" i="21"/>
  <c r="B9063" i="21"/>
  <c r="D9062" i="21"/>
  <c r="B9062" i="21"/>
  <c r="D9061" i="21"/>
  <c r="B9061" i="21"/>
  <c r="D9060" i="21"/>
  <c r="B9060" i="21"/>
  <c r="D9059" i="21"/>
  <c r="B9059" i="21"/>
  <c r="D9058" i="21"/>
  <c r="B9058" i="21"/>
  <c r="D9057" i="21"/>
  <c r="B9057" i="21"/>
  <c r="D9056" i="21"/>
  <c r="B9056" i="21"/>
  <c r="D9055" i="21"/>
  <c r="B9055" i="21"/>
  <c r="D9054" i="21"/>
  <c r="B9054" i="21"/>
  <c r="D9053" i="21"/>
  <c r="B9053" i="21"/>
  <c r="D9052" i="21"/>
  <c r="B9052" i="21"/>
  <c r="D9051" i="21"/>
  <c r="B9051" i="21"/>
  <c r="D9050" i="21"/>
  <c r="B9050" i="21"/>
  <c r="D9049" i="21"/>
  <c r="B9049" i="21"/>
  <c r="D9048" i="21"/>
  <c r="B9048" i="21"/>
  <c r="D9047" i="21"/>
  <c r="B9047" i="21"/>
  <c r="D9046" i="21"/>
  <c r="B9046" i="21"/>
  <c r="D9045" i="21"/>
  <c r="B9045" i="21"/>
  <c r="D9044" i="21"/>
  <c r="B9044" i="21"/>
  <c r="D9043" i="21"/>
  <c r="B9043" i="21"/>
  <c r="D9042" i="21"/>
  <c r="B9042" i="21"/>
  <c r="D9041" i="21"/>
  <c r="B9041" i="21"/>
  <c r="D9040" i="21"/>
  <c r="B9040" i="21"/>
  <c r="D9039" i="21"/>
  <c r="B9039" i="21"/>
  <c r="D9038" i="21"/>
  <c r="B9038" i="21"/>
  <c r="D9037" i="21"/>
  <c r="B9037" i="21"/>
  <c r="D9036" i="21"/>
  <c r="B9036" i="21"/>
  <c r="D9035" i="21"/>
  <c r="B9035" i="21"/>
  <c r="D9034" i="21"/>
  <c r="B9034" i="21"/>
  <c r="D9033" i="21"/>
  <c r="B9033" i="21"/>
  <c r="D9032" i="21"/>
  <c r="B9032" i="21"/>
  <c r="D9031" i="21"/>
  <c r="B9031" i="21"/>
  <c r="D9030" i="21"/>
  <c r="B9030" i="21"/>
  <c r="D9029" i="21"/>
  <c r="B9029" i="21"/>
  <c r="D9028" i="21"/>
  <c r="B9028" i="21"/>
  <c r="D9027" i="21"/>
  <c r="B9027" i="21"/>
  <c r="D9026" i="21"/>
  <c r="B9026" i="21"/>
  <c r="D9025" i="21"/>
  <c r="B9025" i="21"/>
  <c r="D9024" i="21"/>
  <c r="B9024" i="21"/>
  <c r="D9023" i="21"/>
  <c r="B9023" i="21"/>
  <c r="D9022" i="21"/>
  <c r="B9022" i="21"/>
  <c r="D9021" i="21"/>
  <c r="B9021" i="21"/>
  <c r="D9020" i="21"/>
  <c r="B9020" i="21"/>
  <c r="D9019" i="21"/>
  <c r="B9019" i="21"/>
  <c r="D9018" i="21"/>
  <c r="B9018" i="21"/>
  <c r="D9017" i="21"/>
  <c r="B9017" i="21"/>
  <c r="D9016" i="21"/>
  <c r="B9016" i="21"/>
  <c r="D9015" i="21"/>
  <c r="B9015" i="21"/>
  <c r="D9014" i="21"/>
  <c r="B9014" i="21"/>
  <c r="D9013" i="21"/>
  <c r="B9013" i="21"/>
  <c r="D9012" i="21"/>
  <c r="B9012" i="21"/>
  <c r="D9011" i="21"/>
  <c r="B9011" i="21"/>
  <c r="D9010" i="21"/>
  <c r="B9010" i="21"/>
  <c r="D9009" i="21"/>
  <c r="B9009" i="21"/>
  <c r="D9008" i="21"/>
  <c r="B9008" i="21"/>
  <c r="D9007" i="21"/>
  <c r="B9007" i="21"/>
  <c r="D9006" i="21"/>
  <c r="B9006" i="21"/>
  <c r="D9005" i="21"/>
  <c r="B9005" i="21"/>
  <c r="D9004" i="21"/>
  <c r="B9004" i="21"/>
  <c r="D9003" i="21"/>
  <c r="B9003" i="21"/>
  <c r="D9002" i="21"/>
  <c r="B9002" i="21"/>
  <c r="D9001" i="21"/>
  <c r="B9001" i="21"/>
  <c r="D9000" i="21"/>
  <c r="B9000" i="21"/>
  <c r="D8999" i="21"/>
  <c r="B8999" i="21"/>
  <c r="D8998" i="21"/>
  <c r="B8998" i="21"/>
  <c r="D8997" i="21"/>
  <c r="B8997" i="21"/>
  <c r="D8996" i="21"/>
  <c r="B8996" i="21"/>
  <c r="D8995" i="21"/>
  <c r="B8995" i="21"/>
  <c r="D8994" i="21"/>
  <c r="B8994" i="21"/>
  <c r="D8993" i="21"/>
  <c r="B8993" i="21"/>
  <c r="D8992" i="21"/>
  <c r="B8992" i="21"/>
  <c r="D8991" i="21"/>
  <c r="B8991" i="21"/>
  <c r="D8990" i="21"/>
  <c r="B8990" i="21"/>
  <c r="D8989" i="21"/>
  <c r="B8989" i="21"/>
  <c r="D8988" i="21"/>
  <c r="B8988" i="21"/>
  <c r="D8987" i="21"/>
  <c r="B8987" i="21"/>
  <c r="D8986" i="21"/>
  <c r="B8986" i="21"/>
  <c r="D8985" i="21"/>
  <c r="B8985" i="21"/>
  <c r="D8984" i="21"/>
  <c r="B8984" i="21"/>
  <c r="D8983" i="21"/>
  <c r="B8983" i="21"/>
  <c r="D8982" i="21"/>
  <c r="B8982" i="21"/>
  <c r="D8981" i="21"/>
  <c r="B8981" i="21"/>
  <c r="D8980" i="21"/>
  <c r="B8980" i="21"/>
  <c r="D8979" i="21"/>
  <c r="B8979" i="21"/>
  <c r="D8978" i="21"/>
  <c r="B8978" i="21"/>
  <c r="D8977" i="21"/>
  <c r="B8977" i="21"/>
  <c r="D8976" i="21"/>
  <c r="B8976" i="21"/>
  <c r="D8975" i="21"/>
  <c r="B8975" i="21"/>
  <c r="D8974" i="21"/>
  <c r="B8974" i="21"/>
  <c r="D8973" i="21"/>
  <c r="B8973" i="21"/>
  <c r="D8972" i="21"/>
  <c r="B8972" i="21"/>
  <c r="D8971" i="21"/>
  <c r="B8971" i="21"/>
  <c r="D8970" i="21"/>
  <c r="B8970" i="21"/>
  <c r="D8969" i="21"/>
  <c r="B8969" i="21"/>
  <c r="D8968" i="21"/>
  <c r="B8968" i="21"/>
  <c r="D8967" i="21"/>
  <c r="B8967" i="21"/>
  <c r="D8966" i="21"/>
  <c r="B8966" i="21"/>
  <c r="D8965" i="21"/>
  <c r="B8965" i="21"/>
  <c r="D8964" i="21"/>
  <c r="B8964" i="21"/>
  <c r="D8963" i="21"/>
  <c r="B8963" i="21"/>
  <c r="D8962" i="21"/>
  <c r="B8962" i="21"/>
  <c r="D8961" i="21"/>
  <c r="B8961" i="21"/>
  <c r="D8960" i="21"/>
  <c r="B8960" i="21"/>
  <c r="D8959" i="21"/>
  <c r="B8959" i="21"/>
  <c r="D8958" i="21"/>
  <c r="B8958" i="21"/>
  <c r="D8957" i="21"/>
  <c r="B8957" i="21"/>
  <c r="D8956" i="21"/>
  <c r="B8956" i="21"/>
  <c r="D8955" i="21"/>
  <c r="B8955" i="21"/>
  <c r="D8954" i="21"/>
  <c r="B8954" i="21"/>
  <c r="D8953" i="21"/>
  <c r="B8953" i="21"/>
  <c r="D8952" i="21"/>
  <c r="B8952" i="21"/>
  <c r="D8951" i="21"/>
  <c r="B8951" i="21"/>
  <c r="D8950" i="21"/>
  <c r="B8950" i="21"/>
  <c r="D8949" i="21"/>
  <c r="B8949" i="21"/>
  <c r="D8948" i="21"/>
  <c r="B8948" i="21"/>
  <c r="D8947" i="21"/>
  <c r="B8947" i="21"/>
  <c r="D8946" i="21"/>
  <c r="B8946" i="21"/>
  <c r="D8945" i="21"/>
  <c r="B8945" i="21"/>
  <c r="D8944" i="21"/>
  <c r="B8944" i="21"/>
  <c r="D8943" i="21"/>
  <c r="B8943" i="21"/>
  <c r="D8942" i="21"/>
  <c r="B8942" i="21"/>
  <c r="D8941" i="21"/>
  <c r="B8941" i="21"/>
  <c r="D8940" i="21"/>
  <c r="B8940" i="21"/>
  <c r="D8939" i="21"/>
  <c r="B8939" i="21"/>
  <c r="D8938" i="21"/>
  <c r="B8938" i="21"/>
  <c r="D8937" i="21"/>
  <c r="B8937" i="21"/>
  <c r="D8936" i="21"/>
  <c r="B8936" i="21"/>
  <c r="D8935" i="21"/>
  <c r="B8935" i="21"/>
  <c r="D8934" i="21"/>
  <c r="B8934" i="21"/>
  <c r="D8933" i="21"/>
  <c r="B8933" i="21"/>
  <c r="D8932" i="21"/>
  <c r="B8932" i="21"/>
  <c r="D8931" i="21"/>
  <c r="B8931" i="21"/>
  <c r="D8930" i="21"/>
  <c r="B8930" i="21"/>
  <c r="D8929" i="21"/>
  <c r="B8929" i="21"/>
  <c r="D8928" i="21"/>
  <c r="B8928" i="21"/>
  <c r="D8927" i="21"/>
  <c r="B8927" i="21"/>
  <c r="D8926" i="21"/>
  <c r="B8926" i="21"/>
  <c r="D8925" i="21"/>
  <c r="B8925" i="21"/>
  <c r="D8924" i="21"/>
  <c r="B8924" i="21"/>
  <c r="D8923" i="21"/>
  <c r="B8923" i="21"/>
  <c r="D8922" i="21"/>
  <c r="B8922" i="21"/>
  <c r="D8921" i="21"/>
  <c r="B8921" i="21"/>
  <c r="D8920" i="21"/>
  <c r="B8920" i="21"/>
  <c r="D8919" i="21"/>
  <c r="B8919" i="21"/>
  <c r="D8918" i="21"/>
  <c r="B8918" i="21"/>
  <c r="D8917" i="21"/>
  <c r="B8917" i="21"/>
  <c r="D8916" i="21"/>
  <c r="B8916" i="21"/>
  <c r="D8915" i="21"/>
  <c r="B8915" i="21"/>
  <c r="D8914" i="21"/>
  <c r="B8914" i="21"/>
  <c r="D8913" i="21"/>
  <c r="B8913" i="21"/>
  <c r="D8912" i="21"/>
  <c r="B8912" i="21"/>
  <c r="D8911" i="21"/>
  <c r="B8911" i="21"/>
  <c r="D8910" i="21"/>
  <c r="B8910" i="21"/>
  <c r="D8909" i="21"/>
  <c r="B8909" i="21"/>
  <c r="D8908" i="21"/>
  <c r="B8908" i="21"/>
  <c r="D8907" i="21"/>
  <c r="B8907" i="21"/>
  <c r="D8906" i="21"/>
  <c r="B8906" i="21"/>
  <c r="D8905" i="21"/>
  <c r="B8905" i="21"/>
  <c r="D8904" i="21"/>
  <c r="B8904" i="21"/>
  <c r="D8903" i="21"/>
  <c r="B8903" i="21"/>
  <c r="D8902" i="21"/>
  <c r="B8902" i="21"/>
  <c r="D8901" i="21"/>
  <c r="B8901" i="21"/>
  <c r="D8900" i="21"/>
  <c r="B8900" i="21"/>
  <c r="D8899" i="21"/>
  <c r="B8899" i="21"/>
  <c r="D8898" i="21"/>
  <c r="B8898" i="21"/>
  <c r="D8897" i="21"/>
  <c r="B8897" i="21"/>
  <c r="D8896" i="21"/>
  <c r="B8896" i="21"/>
  <c r="D8895" i="21"/>
  <c r="B8895" i="21"/>
  <c r="D8894" i="21"/>
  <c r="B8894" i="21"/>
  <c r="D8893" i="21"/>
  <c r="B8893" i="21"/>
  <c r="D8892" i="21"/>
  <c r="B8892" i="21"/>
  <c r="D8891" i="21"/>
  <c r="B8891" i="21"/>
  <c r="D8890" i="21"/>
  <c r="B8890" i="21"/>
  <c r="D8889" i="21"/>
  <c r="B8889" i="21"/>
  <c r="D8888" i="21"/>
  <c r="B8888" i="21"/>
  <c r="D8887" i="21"/>
  <c r="B8887" i="21"/>
  <c r="D8886" i="21"/>
  <c r="B8886" i="21"/>
  <c r="D8885" i="21"/>
  <c r="B8885" i="21"/>
  <c r="D8884" i="21"/>
  <c r="B8884" i="21"/>
  <c r="D8883" i="21"/>
  <c r="B8883" i="21"/>
  <c r="D8882" i="21"/>
  <c r="B8882" i="21"/>
  <c r="D8881" i="21"/>
  <c r="B8881" i="21"/>
  <c r="D8880" i="21"/>
  <c r="B8880" i="21"/>
  <c r="D8879" i="21"/>
  <c r="B8879" i="21"/>
  <c r="D8878" i="21"/>
  <c r="B8878" i="21"/>
  <c r="D8877" i="21"/>
  <c r="B8877" i="21"/>
  <c r="D8876" i="21"/>
  <c r="B8876" i="21"/>
  <c r="D8875" i="21"/>
  <c r="B8875" i="21"/>
  <c r="D8874" i="21"/>
  <c r="B8874" i="21"/>
  <c r="D8873" i="21"/>
  <c r="B8873" i="21"/>
  <c r="D8872" i="21"/>
  <c r="B8872" i="21"/>
  <c r="D8871" i="21"/>
  <c r="B8871" i="21"/>
  <c r="D8870" i="21"/>
  <c r="B8870" i="21"/>
  <c r="D8869" i="21"/>
  <c r="B8869" i="21"/>
  <c r="D8868" i="21"/>
  <c r="B8868" i="21"/>
  <c r="D8867" i="21"/>
  <c r="B8867" i="21"/>
  <c r="D8866" i="21"/>
  <c r="B8866" i="21"/>
  <c r="D8865" i="21"/>
  <c r="B8865" i="21"/>
  <c r="D8864" i="21"/>
  <c r="B8864" i="21"/>
  <c r="D8863" i="21"/>
  <c r="B8863" i="21"/>
  <c r="D8862" i="21"/>
  <c r="B8862" i="21"/>
  <c r="D8861" i="21"/>
  <c r="B8861" i="21"/>
  <c r="D8860" i="21"/>
  <c r="B8860" i="21"/>
  <c r="D8859" i="21"/>
  <c r="B8859" i="21"/>
  <c r="D8858" i="21"/>
  <c r="B8858" i="21"/>
  <c r="D8857" i="21"/>
  <c r="B8857" i="21"/>
  <c r="D8856" i="21"/>
  <c r="B8856" i="21"/>
  <c r="D8855" i="21"/>
  <c r="B8855" i="21"/>
  <c r="D8854" i="21"/>
  <c r="B8854" i="21"/>
  <c r="D8853" i="21"/>
  <c r="B8853" i="21"/>
  <c r="D8852" i="21"/>
  <c r="B8852" i="21"/>
  <c r="D8851" i="21"/>
  <c r="B8851" i="21"/>
  <c r="D8850" i="21"/>
  <c r="B8850" i="21"/>
  <c r="D8849" i="21"/>
  <c r="B8849" i="21"/>
  <c r="D8848" i="21"/>
  <c r="B8848" i="21"/>
  <c r="D8847" i="21"/>
  <c r="B8847" i="21"/>
  <c r="D8846" i="21"/>
  <c r="B8846" i="21"/>
  <c r="D8845" i="21"/>
  <c r="B8845" i="21"/>
  <c r="D8844" i="21"/>
  <c r="B8844" i="21"/>
  <c r="D8843" i="21"/>
  <c r="B8843" i="21"/>
  <c r="D8842" i="21"/>
  <c r="B8842" i="21"/>
  <c r="D8841" i="21"/>
  <c r="B8841" i="21"/>
  <c r="D8840" i="21"/>
  <c r="B8840" i="21"/>
  <c r="D8839" i="21"/>
  <c r="B8839" i="21"/>
  <c r="D8838" i="21"/>
  <c r="B8838" i="21"/>
  <c r="D8837" i="21"/>
  <c r="B8837" i="21"/>
  <c r="D8836" i="21"/>
  <c r="B8836" i="21"/>
  <c r="D8835" i="21"/>
  <c r="B8835" i="21"/>
  <c r="D8834" i="21"/>
  <c r="B8834" i="21"/>
  <c r="D8833" i="21"/>
  <c r="B8833" i="21"/>
  <c r="D8832" i="21"/>
  <c r="B8832" i="21"/>
  <c r="D8831" i="21"/>
  <c r="B8831" i="21"/>
  <c r="D8830" i="21"/>
  <c r="B8830" i="21"/>
  <c r="D8829" i="21"/>
  <c r="B8829" i="21"/>
  <c r="D8828" i="21"/>
  <c r="B8828" i="21"/>
  <c r="D8827" i="21"/>
  <c r="B8827" i="21"/>
  <c r="D8826" i="21"/>
  <c r="B8826" i="21"/>
  <c r="D8825" i="21"/>
  <c r="B8825" i="21"/>
  <c r="D8824" i="21"/>
  <c r="B8824" i="21"/>
  <c r="D8823" i="21"/>
  <c r="B8823" i="21"/>
  <c r="D8822" i="21"/>
  <c r="B8822" i="21"/>
  <c r="D8821" i="21"/>
  <c r="B8821" i="21"/>
  <c r="D8820" i="21"/>
  <c r="B8820" i="21"/>
  <c r="D8819" i="21"/>
  <c r="B8819" i="21"/>
  <c r="D8818" i="21"/>
  <c r="B8818" i="21"/>
  <c r="D8817" i="21"/>
  <c r="B8817" i="21"/>
  <c r="D8816" i="21"/>
  <c r="B8816" i="21"/>
  <c r="D8815" i="21"/>
  <c r="B8815" i="21"/>
  <c r="D8814" i="21"/>
  <c r="B8814" i="21"/>
  <c r="D8813" i="21"/>
  <c r="B8813" i="21"/>
  <c r="D8812" i="21"/>
  <c r="B8812" i="21"/>
  <c r="D8811" i="21"/>
  <c r="B8811" i="21"/>
  <c r="D8810" i="21"/>
  <c r="B8810" i="21"/>
  <c r="D8809" i="21"/>
  <c r="B8809" i="21"/>
  <c r="D8808" i="21"/>
  <c r="B8808" i="21"/>
  <c r="D8807" i="21"/>
  <c r="B8807" i="21"/>
  <c r="D8806" i="21"/>
  <c r="B8806" i="21"/>
  <c r="D8805" i="21"/>
  <c r="B8805" i="21"/>
  <c r="D8804" i="21"/>
  <c r="B8804" i="21"/>
  <c r="D8803" i="21"/>
  <c r="B8803" i="21"/>
  <c r="D8802" i="21"/>
  <c r="B8802" i="21"/>
  <c r="D8801" i="21"/>
  <c r="B8801" i="21"/>
  <c r="D8800" i="21"/>
  <c r="B8800" i="21"/>
  <c r="D8799" i="21"/>
  <c r="B8799" i="21"/>
  <c r="D8798" i="21"/>
  <c r="B8798" i="21"/>
  <c r="D8797" i="21"/>
  <c r="B8797" i="21"/>
  <c r="D8796" i="21"/>
  <c r="B8796" i="21"/>
  <c r="D8795" i="21"/>
  <c r="B8795" i="21"/>
  <c r="D8794" i="21"/>
  <c r="B8794" i="21"/>
  <c r="D8793" i="21"/>
  <c r="B8793" i="21"/>
  <c r="D8792" i="21"/>
  <c r="B8792" i="21"/>
  <c r="D8791" i="21"/>
  <c r="B8791" i="21"/>
  <c r="D8790" i="21"/>
  <c r="B8790" i="21"/>
  <c r="D8789" i="21"/>
  <c r="B8789" i="21"/>
  <c r="D8788" i="21"/>
  <c r="B8788" i="21"/>
  <c r="D8787" i="21"/>
  <c r="B8787" i="21"/>
  <c r="D8786" i="21"/>
  <c r="B8786" i="21"/>
  <c r="D8785" i="21"/>
  <c r="B8785" i="21"/>
  <c r="D8784" i="21"/>
  <c r="B8784" i="21"/>
  <c r="D8783" i="21"/>
  <c r="B8783" i="21"/>
  <c r="D8782" i="21"/>
  <c r="B8782" i="21"/>
  <c r="D8781" i="21"/>
  <c r="B8781" i="21"/>
  <c r="D8780" i="21"/>
  <c r="B8780" i="21"/>
  <c r="D8779" i="21"/>
  <c r="B8779" i="21"/>
  <c r="D8778" i="21"/>
  <c r="B8778" i="21"/>
  <c r="D8777" i="21"/>
  <c r="B8777" i="21"/>
  <c r="D8776" i="21"/>
  <c r="B8776" i="21"/>
  <c r="D8775" i="21"/>
  <c r="B8775" i="21"/>
  <c r="D8774" i="21"/>
  <c r="B8774" i="21"/>
  <c r="D8773" i="21"/>
  <c r="B8773" i="21"/>
  <c r="D8772" i="21"/>
  <c r="B8772" i="21"/>
  <c r="D8771" i="21"/>
  <c r="B8771" i="21"/>
  <c r="D8770" i="21"/>
  <c r="B8770" i="21"/>
  <c r="D8769" i="21"/>
  <c r="B8769" i="21"/>
  <c r="D8768" i="21"/>
  <c r="B8768" i="21"/>
  <c r="D8767" i="21"/>
  <c r="B8767" i="21"/>
  <c r="D8766" i="21"/>
  <c r="B8766" i="21"/>
  <c r="D8765" i="21"/>
  <c r="B8765" i="21"/>
  <c r="D8764" i="21"/>
  <c r="B8764" i="21"/>
  <c r="D8763" i="21"/>
  <c r="B8763" i="21"/>
  <c r="D8762" i="21"/>
  <c r="B8762" i="21"/>
  <c r="D8761" i="21"/>
  <c r="B8761" i="21"/>
  <c r="D8760" i="21"/>
  <c r="B8760" i="21"/>
  <c r="D8759" i="21"/>
  <c r="B8759" i="21"/>
  <c r="D8758" i="21"/>
  <c r="B8758" i="21"/>
  <c r="D8757" i="21"/>
  <c r="B8757" i="21"/>
  <c r="D8756" i="21"/>
  <c r="B8756" i="21"/>
  <c r="D8755" i="21"/>
  <c r="B8755" i="21"/>
  <c r="D8754" i="21"/>
  <c r="B8754" i="21"/>
  <c r="D8753" i="21"/>
  <c r="B8753" i="21"/>
  <c r="D8752" i="21"/>
  <c r="B8752" i="21"/>
  <c r="D8751" i="21"/>
  <c r="B8751" i="21"/>
  <c r="D8750" i="21"/>
  <c r="B8750" i="21"/>
  <c r="D8749" i="21"/>
  <c r="B8749" i="21"/>
  <c r="D8748" i="21"/>
  <c r="B8748" i="21"/>
  <c r="D8747" i="21"/>
  <c r="B8747" i="21"/>
  <c r="D8746" i="21"/>
  <c r="B8746" i="21"/>
  <c r="D8745" i="21"/>
  <c r="B8745" i="21"/>
  <c r="D8744" i="21"/>
  <c r="B8744" i="21"/>
  <c r="D8743" i="21"/>
  <c r="B8743" i="21"/>
  <c r="D8742" i="21"/>
  <c r="B8742" i="21"/>
  <c r="D8741" i="21"/>
  <c r="B8741" i="21"/>
  <c r="D8740" i="21"/>
  <c r="B8740" i="21"/>
  <c r="D8739" i="21"/>
  <c r="B8739" i="21"/>
  <c r="D8738" i="21"/>
  <c r="B8738" i="21"/>
  <c r="D8737" i="21"/>
  <c r="B8737" i="21"/>
  <c r="D8736" i="21"/>
  <c r="B8736" i="21"/>
  <c r="D8735" i="21"/>
  <c r="B8735" i="21"/>
  <c r="D8734" i="21"/>
  <c r="B8734" i="21"/>
  <c r="D8733" i="21"/>
  <c r="B8733" i="21"/>
  <c r="D8732" i="21"/>
  <c r="B8732" i="21"/>
  <c r="D8731" i="21"/>
  <c r="B8731" i="21"/>
  <c r="D8730" i="21"/>
  <c r="B8730" i="21"/>
  <c r="D8729" i="21"/>
  <c r="B8729" i="21"/>
  <c r="D8728" i="21"/>
  <c r="B8728" i="21"/>
  <c r="D8727" i="21"/>
  <c r="B8727" i="21"/>
  <c r="D8726" i="21"/>
  <c r="B8726" i="21"/>
  <c r="D8725" i="21"/>
  <c r="B8725" i="21"/>
  <c r="D8724" i="21"/>
  <c r="B8724" i="21"/>
  <c r="D8723" i="21"/>
  <c r="B8723" i="21"/>
  <c r="D8722" i="21"/>
  <c r="B8722" i="21"/>
  <c r="D8721" i="21"/>
  <c r="B8721" i="21"/>
  <c r="D8720" i="21"/>
  <c r="B8720" i="21"/>
  <c r="D8719" i="21"/>
  <c r="B8719" i="21"/>
  <c r="D8718" i="21"/>
  <c r="B8718" i="21"/>
  <c r="D8717" i="21"/>
  <c r="B8717" i="21"/>
  <c r="D8716" i="21"/>
  <c r="B8716" i="21"/>
  <c r="D8715" i="21"/>
  <c r="B8715" i="21"/>
  <c r="D8714" i="21"/>
  <c r="B8714" i="21"/>
  <c r="D8713" i="21"/>
  <c r="B8713" i="21"/>
  <c r="D8712" i="21"/>
  <c r="B8712" i="21"/>
  <c r="D8711" i="21"/>
  <c r="B8711" i="21"/>
  <c r="D8710" i="21"/>
  <c r="B8710" i="21"/>
  <c r="D8709" i="21"/>
  <c r="B8709" i="21"/>
  <c r="D8708" i="21"/>
  <c r="B8708" i="21"/>
  <c r="D8707" i="21"/>
  <c r="B8707" i="21"/>
  <c r="D8706" i="21"/>
  <c r="B8706" i="21"/>
  <c r="D8705" i="21"/>
  <c r="B8705" i="21"/>
  <c r="D8704" i="21"/>
  <c r="B8704" i="21"/>
  <c r="D8703" i="21"/>
  <c r="B8703" i="21"/>
  <c r="D8702" i="21"/>
  <c r="B8702" i="21"/>
  <c r="D8701" i="21"/>
  <c r="B8701" i="21"/>
  <c r="D8700" i="21"/>
  <c r="B8700" i="21"/>
  <c r="D8699" i="21"/>
  <c r="B8699" i="21"/>
  <c r="D8698" i="21"/>
  <c r="B8698" i="21"/>
  <c r="D8697" i="21"/>
  <c r="B8697" i="21"/>
  <c r="D8696" i="21"/>
  <c r="B8696" i="21"/>
  <c r="D8695" i="21"/>
  <c r="B8695" i="21"/>
  <c r="D8694" i="21"/>
  <c r="B8694" i="21"/>
  <c r="D8693" i="21"/>
  <c r="B8693" i="21"/>
  <c r="D8692" i="21"/>
  <c r="B8692" i="21"/>
  <c r="D8691" i="21"/>
  <c r="B8691" i="21"/>
  <c r="D8690" i="21"/>
  <c r="B8690" i="21"/>
  <c r="D8689" i="21"/>
  <c r="B8689" i="21"/>
  <c r="D8688" i="21"/>
  <c r="B8688" i="21"/>
  <c r="D8687" i="21"/>
  <c r="B8687" i="21"/>
  <c r="D8686" i="21"/>
  <c r="B8686" i="21"/>
  <c r="D8685" i="21"/>
  <c r="B8685" i="21"/>
  <c r="D8684" i="21"/>
  <c r="B8684" i="21"/>
  <c r="D8683" i="21"/>
  <c r="B8683" i="21"/>
  <c r="D8682" i="21"/>
  <c r="B8682" i="21"/>
  <c r="D8681" i="21"/>
  <c r="B8681" i="21"/>
  <c r="D8680" i="21"/>
  <c r="B8680" i="21"/>
  <c r="D8679" i="21"/>
  <c r="B8679" i="21"/>
  <c r="D8678" i="21"/>
  <c r="B8678" i="21"/>
  <c r="D8677" i="21"/>
  <c r="B8677" i="21"/>
  <c r="D8676" i="21"/>
  <c r="B8676" i="21"/>
  <c r="D8675" i="21"/>
  <c r="B8675" i="21"/>
  <c r="D8674" i="21"/>
  <c r="B8674" i="21"/>
  <c r="D8673" i="21"/>
  <c r="B8673" i="21"/>
  <c r="D8672" i="21"/>
  <c r="B8672" i="21"/>
  <c r="D8671" i="21"/>
  <c r="B8671" i="21"/>
  <c r="D8670" i="21"/>
  <c r="B8670" i="21"/>
  <c r="D8669" i="21"/>
  <c r="B8669" i="21"/>
  <c r="D8668" i="21"/>
  <c r="B8668" i="21"/>
  <c r="D8667" i="21"/>
  <c r="B8667" i="21"/>
  <c r="D8666" i="21"/>
  <c r="B8666" i="21"/>
  <c r="D8665" i="21"/>
  <c r="B8665" i="21"/>
  <c r="D8664" i="21"/>
  <c r="B8664" i="21"/>
  <c r="D8663" i="21"/>
  <c r="B8663" i="21"/>
  <c r="D8662" i="21"/>
  <c r="B8662" i="21"/>
  <c r="D8661" i="21"/>
  <c r="B8661" i="21"/>
  <c r="D8660" i="21"/>
  <c r="B8660" i="21"/>
  <c r="D8659" i="21"/>
  <c r="B8659" i="21"/>
  <c r="D8658" i="21"/>
  <c r="B8658" i="21"/>
  <c r="D8657" i="21"/>
  <c r="B8657" i="21"/>
  <c r="D8656" i="21"/>
  <c r="B8656" i="21"/>
  <c r="D8655" i="21"/>
  <c r="B8655" i="21"/>
  <c r="D8654" i="21"/>
  <c r="B8654" i="21"/>
  <c r="D8653" i="21"/>
  <c r="B8653" i="21"/>
  <c r="D8652" i="21"/>
  <c r="B8652" i="21"/>
  <c r="D8651" i="21"/>
  <c r="B8651" i="21"/>
  <c r="D8650" i="21"/>
  <c r="B8650" i="21"/>
  <c r="D8649" i="21"/>
  <c r="B8649" i="21"/>
  <c r="D8648" i="21"/>
  <c r="B8648" i="21"/>
  <c r="D8647" i="21"/>
  <c r="B8647" i="21"/>
  <c r="D8646" i="21"/>
  <c r="B8646" i="21"/>
  <c r="D8645" i="21"/>
  <c r="B8645" i="21"/>
  <c r="D8644" i="21"/>
  <c r="B8644" i="21"/>
  <c r="D8643" i="21"/>
  <c r="B8643" i="21"/>
  <c r="D8642" i="21"/>
  <c r="B8642" i="21"/>
  <c r="D8641" i="21"/>
  <c r="B8641" i="21"/>
  <c r="D8640" i="21"/>
  <c r="B8640" i="21"/>
  <c r="D8639" i="21"/>
  <c r="B8639" i="21"/>
  <c r="D8638" i="21"/>
  <c r="B8638" i="21"/>
  <c r="D8637" i="21"/>
  <c r="B8637" i="21"/>
  <c r="D8636" i="21"/>
  <c r="B8636" i="21"/>
  <c r="D8635" i="21"/>
  <c r="B8635" i="21"/>
  <c r="D8634" i="21"/>
  <c r="B8634" i="21"/>
  <c r="D8633" i="21"/>
  <c r="B8633" i="21"/>
  <c r="D8632" i="21"/>
  <c r="B8632" i="21"/>
  <c r="D8631" i="21"/>
  <c r="B8631" i="21"/>
  <c r="D8630" i="21"/>
  <c r="B8630" i="21"/>
  <c r="D8629" i="21"/>
  <c r="B8629" i="21"/>
  <c r="D8628" i="21"/>
  <c r="B8628" i="21"/>
  <c r="D8627" i="21"/>
  <c r="B8627" i="21"/>
  <c r="D8626" i="21"/>
  <c r="B8626" i="21"/>
  <c r="D8625" i="21"/>
  <c r="B8625" i="21"/>
  <c r="D8624" i="21"/>
  <c r="B8624" i="21"/>
  <c r="D8623" i="21"/>
  <c r="B8623" i="21"/>
  <c r="D8622" i="21"/>
  <c r="B8622" i="21"/>
  <c r="D8621" i="21"/>
  <c r="B8621" i="21"/>
  <c r="D8620" i="21"/>
  <c r="B8620" i="21"/>
  <c r="D8619" i="21"/>
  <c r="B8619" i="21"/>
  <c r="D8618" i="21"/>
  <c r="B8618" i="21"/>
  <c r="D8617" i="21"/>
  <c r="B8617" i="21"/>
  <c r="D8616" i="21"/>
  <c r="B8616" i="21"/>
  <c r="D8615" i="21"/>
  <c r="B8615" i="21"/>
  <c r="D8614" i="21"/>
  <c r="B8614" i="21"/>
  <c r="D8613" i="21"/>
  <c r="B8613" i="21"/>
  <c r="D8612" i="21"/>
  <c r="B8612" i="21"/>
  <c r="D8611" i="21"/>
  <c r="B8611" i="21"/>
  <c r="D8610" i="21"/>
  <c r="B8610" i="21"/>
  <c r="D8609" i="21"/>
  <c r="B8609" i="21"/>
  <c r="D8608" i="21"/>
  <c r="B8608" i="21"/>
  <c r="D8607" i="21"/>
  <c r="B8607" i="21"/>
  <c r="D8606" i="21"/>
  <c r="B8606" i="21"/>
  <c r="D8605" i="21"/>
  <c r="B8605" i="21"/>
  <c r="D8604" i="21"/>
  <c r="B8604" i="21"/>
  <c r="D8603" i="21"/>
  <c r="B8603" i="21"/>
  <c r="D8602" i="21"/>
  <c r="B8602" i="21"/>
  <c r="D8601" i="21"/>
  <c r="B8601" i="21"/>
  <c r="D8600" i="21"/>
  <c r="B8600" i="21"/>
  <c r="D8599" i="21"/>
  <c r="B8599" i="21"/>
  <c r="D8598" i="21"/>
  <c r="B8598" i="21"/>
  <c r="D8597" i="21"/>
  <c r="B8597" i="21"/>
  <c r="D8596" i="21"/>
  <c r="B8596" i="21"/>
  <c r="D8595" i="21"/>
  <c r="B8595" i="21"/>
  <c r="D8594" i="21"/>
  <c r="B8594" i="21"/>
  <c r="D8593" i="21"/>
  <c r="B8593" i="21"/>
  <c r="D8592" i="21"/>
  <c r="B8592" i="21"/>
  <c r="D8591" i="21"/>
  <c r="B8591" i="21"/>
  <c r="D8590" i="21"/>
  <c r="B8590" i="21"/>
  <c r="D8589" i="21"/>
  <c r="B8589" i="21"/>
  <c r="D8588" i="21"/>
  <c r="B8588" i="21"/>
  <c r="D8587" i="21"/>
  <c r="B8587" i="21"/>
  <c r="D8586" i="21"/>
  <c r="B8586" i="21"/>
  <c r="D8585" i="21"/>
  <c r="B8585" i="21"/>
  <c r="D8584" i="21"/>
  <c r="B8584" i="21"/>
  <c r="D8583" i="21"/>
  <c r="B8583" i="21"/>
  <c r="D8582" i="21"/>
  <c r="B8582" i="21"/>
  <c r="D8581" i="21"/>
  <c r="B8581" i="21"/>
  <c r="D8580" i="21"/>
  <c r="B8580" i="21"/>
  <c r="D8579" i="21"/>
  <c r="B8579" i="21"/>
  <c r="D8578" i="21"/>
  <c r="B8578" i="21"/>
  <c r="D8577" i="21"/>
  <c r="B8577" i="21"/>
  <c r="D8576" i="21"/>
  <c r="B8576" i="21"/>
  <c r="D8575" i="21"/>
  <c r="B8575" i="21"/>
  <c r="D8574" i="21"/>
  <c r="B8574" i="21"/>
  <c r="D8573" i="21"/>
  <c r="B8573" i="21"/>
  <c r="D8572" i="21"/>
  <c r="B8572" i="21"/>
  <c r="D8571" i="21"/>
  <c r="B8571" i="21"/>
  <c r="D8570" i="21"/>
  <c r="B8570" i="21"/>
  <c r="D8569" i="21"/>
  <c r="B8569" i="21"/>
  <c r="D8568" i="21"/>
  <c r="B8568" i="21"/>
  <c r="D8567" i="21"/>
  <c r="B8567" i="21"/>
  <c r="D8566" i="21"/>
  <c r="B8566" i="21"/>
  <c r="D8565" i="21"/>
  <c r="B8565" i="21"/>
  <c r="D8564" i="21"/>
  <c r="B8564" i="21"/>
  <c r="D8563" i="21"/>
  <c r="B8563" i="21"/>
  <c r="D8562" i="21"/>
  <c r="B8562" i="21"/>
  <c r="D8561" i="21"/>
  <c r="B8561" i="21"/>
  <c r="D8560" i="21"/>
  <c r="B8560" i="21"/>
  <c r="D8559" i="21"/>
  <c r="B8559" i="21"/>
  <c r="D8558" i="21"/>
  <c r="B8558" i="21"/>
  <c r="D8557" i="21"/>
  <c r="B8557" i="21"/>
  <c r="D8556" i="21"/>
  <c r="B8556" i="21"/>
  <c r="D8555" i="21"/>
  <c r="B8555" i="21"/>
  <c r="D8554" i="21"/>
  <c r="B8554" i="21"/>
  <c r="D8553" i="21"/>
  <c r="B8553" i="21"/>
  <c r="D8552" i="21"/>
  <c r="B8552" i="21"/>
  <c r="D8551" i="21"/>
  <c r="B8551" i="21"/>
  <c r="D8550" i="21"/>
  <c r="B8550" i="21"/>
  <c r="D8549" i="21"/>
  <c r="B8549" i="21"/>
  <c r="D8548" i="21"/>
  <c r="B8548" i="21"/>
  <c r="D8547" i="21"/>
  <c r="B8547" i="21"/>
  <c r="D8546" i="21"/>
  <c r="B8546" i="21"/>
  <c r="D8545" i="21"/>
  <c r="B8545" i="21"/>
  <c r="D8544" i="21"/>
  <c r="B8544" i="21"/>
  <c r="D8543" i="21"/>
  <c r="B8543" i="21"/>
  <c r="D8542" i="21"/>
  <c r="B8542" i="21"/>
  <c r="D8541" i="21"/>
  <c r="B8541" i="21"/>
  <c r="D8540" i="21"/>
  <c r="B8540" i="21"/>
  <c r="D8539" i="21"/>
  <c r="B8539" i="21"/>
  <c r="D8538" i="21"/>
  <c r="B8538" i="21"/>
  <c r="D8537" i="21"/>
  <c r="B8537" i="21"/>
  <c r="D8536" i="21"/>
  <c r="B8536" i="21"/>
  <c r="D8535" i="21"/>
  <c r="B8535" i="21"/>
  <c r="D8534" i="21"/>
  <c r="B8534" i="21"/>
  <c r="D8533" i="21"/>
  <c r="B8533" i="21"/>
  <c r="D8532" i="21"/>
  <c r="B8532" i="21"/>
  <c r="D8531" i="21"/>
  <c r="B8531" i="21"/>
  <c r="D8530" i="21"/>
  <c r="B8530" i="21"/>
  <c r="D8529" i="21"/>
  <c r="B8529" i="21"/>
  <c r="D8528" i="21"/>
  <c r="B8528" i="21"/>
  <c r="D8527" i="21"/>
  <c r="B8527" i="21"/>
  <c r="D8526" i="21"/>
  <c r="B8526" i="21"/>
  <c r="D8525" i="21"/>
  <c r="B8525" i="21"/>
  <c r="D8524" i="21"/>
  <c r="B8524" i="21"/>
  <c r="D8523" i="21"/>
  <c r="B8523" i="21"/>
  <c r="D8522" i="21"/>
  <c r="B8522" i="21"/>
  <c r="D8521" i="21"/>
  <c r="B8521" i="21"/>
  <c r="D8520" i="21"/>
  <c r="B8520" i="21"/>
  <c r="D8519" i="21"/>
  <c r="B8519" i="21"/>
  <c r="D8518" i="21"/>
  <c r="B8518" i="21"/>
  <c r="D8517" i="21"/>
  <c r="B8517" i="21"/>
  <c r="D8516" i="21"/>
  <c r="B8516" i="21"/>
  <c r="D8515" i="21"/>
  <c r="B8515" i="21"/>
  <c r="D8514" i="21"/>
  <c r="B8514" i="21"/>
  <c r="D8513" i="21"/>
  <c r="B8513" i="21"/>
  <c r="D8512" i="21"/>
  <c r="B8512" i="21"/>
  <c r="D8511" i="21"/>
  <c r="B8511" i="21"/>
  <c r="D8510" i="21"/>
  <c r="B8510" i="21"/>
  <c r="D8509" i="21"/>
  <c r="B8509" i="21"/>
  <c r="D8508" i="21"/>
  <c r="B8508" i="21"/>
  <c r="D8507" i="21"/>
  <c r="B8507" i="21"/>
  <c r="D8506" i="21"/>
  <c r="B8506" i="21"/>
  <c r="D8505" i="21"/>
  <c r="B8505" i="21"/>
  <c r="D8504" i="21"/>
  <c r="B8504" i="21"/>
  <c r="D8503" i="21"/>
  <c r="B8503" i="21"/>
  <c r="D8502" i="21"/>
  <c r="B8502" i="21"/>
  <c r="D8501" i="21"/>
  <c r="B8501" i="21"/>
  <c r="D8500" i="21"/>
  <c r="B8500" i="21"/>
  <c r="D8499" i="21"/>
  <c r="B8499" i="21"/>
  <c r="D8498" i="21"/>
  <c r="B8498" i="21"/>
  <c r="D8497" i="21"/>
  <c r="B8497" i="21"/>
  <c r="D8496" i="21"/>
  <c r="B8496" i="21"/>
  <c r="D8495" i="21"/>
  <c r="B8495" i="21"/>
  <c r="D8494" i="21"/>
  <c r="B8494" i="21"/>
  <c r="D8493" i="21"/>
  <c r="B8493" i="21"/>
  <c r="D8492" i="21"/>
  <c r="B8492" i="21"/>
  <c r="D8491" i="21"/>
  <c r="B8491" i="21"/>
  <c r="D8490" i="21"/>
  <c r="B8490" i="21"/>
  <c r="D8489" i="21"/>
  <c r="B8489" i="21"/>
  <c r="D8488" i="21"/>
  <c r="B8488" i="21"/>
  <c r="D8487" i="21"/>
  <c r="B8487" i="21"/>
  <c r="D8486" i="21"/>
  <c r="B8486" i="21"/>
  <c r="D8485" i="21"/>
  <c r="B8485" i="21"/>
  <c r="D8484" i="21"/>
  <c r="B8484" i="21"/>
  <c r="D8483" i="21"/>
  <c r="B8483" i="21"/>
  <c r="D8482" i="21"/>
  <c r="B8482" i="21"/>
  <c r="D8481" i="21"/>
  <c r="B8481" i="21"/>
  <c r="D8480" i="21"/>
  <c r="B8480" i="21"/>
  <c r="D8479" i="21"/>
  <c r="B8479" i="21"/>
  <c r="D8478" i="21"/>
  <c r="B8478" i="21"/>
  <c r="D8477" i="21"/>
  <c r="B8477" i="21"/>
  <c r="D8476" i="21"/>
  <c r="B8476" i="21"/>
  <c r="D8475" i="21"/>
  <c r="B8475" i="21"/>
  <c r="D8474" i="21"/>
  <c r="B8474" i="21"/>
  <c r="D8473" i="21"/>
  <c r="B8473" i="21"/>
  <c r="D8472" i="21"/>
  <c r="B8472" i="21"/>
  <c r="D8471" i="21"/>
  <c r="B8471" i="21"/>
  <c r="D8470" i="21"/>
  <c r="B8470" i="21"/>
  <c r="D8469" i="21"/>
  <c r="B8469" i="21"/>
  <c r="D8468" i="21"/>
  <c r="B8468" i="21"/>
  <c r="D8467" i="21"/>
  <c r="B8467" i="21"/>
  <c r="D8466" i="21"/>
  <c r="B8466" i="21"/>
  <c r="D8465" i="21"/>
  <c r="B8465" i="21"/>
  <c r="D8464" i="21"/>
  <c r="B8464" i="21"/>
  <c r="D8463" i="21"/>
  <c r="B8463" i="21"/>
  <c r="D8462" i="21"/>
  <c r="B8462" i="21"/>
  <c r="D8461" i="21"/>
  <c r="B8461" i="21"/>
  <c r="D8460" i="21"/>
  <c r="B8460" i="21"/>
  <c r="D8459" i="21"/>
  <c r="B8459" i="21"/>
  <c r="D8458" i="21"/>
  <c r="B8458" i="21"/>
  <c r="D8457" i="21"/>
  <c r="B8457" i="21"/>
  <c r="D8456" i="21"/>
  <c r="B8456" i="21"/>
  <c r="D8455" i="21"/>
  <c r="B8455" i="21"/>
  <c r="D8454" i="21"/>
  <c r="B8454" i="21"/>
  <c r="D8453" i="21"/>
  <c r="B8453" i="21"/>
  <c r="D8452" i="21"/>
  <c r="B8452" i="21"/>
  <c r="D8451" i="21"/>
  <c r="B8451" i="21"/>
  <c r="D8450" i="21"/>
  <c r="B8450" i="21"/>
  <c r="D8449" i="21"/>
  <c r="B8449" i="21"/>
  <c r="D8448" i="21"/>
  <c r="B8448" i="21"/>
  <c r="D8447" i="21"/>
  <c r="B8447" i="21"/>
  <c r="D8446" i="21"/>
  <c r="B8446" i="21"/>
  <c r="D8445" i="21"/>
  <c r="B8445" i="21"/>
  <c r="D8444" i="21"/>
  <c r="B8444" i="21"/>
  <c r="D8443" i="21"/>
  <c r="B8443" i="21"/>
  <c r="D8442" i="21"/>
  <c r="B8442" i="21"/>
  <c r="D8441" i="21"/>
  <c r="B8441" i="21"/>
  <c r="D8440" i="21"/>
  <c r="B8440" i="21"/>
  <c r="D8439" i="21"/>
  <c r="B8439" i="21"/>
  <c r="D8438" i="21"/>
  <c r="B8438" i="21"/>
  <c r="D8437" i="21"/>
  <c r="B8437" i="21"/>
  <c r="D8436" i="21"/>
  <c r="B8436" i="21"/>
  <c r="D8435" i="21"/>
  <c r="B8435" i="21"/>
  <c r="D8434" i="21"/>
  <c r="B8434" i="21"/>
  <c r="D8433" i="21"/>
  <c r="B8433" i="21"/>
  <c r="D8432" i="21"/>
  <c r="B8432" i="21"/>
  <c r="D8431" i="21"/>
  <c r="B8431" i="21"/>
  <c r="D8430" i="21"/>
  <c r="B8430" i="21"/>
  <c r="D8429" i="21"/>
  <c r="B8429" i="21"/>
  <c r="D8428" i="21"/>
  <c r="B8428" i="21"/>
  <c r="D8427" i="21"/>
  <c r="B8427" i="21"/>
  <c r="D8426" i="21"/>
  <c r="B8426" i="21"/>
  <c r="D8425" i="21"/>
  <c r="B8425" i="21"/>
  <c r="D8424" i="21"/>
  <c r="B8424" i="21"/>
  <c r="D8423" i="21"/>
  <c r="B8423" i="21"/>
  <c r="D8422" i="21"/>
  <c r="B8422" i="21"/>
  <c r="D8421" i="21"/>
  <c r="B8421" i="21"/>
  <c r="D8420" i="21"/>
  <c r="B8420" i="21"/>
  <c r="D8419" i="21"/>
  <c r="B8419" i="21"/>
  <c r="D8418" i="21"/>
  <c r="B8418" i="21"/>
  <c r="D8417" i="21"/>
  <c r="B8417" i="21"/>
  <c r="D8416" i="21"/>
  <c r="B8416" i="21"/>
  <c r="D8415" i="21"/>
  <c r="B8415" i="21"/>
  <c r="D8414" i="21"/>
  <c r="B8414" i="21"/>
  <c r="D8413" i="21"/>
  <c r="B8413" i="21"/>
  <c r="D8412" i="21"/>
  <c r="B8412" i="21"/>
  <c r="D8411" i="21"/>
  <c r="B8411" i="21"/>
  <c r="D8410" i="21"/>
  <c r="B8410" i="21"/>
  <c r="D8409" i="21"/>
  <c r="B8409" i="21"/>
  <c r="D8408" i="21"/>
  <c r="B8408" i="21"/>
  <c r="D8407" i="21"/>
  <c r="B8407" i="21"/>
  <c r="D8406" i="21"/>
  <c r="B8406" i="21"/>
  <c r="D8405" i="21"/>
  <c r="B8405" i="21"/>
  <c r="D8404" i="21"/>
  <c r="B8404" i="21"/>
  <c r="D8403" i="21"/>
  <c r="B8403" i="21"/>
  <c r="D8402" i="21"/>
  <c r="B8402" i="21"/>
  <c r="D8401" i="21"/>
  <c r="B8401" i="21"/>
  <c r="D8400" i="21"/>
  <c r="B8400" i="21"/>
  <c r="D8399" i="21"/>
  <c r="B8399" i="21"/>
  <c r="D8398" i="21"/>
  <c r="B8398" i="21"/>
  <c r="D8397" i="21"/>
  <c r="B8397" i="21"/>
  <c r="D8396" i="21"/>
  <c r="B8396" i="21"/>
  <c r="D8395" i="21"/>
  <c r="B8395" i="21"/>
  <c r="D8394" i="21"/>
  <c r="B8394" i="21"/>
  <c r="D8393" i="21"/>
  <c r="B8393" i="21"/>
  <c r="D8392" i="21"/>
  <c r="B8392" i="21"/>
  <c r="D8391" i="21"/>
  <c r="B8391" i="21"/>
  <c r="D8390" i="21"/>
  <c r="B8390" i="21"/>
  <c r="D8389" i="21"/>
  <c r="B8389" i="21"/>
  <c r="D8388" i="21"/>
  <c r="B8388" i="21"/>
  <c r="D8387" i="21"/>
  <c r="B8387" i="21"/>
  <c r="D8386" i="21"/>
  <c r="B8386" i="21"/>
  <c r="D8385" i="21"/>
  <c r="B8385" i="21"/>
  <c r="D8384" i="21"/>
  <c r="B8384" i="21"/>
  <c r="D8383" i="21"/>
  <c r="B8383" i="21"/>
  <c r="D8382" i="21"/>
  <c r="B8382" i="21"/>
  <c r="D8381" i="21"/>
  <c r="B8381" i="21"/>
  <c r="D8380" i="21"/>
  <c r="B8380" i="21"/>
  <c r="D8379" i="21"/>
  <c r="B8379" i="21"/>
  <c r="D8378" i="21"/>
  <c r="B8378" i="21"/>
  <c r="D8377" i="21"/>
  <c r="B8377" i="21"/>
  <c r="D8376" i="21"/>
  <c r="B8376" i="21"/>
  <c r="D8375" i="21"/>
  <c r="B8375" i="21"/>
  <c r="D8374" i="21"/>
  <c r="B8374" i="21"/>
  <c r="D8373" i="21"/>
  <c r="B8373" i="21"/>
  <c r="D8372" i="21"/>
  <c r="B8372" i="21"/>
  <c r="D8371" i="21"/>
  <c r="B8371" i="21"/>
  <c r="D8370" i="21"/>
  <c r="B8370" i="21"/>
  <c r="D8369" i="21"/>
  <c r="B8369" i="21"/>
  <c r="D8368" i="21"/>
  <c r="B8368" i="21"/>
  <c r="D8367" i="21"/>
  <c r="B8367" i="21"/>
  <c r="D8366" i="21"/>
  <c r="B8366" i="21"/>
  <c r="D8365" i="21"/>
  <c r="B8365" i="21"/>
  <c r="D8364" i="21"/>
  <c r="B8364" i="21"/>
  <c r="D8363" i="21"/>
  <c r="B8363" i="21"/>
  <c r="D8362" i="21"/>
  <c r="B8362" i="21"/>
  <c r="D8361" i="21"/>
  <c r="B8361" i="21"/>
  <c r="D8360" i="21"/>
  <c r="B8360" i="21"/>
  <c r="D8359" i="21"/>
  <c r="B8359" i="21"/>
  <c r="D8358" i="21"/>
  <c r="B8358" i="21"/>
  <c r="D8357" i="21"/>
  <c r="B8357" i="21"/>
  <c r="D8356" i="21"/>
  <c r="B8356" i="21"/>
  <c r="D8355" i="21"/>
  <c r="B8355" i="21"/>
  <c r="D8354" i="21"/>
  <c r="B8354" i="21"/>
  <c r="D8353" i="21"/>
  <c r="B8353" i="21"/>
  <c r="D8352" i="21"/>
  <c r="B8352" i="21"/>
  <c r="D8351" i="21"/>
  <c r="B8351" i="21"/>
  <c r="D8350" i="21"/>
  <c r="B8350" i="21"/>
  <c r="D8349" i="21"/>
  <c r="B8349" i="21"/>
  <c r="D8348" i="21"/>
  <c r="B8348" i="21"/>
  <c r="D8347" i="21"/>
  <c r="B8347" i="21"/>
  <c r="D8346" i="21"/>
  <c r="B8346" i="21"/>
  <c r="D8345" i="21"/>
  <c r="B8345" i="21"/>
  <c r="D8344" i="21"/>
  <c r="B8344" i="21"/>
  <c r="D8343" i="21"/>
  <c r="B8343" i="21"/>
  <c r="D8342" i="21"/>
  <c r="B8342" i="21"/>
  <c r="D8341" i="21"/>
  <c r="B8341" i="21"/>
  <c r="D8340" i="21"/>
  <c r="B8340" i="21"/>
  <c r="D8339" i="21"/>
  <c r="B8339" i="21"/>
  <c r="D8338" i="21"/>
  <c r="B8338" i="21"/>
  <c r="D8337" i="21"/>
  <c r="B8337" i="21"/>
  <c r="D8336" i="21"/>
  <c r="B8336" i="21"/>
  <c r="D8335" i="21"/>
  <c r="B8335" i="21"/>
  <c r="D8334" i="21"/>
  <c r="B8334" i="21"/>
  <c r="D8333" i="21"/>
  <c r="B8333" i="21"/>
  <c r="D8332" i="21"/>
  <c r="B8332" i="21"/>
  <c r="D8331" i="21"/>
  <c r="B8331" i="21"/>
  <c r="D8330" i="21"/>
  <c r="B8330" i="21"/>
  <c r="D8329" i="21"/>
  <c r="B8329" i="21"/>
  <c r="D8328" i="21"/>
  <c r="B8328" i="21"/>
  <c r="D8327" i="21"/>
  <c r="B8327" i="21"/>
  <c r="D8326" i="21"/>
  <c r="B8326" i="21"/>
  <c r="D8325" i="21"/>
  <c r="B8325" i="21"/>
  <c r="D8324" i="21"/>
  <c r="B8324" i="21"/>
  <c r="D8323" i="21"/>
  <c r="B8323" i="21"/>
  <c r="D8322" i="21"/>
  <c r="B8322" i="21"/>
  <c r="D8321" i="21"/>
  <c r="B8321" i="21"/>
  <c r="D8320" i="21"/>
  <c r="B8320" i="21"/>
  <c r="D8319" i="21"/>
  <c r="B8319" i="21"/>
  <c r="D8318" i="21"/>
  <c r="B8318" i="21"/>
  <c r="D8317" i="21"/>
  <c r="B8317" i="21"/>
  <c r="D8316" i="21"/>
  <c r="B8316" i="21"/>
  <c r="D8315" i="21"/>
  <c r="B8315" i="21"/>
  <c r="D8314" i="21"/>
  <c r="B8314" i="21"/>
  <c r="D8313" i="21"/>
  <c r="B8313" i="21"/>
  <c r="D8312" i="21"/>
  <c r="B8312" i="21"/>
  <c r="D8311" i="21"/>
  <c r="B8311" i="21"/>
  <c r="D8310" i="21"/>
  <c r="B8310" i="21"/>
  <c r="D8309" i="21"/>
  <c r="B8309" i="21"/>
  <c r="D8308" i="21"/>
  <c r="B8308" i="21"/>
  <c r="D8307" i="21"/>
  <c r="B8307" i="21"/>
  <c r="D8306" i="21"/>
  <c r="B8306" i="21"/>
  <c r="D8305" i="21"/>
  <c r="B8305" i="21"/>
  <c r="D8304" i="21"/>
  <c r="B8304" i="21"/>
  <c r="D8303" i="21"/>
  <c r="B8303" i="21"/>
  <c r="D8302" i="21"/>
  <c r="B8302" i="21"/>
  <c r="D8301" i="21"/>
  <c r="B8301" i="21"/>
  <c r="D8300" i="21"/>
  <c r="B8300" i="21"/>
  <c r="D8299" i="21"/>
  <c r="B8299" i="21"/>
  <c r="D8298" i="21"/>
  <c r="B8298" i="21"/>
  <c r="D8297" i="21"/>
  <c r="B8297" i="21"/>
  <c r="D8296" i="21"/>
  <c r="B8296" i="21"/>
  <c r="D8295" i="21"/>
  <c r="B8295" i="21"/>
  <c r="D8294" i="21"/>
  <c r="B8294" i="21"/>
  <c r="D8293" i="21"/>
  <c r="B8293" i="21"/>
  <c r="D8292" i="21"/>
  <c r="B8292" i="21"/>
  <c r="D8291" i="21"/>
  <c r="B8291" i="21"/>
  <c r="D8290" i="21"/>
  <c r="B8290" i="21"/>
  <c r="D8289" i="21"/>
  <c r="B8289" i="21"/>
  <c r="D8288" i="21"/>
  <c r="B8288" i="21"/>
  <c r="D8287" i="21"/>
  <c r="B8287" i="21"/>
  <c r="D8286" i="21"/>
  <c r="B8286" i="21"/>
  <c r="D8285" i="21"/>
  <c r="B8285" i="21"/>
  <c r="D8284" i="21"/>
  <c r="B8284" i="21"/>
  <c r="D8283" i="21"/>
  <c r="B8283" i="21"/>
  <c r="D8282" i="21"/>
  <c r="B8282" i="21"/>
  <c r="D8281" i="21"/>
  <c r="B8281" i="21"/>
  <c r="D8280" i="21"/>
  <c r="B8280" i="21"/>
  <c r="D8279" i="21"/>
  <c r="B8279" i="21"/>
  <c r="D8278" i="21"/>
  <c r="B8278" i="21"/>
  <c r="D8277" i="21"/>
  <c r="B8277" i="21"/>
  <c r="D8276" i="21"/>
  <c r="B8276" i="21"/>
  <c r="D8275" i="21"/>
  <c r="B8275" i="21"/>
  <c r="D8274" i="21"/>
  <c r="B8274" i="21"/>
  <c r="D8273" i="21"/>
  <c r="B8273" i="21"/>
  <c r="D8272" i="21"/>
  <c r="B8272" i="21"/>
  <c r="D8271" i="21"/>
  <c r="B8271" i="21"/>
  <c r="D8270" i="21"/>
  <c r="B8270" i="21"/>
  <c r="D8269" i="21"/>
  <c r="B8269" i="21"/>
  <c r="D8268" i="21"/>
  <c r="B8268" i="21"/>
  <c r="D8267" i="21"/>
  <c r="B8267" i="21"/>
  <c r="D8266" i="21"/>
  <c r="B8266" i="21"/>
  <c r="D8265" i="21"/>
  <c r="B8265" i="21"/>
  <c r="D8264" i="21"/>
  <c r="B8264" i="21"/>
  <c r="D8263" i="21"/>
  <c r="B8263" i="21"/>
  <c r="D8262" i="21"/>
  <c r="B8262" i="21"/>
  <c r="D8261" i="21"/>
  <c r="B8261" i="21"/>
  <c r="D8260" i="21"/>
  <c r="B8260" i="21"/>
  <c r="D8259" i="21"/>
  <c r="B8259" i="21"/>
  <c r="D8258" i="21"/>
  <c r="B8258" i="21"/>
  <c r="D8257" i="21"/>
  <c r="B8257" i="21"/>
  <c r="D8256" i="21"/>
  <c r="B8256" i="21"/>
  <c r="D8255" i="21"/>
  <c r="B8255" i="21"/>
  <c r="D8254" i="21"/>
  <c r="B8254" i="21"/>
  <c r="D8253" i="21"/>
  <c r="B8253" i="21"/>
  <c r="D8252" i="21"/>
  <c r="B8252" i="21"/>
  <c r="D8251" i="21"/>
  <c r="B8251" i="21"/>
  <c r="D8250" i="21"/>
  <c r="B8250" i="21"/>
  <c r="D8249" i="21"/>
  <c r="B8249" i="21"/>
  <c r="D8248" i="21"/>
  <c r="B8248" i="21"/>
  <c r="D8247" i="21"/>
  <c r="B8247" i="21"/>
  <c r="D8246" i="21"/>
  <c r="B8246" i="21"/>
  <c r="D8245" i="21"/>
  <c r="B8245" i="21"/>
  <c r="D8244" i="21"/>
  <c r="B8244" i="21"/>
  <c r="D8243" i="21"/>
  <c r="B8243" i="21"/>
  <c r="D8242" i="21"/>
  <c r="B8242" i="21"/>
  <c r="D8241" i="21"/>
  <c r="B8241" i="21"/>
  <c r="D8240" i="21"/>
  <c r="B8240" i="21"/>
  <c r="D8239" i="21"/>
  <c r="B8239" i="21"/>
  <c r="D8238" i="21"/>
  <c r="B8238" i="21"/>
  <c r="D8237" i="21"/>
  <c r="B8237" i="21"/>
  <c r="D8236" i="21"/>
  <c r="B8236" i="21"/>
  <c r="D8235" i="21"/>
  <c r="B8235" i="21"/>
  <c r="D8234" i="21"/>
  <c r="B8234" i="21"/>
  <c r="D8233" i="21"/>
  <c r="B8233" i="21"/>
  <c r="D8232" i="21"/>
  <c r="B8232" i="21"/>
  <c r="D8231" i="21"/>
  <c r="B8231" i="21"/>
  <c r="D8230" i="21"/>
  <c r="B8230" i="21"/>
  <c r="D8229" i="21"/>
  <c r="B8229" i="21"/>
  <c r="D8228" i="21"/>
  <c r="B8228" i="21"/>
  <c r="D8227" i="21"/>
  <c r="B8227" i="21"/>
  <c r="D8226" i="21"/>
  <c r="B8226" i="21"/>
  <c r="D8225" i="21"/>
  <c r="B8225" i="21"/>
  <c r="D8224" i="21"/>
  <c r="B8224" i="21"/>
  <c r="D8223" i="21"/>
  <c r="B8223" i="21"/>
  <c r="D8222" i="21"/>
  <c r="B8222" i="21"/>
  <c r="D8221" i="21"/>
  <c r="B8221" i="21"/>
  <c r="D8220" i="21"/>
  <c r="B8220" i="21"/>
  <c r="D8219" i="21"/>
  <c r="B8219" i="21"/>
  <c r="D8218" i="21"/>
  <c r="B8218" i="21"/>
  <c r="D8217" i="21"/>
  <c r="B8217" i="21"/>
  <c r="D8216" i="21"/>
  <c r="B8216" i="21"/>
  <c r="D8215" i="21"/>
  <c r="B8215" i="21"/>
  <c r="D8214" i="21"/>
  <c r="B8214" i="21"/>
  <c r="D8213" i="21"/>
  <c r="B8213" i="21"/>
  <c r="D8212" i="21"/>
  <c r="B8212" i="21"/>
  <c r="D8211" i="21"/>
  <c r="B8211" i="21"/>
  <c r="D8210" i="21"/>
  <c r="B8210" i="21"/>
  <c r="D8209" i="21"/>
  <c r="B8209" i="21"/>
  <c r="D8208" i="21"/>
  <c r="B8208" i="21"/>
  <c r="D8207" i="21"/>
  <c r="B8207" i="21"/>
  <c r="D8206" i="21"/>
  <c r="B8206" i="21"/>
  <c r="D8205" i="21"/>
  <c r="B8205" i="21"/>
  <c r="D8204" i="21"/>
  <c r="B8204" i="21"/>
  <c r="D8203" i="21"/>
  <c r="B8203" i="21"/>
  <c r="D8202" i="21"/>
  <c r="B8202" i="21"/>
  <c r="D8201" i="21"/>
  <c r="B8201" i="21"/>
  <c r="D8200" i="21"/>
  <c r="B8200" i="21"/>
  <c r="D8199" i="21"/>
  <c r="B8199" i="21"/>
  <c r="D8198" i="21"/>
  <c r="B8198" i="21"/>
  <c r="D8197" i="21"/>
  <c r="B8197" i="21"/>
  <c r="D8196" i="21"/>
  <c r="B8196" i="21"/>
  <c r="D8195" i="21"/>
  <c r="B8195" i="21"/>
  <c r="D8194" i="21"/>
  <c r="B8194" i="21"/>
  <c r="D8193" i="21"/>
  <c r="B8193" i="21"/>
  <c r="D8192" i="21"/>
  <c r="B8192" i="21"/>
  <c r="D8191" i="21"/>
  <c r="B8191" i="21"/>
  <c r="D8190" i="21"/>
  <c r="B8190" i="21"/>
  <c r="D8189" i="21"/>
  <c r="B8189" i="21"/>
  <c r="D8188" i="21"/>
  <c r="B8188" i="21"/>
  <c r="D8187" i="21"/>
  <c r="B8187" i="21"/>
  <c r="D8186" i="21"/>
  <c r="B8186" i="21"/>
  <c r="D8185" i="21"/>
  <c r="B8185" i="21"/>
  <c r="D8184" i="21"/>
  <c r="B8184" i="21"/>
  <c r="D8183" i="21"/>
  <c r="B8183" i="21"/>
  <c r="D8182" i="21"/>
  <c r="B8182" i="21"/>
  <c r="D8181" i="21"/>
  <c r="B8181" i="21"/>
  <c r="D8180" i="21"/>
  <c r="B8180" i="21"/>
  <c r="D8179" i="21"/>
  <c r="B8179" i="21"/>
  <c r="D8178" i="21"/>
  <c r="B8178" i="21"/>
  <c r="D8177" i="21"/>
  <c r="B8177" i="21"/>
  <c r="D8176" i="21"/>
  <c r="B8176" i="21"/>
  <c r="D8175" i="21"/>
  <c r="B8175" i="21"/>
  <c r="D8174" i="21"/>
  <c r="B8174" i="21"/>
  <c r="D8173" i="21"/>
  <c r="B8173" i="21"/>
  <c r="D8172" i="21"/>
  <c r="B8172" i="21"/>
  <c r="D8171" i="21"/>
  <c r="B8171" i="21"/>
  <c r="D8170" i="21"/>
  <c r="B8170" i="21"/>
  <c r="D8169" i="21"/>
  <c r="B8169" i="21"/>
  <c r="D8168" i="21"/>
  <c r="B8168" i="21"/>
  <c r="D8167" i="21"/>
  <c r="B8167" i="21"/>
  <c r="D8166" i="21"/>
  <c r="B8166" i="21"/>
  <c r="D8165" i="21"/>
  <c r="B8165" i="21"/>
  <c r="D8164" i="21"/>
  <c r="B8164" i="21"/>
  <c r="D8163" i="21"/>
  <c r="B8163" i="21"/>
  <c r="D8162" i="21"/>
  <c r="B8162" i="21"/>
  <c r="D8161" i="21"/>
  <c r="B8161" i="21"/>
  <c r="D8160" i="21"/>
  <c r="B8160" i="21"/>
  <c r="D8159" i="21"/>
  <c r="B8159" i="21"/>
  <c r="D8158" i="21"/>
  <c r="B8158" i="21"/>
  <c r="D8157" i="21"/>
  <c r="B8157" i="21"/>
  <c r="D8156" i="21"/>
  <c r="B8156" i="21"/>
  <c r="D8155" i="21"/>
  <c r="B8155" i="21"/>
  <c r="D8154" i="21"/>
  <c r="B8154" i="21"/>
  <c r="D8153" i="21"/>
  <c r="B8153" i="21"/>
  <c r="D8152" i="21"/>
  <c r="B8152" i="21"/>
  <c r="D8151" i="21"/>
  <c r="B8151" i="21"/>
  <c r="D8150" i="21"/>
  <c r="B8150" i="21"/>
  <c r="D8149" i="21"/>
  <c r="B8149" i="21"/>
  <c r="D8148" i="21"/>
  <c r="B8148" i="21"/>
  <c r="D8147" i="21"/>
  <c r="B8147" i="21"/>
  <c r="D8146" i="21"/>
  <c r="B8146" i="21"/>
  <c r="D8145" i="21"/>
  <c r="B8145" i="21"/>
  <c r="D8144" i="21"/>
  <c r="B8144" i="21"/>
  <c r="D8143" i="21"/>
  <c r="B8143" i="21"/>
  <c r="D8142" i="21"/>
  <c r="B8142" i="21"/>
  <c r="D8141" i="21"/>
  <c r="B8141" i="21"/>
  <c r="D8140" i="21"/>
  <c r="B8140" i="21"/>
  <c r="D8139" i="21"/>
  <c r="B8139" i="21"/>
  <c r="D8138" i="21"/>
  <c r="B8138" i="21"/>
  <c r="D8137" i="21"/>
  <c r="B8137" i="21"/>
  <c r="D8136" i="21"/>
  <c r="B8136" i="21"/>
  <c r="D8135" i="21"/>
  <c r="B8135" i="21"/>
  <c r="D8134" i="21"/>
  <c r="B8134" i="21"/>
  <c r="D8133" i="21"/>
  <c r="B8133" i="21"/>
  <c r="D8132" i="21"/>
  <c r="B8132" i="21"/>
  <c r="D8131" i="21"/>
  <c r="B8131" i="21"/>
  <c r="D8130" i="21"/>
  <c r="B8130" i="21"/>
  <c r="D8129" i="21"/>
  <c r="B8129" i="21"/>
  <c r="D8128" i="21"/>
  <c r="B8128" i="21"/>
  <c r="D8127" i="21"/>
  <c r="B8127" i="21"/>
  <c r="D8126" i="21"/>
  <c r="B8126" i="21"/>
  <c r="D8125" i="21"/>
  <c r="B8125" i="21"/>
  <c r="D8124" i="21"/>
  <c r="B8124" i="21"/>
  <c r="D8123" i="21"/>
  <c r="B8123" i="21"/>
  <c r="D8122" i="21"/>
  <c r="B8122" i="21"/>
  <c r="D8121" i="21"/>
  <c r="B8121" i="21"/>
  <c r="D8120" i="21"/>
  <c r="B8120" i="21"/>
  <c r="D8119" i="21"/>
  <c r="B8119" i="21"/>
  <c r="D8118" i="21"/>
  <c r="B8118" i="21"/>
  <c r="D8117" i="21"/>
  <c r="B8117" i="21"/>
  <c r="D8116" i="21"/>
  <c r="B8116" i="21"/>
  <c r="D8115" i="21"/>
  <c r="B8115" i="21"/>
  <c r="D8114" i="21"/>
  <c r="B8114" i="21"/>
  <c r="D8113" i="21"/>
  <c r="B8113" i="21"/>
  <c r="D8112" i="21"/>
  <c r="B8112" i="21"/>
  <c r="D8111" i="21"/>
  <c r="B8111" i="21"/>
  <c r="D8110" i="21"/>
  <c r="B8110" i="21"/>
  <c r="D8109" i="21"/>
  <c r="B8109" i="21"/>
  <c r="D8108" i="21"/>
  <c r="B8108" i="21"/>
  <c r="D8107" i="21"/>
  <c r="B8107" i="21"/>
  <c r="D8106" i="21"/>
  <c r="B8106" i="21"/>
  <c r="D8105" i="21"/>
  <c r="B8105" i="21"/>
  <c r="D8104" i="21"/>
  <c r="B8104" i="21"/>
  <c r="D8103" i="21"/>
  <c r="B8103" i="21"/>
  <c r="D8102" i="21"/>
  <c r="B8102" i="21"/>
  <c r="D8101" i="21"/>
  <c r="B8101" i="21"/>
  <c r="D8100" i="21"/>
  <c r="B8100" i="21"/>
  <c r="D8099" i="21"/>
  <c r="B8099" i="21"/>
  <c r="D8098" i="21"/>
  <c r="B8098" i="21"/>
  <c r="D8097" i="21"/>
  <c r="B8097" i="21"/>
  <c r="D8096" i="21"/>
  <c r="B8096" i="21"/>
  <c r="D8095" i="21"/>
  <c r="B8095" i="21"/>
  <c r="D8094" i="21"/>
  <c r="B8094" i="21"/>
  <c r="D8093" i="21"/>
  <c r="B8093" i="21"/>
  <c r="D8092" i="21"/>
  <c r="B8092" i="21"/>
  <c r="D8091" i="21"/>
  <c r="B8091" i="21"/>
  <c r="D8090" i="21"/>
  <c r="B8090" i="21"/>
  <c r="D8089" i="21"/>
  <c r="B8089" i="21"/>
  <c r="D8088" i="21"/>
  <c r="B8088" i="21"/>
  <c r="D8087" i="21"/>
  <c r="B8087" i="21"/>
  <c r="D8086" i="21"/>
  <c r="B8086" i="21"/>
  <c r="D8085" i="21"/>
  <c r="B8085" i="21"/>
  <c r="D8084" i="21"/>
  <c r="B8084" i="21"/>
  <c r="D8083" i="21"/>
  <c r="B8083" i="21"/>
  <c r="D8082" i="21"/>
  <c r="B8082" i="21"/>
  <c r="D8081" i="21"/>
  <c r="B8081" i="21"/>
  <c r="D8080" i="21"/>
  <c r="B8080" i="21"/>
  <c r="D8079" i="21"/>
  <c r="B8079" i="21"/>
  <c r="D8078" i="21"/>
  <c r="B8078" i="21"/>
  <c r="D8077" i="21"/>
  <c r="B8077" i="21"/>
  <c r="D8076" i="21"/>
  <c r="B8076" i="21"/>
  <c r="D8075" i="21"/>
  <c r="B8075" i="21"/>
  <c r="D8074" i="21"/>
  <c r="B8074" i="21"/>
  <c r="D8073" i="21"/>
  <c r="B8073" i="21"/>
  <c r="D8072" i="21"/>
  <c r="B8072" i="21"/>
  <c r="D8071" i="21"/>
  <c r="B8071" i="21"/>
  <c r="D8070" i="21"/>
  <c r="B8070" i="21"/>
  <c r="D8069" i="21"/>
  <c r="B8069" i="21"/>
  <c r="D8068" i="21"/>
  <c r="B8068" i="21"/>
  <c r="D8067" i="21"/>
  <c r="B8067" i="21"/>
  <c r="D8066" i="21"/>
  <c r="B8066" i="21"/>
  <c r="D8065" i="21"/>
  <c r="B8065" i="21"/>
  <c r="D8064" i="21"/>
  <c r="B8064" i="21"/>
  <c r="D8063" i="21"/>
  <c r="B8063" i="21"/>
  <c r="D8062" i="21"/>
  <c r="B8062" i="21"/>
  <c r="D8061" i="21"/>
  <c r="B8061" i="21"/>
  <c r="D8060" i="21"/>
  <c r="B8060" i="21"/>
  <c r="D8059" i="21"/>
  <c r="B8059" i="21"/>
  <c r="D8058" i="21"/>
  <c r="B8058" i="21"/>
  <c r="D8057" i="21"/>
  <c r="B8057" i="21"/>
  <c r="D8056" i="21"/>
  <c r="B8056" i="21"/>
  <c r="D8055" i="21"/>
  <c r="B8055" i="21"/>
  <c r="D8054" i="21"/>
  <c r="B8054" i="21"/>
  <c r="D8053" i="21"/>
  <c r="B8053" i="21"/>
  <c r="D8052" i="21"/>
  <c r="B8052" i="21"/>
  <c r="D8051" i="21"/>
  <c r="B8051" i="21"/>
  <c r="D8050" i="21"/>
  <c r="B8050" i="21"/>
  <c r="D8049" i="21"/>
  <c r="B8049" i="21"/>
  <c r="D8048" i="21"/>
  <c r="B8048" i="21"/>
  <c r="D8047" i="21"/>
  <c r="B8047" i="21"/>
  <c r="D8046" i="21"/>
  <c r="B8046" i="21"/>
  <c r="D8045" i="21"/>
  <c r="B8045" i="21"/>
  <c r="D8044" i="21"/>
  <c r="B8044" i="21"/>
  <c r="D8043" i="21"/>
  <c r="B8043" i="21"/>
  <c r="D8042" i="21"/>
  <c r="B8042" i="21"/>
  <c r="D8041" i="21"/>
  <c r="B8041" i="21"/>
  <c r="D8040" i="21"/>
  <c r="B8040" i="21"/>
  <c r="D8039" i="21"/>
  <c r="B8039" i="21"/>
  <c r="D8038" i="21"/>
  <c r="B8038" i="21"/>
  <c r="D8037" i="21"/>
  <c r="B8037" i="21"/>
  <c r="D8036" i="21"/>
  <c r="B8036" i="21"/>
  <c r="D8035" i="21"/>
  <c r="B8035" i="21"/>
  <c r="D8034" i="21"/>
  <c r="B8034" i="21"/>
  <c r="D8033" i="21"/>
  <c r="B8033" i="21"/>
  <c r="D8032" i="21"/>
  <c r="B8032" i="21"/>
  <c r="D8031" i="21"/>
  <c r="B8031" i="21"/>
  <c r="D8030" i="21"/>
  <c r="B8030" i="21"/>
  <c r="D8029" i="21"/>
  <c r="B8029" i="21"/>
  <c r="D8028" i="21"/>
  <c r="B8028" i="21"/>
  <c r="D8027" i="21"/>
  <c r="B8027" i="21"/>
  <c r="D8026" i="21"/>
  <c r="B8026" i="21"/>
  <c r="D8025" i="21"/>
  <c r="B8025" i="21"/>
  <c r="D8024" i="21"/>
  <c r="B8024" i="21"/>
  <c r="D8023" i="21"/>
  <c r="B8023" i="21"/>
  <c r="D8022" i="21"/>
  <c r="B8022" i="21"/>
  <c r="D8021" i="21"/>
  <c r="B8021" i="21"/>
  <c r="D8020" i="21"/>
  <c r="B8020" i="21"/>
  <c r="D8019" i="21"/>
  <c r="B8019" i="21"/>
  <c r="D8018" i="21"/>
  <c r="B8018" i="21"/>
  <c r="D8017" i="21"/>
  <c r="B8017" i="21"/>
  <c r="D8016" i="21"/>
  <c r="B8016" i="21"/>
  <c r="D8015" i="21"/>
  <c r="B8015" i="21"/>
  <c r="D8014" i="21"/>
  <c r="B8014" i="21"/>
  <c r="D8013" i="21"/>
  <c r="B8013" i="21"/>
  <c r="D8012" i="21"/>
  <c r="B8012" i="21"/>
  <c r="D8011" i="21"/>
  <c r="B8011" i="21"/>
  <c r="D8010" i="21"/>
  <c r="B8010" i="21"/>
  <c r="D8009" i="21"/>
  <c r="B8009" i="21"/>
  <c r="D8008" i="21"/>
  <c r="B8008" i="21"/>
  <c r="D8007" i="21"/>
  <c r="B8007" i="21"/>
  <c r="D8006" i="21"/>
  <c r="B8006" i="21"/>
  <c r="D8005" i="21"/>
  <c r="B8005" i="21"/>
  <c r="D8004" i="21"/>
  <c r="B8004" i="21"/>
  <c r="D8003" i="21"/>
  <c r="B8003" i="21"/>
  <c r="D8002" i="21"/>
  <c r="B8002" i="21"/>
  <c r="D8001" i="21"/>
  <c r="B8001" i="21"/>
  <c r="D8000" i="21"/>
  <c r="B8000" i="21"/>
  <c r="D7999" i="21"/>
  <c r="B7999" i="21"/>
  <c r="D7998" i="21"/>
  <c r="B7998" i="21"/>
  <c r="D7997" i="21"/>
  <c r="B7997" i="21"/>
  <c r="D7996" i="21"/>
  <c r="B7996" i="21"/>
  <c r="D7995" i="21"/>
  <c r="B7995" i="21"/>
  <c r="D7994" i="21"/>
  <c r="B7994" i="21"/>
  <c r="D7993" i="21"/>
  <c r="B7993" i="21"/>
  <c r="D7992" i="21"/>
  <c r="B7992" i="21"/>
  <c r="D7991" i="21"/>
  <c r="B7991" i="21"/>
  <c r="D7990" i="21"/>
  <c r="B7990" i="21"/>
  <c r="D7989" i="21"/>
  <c r="B7989" i="21"/>
  <c r="D7988" i="21"/>
  <c r="B7988" i="21"/>
  <c r="D7987" i="21"/>
  <c r="B7987" i="21"/>
  <c r="D7986" i="21"/>
  <c r="B7986" i="21"/>
  <c r="D7985" i="21"/>
  <c r="B7985" i="21"/>
  <c r="D7984" i="21"/>
  <c r="B7984" i="21"/>
  <c r="D7983" i="21"/>
  <c r="B7983" i="21"/>
  <c r="D7982" i="21"/>
  <c r="B7982" i="21"/>
  <c r="D7981" i="21"/>
  <c r="B7981" i="21"/>
  <c r="D7980" i="21"/>
  <c r="B7980" i="21"/>
  <c r="D7979" i="21"/>
  <c r="B7979" i="21"/>
  <c r="D7978" i="21"/>
  <c r="B7978" i="21"/>
  <c r="D7977" i="21"/>
  <c r="B7977" i="21"/>
  <c r="D7976" i="21"/>
  <c r="B7976" i="21"/>
  <c r="D7975" i="21"/>
  <c r="B7975" i="21"/>
  <c r="D7974" i="21"/>
  <c r="B7974" i="21"/>
  <c r="D7973" i="21"/>
  <c r="B7973" i="21"/>
  <c r="D7972" i="21"/>
  <c r="B7972" i="21"/>
  <c r="D7971" i="21"/>
  <c r="B7971" i="21"/>
  <c r="D7970" i="21"/>
  <c r="B7970" i="21"/>
  <c r="D7969" i="21"/>
  <c r="B7969" i="21"/>
  <c r="D7968" i="21"/>
  <c r="B7968" i="21"/>
  <c r="D7967" i="21"/>
  <c r="B7967" i="21"/>
  <c r="D7966" i="21"/>
  <c r="B7966" i="21"/>
  <c r="D7965" i="21"/>
  <c r="B7965" i="21"/>
  <c r="D7964" i="21"/>
  <c r="B7964" i="21"/>
  <c r="D7963" i="21"/>
  <c r="B7963" i="21"/>
  <c r="D7962" i="21"/>
  <c r="B7962" i="21"/>
  <c r="D7961" i="21"/>
  <c r="B7961" i="21"/>
  <c r="D7960" i="21"/>
  <c r="B7960" i="21"/>
  <c r="D7959" i="21"/>
  <c r="B7959" i="21"/>
  <c r="D7958" i="21"/>
  <c r="B7958" i="21"/>
  <c r="D7957" i="21"/>
  <c r="B7957" i="21"/>
  <c r="D7956" i="21"/>
  <c r="B7956" i="21"/>
  <c r="D7955" i="21"/>
  <c r="B7955" i="21"/>
  <c r="D7954" i="21"/>
  <c r="B7954" i="21"/>
  <c r="D7953" i="21"/>
  <c r="B7953" i="21"/>
  <c r="D7952" i="21"/>
  <c r="B7952" i="21"/>
  <c r="D7951" i="21"/>
  <c r="B7951" i="21"/>
  <c r="D7950" i="21"/>
  <c r="B7950" i="21"/>
  <c r="D7949" i="21"/>
  <c r="B7949" i="21"/>
  <c r="D7948" i="21"/>
  <c r="B7948" i="21"/>
  <c r="D7947" i="21"/>
  <c r="B7947" i="21"/>
  <c r="D7946" i="21"/>
  <c r="B7946" i="21"/>
  <c r="D7945" i="21"/>
  <c r="B7945" i="21"/>
  <c r="D7944" i="21"/>
  <c r="B7944" i="21"/>
  <c r="D7943" i="21"/>
  <c r="B7943" i="21"/>
  <c r="D7942" i="21"/>
  <c r="B7942" i="21"/>
  <c r="D7941" i="21"/>
  <c r="B7941" i="21"/>
  <c r="D7940" i="21"/>
  <c r="B7940" i="21"/>
  <c r="D7939" i="21"/>
  <c r="B7939" i="21"/>
  <c r="D7938" i="21"/>
  <c r="B7938" i="21"/>
  <c r="D7937" i="21"/>
  <c r="B7937" i="21"/>
  <c r="D7936" i="21"/>
  <c r="B7936" i="21"/>
  <c r="D7935" i="21"/>
  <c r="B7935" i="21"/>
  <c r="D7934" i="21"/>
  <c r="B7934" i="21"/>
  <c r="D7933" i="21"/>
  <c r="B7933" i="21"/>
  <c r="D7932" i="21"/>
  <c r="B7932" i="21"/>
  <c r="D7931" i="21"/>
  <c r="B7931" i="21"/>
  <c r="D7930" i="21"/>
  <c r="B7930" i="21"/>
  <c r="D7929" i="21"/>
  <c r="B7929" i="21"/>
  <c r="D7928" i="21"/>
  <c r="B7928" i="21"/>
  <c r="D7927" i="21"/>
  <c r="B7927" i="21"/>
  <c r="D7926" i="21"/>
  <c r="B7926" i="21"/>
  <c r="D7925" i="21"/>
  <c r="B7925" i="21"/>
  <c r="D7924" i="21"/>
  <c r="B7924" i="21"/>
  <c r="D7923" i="21"/>
  <c r="B7923" i="21"/>
  <c r="D7922" i="21"/>
  <c r="B7922" i="21"/>
  <c r="D7921" i="21"/>
  <c r="B7921" i="21"/>
  <c r="D7920" i="21"/>
  <c r="B7920" i="21"/>
  <c r="D7919" i="21"/>
  <c r="B7919" i="21"/>
  <c r="D7918" i="21"/>
  <c r="B7918" i="21"/>
  <c r="D7917" i="21"/>
  <c r="B7917" i="21"/>
  <c r="D7916" i="21"/>
  <c r="B7916" i="21"/>
  <c r="D7915" i="21"/>
  <c r="B7915" i="21"/>
  <c r="D7914" i="21"/>
  <c r="B7914" i="21"/>
  <c r="D7913" i="21"/>
  <c r="B7913" i="21"/>
  <c r="D7912" i="21"/>
  <c r="B7912" i="21"/>
  <c r="D7911" i="21"/>
  <c r="B7911" i="21"/>
  <c r="D7910" i="21"/>
  <c r="B7910" i="21"/>
  <c r="D7909" i="21"/>
  <c r="B7909" i="21"/>
  <c r="D7908" i="21"/>
  <c r="B7908" i="21"/>
  <c r="D7907" i="21"/>
  <c r="B7907" i="21"/>
  <c r="D7906" i="21"/>
  <c r="B7906" i="21"/>
  <c r="D7905" i="21"/>
  <c r="B7905" i="21"/>
  <c r="D7904" i="21"/>
  <c r="B7904" i="21"/>
  <c r="D7903" i="21"/>
  <c r="B7903" i="21"/>
  <c r="D7902" i="21"/>
  <c r="B7902" i="21"/>
  <c r="D7901" i="21"/>
  <c r="B7901" i="21"/>
  <c r="D7900" i="21"/>
  <c r="B7900" i="21"/>
  <c r="D7899" i="21"/>
  <c r="B7899" i="21"/>
  <c r="D7898" i="21"/>
  <c r="B7898" i="21"/>
  <c r="D7897" i="21"/>
  <c r="B7897" i="21"/>
  <c r="D7896" i="21"/>
  <c r="B7896" i="21"/>
  <c r="D7895" i="21"/>
  <c r="B7895" i="21"/>
  <c r="D7894" i="21"/>
  <c r="B7894" i="21"/>
  <c r="D7893" i="21"/>
  <c r="B7893" i="21"/>
  <c r="D7892" i="21"/>
  <c r="B7892" i="21"/>
  <c r="D7891" i="21"/>
  <c r="B7891" i="21"/>
  <c r="D7890" i="21"/>
  <c r="B7890" i="21"/>
  <c r="D7889" i="21"/>
  <c r="B7889" i="21"/>
  <c r="D7888" i="21"/>
  <c r="B7888" i="21"/>
  <c r="D7887" i="21"/>
  <c r="B7887" i="21"/>
  <c r="D7886" i="21"/>
  <c r="B7886" i="21"/>
  <c r="D7885" i="21"/>
  <c r="B7885" i="21"/>
  <c r="D7884" i="21"/>
  <c r="B7884" i="21"/>
  <c r="D7883" i="21"/>
  <c r="B7883" i="21"/>
  <c r="D7882" i="21"/>
  <c r="B7882" i="21"/>
  <c r="D7881" i="21"/>
  <c r="B7881" i="21"/>
  <c r="D7880" i="21"/>
  <c r="B7880" i="21"/>
  <c r="D7879" i="21"/>
  <c r="B7879" i="21"/>
  <c r="D7878" i="21"/>
  <c r="B7878" i="21"/>
  <c r="D7877" i="21"/>
  <c r="B7877" i="21"/>
  <c r="D7876" i="21"/>
  <c r="B7876" i="21"/>
  <c r="D7875" i="21"/>
  <c r="B7875" i="21"/>
  <c r="D7874" i="21"/>
  <c r="B7874" i="21"/>
  <c r="D7873" i="21"/>
  <c r="B7873" i="21"/>
  <c r="D7872" i="21"/>
  <c r="B7872" i="21"/>
  <c r="D7871" i="21"/>
  <c r="B7871" i="21"/>
  <c r="D7870" i="21"/>
  <c r="B7870" i="21"/>
  <c r="D7869" i="21"/>
  <c r="B7869" i="21"/>
  <c r="D7868" i="21"/>
  <c r="B7868" i="21"/>
  <c r="D7867" i="21"/>
  <c r="B7867" i="21"/>
  <c r="D7866" i="21"/>
  <c r="B7866" i="21"/>
  <c r="D7865" i="21"/>
  <c r="B7865" i="21"/>
  <c r="D7864" i="21"/>
  <c r="B7864" i="21"/>
  <c r="D7863" i="21"/>
  <c r="B7863" i="21"/>
  <c r="D7862" i="21"/>
  <c r="B7862" i="21"/>
  <c r="D7861" i="21"/>
  <c r="B7861" i="21"/>
  <c r="D7860" i="21"/>
  <c r="B7860" i="21"/>
  <c r="D7859" i="21"/>
  <c r="B7859" i="21"/>
  <c r="D7858" i="21"/>
  <c r="B7858" i="21"/>
  <c r="D7857" i="21"/>
  <c r="B7857" i="21"/>
  <c r="D7856" i="21"/>
  <c r="B7856" i="21"/>
  <c r="D7855" i="21"/>
  <c r="B7855" i="21"/>
  <c r="D7854" i="21"/>
  <c r="B7854" i="21"/>
  <c r="D7853" i="21"/>
  <c r="B7853" i="21"/>
  <c r="D7852" i="21"/>
  <c r="B7852" i="21"/>
  <c r="D7851" i="21"/>
  <c r="B7851" i="21"/>
  <c r="D7850" i="21"/>
  <c r="B7850" i="21"/>
  <c r="D7849" i="21"/>
  <c r="B7849" i="21"/>
  <c r="D7848" i="21"/>
  <c r="B7848" i="21"/>
  <c r="D7847" i="21"/>
  <c r="B7847" i="21"/>
  <c r="D7846" i="21"/>
  <c r="B7846" i="21"/>
  <c r="D7845" i="21"/>
  <c r="B7845" i="21"/>
  <c r="D7844" i="21"/>
  <c r="B7844" i="21"/>
  <c r="D7843" i="21"/>
  <c r="B7843" i="21"/>
  <c r="D7842" i="21"/>
  <c r="B7842" i="21"/>
  <c r="D7841" i="21"/>
  <c r="B7841" i="21"/>
  <c r="D7840" i="21"/>
  <c r="B7840" i="21"/>
  <c r="D7839" i="21"/>
  <c r="B7839" i="21"/>
  <c r="D7838" i="21"/>
  <c r="B7838" i="21"/>
  <c r="D7837" i="21"/>
  <c r="B7837" i="21"/>
  <c r="D7836" i="21"/>
  <c r="B7836" i="21"/>
  <c r="D7835" i="21"/>
  <c r="B7835" i="21"/>
  <c r="D7834" i="21"/>
  <c r="B7834" i="21"/>
  <c r="D7833" i="21"/>
  <c r="B7833" i="21"/>
  <c r="D7832" i="21"/>
  <c r="B7832" i="21"/>
  <c r="D7831" i="21"/>
  <c r="B7831" i="21"/>
  <c r="D7830" i="21"/>
  <c r="B7830" i="21"/>
  <c r="D7829" i="21"/>
  <c r="B7829" i="21"/>
  <c r="D7828" i="21"/>
  <c r="B7828" i="21"/>
  <c r="D7827" i="21"/>
  <c r="B7827" i="21"/>
  <c r="D7826" i="21"/>
  <c r="B7826" i="21"/>
  <c r="D7825" i="21"/>
  <c r="B7825" i="21"/>
  <c r="D7824" i="21"/>
  <c r="B7824" i="21"/>
  <c r="D7823" i="21"/>
  <c r="B7823" i="21"/>
  <c r="D7822" i="21"/>
  <c r="B7822" i="21"/>
  <c r="D7821" i="21"/>
  <c r="B7821" i="21"/>
  <c r="D7820" i="21"/>
  <c r="B7820" i="21"/>
  <c r="D7819" i="21"/>
  <c r="B7819" i="21"/>
  <c r="D7818" i="21"/>
  <c r="B7818" i="21"/>
  <c r="D7817" i="21"/>
  <c r="B7817" i="21"/>
  <c r="D7816" i="21"/>
  <c r="B7816" i="21"/>
  <c r="D7815" i="21"/>
  <c r="B7815" i="21"/>
  <c r="D7814" i="21"/>
  <c r="B7814" i="21"/>
  <c r="D7813" i="21"/>
  <c r="B7813" i="21"/>
  <c r="D7812" i="21"/>
  <c r="B7812" i="21"/>
  <c r="D7811" i="21"/>
  <c r="B7811" i="21"/>
  <c r="D7810" i="21"/>
  <c r="B7810" i="21"/>
  <c r="D7809" i="21"/>
  <c r="B7809" i="21"/>
  <c r="D7808" i="21"/>
  <c r="B7808" i="21"/>
  <c r="D7807" i="21"/>
  <c r="B7807" i="21"/>
  <c r="D7806" i="21"/>
  <c r="B7806" i="21"/>
  <c r="D7805" i="21"/>
  <c r="B7805" i="21"/>
  <c r="D7804" i="21"/>
  <c r="B7804" i="21"/>
  <c r="D7803" i="21"/>
  <c r="B7803" i="21"/>
  <c r="D7802" i="21"/>
  <c r="B7802" i="21"/>
  <c r="D7801" i="21"/>
  <c r="B7801" i="21"/>
  <c r="D7800" i="21"/>
  <c r="B7800" i="21"/>
  <c r="D7799" i="21"/>
  <c r="B7799" i="21"/>
  <c r="D7798" i="21"/>
  <c r="B7798" i="21"/>
  <c r="D7797" i="21"/>
  <c r="B7797" i="21"/>
  <c r="D7796" i="21"/>
  <c r="B7796" i="21"/>
  <c r="D7795" i="21"/>
  <c r="B7795" i="21"/>
  <c r="D7794" i="21"/>
  <c r="B7794" i="21"/>
  <c r="D7793" i="21"/>
  <c r="B7793" i="21"/>
  <c r="D7792" i="21"/>
  <c r="B7792" i="21"/>
  <c r="D7791" i="21"/>
  <c r="B7791" i="21"/>
  <c r="D7790" i="21"/>
  <c r="B7790" i="21"/>
  <c r="D7789" i="21"/>
  <c r="B7789" i="21"/>
  <c r="D7788" i="21"/>
  <c r="B7788" i="21"/>
  <c r="D7787" i="21"/>
  <c r="B7787" i="21"/>
  <c r="D7786" i="21"/>
  <c r="B7786" i="21"/>
  <c r="D7785" i="21"/>
  <c r="B7785" i="21"/>
  <c r="D7784" i="21"/>
  <c r="B7784" i="21"/>
  <c r="D7783" i="21"/>
  <c r="B7783" i="21"/>
  <c r="D7782" i="21"/>
  <c r="B7782" i="21"/>
  <c r="D7781" i="21"/>
  <c r="B7781" i="21"/>
  <c r="D7780" i="21"/>
  <c r="B7780" i="21"/>
  <c r="D7779" i="21"/>
  <c r="B7779" i="21"/>
  <c r="D7778" i="21"/>
  <c r="B7778" i="21"/>
  <c r="D7777" i="21"/>
  <c r="B7777" i="21"/>
  <c r="D7776" i="21"/>
  <c r="B7776" i="21"/>
  <c r="D7775" i="21"/>
  <c r="B7775" i="21"/>
  <c r="D7774" i="21"/>
  <c r="B7774" i="21"/>
  <c r="D7773" i="21"/>
  <c r="B7773" i="21"/>
  <c r="D7772" i="21"/>
  <c r="B7772" i="21"/>
  <c r="D7771" i="21"/>
  <c r="B7771" i="21"/>
  <c r="D7770" i="21"/>
  <c r="B7770" i="21"/>
  <c r="D7769" i="21"/>
  <c r="B7769" i="21"/>
  <c r="D7768" i="21"/>
  <c r="B7768" i="21"/>
  <c r="D7767" i="21"/>
  <c r="B7767" i="21"/>
  <c r="D7766" i="21"/>
  <c r="B7766" i="21"/>
  <c r="D7765" i="21"/>
  <c r="B7765" i="21"/>
  <c r="D7764" i="21"/>
  <c r="B7764" i="21"/>
  <c r="D7763" i="21"/>
  <c r="B7763" i="21"/>
  <c r="D7762" i="21"/>
  <c r="B7762" i="21"/>
  <c r="D7761" i="21"/>
  <c r="B7761" i="21"/>
  <c r="D7760" i="21"/>
  <c r="B7760" i="21"/>
  <c r="D7759" i="21"/>
  <c r="B7759" i="21"/>
  <c r="D7758" i="21"/>
  <c r="B7758" i="21"/>
  <c r="D7757" i="21"/>
  <c r="B7757" i="21"/>
  <c r="D7756" i="21"/>
  <c r="B7756" i="21"/>
  <c r="D7755" i="21"/>
  <c r="B7755" i="21"/>
  <c r="D7754" i="21"/>
  <c r="B7754" i="21"/>
  <c r="D7753" i="21"/>
  <c r="B7753" i="21"/>
  <c r="D7752" i="21"/>
  <c r="B7752" i="21"/>
  <c r="D7751" i="21"/>
  <c r="B7751" i="21"/>
  <c r="D7750" i="21"/>
  <c r="B7750" i="21"/>
  <c r="D7749" i="21"/>
  <c r="B7749" i="21"/>
  <c r="D7748" i="21"/>
  <c r="B7748" i="21"/>
  <c r="D7747" i="21"/>
  <c r="B7747" i="21"/>
  <c r="D7746" i="21"/>
  <c r="B7746" i="21"/>
  <c r="D7745" i="21"/>
  <c r="B7745" i="21"/>
  <c r="D7744" i="21"/>
  <c r="B7744" i="21"/>
  <c r="D7743" i="21"/>
  <c r="B7743" i="21"/>
  <c r="D7742" i="21"/>
  <c r="B7742" i="21"/>
  <c r="D7741" i="21"/>
  <c r="B7741" i="21"/>
  <c r="D7740" i="21"/>
  <c r="B7740" i="21"/>
  <c r="D7739" i="21"/>
  <c r="B7739" i="21"/>
  <c r="D7738" i="21"/>
  <c r="B7738" i="21"/>
  <c r="D7737" i="21"/>
  <c r="B7737" i="21"/>
  <c r="D7736" i="21"/>
  <c r="B7736" i="21"/>
  <c r="D7735" i="21"/>
  <c r="B7735" i="21"/>
  <c r="D7734" i="21"/>
  <c r="B7734" i="21"/>
  <c r="D7733" i="21"/>
  <c r="B7733" i="21"/>
  <c r="D7732" i="21"/>
  <c r="B7732" i="21"/>
  <c r="D7731" i="21"/>
  <c r="B7731" i="21"/>
  <c r="D7730" i="21"/>
  <c r="B7730" i="21"/>
  <c r="D7729" i="21"/>
  <c r="B7729" i="21"/>
  <c r="D7728" i="21"/>
  <c r="B7728" i="21"/>
  <c r="D7727" i="21"/>
  <c r="B7727" i="21"/>
  <c r="D7726" i="21"/>
  <c r="B7726" i="21"/>
  <c r="D7725" i="21"/>
  <c r="B7725" i="21"/>
  <c r="D7724" i="21"/>
  <c r="B7724" i="21"/>
  <c r="D7723" i="21"/>
  <c r="B7723" i="21"/>
  <c r="D7722" i="21"/>
  <c r="B7722" i="21"/>
  <c r="D7721" i="21"/>
  <c r="B7721" i="21"/>
  <c r="D7720" i="21"/>
  <c r="B7720" i="21"/>
  <c r="D7719" i="21"/>
  <c r="B7719" i="21"/>
  <c r="D7718" i="21"/>
  <c r="B7718" i="21"/>
  <c r="D7717" i="21"/>
  <c r="B7717" i="21"/>
  <c r="D7716" i="21"/>
  <c r="B7716" i="21"/>
  <c r="D7715" i="21"/>
  <c r="B7715" i="21"/>
  <c r="D7714" i="21"/>
  <c r="B7714" i="21"/>
  <c r="D7713" i="21"/>
  <c r="B7713" i="21"/>
  <c r="D7712" i="21"/>
  <c r="B7712" i="21"/>
  <c r="D7711" i="21"/>
  <c r="B7711" i="21"/>
  <c r="D7710" i="21"/>
  <c r="B7710" i="21"/>
  <c r="D7709" i="21"/>
  <c r="B7709" i="21"/>
  <c r="D7708" i="21"/>
  <c r="B7708" i="21"/>
  <c r="D7707" i="21"/>
  <c r="B7707" i="21"/>
  <c r="D7706" i="21"/>
  <c r="B7706" i="21"/>
  <c r="D7705" i="21"/>
  <c r="B7705" i="21"/>
  <c r="D7704" i="21"/>
  <c r="B7704" i="21"/>
  <c r="D7703" i="21"/>
  <c r="B7703" i="21"/>
  <c r="D7702" i="21"/>
  <c r="B7702" i="21"/>
  <c r="D7701" i="21"/>
  <c r="B7701" i="21"/>
  <c r="D7700" i="21"/>
  <c r="B7700" i="21"/>
  <c r="D7699" i="21"/>
  <c r="B7699" i="21"/>
  <c r="D7698" i="21"/>
  <c r="B7698" i="21"/>
  <c r="D7697" i="21"/>
  <c r="B7697" i="21"/>
  <c r="D7696" i="21"/>
  <c r="B7696" i="21"/>
  <c r="D7695" i="21"/>
  <c r="B7695" i="21"/>
  <c r="D7694" i="21"/>
  <c r="B7694" i="21"/>
  <c r="D7693" i="21"/>
  <c r="B7693" i="21"/>
  <c r="D7692" i="21"/>
  <c r="B7692" i="21"/>
  <c r="D7691" i="21"/>
  <c r="B7691" i="21"/>
  <c r="D7690" i="21"/>
  <c r="B7690" i="21"/>
  <c r="D7689" i="21"/>
  <c r="B7689" i="21"/>
  <c r="D7688" i="21"/>
  <c r="B7688" i="21"/>
  <c r="D7687" i="21"/>
  <c r="B7687" i="21"/>
  <c r="D7686" i="21"/>
  <c r="B7686" i="21"/>
  <c r="D7685" i="21"/>
  <c r="B7685" i="21"/>
  <c r="D7684" i="21"/>
  <c r="B7684" i="21"/>
  <c r="D7683" i="21"/>
  <c r="B7683" i="21"/>
  <c r="D7682" i="21"/>
  <c r="B7682" i="21"/>
  <c r="D7681" i="21"/>
  <c r="B7681" i="21"/>
  <c r="D7680" i="21"/>
  <c r="B7680" i="21"/>
  <c r="D7679" i="21"/>
  <c r="B7679" i="21"/>
  <c r="D7678" i="21"/>
  <c r="B7678" i="21"/>
  <c r="D7677" i="21"/>
  <c r="B7677" i="21"/>
  <c r="D7676" i="21"/>
  <c r="B7676" i="21"/>
  <c r="D7675" i="21"/>
  <c r="B7675" i="21"/>
  <c r="D7674" i="21"/>
  <c r="B7674" i="21"/>
  <c r="D7673" i="21"/>
  <c r="B7673" i="21"/>
  <c r="D7672" i="21"/>
  <c r="B7672" i="21"/>
  <c r="D7671" i="21"/>
  <c r="B7671" i="21"/>
  <c r="D7670" i="21"/>
  <c r="B7670" i="21"/>
  <c r="D7669" i="21"/>
  <c r="B7669" i="21"/>
  <c r="D7668" i="21"/>
  <c r="B7668" i="21"/>
  <c r="D7667" i="21"/>
  <c r="B7667" i="21"/>
  <c r="D7666" i="21"/>
  <c r="B7666" i="21"/>
  <c r="D7665" i="21"/>
  <c r="B7665" i="21"/>
  <c r="D7664" i="21"/>
  <c r="B7664" i="21"/>
  <c r="D7663" i="21"/>
  <c r="B7663" i="21"/>
  <c r="D7662" i="21"/>
  <c r="B7662" i="21"/>
  <c r="D7661" i="21"/>
  <c r="B7661" i="21"/>
  <c r="D7660" i="21"/>
  <c r="B7660" i="21"/>
  <c r="D7659" i="21"/>
  <c r="B7659" i="21"/>
  <c r="D7658" i="21"/>
  <c r="B7658" i="21"/>
  <c r="D7657" i="21"/>
  <c r="B7657" i="21"/>
  <c r="D7656" i="21"/>
  <c r="B7656" i="21"/>
  <c r="D7655" i="21"/>
  <c r="B7655" i="21"/>
  <c r="D7654" i="21"/>
  <c r="B7654" i="21"/>
  <c r="D7653" i="21"/>
  <c r="B7653" i="21"/>
  <c r="D7652" i="21"/>
  <c r="B7652" i="21"/>
  <c r="D7651" i="21"/>
  <c r="B7651" i="21"/>
  <c r="D7650" i="21"/>
  <c r="B7650" i="21"/>
  <c r="D7649" i="21"/>
  <c r="B7649" i="21"/>
  <c r="D7648" i="21"/>
  <c r="B7648" i="21"/>
  <c r="D7647" i="21"/>
  <c r="B7647" i="21"/>
  <c r="D7646" i="21"/>
  <c r="B7646" i="21"/>
  <c r="D7645" i="21"/>
  <c r="B7645" i="21"/>
  <c r="D7644" i="21"/>
  <c r="B7644" i="21"/>
  <c r="D7643" i="21"/>
  <c r="B7643" i="21"/>
  <c r="D7642" i="21"/>
  <c r="B7642" i="21"/>
  <c r="D7641" i="21"/>
  <c r="B7641" i="21"/>
  <c r="D7640" i="21"/>
  <c r="B7640" i="21"/>
  <c r="D7639" i="21"/>
  <c r="B7639" i="21"/>
  <c r="D7638" i="21"/>
  <c r="B7638" i="21"/>
  <c r="D7637" i="21"/>
  <c r="B7637" i="21"/>
  <c r="D7636" i="21"/>
  <c r="B7636" i="21"/>
  <c r="D7635" i="21"/>
  <c r="B7635" i="21"/>
  <c r="D7634" i="21"/>
  <c r="B7634" i="21"/>
  <c r="D7633" i="21"/>
  <c r="B7633" i="21"/>
  <c r="D7632" i="21"/>
  <c r="B7632" i="21"/>
  <c r="D7631" i="21"/>
  <c r="B7631" i="21"/>
  <c r="D7630" i="21"/>
  <c r="B7630" i="21"/>
  <c r="D7629" i="21"/>
  <c r="B7629" i="21"/>
  <c r="D7628" i="21"/>
  <c r="B7628" i="21"/>
  <c r="D7627" i="21"/>
  <c r="B7627" i="21"/>
  <c r="D7626" i="21"/>
  <c r="B7626" i="21"/>
  <c r="D7625" i="21"/>
  <c r="B7625" i="21"/>
  <c r="D7624" i="21"/>
  <c r="B7624" i="21"/>
  <c r="D7623" i="21"/>
  <c r="B7623" i="21"/>
  <c r="D7622" i="21"/>
  <c r="B7622" i="21"/>
  <c r="D7621" i="21"/>
  <c r="B7621" i="21"/>
  <c r="D7620" i="21"/>
  <c r="B7620" i="21"/>
  <c r="D7619" i="21"/>
  <c r="B7619" i="21"/>
  <c r="D7618" i="21"/>
  <c r="B7618" i="21"/>
  <c r="D7617" i="21"/>
  <c r="B7617" i="21"/>
  <c r="D7616" i="21"/>
  <c r="B7616" i="21"/>
  <c r="D7615" i="21"/>
  <c r="B7615" i="21"/>
  <c r="D7614" i="21"/>
  <c r="B7614" i="21"/>
  <c r="D7613" i="21"/>
  <c r="B7613" i="21"/>
  <c r="D7612" i="21"/>
  <c r="B7612" i="21"/>
  <c r="D7611" i="21"/>
  <c r="B7611" i="21"/>
  <c r="D7610" i="21"/>
  <c r="B7610" i="21"/>
  <c r="D7609" i="21"/>
  <c r="B7609" i="21"/>
  <c r="D7608" i="21"/>
  <c r="B7608" i="21"/>
  <c r="D7607" i="21"/>
  <c r="B7607" i="21"/>
  <c r="D7606" i="21"/>
  <c r="B7606" i="21"/>
  <c r="D7605" i="21"/>
  <c r="B7605" i="21"/>
  <c r="D7604" i="21"/>
  <c r="B7604" i="21"/>
  <c r="D7603" i="21"/>
  <c r="B7603" i="21"/>
  <c r="D7602" i="21"/>
  <c r="B7602" i="21"/>
  <c r="D7601" i="21"/>
  <c r="B7601" i="21"/>
  <c r="D7600" i="21"/>
  <c r="B7600" i="21"/>
  <c r="D7599" i="21"/>
  <c r="B7599" i="21"/>
  <c r="D7598" i="21"/>
  <c r="B7598" i="21"/>
  <c r="D7597" i="21"/>
  <c r="B7597" i="21"/>
  <c r="D7596" i="21"/>
  <c r="B7596" i="21"/>
  <c r="D7595" i="21"/>
  <c r="B7595" i="21"/>
  <c r="D7594" i="21"/>
  <c r="B7594" i="21"/>
  <c r="D7593" i="21"/>
  <c r="B7593" i="21"/>
  <c r="D7592" i="21"/>
  <c r="B7592" i="21"/>
  <c r="D7591" i="21"/>
  <c r="B7591" i="21"/>
  <c r="D7590" i="21"/>
  <c r="B7590" i="21"/>
  <c r="D7589" i="21"/>
  <c r="B7589" i="21"/>
  <c r="D7588" i="21"/>
  <c r="B7588" i="21"/>
  <c r="D7587" i="21"/>
  <c r="B7587" i="21"/>
  <c r="D7586" i="21"/>
  <c r="B7586" i="21"/>
  <c r="D7585" i="21"/>
  <c r="B7585" i="21"/>
  <c r="D7584" i="21"/>
  <c r="B7584" i="21"/>
  <c r="D7583" i="21"/>
  <c r="B7583" i="21"/>
  <c r="D7582" i="21"/>
  <c r="B7582" i="21"/>
  <c r="D7581" i="21"/>
  <c r="B7581" i="21"/>
  <c r="D7580" i="21"/>
  <c r="B7580" i="21"/>
  <c r="D7579" i="21"/>
  <c r="B7579" i="21"/>
  <c r="D7578" i="21"/>
  <c r="B7578" i="21"/>
  <c r="D7577" i="21"/>
  <c r="B7577" i="21"/>
  <c r="D7576" i="21"/>
  <c r="B7576" i="21"/>
  <c r="D7575" i="21"/>
  <c r="B7575" i="21"/>
  <c r="D7574" i="21"/>
  <c r="B7574" i="21"/>
  <c r="D7573" i="21"/>
  <c r="B7573" i="21"/>
  <c r="D7572" i="21"/>
  <c r="B7572" i="21"/>
  <c r="D7571" i="21"/>
  <c r="B7571" i="21"/>
  <c r="D7570" i="21"/>
  <c r="B7570" i="21"/>
  <c r="D7569" i="21"/>
  <c r="B7569" i="21"/>
  <c r="D7568" i="21"/>
  <c r="B7568" i="21"/>
  <c r="D7567" i="21"/>
  <c r="B7567" i="21"/>
  <c r="D7566" i="21"/>
  <c r="B7566" i="21"/>
  <c r="D7565" i="21"/>
  <c r="B7565" i="21"/>
  <c r="D7564" i="21"/>
  <c r="B7564" i="21"/>
  <c r="D7563" i="21"/>
  <c r="B7563" i="21"/>
  <c r="D7562" i="21"/>
  <c r="B7562" i="21"/>
  <c r="D7561" i="21"/>
  <c r="B7561" i="21"/>
  <c r="D7560" i="21"/>
  <c r="B7560" i="21"/>
  <c r="D7559" i="21"/>
  <c r="B7559" i="21"/>
  <c r="D7558" i="21"/>
  <c r="B7558" i="21"/>
  <c r="D7557" i="21"/>
  <c r="B7557" i="21"/>
  <c r="D7556" i="21"/>
  <c r="B7556" i="21"/>
  <c r="D7555" i="21"/>
  <c r="B7555" i="21"/>
  <c r="D7554" i="21"/>
  <c r="B7554" i="21"/>
  <c r="D7553" i="21"/>
  <c r="B7553" i="21"/>
  <c r="D7552" i="21"/>
  <c r="B7552" i="21"/>
  <c r="D7551" i="21"/>
  <c r="B7551" i="21"/>
  <c r="D7550" i="21"/>
  <c r="B7550" i="21"/>
  <c r="D7549" i="21"/>
  <c r="B7549" i="21"/>
  <c r="D7548" i="21"/>
  <c r="B7548" i="21"/>
  <c r="D7547" i="21"/>
  <c r="B7547" i="21"/>
  <c r="D7546" i="21"/>
  <c r="B7546" i="21"/>
  <c r="D7545" i="21"/>
  <c r="B7545" i="21"/>
  <c r="D7544" i="21"/>
  <c r="B7544" i="21"/>
  <c r="D7543" i="21"/>
  <c r="B7543" i="21"/>
  <c r="D7542" i="21"/>
  <c r="B7542" i="21"/>
  <c r="D7541" i="21"/>
  <c r="B7541" i="21"/>
  <c r="D7540" i="21"/>
  <c r="B7540" i="21"/>
  <c r="D7539" i="21"/>
  <c r="B7539" i="21"/>
  <c r="D7538" i="21"/>
  <c r="B7538" i="21"/>
  <c r="D7537" i="21"/>
  <c r="B7537" i="21"/>
  <c r="D7536" i="21"/>
  <c r="B7536" i="21"/>
  <c r="D7535" i="21"/>
  <c r="B7535" i="21"/>
  <c r="D7534" i="21"/>
  <c r="B7534" i="21"/>
  <c r="D7533" i="21"/>
  <c r="B7533" i="21"/>
  <c r="D7532" i="21"/>
  <c r="B7532" i="21"/>
  <c r="D7531" i="21"/>
  <c r="B7531" i="21"/>
  <c r="D7530" i="21"/>
  <c r="B7530" i="21"/>
  <c r="D7529" i="21"/>
  <c r="B7529" i="21"/>
  <c r="D7528" i="21"/>
  <c r="B7528" i="21"/>
  <c r="D7527" i="21"/>
  <c r="B7527" i="21"/>
  <c r="D7526" i="21"/>
  <c r="B7526" i="21"/>
  <c r="D7525" i="21"/>
  <c r="B7525" i="21"/>
  <c r="D7524" i="21"/>
  <c r="B7524" i="21"/>
  <c r="D7523" i="21"/>
  <c r="B7523" i="21"/>
  <c r="D7522" i="21"/>
  <c r="B7522" i="21"/>
  <c r="D7521" i="21"/>
  <c r="B7521" i="21"/>
  <c r="D7520" i="21"/>
  <c r="B7520" i="21"/>
  <c r="D7519" i="21"/>
  <c r="B7519" i="21"/>
  <c r="D7518" i="21"/>
  <c r="B7518" i="21"/>
  <c r="D7517" i="21"/>
  <c r="B7517" i="21"/>
  <c r="D7516" i="21"/>
  <c r="B7516" i="21"/>
  <c r="D7515" i="21"/>
  <c r="B7515" i="21"/>
  <c r="D7514" i="21"/>
  <c r="B7514" i="21"/>
  <c r="D7513" i="21"/>
  <c r="B7513" i="21"/>
  <c r="D7512" i="21"/>
  <c r="B7512" i="21"/>
  <c r="D7511" i="21"/>
  <c r="B7511" i="21"/>
  <c r="D7510" i="21"/>
  <c r="B7510" i="21"/>
  <c r="D7509" i="21"/>
  <c r="B7509" i="21"/>
  <c r="D7508" i="21"/>
  <c r="B7508" i="21"/>
  <c r="D7507" i="21"/>
  <c r="B7507" i="21"/>
  <c r="D7506" i="21"/>
  <c r="B7506" i="21"/>
  <c r="D7505" i="21"/>
  <c r="B7505" i="21"/>
  <c r="D7504" i="21"/>
  <c r="B7504" i="21"/>
  <c r="D7503" i="21"/>
  <c r="B7503" i="21"/>
  <c r="D7502" i="21"/>
  <c r="B7502" i="21"/>
  <c r="D7501" i="21"/>
  <c r="B7501" i="21"/>
  <c r="D7500" i="21"/>
  <c r="B7500" i="21"/>
  <c r="D7499" i="21"/>
  <c r="B7499" i="21"/>
  <c r="D7498" i="21"/>
  <c r="B7498" i="21"/>
  <c r="D7497" i="21"/>
  <c r="B7497" i="21"/>
  <c r="D7496" i="21"/>
  <c r="B7496" i="21"/>
  <c r="D7495" i="21"/>
  <c r="B7495" i="21"/>
  <c r="D7494" i="21"/>
  <c r="B7494" i="21"/>
  <c r="D7493" i="21"/>
  <c r="B7493" i="21"/>
  <c r="D7492" i="21"/>
  <c r="B7492" i="21"/>
  <c r="D7491" i="21"/>
  <c r="B7491" i="21"/>
  <c r="D7490" i="21"/>
  <c r="B7490" i="21"/>
  <c r="D7489" i="21"/>
  <c r="B7489" i="21"/>
  <c r="D7488" i="21"/>
  <c r="B7488" i="21"/>
  <c r="D7487" i="21"/>
  <c r="B7487" i="21"/>
  <c r="D7486" i="21"/>
  <c r="B7486" i="21"/>
  <c r="D7485" i="21"/>
  <c r="B7485" i="21"/>
  <c r="D7484" i="21"/>
  <c r="B7484" i="21"/>
  <c r="D7483" i="21"/>
  <c r="B7483" i="21"/>
  <c r="D7482" i="21"/>
  <c r="B7482" i="21"/>
  <c r="D7481" i="21"/>
  <c r="B7481" i="21"/>
  <c r="D7480" i="21"/>
  <c r="B7480" i="21"/>
  <c r="D7479" i="21"/>
  <c r="B7479" i="21"/>
  <c r="D7478" i="21"/>
  <c r="B7478" i="21"/>
  <c r="D7477" i="21"/>
  <c r="B7477" i="21"/>
  <c r="D7476" i="21"/>
  <c r="B7476" i="21"/>
  <c r="D7475" i="21"/>
  <c r="B7475" i="21"/>
  <c r="D7474" i="21"/>
  <c r="B7474" i="21"/>
  <c r="D7473" i="21"/>
  <c r="B7473" i="21"/>
  <c r="D7472" i="21"/>
  <c r="B7472" i="21"/>
  <c r="D7471" i="21"/>
  <c r="B7471" i="21"/>
  <c r="D7470" i="21"/>
  <c r="B7470" i="21"/>
  <c r="D7469" i="21"/>
  <c r="B7469" i="21"/>
  <c r="D7468" i="21"/>
  <c r="B7468" i="21"/>
  <c r="D7467" i="21"/>
  <c r="B7467" i="21"/>
  <c r="D7466" i="21"/>
  <c r="B7466" i="21"/>
  <c r="D7465" i="21"/>
  <c r="B7465" i="21"/>
  <c r="D7464" i="21"/>
  <c r="B7464" i="21"/>
  <c r="D7463" i="21"/>
  <c r="B7463" i="21"/>
  <c r="D7462" i="21"/>
  <c r="B7462" i="21"/>
  <c r="D7461" i="21"/>
  <c r="B7461" i="21"/>
  <c r="D7460" i="21"/>
  <c r="B7460" i="21"/>
  <c r="D7459" i="21"/>
  <c r="B7459" i="21"/>
  <c r="D7458" i="21"/>
  <c r="B7458" i="21"/>
  <c r="D7457" i="21"/>
  <c r="B7457" i="21"/>
  <c r="D7456" i="21"/>
  <c r="B7456" i="21"/>
  <c r="D7455" i="21"/>
  <c r="B7455" i="21"/>
  <c r="D7454" i="21"/>
  <c r="B7454" i="21"/>
  <c r="D7453" i="21"/>
  <c r="B7453" i="21"/>
  <c r="D7452" i="21"/>
  <c r="B7452" i="21"/>
  <c r="D7451" i="21"/>
  <c r="B7451" i="21"/>
  <c r="D7450" i="21"/>
  <c r="B7450" i="21"/>
  <c r="D7449" i="21"/>
  <c r="B7449" i="21"/>
  <c r="D7448" i="21"/>
  <c r="B7448" i="21"/>
  <c r="D7447" i="21"/>
  <c r="B7447" i="21"/>
  <c r="D7446" i="21"/>
  <c r="B7446" i="21"/>
  <c r="D7445" i="21"/>
  <c r="B7445" i="21"/>
  <c r="D7444" i="21"/>
  <c r="B7444" i="21"/>
  <c r="D7443" i="21"/>
  <c r="B7443" i="21"/>
  <c r="D7442" i="21"/>
  <c r="B7442" i="21"/>
  <c r="D7441" i="21"/>
  <c r="B7441" i="21"/>
  <c r="D7440" i="21"/>
  <c r="B7440" i="21"/>
  <c r="D7439" i="21"/>
  <c r="B7439" i="21"/>
  <c r="D7438" i="21"/>
  <c r="B7438" i="21"/>
  <c r="D7437" i="21"/>
  <c r="B7437" i="21"/>
  <c r="D7436" i="21"/>
  <c r="B7436" i="21"/>
  <c r="D7435" i="21"/>
  <c r="B7435" i="21"/>
  <c r="D7434" i="21"/>
  <c r="B7434" i="21"/>
  <c r="D7433" i="21"/>
  <c r="B7433" i="21"/>
  <c r="D7432" i="21"/>
  <c r="B7432" i="21"/>
  <c r="D7431" i="21"/>
  <c r="B7431" i="21"/>
  <c r="D7430" i="21"/>
  <c r="B7430" i="21"/>
  <c r="D7429" i="21"/>
  <c r="B7429" i="21"/>
  <c r="D7428" i="21"/>
  <c r="B7428" i="21"/>
  <c r="D7427" i="21"/>
  <c r="B7427" i="21"/>
  <c r="D7426" i="21"/>
  <c r="B7426" i="21"/>
  <c r="D7425" i="21"/>
  <c r="B7425" i="21"/>
  <c r="D7424" i="21"/>
  <c r="B7424" i="21"/>
  <c r="D7423" i="21"/>
  <c r="B7423" i="21"/>
  <c r="D7422" i="21"/>
  <c r="B7422" i="21"/>
  <c r="D7421" i="21"/>
  <c r="B7421" i="21"/>
  <c r="D7420" i="21"/>
  <c r="B7420" i="21"/>
  <c r="D7419" i="21"/>
  <c r="B7419" i="21"/>
  <c r="D7418" i="21"/>
  <c r="B7418" i="21"/>
  <c r="D7417" i="21"/>
  <c r="B7417" i="21"/>
  <c r="D7416" i="21"/>
  <c r="B7416" i="21"/>
  <c r="D7415" i="21"/>
  <c r="B7415" i="21"/>
  <c r="D7414" i="21"/>
  <c r="B7414" i="21"/>
  <c r="D7413" i="21"/>
  <c r="B7413" i="21"/>
  <c r="D7412" i="21"/>
  <c r="B7412" i="21"/>
  <c r="D7411" i="21"/>
  <c r="B7411" i="21"/>
  <c r="D7410" i="21"/>
  <c r="B7410" i="21"/>
  <c r="D7409" i="21"/>
  <c r="B7409" i="21"/>
  <c r="D7408" i="21"/>
  <c r="B7408" i="21"/>
  <c r="D7407" i="21"/>
  <c r="B7407" i="21"/>
  <c r="D7406" i="21"/>
  <c r="B7406" i="21"/>
  <c r="D7405" i="21"/>
  <c r="B7405" i="21"/>
  <c r="D7404" i="21"/>
  <c r="B7404" i="21"/>
  <c r="D7403" i="21"/>
  <c r="B7403" i="21"/>
  <c r="D7402" i="21"/>
  <c r="B7402" i="21"/>
  <c r="D7401" i="21"/>
  <c r="B7401" i="21"/>
  <c r="D7400" i="21"/>
  <c r="B7400" i="21"/>
  <c r="D7399" i="21"/>
  <c r="B7399" i="21"/>
  <c r="D7398" i="21"/>
  <c r="B7398" i="21"/>
  <c r="D7397" i="21"/>
  <c r="B7397" i="21"/>
  <c r="D7396" i="21"/>
  <c r="B7396" i="21"/>
  <c r="D7395" i="21"/>
  <c r="B7395" i="21"/>
  <c r="D7394" i="21"/>
  <c r="B7394" i="21"/>
  <c r="D7393" i="21"/>
  <c r="B7393" i="21"/>
  <c r="D7392" i="21"/>
  <c r="B7392" i="21"/>
  <c r="D7391" i="21"/>
  <c r="B7391" i="21"/>
  <c r="D7390" i="21"/>
  <c r="B7390" i="21"/>
  <c r="D7389" i="21"/>
  <c r="B7389" i="21"/>
  <c r="D7388" i="21"/>
  <c r="B7388" i="21"/>
  <c r="D7387" i="21"/>
  <c r="B7387" i="21"/>
  <c r="D7386" i="21"/>
  <c r="B7386" i="21"/>
  <c r="D7385" i="21"/>
  <c r="B7385" i="21"/>
  <c r="D7384" i="21"/>
  <c r="B7384" i="21"/>
  <c r="D7383" i="21"/>
  <c r="B7383" i="21"/>
  <c r="D7382" i="21"/>
  <c r="B7382" i="21"/>
  <c r="D7381" i="21"/>
  <c r="B7381" i="21"/>
  <c r="D7380" i="21"/>
  <c r="B7380" i="21"/>
  <c r="D7379" i="21"/>
  <c r="B7379" i="21"/>
  <c r="D7378" i="21"/>
  <c r="B7378" i="21"/>
  <c r="D7377" i="21"/>
  <c r="B7377" i="21"/>
  <c r="D7376" i="21"/>
  <c r="B7376" i="21"/>
  <c r="D7375" i="21"/>
  <c r="B7375" i="21"/>
  <c r="D7374" i="21"/>
  <c r="B7374" i="21"/>
  <c r="D7373" i="21"/>
  <c r="B7373" i="21"/>
  <c r="D7372" i="21"/>
  <c r="B7372" i="21"/>
  <c r="D7371" i="21"/>
  <c r="B7371" i="21"/>
  <c r="D7370" i="21"/>
  <c r="B7370" i="21"/>
  <c r="D7369" i="21"/>
  <c r="B7369" i="21"/>
  <c r="D7368" i="21"/>
  <c r="B7368" i="21"/>
  <c r="D7367" i="21"/>
  <c r="B7367" i="21"/>
  <c r="D7366" i="21"/>
  <c r="B7366" i="21"/>
  <c r="D7365" i="21"/>
  <c r="B7365" i="21"/>
  <c r="D7364" i="21"/>
  <c r="B7364" i="21"/>
  <c r="D7363" i="21"/>
  <c r="B7363" i="21"/>
  <c r="D7362" i="21"/>
  <c r="B7362" i="21"/>
  <c r="D7361" i="21"/>
  <c r="B7361" i="21"/>
  <c r="D7360" i="21"/>
  <c r="B7360" i="21"/>
  <c r="D7359" i="21"/>
  <c r="B7359" i="21"/>
  <c r="D7358" i="21"/>
  <c r="B7358" i="21"/>
  <c r="D7357" i="21"/>
  <c r="B7357" i="21"/>
  <c r="D7356" i="21"/>
  <c r="B7356" i="21"/>
  <c r="D7355" i="21"/>
  <c r="B7355" i="21"/>
  <c r="D7354" i="21"/>
  <c r="B7354" i="21"/>
  <c r="D7353" i="21"/>
  <c r="B7353" i="21"/>
  <c r="D7352" i="21"/>
  <c r="B7352" i="21"/>
  <c r="D7351" i="21"/>
  <c r="B7351" i="21"/>
  <c r="D7350" i="21"/>
  <c r="B7350" i="21"/>
  <c r="D7349" i="21"/>
  <c r="B7349" i="21"/>
  <c r="D7348" i="21"/>
  <c r="B7348" i="21"/>
  <c r="D7347" i="21"/>
  <c r="B7347" i="21"/>
  <c r="D7346" i="21"/>
  <c r="B7346" i="21"/>
  <c r="D7345" i="21"/>
  <c r="B7345" i="21"/>
  <c r="D7344" i="21"/>
  <c r="B7344" i="21"/>
  <c r="D7343" i="21"/>
  <c r="B7343" i="21"/>
  <c r="D7342" i="21"/>
  <c r="B7342" i="21"/>
  <c r="D7341" i="21"/>
  <c r="B7341" i="21"/>
  <c r="D7340" i="21"/>
  <c r="B7340" i="21"/>
  <c r="D7339" i="21"/>
  <c r="B7339" i="21"/>
  <c r="D7338" i="21"/>
  <c r="B7338" i="21"/>
  <c r="D7337" i="21"/>
  <c r="B7337" i="21"/>
  <c r="D7336" i="21"/>
  <c r="B7336" i="21"/>
  <c r="D7335" i="21"/>
  <c r="B7335" i="21"/>
  <c r="D7334" i="21"/>
  <c r="B7334" i="21"/>
  <c r="D7333" i="21"/>
  <c r="B7333" i="21"/>
  <c r="D7332" i="21"/>
  <c r="B7332" i="21"/>
  <c r="D7331" i="21"/>
  <c r="B7331" i="21"/>
  <c r="D7330" i="21"/>
  <c r="B7330" i="21"/>
  <c r="D7329" i="21"/>
  <c r="B7329" i="21"/>
  <c r="D7328" i="21"/>
  <c r="B7328" i="21"/>
  <c r="D7327" i="21"/>
  <c r="B7327" i="21"/>
  <c r="D7326" i="21"/>
  <c r="B7326" i="21"/>
  <c r="D7325" i="21"/>
  <c r="B7325" i="21"/>
  <c r="D7324" i="21"/>
  <c r="B7324" i="21"/>
  <c r="D7323" i="21"/>
  <c r="B7323" i="21"/>
  <c r="D7322" i="21"/>
  <c r="B7322" i="21"/>
  <c r="D7321" i="21"/>
  <c r="B7321" i="21"/>
  <c r="D7320" i="21"/>
  <c r="B7320" i="21"/>
  <c r="D7319" i="21"/>
  <c r="B7319" i="21"/>
  <c r="D7318" i="21"/>
  <c r="B7318" i="21"/>
  <c r="D7317" i="21"/>
  <c r="B7317" i="21"/>
  <c r="D7316" i="21"/>
  <c r="B7316" i="21"/>
  <c r="D7315" i="21"/>
  <c r="B7315" i="21"/>
  <c r="D7314" i="21"/>
  <c r="B7314" i="21"/>
  <c r="D7313" i="21"/>
  <c r="B7313" i="21"/>
  <c r="D7312" i="21"/>
  <c r="B7312" i="21"/>
  <c r="D7311" i="21"/>
  <c r="B7311" i="21"/>
  <c r="D7310" i="21"/>
  <c r="B7310" i="21"/>
  <c r="D7309" i="21"/>
  <c r="B7309" i="21"/>
  <c r="D7308" i="21"/>
  <c r="B7308" i="21"/>
  <c r="D7307" i="21"/>
  <c r="B7307" i="21"/>
  <c r="D7306" i="21"/>
  <c r="B7306" i="21"/>
  <c r="D7305" i="21"/>
  <c r="B7305" i="21"/>
  <c r="D7304" i="21"/>
  <c r="B7304" i="21"/>
  <c r="D7303" i="21"/>
  <c r="B7303" i="21"/>
  <c r="D7302" i="21"/>
  <c r="B7302" i="21"/>
  <c r="D7301" i="21"/>
  <c r="B7301" i="21"/>
  <c r="D7300" i="21"/>
  <c r="B7300" i="21"/>
  <c r="D7299" i="21"/>
  <c r="B7299" i="21"/>
  <c r="D7298" i="21"/>
  <c r="B7298" i="21"/>
  <c r="D7297" i="21"/>
  <c r="B7297" i="21"/>
  <c r="D7296" i="21"/>
  <c r="B7296" i="21"/>
  <c r="D7295" i="21"/>
  <c r="B7295" i="21"/>
  <c r="D7294" i="21"/>
  <c r="B7294" i="21"/>
  <c r="D7293" i="21"/>
  <c r="B7293" i="21"/>
  <c r="D7292" i="21"/>
  <c r="B7292" i="21"/>
  <c r="D7291" i="21"/>
  <c r="B7291" i="21"/>
  <c r="D7290" i="21"/>
  <c r="B7290" i="21"/>
  <c r="D7289" i="21"/>
  <c r="B7289" i="21"/>
  <c r="D7288" i="21"/>
  <c r="B7288" i="21"/>
  <c r="D7287" i="21"/>
  <c r="B7287" i="21"/>
  <c r="D7286" i="21"/>
  <c r="B7286" i="21"/>
  <c r="D7285" i="21"/>
  <c r="B7285" i="21"/>
  <c r="D7284" i="21"/>
  <c r="B7284" i="21"/>
  <c r="D7283" i="21"/>
  <c r="B7283" i="21"/>
  <c r="D7282" i="21"/>
  <c r="B7282" i="21"/>
  <c r="D7281" i="21"/>
  <c r="B7281" i="21"/>
  <c r="D7280" i="21"/>
  <c r="B7280" i="21"/>
  <c r="D7279" i="21"/>
  <c r="B7279" i="21"/>
  <c r="D7278" i="21"/>
  <c r="B7278" i="21"/>
  <c r="D7277" i="21"/>
  <c r="B7277" i="21"/>
  <c r="D7276" i="21"/>
  <c r="B7276" i="21"/>
  <c r="D7275" i="21"/>
  <c r="B7275" i="21"/>
  <c r="D7274" i="21"/>
  <c r="B7274" i="21"/>
  <c r="D7273" i="21"/>
  <c r="B7273" i="21"/>
  <c r="D7272" i="21"/>
  <c r="B7272" i="21"/>
  <c r="D7271" i="21"/>
  <c r="B7271" i="21"/>
  <c r="D7270" i="21"/>
  <c r="B7270" i="21"/>
  <c r="D7269" i="21"/>
  <c r="B7269" i="21"/>
  <c r="D7268" i="21"/>
  <c r="B7268" i="21"/>
  <c r="D7267" i="21"/>
  <c r="B7267" i="21"/>
  <c r="D7266" i="21"/>
  <c r="B7266" i="21"/>
  <c r="D7265" i="21"/>
  <c r="B7265" i="21"/>
  <c r="D7264" i="21"/>
  <c r="B7264" i="21"/>
  <c r="D7263" i="21"/>
  <c r="B7263" i="21"/>
  <c r="D7262" i="21"/>
  <c r="B7262" i="21"/>
  <c r="D7261" i="21"/>
  <c r="B7261" i="21"/>
  <c r="D7260" i="21"/>
  <c r="B7260" i="21"/>
  <c r="D7259" i="21"/>
  <c r="B7259" i="21"/>
  <c r="D7258" i="21"/>
  <c r="B7258" i="21"/>
  <c r="D7257" i="21"/>
  <c r="B7257" i="21"/>
  <c r="D7256" i="21"/>
  <c r="B7256" i="21"/>
  <c r="D7255" i="21"/>
  <c r="B7255" i="21"/>
  <c r="D7254" i="21"/>
  <c r="B7254" i="21"/>
  <c r="D7253" i="21"/>
  <c r="B7253" i="21"/>
  <c r="D7252" i="21"/>
  <c r="B7252" i="21"/>
  <c r="D7251" i="21"/>
  <c r="B7251" i="21"/>
  <c r="D7250" i="21"/>
  <c r="B7250" i="21"/>
  <c r="D7249" i="21"/>
  <c r="B7249" i="21"/>
  <c r="D7248" i="21"/>
  <c r="B7248" i="21"/>
  <c r="D7247" i="21"/>
  <c r="B7247" i="21"/>
  <c r="D7246" i="21"/>
  <c r="B7246" i="21"/>
  <c r="D7245" i="21"/>
  <c r="B7245" i="21"/>
  <c r="D7244" i="21"/>
  <c r="B7244" i="21"/>
  <c r="D7243" i="21"/>
  <c r="B7243" i="21"/>
  <c r="D7242" i="21"/>
  <c r="B7242" i="21"/>
  <c r="D7241" i="21"/>
  <c r="B7241" i="21"/>
  <c r="D7240" i="21"/>
  <c r="B7240" i="21"/>
  <c r="D7239" i="21"/>
  <c r="B7239" i="21"/>
  <c r="D7238" i="21"/>
  <c r="B7238" i="21"/>
  <c r="D7237" i="21"/>
  <c r="B7237" i="21"/>
  <c r="D7236" i="21"/>
  <c r="B7236" i="21"/>
  <c r="D7235" i="21"/>
  <c r="B7235" i="21"/>
  <c r="D7234" i="21"/>
  <c r="B7234" i="21"/>
  <c r="D7233" i="21"/>
  <c r="B7233" i="21"/>
  <c r="D7232" i="21"/>
  <c r="B7232" i="21"/>
  <c r="D7231" i="21"/>
  <c r="B7231" i="21"/>
  <c r="D7230" i="21"/>
  <c r="B7230" i="21"/>
  <c r="D7229" i="21"/>
  <c r="B7229" i="21"/>
  <c r="D7228" i="21"/>
  <c r="B7228" i="21"/>
  <c r="D7227" i="21"/>
  <c r="B7227" i="21"/>
  <c r="D7226" i="21"/>
  <c r="B7226" i="21"/>
  <c r="D7225" i="21"/>
  <c r="B7225" i="21"/>
  <c r="D7224" i="21"/>
  <c r="B7224" i="21"/>
  <c r="D7223" i="21"/>
  <c r="B7223" i="21"/>
  <c r="D7222" i="21"/>
  <c r="B7222" i="21"/>
  <c r="D7221" i="21"/>
  <c r="B7221" i="21"/>
  <c r="D7220" i="21"/>
  <c r="B7220" i="21"/>
  <c r="D7219" i="21"/>
  <c r="B7219" i="21"/>
  <c r="D7218" i="21"/>
  <c r="B7218" i="21"/>
  <c r="D7217" i="21"/>
  <c r="B7217" i="21"/>
  <c r="D7216" i="21"/>
  <c r="B7216" i="21"/>
  <c r="D7215" i="21"/>
  <c r="B7215" i="21"/>
  <c r="D7214" i="21"/>
  <c r="B7214" i="21"/>
  <c r="D7213" i="21"/>
  <c r="B7213" i="21"/>
  <c r="D7212" i="21"/>
  <c r="B7212" i="21"/>
  <c r="D7211" i="21"/>
  <c r="B7211" i="21"/>
  <c r="D7210" i="21"/>
  <c r="B7210" i="21"/>
  <c r="D7209" i="21"/>
  <c r="B7209" i="21"/>
  <c r="D7208" i="21"/>
  <c r="B7208" i="21"/>
  <c r="D7207" i="21"/>
  <c r="B7207" i="21"/>
  <c r="D7206" i="21"/>
  <c r="B7206" i="21"/>
  <c r="D7205" i="21"/>
  <c r="B7205" i="21"/>
  <c r="D7204" i="21"/>
  <c r="B7204" i="21"/>
  <c r="D7203" i="21"/>
  <c r="B7203" i="21"/>
  <c r="D7202" i="21"/>
  <c r="B7202" i="21"/>
  <c r="D7201" i="21"/>
  <c r="B7201" i="21"/>
  <c r="D7200" i="21"/>
  <c r="B7200" i="21"/>
  <c r="D7199" i="21"/>
  <c r="B7199" i="21"/>
  <c r="D7198" i="21"/>
  <c r="B7198" i="21"/>
  <c r="D7197" i="21"/>
  <c r="B7197" i="21"/>
  <c r="D7196" i="21"/>
  <c r="B7196" i="21"/>
  <c r="D7195" i="21"/>
  <c r="B7195" i="21"/>
  <c r="D7194" i="21"/>
  <c r="B7194" i="21"/>
  <c r="D7193" i="21"/>
  <c r="B7193" i="21"/>
  <c r="D7192" i="21"/>
  <c r="B7192" i="21"/>
  <c r="D7191" i="21"/>
  <c r="B7191" i="21"/>
  <c r="D7190" i="21"/>
  <c r="B7190" i="21"/>
  <c r="D7189" i="21"/>
  <c r="B7189" i="21"/>
  <c r="D7188" i="21"/>
  <c r="B7188" i="21"/>
  <c r="D7187" i="21"/>
  <c r="B7187" i="21"/>
  <c r="D7186" i="21"/>
  <c r="B7186" i="21"/>
  <c r="D7185" i="21"/>
  <c r="B7185" i="21"/>
  <c r="D7184" i="21"/>
  <c r="B7184" i="21"/>
  <c r="D7183" i="21"/>
  <c r="B7183" i="21"/>
  <c r="D7182" i="21"/>
  <c r="B7182" i="21"/>
  <c r="D7181" i="21"/>
  <c r="B7181" i="21"/>
  <c r="D7180" i="21"/>
  <c r="B7180" i="21"/>
  <c r="D7179" i="21"/>
  <c r="B7179" i="21"/>
  <c r="D7178" i="21"/>
  <c r="B7178" i="21"/>
  <c r="D7177" i="21"/>
  <c r="B7177" i="21"/>
  <c r="D7176" i="21"/>
  <c r="B7176" i="21"/>
  <c r="D7175" i="21"/>
  <c r="B7175" i="21"/>
  <c r="D7174" i="21"/>
  <c r="B7174" i="21"/>
  <c r="D7173" i="21"/>
  <c r="B7173" i="21"/>
  <c r="D7172" i="21"/>
  <c r="B7172" i="21"/>
  <c r="D7171" i="21"/>
  <c r="B7171" i="21"/>
  <c r="D7170" i="21"/>
  <c r="B7170" i="21"/>
  <c r="D7169" i="21"/>
  <c r="B7169" i="21"/>
  <c r="D7168" i="21"/>
  <c r="B7168" i="21"/>
  <c r="D7167" i="21"/>
  <c r="B7167" i="21"/>
  <c r="D7166" i="21"/>
  <c r="B7166" i="21"/>
  <c r="D7165" i="21"/>
  <c r="B7165" i="21"/>
  <c r="D7164" i="21"/>
  <c r="B7164" i="21"/>
  <c r="D7163" i="21"/>
  <c r="B7163" i="21"/>
  <c r="D7162" i="21"/>
  <c r="B7162" i="21"/>
  <c r="D7161" i="21"/>
  <c r="B7161" i="21"/>
  <c r="D7160" i="21"/>
  <c r="B7160" i="21"/>
  <c r="D7159" i="21"/>
  <c r="B7159" i="21"/>
  <c r="D7158" i="21"/>
  <c r="B7158" i="21"/>
  <c r="D7157" i="21"/>
  <c r="B7157" i="21"/>
  <c r="D7156" i="21"/>
  <c r="B7156" i="21"/>
  <c r="D7155" i="21"/>
  <c r="B7155" i="21"/>
  <c r="D7154" i="21"/>
  <c r="B7154" i="21"/>
  <c r="D7153" i="21"/>
  <c r="B7153" i="21"/>
  <c r="D7152" i="21"/>
  <c r="B7152" i="21"/>
  <c r="D7151" i="21"/>
  <c r="B7151" i="21"/>
  <c r="D7150" i="21"/>
  <c r="B7150" i="21"/>
  <c r="D7149" i="21"/>
  <c r="B7149" i="21"/>
  <c r="D7148" i="21"/>
  <c r="B7148" i="21"/>
  <c r="D7147" i="21"/>
  <c r="B7147" i="21"/>
  <c r="D7146" i="21"/>
  <c r="B7146" i="21"/>
  <c r="D7145" i="21"/>
  <c r="B7145" i="21"/>
  <c r="D7144" i="21"/>
  <c r="B7144" i="21"/>
  <c r="D7143" i="21"/>
  <c r="B7143" i="21"/>
  <c r="D7142" i="21"/>
  <c r="B7142" i="21"/>
  <c r="D7141" i="21"/>
  <c r="B7141" i="21"/>
  <c r="D7140" i="21"/>
  <c r="B7140" i="21"/>
  <c r="D7139" i="21"/>
  <c r="B7139" i="21"/>
  <c r="D7138" i="21"/>
  <c r="B7138" i="21"/>
  <c r="D7137" i="21"/>
  <c r="B7137" i="21"/>
  <c r="D7136" i="21"/>
  <c r="B7136" i="21"/>
  <c r="D7135" i="21"/>
  <c r="B7135" i="21"/>
  <c r="D7134" i="21"/>
  <c r="B7134" i="21"/>
  <c r="D7133" i="21"/>
  <c r="B7133" i="21"/>
  <c r="D7132" i="21"/>
  <c r="B7132" i="21"/>
  <c r="D7131" i="21"/>
  <c r="B7131" i="21"/>
  <c r="D7130" i="21"/>
  <c r="B7130" i="21"/>
  <c r="D7129" i="21"/>
  <c r="B7129" i="21"/>
  <c r="D7128" i="21"/>
  <c r="B7128" i="21"/>
  <c r="D7127" i="21"/>
  <c r="B7127" i="21"/>
  <c r="D7126" i="21"/>
  <c r="B7126" i="21"/>
  <c r="D7125" i="21"/>
  <c r="B7125" i="21"/>
  <c r="D7124" i="21"/>
  <c r="B7124" i="21"/>
  <c r="D7123" i="21"/>
  <c r="B7123" i="21"/>
  <c r="D7122" i="21"/>
  <c r="B7122" i="21"/>
  <c r="D7121" i="21"/>
  <c r="B7121" i="21"/>
  <c r="D7120" i="21"/>
  <c r="B7120" i="21"/>
  <c r="D7119" i="21"/>
  <c r="B7119" i="21"/>
  <c r="D7118" i="21"/>
  <c r="B7118" i="21"/>
  <c r="D7117" i="21"/>
  <c r="B7117" i="21"/>
  <c r="D7116" i="21"/>
  <c r="B7116" i="21"/>
  <c r="D7115" i="21"/>
  <c r="B7115" i="21"/>
  <c r="D7114" i="21"/>
  <c r="B7114" i="21"/>
  <c r="D7113" i="21"/>
  <c r="B7113" i="21"/>
  <c r="D7112" i="21"/>
  <c r="B7112" i="21"/>
  <c r="D7111" i="21"/>
  <c r="B7111" i="21"/>
  <c r="D7110" i="21"/>
  <c r="B7110" i="21"/>
  <c r="D7109" i="21"/>
  <c r="B7109" i="21"/>
  <c r="D7108" i="21"/>
  <c r="B7108" i="21"/>
  <c r="D7107" i="21"/>
  <c r="B7107" i="21"/>
  <c r="D7106" i="21"/>
  <c r="B7106" i="21"/>
  <c r="D7105" i="21"/>
  <c r="B7105" i="21"/>
  <c r="D7104" i="21"/>
  <c r="B7104" i="21"/>
  <c r="D7103" i="21"/>
  <c r="B7103" i="21"/>
  <c r="D7102" i="21"/>
  <c r="B7102" i="21"/>
  <c r="D7101" i="21"/>
  <c r="B7101" i="21"/>
  <c r="D7100" i="21"/>
  <c r="B7100" i="21"/>
  <c r="D7099" i="21"/>
  <c r="B7099" i="21"/>
  <c r="D7098" i="21"/>
  <c r="B7098" i="21"/>
  <c r="D7097" i="21"/>
  <c r="B7097" i="21"/>
  <c r="D7096" i="21"/>
  <c r="B7096" i="21"/>
  <c r="D7095" i="21"/>
  <c r="B7095" i="21"/>
  <c r="D7094" i="21"/>
  <c r="B7094" i="21"/>
  <c r="D7093" i="21"/>
  <c r="B7093" i="21"/>
  <c r="D7092" i="21"/>
  <c r="B7092" i="21"/>
  <c r="D7091" i="21"/>
  <c r="B7091" i="21"/>
  <c r="D7090" i="21"/>
  <c r="B7090" i="21"/>
  <c r="D7089" i="21"/>
  <c r="B7089" i="21"/>
  <c r="D7088" i="21"/>
  <c r="B7088" i="21"/>
  <c r="D7087" i="21"/>
  <c r="B7087" i="21"/>
  <c r="D7086" i="21"/>
  <c r="B7086" i="21"/>
  <c r="D7085" i="21"/>
  <c r="B7085" i="21"/>
  <c r="D7084" i="21"/>
  <c r="B7084" i="21"/>
  <c r="D7083" i="21"/>
  <c r="B7083" i="21"/>
  <c r="D7082" i="21"/>
  <c r="B7082" i="21"/>
  <c r="D7081" i="21"/>
  <c r="B7081" i="21"/>
  <c r="D7080" i="21"/>
  <c r="B7080" i="21"/>
  <c r="D7079" i="21"/>
  <c r="B7079" i="21"/>
  <c r="D7078" i="21"/>
  <c r="B7078" i="21"/>
  <c r="D7077" i="21"/>
  <c r="B7077" i="21"/>
  <c r="D7076" i="21"/>
  <c r="B7076" i="21"/>
  <c r="D7075" i="21"/>
  <c r="B7075" i="21"/>
  <c r="D7074" i="21"/>
  <c r="B7074" i="21"/>
  <c r="D7073" i="21"/>
  <c r="B7073" i="21"/>
  <c r="D7072" i="21"/>
  <c r="B7072" i="21"/>
  <c r="D7071" i="21"/>
  <c r="B7071" i="21"/>
  <c r="D7070" i="21"/>
  <c r="B7070" i="21"/>
  <c r="D7069" i="21"/>
  <c r="B7069" i="21"/>
  <c r="D7068" i="21"/>
  <c r="B7068" i="21"/>
  <c r="D7067" i="21"/>
  <c r="B7067" i="21"/>
  <c r="D7066" i="21"/>
  <c r="B7066" i="21"/>
  <c r="D7065" i="21"/>
  <c r="B7065" i="21"/>
  <c r="D7064" i="21"/>
  <c r="B7064" i="21"/>
  <c r="D7063" i="21"/>
  <c r="B7063" i="21"/>
  <c r="D7062" i="21"/>
  <c r="B7062" i="21"/>
  <c r="D7061" i="21"/>
  <c r="B7061" i="21"/>
  <c r="D7060" i="21"/>
  <c r="B7060" i="21"/>
  <c r="D7059" i="21"/>
  <c r="B7059" i="21"/>
  <c r="D7058" i="21"/>
  <c r="B7058" i="21"/>
  <c r="D7057" i="21"/>
  <c r="B7057" i="21"/>
  <c r="D7056" i="21"/>
  <c r="B7056" i="21"/>
  <c r="D7055" i="21"/>
  <c r="B7055" i="21"/>
  <c r="D7054" i="21"/>
  <c r="B7054" i="21"/>
  <c r="D7053" i="21"/>
  <c r="B7053" i="21"/>
  <c r="D7052" i="21"/>
  <c r="B7052" i="21"/>
  <c r="D7051" i="21"/>
  <c r="B7051" i="21"/>
  <c r="D7050" i="21"/>
  <c r="B7050" i="21"/>
  <c r="D7049" i="21"/>
  <c r="B7049" i="21"/>
  <c r="D7048" i="21"/>
  <c r="B7048" i="21"/>
  <c r="D7047" i="21"/>
  <c r="B7047" i="21"/>
  <c r="D7046" i="21"/>
  <c r="B7046" i="21"/>
  <c r="D7045" i="21"/>
  <c r="B7045" i="21"/>
  <c r="D7044" i="21"/>
  <c r="B7044" i="21"/>
  <c r="D7043" i="21"/>
  <c r="B7043" i="21"/>
  <c r="D7042" i="21"/>
  <c r="B7042" i="21"/>
  <c r="D7041" i="21"/>
  <c r="B7041" i="21"/>
  <c r="D7040" i="21"/>
  <c r="B7040" i="21"/>
  <c r="D7039" i="21"/>
  <c r="B7039" i="21"/>
  <c r="D7038" i="21"/>
  <c r="B7038" i="21"/>
  <c r="D7037" i="21"/>
  <c r="B7037" i="21"/>
  <c r="D7036" i="21"/>
  <c r="B7036" i="21"/>
  <c r="D7035" i="21"/>
  <c r="B7035" i="21"/>
  <c r="D7034" i="21"/>
  <c r="B7034" i="21"/>
  <c r="D7033" i="21"/>
  <c r="B7033" i="21"/>
  <c r="D7032" i="21"/>
  <c r="B7032" i="21"/>
  <c r="D7031" i="21"/>
  <c r="B7031" i="21"/>
  <c r="D7030" i="21"/>
  <c r="B7030" i="21"/>
  <c r="D7029" i="21"/>
  <c r="B7029" i="21"/>
  <c r="D7028" i="21"/>
  <c r="B7028" i="21"/>
  <c r="D7027" i="21"/>
  <c r="B7027" i="21"/>
  <c r="D7026" i="21"/>
  <c r="B7026" i="21"/>
  <c r="D7025" i="21"/>
  <c r="B7025" i="21"/>
  <c r="D7024" i="21"/>
  <c r="B7024" i="21"/>
  <c r="D7023" i="21"/>
  <c r="B7023" i="21"/>
  <c r="D7022" i="21"/>
  <c r="B7022" i="21"/>
  <c r="D7021" i="21"/>
  <c r="B7021" i="21"/>
  <c r="D7020" i="21"/>
  <c r="B7020" i="21"/>
  <c r="D7019" i="21"/>
  <c r="B7019" i="21"/>
  <c r="D7018" i="21"/>
  <c r="B7018" i="21"/>
  <c r="D7017" i="21"/>
  <c r="B7017" i="21"/>
  <c r="D7016" i="21"/>
  <c r="B7016" i="21"/>
  <c r="D7015" i="21"/>
  <c r="B7015" i="21"/>
  <c r="D7014" i="21"/>
  <c r="B7014" i="21"/>
  <c r="D7013" i="21"/>
  <c r="B7013" i="21"/>
  <c r="D7012" i="21"/>
  <c r="B7012" i="21"/>
  <c r="D7011" i="21"/>
  <c r="B7011" i="21"/>
  <c r="D7010" i="21"/>
  <c r="B7010" i="21"/>
  <c r="D7009" i="21"/>
  <c r="B7009" i="21"/>
  <c r="D7008" i="21"/>
  <c r="B7008" i="21"/>
  <c r="D7007" i="21"/>
  <c r="B7007" i="21"/>
  <c r="D7006" i="21"/>
  <c r="B7006" i="21"/>
  <c r="D7005" i="21"/>
  <c r="B7005" i="21"/>
  <c r="D7004" i="21"/>
  <c r="B7004" i="21"/>
  <c r="D7003" i="21"/>
  <c r="B7003" i="21"/>
  <c r="D7002" i="21"/>
  <c r="B7002" i="21"/>
  <c r="D7001" i="21"/>
  <c r="B7001" i="21"/>
  <c r="D7000" i="21"/>
  <c r="B7000" i="21"/>
  <c r="D6999" i="21"/>
  <c r="B6999" i="21"/>
  <c r="D6998" i="21"/>
  <c r="B6998" i="21"/>
  <c r="D6997" i="21"/>
  <c r="B6997" i="21"/>
  <c r="D6996" i="21"/>
  <c r="B6996" i="21"/>
  <c r="D6995" i="21"/>
  <c r="B6995" i="21"/>
  <c r="D6994" i="21"/>
  <c r="B6994" i="21"/>
  <c r="D6993" i="21"/>
  <c r="B6993" i="21"/>
  <c r="D6992" i="21"/>
  <c r="B6992" i="21"/>
  <c r="D6991" i="21"/>
  <c r="B6991" i="21"/>
  <c r="D6990" i="21"/>
  <c r="B6990" i="21"/>
  <c r="D6989" i="21"/>
  <c r="B6989" i="21"/>
  <c r="D6988" i="21"/>
  <c r="B6988" i="21"/>
  <c r="D6987" i="21"/>
  <c r="B6987" i="21"/>
  <c r="D6986" i="21"/>
  <c r="B6986" i="21"/>
  <c r="D6985" i="21"/>
  <c r="B6985" i="21"/>
  <c r="D6984" i="21"/>
  <c r="B6984" i="21"/>
  <c r="D6983" i="21"/>
  <c r="B6983" i="21"/>
  <c r="D6982" i="21"/>
  <c r="B6982" i="21"/>
  <c r="D6981" i="21"/>
  <c r="B6981" i="21"/>
  <c r="D6980" i="21"/>
  <c r="B6980" i="21"/>
  <c r="D6979" i="21"/>
  <c r="B6979" i="21"/>
  <c r="D6978" i="21"/>
  <c r="B6978" i="21"/>
  <c r="D6977" i="21"/>
  <c r="B6977" i="21"/>
  <c r="D6976" i="21"/>
  <c r="B6976" i="21"/>
  <c r="D6975" i="21"/>
  <c r="B6975" i="21"/>
  <c r="D6974" i="21"/>
  <c r="B6974" i="21"/>
  <c r="D6973" i="21"/>
  <c r="B6973" i="21"/>
  <c r="D6972" i="21"/>
  <c r="B6972" i="21"/>
  <c r="D6971" i="21"/>
  <c r="B6971" i="21"/>
  <c r="D6970" i="21"/>
  <c r="B6970" i="21"/>
  <c r="D6969" i="21"/>
  <c r="B6969" i="21"/>
  <c r="D6968" i="21"/>
  <c r="B6968" i="21"/>
  <c r="D6967" i="21"/>
  <c r="B6967" i="21"/>
  <c r="D6966" i="21"/>
  <c r="B6966" i="21"/>
  <c r="D6965" i="21"/>
  <c r="B6965" i="21"/>
  <c r="D6964" i="21"/>
  <c r="B6964" i="21"/>
  <c r="D6963" i="21"/>
  <c r="B6963" i="21"/>
  <c r="D6962" i="21"/>
  <c r="B6962" i="21"/>
  <c r="D6961" i="21"/>
  <c r="B6961" i="21"/>
  <c r="D6960" i="21"/>
  <c r="B6960" i="21"/>
  <c r="D6959" i="21"/>
  <c r="B6959" i="21"/>
  <c r="D6958" i="21"/>
  <c r="B6958" i="21"/>
  <c r="D6957" i="21"/>
  <c r="B6957" i="21"/>
  <c r="D6956" i="21"/>
  <c r="B6956" i="21"/>
  <c r="D6955" i="21"/>
  <c r="B6955" i="21"/>
  <c r="D6954" i="21"/>
  <c r="B6954" i="21"/>
  <c r="D6953" i="21"/>
  <c r="B6953" i="21"/>
  <c r="D6952" i="21"/>
  <c r="B6952" i="21"/>
  <c r="D6951" i="21"/>
  <c r="B6951" i="21"/>
  <c r="D6950" i="21"/>
  <c r="B6950" i="21"/>
  <c r="D6949" i="21"/>
  <c r="B6949" i="21"/>
  <c r="D6948" i="21"/>
  <c r="B6948" i="21"/>
  <c r="D6947" i="21"/>
  <c r="B6947" i="21"/>
  <c r="D6946" i="21"/>
  <c r="B6946" i="21"/>
  <c r="D6945" i="21"/>
  <c r="B6945" i="21"/>
  <c r="D6944" i="21"/>
  <c r="B6944" i="21"/>
  <c r="D6943" i="21"/>
  <c r="B6943" i="21"/>
  <c r="D6942" i="21"/>
  <c r="B6942" i="21"/>
  <c r="D6941" i="21"/>
  <c r="B6941" i="21"/>
  <c r="D6940" i="21"/>
  <c r="B6940" i="21"/>
  <c r="D6939" i="21"/>
  <c r="B6939" i="21"/>
  <c r="D6938" i="21"/>
  <c r="B6938" i="21"/>
  <c r="D6937" i="21"/>
  <c r="B6937" i="21"/>
  <c r="D6936" i="21"/>
  <c r="B6936" i="21"/>
  <c r="D6935" i="21"/>
  <c r="B6935" i="21"/>
  <c r="D6934" i="21"/>
  <c r="B6934" i="21"/>
  <c r="D6933" i="21"/>
  <c r="B6933" i="21"/>
  <c r="D6932" i="21"/>
  <c r="B6932" i="21"/>
  <c r="D6931" i="21"/>
  <c r="B6931" i="21"/>
  <c r="D6930" i="21"/>
  <c r="B6930" i="21"/>
  <c r="D6929" i="21"/>
  <c r="B6929" i="21"/>
  <c r="D6928" i="21"/>
  <c r="B6928" i="21"/>
  <c r="D6927" i="21"/>
  <c r="B6927" i="21"/>
  <c r="D6926" i="21"/>
  <c r="B6926" i="21"/>
  <c r="D6925" i="21"/>
  <c r="B6925" i="21"/>
  <c r="D6924" i="21"/>
  <c r="B6924" i="21"/>
  <c r="D6923" i="21"/>
  <c r="B6923" i="21"/>
  <c r="D6922" i="21"/>
  <c r="B6922" i="21"/>
  <c r="D6921" i="21"/>
  <c r="B6921" i="21"/>
  <c r="D6920" i="21"/>
  <c r="B6920" i="21"/>
  <c r="D6919" i="21"/>
  <c r="B6919" i="21"/>
  <c r="D6918" i="21"/>
  <c r="B6918" i="21"/>
  <c r="D6917" i="21"/>
  <c r="B6917" i="21"/>
  <c r="D6916" i="21"/>
  <c r="B6916" i="21"/>
  <c r="D6915" i="21"/>
  <c r="B6915" i="21"/>
  <c r="D6914" i="21"/>
  <c r="B6914" i="21"/>
  <c r="D6913" i="21"/>
  <c r="B6913" i="21"/>
  <c r="D6912" i="21"/>
  <c r="B6912" i="21"/>
  <c r="D6911" i="21"/>
  <c r="B6911" i="21"/>
  <c r="D6910" i="21"/>
  <c r="B6910" i="21"/>
  <c r="D6909" i="21"/>
  <c r="B6909" i="21"/>
  <c r="D6908" i="21"/>
  <c r="B6908" i="21"/>
  <c r="D6907" i="21"/>
  <c r="B6907" i="21"/>
  <c r="D6906" i="21"/>
  <c r="B6906" i="21"/>
  <c r="D6905" i="21"/>
  <c r="B6905" i="21"/>
  <c r="D6904" i="21"/>
  <c r="B6904" i="21"/>
  <c r="D6903" i="21"/>
  <c r="B6903" i="21"/>
  <c r="D6902" i="21"/>
  <c r="B6902" i="21"/>
  <c r="D6901" i="21"/>
  <c r="B6901" i="21"/>
  <c r="D6900" i="21"/>
  <c r="B6900" i="21"/>
  <c r="D6899" i="21"/>
  <c r="B6899" i="21"/>
  <c r="D6898" i="21"/>
  <c r="B6898" i="21"/>
  <c r="D6897" i="21"/>
  <c r="B6897" i="21"/>
  <c r="D6896" i="21"/>
  <c r="B6896" i="21"/>
  <c r="D6895" i="21"/>
  <c r="B6895" i="21"/>
  <c r="D6894" i="21"/>
  <c r="B6894" i="21"/>
  <c r="D6893" i="21"/>
  <c r="B6893" i="21"/>
  <c r="D6892" i="21"/>
  <c r="B6892" i="21"/>
  <c r="D6891" i="21"/>
  <c r="B6891" i="21"/>
  <c r="D6890" i="21"/>
  <c r="B6890" i="21"/>
  <c r="D6889" i="21"/>
  <c r="B6889" i="21"/>
  <c r="D6888" i="21"/>
  <c r="B6888" i="21"/>
  <c r="D6887" i="21"/>
  <c r="B6887" i="21"/>
  <c r="D6886" i="21"/>
  <c r="B6886" i="21"/>
  <c r="D6885" i="21"/>
  <c r="B6885" i="21"/>
  <c r="D6884" i="21"/>
  <c r="B6884" i="21"/>
  <c r="D6883" i="21"/>
  <c r="B6883" i="21"/>
  <c r="D6882" i="21"/>
  <c r="B6882" i="21"/>
  <c r="D6881" i="21"/>
  <c r="B6881" i="21"/>
  <c r="D6880" i="21"/>
  <c r="B6880" i="21"/>
  <c r="D6879" i="21"/>
  <c r="B6879" i="21"/>
  <c r="D6878" i="21"/>
  <c r="B6878" i="21"/>
  <c r="D6877" i="21"/>
  <c r="B6877" i="21"/>
  <c r="D6876" i="21"/>
  <c r="B6876" i="21"/>
  <c r="D6875" i="21"/>
  <c r="B6875" i="21"/>
  <c r="D6874" i="21"/>
  <c r="B6874" i="21"/>
  <c r="D6873" i="21"/>
  <c r="B6873" i="21"/>
  <c r="D6872" i="21"/>
  <c r="B6872" i="21"/>
  <c r="D6871" i="21"/>
  <c r="B6871" i="21"/>
  <c r="D6870" i="21"/>
  <c r="B6870" i="21"/>
  <c r="D6869" i="21"/>
  <c r="B6869" i="21"/>
  <c r="D6868" i="21"/>
  <c r="B6868" i="21"/>
  <c r="D6867" i="21"/>
  <c r="B6867" i="21"/>
  <c r="D6866" i="21"/>
  <c r="B6866" i="21"/>
  <c r="D6865" i="21"/>
  <c r="B6865" i="21"/>
  <c r="D6864" i="21"/>
  <c r="B6864" i="21"/>
  <c r="D6863" i="21"/>
  <c r="B6863" i="21"/>
  <c r="D6862" i="21"/>
  <c r="B6862" i="21"/>
  <c r="D6861" i="21"/>
  <c r="B6861" i="21"/>
  <c r="D6860" i="21"/>
  <c r="B6860" i="21"/>
  <c r="D6859" i="21"/>
  <c r="B6859" i="21"/>
  <c r="D6858" i="21"/>
  <c r="B6858" i="21"/>
  <c r="D6857" i="21"/>
  <c r="B6857" i="21"/>
  <c r="D6856" i="21"/>
  <c r="B6856" i="21"/>
  <c r="D6855" i="21"/>
  <c r="B6855" i="21"/>
  <c r="D6854" i="21"/>
  <c r="B6854" i="21"/>
  <c r="D6853" i="21"/>
  <c r="B6853" i="21"/>
  <c r="D6852" i="21"/>
  <c r="B6852" i="21"/>
  <c r="D6851" i="21"/>
  <c r="B6851" i="21"/>
  <c r="D6850" i="21"/>
  <c r="B6850" i="21"/>
  <c r="D6849" i="21"/>
  <c r="B6849" i="21"/>
  <c r="D6848" i="21"/>
  <c r="B6848" i="21"/>
  <c r="D6847" i="21"/>
  <c r="B6847" i="21"/>
  <c r="D6846" i="21"/>
  <c r="B6846" i="21"/>
  <c r="D6845" i="21"/>
  <c r="B6845" i="21"/>
  <c r="D6844" i="21"/>
  <c r="B6844" i="21"/>
  <c r="D6843" i="21"/>
  <c r="B6843" i="21"/>
  <c r="D6842" i="21"/>
  <c r="B6842" i="21"/>
  <c r="D6841" i="21"/>
  <c r="B6841" i="21"/>
  <c r="D6840" i="21"/>
  <c r="B6840" i="21"/>
  <c r="D6839" i="21"/>
  <c r="B6839" i="21"/>
  <c r="D6838" i="21"/>
  <c r="B6838" i="21"/>
  <c r="D6837" i="21"/>
  <c r="B6837" i="21"/>
  <c r="D6836" i="21"/>
  <c r="B6836" i="21"/>
  <c r="D6835" i="21"/>
  <c r="B6835" i="21"/>
  <c r="D6834" i="21"/>
  <c r="B6834" i="21"/>
  <c r="D6833" i="21"/>
  <c r="B6833" i="21"/>
  <c r="D6832" i="21"/>
  <c r="B6832" i="21"/>
  <c r="D6831" i="21"/>
  <c r="B6831" i="21"/>
  <c r="D6830" i="21"/>
  <c r="B6830" i="21"/>
  <c r="D6829" i="21"/>
  <c r="B6829" i="21"/>
  <c r="D6828" i="21"/>
  <c r="B6828" i="21"/>
  <c r="D6827" i="21"/>
  <c r="B6827" i="21"/>
  <c r="D6826" i="21"/>
  <c r="B6826" i="21"/>
  <c r="D6825" i="21"/>
  <c r="B6825" i="21"/>
  <c r="D6824" i="21"/>
  <c r="B6824" i="21"/>
  <c r="D6823" i="21"/>
  <c r="B6823" i="21"/>
  <c r="D6822" i="21"/>
  <c r="B6822" i="21"/>
  <c r="D6821" i="21"/>
  <c r="B6821" i="21"/>
  <c r="D6820" i="21"/>
  <c r="B6820" i="21"/>
  <c r="D6819" i="21"/>
  <c r="B6819" i="21"/>
  <c r="D6818" i="21"/>
  <c r="B6818" i="21"/>
  <c r="D6817" i="21"/>
  <c r="B6817" i="21"/>
  <c r="D6816" i="21"/>
  <c r="B6816" i="21"/>
  <c r="D6815" i="21"/>
  <c r="B6815" i="21"/>
  <c r="D6814" i="21"/>
  <c r="B6814" i="21"/>
  <c r="D6813" i="21"/>
  <c r="B6813" i="21"/>
  <c r="D6812" i="21"/>
  <c r="B6812" i="21"/>
  <c r="D6811" i="21"/>
  <c r="B6811" i="21"/>
  <c r="D6810" i="21"/>
  <c r="B6810" i="21"/>
  <c r="D6809" i="21"/>
  <c r="B6809" i="21"/>
  <c r="D6808" i="21"/>
  <c r="B6808" i="21"/>
  <c r="D6807" i="21"/>
  <c r="B6807" i="21"/>
  <c r="D6806" i="21"/>
  <c r="B6806" i="21"/>
  <c r="D6805" i="21"/>
  <c r="B6805" i="21"/>
  <c r="D6804" i="21"/>
  <c r="B6804" i="21"/>
  <c r="D6803" i="21"/>
  <c r="B6803" i="21"/>
  <c r="D6802" i="21"/>
  <c r="B6802" i="21"/>
  <c r="D6801" i="21"/>
  <c r="B6801" i="21"/>
  <c r="D6800" i="21"/>
  <c r="B6800" i="21"/>
  <c r="D6799" i="21"/>
  <c r="B6799" i="21"/>
  <c r="D6798" i="21"/>
  <c r="B6798" i="21"/>
  <c r="D6797" i="21"/>
  <c r="B6797" i="21"/>
  <c r="D6796" i="21"/>
  <c r="B6796" i="21"/>
  <c r="D6795" i="21"/>
  <c r="B6795" i="21"/>
  <c r="D6794" i="21"/>
  <c r="B6794" i="21"/>
  <c r="D6793" i="21"/>
  <c r="B6793" i="21"/>
  <c r="D6792" i="21"/>
  <c r="B6792" i="21"/>
  <c r="D6791" i="21"/>
  <c r="B6791" i="21"/>
  <c r="D6790" i="21"/>
  <c r="B6790" i="21"/>
  <c r="D6789" i="21"/>
  <c r="B6789" i="21"/>
  <c r="D6788" i="21"/>
  <c r="B6788" i="21"/>
  <c r="D6787" i="21"/>
  <c r="B6787" i="21"/>
  <c r="D6786" i="21"/>
  <c r="B6786" i="21"/>
  <c r="D6785" i="21"/>
  <c r="B6785" i="21"/>
  <c r="D6784" i="21"/>
  <c r="B6784" i="21"/>
  <c r="D6783" i="21"/>
  <c r="B6783" i="21"/>
  <c r="D6782" i="21"/>
  <c r="B6782" i="21"/>
  <c r="D6781" i="21"/>
  <c r="B6781" i="21"/>
  <c r="D6780" i="21"/>
  <c r="B6780" i="21"/>
  <c r="D6779" i="21"/>
  <c r="B6779" i="21"/>
  <c r="D6778" i="21"/>
  <c r="B6778" i="21"/>
  <c r="D6777" i="21"/>
  <c r="B6777" i="21"/>
  <c r="D6776" i="21"/>
  <c r="B6776" i="21"/>
  <c r="D6775" i="21"/>
  <c r="B6775" i="21"/>
  <c r="D6774" i="21"/>
  <c r="B6774" i="21"/>
  <c r="D6773" i="21"/>
  <c r="B6773" i="21"/>
  <c r="D6772" i="21"/>
  <c r="B6772" i="21"/>
  <c r="D6771" i="21"/>
  <c r="B6771" i="21"/>
  <c r="D6770" i="21"/>
  <c r="B6770" i="21"/>
  <c r="D6769" i="21"/>
  <c r="B6769" i="21"/>
  <c r="D6768" i="21"/>
  <c r="B6768" i="21"/>
  <c r="D6767" i="21"/>
  <c r="B6767" i="21"/>
  <c r="D6766" i="21"/>
  <c r="B6766" i="21"/>
  <c r="D6765" i="21"/>
  <c r="B6765" i="21"/>
  <c r="D6764" i="21"/>
  <c r="B6764" i="21"/>
  <c r="D6763" i="21"/>
  <c r="B6763" i="21"/>
  <c r="D6762" i="21"/>
  <c r="B6762" i="21"/>
  <c r="D6761" i="21"/>
  <c r="B6761" i="21"/>
  <c r="D6760" i="21"/>
  <c r="B6760" i="21"/>
  <c r="D6759" i="21"/>
  <c r="B6759" i="21"/>
  <c r="D6758" i="21"/>
  <c r="B6758" i="21"/>
  <c r="D6757" i="21"/>
  <c r="B6757" i="21"/>
  <c r="D6756" i="21"/>
  <c r="B6756" i="21"/>
  <c r="D6755" i="21"/>
  <c r="B6755" i="21"/>
  <c r="D6754" i="21"/>
  <c r="B6754" i="21"/>
  <c r="D6753" i="21"/>
  <c r="B6753" i="21"/>
  <c r="D6752" i="21"/>
  <c r="B6752" i="21"/>
  <c r="D6751" i="21"/>
  <c r="B6751" i="21"/>
  <c r="D6750" i="21"/>
  <c r="B6750" i="21"/>
  <c r="D6749" i="21"/>
  <c r="B6749" i="21"/>
  <c r="D6748" i="21"/>
  <c r="B6748" i="21"/>
  <c r="D6747" i="21"/>
  <c r="B6747" i="21"/>
  <c r="D6746" i="21"/>
  <c r="B6746" i="21"/>
  <c r="D6745" i="21"/>
  <c r="B6745" i="21"/>
  <c r="D6744" i="21"/>
  <c r="B6744" i="21"/>
  <c r="D6743" i="21"/>
  <c r="B6743" i="21"/>
  <c r="D6742" i="21"/>
  <c r="B6742" i="21"/>
  <c r="D6741" i="21"/>
  <c r="B6741" i="21"/>
  <c r="D6740" i="21"/>
  <c r="B6740" i="21"/>
  <c r="D6739" i="21"/>
  <c r="B6739" i="21"/>
  <c r="D6738" i="21"/>
  <c r="B6738" i="21"/>
  <c r="D6737" i="21"/>
  <c r="B6737" i="21"/>
  <c r="D6736" i="21"/>
  <c r="B6736" i="21"/>
  <c r="D6735" i="21"/>
  <c r="B6735" i="21"/>
  <c r="D6734" i="21"/>
  <c r="B6734" i="21"/>
  <c r="D6733" i="21"/>
  <c r="B6733" i="21"/>
  <c r="D6732" i="21"/>
  <c r="B6732" i="21"/>
  <c r="D6731" i="21"/>
  <c r="B6731" i="21"/>
  <c r="D6730" i="21"/>
  <c r="B6730" i="21"/>
  <c r="D6729" i="21"/>
  <c r="B6729" i="21"/>
  <c r="D6728" i="21"/>
  <c r="B6728" i="21"/>
  <c r="D6727" i="21"/>
  <c r="B6727" i="21"/>
  <c r="D6726" i="21"/>
  <c r="B6726" i="21"/>
  <c r="D6725" i="21"/>
  <c r="B6725" i="21"/>
  <c r="D6724" i="21"/>
  <c r="B6724" i="21"/>
  <c r="D6723" i="21"/>
  <c r="B6723" i="21"/>
  <c r="D6722" i="21"/>
  <c r="B6722" i="21"/>
  <c r="D6721" i="21"/>
  <c r="B6721" i="21"/>
  <c r="D6720" i="21"/>
  <c r="B6720" i="21"/>
  <c r="D6719" i="21"/>
  <c r="B6719" i="21"/>
  <c r="D6718" i="21"/>
  <c r="B6718" i="21"/>
  <c r="D6717" i="21"/>
  <c r="B6717" i="21"/>
  <c r="D6716" i="21"/>
  <c r="B6716" i="21"/>
  <c r="D6715" i="21"/>
  <c r="B6715" i="21"/>
  <c r="D6714" i="21"/>
  <c r="B6714" i="21"/>
  <c r="D6713" i="21"/>
  <c r="B6713" i="21"/>
  <c r="D6712" i="21"/>
  <c r="B6712" i="21"/>
  <c r="D6711" i="21"/>
  <c r="B6711" i="21"/>
  <c r="D6710" i="21"/>
  <c r="B6710" i="21"/>
  <c r="D6709" i="21"/>
  <c r="B6709" i="21"/>
  <c r="D6708" i="21"/>
  <c r="B6708" i="21"/>
  <c r="D6707" i="21"/>
  <c r="B6707" i="21"/>
  <c r="D6706" i="21"/>
  <c r="B6706" i="21"/>
  <c r="D6705" i="21"/>
  <c r="B6705" i="21"/>
  <c r="D6704" i="21"/>
  <c r="B6704" i="21"/>
  <c r="D6703" i="21"/>
  <c r="B6703" i="21"/>
  <c r="D6702" i="21"/>
  <c r="B6702" i="21"/>
  <c r="D6701" i="21"/>
  <c r="B6701" i="21"/>
  <c r="D6700" i="21"/>
  <c r="B6700" i="21"/>
  <c r="D6699" i="21"/>
  <c r="B6699" i="21"/>
  <c r="D6698" i="21"/>
  <c r="B6698" i="21"/>
  <c r="D6697" i="21"/>
  <c r="B6697" i="21"/>
  <c r="D6696" i="21"/>
  <c r="B6696" i="21"/>
  <c r="D6695" i="21"/>
  <c r="B6695" i="21"/>
  <c r="D6694" i="21"/>
  <c r="B6694" i="21"/>
  <c r="D6693" i="21"/>
  <c r="B6693" i="21"/>
  <c r="D6692" i="21"/>
  <c r="B6692" i="21"/>
  <c r="D6691" i="21"/>
  <c r="B6691" i="21"/>
  <c r="D6690" i="21"/>
  <c r="B6690" i="21"/>
  <c r="D6689" i="21"/>
  <c r="B6689" i="21"/>
  <c r="D6688" i="21"/>
  <c r="B6688" i="21"/>
  <c r="D6687" i="21"/>
  <c r="B6687" i="21"/>
  <c r="D6686" i="21"/>
  <c r="B6686" i="21"/>
  <c r="D6685" i="21"/>
  <c r="B6685" i="21"/>
  <c r="D6684" i="21"/>
  <c r="B6684" i="21"/>
  <c r="D6683" i="21"/>
  <c r="B6683" i="21"/>
  <c r="D6682" i="21"/>
  <c r="B6682" i="21"/>
  <c r="D6681" i="21"/>
  <c r="B6681" i="21"/>
  <c r="D6680" i="21"/>
  <c r="B6680" i="21"/>
  <c r="D6679" i="21"/>
  <c r="B6679" i="21"/>
  <c r="D6678" i="21"/>
  <c r="B6678" i="21"/>
  <c r="D6677" i="21"/>
  <c r="B6677" i="21"/>
  <c r="D6676" i="21"/>
  <c r="B6676" i="21"/>
  <c r="D6675" i="21"/>
  <c r="B6675" i="21"/>
  <c r="D6674" i="21"/>
  <c r="B6674" i="21"/>
  <c r="D6673" i="21"/>
  <c r="B6673" i="21"/>
  <c r="D6672" i="21"/>
  <c r="B6672" i="21"/>
  <c r="D6671" i="21"/>
  <c r="B6671" i="21"/>
  <c r="D6670" i="21"/>
  <c r="B6670" i="21"/>
  <c r="D6669" i="21"/>
  <c r="B6669" i="21"/>
  <c r="D6668" i="21"/>
  <c r="B6668" i="21"/>
  <c r="D6667" i="21"/>
  <c r="B6667" i="21"/>
  <c r="D6666" i="21"/>
  <c r="B6666" i="21"/>
  <c r="D6665" i="21"/>
  <c r="B6665" i="21"/>
  <c r="D6664" i="21"/>
  <c r="B6664" i="21"/>
  <c r="D6663" i="21"/>
  <c r="B6663" i="21"/>
  <c r="D6662" i="21"/>
  <c r="B6662" i="21"/>
  <c r="D6661" i="21"/>
  <c r="B6661" i="21"/>
  <c r="D6660" i="21"/>
  <c r="B6660" i="21"/>
  <c r="D6659" i="21"/>
  <c r="B6659" i="21"/>
  <c r="D6658" i="21"/>
  <c r="B6658" i="21"/>
  <c r="D6657" i="21"/>
  <c r="B6657" i="21"/>
  <c r="D6656" i="21"/>
  <c r="B6656" i="21"/>
  <c r="D6655" i="21"/>
  <c r="B6655" i="21"/>
  <c r="D6654" i="21"/>
  <c r="B6654" i="21"/>
  <c r="D6653" i="21"/>
  <c r="B6653" i="21"/>
  <c r="D6652" i="21"/>
  <c r="B6652" i="21"/>
  <c r="D6651" i="21"/>
  <c r="B6651" i="21"/>
  <c r="D6650" i="21"/>
  <c r="B6650" i="21"/>
  <c r="D6649" i="21"/>
  <c r="B6649" i="21"/>
  <c r="D6648" i="21"/>
  <c r="B6648" i="21"/>
  <c r="D6647" i="21"/>
  <c r="B6647" i="21"/>
  <c r="D6646" i="21"/>
  <c r="B6646" i="21"/>
  <c r="D6645" i="21"/>
  <c r="B6645" i="21"/>
  <c r="D6644" i="21"/>
  <c r="B6644" i="21"/>
  <c r="D6643" i="21"/>
  <c r="B6643" i="21"/>
  <c r="D6642" i="21"/>
  <c r="B6642" i="21"/>
  <c r="D6641" i="21"/>
  <c r="B6641" i="21"/>
  <c r="D6640" i="21"/>
  <c r="B6640" i="21"/>
  <c r="D6639" i="21"/>
  <c r="B6639" i="21"/>
  <c r="D6638" i="21"/>
  <c r="B6638" i="21"/>
  <c r="D6637" i="21"/>
  <c r="B6637" i="21"/>
  <c r="D6636" i="21"/>
  <c r="B6636" i="21"/>
  <c r="D6635" i="21"/>
  <c r="B6635" i="21"/>
  <c r="D6634" i="21"/>
  <c r="B6634" i="21"/>
  <c r="D6633" i="21"/>
  <c r="B6633" i="21"/>
  <c r="D6632" i="21"/>
  <c r="B6632" i="21"/>
  <c r="D6631" i="21"/>
  <c r="B6631" i="21"/>
  <c r="D6630" i="21"/>
  <c r="B6630" i="21"/>
  <c r="D6629" i="21"/>
  <c r="B6629" i="21"/>
  <c r="D6628" i="21"/>
  <c r="B6628" i="21"/>
  <c r="D6627" i="21"/>
  <c r="B6627" i="21"/>
  <c r="D6626" i="21"/>
  <c r="B6626" i="21"/>
  <c r="D6625" i="21"/>
  <c r="B6625" i="21"/>
  <c r="D6624" i="21"/>
  <c r="B6624" i="21"/>
  <c r="D6623" i="21"/>
  <c r="B6623" i="21"/>
  <c r="D6622" i="21"/>
  <c r="B6622" i="21"/>
  <c r="D6621" i="21"/>
  <c r="B6621" i="21"/>
  <c r="D6620" i="21"/>
  <c r="B6620" i="21"/>
  <c r="D6619" i="21"/>
  <c r="B6619" i="21"/>
  <c r="D6618" i="21"/>
  <c r="B6618" i="21"/>
  <c r="D6617" i="21"/>
  <c r="B6617" i="21"/>
  <c r="D6616" i="21"/>
  <c r="B6616" i="21"/>
  <c r="D6615" i="21"/>
  <c r="B6615" i="21"/>
  <c r="D6614" i="21"/>
  <c r="B6614" i="21"/>
  <c r="D6613" i="21"/>
  <c r="B6613" i="21"/>
  <c r="D6612" i="21"/>
  <c r="B6612" i="21"/>
  <c r="D6611" i="21"/>
  <c r="B6611" i="21"/>
  <c r="D6610" i="21"/>
  <c r="B6610" i="21"/>
  <c r="D6609" i="21"/>
  <c r="B6609" i="21"/>
  <c r="D6608" i="21"/>
  <c r="B6608" i="21"/>
  <c r="D6607" i="21"/>
  <c r="B6607" i="21"/>
  <c r="D6606" i="21"/>
  <c r="B6606" i="21"/>
  <c r="D6605" i="21"/>
  <c r="B6605" i="21"/>
  <c r="D6604" i="21"/>
  <c r="B6604" i="21"/>
  <c r="D6603" i="21"/>
  <c r="B6603" i="21"/>
  <c r="D6602" i="21"/>
  <c r="B6602" i="21"/>
  <c r="D6601" i="21"/>
  <c r="B6601" i="21"/>
  <c r="D6600" i="21"/>
  <c r="B6600" i="21"/>
  <c r="D6599" i="21"/>
  <c r="B6599" i="21"/>
  <c r="D6598" i="21"/>
  <c r="B6598" i="21"/>
  <c r="D6597" i="21"/>
  <c r="B6597" i="21"/>
  <c r="D6596" i="21"/>
  <c r="B6596" i="21"/>
  <c r="D6595" i="21"/>
  <c r="B6595" i="21"/>
  <c r="D6594" i="21"/>
  <c r="B6594" i="21"/>
  <c r="D6593" i="21"/>
  <c r="B6593" i="21"/>
  <c r="D6592" i="21"/>
  <c r="B6592" i="21"/>
  <c r="D6591" i="21"/>
  <c r="B6591" i="21"/>
  <c r="D6590" i="21"/>
  <c r="B6590" i="21"/>
  <c r="D6589" i="21"/>
  <c r="B6589" i="21"/>
  <c r="D6588" i="21"/>
  <c r="B6588" i="21"/>
  <c r="D6587" i="21"/>
  <c r="B6587" i="21"/>
  <c r="D6586" i="21"/>
  <c r="B6586" i="21"/>
  <c r="D6585" i="21"/>
  <c r="B6585" i="21"/>
  <c r="D6584" i="21"/>
  <c r="B6584" i="21"/>
  <c r="D6583" i="21"/>
  <c r="B6583" i="21"/>
  <c r="D6582" i="21"/>
  <c r="B6582" i="21"/>
  <c r="D6581" i="21"/>
  <c r="B6581" i="21"/>
  <c r="D6580" i="21"/>
  <c r="B6580" i="21"/>
  <c r="D6579" i="21"/>
  <c r="B6579" i="21"/>
  <c r="D6578" i="21"/>
  <c r="B6578" i="21"/>
  <c r="D6577" i="21"/>
  <c r="B6577" i="21"/>
  <c r="D6576" i="21"/>
  <c r="B6576" i="21"/>
  <c r="D6575" i="21"/>
  <c r="B6575" i="21"/>
  <c r="D6574" i="21"/>
  <c r="B6574" i="21"/>
  <c r="D6573" i="21"/>
  <c r="B6573" i="21"/>
  <c r="D6572" i="21"/>
  <c r="B6572" i="21"/>
  <c r="D6571" i="21"/>
  <c r="B6571" i="21"/>
  <c r="D6570" i="21"/>
  <c r="B6570" i="21"/>
  <c r="D6569" i="21"/>
  <c r="B6569" i="21"/>
  <c r="D6568" i="21"/>
  <c r="B6568" i="21"/>
  <c r="D6567" i="21"/>
  <c r="B6567" i="21"/>
  <c r="D6566" i="21"/>
  <c r="B6566" i="21"/>
  <c r="D6565" i="21"/>
  <c r="B6565" i="21"/>
  <c r="D6564" i="21"/>
  <c r="B6564" i="21"/>
  <c r="D6563" i="21"/>
  <c r="B6563" i="21"/>
  <c r="D6562" i="21"/>
  <c r="B6562" i="21"/>
  <c r="D6561" i="21"/>
  <c r="B6561" i="21"/>
  <c r="D6560" i="21"/>
  <c r="B6560" i="21"/>
  <c r="D6559" i="21"/>
  <c r="B6559" i="21"/>
  <c r="D6558" i="21"/>
  <c r="B6558" i="21"/>
  <c r="D6557" i="21"/>
  <c r="B6557" i="21"/>
  <c r="D6556" i="21"/>
  <c r="B6556" i="21"/>
  <c r="D6555" i="21"/>
  <c r="B6555" i="21"/>
  <c r="D6554" i="21"/>
  <c r="B6554" i="21"/>
  <c r="D6553" i="21"/>
  <c r="B6553" i="21"/>
  <c r="D6552" i="21"/>
  <c r="B6552" i="21"/>
  <c r="D6551" i="21"/>
  <c r="B6551" i="21"/>
  <c r="D6550" i="21"/>
  <c r="B6550" i="21"/>
  <c r="D6549" i="21"/>
  <c r="B6549" i="21"/>
  <c r="D6548" i="21"/>
  <c r="B6548" i="21"/>
  <c r="D6547" i="21"/>
  <c r="B6547" i="21"/>
  <c r="D6546" i="21"/>
  <c r="B6546" i="21"/>
  <c r="D6545" i="21"/>
  <c r="B6545" i="21"/>
  <c r="D6544" i="21"/>
  <c r="B6544" i="21"/>
  <c r="D6543" i="21"/>
  <c r="B6543" i="21"/>
  <c r="D6542" i="21"/>
  <c r="B6542" i="21"/>
  <c r="D6541" i="21"/>
  <c r="B6541" i="21"/>
  <c r="D6540" i="21"/>
  <c r="B6540" i="21"/>
  <c r="D6539" i="21"/>
  <c r="B6539" i="21"/>
  <c r="D6538" i="21"/>
  <c r="B6538" i="21"/>
  <c r="D6537" i="21"/>
  <c r="B6537" i="21"/>
  <c r="D6536" i="21"/>
  <c r="B6536" i="21"/>
  <c r="D6535" i="21"/>
  <c r="B6535" i="21"/>
  <c r="D6534" i="21"/>
  <c r="B6534" i="21"/>
  <c r="D6533" i="21"/>
  <c r="B6533" i="21"/>
  <c r="D6532" i="21"/>
  <c r="B6532" i="21"/>
  <c r="D6531" i="21"/>
  <c r="B6531" i="21"/>
  <c r="D6530" i="21"/>
  <c r="B6530" i="21"/>
  <c r="D6529" i="21"/>
  <c r="B6529" i="21"/>
  <c r="D6528" i="21"/>
  <c r="B6528" i="21"/>
  <c r="D6527" i="21"/>
  <c r="B6527" i="21"/>
  <c r="D6526" i="21"/>
  <c r="B6526" i="21"/>
  <c r="D6525" i="21"/>
  <c r="B6525" i="21"/>
  <c r="D6524" i="21"/>
  <c r="B6524" i="21"/>
  <c r="D6523" i="21"/>
  <c r="B6523" i="21"/>
  <c r="D6522" i="21"/>
  <c r="B6522" i="21"/>
  <c r="D6521" i="21"/>
  <c r="B6521" i="21"/>
  <c r="D6520" i="21"/>
  <c r="B6520" i="21"/>
  <c r="D6519" i="21"/>
  <c r="B6519" i="21"/>
  <c r="D6518" i="21"/>
  <c r="B6518" i="21"/>
  <c r="D6517" i="21"/>
  <c r="B6517" i="21"/>
  <c r="D6516" i="21"/>
  <c r="B6516" i="21"/>
  <c r="D6515" i="21"/>
  <c r="B6515" i="21"/>
  <c r="D6514" i="21"/>
  <c r="B6514" i="21"/>
  <c r="D6513" i="21"/>
  <c r="B6513" i="21"/>
  <c r="D6512" i="21"/>
  <c r="B6512" i="21"/>
  <c r="D6511" i="21"/>
  <c r="B6511" i="21"/>
  <c r="D6510" i="21"/>
  <c r="B6510" i="21"/>
  <c r="D6509" i="21"/>
  <c r="B6509" i="21"/>
  <c r="D6508" i="21"/>
  <c r="B6508" i="21"/>
  <c r="D6507" i="21"/>
  <c r="B6507" i="21"/>
  <c r="D6506" i="21"/>
  <c r="B6506" i="21"/>
  <c r="D6505" i="21"/>
  <c r="B6505" i="21"/>
  <c r="D6504" i="21"/>
  <c r="B6504" i="21"/>
  <c r="D6503" i="21"/>
  <c r="B6503" i="21"/>
  <c r="D6502" i="21"/>
  <c r="B6502" i="21"/>
  <c r="D6501" i="21"/>
  <c r="B6501" i="21"/>
  <c r="D6500" i="21"/>
  <c r="B6500" i="21"/>
  <c r="D6499" i="21"/>
  <c r="B6499" i="21"/>
  <c r="D6498" i="21"/>
  <c r="B6498" i="21"/>
  <c r="D6497" i="21"/>
  <c r="B6497" i="21"/>
  <c r="D6496" i="21"/>
  <c r="B6496" i="21"/>
  <c r="D6495" i="21"/>
  <c r="B6495" i="21"/>
  <c r="D6494" i="21"/>
  <c r="B6494" i="21"/>
  <c r="D6493" i="21"/>
  <c r="B6493" i="21"/>
  <c r="D6492" i="21"/>
  <c r="B6492" i="21"/>
  <c r="D6491" i="21"/>
  <c r="B6491" i="21"/>
  <c r="D6490" i="21"/>
  <c r="B6490" i="21"/>
  <c r="D6489" i="21"/>
  <c r="B6489" i="21"/>
  <c r="D6488" i="21"/>
  <c r="B6488" i="21"/>
  <c r="D6487" i="21"/>
  <c r="B6487" i="21"/>
  <c r="D6486" i="21"/>
  <c r="B6486" i="21"/>
  <c r="D6485" i="21"/>
  <c r="B6485" i="21"/>
  <c r="D6484" i="21"/>
  <c r="B6484" i="21"/>
  <c r="D6483" i="21"/>
  <c r="B6483" i="21"/>
  <c r="D6482" i="21"/>
  <c r="B6482" i="21"/>
  <c r="D6481" i="21"/>
  <c r="B6481" i="21"/>
  <c r="D6480" i="21"/>
  <c r="B6480" i="21"/>
  <c r="D6479" i="21"/>
  <c r="B6479" i="21"/>
  <c r="D6478" i="21"/>
  <c r="B6478" i="21"/>
  <c r="D6477" i="21"/>
  <c r="B6477" i="21"/>
  <c r="D6476" i="21"/>
  <c r="B6476" i="21"/>
  <c r="D6475" i="21"/>
  <c r="B6475" i="21"/>
  <c r="D6474" i="21"/>
  <c r="B6474" i="21"/>
  <c r="D6473" i="21"/>
  <c r="B6473" i="21"/>
  <c r="D6472" i="21"/>
  <c r="B6472" i="21"/>
  <c r="D6471" i="21"/>
  <c r="B6471" i="21"/>
  <c r="D6470" i="21"/>
  <c r="B6470" i="21"/>
  <c r="D6469" i="21"/>
  <c r="B6469" i="21"/>
  <c r="D6468" i="21"/>
  <c r="B6468" i="21"/>
  <c r="D6467" i="21"/>
  <c r="B6467" i="21"/>
  <c r="D6466" i="21"/>
  <c r="B6466" i="21"/>
  <c r="D6465" i="21"/>
  <c r="B6465" i="21"/>
  <c r="D6464" i="21"/>
  <c r="B6464" i="21"/>
  <c r="D6463" i="21"/>
  <c r="B6463" i="21"/>
  <c r="D6462" i="21"/>
  <c r="B6462" i="21"/>
  <c r="D6461" i="21"/>
  <c r="B6461" i="21"/>
  <c r="D6460" i="21"/>
  <c r="B6460" i="21"/>
  <c r="D6459" i="21"/>
  <c r="B6459" i="21"/>
  <c r="D6458" i="21"/>
  <c r="B6458" i="21"/>
  <c r="D6457" i="21"/>
  <c r="B6457" i="21"/>
  <c r="D6456" i="21"/>
  <c r="B6456" i="21"/>
  <c r="D6455" i="21"/>
  <c r="B6455" i="21"/>
  <c r="D6454" i="21"/>
  <c r="B6454" i="21"/>
  <c r="D6453" i="21"/>
  <c r="B6453" i="21"/>
  <c r="D6452" i="21"/>
  <c r="B6452" i="21"/>
  <c r="D6451" i="21"/>
  <c r="B6451" i="21"/>
  <c r="D6450" i="21"/>
  <c r="B6450" i="21"/>
  <c r="D6449" i="21"/>
  <c r="B6449" i="21"/>
  <c r="D6448" i="21"/>
  <c r="B6448" i="21"/>
  <c r="D6447" i="21"/>
  <c r="B6447" i="21"/>
  <c r="D6446" i="21"/>
  <c r="B6446" i="21"/>
  <c r="D6445" i="21"/>
  <c r="B6445" i="21"/>
  <c r="D6444" i="21"/>
  <c r="B6444" i="21"/>
  <c r="D6443" i="21"/>
  <c r="B6443" i="21"/>
  <c r="D6442" i="21"/>
  <c r="B6442" i="21"/>
  <c r="D6441" i="21"/>
  <c r="B6441" i="21"/>
  <c r="D6440" i="21"/>
  <c r="B6440" i="21"/>
  <c r="D6439" i="21"/>
  <c r="B6439" i="21"/>
  <c r="D6438" i="21"/>
  <c r="B6438" i="21"/>
  <c r="D6437" i="21"/>
  <c r="B6437" i="21"/>
  <c r="D6436" i="21"/>
  <c r="B6436" i="21"/>
  <c r="D6435" i="21"/>
  <c r="B6435" i="21"/>
  <c r="D6434" i="21"/>
  <c r="B6434" i="21"/>
  <c r="D6433" i="21"/>
  <c r="B6433" i="21"/>
  <c r="D6432" i="21"/>
  <c r="B6432" i="21"/>
  <c r="D6431" i="21"/>
  <c r="B6431" i="21"/>
  <c r="D6430" i="21"/>
  <c r="B6430" i="21"/>
  <c r="D6429" i="21"/>
  <c r="B6429" i="21"/>
  <c r="D6428" i="21"/>
  <c r="B6428" i="21"/>
  <c r="D6427" i="21"/>
  <c r="B6427" i="21"/>
  <c r="D6426" i="21"/>
  <c r="B6426" i="21"/>
  <c r="D6425" i="21"/>
  <c r="B6425" i="21"/>
  <c r="D6424" i="21"/>
  <c r="B6424" i="21"/>
  <c r="D6423" i="21"/>
  <c r="B6423" i="21"/>
  <c r="D6422" i="21"/>
  <c r="B6422" i="21"/>
  <c r="D6421" i="21"/>
  <c r="B6421" i="21"/>
  <c r="D6420" i="21"/>
  <c r="B6420" i="21"/>
  <c r="D6419" i="21"/>
  <c r="B6419" i="21"/>
  <c r="D6418" i="21"/>
  <c r="B6418" i="21"/>
  <c r="D6417" i="21"/>
  <c r="B6417" i="21"/>
  <c r="D6416" i="21"/>
  <c r="B6416" i="21"/>
  <c r="D6415" i="21"/>
  <c r="B6415" i="21"/>
  <c r="D6414" i="21"/>
  <c r="B6414" i="21"/>
  <c r="D6413" i="21"/>
  <c r="B6413" i="21"/>
  <c r="D6412" i="21"/>
  <c r="B6412" i="21"/>
  <c r="D6411" i="21"/>
  <c r="B6411" i="21"/>
  <c r="D6410" i="21"/>
  <c r="B6410" i="21"/>
  <c r="D6409" i="21"/>
  <c r="B6409" i="21"/>
  <c r="D6408" i="21"/>
  <c r="B6408" i="21"/>
  <c r="D6407" i="21"/>
  <c r="B6407" i="21"/>
  <c r="D6406" i="21"/>
  <c r="B6406" i="21"/>
  <c r="D6405" i="21"/>
  <c r="B6405" i="21"/>
  <c r="D6404" i="21"/>
  <c r="B6404" i="21"/>
  <c r="D6403" i="21"/>
  <c r="B6403" i="21"/>
  <c r="D6402" i="21"/>
  <c r="B6402" i="21"/>
  <c r="D6401" i="21"/>
  <c r="B6401" i="21"/>
  <c r="D6400" i="21"/>
  <c r="B6400" i="21"/>
  <c r="D6399" i="21"/>
  <c r="B6399" i="21"/>
  <c r="D6398" i="21"/>
  <c r="B6398" i="21"/>
  <c r="D6397" i="21"/>
  <c r="B6397" i="21"/>
  <c r="D6396" i="21"/>
  <c r="B6396" i="21"/>
  <c r="D6395" i="21"/>
  <c r="B6395" i="21"/>
  <c r="D6394" i="21"/>
  <c r="B6394" i="21"/>
  <c r="D6393" i="21"/>
  <c r="B6393" i="21"/>
  <c r="D6392" i="21"/>
  <c r="B6392" i="21"/>
  <c r="D6391" i="21"/>
  <c r="B6391" i="21"/>
  <c r="D6390" i="21"/>
  <c r="B6390" i="21"/>
  <c r="D6389" i="21"/>
  <c r="B6389" i="21"/>
  <c r="D6388" i="21"/>
  <c r="B6388" i="21"/>
  <c r="D6387" i="21"/>
  <c r="B6387" i="21"/>
  <c r="D6386" i="21"/>
  <c r="B6386" i="21"/>
  <c r="D6385" i="21"/>
  <c r="B6385" i="21"/>
  <c r="D6384" i="21"/>
  <c r="B6384" i="21"/>
  <c r="D6383" i="21"/>
  <c r="B6383" i="21"/>
  <c r="D6382" i="21"/>
  <c r="B6382" i="21"/>
  <c r="D6381" i="21"/>
  <c r="B6381" i="21"/>
  <c r="D6380" i="21"/>
  <c r="B6380" i="21"/>
  <c r="D6379" i="21"/>
  <c r="B6379" i="21"/>
  <c r="D6378" i="21"/>
  <c r="B6378" i="21"/>
  <c r="D6377" i="21"/>
  <c r="B6377" i="21"/>
  <c r="D6376" i="21"/>
  <c r="B6376" i="21"/>
  <c r="D6375" i="21"/>
  <c r="B6375" i="21"/>
  <c r="D6374" i="21"/>
  <c r="B6374" i="21"/>
  <c r="D6373" i="21"/>
  <c r="B6373" i="21"/>
  <c r="D6372" i="21"/>
  <c r="B6372" i="21"/>
  <c r="D6371" i="21"/>
  <c r="B6371" i="21"/>
  <c r="D6370" i="21"/>
  <c r="B6370" i="21"/>
  <c r="D6369" i="21"/>
  <c r="B6369" i="21"/>
  <c r="D6368" i="21"/>
  <c r="B6368" i="21"/>
  <c r="D6367" i="21"/>
  <c r="B6367" i="21"/>
  <c r="D6366" i="21"/>
  <c r="B6366" i="21"/>
  <c r="D6365" i="21"/>
  <c r="B6365" i="21"/>
  <c r="D6364" i="21"/>
  <c r="B6364" i="21"/>
  <c r="D6363" i="21"/>
  <c r="B6363" i="21"/>
  <c r="D6362" i="21"/>
  <c r="B6362" i="21"/>
  <c r="D6361" i="21"/>
  <c r="B6361" i="21"/>
  <c r="D6360" i="21"/>
  <c r="B6360" i="21"/>
  <c r="D6359" i="21"/>
  <c r="B6359" i="21"/>
  <c r="D6358" i="21"/>
  <c r="B6358" i="21"/>
  <c r="D6357" i="21"/>
  <c r="B6357" i="21"/>
  <c r="D6356" i="21"/>
  <c r="B6356" i="21"/>
  <c r="D6355" i="21"/>
  <c r="B6355" i="21"/>
  <c r="D6354" i="21"/>
  <c r="B6354" i="21"/>
  <c r="D6353" i="21"/>
  <c r="B6353" i="21"/>
  <c r="D6352" i="21"/>
  <c r="B6352" i="21"/>
  <c r="D6351" i="21"/>
  <c r="B6351" i="21"/>
  <c r="D6350" i="21"/>
  <c r="B6350" i="21"/>
  <c r="D6349" i="21"/>
  <c r="B6349" i="21"/>
  <c r="D6348" i="21"/>
  <c r="B6348" i="21"/>
  <c r="D6347" i="21"/>
  <c r="B6347" i="21"/>
  <c r="D6346" i="21"/>
  <c r="B6346" i="21"/>
  <c r="D6345" i="21"/>
  <c r="B6345" i="21"/>
  <c r="D6344" i="21"/>
  <c r="B6344" i="21"/>
  <c r="D6343" i="21"/>
  <c r="B6343" i="21"/>
  <c r="D6342" i="21"/>
  <c r="B6342" i="21"/>
  <c r="D6341" i="21"/>
  <c r="B6341" i="21"/>
  <c r="D6340" i="21"/>
  <c r="B6340" i="21"/>
  <c r="D6339" i="21"/>
  <c r="B6339" i="21"/>
  <c r="D6338" i="21"/>
  <c r="B6338" i="21"/>
  <c r="D6337" i="21"/>
  <c r="B6337" i="21"/>
  <c r="D6336" i="21"/>
  <c r="B6336" i="21"/>
  <c r="D6335" i="21"/>
  <c r="B6335" i="21"/>
  <c r="D6334" i="21"/>
  <c r="B6334" i="21"/>
  <c r="D6333" i="21"/>
  <c r="B6333" i="21"/>
  <c r="D6332" i="21"/>
  <c r="B6332" i="21"/>
  <c r="D6331" i="21"/>
  <c r="B6331" i="21"/>
  <c r="D6330" i="21"/>
  <c r="B6330" i="21"/>
  <c r="D6329" i="21"/>
  <c r="B6329" i="21"/>
  <c r="D6328" i="21"/>
  <c r="B6328" i="21"/>
  <c r="D6327" i="21"/>
  <c r="B6327" i="21"/>
  <c r="D6326" i="21"/>
  <c r="B6326" i="21"/>
  <c r="D6325" i="21"/>
  <c r="B6325" i="21"/>
  <c r="D6324" i="21"/>
  <c r="B6324" i="21"/>
  <c r="D6323" i="21"/>
  <c r="B6323" i="21"/>
  <c r="D6322" i="21"/>
  <c r="B6322" i="21"/>
  <c r="D6321" i="21"/>
  <c r="B6321" i="21"/>
  <c r="D6320" i="21"/>
  <c r="B6320" i="21"/>
  <c r="D6319" i="21"/>
  <c r="B6319" i="21"/>
  <c r="D6318" i="21"/>
  <c r="B6318" i="21"/>
  <c r="D6317" i="21"/>
  <c r="B6317" i="21"/>
  <c r="D6316" i="21"/>
  <c r="B6316" i="21"/>
  <c r="D6315" i="21"/>
  <c r="B6315" i="21"/>
  <c r="D6314" i="21"/>
  <c r="B6314" i="21"/>
  <c r="D6313" i="21"/>
  <c r="B6313" i="21"/>
  <c r="D6312" i="21"/>
  <c r="B6312" i="21"/>
  <c r="D6311" i="21"/>
  <c r="B6311" i="21"/>
  <c r="D6310" i="21"/>
  <c r="B6310" i="21"/>
  <c r="D6309" i="21"/>
  <c r="B6309" i="21"/>
  <c r="D6308" i="21"/>
  <c r="B6308" i="21"/>
  <c r="D6307" i="21"/>
  <c r="B6307" i="21"/>
  <c r="D6306" i="21"/>
  <c r="B6306" i="21"/>
  <c r="D6305" i="21"/>
  <c r="B6305" i="21"/>
  <c r="D6304" i="21"/>
  <c r="B6304" i="21"/>
  <c r="D6303" i="21"/>
  <c r="B6303" i="21"/>
  <c r="D6302" i="21"/>
  <c r="B6302" i="21"/>
  <c r="D6301" i="21"/>
  <c r="B6301" i="21"/>
  <c r="D6300" i="21"/>
  <c r="B6300" i="21"/>
  <c r="D6299" i="21"/>
  <c r="B6299" i="21"/>
  <c r="D6298" i="21"/>
  <c r="B6298" i="21"/>
  <c r="D6297" i="21"/>
  <c r="B6297" i="21"/>
  <c r="D6296" i="21"/>
  <c r="B6296" i="21"/>
  <c r="D6295" i="21"/>
  <c r="B6295" i="21"/>
  <c r="D6294" i="21"/>
  <c r="B6294" i="21"/>
  <c r="D6293" i="21"/>
  <c r="B6293" i="21"/>
  <c r="D6292" i="21"/>
  <c r="B6292" i="21"/>
  <c r="D6291" i="21"/>
  <c r="B6291" i="21"/>
  <c r="D6290" i="21"/>
  <c r="B6290" i="21"/>
  <c r="D6289" i="21"/>
  <c r="B6289" i="21"/>
  <c r="D6288" i="21"/>
  <c r="B6288" i="21"/>
  <c r="D6287" i="21"/>
  <c r="B6287" i="21"/>
  <c r="D6286" i="21"/>
  <c r="B6286" i="21"/>
  <c r="D6285" i="21"/>
  <c r="B6285" i="21"/>
  <c r="D6284" i="21"/>
  <c r="B6284" i="21"/>
  <c r="D6283" i="21"/>
  <c r="B6283" i="21"/>
  <c r="D6282" i="21"/>
  <c r="B6282" i="21"/>
  <c r="D6281" i="21"/>
  <c r="B6281" i="21"/>
  <c r="D6280" i="21"/>
  <c r="B6280" i="21"/>
  <c r="D6279" i="21"/>
  <c r="B6279" i="21"/>
  <c r="D6278" i="21"/>
  <c r="B6278" i="21"/>
  <c r="D6277" i="21"/>
  <c r="B6277" i="21"/>
  <c r="D6276" i="21"/>
  <c r="B6276" i="21"/>
  <c r="D6275" i="21"/>
  <c r="B6275" i="21"/>
  <c r="D6274" i="21"/>
  <c r="B6274" i="21"/>
  <c r="D6273" i="21"/>
  <c r="B6273" i="21"/>
  <c r="D6272" i="21"/>
  <c r="B6272" i="21"/>
  <c r="D6271" i="21"/>
  <c r="B6271" i="21"/>
  <c r="D6270" i="21"/>
  <c r="B6270" i="21"/>
  <c r="D6269" i="21"/>
  <c r="B6269" i="21"/>
  <c r="D6268" i="21"/>
  <c r="B6268" i="21"/>
  <c r="D6267" i="21"/>
  <c r="B6267" i="21"/>
  <c r="D6266" i="21"/>
  <c r="B6266" i="21"/>
  <c r="D6265" i="21"/>
  <c r="B6265" i="21"/>
  <c r="D6264" i="21"/>
  <c r="B6264" i="21"/>
  <c r="D6263" i="21"/>
  <c r="B6263" i="21"/>
  <c r="D6262" i="21"/>
  <c r="B6262" i="21"/>
  <c r="D6261" i="21"/>
  <c r="B6261" i="21"/>
  <c r="D6260" i="21"/>
  <c r="B6260" i="21"/>
  <c r="D6259" i="21"/>
  <c r="B6259" i="21"/>
  <c r="D6258" i="21"/>
  <c r="B6258" i="21"/>
  <c r="D6257" i="21"/>
  <c r="B6257" i="21"/>
  <c r="D6256" i="21"/>
  <c r="B6256" i="21"/>
  <c r="D6255" i="21"/>
  <c r="B6255" i="21"/>
  <c r="D6254" i="21"/>
  <c r="B6254" i="21"/>
  <c r="D6253" i="21"/>
  <c r="B6253" i="21"/>
  <c r="D6252" i="21"/>
  <c r="B6252" i="21"/>
  <c r="D6251" i="21"/>
  <c r="B6251" i="21"/>
  <c r="D6250" i="21"/>
  <c r="B6250" i="21"/>
  <c r="D6249" i="21"/>
  <c r="B6249" i="21"/>
  <c r="D6248" i="21"/>
  <c r="B6248" i="21"/>
  <c r="D6247" i="21"/>
  <c r="B6247" i="21"/>
  <c r="D6246" i="21"/>
  <c r="B6246" i="21"/>
  <c r="D6245" i="21"/>
  <c r="B6245" i="21"/>
  <c r="D6244" i="21"/>
  <c r="B6244" i="21"/>
  <c r="D6243" i="21"/>
  <c r="B6243" i="21"/>
  <c r="D6242" i="21"/>
  <c r="B6242" i="21"/>
  <c r="D6241" i="21"/>
  <c r="B6241" i="21"/>
  <c r="D6240" i="21"/>
  <c r="B6240" i="21"/>
  <c r="D6239" i="21"/>
  <c r="B6239" i="21"/>
  <c r="D6238" i="21"/>
  <c r="B6238" i="21"/>
  <c r="D6237" i="21"/>
  <c r="B6237" i="21"/>
  <c r="D6236" i="21"/>
  <c r="B6236" i="21"/>
  <c r="D6235" i="21"/>
  <c r="B6235" i="21"/>
  <c r="D6234" i="21"/>
  <c r="B6234" i="21"/>
  <c r="D6233" i="21"/>
  <c r="B6233" i="21"/>
  <c r="D6232" i="21"/>
  <c r="B6232" i="21"/>
  <c r="D6231" i="21"/>
  <c r="B6231" i="21"/>
  <c r="D6230" i="21"/>
  <c r="B6230" i="21"/>
  <c r="D6229" i="21"/>
  <c r="B6229" i="21"/>
  <c r="D6228" i="21"/>
  <c r="B6228" i="21"/>
  <c r="D6227" i="21"/>
  <c r="B6227" i="21"/>
  <c r="D6226" i="21"/>
  <c r="B6226" i="21"/>
  <c r="D6225" i="21"/>
  <c r="B6225" i="21"/>
  <c r="D6224" i="21"/>
  <c r="B6224" i="21"/>
  <c r="D6223" i="21"/>
  <c r="B6223" i="21"/>
  <c r="D6222" i="21"/>
  <c r="B6222" i="21"/>
  <c r="D6221" i="21"/>
  <c r="B6221" i="21"/>
  <c r="D6220" i="21"/>
  <c r="B6220" i="21"/>
  <c r="D6219" i="21"/>
  <c r="B6219" i="21"/>
  <c r="D6218" i="21"/>
  <c r="B6218" i="21"/>
  <c r="D6217" i="21"/>
  <c r="B6217" i="21"/>
  <c r="D6216" i="21"/>
  <c r="B6216" i="21"/>
  <c r="D6215" i="21"/>
  <c r="B6215" i="21"/>
  <c r="D6214" i="21"/>
  <c r="B6214" i="21"/>
  <c r="D6213" i="21"/>
  <c r="B6213" i="21"/>
  <c r="D6212" i="21"/>
  <c r="B6212" i="21"/>
  <c r="D6211" i="21"/>
  <c r="B6211" i="21"/>
  <c r="D6210" i="21"/>
  <c r="B6210" i="21"/>
  <c r="D6209" i="21"/>
  <c r="B6209" i="21"/>
  <c r="D6208" i="21"/>
  <c r="B6208" i="21"/>
  <c r="D6207" i="21"/>
  <c r="B6207" i="21"/>
  <c r="D6206" i="21"/>
  <c r="B6206" i="21"/>
  <c r="D6205" i="21"/>
  <c r="B6205" i="21"/>
  <c r="D6204" i="21"/>
  <c r="B6204" i="21"/>
  <c r="D6203" i="21"/>
  <c r="B6203" i="21"/>
  <c r="D6202" i="21"/>
  <c r="B6202" i="21"/>
  <c r="D6201" i="21"/>
  <c r="B6201" i="21"/>
  <c r="D6200" i="21"/>
  <c r="B6200" i="21"/>
  <c r="D6199" i="21"/>
  <c r="B6199" i="21"/>
  <c r="D6198" i="21"/>
  <c r="B6198" i="21"/>
  <c r="D6197" i="21"/>
  <c r="B6197" i="21"/>
  <c r="D6196" i="21"/>
  <c r="B6196" i="21"/>
  <c r="D6195" i="21"/>
  <c r="B6195" i="21"/>
  <c r="D6194" i="21"/>
  <c r="B6194" i="21"/>
  <c r="D6193" i="21"/>
  <c r="B6193" i="21"/>
  <c r="D6192" i="21"/>
  <c r="B6192" i="21"/>
  <c r="D6191" i="21"/>
  <c r="B6191" i="21"/>
  <c r="D6190" i="21"/>
  <c r="B6190" i="21"/>
  <c r="D6189" i="21"/>
  <c r="B6189" i="21"/>
  <c r="D6188" i="21"/>
  <c r="B6188" i="21"/>
  <c r="D6187" i="21"/>
  <c r="B6187" i="21"/>
  <c r="D6186" i="21"/>
  <c r="B6186" i="21"/>
  <c r="D6185" i="21"/>
  <c r="B6185" i="21"/>
  <c r="D6184" i="21"/>
  <c r="B6184" i="21"/>
  <c r="D6183" i="21"/>
  <c r="B6183" i="21"/>
  <c r="D6182" i="21"/>
  <c r="B6182" i="21"/>
  <c r="D6181" i="21"/>
  <c r="B6181" i="21"/>
  <c r="D6180" i="21"/>
  <c r="B6180" i="21"/>
  <c r="D6179" i="21"/>
  <c r="B6179" i="21"/>
  <c r="D6178" i="21"/>
  <c r="B6178" i="21"/>
  <c r="D6177" i="21"/>
  <c r="B6177" i="21"/>
  <c r="D6176" i="21"/>
  <c r="B6176" i="21"/>
  <c r="D6175" i="21"/>
  <c r="B6175" i="21"/>
  <c r="D6174" i="21"/>
  <c r="B6174" i="21"/>
  <c r="D6173" i="21"/>
  <c r="B6173" i="21"/>
  <c r="D6172" i="21"/>
  <c r="B6172" i="21"/>
  <c r="D6171" i="21"/>
  <c r="B6171" i="21"/>
  <c r="D6170" i="21"/>
  <c r="B6170" i="21"/>
  <c r="D6169" i="21"/>
  <c r="B6169" i="21"/>
  <c r="D6168" i="21"/>
  <c r="B6168" i="21"/>
  <c r="D6167" i="21"/>
  <c r="B6167" i="21"/>
  <c r="D6166" i="21"/>
  <c r="B6166" i="21"/>
  <c r="D6165" i="21"/>
  <c r="B6165" i="21"/>
  <c r="D6164" i="21"/>
  <c r="B6164" i="21"/>
  <c r="D6163" i="21"/>
  <c r="B6163" i="21"/>
  <c r="D6162" i="21"/>
  <c r="B6162" i="21"/>
  <c r="D6161" i="21"/>
  <c r="B6161" i="21"/>
  <c r="D6160" i="21"/>
  <c r="B6160" i="21"/>
  <c r="D6159" i="21"/>
  <c r="B6159" i="21"/>
  <c r="D6158" i="21"/>
  <c r="B6158" i="21"/>
  <c r="D6157" i="21"/>
  <c r="B6157" i="21"/>
  <c r="D6156" i="21"/>
  <c r="B6156" i="21"/>
  <c r="D6155" i="21"/>
  <c r="B6155" i="21"/>
  <c r="D6154" i="21"/>
  <c r="B6154" i="21"/>
  <c r="D6153" i="21"/>
  <c r="B6153" i="21"/>
  <c r="D6152" i="21"/>
  <c r="B6152" i="21"/>
  <c r="D6151" i="21"/>
  <c r="B6151" i="21"/>
  <c r="D6150" i="21"/>
  <c r="B6150" i="21"/>
  <c r="D6149" i="21"/>
  <c r="B6149" i="21"/>
  <c r="D6148" i="21"/>
  <c r="B6148" i="21"/>
  <c r="D6147" i="21"/>
  <c r="B6147" i="21"/>
  <c r="D6146" i="21"/>
  <c r="B6146" i="21"/>
  <c r="D6145" i="21"/>
  <c r="B6145" i="21"/>
  <c r="D6144" i="21"/>
  <c r="B6144" i="21"/>
  <c r="D6143" i="21"/>
  <c r="B6143" i="21"/>
  <c r="D6142" i="21"/>
  <c r="B6142" i="21"/>
  <c r="D6141" i="21"/>
  <c r="B6141" i="21"/>
  <c r="D6140" i="21"/>
  <c r="B6140" i="21"/>
  <c r="D6139" i="21"/>
  <c r="B6139" i="21"/>
  <c r="D6138" i="21"/>
  <c r="B6138" i="21"/>
  <c r="D6137" i="21"/>
  <c r="B6137" i="21"/>
  <c r="D6136" i="21"/>
  <c r="B6136" i="21"/>
  <c r="D6135" i="21"/>
  <c r="B6135" i="21"/>
  <c r="D6134" i="21"/>
  <c r="B6134" i="21"/>
  <c r="D6133" i="21"/>
  <c r="B6133" i="21"/>
  <c r="D6132" i="21"/>
  <c r="B6132" i="21"/>
  <c r="D6131" i="21"/>
  <c r="B6131" i="21"/>
  <c r="D6130" i="21"/>
  <c r="B6130" i="21"/>
  <c r="D6129" i="21"/>
  <c r="B6129" i="21"/>
  <c r="D6128" i="21"/>
  <c r="B6128" i="21"/>
  <c r="D6127" i="21"/>
  <c r="B6127" i="21"/>
  <c r="D6126" i="21"/>
  <c r="B6126" i="21"/>
  <c r="D6125" i="21"/>
  <c r="B6125" i="21"/>
  <c r="D6124" i="21"/>
  <c r="B6124" i="21"/>
  <c r="D6123" i="21"/>
  <c r="B6123" i="21"/>
  <c r="D6122" i="21"/>
  <c r="B6122" i="21"/>
  <c r="D6121" i="21"/>
  <c r="B6121" i="21"/>
  <c r="D6120" i="21"/>
  <c r="B6120" i="21"/>
  <c r="D6119" i="21"/>
  <c r="B6119" i="21"/>
  <c r="D6118" i="21"/>
  <c r="B6118" i="21"/>
  <c r="D6117" i="21"/>
  <c r="B6117" i="21"/>
  <c r="D6116" i="21"/>
  <c r="B6116" i="21"/>
  <c r="D6115" i="21"/>
  <c r="B6115" i="21"/>
  <c r="D6114" i="21"/>
  <c r="B6114" i="21"/>
  <c r="D6113" i="21"/>
  <c r="B6113" i="21"/>
  <c r="D6112" i="21"/>
  <c r="B6112" i="21"/>
  <c r="D6111" i="21"/>
  <c r="B6111" i="21"/>
  <c r="D6110" i="21"/>
  <c r="B6110" i="21"/>
  <c r="D6109" i="21"/>
  <c r="B6109" i="21"/>
  <c r="D6108" i="21"/>
  <c r="B6108" i="21"/>
  <c r="D6107" i="21"/>
  <c r="B6107" i="21"/>
  <c r="D6106" i="21"/>
  <c r="B6106" i="21"/>
  <c r="D6105" i="21"/>
  <c r="B6105" i="21"/>
  <c r="D6104" i="21"/>
  <c r="B6104" i="21"/>
  <c r="D6103" i="21"/>
  <c r="B6103" i="21"/>
  <c r="D6102" i="21"/>
  <c r="B6102" i="21"/>
  <c r="D6101" i="21"/>
  <c r="B6101" i="21"/>
  <c r="D6100" i="21"/>
  <c r="B6100" i="21"/>
  <c r="D6099" i="21"/>
  <c r="B6099" i="21"/>
  <c r="D6098" i="21"/>
  <c r="B6098" i="21"/>
  <c r="D6097" i="21"/>
  <c r="B6097" i="21"/>
  <c r="D6096" i="21"/>
  <c r="B6096" i="21"/>
  <c r="D6095" i="21"/>
  <c r="B6095" i="21"/>
  <c r="D6094" i="21"/>
  <c r="B6094" i="21"/>
  <c r="D6093" i="21"/>
  <c r="B6093" i="21"/>
  <c r="D6092" i="21"/>
  <c r="B6092" i="21"/>
  <c r="D6091" i="21"/>
  <c r="B6091" i="21"/>
  <c r="D6090" i="21"/>
  <c r="B6090" i="21"/>
  <c r="D6089" i="21"/>
  <c r="B6089" i="21"/>
  <c r="D6088" i="21"/>
  <c r="B6088" i="21"/>
  <c r="D6087" i="21"/>
  <c r="B6087" i="21"/>
  <c r="D6086" i="21"/>
  <c r="B6086" i="21"/>
  <c r="D6085" i="21"/>
  <c r="B6085" i="21"/>
  <c r="D6084" i="21"/>
  <c r="B6084" i="21"/>
  <c r="D6083" i="21"/>
  <c r="B6083" i="21"/>
  <c r="D6082" i="21"/>
  <c r="B6082" i="21"/>
  <c r="D6081" i="21"/>
  <c r="B6081" i="21"/>
  <c r="D6080" i="21"/>
  <c r="B6080" i="21"/>
  <c r="D6079" i="21"/>
  <c r="B6079" i="21"/>
  <c r="D6078" i="21"/>
  <c r="B6078" i="21"/>
  <c r="D6077" i="21"/>
  <c r="B6077" i="21"/>
  <c r="D6076" i="21"/>
  <c r="B6076" i="21"/>
  <c r="D6075" i="21"/>
  <c r="B6075" i="21"/>
  <c r="D6074" i="21"/>
  <c r="B6074" i="21"/>
  <c r="D6073" i="21"/>
  <c r="B6073" i="21"/>
  <c r="D6072" i="21"/>
  <c r="B6072" i="21"/>
  <c r="D6071" i="21"/>
  <c r="B6071" i="21"/>
  <c r="D6070" i="21"/>
  <c r="B6070" i="21"/>
  <c r="D6069" i="21"/>
  <c r="B6069" i="21"/>
  <c r="D6068" i="21"/>
  <c r="B6068" i="21"/>
  <c r="D6067" i="21"/>
  <c r="B6067" i="21"/>
  <c r="D6066" i="21"/>
  <c r="B6066" i="21"/>
  <c r="D6065" i="21"/>
  <c r="B6065" i="21"/>
  <c r="D6064" i="21"/>
  <c r="B6064" i="21"/>
  <c r="D6063" i="21"/>
  <c r="B6063" i="21"/>
  <c r="D6062" i="21"/>
  <c r="B6062" i="21"/>
  <c r="D6061" i="21"/>
  <c r="B6061" i="21"/>
  <c r="D6060" i="21"/>
  <c r="B6060" i="21"/>
  <c r="D6059" i="21"/>
  <c r="B6059" i="21"/>
  <c r="D6058" i="21"/>
  <c r="B6058" i="21"/>
  <c r="D6057" i="21"/>
  <c r="B6057" i="21"/>
  <c r="D6056" i="21"/>
  <c r="B6056" i="21"/>
  <c r="D6055" i="21"/>
  <c r="B6055" i="21"/>
  <c r="D6054" i="21"/>
  <c r="B6054" i="21"/>
  <c r="D6053" i="21"/>
  <c r="B6053" i="21"/>
  <c r="D6052" i="21"/>
  <c r="B6052" i="21"/>
  <c r="D6051" i="21"/>
  <c r="B6051" i="21"/>
  <c r="D6050" i="21"/>
  <c r="B6050" i="21"/>
  <c r="D6049" i="21"/>
  <c r="B6049" i="21"/>
  <c r="D6048" i="21"/>
  <c r="B6048" i="21"/>
  <c r="D6047" i="21"/>
  <c r="B6047" i="21"/>
  <c r="D6046" i="21"/>
  <c r="B6046" i="21"/>
  <c r="D6045" i="21"/>
  <c r="B6045" i="21"/>
  <c r="D6044" i="21"/>
  <c r="B6044" i="21"/>
  <c r="D6043" i="21"/>
  <c r="B6043" i="21"/>
  <c r="D6042" i="21"/>
  <c r="B6042" i="21"/>
  <c r="D6041" i="21"/>
  <c r="B6041" i="21"/>
  <c r="D6040" i="21"/>
  <c r="B6040" i="21"/>
  <c r="D6039" i="21"/>
  <c r="B6039" i="21"/>
  <c r="D6038" i="21"/>
  <c r="B6038" i="21"/>
  <c r="D6037" i="21"/>
  <c r="B6037" i="21"/>
  <c r="D6036" i="21"/>
  <c r="B6036" i="21"/>
  <c r="D6035" i="21"/>
  <c r="B6035" i="21"/>
  <c r="D6034" i="21"/>
  <c r="B6034" i="21"/>
  <c r="D6033" i="21"/>
  <c r="B6033" i="21"/>
  <c r="D6032" i="21"/>
  <c r="B6032" i="21"/>
  <c r="D6031" i="21"/>
  <c r="B6031" i="21"/>
  <c r="D6030" i="21"/>
  <c r="B6030" i="21"/>
  <c r="D6029" i="21"/>
  <c r="B6029" i="21"/>
  <c r="D6028" i="21"/>
  <c r="B6028" i="21"/>
  <c r="D6027" i="21"/>
  <c r="B6027" i="21"/>
  <c r="D6026" i="21"/>
  <c r="B6026" i="21"/>
  <c r="D6025" i="21"/>
  <c r="B6025" i="21"/>
  <c r="D6024" i="21"/>
  <c r="B6024" i="21"/>
  <c r="D6023" i="21"/>
  <c r="B6023" i="21"/>
  <c r="D6022" i="21"/>
  <c r="B6022" i="21"/>
  <c r="D6021" i="21"/>
  <c r="B6021" i="21"/>
  <c r="D6020" i="21"/>
  <c r="B6020" i="21"/>
  <c r="D6019" i="21"/>
  <c r="B6019" i="21"/>
  <c r="D6018" i="21"/>
  <c r="B6018" i="21"/>
  <c r="D6017" i="21"/>
  <c r="B6017" i="21"/>
  <c r="D6016" i="21"/>
  <c r="B6016" i="21"/>
  <c r="D6015" i="21"/>
  <c r="B6015" i="21"/>
  <c r="D6014" i="21"/>
  <c r="B6014" i="21"/>
  <c r="D6013" i="21"/>
  <c r="B6013" i="21"/>
  <c r="D6012" i="21"/>
  <c r="B6012" i="21"/>
  <c r="D6011" i="21"/>
  <c r="B6011" i="21"/>
  <c r="D6010" i="21"/>
  <c r="B6010" i="21"/>
  <c r="D6009" i="21"/>
  <c r="B6009" i="21"/>
  <c r="D6008" i="21"/>
  <c r="B6008" i="21"/>
  <c r="D6007" i="21"/>
  <c r="B6007" i="21"/>
  <c r="D6006" i="21"/>
  <c r="B6006" i="21"/>
  <c r="D6005" i="21"/>
  <c r="B6005" i="21"/>
  <c r="D6004" i="21"/>
  <c r="B6004" i="21"/>
  <c r="D6003" i="21"/>
  <c r="B6003" i="21"/>
  <c r="D6002" i="21"/>
  <c r="B6002" i="21"/>
  <c r="D6001" i="21"/>
  <c r="B6001" i="21"/>
  <c r="D6000" i="21"/>
  <c r="B6000" i="21"/>
  <c r="D5999" i="21"/>
  <c r="B5999" i="21"/>
  <c r="D5998" i="21"/>
  <c r="B5998" i="21"/>
  <c r="D5997" i="21"/>
  <c r="B5997" i="21"/>
  <c r="D5996" i="21"/>
  <c r="B5996" i="21"/>
  <c r="D5995" i="21"/>
  <c r="B5995" i="21"/>
  <c r="D5994" i="21"/>
  <c r="B5994" i="21"/>
  <c r="D5993" i="21"/>
  <c r="B5993" i="21"/>
  <c r="D5992" i="21"/>
  <c r="B5992" i="21"/>
  <c r="D5991" i="21"/>
  <c r="B5991" i="21"/>
  <c r="D5990" i="21"/>
  <c r="B5990" i="21"/>
  <c r="D5989" i="21"/>
  <c r="B5989" i="21"/>
  <c r="D5988" i="21"/>
  <c r="B5988" i="21"/>
  <c r="D5987" i="21"/>
  <c r="B5987" i="21"/>
  <c r="D5986" i="21"/>
  <c r="B5986" i="21"/>
  <c r="D5985" i="21"/>
  <c r="B5985" i="21"/>
  <c r="D5984" i="21"/>
  <c r="B5984" i="21"/>
  <c r="D5983" i="21"/>
  <c r="B5983" i="21"/>
  <c r="D5982" i="21"/>
  <c r="B5982" i="21"/>
  <c r="D5981" i="21"/>
  <c r="B5981" i="21"/>
  <c r="D5980" i="21"/>
  <c r="B5980" i="21"/>
  <c r="D5979" i="21"/>
  <c r="B5979" i="21"/>
  <c r="D5978" i="21"/>
  <c r="B5978" i="21"/>
  <c r="D5977" i="21"/>
  <c r="B5977" i="21"/>
  <c r="D5976" i="21"/>
  <c r="B5976" i="21"/>
  <c r="D5975" i="21"/>
  <c r="B5975" i="21"/>
  <c r="D5974" i="21"/>
  <c r="B5974" i="21"/>
  <c r="D5973" i="21"/>
  <c r="B5973" i="21"/>
  <c r="D5972" i="21"/>
  <c r="B5972" i="21"/>
  <c r="D5971" i="21"/>
  <c r="B5971" i="21"/>
  <c r="D5970" i="21"/>
  <c r="B5970" i="21"/>
  <c r="D5969" i="21"/>
  <c r="B5969" i="21"/>
  <c r="D5968" i="21"/>
  <c r="B5968" i="21"/>
  <c r="D5967" i="21"/>
  <c r="B5967" i="21"/>
  <c r="D5966" i="21"/>
  <c r="B5966" i="21"/>
  <c r="D5965" i="21"/>
  <c r="B5965" i="21"/>
  <c r="D5964" i="21"/>
  <c r="B5964" i="21"/>
  <c r="D5963" i="21"/>
  <c r="B5963" i="21"/>
  <c r="D5962" i="21"/>
  <c r="B5962" i="21"/>
  <c r="D5961" i="21"/>
  <c r="B5961" i="21"/>
  <c r="D5960" i="21"/>
  <c r="B5960" i="21"/>
  <c r="D5959" i="21"/>
  <c r="B5959" i="21"/>
  <c r="D5958" i="21"/>
  <c r="B5958" i="21"/>
  <c r="D5957" i="21"/>
  <c r="B5957" i="21"/>
  <c r="D5956" i="21"/>
  <c r="B5956" i="21"/>
  <c r="D5955" i="21"/>
  <c r="B5955" i="21"/>
  <c r="D5954" i="21"/>
  <c r="B5954" i="21"/>
  <c r="D5953" i="21"/>
  <c r="B5953" i="21"/>
  <c r="D5952" i="21"/>
  <c r="B5952" i="21"/>
  <c r="D5951" i="21"/>
  <c r="B5951" i="21"/>
  <c r="D5950" i="21"/>
  <c r="B5950" i="21"/>
  <c r="D5949" i="21"/>
  <c r="B5949" i="21"/>
  <c r="D5948" i="21"/>
  <c r="B5948" i="21"/>
  <c r="D5947" i="21"/>
  <c r="B5947" i="21"/>
  <c r="D5946" i="21"/>
  <c r="B5946" i="21"/>
  <c r="D5945" i="21"/>
  <c r="B5945" i="21"/>
  <c r="D5944" i="21"/>
  <c r="B5944" i="21"/>
  <c r="D5943" i="21"/>
  <c r="B5943" i="21"/>
  <c r="D5942" i="21"/>
  <c r="B5942" i="21"/>
  <c r="D5941" i="21"/>
  <c r="B5941" i="21"/>
  <c r="D5940" i="21"/>
  <c r="B5940" i="21"/>
  <c r="D5939" i="21"/>
  <c r="B5939" i="21"/>
  <c r="D5938" i="21"/>
  <c r="B5938" i="21"/>
  <c r="D5937" i="21"/>
  <c r="B5937" i="21"/>
  <c r="D5936" i="21"/>
  <c r="B5936" i="21"/>
  <c r="D5935" i="21"/>
  <c r="B5935" i="21"/>
  <c r="D5934" i="21"/>
  <c r="B5934" i="21"/>
  <c r="D5933" i="21"/>
  <c r="B5933" i="21"/>
  <c r="D5932" i="21"/>
  <c r="B5932" i="21"/>
  <c r="D5931" i="21"/>
  <c r="B5931" i="21"/>
  <c r="D5930" i="21"/>
  <c r="B5930" i="21"/>
  <c r="D5929" i="21"/>
  <c r="B5929" i="21"/>
  <c r="D5928" i="21"/>
  <c r="B5928" i="21"/>
  <c r="D5927" i="21"/>
  <c r="B5927" i="21"/>
  <c r="D5926" i="21"/>
  <c r="B5926" i="21"/>
  <c r="D5925" i="21"/>
  <c r="B5925" i="21"/>
  <c r="D5924" i="21"/>
  <c r="B5924" i="21"/>
  <c r="D5923" i="21"/>
  <c r="B5923" i="21"/>
  <c r="D5922" i="21"/>
  <c r="B5922" i="21"/>
  <c r="D5921" i="21"/>
  <c r="B5921" i="21"/>
  <c r="D5920" i="21"/>
  <c r="B5920" i="21"/>
  <c r="D5919" i="21"/>
  <c r="B5919" i="21"/>
  <c r="D5918" i="21"/>
  <c r="B5918" i="21"/>
  <c r="D5917" i="21"/>
  <c r="B5917" i="21"/>
  <c r="D5916" i="21"/>
  <c r="B5916" i="21"/>
  <c r="D5915" i="21"/>
  <c r="B5915" i="21"/>
  <c r="D5914" i="21"/>
  <c r="B5914" i="21"/>
  <c r="D5913" i="21"/>
  <c r="B5913" i="21"/>
  <c r="D5912" i="21"/>
  <c r="B5912" i="21"/>
  <c r="D5911" i="21"/>
  <c r="B5911" i="21"/>
  <c r="D5910" i="21"/>
  <c r="B5910" i="21"/>
  <c r="D5909" i="21"/>
  <c r="B5909" i="21"/>
  <c r="D5908" i="21"/>
  <c r="B5908" i="21"/>
  <c r="D5907" i="21"/>
  <c r="B5907" i="21"/>
  <c r="D5906" i="21"/>
  <c r="B5906" i="21"/>
  <c r="D5905" i="21"/>
  <c r="B5905" i="21"/>
  <c r="D5904" i="21"/>
  <c r="B5904" i="21"/>
  <c r="D5903" i="21"/>
  <c r="B5903" i="21"/>
  <c r="D5902" i="21"/>
  <c r="B5902" i="21"/>
  <c r="D5901" i="21"/>
  <c r="B5901" i="21"/>
  <c r="D5900" i="21"/>
  <c r="B5900" i="21"/>
  <c r="D5899" i="21"/>
  <c r="B5899" i="21"/>
  <c r="D5898" i="21"/>
  <c r="B5898" i="21"/>
  <c r="D5897" i="21"/>
  <c r="B5897" i="21"/>
  <c r="D5896" i="21"/>
  <c r="B5896" i="21"/>
  <c r="D5895" i="21"/>
  <c r="B5895" i="21"/>
  <c r="D5894" i="21"/>
  <c r="B5894" i="21"/>
  <c r="D5893" i="21"/>
  <c r="B5893" i="21"/>
  <c r="D5892" i="21"/>
  <c r="B5892" i="21"/>
  <c r="D5891" i="21"/>
  <c r="B5891" i="21"/>
  <c r="D5890" i="21"/>
  <c r="B5890" i="21"/>
  <c r="D5889" i="21"/>
  <c r="B5889" i="21"/>
  <c r="D5888" i="21"/>
  <c r="B5888" i="21"/>
  <c r="D5887" i="21"/>
  <c r="B5887" i="21"/>
  <c r="D5886" i="21"/>
  <c r="B5886" i="21"/>
  <c r="D5885" i="21"/>
  <c r="B5885" i="21"/>
  <c r="D5884" i="21"/>
  <c r="B5884" i="21"/>
  <c r="D5883" i="21"/>
  <c r="B5883" i="21"/>
  <c r="D5882" i="21"/>
  <c r="B5882" i="21"/>
  <c r="D5881" i="21"/>
  <c r="B5881" i="21"/>
  <c r="D5880" i="21"/>
  <c r="B5880" i="21"/>
  <c r="D5879" i="21"/>
  <c r="B5879" i="21"/>
  <c r="D5878" i="21"/>
  <c r="B5878" i="21"/>
  <c r="D5877" i="21"/>
  <c r="B5877" i="21"/>
  <c r="D5876" i="21"/>
  <c r="B5876" i="21"/>
  <c r="D5875" i="21"/>
  <c r="B5875" i="21"/>
  <c r="D5874" i="21"/>
  <c r="B5874" i="21"/>
  <c r="D5873" i="21"/>
  <c r="B5873" i="21"/>
  <c r="D5872" i="21"/>
  <c r="B5872" i="21"/>
  <c r="D5871" i="21"/>
  <c r="B5871" i="21"/>
  <c r="D5870" i="21"/>
  <c r="B5870" i="21"/>
  <c r="D5869" i="21"/>
  <c r="B5869" i="21"/>
  <c r="D5868" i="21"/>
  <c r="B5868" i="21"/>
  <c r="D5867" i="21"/>
  <c r="B5867" i="21"/>
  <c r="D5866" i="21"/>
  <c r="B5866" i="21"/>
  <c r="D5865" i="21"/>
  <c r="B5865" i="21"/>
  <c r="D5864" i="21"/>
  <c r="B5864" i="21"/>
  <c r="D5863" i="21"/>
  <c r="B5863" i="21"/>
  <c r="D5862" i="21"/>
  <c r="B5862" i="21"/>
  <c r="D5861" i="21"/>
  <c r="B5861" i="21"/>
  <c r="D5860" i="21"/>
  <c r="B5860" i="21"/>
  <c r="D5859" i="21"/>
  <c r="B5859" i="21"/>
  <c r="D5858" i="21"/>
  <c r="B5858" i="21"/>
  <c r="D5857" i="21"/>
  <c r="B5857" i="21"/>
  <c r="D5856" i="21"/>
  <c r="B5856" i="21"/>
  <c r="D5855" i="21"/>
  <c r="B5855" i="21"/>
  <c r="D5854" i="21"/>
  <c r="B5854" i="21"/>
  <c r="D5853" i="21"/>
  <c r="B5853" i="21"/>
  <c r="D5852" i="21"/>
  <c r="B5852" i="21"/>
  <c r="D5851" i="21"/>
  <c r="B5851" i="21"/>
  <c r="D5850" i="21"/>
  <c r="B5850" i="21"/>
  <c r="D5849" i="21"/>
  <c r="B5849" i="21"/>
  <c r="D5848" i="21"/>
  <c r="B5848" i="21"/>
  <c r="D5847" i="21"/>
  <c r="B5847" i="21"/>
  <c r="D5846" i="21"/>
  <c r="B5846" i="21"/>
  <c r="D5845" i="21"/>
  <c r="B5845" i="21"/>
  <c r="D5844" i="21"/>
  <c r="B5844" i="21"/>
  <c r="D5843" i="21"/>
  <c r="B5843" i="21"/>
  <c r="D5842" i="21"/>
  <c r="B5842" i="21"/>
  <c r="D5841" i="21"/>
  <c r="B5841" i="21"/>
  <c r="D5840" i="21"/>
  <c r="B5840" i="21"/>
  <c r="D5839" i="21"/>
  <c r="B5839" i="21"/>
  <c r="D5838" i="21"/>
  <c r="B5838" i="21"/>
  <c r="D5837" i="21"/>
  <c r="B5837" i="21"/>
  <c r="D5836" i="21"/>
  <c r="B5836" i="21"/>
  <c r="D5835" i="21"/>
  <c r="B5835" i="21"/>
  <c r="D5834" i="21"/>
  <c r="B5834" i="21"/>
  <c r="D5833" i="21"/>
  <c r="B5833" i="21"/>
  <c r="D5832" i="21"/>
  <c r="B5832" i="21"/>
  <c r="D5831" i="21"/>
  <c r="B5831" i="21"/>
  <c r="D5830" i="21"/>
  <c r="B5830" i="21"/>
  <c r="D5829" i="21"/>
  <c r="B5829" i="21"/>
  <c r="D5828" i="21"/>
  <c r="B5828" i="21"/>
  <c r="D5827" i="21"/>
  <c r="B5827" i="21"/>
  <c r="D5826" i="21"/>
  <c r="B5826" i="21"/>
  <c r="D5825" i="21"/>
  <c r="B5825" i="21"/>
  <c r="D5824" i="21"/>
  <c r="B5824" i="21"/>
  <c r="D5823" i="21"/>
  <c r="B5823" i="21"/>
  <c r="D5822" i="21"/>
  <c r="B5822" i="21"/>
  <c r="D5821" i="21"/>
  <c r="B5821" i="21"/>
  <c r="D5820" i="21"/>
  <c r="B5820" i="21"/>
  <c r="D5819" i="21"/>
  <c r="B5819" i="21"/>
  <c r="D5818" i="21"/>
  <c r="B5818" i="21"/>
  <c r="D5817" i="21"/>
  <c r="B5817" i="21"/>
  <c r="D5816" i="21"/>
  <c r="B5816" i="21"/>
  <c r="D5815" i="21"/>
  <c r="B5815" i="21"/>
  <c r="D5814" i="21"/>
  <c r="B5814" i="21"/>
  <c r="D5813" i="21"/>
  <c r="B5813" i="21"/>
  <c r="D5812" i="21"/>
  <c r="B5812" i="21"/>
  <c r="D5811" i="21"/>
  <c r="B5811" i="21"/>
  <c r="D5810" i="21"/>
  <c r="B5810" i="21"/>
  <c r="D5809" i="21"/>
  <c r="B5809" i="21"/>
  <c r="D5808" i="21"/>
  <c r="B5808" i="21"/>
  <c r="D5807" i="21"/>
  <c r="B5807" i="21"/>
  <c r="D5806" i="21"/>
  <c r="B5806" i="21"/>
  <c r="D5805" i="21"/>
  <c r="B5805" i="21"/>
  <c r="D5804" i="21"/>
  <c r="B5804" i="21"/>
  <c r="D5803" i="21"/>
  <c r="B5803" i="21"/>
  <c r="D5802" i="21"/>
  <c r="B5802" i="21"/>
  <c r="D5801" i="21"/>
  <c r="B5801" i="21"/>
  <c r="D5800" i="21"/>
  <c r="B5800" i="21"/>
  <c r="D5799" i="21"/>
  <c r="B5799" i="21"/>
  <c r="D5798" i="21"/>
  <c r="B5798" i="21"/>
  <c r="D5797" i="21"/>
  <c r="B5797" i="21"/>
  <c r="D5796" i="21"/>
  <c r="B5796" i="21"/>
  <c r="D5795" i="21"/>
  <c r="B5795" i="21"/>
  <c r="D5794" i="21"/>
  <c r="B5794" i="21"/>
  <c r="D5793" i="21"/>
  <c r="B5793" i="21"/>
  <c r="D5792" i="21"/>
  <c r="B5792" i="21"/>
  <c r="D5791" i="21"/>
  <c r="B5791" i="21"/>
  <c r="D5790" i="21"/>
  <c r="B5790" i="21"/>
  <c r="D5789" i="21"/>
  <c r="B5789" i="21"/>
  <c r="D5788" i="21"/>
  <c r="B5788" i="21"/>
  <c r="D5787" i="21"/>
  <c r="B5787" i="21"/>
  <c r="D5786" i="21"/>
  <c r="B5786" i="21"/>
  <c r="D5785" i="21"/>
  <c r="B5785" i="21"/>
  <c r="D5784" i="21"/>
  <c r="B5784" i="21"/>
  <c r="D5783" i="21"/>
  <c r="B5783" i="21"/>
  <c r="D5782" i="21"/>
  <c r="B5782" i="21"/>
  <c r="D5781" i="21"/>
  <c r="B5781" i="21"/>
  <c r="D5780" i="21"/>
  <c r="B5780" i="21"/>
  <c r="D5779" i="21"/>
  <c r="B5779" i="21"/>
  <c r="D5778" i="21"/>
  <c r="B5778" i="21"/>
  <c r="D5777" i="21"/>
  <c r="B5777" i="21"/>
  <c r="D5776" i="21"/>
  <c r="B5776" i="21"/>
  <c r="D5775" i="21"/>
  <c r="B5775" i="21"/>
  <c r="D5774" i="21"/>
  <c r="B5774" i="21"/>
  <c r="D5773" i="21"/>
  <c r="B5773" i="21"/>
  <c r="D5772" i="21"/>
  <c r="B5772" i="21"/>
  <c r="D5771" i="21"/>
  <c r="B5771" i="21"/>
  <c r="D5770" i="21"/>
  <c r="B5770" i="21"/>
  <c r="D5769" i="21"/>
  <c r="B5769" i="21"/>
  <c r="D5768" i="21"/>
  <c r="B5768" i="21"/>
  <c r="D5767" i="21"/>
  <c r="B5767" i="21"/>
  <c r="D5766" i="21"/>
  <c r="B5766" i="21"/>
  <c r="D5765" i="21"/>
  <c r="B5765" i="21"/>
  <c r="D5764" i="21"/>
  <c r="B5764" i="21"/>
  <c r="D5763" i="21"/>
  <c r="B5763" i="21"/>
  <c r="D5762" i="21"/>
  <c r="B5762" i="21"/>
  <c r="D5761" i="21"/>
  <c r="B5761" i="21"/>
  <c r="D5760" i="21"/>
  <c r="B5760" i="21"/>
  <c r="D5759" i="21"/>
  <c r="B5759" i="21"/>
  <c r="D5758" i="21"/>
  <c r="B5758" i="21"/>
  <c r="D5757" i="21"/>
  <c r="B5757" i="21"/>
  <c r="D5756" i="21"/>
  <c r="B5756" i="21"/>
  <c r="D5755" i="21"/>
  <c r="B5755" i="21"/>
  <c r="D5754" i="21"/>
  <c r="B5754" i="21"/>
  <c r="D5753" i="21"/>
  <c r="B5753" i="21"/>
  <c r="D5752" i="21"/>
  <c r="B5752" i="21"/>
  <c r="D5751" i="21"/>
  <c r="B5751" i="21"/>
  <c r="D5750" i="21"/>
  <c r="B5750" i="21"/>
  <c r="D5749" i="21"/>
  <c r="B5749" i="21"/>
  <c r="D5748" i="21"/>
  <c r="B5748" i="21"/>
  <c r="D5747" i="21"/>
  <c r="B5747" i="21"/>
  <c r="D5746" i="21"/>
  <c r="B5746" i="21"/>
  <c r="D5745" i="21"/>
  <c r="B5745" i="21"/>
  <c r="D5744" i="21"/>
  <c r="B5744" i="21"/>
  <c r="D5743" i="21"/>
  <c r="B5743" i="21"/>
  <c r="D5742" i="21"/>
  <c r="B5742" i="21"/>
  <c r="D5741" i="21"/>
  <c r="B5741" i="21"/>
  <c r="D5740" i="21"/>
  <c r="B5740" i="21"/>
  <c r="D5739" i="21"/>
  <c r="B5739" i="21"/>
  <c r="D5738" i="21"/>
  <c r="B5738" i="21"/>
  <c r="D5737" i="21"/>
  <c r="B5737" i="21"/>
  <c r="D5736" i="21"/>
  <c r="B5736" i="21"/>
  <c r="D5735" i="21"/>
  <c r="B5735" i="21"/>
  <c r="D5734" i="21"/>
  <c r="B5734" i="21"/>
  <c r="D5733" i="21"/>
  <c r="B5733" i="21"/>
  <c r="D5732" i="21"/>
  <c r="B5732" i="21"/>
  <c r="D5731" i="21"/>
  <c r="B5731" i="21"/>
  <c r="D5730" i="21"/>
  <c r="B5730" i="21"/>
  <c r="D5729" i="21"/>
  <c r="B5729" i="21"/>
  <c r="D5728" i="21"/>
  <c r="B5728" i="21"/>
  <c r="D5727" i="21"/>
  <c r="B5727" i="21"/>
  <c r="D5726" i="21"/>
  <c r="B5726" i="21"/>
  <c r="D5725" i="21"/>
  <c r="B5725" i="21"/>
  <c r="D5724" i="21"/>
  <c r="B5724" i="21"/>
  <c r="D5723" i="21"/>
  <c r="B5723" i="21"/>
  <c r="D5722" i="21"/>
  <c r="B5722" i="21"/>
  <c r="D5721" i="21"/>
  <c r="B5721" i="21"/>
  <c r="D5720" i="21"/>
  <c r="B5720" i="21"/>
  <c r="D5719" i="21"/>
  <c r="B5719" i="21"/>
  <c r="D5718" i="21"/>
  <c r="B5718" i="21"/>
  <c r="D5717" i="21"/>
  <c r="B5717" i="21"/>
  <c r="D5716" i="21"/>
  <c r="B5716" i="21"/>
  <c r="D5715" i="21"/>
  <c r="B5715" i="21"/>
  <c r="D5714" i="21"/>
  <c r="B5714" i="21"/>
  <c r="D5713" i="21"/>
  <c r="B5713" i="21"/>
  <c r="D5712" i="21"/>
  <c r="B5712" i="21"/>
  <c r="D5711" i="21"/>
  <c r="B5711" i="21"/>
  <c r="D5710" i="21"/>
  <c r="B5710" i="21"/>
  <c r="D5709" i="21"/>
  <c r="B5709" i="21"/>
  <c r="D5708" i="21"/>
  <c r="B5708" i="21"/>
  <c r="D5707" i="21"/>
  <c r="B5707" i="21"/>
  <c r="D5706" i="21"/>
  <c r="B5706" i="21"/>
  <c r="D5705" i="21"/>
  <c r="B5705" i="21"/>
  <c r="D5704" i="21"/>
  <c r="B5704" i="21"/>
  <c r="D5703" i="21"/>
  <c r="B5703" i="21"/>
  <c r="D5702" i="21"/>
  <c r="B5702" i="21"/>
  <c r="D5701" i="21"/>
  <c r="B5701" i="21"/>
  <c r="D5700" i="21"/>
  <c r="B5700" i="21"/>
  <c r="D5699" i="21"/>
  <c r="B5699" i="21"/>
  <c r="D5698" i="21"/>
  <c r="B5698" i="21"/>
  <c r="D5697" i="21"/>
  <c r="B5697" i="21"/>
  <c r="D5696" i="21"/>
  <c r="B5696" i="21"/>
  <c r="D5695" i="21"/>
  <c r="B5695" i="21"/>
  <c r="D5694" i="21"/>
  <c r="B5694" i="21"/>
  <c r="D5693" i="21"/>
  <c r="B5693" i="21"/>
  <c r="D5692" i="21"/>
  <c r="B5692" i="21"/>
  <c r="D5691" i="21"/>
  <c r="B5691" i="21"/>
  <c r="D5690" i="21"/>
  <c r="B5690" i="21"/>
  <c r="D5689" i="21"/>
  <c r="B5689" i="21"/>
  <c r="D5688" i="21"/>
  <c r="B5688" i="21"/>
  <c r="D5687" i="21"/>
  <c r="B5687" i="21"/>
  <c r="D5686" i="21"/>
  <c r="B5686" i="21"/>
  <c r="D5685" i="21"/>
  <c r="B5685" i="21"/>
  <c r="D5684" i="21"/>
  <c r="B5684" i="21"/>
  <c r="D5683" i="21"/>
  <c r="B5683" i="21"/>
  <c r="D5682" i="21"/>
  <c r="B5682" i="21"/>
  <c r="D5681" i="21"/>
  <c r="B5681" i="21"/>
  <c r="D5680" i="21"/>
  <c r="B5680" i="21"/>
  <c r="D5679" i="21"/>
  <c r="B5679" i="21"/>
  <c r="D5678" i="21"/>
  <c r="B5678" i="21"/>
  <c r="D5677" i="21"/>
  <c r="B5677" i="21"/>
  <c r="D5676" i="21"/>
  <c r="B5676" i="21"/>
  <c r="D5675" i="21"/>
  <c r="B5675" i="21"/>
  <c r="D5674" i="21"/>
  <c r="B5674" i="21"/>
  <c r="D5673" i="21"/>
  <c r="B5673" i="21"/>
  <c r="D5672" i="21"/>
  <c r="B5672" i="21"/>
  <c r="D5671" i="21"/>
  <c r="B5671" i="21"/>
  <c r="D5670" i="21"/>
  <c r="B5670" i="21"/>
  <c r="D5669" i="21"/>
  <c r="B5669" i="21"/>
  <c r="D5668" i="21"/>
  <c r="B5668" i="21"/>
  <c r="D5667" i="21"/>
  <c r="B5667" i="21"/>
  <c r="D5666" i="21"/>
  <c r="B5666" i="21"/>
  <c r="D5665" i="21"/>
  <c r="B5665" i="21"/>
  <c r="D5664" i="21"/>
  <c r="B5664" i="21"/>
  <c r="D5663" i="21"/>
  <c r="B5663" i="21"/>
  <c r="D5662" i="21"/>
  <c r="B5662" i="21"/>
  <c r="D5661" i="21"/>
  <c r="B5661" i="21"/>
  <c r="D5660" i="21"/>
  <c r="B5660" i="21"/>
  <c r="D5659" i="21"/>
  <c r="B5659" i="21"/>
  <c r="D5658" i="21"/>
  <c r="B5658" i="21"/>
  <c r="D5657" i="21"/>
  <c r="B5657" i="21"/>
  <c r="D5656" i="21"/>
  <c r="B5656" i="21"/>
  <c r="D5655" i="21"/>
  <c r="B5655" i="21"/>
  <c r="D5654" i="21"/>
  <c r="B5654" i="21"/>
  <c r="D5653" i="21"/>
  <c r="B5653" i="21"/>
  <c r="D5652" i="21"/>
  <c r="B5652" i="21"/>
  <c r="D5651" i="21"/>
  <c r="B5651" i="21"/>
  <c r="D5650" i="21"/>
  <c r="B5650" i="21"/>
  <c r="D5649" i="21"/>
  <c r="B5649" i="21"/>
  <c r="D5648" i="21"/>
  <c r="B5648" i="21"/>
  <c r="D5647" i="21"/>
  <c r="B5647" i="21"/>
  <c r="D5646" i="21"/>
  <c r="B5646" i="21"/>
  <c r="D5645" i="21"/>
  <c r="B5645" i="21"/>
  <c r="D5644" i="21"/>
  <c r="B5644" i="21"/>
  <c r="D5643" i="21"/>
  <c r="B5643" i="21"/>
  <c r="D5642" i="21"/>
  <c r="B5642" i="21"/>
  <c r="D5641" i="21"/>
  <c r="B5641" i="21"/>
  <c r="D5640" i="21"/>
  <c r="B5640" i="21"/>
  <c r="D5639" i="21"/>
  <c r="B5639" i="21"/>
  <c r="D5638" i="21"/>
  <c r="B5638" i="21"/>
  <c r="D5637" i="21"/>
  <c r="B5637" i="21"/>
  <c r="D5636" i="21"/>
  <c r="B5636" i="21"/>
  <c r="D5635" i="21"/>
  <c r="B5635" i="21"/>
  <c r="D5634" i="21"/>
  <c r="B5634" i="21"/>
  <c r="D5633" i="21"/>
  <c r="B5633" i="21"/>
  <c r="D5632" i="21"/>
  <c r="B5632" i="21"/>
  <c r="D5631" i="21"/>
  <c r="B5631" i="21"/>
  <c r="D5630" i="21"/>
  <c r="B5630" i="21"/>
  <c r="D5629" i="21"/>
  <c r="B5629" i="21"/>
  <c r="D5628" i="21"/>
  <c r="B5628" i="21"/>
  <c r="D5627" i="21"/>
  <c r="B5627" i="21"/>
  <c r="D5626" i="21"/>
  <c r="B5626" i="21"/>
  <c r="D5625" i="21"/>
  <c r="B5625" i="21"/>
  <c r="D5624" i="21"/>
  <c r="B5624" i="21"/>
  <c r="D5623" i="21"/>
  <c r="B5623" i="21"/>
  <c r="D5622" i="21"/>
  <c r="B5622" i="21"/>
  <c r="D5621" i="21"/>
  <c r="B5621" i="21"/>
  <c r="D5620" i="21"/>
  <c r="B5620" i="21"/>
  <c r="D5619" i="21"/>
  <c r="B5619" i="21"/>
  <c r="D5618" i="21"/>
  <c r="B5618" i="21"/>
  <c r="D5617" i="21"/>
  <c r="B5617" i="21"/>
  <c r="D5616" i="21"/>
  <c r="B5616" i="21"/>
  <c r="D5615" i="21"/>
  <c r="B5615" i="21"/>
  <c r="D5614" i="21"/>
  <c r="B5614" i="21"/>
  <c r="D5613" i="21"/>
  <c r="B5613" i="21"/>
  <c r="D5612" i="21"/>
  <c r="B5612" i="21"/>
  <c r="D5611" i="21"/>
  <c r="B5611" i="21"/>
  <c r="D5610" i="21"/>
  <c r="B5610" i="21"/>
  <c r="D5609" i="21"/>
  <c r="B5609" i="21"/>
  <c r="D5608" i="21"/>
  <c r="B5608" i="21"/>
  <c r="D5607" i="21"/>
  <c r="B5607" i="21"/>
  <c r="D5606" i="21"/>
  <c r="B5606" i="21"/>
  <c r="D5605" i="21"/>
  <c r="B5605" i="21"/>
  <c r="D5604" i="21"/>
  <c r="B5604" i="21"/>
  <c r="D5603" i="21"/>
  <c r="B5603" i="21"/>
  <c r="D5602" i="21"/>
  <c r="B5602" i="21"/>
  <c r="D5601" i="21"/>
  <c r="B5601" i="21"/>
  <c r="D5600" i="21"/>
  <c r="B5600" i="21"/>
  <c r="D5599" i="21"/>
  <c r="B5599" i="21"/>
  <c r="D5598" i="21"/>
  <c r="B5598" i="21"/>
  <c r="D5597" i="21"/>
  <c r="B5597" i="21"/>
  <c r="D5596" i="21"/>
  <c r="B5596" i="21"/>
  <c r="D5595" i="21"/>
  <c r="B5595" i="21"/>
  <c r="D5594" i="21"/>
  <c r="B5594" i="21"/>
  <c r="D5593" i="21"/>
  <c r="B5593" i="21"/>
  <c r="D5592" i="21"/>
  <c r="B5592" i="21"/>
  <c r="D5591" i="21"/>
  <c r="B5591" i="21"/>
  <c r="D5590" i="21"/>
  <c r="B5590" i="21"/>
  <c r="D5589" i="21"/>
  <c r="B5589" i="21"/>
  <c r="D5588" i="21"/>
  <c r="B5588" i="21"/>
  <c r="D5587" i="21"/>
  <c r="B5587" i="21"/>
  <c r="D5586" i="21"/>
  <c r="B5586" i="21"/>
  <c r="D5585" i="21"/>
  <c r="B5585" i="21"/>
  <c r="D5584" i="21"/>
  <c r="B5584" i="21"/>
  <c r="D5583" i="21"/>
  <c r="B5583" i="21"/>
  <c r="D5582" i="21"/>
  <c r="B5582" i="21"/>
  <c r="D5581" i="21"/>
  <c r="B5581" i="21"/>
  <c r="D5580" i="21"/>
  <c r="B5580" i="21"/>
  <c r="D5579" i="21"/>
  <c r="B5579" i="21"/>
  <c r="D5578" i="21"/>
  <c r="B5578" i="21"/>
  <c r="D5577" i="21"/>
  <c r="B5577" i="21"/>
  <c r="D5576" i="21"/>
  <c r="B5576" i="21"/>
  <c r="D5575" i="21"/>
  <c r="B5575" i="21"/>
  <c r="D5574" i="21"/>
  <c r="B5574" i="21"/>
  <c r="D5573" i="21"/>
  <c r="B5573" i="21"/>
  <c r="D5572" i="21"/>
  <c r="B5572" i="21"/>
  <c r="D5571" i="21"/>
  <c r="B5571" i="21"/>
  <c r="D5570" i="21"/>
  <c r="B5570" i="21"/>
  <c r="D5569" i="21"/>
  <c r="B5569" i="21"/>
  <c r="D5568" i="21"/>
  <c r="B5568" i="21"/>
  <c r="D5567" i="21"/>
  <c r="B5567" i="21"/>
  <c r="D5566" i="21"/>
  <c r="B5566" i="21"/>
  <c r="D5565" i="21"/>
  <c r="B5565" i="21"/>
  <c r="D5564" i="21"/>
  <c r="B5564" i="21"/>
  <c r="D5563" i="21"/>
  <c r="B5563" i="21"/>
  <c r="D5562" i="21"/>
  <c r="B5562" i="21"/>
  <c r="D5561" i="21"/>
  <c r="B5561" i="21"/>
  <c r="D5560" i="21"/>
  <c r="B5560" i="21"/>
  <c r="D5559" i="21"/>
  <c r="B5559" i="21"/>
  <c r="D5558" i="21"/>
  <c r="B5558" i="21"/>
  <c r="D5557" i="21"/>
  <c r="B5557" i="21"/>
  <c r="D5556" i="21"/>
  <c r="B5556" i="21"/>
  <c r="D5555" i="21"/>
  <c r="B5555" i="21"/>
  <c r="D5554" i="21"/>
  <c r="B5554" i="21"/>
  <c r="D5553" i="21"/>
  <c r="B5553" i="21"/>
  <c r="D5552" i="21"/>
  <c r="B5552" i="21"/>
  <c r="D5551" i="21"/>
  <c r="B5551" i="21"/>
  <c r="D5550" i="21"/>
  <c r="B5550" i="21"/>
  <c r="D5549" i="21"/>
  <c r="B5549" i="21"/>
  <c r="D5548" i="21"/>
  <c r="B5548" i="21"/>
  <c r="D5547" i="21"/>
  <c r="B5547" i="21"/>
  <c r="D5546" i="21"/>
  <c r="B5546" i="21"/>
  <c r="D5545" i="21"/>
  <c r="B5545" i="21"/>
  <c r="D5544" i="21"/>
  <c r="B5544" i="21"/>
  <c r="D5543" i="21"/>
  <c r="B5543" i="21"/>
  <c r="D5542" i="21"/>
  <c r="B5542" i="21"/>
  <c r="D5541" i="21"/>
  <c r="B5541" i="21"/>
  <c r="D5540" i="21"/>
  <c r="B5540" i="21"/>
  <c r="D5539" i="21"/>
  <c r="B5539" i="21"/>
  <c r="D5538" i="21"/>
  <c r="B5538" i="21"/>
  <c r="D5537" i="21"/>
  <c r="B5537" i="21"/>
  <c r="D5536" i="21"/>
  <c r="B5536" i="21"/>
  <c r="D5535" i="21"/>
  <c r="B5535" i="21"/>
  <c r="D5534" i="21"/>
  <c r="B5534" i="21"/>
  <c r="D5533" i="21"/>
  <c r="B5533" i="21"/>
  <c r="D5532" i="21"/>
  <c r="B5532" i="21"/>
  <c r="D5531" i="21"/>
  <c r="B5531" i="21"/>
  <c r="D5530" i="21"/>
  <c r="B5530" i="21"/>
  <c r="D5529" i="21"/>
  <c r="B5529" i="21"/>
  <c r="D5528" i="21"/>
  <c r="B5528" i="21"/>
  <c r="D5527" i="21"/>
  <c r="B5527" i="21"/>
  <c r="D5526" i="21"/>
  <c r="B5526" i="21"/>
  <c r="D5525" i="21"/>
  <c r="B5525" i="21"/>
  <c r="D5524" i="21"/>
  <c r="B5524" i="21"/>
  <c r="D5523" i="21"/>
  <c r="B5523" i="21"/>
  <c r="D5522" i="21"/>
  <c r="B5522" i="21"/>
  <c r="D5521" i="21"/>
  <c r="B5521" i="21"/>
  <c r="D5520" i="21"/>
  <c r="B5520" i="21"/>
  <c r="D5519" i="21"/>
  <c r="B5519" i="21"/>
  <c r="D5518" i="21"/>
  <c r="B5518" i="21"/>
  <c r="D5517" i="21"/>
  <c r="B5517" i="21"/>
  <c r="D5516" i="21"/>
  <c r="B5516" i="21"/>
  <c r="D5515" i="21"/>
  <c r="B5515" i="21"/>
  <c r="D5514" i="21"/>
  <c r="B5514" i="21"/>
  <c r="D5513" i="21"/>
  <c r="B5513" i="21"/>
  <c r="D5512" i="21"/>
  <c r="B5512" i="21"/>
  <c r="D5511" i="21"/>
  <c r="B5511" i="21"/>
  <c r="D5510" i="21"/>
  <c r="B5510" i="21"/>
  <c r="D5509" i="21"/>
  <c r="B5509" i="21"/>
  <c r="D5508" i="21"/>
  <c r="B5508" i="21"/>
  <c r="D5507" i="21"/>
  <c r="B5507" i="21"/>
  <c r="D5506" i="21"/>
  <c r="B5506" i="21"/>
  <c r="D5505" i="21"/>
  <c r="B5505" i="21"/>
  <c r="D5504" i="21"/>
  <c r="B5504" i="21"/>
  <c r="D5503" i="21"/>
  <c r="B5503" i="21"/>
  <c r="D5502" i="21"/>
  <c r="B5502" i="21"/>
  <c r="D5501" i="21"/>
  <c r="B5501" i="21"/>
  <c r="D5500" i="21"/>
  <c r="B5500" i="21"/>
  <c r="D5499" i="21"/>
  <c r="B5499" i="21"/>
  <c r="D5498" i="21"/>
  <c r="B5498" i="21"/>
  <c r="D5497" i="21"/>
  <c r="B5497" i="21"/>
  <c r="D5496" i="21"/>
  <c r="B5496" i="21"/>
  <c r="D5495" i="21"/>
  <c r="B5495" i="21"/>
  <c r="D5494" i="21"/>
  <c r="B5494" i="21"/>
  <c r="D5493" i="21"/>
  <c r="B5493" i="21"/>
  <c r="D5492" i="21"/>
  <c r="B5492" i="21"/>
  <c r="D5491" i="21"/>
  <c r="B5491" i="21"/>
  <c r="D5490" i="21"/>
  <c r="B5490" i="21"/>
  <c r="D5489" i="21"/>
  <c r="B5489" i="21"/>
  <c r="D5488" i="21"/>
  <c r="B5488" i="21"/>
  <c r="D5487" i="21"/>
  <c r="B5487" i="21"/>
  <c r="D5486" i="21"/>
  <c r="B5486" i="21"/>
  <c r="D5485" i="21"/>
  <c r="B5485" i="21"/>
  <c r="D5484" i="21"/>
  <c r="B5484" i="21"/>
  <c r="D5483" i="21"/>
  <c r="B5483" i="21"/>
  <c r="D5482" i="21"/>
  <c r="B5482" i="21"/>
  <c r="D5481" i="21"/>
  <c r="B5481" i="21"/>
  <c r="D5480" i="21"/>
  <c r="B5480" i="21"/>
  <c r="D5479" i="21"/>
  <c r="B5479" i="21"/>
  <c r="D5478" i="21"/>
  <c r="B5478" i="21"/>
  <c r="D5477" i="21"/>
  <c r="B5477" i="21"/>
  <c r="D5476" i="21"/>
  <c r="B5476" i="21"/>
  <c r="D5475" i="21"/>
  <c r="B5475" i="21"/>
  <c r="D5474" i="21"/>
  <c r="B5474" i="21"/>
  <c r="D5473" i="21"/>
  <c r="B5473" i="21"/>
  <c r="D5472" i="21"/>
  <c r="B5472" i="21"/>
  <c r="D5471" i="21"/>
  <c r="B5471" i="21"/>
  <c r="D5470" i="21"/>
  <c r="B5470" i="21"/>
  <c r="D5469" i="21"/>
  <c r="B5469" i="21"/>
  <c r="D5468" i="21"/>
  <c r="B5468" i="21"/>
  <c r="D5467" i="21"/>
  <c r="B5467" i="21"/>
  <c r="D5466" i="21"/>
  <c r="B5466" i="21"/>
  <c r="D5465" i="21"/>
  <c r="B5465" i="21"/>
  <c r="D5464" i="21"/>
  <c r="B5464" i="21"/>
  <c r="D5463" i="21"/>
  <c r="B5463" i="21"/>
  <c r="D5462" i="21"/>
  <c r="B5462" i="21"/>
  <c r="D5461" i="21"/>
  <c r="B5461" i="21"/>
  <c r="D5460" i="21"/>
  <c r="B5460" i="21"/>
  <c r="D5459" i="21"/>
  <c r="B5459" i="21"/>
  <c r="D5458" i="21"/>
  <c r="B5458" i="21"/>
  <c r="D5457" i="21"/>
  <c r="B5457" i="21"/>
  <c r="D5456" i="21"/>
  <c r="B5456" i="21"/>
  <c r="D5455" i="21"/>
  <c r="B5455" i="21"/>
  <c r="D5454" i="21"/>
  <c r="B5454" i="21"/>
  <c r="D5453" i="21"/>
  <c r="B5453" i="21"/>
  <c r="D5452" i="21"/>
  <c r="B5452" i="21"/>
  <c r="D5451" i="21"/>
  <c r="B5451" i="21"/>
  <c r="D5450" i="21"/>
  <c r="B5450" i="21"/>
  <c r="D5449" i="21"/>
  <c r="B5449" i="21"/>
  <c r="D5448" i="21"/>
  <c r="B5448" i="21"/>
  <c r="D5447" i="21"/>
  <c r="B5447" i="21"/>
  <c r="D5446" i="21"/>
  <c r="B5446" i="21"/>
  <c r="D5445" i="21"/>
  <c r="B5445" i="21"/>
  <c r="D5444" i="21"/>
  <c r="B5444" i="21"/>
  <c r="D5443" i="21"/>
  <c r="B5443" i="21"/>
  <c r="D5442" i="21"/>
  <c r="B5442" i="21"/>
  <c r="D5441" i="21"/>
  <c r="B5441" i="21"/>
  <c r="D5440" i="21"/>
  <c r="B5440" i="21"/>
  <c r="D5439" i="21"/>
  <c r="B5439" i="21"/>
  <c r="D5438" i="21"/>
  <c r="B5438" i="21"/>
  <c r="D5437" i="21"/>
  <c r="B5437" i="21"/>
  <c r="D5436" i="21"/>
  <c r="B5436" i="21"/>
  <c r="D5435" i="21"/>
  <c r="B5435" i="21"/>
  <c r="D5434" i="21"/>
  <c r="B5434" i="21"/>
  <c r="D5433" i="21"/>
  <c r="B5433" i="21"/>
  <c r="D5432" i="21"/>
  <c r="B5432" i="21"/>
  <c r="D5431" i="21"/>
  <c r="B5431" i="21"/>
  <c r="D5430" i="21"/>
  <c r="B5430" i="21"/>
  <c r="D5429" i="21"/>
  <c r="B5429" i="21"/>
  <c r="D5428" i="21"/>
  <c r="B5428" i="21"/>
  <c r="D5427" i="21"/>
  <c r="B5427" i="21"/>
  <c r="D5426" i="21"/>
  <c r="B5426" i="21"/>
  <c r="D5425" i="21"/>
  <c r="B5425" i="21"/>
  <c r="D5424" i="21"/>
  <c r="B5424" i="21"/>
  <c r="D5423" i="21"/>
  <c r="B5423" i="21"/>
  <c r="D5422" i="21"/>
  <c r="B5422" i="21"/>
  <c r="D5421" i="21"/>
  <c r="B5421" i="21"/>
  <c r="D5420" i="21"/>
  <c r="B5420" i="21"/>
  <c r="D5419" i="21"/>
  <c r="B5419" i="21"/>
  <c r="D5418" i="21"/>
  <c r="B5418" i="21"/>
  <c r="D5417" i="21"/>
  <c r="B5417" i="21"/>
  <c r="D5416" i="21"/>
  <c r="B5416" i="21"/>
  <c r="D5415" i="21"/>
  <c r="B5415" i="21"/>
  <c r="D5414" i="21"/>
  <c r="B5414" i="21"/>
  <c r="D5413" i="21"/>
  <c r="B5413" i="21"/>
  <c r="D5412" i="21"/>
  <c r="B5412" i="21"/>
  <c r="D5411" i="21"/>
  <c r="B5411" i="21"/>
  <c r="D5410" i="21"/>
  <c r="B5410" i="21"/>
  <c r="D5409" i="21"/>
  <c r="B5409" i="21"/>
  <c r="D5408" i="21"/>
  <c r="B5408" i="21"/>
  <c r="D5407" i="21"/>
  <c r="B5407" i="21"/>
  <c r="D5406" i="21"/>
  <c r="B5406" i="21"/>
  <c r="D5405" i="21"/>
  <c r="B5405" i="21"/>
  <c r="D5404" i="21"/>
  <c r="B5404" i="21"/>
  <c r="D5403" i="21"/>
  <c r="B5403" i="21"/>
  <c r="D5402" i="21"/>
  <c r="B5402" i="21"/>
  <c r="D5401" i="21"/>
  <c r="B5401" i="21"/>
  <c r="D5400" i="21"/>
  <c r="B5400" i="21"/>
  <c r="D5399" i="21"/>
  <c r="B5399" i="21"/>
  <c r="D5398" i="21"/>
  <c r="B5398" i="21"/>
  <c r="D5397" i="21"/>
  <c r="B5397" i="21"/>
  <c r="D5396" i="21"/>
  <c r="B5396" i="21"/>
  <c r="D5395" i="21"/>
  <c r="B5395" i="21"/>
  <c r="D5394" i="21"/>
  <c r="B5394" i="21"/>
  <c r="D5393" i="21"/>
  <c r="B5393" i="21"/>
  <c r="D5392" i="21"/>
  <c r="B5392" i="21"/>
  <c r="D5391" i="21"/>
  <c r="B5391" i="21"/>
  <c r="D5390" i="21"/>
  <c r="B5390" i="21"/>
  <c r="D5389" i="21"/>
  <c r="B5389" i="21"/>
  <c r="D5388" i="21"/>
  <c r="B5388" i="21"/>
  <c r="D5387" i="21"/>
  <c r="B5387" i="21"/>
  <c r="D5386" i="21"/>
  <c r="B5386" i="21"/>
  <c r="D5385" i="21"/>
  <c r="B5385" i="21"/>
  <c r="D5384" i="21"/>
  <c r="B5384" i="21"/>
  <c r="D5383" i="21"/>
  <c r="B5383" i="21"/>
  <c r="D5382" i="21"/>
  <c r="B5382" i="21"/>
  <c r="D5381" i="21"/>
  <c r="B5381" i="21"/>
  <c r="D5380" i="21"/>
  <c r="B5380" i="21"/>
  <c r="D5379" i="21"/>
  <c r="B5379" i="21"/>
  <c r="D5378" i="21"/>
  <c r="B5378" i="21"/>
  <c r="D5377" i="21"/>
  <c r="B5377" i="21"/>
  <c r="D5376" i="21"/>
  <c r="B5376" i="21"/>
  <c r="D5375" i="21"/>
  <c r="B5375" i="21"/>
  <c r="D5374" i="21"/>
  <c r="B5374" i="21"/>
  <c r="D5373" i="21"/>
  <c r="B5373" i="21"/>
  <c r="D5372" i="21"/>
  <c r="B5372" i="21"/>
  <c r="D5371" i="21"/>
  <c r="B5371" i="21"/>
  <c r="D5370" i="21"/>
  <c r="B5370" i="21"/>
  <c r="D5369" i="21"/>
  <c r="B5369" i="21"/>
  <c r="D5368" i="21"/>
  <c r="B5368" i="21"/>
  <c r="D5367" i="21"/>
  <c r="B5367" i="21"/>
  <c r="D5366" i="21"/>
  <c r="B5366" i="21"/>
  <c r="D5365" i="21"/>
  <c r="B5365" i="21"/>
  <c r="D5364" i="21"/>
  <c r="B5364" i="21"/>
  <c r="D5363" i="21"/>
  <c r="B5363" i="21"/>
  <c r="D5362" i="21"/>
  <c r="B5362" i="21"/>
  <c r="D5361" i="21"/>
  <c r="B5361" i="21"/>
  <c r="D5360" i="21"/>
  <c r="B5360" i="21"/>
  <c r="D5359" i="21"/>
  <c r="B5359" i="21"/>
  <c r="D5358" i="21"/>
  <c r="B5358" i="21"/>
  <c r="D5357" i="21"/>
  <c r="B5357" i="21"/>
  <c r="D5356" i="21"/>
  <c r="B5356" i="21"/>
  <c r="D5355" i="21"/>
  <c r="B5355" i="21"/>
  <c r="D5354" i="21"/>
  <c r="B5354" i="21"/>
  <c r="D5353" i="21"/>
  <c r="B5353" i="21"/>
  <c r="D5352" i="21"/>
  <c r="B5352" i="21"/>
  <c r="D5351" i="21"/>
  <c r="B5351" i="21"/>
  <c r="D5350" i="21"/>
  <c r="B5350" i="21"/>
  <c r="D5349" i="21"/>
  <c r="B5349" i="21"/>
  <c r="D5348" i="21"/>
  <c r="B5348" i="21"/>
  <c r="D5347" i="21"/>
  <c r="B5347" i="21"/>
  <c r="D5346" i="21"/>
  <c r="B5346" i="21"/>
  <c r="D5345" i="21"/>
  <c r="B5345" i="21"/>
  <c r="D5344" i="21"/>
  <c r="B5344" i="21"/>
  <c r="D5343" i="21"/>
  <c r="B5343" i="21"/>
  <c r="D5342" i="21"/>
  <c r="B5342" i="21"/>
  <c r="D5341" i="21"/>
  <c r="B5341" i="21"/>
  <c r="D5340" i="21"/>
  <c r="B5340" i="21"/>
  <c r="D5339" i="21"/>
  <c r="B5339" i="21"/>
  <c r="D5338" i="21"/>
  <c r="B5338" i="21"/>
  <c r="D5337" i="21"/>
  <c r="B5337" i="21"/>
  <c r="D5336" i="21"/>
  <c r="B5336" i="21"/>
  <c r="D5335" i="21"/>
  <c r="B5335" i="21"/>
  <c r="D5334" i="21"/>
  <c r="B5334" i="21"/>
  <c r="D5333" i="21"/>
  <c r="B5333" i="21"/>
  <c r="D5332" i="21"/>
  <c r="B5332" i="21"/>
  <c r="D5331" i="21"/>
  <c r="B5331" i="21"/>
  <c r="D5330" i="21"/>
  <c r="B5330" i="21"/>
  <c r="D5329" i="21"/>
  <c r="B5329" i="21"/>
  <c r="D5328" i="21"/>
  <c r="B5328" i="21"/>
  <c r="D5327" i="21"/>
  <c r="B5327" i="21"/>
  <c r="D5326" i="21"/>
  <c r="B5326" i="21"/>
  <c r="D5325" i="21"/>
  <c r="B5325" i="21"/>
  <c r="D5324" i="21"/>
  <c r="B5324" i="21"/>
  <c r="D5323" i="21"/>
  <c r="B5323" i="21"/>
  <c r="D5322" i="21"/>
  <c r="B5322" i="21"/>
  <c r="D5321" i="21"/>
  <c r="B5321" i="21"/>
  <c r="D5320" i="21"/>
  <c r="B5320" i="21"/>
  <c r="D5319" i="21"/>
  <c r="B5319" i="21"/>
  <c r="D5318" i="21"/>
  <c r="B5318" i="21"/>
  <c r="D5317" i="21"/>
  <c r="B5317" i="21"/>
  <c r="D5316" i="21"/>
  <c r="B5316" i="21"/>
  <c r="D5315" i="21"/>
  <c r="B5315" i="21"/>
  <c r="D5314" i="21"/>
  <c r="B5314" i="21"/>
  <c r="D5313" i="21"/>
  <c r="B5313" i="21"/>
  <c r="D5312" i="21"/>
  <c r="B5312" i="21"/>
  <c r="D5311" i="21"/>
  <c r="B5311" i="21"/>
  <c r="D5310" i="21"/>
  <c r="B5310" i="21"/>
  <c r="D5309" i="21"/>
  <c r="B5309" i="21"/>
  <c r="D5308" i="21"/>
  <c r="B5308" i="21"/>
  <c r="D5307" i="21"/>
  <c r="B5307" i="21"/>
  <c r="D5306" i="21"/>
  <c r="B5306" i="21"/>
  <c r="D5305" i="21"/>
  <c r="B5305" i="21"/>
  <c r="D5304" i="21"/>
  <c r="B5304" i="21"/>
  <c r="D5303" i="21"/>
  <c r="B5303" i="21"/>
  <c r="D5302" i="21"/>
  <c r="B5302" i="21"/>
  <c r="D5301" i="21"/>
  <c r="B5301" i="21"/>
  <c r="D5300" i="21"/>
  <c r="B5300" i="21"/>
  <c r="D5299" i="21"/>
  <c r="B5299" i="21"/>
  <c r="D5298" i="21"/>
  <c r="B5298" i="21"/>
  <c r="D5297" i="21"/>
  <c r="B5297" i="21"/>
  <c r="D5296" i="21"/>
  <c r="B5296" i="21"/>
  <c r="D5295" i="21"/>
  <c r="B5295" i="21"/>
  <c r="D5294" i="21"/>
  <c r="B5294" i="21"/>
  <c r="D5293" i="21"/>
  <c r="B5293" i="21"/>
  <c r="D5292" i="21"/>
  <c r="B5292" i="21"/>
  <c r="D5291" i="21"/>
  <c r="B5291" i="21"/>
  <c r="D5290" i="21"/>
  <c r="B5290" i="21"/>
  <c r="D5289" i="21"/>
  <c r="B5289" i="21"/>
  <c r="D5288" i="21"/>
  <c r="B5288" i="21"/>
  <c r="D5287" i="21"/>
  <c r="B5287" i="21"/>
  <c r="D5286" i="21"/>
  <c r="B5286" i="21"/>
  <c r="D5285" i="21"/>
  <c r="B5285" i="21"/>
  <c r="D5284" i="21"/>
  <c r="B5284" i="21"/>
  <c r="D5283" i="21"/>
  <c r="B5283" i="21"/>
  <c r="D5282" i="21"/>
  <c r="B5282" i="21"/>
  <c r="D5281" i="21"/>
  <c r="B5281" i="21"/>
  <c r="D5280" i="21"/>
  <c r="B5280" i="21"/>
  <c r="D5279" i="21"/>
  <c r="B5279" i="21"/>
  <c r="D5278" i="21"/>
  <c r="B5278" i="21"/>
  <c r="D5277" i="21"/>
  <c r="B5277" i="21"/>
  <c r="D5276" i="21"/>
  <c r="B5276" i="21"/>
  <c r="D5275" i="21"/>
  <c r="B5275" i="21"/>
  <c r="D5274" i="21"/>
  <c r="B5274" i="21"/>
  <c r="D5273" i="21"/>
  <c r="B5273" i="21"/>
  <c r="D5272" i="21"/>
  <c r="B5272" i="21"/>
  <c r="D5271" i="21"/>
  <c r="B5271" i="21"/>
  <c r="D5270" i="21"/>
  <c r="B5270" i="21"/>
  <c r="D5269" i="21"/>
  <c r="B5269" i="21"/>
  <c r="D5268" i="21"/>
  <c r="B5268" i="21"/>
  <c r="D5267" i="21"/>
  <c r="B5267" i="21"/>
  <c r="D5266" i="21"/>
  <c r="B5266" i="21"/>
  <c r="D5265" i="21"/>
  <c r="B5265" i="21"/>
  <c r="D5264" i="21"/>
  <c r="B5264" i="21"/>
  <c r="D5263" i="21"/>
  <c r="B5263" i="21"/>
  <c r="D5262" i="21"/>
  <c r="B5262" i="21"/>
  <c r="D5261" i="21"/>
  <c r="B5261" i="21"/>
  <c r="D5260" i="21"/>
  <c r="B5260" i="21"/>
  <c r="D5259" i="21"/>
  <c r="B5259" i="21"/>
  <c r="D5258" i="21"/>
  <c r="B5258" i="21"/>
  <c r="D5257" i="21"/>
  <c r="B5257" i="21"/>
  <c r="D5256" i="21"/>
  <c r="B5256" i="21"/>
  <c r="D5255" i="21"/>
  <c r="B5255" i="21"/>
  <c r="D5254" i="21"/>
  <c r="B5254" i="21"/>
  <c r="D5253" i="21"/>
  <c r="B5253" i="21"/>
  <c r="D5252" i="21"/>
  <c r="B5252" i="21"/>
  <c r="D5251" i="21"/>
  <c r="B5251" i="21"/>
  <c r="D5250" i="21"/>
  <c r="B5250" i="21"/>
  <c r="D5249" i="21"/>
  <c r="B5249" i="21"/>
  <c r="D5248" i="21"/>
  <c r="B5248" i="21"/>
  <c r="D5247" i="21"/>
  <c r="B5247" i="21"/>
  <c r="D5246" i="21"/>
  <c r="B5246" i="21"/>
  <c r="D5245" i="21"/>
  <c r="B5245" i="21"/>
  <c r="D5244" i="21"/>
  <c r="B5244" i="21"/>
  <c r="D5243" i="21"/>
  <c r="B5243" i="21"/>
  <c r="D5242" i="21"/>
  <c r="B5242" i="21"/>
  <c r="D5241" i="21"/>
  <c r="B5241" i="21"/>
  <c r="D5240" i="21"/>
  <c r="B5240" i="21"/>
  <c r="D5239" i="21"/>
  <c r="B5239" i="21"/>
  <c r="D5238" i="21"/>
  <c r="B5238" i="21"/>
  <c r="D5237" i="21"/>
  <c r="B5237" i="21"/>
  <c r="D5236" i="21"/>
  <c r="B5236" i="21"/>
  <c r="D5235" i="21"/>
  <c r="B5235" i="21"/>
  <c r="D5234" i="21"/>
  <c r="B5234" i="21"/>
  <c r="D5233" i="21"/>
  <c r="B5233" i="21"/>
  <c r="D5232" i="21"/>
  <c r="B5232" i="21"/>
  <c r="D5231" i="21"/>
  <c r="B5231" i="21"/>
  <c r="D5230" i="21"/>
  <c r="B5230" i="21"/>
  <c r="D5229" i="21"/>
  <c r="B5229" i="21"/>
  <c r="D5228" i="21"/>
  <c r="B5228" i="21"/>
  <c r="D5227" i="21"/>
  <c r="B5227" i="21"/>
  <c r="D5226" i="21"/>
  <c r="B5226" i="21"/>
  <c r="D5225" i="21"/>
  <c r="B5225" i="21"/>
  <c r="D5224" i="21"/>
  <c r="B5224" i="21"/>
  <c r="D5223" i="21"/>
  <c r="B5223" i="21"/>
  <c r="D5222" i="21"/>
  <c r="B5222" i="21"/>
  <c r="D5221" i="21"/>
  <c r="B5221" i="21"/>
  <c r="D5220" i="21"/>
  <c r="B5220" i="21"/>
  <c r="D5219" i="21"/>
  <c r="B5219" i="21"/>
  <c r="D5218" i="21"/>
  <c r="B5218" i="21"/>
  <c r="D5217" i="21"/>
  <c r="B5217" i="21"/>
  <c r="D5216" i="21"/>
  <c r="B5216" i="21"/>
  <c r="D5215" i="21"/>
  <c r="B5215" i="21"/>
  <c r="D5214" i="21"/>
  <c r="B5214" i="21"/>
  <c r="D5213" i="21"/>
  <c r="B5213" i="21"/>
  <c r="D5212" i="21"/>
  <c r="B5212" i="21"/>
  <c r="D5211" i="21"/>
  <c r="B5211" i="21"/>
  <c r="D5210" i="21"/>
  <c r="B5210" i="21"/>
  <c r="D5209" i="21"/>
  <c r="B5209" i="21"/>
  <c r="D5208" i="21"/>
  <c r="B5208" i="21"/>
  <c r="D5207" i="21"/>
  <c r="B5207" i="21"/>
  <c r="D5206" i="21"/>
  <c r="B5206" i="21"/>
  <c r="D5205" i="21"/>
  <c r="B5205" i="21"/>
  <c r="D5204" i="21"/>
  <c r="B5204" i="21"/>
  <c r="D5203" i="21"/>
  <c r="B5203" i="21"/>
  <c r="D5202" i="21"/>
  <c r="B5202" i="21"/>
  <c r="D5201" i="21"/>
  <c r="B5201" i="21"/>
  <c r="D5200" i="21"/>
  <c r="B5200" i="21"/>
  <c r="D5199" i="21"/>
  <c r="B5199" i="21"/>
  <c r="D5198" i="21"/>
  <c r="B5198" i="21"/>
  <c r="D5197" i="21"/>
  <c r="B5197" i="21"/>
  <c r="D5196" i="21"/>
  <c r="B5196" i="21"/>
  <c r="D5195" i="21"/>
  <c r="B5195" i="21"/>
  <c r="D5194" i="21"/>
  <c r="B5194" i="21"/>
  <c r="D5193" i="21"/>
  <c r="B5193" i="21"/>
  <c r="D5192" i="21"/>
  <c r="B5192" i="21"/>
  <c r="D5191" i="21"/>
  <c r="B5191" i="21"/>
  <c r="D5190" i="21"/>
  <c r="B5190" i="21"/>
  <c r="D5189" i="21"/>
  <c r="B5189" i="21"/>
  <c r="D5188" i="21"/>
  <c r="B5188" i="21"/>
  <c r="D5187" i="21"/>
  <c r="B5187" i="21"/>
  <c r="D5186" i="21"/>
  <c r="B5186" i="21"/>
  <c r="D5185" i="21"/>
  <c r="B5185" i="21"/>
  <c r="D5184" i="21"/>
  <c r="B5184" i="21"/>
  <c r="D5183" i="21"/>
  <c r="B5183" i="21"/>
  <c r="D5182" i="21"/>
  <c r="B5182" i="21"/>
  <c r="D5181" i="21"/>
  <c r="B5181" i="21"/>
  <c r="D5180" i="21"/>
  <c r="B5180" i="21"/>
  <c r="D5179" i="21"/>
  <c r="B5179" i="21"/>
  <c r="D5178" i="21"/>
  <c r="B5178" i="21"/>
  <c r="D5177" i="21"/>
  <c r="B5177" i="21"/>
  <c r="D5176" i="21"/>
  <c r="B5176" i="21"/>
  <c r="D5175" i="21"/>
  <c r="B5175" i="21"/>
  <c r="D5174" i="21"/>
  <c r="B5174" i="21"/>
  <c r="D5173" i="21"/>
  <c r="B5173" i="21"/>
  <c r="D5172" i="21"/>
  <c r="B5172" i="21"/>
  <c r="D5171" i="21"/>
  <c r="B5171" i="21"/>
  <c r="D5170" i="21"/>
  <c r="B5170" i="21"/>
  <c r="D5169" i="21"/>
  <c r="B5169" i="21"/>
  <c r="D5168" i="21"/>
  <c r="B5168" i="21"/>
  <c r="D5167" i="21"/>
  <c r="B5167" i="21"/>
  <c r="D5166" i="21"/>
  <c r="B5166" i="21"/>
  <c r="D5165" i="21"/>
  <c r="B5165" i="21"/>
  <c r="D5164" i="21"/>
  <c r="B5164" i="21"/>
  <c r="D5163" i="21"/>
  <c r="B5163" i="21"/>
  <c r="D5162" i="21"/>
  <c r="B5162" i="21"/>
  <c r="D5161" i="21"/>
  <c r="B5161" i="21"/>
  <c r="D5160" i="21"/>
  <c r="B5160" i="21"/>
  <c r="D5159" i="21"/>
  <c r="B5159" i="21"/>
  <c r="D5158" i="21"/>
  <c r="B5158" i="21"/>
  <c r="D5157" i="21"/>
  <c r="B5157" i="21"/>
  <c r="D5156" i="21"/>
  <c r="B5156" i="21"/>
  <c r="D5155" i="21"/>
  <c r="B5155" i="21"/>
  <c r="D5154" i="21"/>
  <c r="B5154" i="21"/>
  <c r="D5153" i="21"/>
  <c r="B5153" i="21"/>
  <c r="D5152" i="21"/>
  <c r="B5152" i="21"/>
  <c r="D5151" i="21"/>
  <c r="B5151" i="21"/>
  <c r="D5150" i="21"/>
  <c r="B5150" i="21"/>
  <c r="D5149" i="21"/>
  <c r="B5149" i="21"/>
  <c r="D5148" i="21"/>
  <c r="B5148" i="21"/>
  <c r="D5147" i="21"/>
  <c r="B5147" i="21"/>
  <c r="D5146" i="21"/>
  <c r="B5146" i="21"/>
  <c r="D5145" i="21"/>
  <c r="B5145" i="21"/>
  <c r="D5144" i="21"/>
  <c r="B5144" i="21"/>
  <c r="D5143" i="21"/>
  <c r="B5143" i="21"/>
  <c r="D5142" i="21"/>
  <c r="B5142" i="21"/>
  <c r="D5141" i="21"/>
  <c r="B5141" i="21"/>
  <c r="D5140" i="21"/>
  <c r="B5140" i="21"/>
  <c r="D5139" i="21"/>
  <c r="B5139" i="21"/>
  <c r="D5138" i="21"/>
  <c r="B5138" i="21"/>
  <c r="D5137" i="21"/>
  <c r="B5137" i="21"/>
  <c r="D5136" i="21"/>
  <c r="B5136" i="21"/>
  <c r="D5135" i="21"/>
  <c r="B5135" i="21"/>
  <c r="D5134" i="21"/>
  <c r="B5134" i="21"/>
  <c r="D5133" i="21"/>
  <c r="B5133" i="21"/>
  <c r="D5132" i="21"/>
  <c r="B5132" i="21"/>
  <c r="D5131" i="21"/>
  <c r="B5131" i="21"/>
  <c r="D5130" i="21"/>
  <c r="B5130" i="21"/>
  <c r="D5129" i="21"/>
  <c r="B5129" i="21"/>
  <c r="D5128" i="21"/>
  <c r="B5128" i="21"/>
  <c r="D5127" i="21"/>
  <c r="B5127" i="21"/>
  <c r="D5126" i="21"/>
  <c r="B5126" i="21"/>
  <c r="D5125" i="21"/>
  <c r="B5125" i="21"/>
  <c r="D5124" i="21"/>
  <c r="B5124" i="21"/>
  <c r="D5123" i="21"/>
  <c r="B5123" i="21"/>
  <c r="D5122" i="21"/>
  <c r="B5122" i="21"/>
  <c r="D5121" i="21"/>
  <c r="B5121" i="21"/>
  <c r="D5120" i="21"/>
  <c r="B5120" i="21"/>
  <c r="D5119" i="21"/>
  <c r="B5119" i="21"/>
  <c r="D5118" i="21"/>
  <c r="B5118" i="21"/>
  <c r="D5117" i="21"/>
  <c r="B5117" i="21"/>
  <c r="D5116" i="21"/>
  <c r="B5116" i="21"/>
  <c r="D5115" i="21"/>
  <c r="B5115" i="21"/>
  <c r="D5114" i="21"/>
  <c r="B5114" i="21"/>
  <c r="D5113" i="21"/>
  <c r="B5113" i="21"/>
  <c r="D5112" i="21"/>
  <c r="B5112" i="21"/>
  <c r="D5111" i="21"/>
  <c r="B5111" i="21"/>
  <c r="D5110" i="21"/>
  <c r="B5110" i="21"/>
  <c r="D5109" i="21"/>
  <c r="B5109" i="21"/>
  <c r="D5108" i="21"/>
  <c r="B5108" i="21"/>
  <c r="D5107" i="21"/>
  <c r="B5107" i="21"/>
  <c r="D5106" i="21"/>
  <c r="B5106" i="21"/>
  <c r="D5105" i="21"/>
  <c r="B5105" i="21"/>
  <c r="D5104" i="21"/>
  <c r="B5104" i="21"/>
  <c r="D5103" i="21"/>
  <c r="B5103" i="21"/>
  <c r="D5102" i="21"/>
  <c r="B5102" i="21"/>
  <c r="D5101" i="21"/>
  <c r="B5101" i="21"/>
  <c r="D5100" i="21"/>
  <c r="B5100" i="21"/>
  <c r="D5099" i="21"/>
  <c r="B5099" i="21"/>
  <c r="D5098" i="21"/>
  <c r="B5098" i="21"/>
  <c r="D5097" i="21"/>
  <c r="B5097" i="21"/>
  <c r="D5096" i="21"/>
  <c r="B5096" i="21"/>
  <c r="D5095" i="21"/>
  <c r="B5095" i="21"/>
  <c r="D5094" i="21"/>
  <c r="B5094" i="21"/>
  <c r="D5093" i="21"/>
  <c r="B5093" i="21"/>
  <c r="D5092" i="21"/>
  <c r="B5092" i="21"/>
  <c r="D5091" i="21"/>
  <c r="B5091" i="21"/>
  <c r="D5090" i="21"/>
  <c r="B5090" i="21"/>
  <c r="D5089" i="21"/>
  <c r="B5089" i="21"/>
  <c r="D5088" i="21"/>
  <c r="B5088" i="21"/>
  <c r="D5087" i="21"/>
  <c r="B5087" i="21"/>
  <c r="D5086" i="21"/>
  <c r="B5086" i="21"/>
  <c r="D5085" i="21"/>
  <c r="B5085" i="21"/>
  <c r="D5084" i="21"/>
  <c r="B5084" i="21"/>
  <c r="D5083" i="21"/>
  <c r="B5083" i="21"/>
  <c r="D5082" i="21"/>
  <c r="B5082" i="21"/>
  <c r="D5081" i="21"/>
  <c r="B5081" i="21"/>
  <c r="D5080" i="21"/>
  <c r="B5080" i="21"/>
  <c r="D5079" i="21"/>
  <c r="B5079" i="21"/>
  <c r="D5078" i="21"/>
  <c r="B5078" i="21"/>
  <c r="D5077" i="21"/>
  <c r="B5077" i="21"/>
  <c r="D5076" i="21"/>
  <c r="B5076" i="21"/>
  <c r="D5075" i="21"/>
  <c r="B5075" i="21"/>
  <c r="D5074" i="21"/>
  <c r="B5074" i="21"/>
  <c r="D5073" i="21"/>
  <c r="B5073" i="21"/>
  <c r="D5072" i="21"/>
  <c r="B5072" i="21"/>
  <c r="D5071" i="21"/>
  <c r="B5071" i="21"/>
  <c r="D5070" i="21"/>
  <c r="B5070" i="21"/>
  <c r="D5069" i="21"/>
  <c r="B5069" i="21"/>
  <c r="D5068" i="21"/>
  <c r="B5068" i="21"/>
  <c r="D5067" i="21"/>
  <c r="B5067" i="21"/>
  <c r="D5066" i="21"/>
  <c r="B5066" i="21"/>
  <c r="D5065" i="21"/>
  <c r="B5065" i="21"/>
  <c r="D5064" i="21"/>
  <c r="B5064" i="21"/>
  <c r="D5063" i="21"/>
  <c r="B5063" i="21"/>
  <c r="D5062" i="21"/>
  <c r="B5062" i="21"/>
  <c r="D5061" i="21"/>
  <c r="B5061" i="21"/>
  <c r="D5060" i="21"/>
  <c r="B5060" i="21"/>
  <c r="D5059" i="21"/>
  <c r="B5059" i="21"/>
  <c r="D5058" i="21"/>
  <c r="B5058" i="21"/>
  <c r="D5057" i="21"/>
  <c r="B5057" i="21"/>
  <c r="D5056" i="21"/>
  <c r="B5056" i="21"/>
  <c r="D5055" i="21"/>
  <c r="B5055" i="21"/>
  <c r="D5054" i="21"/>
  <c r="B5054" i="21"/>
  <c r="D5053" i="21"/>
  <c r="B5053" i="21"/>
  <c r="D5052" i="21"/>
  <c r="B5052" i="21"/>
  <c r="D5051" i="21"/>
  <c r="B5051" i="21"/>
  <c r="D5050" i="21"/>
  <c r="B5050" i="21"/>
  <c r="D5049" i="21"/>
  <c r="B5049" i="21"/>
  <c r="D5048" i="21"/>
  <c r="B5048" i="21"/>
  <c r="D5047" i="21"/>
  <c r="B5047" i="21"/>
  <c r="D5046" i="21"/>
  <c r="B5046" i="21"/>
  <c r="D5045" i="21"/>
  <c r="B5045" i="21"/>
  <c r="D5044" i="21"/>
  <c r="B5044" i="21"/>
  <c r="D5043" i="21"/>
  <c r="B5043" i="21"/>
  <c r="D5042" i="21"/>
  <c r="B5042" i="21"/>
  <c r="D5041" i="21"/>
  <c r="B5041" i="21"/>
  <c r="D5040" i="21"/>
  <c r="B5040" i="21"/>
  <c r="D5039" i="21"/>
  <c r="B5039" i="21"/>
  <c r="D5038" i="21"/>
  <c r="B5038" i="21"/>
  <c r="D5037" i="21"/>
  <c r="B5037" i="21"/>
  <c r="D5036" i="21"/>
  <c r="B5036" i="21"/>
  <c r="D5035" i="21"/>
  <c r="B5035" i="21"/>
  <c r="D5034" i="21"/>
  <c r="B5034" i="21"/>
  <c r="D5033" i="21"/>
  <c r="B5033" i="21"/>
  <c r="D5032" i="21"/>
  <c r="B5032" i="21"/>
  <c r="D5031" i="21"/>
  <c r="B5031" i="21"/>
  <c r="D5030" i="21"/>
  <c r="B5030" i="21"/>
  <c r="D5029" i="21"/>
  <c r="B5029" i="21"/>
  <c r="D5028" i="21"/>
  <c r="B5028" i="21"/>
  <c r="D5027" i="21"/>
  <c r="B5027" i="21"/>
  <c r="D5026" i="21"/>
  <c r="B5026" i="21"/>
  <c r="D5025" i="21"/>
  <c r="B5025" i="21"/>
  <c r="D5024" i="21"/>
  <c r="B5024" i="21"/>
  <c r="D5023" i="21"/>
  <c r="B5023" i="21"/>
  <c r="D5022" i="21"/>
  <c r="B5022" i="21"/>
  <c r="D5021" i="21"/>
  <c r="B5021" i="21"/>
  <c r="D5020" i="21"/>
  <c r="B5020" i="21"/>
  <c r="D5019" i="21"/>
  <c r="B5019" i="21"/>
  <c r="D5018" i="21"/>
  <c r="B5018" i="21"/>
  <c r="D5017" i="21"/>
  <c r="B5017" i="21"/>
  <c r="D5016" i="21"/>
  <c r="B5016" i="21"/>
  <c r="D5015" i="21"/>
  <c r="B5015" i="21"/>
  <c r="D5014" i="21"/>
  <c r="B5014" i="21"/>
  <c r="D5013" i="21"/>
  <c r="B5013" i="21"/>
  <c r="D5012" i="21"/>
  <c r="B5012" i="21"/>
  <c r="D5011" i="21"/>
  <c r="B5011" i="21"/>
  <c r="D5010" i="21"/>
  <c r="B5010" i="21"/>
  <c r="D5009" i="21"/>
  <c r="B5009" i="21"/>
  <c r="D5008" i="21"/>
  <c r="B5008" i="21"/>
  <c r="D5007" i="21"/>
  <c r="B5007" i="21"/>
  <c r="D5006" i="21"/>
  <c r="B5006" i="21"/>
  <c r="D5005" i="21"/>
  <c r="B5005" i="21"/>
  <c r="D5004" i="21"/>
  <c r="B5004" i="21"/>
  <c r="D5003" i="21"/>
  <c r="B5003" i="21"/>
  <c r="D5002" i="21"/>
  <c r="B5002" i="21"/>
  <c r="D5001" i="21"/>
  <c r="B5001" i="21"/>
  <c r="D5000" i="21"/>
  <c r="B5000" i="21"/>
  <c r="D4999" i="21"/>
  <c r="B4999" i="21"/>
  <c r="D4998" i="21"/>
  <c r="B4998" i="21"/>
  <c r="D4997" i="21"/>
  <c r="B4997" i="21"/>
  <c r="D4996" i="21"/>
  <c r="B4996" i="21"/>
  <c r="D4995" i="21"/>
  <c r="B4995" i="21"/>
  <c r="D4994" i="21"/>
  <c r="B4994" i="21"/>
  <c r="D4993" i="21"/>
  <c r="B4993" i="21"/>
  <c r="D4992" i="21"/>
  <c r="B4992" i="21"/>
  <c r="D4991" i="21"/>
  <c r="B4991" i="21"/>
  <c r="D4990" i="21"/>
  <c r="B4990" i="21"/>
  <c r="D4989" i="21"/>
  <c r="B4989" i="21"/>
  <c r="D4988" i="21"/>
  <c r="B4988" i="21"/>
  <c r="D4987" i="21"/>
  <c r="B4987" i="21"/>
  <c r="D4986" i="21"/>
  <c r="B4986" i="21"/>
  <c r="D4985" i="21"/>
  <c r="B4985" i="21"/>
  <c r="D4984" i="21"/>
  <c r="B4984" i="21"/>
  <c r="D4983" i="21"/>
  <c r="B4983" i="21"/>
  <c r="D4982" i="21"/>
  <c r="B4982" i="21"/>
  <c r="D4981" i="21"/>
  <c r="B4981" i="21"/>
  <c r="D4980" i="21"/>
  <c r="B4980" i="21"/>
  <c r="D4979" i="21"/>
  <c r="B4979" i="21"/>
  <c r="D4978" i="21"/>
  <c r="B4978" i="21"/>
  <c r="D4977" i="21"/>
  <c r="B4977" i="21"/>
  <c r="D4976" i="21"/>
  <c r="B4976" i="21"/>
  <c r="D4975" i="21"/>
  <c r="B4975" i="21"/>
  <c r="D4974" i="21"/>
  <c r="B4974" i="21"/>
  <c r="D4973" i="21"/>
  <c r="B4973" i="21"/>
  <c r="D4972" i="21"/>
  <c r="B4972" i="21"/>
  <c r="D4971" i="21"/>
  <c r="B4971" i="21"/>
  <c r="D4970" i="21"/>
  <c r="B4970" i="21"/>
  <c r="D4969" i="21"/>
  <c r="B4969" i="21"/>
  <c r="D4968" i="21"/>
  <c r="B4968" i="21"/>
  <c r="D4967" i="21"/>
  <c r="B4967" i="21"/>
  <c r="D4966" i="21"/>
  <c r="B4966" i="21"/>
  <c r="D4965" i="21"/>
  <c r="B4965" i="21"/>
  <c r="D4964" i="21"/>
  <c r="B4964" i="21"/>
  <c r="D4963" i="21"/>
  <c r="B4963" i="21"/>
  <c r="D4962" i="21"/>
  <c r="B4962" i="21"/>
  <c r="D4961" i="21"/>
  <c r="B4961" i="21"/>
  <c r="D4960" i="21"/>
  <c r="B4960" i="21"/>
  <c r="D4959" i="21"/>
  <c r="B4959" i="21"/>
  <c r="D4958" i="21"/>
  <c r="B4958" i="21"/>
  <c r="D4957" i="21"/>
  <c r="B4957" i="21"/>
  <c r="D4956" i="21"/>
  <c r="B4956" i="21"/>
  <c r="D4955" i="21"/>
  <c r="B4955" i="21"/>
  <c r="D4954" i="21"/>
  <c r="B4954" i="21"/>
  <c r="D4953" i="21"/>
  <c r="B4953" i="21"/>
  <c r="D4952" i="21"/>
  <c r="B4952" i="21"/>
  <c r="D4951" i="21"/>
  <c r="B4951" i="21"/>
  <c r="D4950" i="21"/>
  <c r="B4950" i="21"/>
  <c r="D4949" i="21"/>
  <c r="B4949" i="21"/>
  <c r="D4948" i="21"/>
  <c r="B4948" i="21"/>
  <c r="D4947" i="21"/>
  <c r="B4947" i="21"/>
  <c r="D4946" i="21"/>
  <c r="B4946" i="21"/>
  <c r="D4945" i="21"/>
  <c r="B4945" i="21"/>
  <c r="D4944" i="21"/>
  <c r="B4944" i="21"/>
  <c r="D4943" i="21"/>
  <c r="B4943" i="21"/>
  <c r="D4942" i="21"/>
  <c r="B4942" i="21"/>
  <c r="D4941" i="21"/>
  <c r="B4941" i="21"/>
  <c r="D4940" i="21"/>
  <c r="B4940" i="21"/>
  <c r="D4939" i="21"/>
  <c r="B4939" i="21"/>
  <c r="D4938" i="21"/>
  <c r="B4938" i="21"/>
  <c r="D4937" i="21"/>
  <c r="B4937" i="21"/>
  <c r="D4936" i="21"/>
  <c r="B4936" i="21"/>
  <c r="D4935" i="21"/>
  <c r="B4935" i="21"/>
  <c r="D4934" i="21"/>
  <c r="B4934" i="21"/>
  <c r="D4933" i="21"/>
  <c r="B4933" i="21"/>
  <c r="D4932" i="21"/>
  <c r="B4932" i="21"/>
  <c r="D4931" i="21"/>
  <c r="B4931" i="21"/>
  <c r="D4930" i="21"/>
  <c r="B4930" i="21"/>
  <c r="D4929" i="21"/>
  <c r="B4929" i="21"/>
  <c r="D4928" i="21"/>
  <c r="B4928" i="21"/>
  <c r="D4927" i="21"/>
  <c r="B4927" i="21"/>
  <c r="D4926" i="21"/>
  <c r="B4926" i="21"/>
  <c r="D4925" i="21"/>
  <c r="B4925" i="21"/>
  <c r="D4924" i="21"/>
  <c r="B4924" i="21"/>
  <c r="D4923" i="21"/>
  <c r="B4923" i="21"/>
  <c r="D4922" i="21"/>
  <c r="B4922" i="21"/>
  <c r="D4921" i="21"/>
  <c r="B4921" i="21"/>
  <c r="D4920" i="21"/>
  <c r="B4920" i="21"/>
  <c r="D4919" i="21"/>
  <c r="B4919" i="21"/>
  <c r="D4918" i="21"/>
  <c r="B4918" i="21"/>
  <c r="D4917" i="21"/>
  <c r="B4917" i="21"/>
  <c r="D4916" i="21"/>
  <c r="B4916" i="21"/>
  <c r="D4915" i="21"/>
  <c r="B4915" i="21"/>
  <c r="D4914" i="21"/>
  <c r="B4914" i="21"/>
  <c r="D4913" i="21"/>
  <c r="B4913" i="21"/>
  <c r="D4912" i="21"/>
  <c r="B4912" i="21"/>
  <c r="D4911" i="21"/>
  <c r="B4911" i="21"/>
  <c r="D4910" i="21"/>
  <c r="B4910" i="21"/>
  <c r="D4909" i="21"/>
  <c r="B4909" i="21"/>
  <c r="D4908" i="21"/>
  <c r="B4908" i="21"/>
  <c r="D4907" i="21"/>
  <c r="B4907" i="21"/>
  <c r="D4906" i="21"/>
  <c r="B4906" i="21"/>
  <c r="D4905" i="21"/>
  <c r="B4905" i="21"/>
  <c r="D4904" i="21"/>
  <c r="B4904" i="21"/>
  <c r="D4903" i="21"/>
  <c r="B4903" i="21"/>
  <c r="D4902" i="21"/>
  <c r="B4902" i="21"/>
  <c r="D4901" i="21"/>
  <c r="B4901" i="21"/>
  <c r="D4900" i="21"/>
  <c r="B4900" i="21"/>
  <c r="D4899" i="21"/>
  <c r="B4899" i="21"/>
  <c r="D4898" i="21"/>
  <c r="B4898" i="21"/>
  <c r="D4897" i="21"/>
  <c r="B4897" i="21"/>
  <c r="D4896" i="21"/>
  <c r="B4896" i="21"/>
  <c r="D4895" i="21"/>
  <c r="B4895" i="21"/>
  <c r="D4894" i="21"/>
  <c r="B4894" i="21"/>
  <c r="D4893" i="21"/>
  <c r="B4893" i="21"/>
  <c r="D4892" i="21"/>
  <c r="B4892" i="21"/>
  <c r="D4891" i="21"/>
  <c r="B4891" i="21"/>
  <c r="D4890" i="21"/>
  <c r="B4890" i="21"/>
  <c r="D4889" i="21"/>
  <c r="B4889" i="21"/>
  <c r="D4888" i="21"/>
  <c r="B4888" i="21"/>
  <c r="D4887" i="21"/>
  <c r="B4887" i="21"/>
  <c r="D4886" i="21"/>
  <c r="B4886" i="21"/>
  <c r="D4885" i="21"/>
  <c r="B4885" i="21"/>
  <c r="D4884" i="21"/>
  <c r="B4884" i="21"/>
  <c r="D4883" i="21"/>
  <c r="B4883" i="21"/>
  <c r="D4882" i="21"/>
  <c r="B4882" i="21"/>
  <c r="D4881" i="21"/>
  <c r="B4881" i="21"/>
  <c r="D4880" i="21"/>
  <c r="B4880" i="21"/>
  <c r="D4879" i="21"/>
  <c r="B4879" i="21"/>
  <c r="D4878" i="21"/>
  <c r="B4878" i="21"/>
  <c r="D4877" i="21"/>
  <c r="B4877" i="21"/>
  <c r="D4876" i="21"/>
  <c r="B4876" i="21"/>
  <c r="D4875" i="21"/>
  <c r="B4875" i="21"/>
  <c r="D4874" i="21"/>
  <c r="B4874" i="21"/>
  <c r="D4873" i="21"/>
  <c r="B4873" i="21"/>
  <c r="D4872" i="21"/>
  <c r="B4872" i="21"/>
  <c r="D4871" i="21"/>
  <c r="B4871" i="21"/>
  <c r="D4870" i="21"/>
  <c r="B4870" i="21"/>
  <c r="D4869" i="21"/>
  <c r="B4869" i="21"/>
  <c r="D4868" i="21"/>
  <c r="B4868" i="21"/>
  <c r="D4867" i="21"/>
  <c r="B4867" i="21"/>
  <c r="D4866" i="21"/>
  <c r="B4866" i="21"/>
  <c r="D4865" i="21"/>
  <c r="B4865" i="21"/>
  <c r="D4864" i="21"/>
  <c r="B4864" i="21"/>
  <c r="D4863" i="21"/>
  <c r="B4863" i="21"/>
  <c r="D4862" i="21"/>
  <c r="B4862" i="21"/>
  <c r="D4861" i="21"/>
  <c r="B4861" i="21"/>
  <c r="D4860" i="21"/>
  <c r="B4860" i="21"/>
  <c r="D4859" i="21"/>
  <c r="B4859" i="21"/>
  <c r="D4858" i="21"/>
  <c r="B4858" i="21"/>
  <c r="D4857" i="21"/>
  <c r="B4857" i="21"/>
  <c r="D4856" i="21"/>
  <c r="B4856" i="21"/>
  <c r="D4855" i="21"/>
  <c r="B4855" i="21"/>
  <c r="D4854" i="21"/>
  <c r="B4854" i="21"/>
  <c r="D4853" i="21"/>
  <c r="B4853" i="21"/>
  <c r="D4852" i="21"/>
  <c r="B4852" i="21"/>
  <c r="D4851" i="21"/>
  <c r="B4851" i="21"/>
  <c r="D4850" i="21"/>
  <c r="B4850" i="21"/>
  <c r="D4849" i="21"/>
  <c r="B4849" i="21"/>
  <c r="D4848" i="21"/>
  <c r="B4848" i="21"/>
  <c r="D4847" i="21"/>
  <c r="B4847" i="21"/>
  <c r="D4846" i="21"/>
  <c r="B4846" i="21"/>
  <c r="D4845" i="21"/>
  <c r="B4845" i="21"/>
  <c r="D4844" i="21"/>
  <c r="B4844" i="21"/>
  <c r="D4843" i="21"/>
  <c r="B4843" i="21"/>
  <c r="D4842" i="21"/>
  <c r="B4842" i="21"/>
  <c r="D4841" i="21"/>
  <c r="B4841" i="21"/>
  <c r="D4840" i="21"/>
  <c r="B4840" i="21"/>
  <c r="D4839" i="21"/>
  <c r="B4839" i="21"/>
  <c r="D4838" i="21"/>
  <c r="B4838" i="21"/>
  <c r="D4837" i="21"/>
  <c r="B4837" i="21"/>
  <c r="D4836" i="21"/>
  <c r="B4836" i="21"/>
  <c r="D4835" i="21"/>
  <c r="B4835" i="21"/>
  <c r="D4834" i="21"/>
  <c r="B4834" i="21"/>
  <c r="D4833" i="21"/>
  <c r="B4833" i="21"/>
  <c r="D4832" i="21"/>
  <c r="B4832" i="21"/>
  <c r="D4831" i="21"/>
  <c r="B4831" i="21"/>
  <c r="D4830" i="21"/>
  <c r="B4830" i="21"/>
  <c r="D4829" i="21"/>
  <c r="B4829" i="21"/>
  <c r="D4828" i="21"/>
  <c r="B4828" i="21"/>
  <c r="D4827" i="21"/>
  <c r="B4827" i="21"/>
  <c r="D4826" i="21"/>
  <c r="B4826" i="21"/>
  <c r="D4825" i="21"/>
  <c r="B4825" i="21"/>
  <c r="D4824" i="21"/>
  <c r="B4824" i="21"/>
  <c r="D4823" i="21"/>
  <c r="B4823" i="21"/>
  <c r="D4822" i="21"/>
  <c r="B4822" i="21"/>
  <c r="D4821" i="21"/>
  <c r="B4821" i="21"/>
  <c r="D4820" i="21"/>
  <c r="B4820" i="21"/>
  <c r="D4819" i="21"/>
  <c r="B4819" i="21"/>
  <c r="D4818" i="21"/>
  <c r="B4818" i="21"/>
  <c r="D4817" i="21"/>
  <c r="B4817" i="21"/>
  <c r="D4816" i="21"/>
  <c r="B4816" i="21"/>
  <c r="D4815" i="21"/>
  <c r="B4815" i="21"/>
  <c r="D4814" i="21"/>
  <c r="B4814" i="21"/>
  <c r="D4813" i="21"/>
  <c r="B4813" i="21"/>
  <c r="D4812" i="21"/>
  <c r="B4812" i="21"/>
  <c r="D4811" i="21"/>
  <c r="B4811" i="21"/>
  <c r="D4810" i="21"/>
  <c r="B4810" i="21"/>
  <c r="D4809" i="21"/>
  <c r="B4809" i="21"/>
  <c r="D4808" i="21"/>
  <c r="B4808" i="21"/>
  <c r="D4807" i="21"/>
  <c r="B4807" i="21"/>
  <c r="D4806" i="21"/>
  <c r="B4806" i="21"/>
  <c r="D4805" i="21"/>
  <c r="B4805" i="21"/>
  <c r="D4804" i="21"/>
  <c r="B4804" i="21"/>
  <c r="D4803" i="21"/>
  <c r="B4803" i="21"/>
  <c r="D4802" i="21"/>
  <c r="B4802" i="21"/>
  <c r="D4801" i="21"/>
  <c r="B4801" i="21"/>
  <c r="D4800" i="21"/>
  <c r="B4800" i="21"/>
  <c r="D4799" i="21"/>
  <c r="B4799" i="21"/>
  <c r="D4798" i="21"/>
  <c r="B4798" i="21"/>
  <c r="D4797" i="21"/>
  <c r="B4797" i="21"/>
  <c r="D4796" i="21"/>
  <c r="B4796" i="21"/>
  <c r="D4795" i="21"/>
  <c r="B4795" i="21"/>
  <c r="D4794" i="21"/>
  <c r="B4794" i="21"/>
  <c r="D4793" i="21"/>
  <c r="B4793" i="21"/>
  <c r="D4792" i="21"/>
  <c r="B4792" i="21"/>
  <c r="D4791" i="21"/>
  <c r="B4791" i="21"/>
  <c r="D4790" i="21"/>
  <c r="B4790" i="21"/>
  <c r="D4789" i="21"/>
  <c r="B4789" i="21"/>
  <c r="D4788" i="21"/>
  <c r="B4788" i="21"/>
  <c r="D4787" i="21"/>
  <c r="B4787" i="21"/>
  <c r="D4786" i="21"/>
  <c r="B4786" i="21"/>
  <c r="D4785" i="21"/>
  <c r="B4785" i="21"/>
  <c r="D4784" i="21"/>
  <c r="B4784" i="21"/>
  <c r="D4783" i="21"/>
  <c r="B4783" i="21"/>
  <c r="D4782" i="21"/>
  <c r="B4782" i="21"/>
  <c r="D4781" i="21"/>
  <c r="B4781" i="21"/>
  <c r="D4780" i="21"/>
  <c r="B4780" i="21"/>
  <c r="D4779" i="21"/>
  <c r="B4779" i="21"/>
  <c r="D4778" i="21"/>
  <c r="B4778" i="21"/>
  <c r="D4777" i="21"/>
  <c r="B4777" i="21"/>
  <c r="D4776" i="21"/>
  <c r="B4776" i="21"/>
  <c r="D4775" i="21"/>
  <c r="B4775" i="21"/>
  <c r="D4774" i="21"/>
  <c r="B4774" i="21"/>
  <c r="D4773" i="21"/>
  <c r="B4773" i="21"/>
  <c r="D4772" i="21"/>
  <c r="B4772" i="21"/>
  <c r="D4771" i="21"/>
  <c r="B4771" i="21"/>
  <c r="D4770" i="21"/>
  <c r="B4770" i="21"/>
  <c r="D4769" i="21"/>
  <c r="B4769" i="21"/>
  <c r="D4768" i="21"/>
  <c r="B4768" i="21"/>
  <c r="D4767" i="21"/>
  <c r="B4767" i="21"/>
  <c r="D4766" i="21"/>
  <c r="B4766" i="21"/>
  <c r="D4765" i="21"/>
  <c r="B4765" i="21"/>
  <c r="D4764" i="21"/>
  <c r="B4764" i="21"/>
  <c r="D4763" i="21"/>
  <c r="B4763" i="21"/>
  <c r="D4762" i="21"/>
  <c r="B4762" i="21"/>
  <c r="D4761" i="21"/>
  <c r="B4761" i="21"/>
  <c r="D4760" i="21"/>
  <c r="B4760" i="21"/>
  <c r="D4759" i="21"/>
  <c r="B4759" i="21"/>
  <c r="D4758" i="21"/>
  <c r="B4758" i="21"/>
  <c r="D4757" i="21"/>
  <c r="B4757" i="21"/>
  <c r="D4756" i="21"/>
  <c r="B4756" i="21"/>
  <c r="D4755" i="21"/>
  <c r="B4755" i="21"/>
  <c r="D4754" i="21"/>
  <c r="B4754" i="21"/>
  <c r="D4753" i="21"/>
  <c r="B4753" i="21"/>
  <c r="D4752" i="21"/>
  <c r="B4752" i="21"/>
  <c r="D4751" i="21"/>
  <c r="B4751" i="21"/>
  <c r="D4750" i="21"/>
  <c r="B4750" i="21"/>
  <c r="D4749" i="21"/>
  <c r="B4749" i="21"/>
  <c r="D4748" i="21"/>
  <c r="B4748" i="21"/>
  <c r="D4747" i="21"/>
  <c r="B4747" i="21"/>
  <c r="D4746" i="21"/>
  <c r="B4746" i="21"/>
  <c r="D4745" i="21"/>
  <c r="B4745" i="21"/>
  <c r="D4744" i="21"/>
  <c r="B4744" i="21"/>
  <c r="D4743" i="21"/>
  <c r="B4743" i="21"/>
  <c r="D4742" i="21"/>
  <c r="B4742" i="21"/>
  <c r="D4741" i="21"/>
  <c r="B4741" i="21"/>
  <c r="D4740" i="21"/>
  <c r="B4740" i="21"/>
  <c r="D4739" i="21"/>
  <c r="B4739" i="21"/>
  <c r="D4738" i="21"/>
  <c r="B4738" i="21"/>
  <c r="D4737" i="21"/>
  <c r="B4737" i="21"/>
  <c r="D4736" i="21"/>
  <c r="B4736" i="21"/>
  <c r="D4735" i="21"/>
  <c r="B4735" i="21"/>
  <c r="D4734" i="21"/>
  <c r="B4734" i="21"/>
  <c r="D4733" i="21"/>
  <c r="B4733" i="21"/>
  <c r="D4732" i="21"/>
  <c r="B4732" i="21"/>
  <c r="D4731" i="21"/>
  <c r="B4731" i="21"/>
  <c r="D4730" i="21"/>
  <c r="B4730" i="21"/>
  <c r="D4729" i="21"/>
  <c r="B4729" i="21"/>
  <c r="D4728" i="21"/>
  <c r="B4728" i="21"/>
  <c r="D4727" i="21"/>
  <c r="B4727" i="21"/>
  <c r="D4726" i="21"/>
  <c r="B4726" i="21"/>
  <c r="D4725" i="21"/>
  <c r="B4725" i="21"/>
  <c r="D4724" i="21"/>
  <c r="B4724" i="21"/>
  <c r="D4723" i="21"/>
  <c r="B4723" i="21"/>
  <c r="D4722" i="21"/>
  <c r="B4722" i="21"/>
  <c r="D4721" i="21"/>
  <c r="B4721" i="21"/>
  <c r="D4720" i="21"/>
  <c r="B4720" i="21"/>
  <c r="D4719" i="21"/>
  <c r="B4719" i="21"/>
  <c r="D4718" i="21"/>
  <c r="B4718" i="21"/>
  <c r="D4717" i="21"/>
  <c r="B4717" i="21"/>
  <c r="D4716" i="21"/>
  <c r="B4716" i="21"/>
  <c r="D4715" i="21"/>
  <c r="B4715" i="21"/>
  <c r="D4714" i="21"/>
  <c r="B4714" i="21"/>
  <c r="D4713" i="21"/>
  <c r="B4713" i="21"/>
  <c r="D4712" i="21"/>
  <c r="B4712" i="21"/>
  <c r="D4711" i="21"/>
  <c r="B4711" i="21"/>
  <c r="D4710" i="21"/>
  <c r="B4710" i="21"/>
  <c r="D4709" i="21"/>
  <c r="B4709" i="21"/>
  <c r="D4708" i="21"/>
  <c r="B4708" i="21"/>
  <c r="D4707" i="21"/>
  <c r="B4707" i="21"/>
  <c r="D4706" i="21"/>
  <c r="B4706" i="21"/>
  <c r="D4705" i="21"/>
  <c r="B4705" i="21"/>
  <c r="D4704" i="21"/>
  <c r="B4704" i="21"/>
  <c r="D4703" i="21"/>
  <c r="B4703" i="21"/>
  <c r="D4702" i="21"/>
  <c r="B4702" i="21"/>
  <c r="D4701" i="21"/>
  <c r="B4701" i="21"/>
  <c r="D4700" i="21"/>
  <c r="B4700" i="21"/>
  <c r="D4699" i="21"/>
  <c r="B4699" i="21"/>
  <c r="D4698" i="21"/>
  <c r="B4698" i="21"/>
  <c r="D4697" i="21"/>
  <c r="B4697" i="21"/>
  <c r="D4696" i="21"/>
  <c r="B4696" i="21"/>
  <c r="D4695" i="21"/>
  <c r="B4695" i="21"/>
  <c r="D4694" i="21"/>
  <c r="B4694" i="21"/>
  <c r="D4693" i="21"/>
  <c r="B4693" i="21"/>
  <c r="D4692" i="21"/>
  <c r="B4692" i="21"/>
  <c r="D4691" i="21"/>
  <c r="B4691" i="21"/>
  <c r="D4690" i="21"/>
  <c r="B4690" i="21"/>
  <c r="D4689" i="21"/>
  <c r="B4689" i="21"/>
  <c r="D4688" i="21"/>
  <c r="B4688" i="21"/>
  <c r="D4687" i="21"/>
  <c r="B4687" i="21"/>
  <c r="D4686" i="21"/>
  <c r="B4686" i="21"/>
  <c r="D4685" i="21"/>
  <c r="B4685" i="21"/>
  <c r="D4684" i="21"/>
  <c r="B4684" i="21"/>
  <c r="D4683" i="21"/>
  <c r="B4683" i="21"/>
  <c r="D4682" i="21"/>
  <c r="B4682" i="21"/>
  <c r="D4681" i="21"/>
  <c r="B4681" i="21"/>
  <c r="D4680" i="21"/>
  <c r="B4680" i="21"/>
  <c r="D4679" i="21"/>
  <c r="B4679" i="21"/>
  <c r="D4678" i="21"/>
  <c r="B4678" i="21"/>
  <c r="D4677" i="21"/>
  <c r="B4677" i="21"/>
  <c r="D4676" i="21"/>
  <c r="B4676" i="21"/>
  <c r="D4675" i="21"/>
  <c r="B4675" i="21"/>
  <c r="D4674" i="21"/>
  <c r="B4674" i="21"/>
  <c r="D4673" i="21"/>
  <c r="B4673" i="21"/>
  <c r="D4672" i="21"/>
  <c r="B4672" i="21"/>
  <c r="D4671" i="21"/>
  <c r="B4671" i="21"/>
  <c r="D4670" i="21"/>
  <c r="B4670" i="21"/>
  <c r="D4669" i="21"/>
  <c r="B4669" i="21"/>
  <c r="D4668" i="21"/>
  <c r="B4668" i="21"/>
  <c r="D4667" i="21"/>
  <c r="B4667" i="21"/>
  <c r="D4666" i="21"/>
  <c r="B4666" i="21"/>
  <c r="D4665" i="21"/>
  <c r="B4665" i="21"/>
  <c r="D4664" i="21"/>
  <c r="B4664" i="21"/>
  <c r="D4663" i="21"/>
  <c r="B4663" i="21"/>
  <c r="D4662" i="21"/>
  <c r="B4662" i="21"/>
  <c r="D4661" i="21"/>
  <c r="B4661" i="21"/>
  <c r="D4660" i="21"/>
  <c r="B4660" i="21"/>
  <c r="D4659" i="21"/>
  <c r="B4659" i="21"/>
  <c r="D4658" i="21"/>
  <c r="B4658" i="21"/>
  <c r="D4657" i="21"/>
  <c r="B4657" i="21"/>
  <c r="D4656" i="21"/>
  <c r="B4656" i="21"/>
  <c r="D4655" i="21"/>
  <c r="B4655" i="21"/>
  <c r="D4654" i="21"/>
  <c r="B4654" i="21"/>
  <c r="D4653" i="21"/>
  <c r="B4653" i="21"/>
  <c r="D4652" i="21"/>
  <c r="B4652" i="21"/>
  <c r="D4651" i="21"/>
  <c r="B4651" i="21"/>
  <c r="D4650" i="21"/>
  <c r="B4650" i="21"/>
  <c r="D4649" i="21"/>
  <c r="B4649" i="21"/>
  <c r="D4648" i="21"/>
  <c r="B4648" i="21"/>
  <c r="D4647" i="21"/>
  <c r="B4647" i="21"/>
  <c r="D4646" i="21"/>
  <c r="B4646" i="21"/>
  <c r="D4645" i="21"/>
  <c r="B4645" i="21"/>
  <c r="D4644" i="21"/>
  <c r="B4644" i="21"/>
  <c r="D4643" i="21"/>
  <c r="B4643" i="21"/>
  <c r="D4642" i="21"/>
  <c r="B4642" i="21"/>
  <c r="D4641" i="21"/>
  <c r="B4641" i="21"/>
  <c r="D4640" i="21"/>
  <c r="B4640" i="21"/>
  <c r="D4639" i="21"/>
  <c r="B4639" i="21"/>
  <c r="D4638" i="21"/>
  <c r="B4638" i="21"/>
  <c r="D4637" i="21"/>
  <c r="B4637" i="21"/>
  <c r="D4636" i="21"/>
  <c r="B4636" i="21"/>
  <c r="D4635" i="21"/>
  <c r="B4635" i="21"/>
  <c r="D4634" i="21"/>
  <c r="B4634" i="21"/>
  <c r="D4633" i="21"/>
  <c r="B4633" i="21"/>
  <c r="D4632" i="21"/>
  <c r="B4632" i="21"/>
  <c r="D4631" i="21"/>
  <c r="B4631" i="21"/>
  <c r="D4630" i="21"/>
  <c r="B4630" i="21"/>
  <c r="D4629" i="21"/>
  <c r="B4629" i="21"/>
  <c r="D4628" i="21"/>
  <c r="B4628" i="21"/>
  <c r="D4627" i="21"/>
  <c r="B4627" i="21"/>
  <c r="D4626" i="21"/>
  <c r="B4626" i="21"/>
  <c r="D4625" i="21"/>
  <c r="B4625" i="21"/>
  <c r="D4624" i="21"/>
  <c r="B4624" i="21"/>
  <c r="D4623" i="21"/>
  <c r="B4623" i="21"/>
  <c r="D4622" i="21"/>
  <c r="B4622" i="21"/>
  <c r="D4621" i="21"/>
  <c r="B4621" i="21"/>
  <c r="D4620" i="21"/>
  <c r="B4620" i="21"/>
  <c r="D4619" i="21"/>
  <c r="B4619" i="21"/>
  <c r="D4618" i="21"/>
  <c r="B4618" i="21"/>
  <c r="D4617" i="21"/>
  <c r="B4617" i="21"/>
  <c r="D4616" i="21"/>
  <c r="B4616" i="21"/>
  <c r="D4615" i="21"/>
  <c r="B4615" i="21"/>
  <c r="D4614" i="21"/>
  <c r="B4614" i="21"/>
  <c r="D4613" i="21"/>
  <c r="B4613" i="21"/>
  <c r="D4612" i="21"/>
  <c r="B4612" i="21"/>
  <c r="D4611" i="21"/>
  <c r="B4611" i="21"/>
  <c r="D4610" i="21"/>
  <c r="B4610" i="21"/>
  <c r="D4609" i="21"/>
  <c r="B4609" i="21"/>
  <c r="D4608" i="21"/>
  <c r="B4608" i="21"/>
  <c r="D4607" i="21"/>
  <c r="B4607" i="21"/>
  <c r="D4606" i="21"/>
  <c r="B4606" i="21"/>
  <c r="D4605" i="21"/>
  <c r="B4605" i="21"/>
  <c r="D4604" i="21"/>
  <c r="B4604" i="21"/>
  <c r="D4603" i="21"/>
  <c r="B4603" i="21"/>
  <c r="D4602" i="21"/>
  <c r="B4602" i="21"/>
  <c r="D4601" i="21"/>
  <c r="B4601" i="21"/>
  <c r="D4600" i="21"/>
  <c r="B4600" i="21"/>
  <c r="D4599" i="21"/>
  <c r="B4599" i="21"/>
  <c r="D4598" i="21"/>
  <c r="B4598" i="21"/>
  <c r="D4597" i="21"/>
  <c r="B4597" i="21"/>
  <c r="D4596" i="21"/>
  <c r="B4596" i="21"/>
  <c r="D4595" i="21"/>
  <c r="B4595" i="21"/>
  <c r="D4594" i="21"/>
  <c r="B4594" i="21"/>
  <c r="D4593" i="21"/>
  <c r="B4593" i="21"/>
  <c r="D4592" i="21"/>
  <c r="B4592" i="21"/>
  <c r="D4591" i="21"/>
  <c r="B4591" i="21"/>
  <c r="D4590" i="21"/>
  <c r="B4590" i="21"/>
  <c r="D4589" i="21"/>
  <c r="B4589" i="21"/>
  <c r="D4588" i="21"/>
  <c r="B4588" i="21"/>
  <c r="D4587" i="21"/>
  <c r="B4587" i="21"/>
  <c r="D4586" i="21"/>
  <c r="B4586" i="21"/>
  <c r="D4585" i="21"/>
  <c r="B4585" i="21"/>
  <c r="D4584" i="21"/>
  <c r="B4584" i="21"/>
  <c r="D4583" i="21"/>
  <c r="B4583" i="21"/>
  <c r="D4582" i="21"/>
  <c r="B4582" i="21"/>
  <c r="D4581" i="21"/>
  <c r="B4581" i="21"/>
  <c r="D4580" i="21"/>
  <c r="B4580" i="21"/>
  <c r="D4579" i="21"/>
  <c r="B4579" i="21"/>
  <c r="D4578" i="21"/>
  <c r="B4578" i="21"/>
  <c r="D4577" i="21"/>
  <c r="B4577" i="21"/>
  <c r="D4576" i="21"/>
  <c r="B4576" i="21"/>
  <c r="D4575" i="21"/>
  <c r="B4575" i="21"/>
  <c r="D4574" i="21"/>
  <c r="B4574" i="21"/>
  <c r="D4573" i="21"/>
  <c r="B4573" i="21"/>
  <c r="D4572" i="21"/>
  <c r="B4572" i="21"/>
  <c r="D4571" i="21"/>
  <c r="B4571" i="21"/>
  <c r="D4570" i="21"/>
  <c r="B4570" i="21"/>
  <c r="D4569" i="21"/>
  <c r="B4569" i="21"/>
  <c r="D4568" i="21"/>
  <c r="B4568" i="21"/>
  <c r="D4567" i="21"/>
  <c r="B4567" i="21"/>
  <c r="D4566" i="21"/>
  <c r="B4566" i="21"/>
  <c r="D4565" i="21"/>
  <c r="B4565" i="21"/>
  <c r="D4564" i="21"/>
  <c r="B4564" i="21"/>
  <c r="D4563" i="21"/>
  <c r="B4563" i="21"/>
  <c r="D4562" i="21"/>
  <c r="B4562" i="21"/>
  <c r="D4561" i="21"/>
  <c r="B4561" i="21"/>
  <c r="D4560" i="21"/>
  <c r="B4560" i="21"/>
  <c r="D4559" i="21"/>
  <c r="B4559" i="21"/>
  <c r="D4558" i="21"/>
  <c r="B4558" i="21"/>
  <c r="D4557" i="21"/>
  <c r="B4557" i="21"/>
  <c r="D4556" i="21"/>
  <c r="B4556" i="21"/>
  <c r="D4555" i="21"/>
  <c r="B4555" i="21"/>
  <c r="D4554" i="21"/>
  <c r="B4554" i="21"/>
  <c r="D4553" i="21"/>
  <c r="B4553" i="21"/>
  <c r="D4552" i="21"/>
  <c r="B4552" i="21"/>
  <c r="D4551" i="21"/>
  <c r="B4551" i="21"/>
  <c r="D4550" i="21"/>
  <c r="B4550" i="21"/>
  <c r="D4549" i="21"/>
  <c r="B4549" i="21"/>
  <c r="D4548" i="21"/>
  <c r="B4548" i="21"/>
  <c r="D4547" i="21"/>
  <c r="B4547" i="21"/>
  <c r="D4546" i="21"/>
  <c r="B4546" i="21"/>
  <c r="D4545" i="21"/>
  <c r="B4545" i="21"/>
  <c r="D4544" i="21"/>
  <c r="B4544" i="21"/>
  <c r="D4543" i="21"/>
  <c r="B4543" i="21"/>
  <c r="D4542" i="21"/>
  <c r="B4542" i="21"/>
  <c r="D4541" i="21"/>
  <c r="B4541" i="21"/>
  <c r="D4540" i="21"/>
  <c r="B4540" i="21"/>
  <c r="D4539" i="21"/>
  <c r="B4539" i="21"/>
  <c r="D4538" i="21"/>
  <c r="B4538" i="21"/>
  <c r="D4537" i="21"/>
  <c r="B4537" i="21"/>
  <c r="D4536" i="21"/>
  <c r="B4536" i="21"/>
  <c r="D4535" i="21"/>
  <c r="B4535" i="21"/>
  <c r="D4534" i="21"/>
  <c r="B4534" i="21"/>
  <c r="D4533" i="21"/>
  <c r="B4533" i="21"/>
  <c r="D4532" i="21"/>
  <c r="B4532" i="21"/>
  <c r="D4531" i="21"/>
  <c r="B4531" i="21"/>
  <c r="D4530" i="21"/>
  <c r="B4530" i="21"/>
  <c r="D4529" i="21"/>
  <c r="B4529" i="21"/>
  <c r="D4528" i="21"/>
  <c r="B4528" i="21"/>
  <c r="D4527" i="21"/>
  <c r="B4527" i="21"/>
  <c r="D4526" i="21"/>
  <c r="B4526" i="21"/>
  <c r="D4525" i="21"/>
  <c r="B4525" i="21"/>
  <c r="D4524" i="21"/>
  <c r="B4524" i="21"/>
  <c r="D4523" i="21"/>
  <c r="B4523" i="21"/>
  <c r="D4522" i="21"/>
  <c r="B4522" i="21"/>
  <c r="D4521" i="21"/>
  <c r="B4521" i="21"/>
  <c r="D4520" i="21"/>
  <c r="B4520" i="21"/>
  <c r="D4519" i="21"/>
  <c r="B4519" i="21"/>
  <c r="D4518" i="21"/>
  <c r="B4518" i="21"/>
  <c r="D4517" i="21"/>
  <c r="B4517" i="21"/>
  <c r="D4516" i="21"/>
  <c r="B4516" i="21"/>
  <c r="D4515" i="21"/>
  <c r="B4515" i="21"/>
  <c r="D4514" i="21"/>
  <c r="B4514" i="21"/>
  <c r="D4513" i="21"/>
  <c r="B4513" i="21"/>
  <c r="D4512" i="21"/>
  <c r="B4512" i="21"/>
  <c r="D4511" i="21"/>
  <c r="B4511" i="21"/>
  <c r="D4510" i="21"/>
  <c r="B4510" i="21"/>
  <c r="D4509" i="21"/>
  <c r="B4509" i="21"/>
  <c r="D4508" i="21"/>
  <c r="B4508" i="21"/>
  <c r="D4507" i="21"/>
  <c r="B4507" i="21"/>
  <c r="D4506" i="21"/>
  <c r="B4506" i="21"/>
  <c r="D4505" i="21"/>
  <c r="B4505" i="21"/>
  <c r="D4504" i="21"/>
  <c r="B4504" i="21"/>
  <c r="D4503" i="21"/>
  <c r="B4503" i="21"/>
  <c r="D4502" i="21"/>
  <c r="B4502" i="21"/>
  <c r="D4501" i="21"/>
  <c r="B4501" i="21"/>
  <c r="D4500" i="21"/>
  <c r="B4500" i="21"/>
  <c r="D4499" i="21"/>
  <c r="B4499" i="21"/>
  <c r="D4498" i="21"/>
  <c r="B4498" i="21"/>
  <c r="D4497" i="21"/>
  <c r="B4497" i="21"/>
  <c r="D4496" i="21"/>
  <c r="B4496" i="21"/>
  <c r="D4495" i="21"/>
  <c r="B4495" i="21"/>
  <c r="D4494" i="21"/>
  <c r="B4494" i="21"/>
  <c r="D4493" i="21"/>
  <c r="B4493" i="21"/>
  <c r="D4492" i="21"/>
  <c r="B4492" i="21"/>
  <c r="D4491" i="21"/>
  <c r="B4491" i="21"/>
  <c r="D4490" i="21"/>
  <c r="B4490" i="21"/>
  <c r="D4489" i="21"/>
  <c r="B4489" i="21"/>
  <c r="D4488" i="21"/>
  <c r="B4488" i="21"/>
  <c r="D4487" i="21"/>
  <c r="B4487" i="21"/>
  <c r="D4486" i="21"/>
  <c r="B4486" i="21"/>
  <c r="D4485" i="21"/>
  <c r="B4485" i="21"/>
  <c r="D4484" i="21"/>
  <c r="B4484" i="21"/>
  <c r="D4483" i="21"/>
  <c r="B4483" i="21"/>
  <c r="D4482" i="21"/>
  <c r="B4482" i="21"/>
  <c r="D4481" i="21"/>
  <c r="B4481" i="21"/>
  <c r="D4480" i="21"/>
  <c r="B4480" i="21"/>
  <c r="D4479" i="21"/>
  <c r="B4479" i="21"/>
  <c r="D4478" i="21"/>
  <c r="B4478" i="21"/>
  <c r="D4477" i="21"/>
  <c r="B4477" i="21"/>
  <c r="D4476" i="21"/>
  <c r="B4476" i="21"/>
  <c r="D4475" i="21"/>
  <c r="B4475" i="21"/>
  <c r="D4474" i="21"/>
  <c r="B4474" i="21"/>
  <c r="D4473" i="21"/>
  <c r="B4473" i="21"/>
  <c r="D4472" i="21"/>
  <c r="B4472" i="21"/>
  <c r="D4471" i="21"/>
  <c r="B4471" i="21"/>
  <c r="D4470" i="21"/>
  <c r="B4470" i="21"/>
  <c r="D4469" i="21"/>
  <c r="B4469" i="21"/>
  <c r="D4468" i="21"/>
  <c r="B4468" i="21"/>
  <c r="D4467" i="21"/>
  <c r="B4467" i="21"/>
  <c r="D4466" i="21"/>
  <c r="B4466" i="21"/>
  <c r="D4465" i="21"/>
  <c r="B4465" i="21"/>
  <c r="D4464" i="21"/>
  <c r="B4464" i="21"/>
  <c r="D4463" i="21"/>
  <c r="B4463" i="21"/>
  <c r="D4462" i="21"/>
  <c r="B4462" i="21"/>
  <c r="D4461" i="21"/>
  <c r="B4461" i="21"/>
  <c r="D4460" i="21"/>
  <c r="B4460" i="21"/>
  <c r="D4459" i="21"/>
  <c r="B4459" i="21"/>
  <c r="D4458" i="21"/>
  <c r="B4458" i="21"/>
  <c r="D4457" i="21"/>
  <c r="B4457" i="21"/>
  <c r="D4456" i="21"/>
  <c r="B4456" i="21"/>
  <c r="D4455" i="21"/>
  <c r="B4455" i="21"/>
  <c r="D4454" i="21"/>
  <c r="B4454" i="21"/>
  <c r="D4453" i="21"/>
  <c r="B4453" i="21"/>
  <c r="D4452" i="21"/>
  <c r="B4452" i="21"/>
  <c r="D4451" i="21"/>
  <c r="B4451" i="21"/>
  <c r="D4450" i="21"/>
  <c r="B4450" i="21"/>
  <c r="D4449" i="21"/>
  <c r="B4449" i="21"/>
  <c r="D4448" i="21"/>
  <c r="B4448" i="21"/>
  <c r="D4447" i="21"/>
  <c r="B4447" i="21"/>
  <c r="D4446" i="21"/>
  <c r="B4446" i="21"/>
  <c r="D4445" i="21"/>
  <c r="B4445" i="21"/>
  <c r="D4444" i="21"/>
  <c r="B4444" i="21"/>
  <c r="D4443" i="21"/>
  <c r="B4443" i="21"/>
  <c r="D4442" i="21"/>
  <c r="B4442" i="21"/>
  <c r="D4441" i="21"/>
  <c r="B4441" i="21"/>
  <c r="D4440" i="21"/>
  <c r="B4440" i="21"/>
  <c r="D4439" i="21"/>
  <c r="B4439" i="21"/>
  <c r="D4438" i="21"/>
  <c r="B4438" i="21"/>
  <c r="D4437" i="21"/>
  <c r="B4437" i="21"/>
  <c r="D4436" i="21"/>
  <c r="B4436" i="21"/>
  <c r="D4435" i="21"/>
  <c r="B4435" i="21"/>
  <c r="D4434" i="21"/>
  <c r="B4434" i="21"/>
  <c r="D4433" i="21"/>
  <c r="B4433" i="21"/>
  <c r="D4432" i="21"/>
  <c r="B4432" i="21"/>
  <c r="D4431" i="21"/>
  <c r="B4431" i="21"/>
  <c r="D4430" i="21"/>
  <c r="B4430" i="21"/>
  <c r="D4429" i="21"/>
  <c r="B4429" i="21"/>
  <c r="D4428" i="21"/>
  <c r="B4428" i="21"/>
  <c r="D4427" i="21"/>
  <c r="B4427" i="21"/>
  <c r="D4426" i="21"/>
  <c r="B4426" i="21"/>
  <c r="D4425" i="21"/>
  <c r="B4425" i="21"/>
  <c r="D4424" i="21"/>
  <c r="B4424" i="21"/>
  <c r="D4423" i="21"/>
  <c r="B4423" i="21"/>
  <c r="D4422" i="21"/>
  <c r="B4422" i="21"/>
  <c r="D4421" i="21"/>
  <c r="B4421" i="21"/>
  <c r="D4420" i="21"/>
  <c r="B4420" i="21"/>
  <c r="D4419" i="21"/>
  <c r="B4419" i="21"/>
  <c r="D4418" i="21"/>
  <c r="B4418" i="21"/>
  <c r="D4417" i="21"/>
  <c r="B4417" i="21"/>
  <c r="D4416" i="21"/>
  <c r="B4416" i="21"/>
  <c r="D4415" i="21"/>
  <c r="B4415" i="21"/>
  <c r="D4414" i="21"/>
  <c r="B4414" i="21"/>
  <c r="D4413" i="21"/>
  <c r="B4413" i="21"/>
  <c r="D4412" i="21"/>
  <c r="B4412" i="21"/>
  <c r="D4411" i="21"/>
  <c r="B4411" i="21"/>
  <c r="D4410" i="21"/>
  <c r="B4410" i="21"/>
  <c r="D4409" i="21"/>
  <c r="B4409" i="21"/>
  <c r="D4408" i="21"/>
  <c r="B4408" i="21"/>
  <c r="D4407" i="21"/>
  <c r="B4407" i="21"/>
  <c r="D4406" i="21"/>
  <c r="B4406" i="21"/>
  <c r="D4405" i="21"/>
  <c r="B4405" i="21"/>
  <c r="D4404" i="21"/>
  <c r="B4404" i="21"/>
  <c r="D4403" i="21"/>
  <c r="B4403" i="21"/>
  <c r="D4402" i="21"/>
  <c r="B4402" i="21"/>
  <c r="D4401" i="21"/>
  <c r="B4401" i="21"/>
  <c r="D4400" i="21"/>
  <c r="B4400" i="21"/>
  <c r="D4399" i="21"/>
  <c r="B4399" i="21"/>
  <c r="D4398" i="21"/>
  <c r="B4398" i="21"/>
  <c r="D4397" i="21"/>
  <c r="B4397" i="21"/>
  <c r="D4396" i="21"/>
  <c r="B4396" i="21"/>
  <c r="D4395" i="21"/>
  <c r="B4395" i="21"/>
  <c r="D4394" i="21"/>
  <c r="B4394" i="21"/>
  <c r="D4393" i="21"/>
  <c r="B4393" i="21"/>
  <c r="D4392" i="21"/>
  <c r="B4392" i="21"/>
  <c r="D4391" i="21"/>
  <c r="B4391" i="21"/>
  <c r="D4390" i="21"/>
  <c r="B4390" i="21"/>
  <c r="D4389" i="21"/>
  <c r="B4389" i="21"/>
  <c r="D4388" i="21"/>
  <c r="B4388" i="21"/>
  <c r="D4387" i="21"/>
  <c r="B4387" i="21"/>
  <c r="D4386" i="21"/>
  <c r="B4386" i="21"/>
  <c r="D4385" i="21"/>
  <c r="B4385" i="21"/>
  <c r="D4384" i="21"/>
  <c r="B4384" i="21"/>
  <c r="D4383" i="21"/>
  <c r="B4383" i="21"/>
  <c r="D4382" i="21"/>
  <c r="B4382" i="21"/>
  <c r="D4381" i="21"/>
  <c r="B4381" i="21"/>
  <c r="D4380" i="21"/>
  <c r="B4380" i="21"/>
  <c r="D4379" i="21"/>
  <c r="B4379" i="21"/>
  <c r="D4378" i="21"/>
  <c r="B4378" i="21"/>
  <c r="D4377" i="21"/>
  <c r="B4377" i="21"/>
  <c r="D4376" i="21"/>
  <c r="B4376" i="21"/>
  <c r="D4375" i="21"/>
  <c r="B4375" i="21"/>
  <c r="D4374" i="21"/>
  <c r="B4374" i="21"/>
  <c r="D4373" i="21"/>
  <c r="B4373" i="21"/>
  <c r="D4372" i="21"/>
  <c r="B4372" i="21"/>
  <c r="D4371" i="21"/>
  <c r="B4371" i="21"/>
  <c r="D4370" i="21"/>
  <c r="B4370" i="21"/>
  <c r="D4369" i="21"/>
  <c r="B4369" i="21"/>
  <c r="D4368" i="21"/>
  <c r="B4368" i="21"/>
  <c r="D4367" i="21"/>
  <c r="B4367" i="21"/>
  <c r="D4366" i="21"/>
  <c r="B4366" i="21"/>
  <c r="D4365" i="21"/>
  <c r="B4365" i="21"/>
  <c r="D4364" i="21"/>
  <c r="B4364" i="21"/>
  <c r="D4363" i="21"/>
  <c r="B4363" i="21"/>
  <c r="D4362" i="21"/>
  <c r="B4362" i="21"/>
  <c r="D4361" i="21"/>
  <c r="B4361" i="21"/>
  <c r="D4360" i="21"/>
  <c r="B4360" i="21"/>
  <c r="D4359" i="21"/>
  <c r="B4359" i="21"/>
  <c r="D4358" i="21"/>
  <c r="B4358" i="21"/>
  <c r="D4357" i="21"/>
  <c r="B4357" i="21"/>
  <c r="D4356" i="21"/>
  <c r="B4356" i="21"/>
  <c r="D4355" i="21"/>
  <c r="B4355" i="21"/>
  <c r="D4354" i="21"/>
  <c r="B4354" i="21"/>
  <c r="D4353" i="21"/>
  <c r="B4353" i="21"/>
  <c r="D4352" i="21"/>
  <c r="B4352" i="21"/>
  <c r="D4351" i="21"/>
  <c r="B4351" i="21"/>
  <c r="D4350" i="21"/>
  <c r="B4350" i="21"/>
  <c r="D4349" i="21"/>
  <c r="B4349" i="21"/>
  <c r="D4348" i="21"/>
  <c r="B4348" i="21"/>
  <c r="D4347" i="21"/>
  <c r="B4347" i="21"/>
  <c r="D4346" i="21"/>
  <c r="B4346" i="21"/>
  <c r="D4345" i="21"/>
  <c r="B4345" i="21"/>
  <c r="D4344" i="21"/>
  <c r="B4344" i="21"/>
  <c r="D4343" i="21"/>
  <c r="B4343" i="21"/>
  <c r="D4342" i="21"/>
  <c r="B4342" i="21"/>
  <c r="D4341" i="21"/>
  <c r="B4341" i="21"/>
  <c r="D4340" i="21"/>
  <c r="B4340" i="21"/>
  <c r="D4339" i="21"/>
  <c r="B4339" i="21"/>
  <c r="D4338" i="21"/>
  <c r="B4338" i="21"/>
  <c r="D4337" i="21"/>
  <c r="B4337" i="21"/>
  <c r="D4336" i="21"/>
  <c r="B4336" i="21"/>
  <c r="D4335" i="21"/>
  <c r="B4335" i="21"/>
  <c r="D4334" i="21"/>
  <c r="B4334" i="21"/>
  <c r="D4333" i="21"/>
  <c r="B4333" i="21"/>
  <c r="D4332" i="21"/>
  <c r="B4332" i="21"/>
  <c r="D4331" i="21"/>
  <c r="B4331" i="21"/>
  <c r="D4330" i="21"/>
  <c r="B4330" i="21"/>
  <c r="D4329" i="21"/>
  <c r="B4329" i="21"/>
  <c r="D4328" i="21"/>
  <c r="B4328" i="21"/>
  <c r="D4327" i="21"/>
  <c r="B4327" i="21"/>
  <c r="D4326" i="21"/>
  <c r="B4326" i="21"/>
  <c r="D4325" i="21"/>
  <c r="B4325" i="21"/>
  <c r="D4324" i="21"/>
  <c r="B4324" i="21"/>
  <c r="D4323" i="21"/>
  <c r="B4323" i="21"/>
  <c r="D4322" i="21"/>
  <c r="B4322" i="21"/>
  <c r="D4321" i="21"/>
  <c r="B4321" i="21"/>
  <c r="D4320" i="21"/>
  <c r="B4320" i="21"/>
  <c r="D4319" i="21"/>
  <c r="B4319" i="21"/>
  <c r="D4318" i="21"/>
  <c r="B4318" i="21"/>
  <c r="D4317" i="21"/>
  <c r="B4317" i="21"/>
  <c r="D4316" i="21"/>
  <c r="B4316" i="21"/>
  <c r="D4315" i="21"/>
  <c r="B4315" i="21"/>
  <c r="D4314" i="21"/>
  <c r="B4314" i="21"/>
  <c r="D4313" i="21"/>
  <c r="B4313" i="21"/>
  <c r="D4312" i="21"/>
  <c r="B4312" i="21"/>
  <c r="D4311" i="21"/>
  <c r="B4311" i="21"/>
  <c r="D4310" i="21"/>
  <c r="B4310" i="21"/>
  <c r="D4309" i="21"/>
  <c r="B4309" i="21"/>
  <c r="D4308" i="21"/>
  <c r="B4308" i="21"/>
  <c r="D4307" i="21"/>
  <c r="B4307" i="21"/>
  <c r="D4306" i="21"/>
  <c r="B4306" i="21"/>
  <c r="D4305" i="21"/>
  <c r="B4305" i="21"/>
  <c r="D4304" i="21"/>
  <c r="B4304" i="21"/>
  <c r="D4303" i="21"/>
  <c r="B4303" i="21"/>
  <c r="D4302" i="21"/>
  <c r="B4302" i="21"/>
  <c r="D4301" i="21"/>
  <c r="B4301" i="21"/>
  <c r="D4300" i="21"/>
  <c r="B4300" i="21"/>
  <c r="D4299" i="21"/>
  <c r="B4299" i="21"/>
  <c r="D4298" i="21"/>
  <c r="B4298" i="21"/>
  <c r="D4297" i="21"/>
  <c r="B4297" i="21"/>
  <c r="D4296" i="21"/>
  <c r="B4296" i="21"/>
  <c r="D4295" i="21"/>
  <c r="B4295" i="21"/>
  <c r="D4294" i="21"/>
  <c r="B4294" i="21"/>
  <c r="D4293" i="21"/>
  <c r="B4293" i="21"/>
  <c r="D4292" i="21"/>
  <c r="B4292" i="21"/>
  <c r="D4291" i="21"/>
  <c r="B4291" i="21"/>
  <c r="D4290" i="21"/>
  <c r="B4290" i="21"/>
  <c r="D4289" i="21"/>
  <c r="B4289" i="21"/>
  <c r="D4288" i="21"/>
  <c r="B4288" i="21"/>
  <c r="D4287" i="21"/>
  <c r="B4287" i="21"/>
  <c r="D4286" i="21"/>
  <c r="B4286" i="21"/>
  <c r="D4285" i="21"/>
  <c r="B4285" i="21"/>
  <c r="D4284" i="21"/>
  <c r="B4284" i="21"/>
  <c r="D4283" i="21"/>
  <c r="B4283" i="21"/>
  <c r="D4282" i="21"/>
  <c r="B4282" i="21"/>
  <c r="D4281" i="21"/>
  <c r="B4281" i="21"/>
  <c r="D4280" i="21"/>
  <c r="B4280" i="21"/>
  <c r="D4279" i="21"/>
  <c r="B4279" i="21"/>
  <c r="D4278" i="21"/>
  <c r="B4278" i="21"/>
  <c r="D4277" i="21"/>
  <c r="B4277" i="21"/>
  <c r="D4276" i="21"/>
  <c r="B4276" i="21"/>
  <c r="D4275" i="21"/>
  <c r="B4275" i="21"/>
  <c r="D4274" i="21"/>
  <c r="B4274" i="21"/>
  <c r="D4273" i="21"/>
  <c r="B4273" i="21"/>
  <c r="D4272" i="21"/>
  <c r="B4272" i="21"/>
  <c r="D4271" i="21"/>
  <c r="B4271" i="21"/>
  <c r="D4270" i="21"/>
  <c r="B4270" i="21"/>
  <c r="D4269" i="21"/>
  <c r="B4269" i="21"/>
  <c r="D4268" i="21"/>
  <c r="B4268" i="21"/>
  <c r="D4267" i="21"/>
  <c r="B4267" i="21"/>
  <c r="D4266" i="21"/>
  <c r="B4266" i="21"/>
  <c r="D4265" i="21"/>
  <c r="B4265" i="21"/>
  <c r="D4264" i="21"/>
  <c r="B4264" i="21"/>
  <c r="D4263" i="21"/>
  <c r="B4263" i="21"/>
  <c r="D4262" i="21"/>
  <c r="B4262" i="21"/>
  <c r="D4261" i="21"/>
  <c r="B4261" i="21"/>
  <c r="D4260" i="21"/>
  <c r="B4260" i="21"/>
  <c r="D4259" i="21"/>
  <c r="B4259" i="21"/>
  <c r="D4258" i="21"/>
  <c r="B4258" i="21"/>
  <c r="D4257" i="21"/>
  <c r="B4257" i="21"/>
  <c r="D4256" i="21"/>
  <c r="B4256" i="21"/>
  <c r="D4255" i="21"/>
  <c r="B4255" i="21"/>
  <c r="D4254" i="21"/>
  <c r="B4254" i="21"/>
  <c r="D4253" i="21"/>
  <c r="B4253" i="21"/>
  <c r="D4252" i="21"/>
  <c r="B4252" i="21"/>
  <c r="D4251" i="21"/>
  <c r="B4251" i="21"/>
  <c r="D4250" i="21"/>
  <c r="B4250" i="21"/>
  <c r="D4249" i="21"/>
  <c r="B4249" i="21"/>
  <c r="D4248" i="21"/>
  <c r="B4248" i="21"/>
  <c r="D4247" i="21"/>
  <c r="B4247" i="21"/>
  <c r="D4246" i="21"/>
  <c r="B4246" i="21"/>
  <c r="D4245" i="21"/>
  <c r="B4245" i="21"/>
  <c r="D4244" i="21"/>
  <c r="B4244" i="21"/>
  <c r="D4243" i="21"/>
  <c r="B4243" i="21"/>
  <c r="D4242" i="21"/>
  <c r="B4242" i="21"/>
  <c r="D4241" i="21"/>
  <c r="B4241" i="21"/>
  <c r="D4240" i="21"/>
  <c r="B4240" i="21"/>
  <c r="D4239" i="21"/>
  <c r="B4239" i="21"/>
  <c r="D4238" i="21"/>
  <c r="B4238" i="21"/>
  <c r="D4237" i="21"/>
  <c r="B4237" i="21"/>
  <c r="D4236" i="21"/>
  <c r="B4236" i="21"/>
  <c r="D4235" i="21"/>
  <c r="B4235" i="21"/>
  <c r="D4234" i="21"/>
  <c r="B4234" i="21"/>
  <c r="D4233" i="21"/>
  <c r="B4233" i="21"/>
  <c r="D4232" i="21"/>
  <c r="B4232" i="21"/>
  <c r="D4231" i="21"/>
  <c r="B4231" i="21"/>
  <c r="D4230" i="21"/>
  <c r="B4230" i="21"/>
  <c r="D4229" i="21"/>
  <c r="B4229" i="21"/>
  <c r="D4228" i="21"/>
  <c r="B4228" i="21"/>
  <c r="D4227" i="21"/>
  <c r="B4227" i="21"/>
  <c r="D4226" i="21"/>
  <c r="B4226" i="21"/>
  <c r="D4225" i="21"/>
  <c r="B4225" i="21"/>
  <c r="D4224" i="21"/>
  <c r="B4224" i="21"/>
  <c r="D4223" i="21"/>
  <c r="B4223" i="21"/>
  <c r="D4222" i="21"/>
  <c r="B4222" i="21"/>
  <c r="D4221" i="21"/>
  <c r="B4221" i="21"/>
  <c r="D4220" i="21"/>
  <c r="B4220" i="21"/>
  <c r="D4219" i="21"/>
  <c r="B4219" i="21"/>
  <c r="D4218" i="21"/>
  <c r="B4218" i="21"/>
  <c r="D4217" i="21"/>
  <c r="B4217" i="21"/>
  <c r="D4216" i="21"/>
  <c r="B4216" i="21"/>
  <c r="D4215" i="21"/>
  <c r="B4215" i="21"/>
  <c r="D4214" i="21"/>
  <c r="B4214" i="21"/>
  <c r="D4213" i="21"/>
  <c r="B4213" i="21"/>
  <c r="D4212" i="21"/>
  <c r="B4212" i="21"/>
  <c r="D4211" i="21"/>
  <c r="B4211" i="21"/>
  <c r="D4210" i="21"/>
  <c r="B4210" i="21"/>
  <c r="D4209" i="21"/>
  <c r="B4209" i="21"/>
  <c r="D4208" i="21"/>
  <c r="B4208" i="21"/>
  <c r="D4207" i="21"/>
  <c r="B4207" i="21"/>
  <c r="D4206" i="21"/>
  <c r="B4206" i="21"/>
  <c r="D4205" i="21"/>
  <c r="B4205" i="21"/>
  <c r="D4204" i="21"/>
  <c r="B4204" i="21"/>
  <c r="D4203" i="21"/>
  <c r="B4203" i="21"/>
  <c r="D4202" i="21"/>
  <c r="B4202" i="21"/>
  <c r="D4201" i="21"/>
  <c r="B4201" i="21"/>
  <c r="D4200" i="21"/>
  <c r="B4200" i="21"/>
  <c r="D4199" i="21"/>
  <c r="B4199" i="21"/>
  <c r="D4198" i="21"/>
  <c r="B4198" i="21"/>
  <c r="D4197" i="21"/>
  <c r="B4197" i="21"/>
  <c r="D4196" i="21"/>
  <c r="B4196" i="21"/>
  <c r="D4195" i="21"/>
  <c r="B4195" i="21"/>
  <c r="D4194" i="21"/>
  <c r="B4194" i="21"/>
  <c r="D4193" i="21"/>
  <c r="B4193" i="21"/>
  <c r="D4192" i="21"/>
  <c r="B4192" i="21"/>
  <c r="D4191" i="21"/>
  <c r="B4191" i="21"/>
  <c r="D4190" i="21"/>
  <c r="B4190" i="21"/>
  <c r="D4189" i="21"/>
  <c r="B4189" i="21"/>
  <c r="D4188" i="21"/>
  <c r="B4188" i="21"/>
  <c r="D4187" i="21"/>
  <c r="B4187" i="21"/>
  <c r="D4186" i="21"/>
  <c r="B4186" i="21"/>
  <c r="D4185" i="21"/>
  <c r="B4185" i="21"/>
  <c r="D4184" i="21"/>
  <c r="B4184" i="21"/>
  <c r="D4183" i="21"/>
  <c r="B4183" i="21"/>
  <c r="D4182" i="21"/>
  <c r="B4182" i="21"/>
  <c r="D4181" i="21"/>
  <c r="B4181" i="21"/>
  <c r="D4180" i="21"/>
  <c r="B4180" i="21"/>
  <c r="D4179" i="21"/>
  <c r="B4179" i="21"/>
  <c r="D4178" i="21"/>
  <c r="B4178" i="21"/>
  <c r="D4177" i="21"/>
  <c r="B4177" i="21"/>
  <c r="D4176" i="21"/>
  <c r="B4176" i="21"/>
  <c r="D4175" i="21"/>
  <c r="B4175" i="21"/>
  <c r="D4174" i="21"/>
  <c r="B4174" i="21"/>
  <c r="D4173" i="21"/>
  <c r="B4173" i="21"/>
  <c r="D4172" i="21"/>
  <c r="B4172" i="21"/>
  <c r="D4171" i="21"/>
  <c r="B4171" i="21"/>
  <c r="D4170" i="21"/>
  <c r="B4170" i="21"/>
  <c r="D4169" i="21"/>
  <c r="B4169" i="21"/>
  <c r="D4168" i="21"/>
  <c r="B4168" i="21"/>
  <c r="D4167" i="21"/>
  <c r="B4167" i="21"/>
  <c r="D4166" i="21"/>
  <c r="B4166" i="21"/>
  <c r="D4165" i="21"/>
  <c r="B4165" i="21"/>
  <c r="D4164" i="21"/>
  <c r="B4164" i="21"/>
  <c r="D4163" i="21"/>
  <c r="B4163" i="21"/>
  <c r="D4162" i="21"/>
  <c r="B4162" i="21"/>
  <c r="D4161" i="21"/>
  <c r="B4161" i="21"/>
  <c r="D4160" i="21"/>
  <c r="B4160" i="21"/>
  <c r="D4159" i="21"/>
  <c r="B4159" i="21"/>
  <c r="D4158" i="21"/>
  <c r="B4158" i="21"/>
  <c r="D4157" i="21"/>
  <c r="B4157" i="21"/>
  <c r="D4156" i="21"/>
  <c r="B4156" i="21"/>
  <c r="D4155" i="21"/>
  <c r="B4155" i="21"/>
  <c r="D4154" i="21"/>
  <c r="B4154" i="21"/>
  <c r="D4153" i="21"/>
  <c r="B4153" i="21"/>
  <c r="D4152" i="21"/>
  <c r="B4152" i="21"/>
  <c r="D4151" i="21"/>
  <c r="B4151" i="21"/>
  <c r="D4150" i="21"/>
  <c r="B4150" i="21"/>
  <c r="D4149" i="21"/>
  <c r="B4149" i="21"/>
  <c r="D4148" i="21"/>
  <c r="B4148" i="21"/>
  <c r="D4147" i="21"/>
  <c r="B4147" i="21"/>
  <c r="D4146" i="21"/>
  <c r="B4146" i="21"/>
  <c r="D4145" i="21"/>
  <c r="B4145" i="21"/>
  <c r="D4144" i="21"/>
  <c r="B4144" i="21"/>
  <c r="D4143" i="21"/>
  <c r="B4143" i="21"/>
  <c r="D4142" i="21"/>
  <c r="B4142" i="21"/>
  <c r="D4141" i="21"/>
  <c r="B4141" i="21"/>
  <c r="D4140" i="21"/>
  <c r="B4140" i="21"/>
  <c r="D4139" i="21"/>
  <c r="B4139" i="21"/>
  <c r="D4138" i="21"/>
  <c r="B4138" i="21"/>
  <c r="D4137" i="21"/>
  <c r="B4137" i="21"/>
  <c r="D4136" i="21"/>
  <c r="B4136" i="21"/>
  <c r="D4135" i="21"/>
  <c r="B4135" i="21"/>
  <c r="D4134" i="21"/>
  <c r="B4134" i="21"/>
  <c r="D4133" i="21"/>
  <c r="B4133" i="21"/>
  <c r="D4132" i="21"/>
  <c r="B4132" i="21"/>
  <c r="D4131" i="21"/>
  <c r="B4131" i="21"/>
  <c r="D4130" i="21"/>
  <c r="B4130" i="21"/>
  <c r="D4129" i="21"/>
  <c r="B4129" i="21"/>
  <c r="D4128" i="21"/>
  <c r="B4128" i="21"/>
  <c r="D4127" i="21"/>
  <c r="B4127" i="21"/>
  <c r="D4126" i="21"/>
  <c r="B4126" i="21"/>
  <c r="D4125" i="21"/>
  <c r="B4125" i="21"/>
  <c r="D4124" i="21"/>
  <c r="B4124" i="21"/>
  <c r="D4123" i="21"/>
  <c r="B4123" i="21"/>
  <c r="D4122" i="21"/>
  <c r="B4122" i="21"/>
  <c r="D4121" i="21"/>
  <c r="B4121" i="21"/>
  <c r="D4120" i="21"/>
  <c r="B4120" i="21"/>
  <c r="D4119" i="21"/>
  <c r="B4119" i="21"/>
  <c r="D4118" i="21"/>
  <c r="B4118" i="21"/>
  <c r="D4117" i="21"/>
  <c r="B4117" i="21"/>
  <c r="D4116" i="21"/>
  <c r="B4116" i="21"/>
  <c r="D4115" i="21"/>
  <c r="B4115" i="21"/>
  <c r="D4114" i="21"/>
  <c r="B4114" i="21"/>
  <c r="D4113" i="21"/>
  <c r="B4113" i="21"/>
  <c r="D4112" i="21"/>
  <c r="B4112" i="21"/>
  <c r="D4111" i="21"/>
  <c r="B4111" i="21"/>
  <c r="D4110" i="21"/>
  <c r="B4110" i="21"/>
  <c r="D4109" i="21"/>
  <c r="B4109" i="21"/>
  <c r="D4108" i="21"/>
  <c r="B4108" i="21"/>
  <c r="D4107" i="21"/>
  <c r="B4107" i="21"/>
  <c r="D4106" i="21"/>
  <c r="B4106" i="21"/>
  <c r="D4105" i="21"/>
  <c r="B4105" i="21"/>
  <c r="D4104" i="21"/>
  <c r="B4104" i="21"/>
  <c r="D4103" i="21"/>
  <c r="B4103" i="21"/>
  <c r="D4102" i="21"/>
  <c r="B4102" i="21"/>
  <c r="D4101" i="21"/>
  <c r="B4101" i="21"/>
  <c r="D4100" i="21"/>
  <c r="B4100" i="21"/>
  <c r="D4099" i="21"/>
  <c r="B4099" i="21"/>
  <c r="D4098" i="21"/>
  <c r="B4098" i="21"/>
  <c r="D4097" i="21"/>
  <c r="B4097" i="21"/>
  <c r="D4096" i="21"/>
  <c r="B4096" i="21"/>
  <c r="D4095" i="21"/>
  <c r="B4095" i="21"/>
  <c r="D4094" i="21"/>
  <c r="B4094" i="21"/>
  <c r="D4093" i="21"/>
  <c r="B4093" i="21"/>
  <c r="D4092" i="21"/>
  <c r="B4092" i="21"/>
  <c r="D4091" i="21"/>
  <c r="B4091" i="21"/>
  <c r="D4090" i="21"/>
  <c r="B4090" i="21"/>
  <c r="D4089" i="21"/>
  <c r="B4089" i="21"/>
  <c r="D4088" i="21"/>
  <c r="B4088" i="21"/>
  <c r="D4087" i="21"/>
  <c r="B4087" i="21"/>
  <c r="D4086" i="21"/>
  <c r="B4086" i="21"/>
  <c r="D4085" i="21"/>
  <c r="B4085" i="21"/>
  <c r="D4084" i="21"/>
  <c r="B4084" i="21"/>
  <c r="D4083" i="21"/>
  <c r="B4083" i="21"/>
  <c r="D4082" i="21"/>
  <c r="B4082" i="21"/>
  <c r="D4081" i="21"/>
  <c r="B4081" i="21"/>
  <c r="D4080" i="21"/>
  <c r="B4080" i="21"/>
  <c r="D4079" i="21"/>
  <c r="B4079" i="21"/>
  <c r="D4078" i="21"/>
  <c r="B4078" i="21"/>
  <c r="D4077" i="21"/>
  <c r="B4077" i="21"/>
  <c r="D4076" i="21"/>
  <c r="B4076" i="21"/>
  <c r="D4075" i="21"/>
  <c r="B4075" i="21"/>
  <c r="D4074" i="21"/>
  <c r="B4074" i="21"/>
  <c r="D4073" i="21"/>
  <c r="B4073" i="21"/>
  <c r="D4072" i="21"/>
  <c r="B4072" i="21"/>
  <c r="D4071" i="21"/>
  <c r="B4071" i="21"/>
  <c r="D4070" i="21"/>
  <c r="B4070" i="21"/>
  <c r="D4069" i="21"/>
  <c r="B4069" i="21"/>
  <c r="D4068" i="21"/>
  <c r="B4068" i="21"/>
  <c r="D4067" i="21"/>
  <c r="B4067" i="21"/>
  <c r="D4066" i="21"/>
  <c r="B4066" i="21"/>
  <c r="D4065" i="21"/>
  <c r="B4065" i="21"/>
  <c r="D4064" i="21"/>
  <c r="B4064" i="21"/>
  <c r="D4063" i="21"/>
  <c r="B4063" i="21"/>
  <c r="D4062" i="21"/>
  <c r="B4062" i="21"/>
  <c r="D4061" i="21"/>
  <c r="B4061" i="21"/>
  <c r="D4060" i="21"/>
  <c r="B4060" i="21"/>
  <c r="D4059" i="21"/>
  <c r="B4059" i="21"/>
  <c r="D4058" i="21"/>
  <c r="B4058" i="21"/>
  <c r="D4057" i="21"/>
  <c r="B4057" i="21"/>
  <c r="D4056" i="21"/>
  <c r="B4056" i="21"/>
  <c r="D4055" i="21"/>
  <c r="B4055" i="21"/>
  <c r="D4054" i="21"/>
  <c r="B4054" i="21"/>
  <c r="D4053" i="21"/>
  <c r="B4053" i="21"/>
  <c r="D4052" i="21"/>
  <c r="B4052" i="21"/>
  <c r="D4051" i="21"/>
  <c r="B4051" i="21"/>
  <c r="D4050" i="21"/>
  <c r="B4050" i="21"/>
  <c r="D4049" i="21"/>
  <c r="B4049" i="21"/>
  <c r="D4048" i="21"/>
  <c r="B4048" i="21"/>
  <c r="D4047" i="21"/>
  <c r="B4047" i="21"/>
  <c r="D4046" i="21"/>
  <c r="B4046" i="21"/>
  <c r="D4045" i="21"/>
  <c r="B4045" i="21"/>
  <c r="D4044" i="21"/>
  <c r="B4044" i="21"/>
  <c r="D4043" i="21"/>
  <c r="B4043" i="21"/>
  <c r="D4042" i="21"/>
  <c r="B4042" i="21"/>
  <c r="D4041" i="21"/>
  <c r="B4041" i="21"/>
  <c r="D4040" i="21"/>
  <c r="B4040" i="21"/>
  <c r="D4039" i="21"/>
  <c r="B4039" i="21"/>
  <c r="D4038" i="21"/>
  <c r="B4038" i="21"/>
  <c r="D4037" i="21"/>
  <c r="B4037" i="21"/>
  <c r="D4036" i="21"/>
  <c r="B4036" i="21"/>
  <c r="D4035" i="21"/>
  <c r="B4035" i="21"/>
  <c r="D4034" i="21"/>
  <c r="B4034" i="21"/>
  <c r="D4033" i="21"/>
  <c r="B4033" i="21"/>
  <c r="D4032" i="21"/>
  <c r="B4032" i="21"/>
  <c r="D4031" i="21"/>
  <c r="B4031" i="21"/>
  <c r="D4030" i="21"/>
  <c r="B4030" i="21"/>
  <c r="D4029" i="21"/>
  <c r="B4029" i="21"/>
  <c r="D4028" i="21"/>
  <c r="B4028" i="21"/>
  <c r="D4027" i="21"/>
  <c r="B4027" i="21"/>
  <c r="D4026" i="21"/>
  <c r="B4026" i="21"/>
  <c r="D4025" i="21"/>
  <c r="B4025" i="21"/>
  <c r="D4024" i="21"/>
  <c r="B4024" i="21"/>
  <c r="D4023" i="21"/>
  <c r="B4023" i="21"/>
  <c r="D4022" i="21"/>
  <c r="B4022" i="21"/>
  <c r="D4021" i="21"/>
  <c r="B4021" i="21"/>
  <c r="D4020" i="21"/>
  <c r="B4020" i="21"/>
  <c r="D4019" i="21"/>
  <c r="B4019" i="21"/>
  <c r="D4018" i="21"/>
  <c r="B4018" i="21"/>
  <c r="D4017" i="21"/>
  <c r="B4017" i="21"/>
  <c r="D4016" i="21"/>
  <c r="B4016" i="21"/>
  <c r="D4015" i="21"/>
  <c r="B4015" i="21"/>
  <c r="D4014" i="21"/>
  <c r="B4014" i="21"/>
  <c r="D4013" i="21"/>
  <c r="B4013" i="21"/>
  <c r="D4012" i="21"/>
  <c r="B4012" i="21"/>
  <c r="D4011" i="21"/>
  <c r="B4011" i="21"/>
  <c r="D4010" i="21"/>
  <c r="B4010" i="21"/>
  <c r="D4009" i="21"/>
  <c r="B4009" i="21"/>
  <c r="D4008" i="21"/>
  <c r="B4008" i="21"/>
  <c r="D4007" i="21"/>
  <c r="B4007" i="21"/>
  <c r="D4006" i="21"/>
  <c r="B4006" i="21"/>
  <c r="D4005" i="21"/>
  <c r="B4005" i="21"/>
  <c r="D4004" i="21"/>
  <c r="B4004" i="21"/>
  <c r="D4003" i="21"/>
  <c r="B4003" i="21"/>
  <c r="D4002" i="21"/>
  <c r="B4002" i="21"/>
  <c r="D4001" i="21"/>
  <c r="B4001" i="21"/>
  <c r="D4000" i="21"/>
  <c r="B4000" i="21"/>
  <c r="D3999" i="21"/>
  <c r="B3999" i="21"/>
  <c r="D3998" i="21"/>
  <c r="B3998" i="21"/>
  <c r="D3997" i="21"/>
  <c r="B3997" i="21"/>
  <c r="D3996" i="21"/>
  <c r="B3996" i="21"/>
  <c r="D3995" i="21"/>
  <c r="B3995" i="21"/>
  <c r="D3994" i="21"/>
  <c r="B3994" i="21"/>
  <c r="D3993" i="21"/>
  <c r="B3993" i="21"/>
  <c r="D3992" i="21"/>
  <c r="B3992" i="21"/>
  <c r="D3991" i="21"/>
  <c r="B3991" i="21"/>
  <c r="D3990" i="21"/>
  <c r="B3990" i="21"/>
  <c r="D3989" i="21"/>
  <c r="B3989" i="21"/>
  <c r="D3988" i="21"/>
  <c r="B3988" i="21"/>
  <c r="D3987" i="21"/>
  <c r="B3987" i="21"/>
  <c r="D3986" i="21"/>
  <c r="B3986" i="21"/>
  <c r="D3985" i="21"/>
  <c r="B3985" i="21"/>
  <c r="D3984" i="21"/>
  <c r="B3984" i="21"/>
  <c r="D3983" i="21"/>
  <c r="B3983" i="21"/>
  <c r="D3982" i="21"/>
  <c r="B3982" i="21"/>
  <c r="D3981" i="21"/>
  <c r="B3981" i="21"/>
  <c r="D3980" i="21"/>
  <c r="B3980" i="21"/>
  <c r="D3979" i="21"/>
  <c r="B3979" i="21"/>
  <c r="D3978" i="21"/>
  <c r="B3978" i="21"/>
  <c r="D3977" i="21"/>
  <c r="B3977" i="21"/>
  <c r="D3976" i="21"/>
  <c r="B3976" i="21"/>
  <c r="D3975" i="21"/>
  <c r="B3975" i="21"/>
  <c r="D3974" i="21"/>
  <c r="B3974" i="21"/>
  <c r="D3973" i="21"/>
  <c r="B3973" i="21"/>
  <c r="D3972" i="21"/>
  <c r="B3972" i="21"/>
  <c r="D3971" i="21"/>
  <c r="B3971" i="21"/>
  <c r="D3970" i="21"/>
  <c r="B3970" i="21"/>
  <c r="D3969" i="21"/>
  <c r="B3969" i="21"/>
  <c r="D3968" i="21"/>
  <c r="B3968" i="21"/>
  <c r="D3967" i="21"/>
  <c r="B3967" i="21"/>
  <c r="D3966" i="21"/>
  <c r="B3966" i="21"/>
  <c r="D3965" i="21"/>
  <c r="B3965" i="21"/>
  <c r="D3964" i="21"/>
  <c r="B3964" i="21"/>
  <c r="D3963" i="21"/>
  <c r="B3963" i="21"/>
  <c r="D3962" i="21"/>
  <c r="B3962" i="21"/>
  <c r="D3961" i="21"/>
  <c r="B3961" i="21"/>
  <c r="D3960" i="21"/>
  <c r="B3960" i="21"/>
  <c r="D3959" i="21"/>
  <c r="B3959" i="21"/>
  <c r="D3958" i="21"/>
  <c r="B3958" i="21"/>
  <c r="D3957" i="21"/>
  <c r="B3957" i="21"/>
  <c r="D3956" i="21"/>
  <c r="B3956" i="21"/>
  <c r="D3955" i="21"/>
  <c r="B3955" i="21"/>
  <c r="D3954" i="21"/>
  <c r="B3954" i="21"/>
  <c r="D3953" i="21"/>
  <c r="B3953" i="21"/>
  <c r="D3952" i="21"/>
  <c r="B3952" i="21"/>
  <c r="D3951" i="21"/>
  <c r="B3951" i="21"/>
  <c r="D3950" i="21"/>
  <c r="B3950" i="21"/>
  <c r="D3949" i="21"/>
  <c r="B3949" i="21"/>
  <c r="D3948" i="21"/>
  <c r="B3948" i="21"/>
  <c r="D3947" i="21"/>
  <c r="B3947" i="21"/>
  <c r="D3946" i="21"/>
  <c r="B3946" i="21"/>
  <c r="D3945" i="21"/>
  <c r="B3945" i="21"/>
  <c r="D3944" i="21"/>
  <c r="B3944" i="21"/>
  <c r="D3943" i="21"/>
  <c r="B3943" i="21"/>
  <c r="D3942" i="21"/>
  <c r="B3942" i="21"/>
  <c r="D3941" i="21"/>
  <c r="B3941" i="21"/>
  <c r="D3940" i="21"/>
  <c r="B3940" i="21"/>
  <c r="D3939" i="21"/>
  <c r="B3939" i="21"/>
  <c r="D3938" i="21"/>
  <c r="B3938" i="21"/>
  <c r="D3937" i="21"/>
  <c r="B3937" i="21"/>
  <c r="D3936" i="21"/>
  <c r="B3936" i="21"/>
  <c r="D3935" i="21"/>
  <c r="B3935" i="21"/>
  <c r="D3934" i="21"/>
  <c r="B3934" i="21"/>
  <c r="D3933" i="21"/>
  <c r="B3933" i="21"/>
  <c r="D3932" i="21"/>
  <c r="B3932" i="21"/>
  <c r="D3931" i="21"/>
  <c r="B3931" i="21"/>
  <c r="D3930" i="21"/>
  <c r="B3930" i="21"/>
  <c r="D3929" i="21"/>
  <c r="B3929" i="21"/>
  <c r="D3928" i="21"/>
  <c r="B3928" i="21"/>
  <c r="D3927" i="21"/>
  <c r="B3927" i="21"/>
  <c r="D3926" i="21"/>
  <c r="B3926" i="21"/>
  <c r="D3925" i="21"/>
  <c r="B3925" i="21"/>
  <c r="D3924" i="21"/>
  <c r="B3924" i="21"/>
  <c r="D3923" i="21"/>
  <c r="B3923" i="21"/>
  <c r="D3922" i="21"/>
  <c r="B3922" i="21"/>
  <c r="D3921" i="21"/>
  <c r="B3921" i="21"/>
  <c r="D3920" i="21"/>
  <c r="B3920" i="21"/>
  <c r="D3919" i="21"/>
  <c r="B3919" i="21"/>
  <c r="D3918" i="21"/>
  <c r="B3918" i="21"/>
  <c r="D3917" i="21"/>
  <c r="B3917" i="21"/>
  <c r="D3916" i="21"/>
  <c r="B3916" i="21"/>
  <c r="D3915" i="21"/>
  <c r="B3915" i="21"/>
  <c r="D3914" i="21"/>
  <c r="B3914" i="21"/>
  <c r="D3913" i="21"/>
  <c r="B3913" i="21"/>
  <c r="D3912" i="21"/>
  <c r="B3912" i="21"/>
  <c r="D3911" i="21"/>
  <c r="B3911" i="21"/>
  <c r="D3910" i="21"/>
  <c r="B3910" i="21"/>
  <c r="D3909" i="21"/>
  <c r="B3909" i="21"/>
  <c r="D3908" i="21"/>
  <c r="B3908" i="21"/>
  <c r="D3907" i="21"/>
  <c r="B3907" i="21"/>
  <c r="D3906" i="21"/>
  <c r="B3906" i="21"/>
  <c r="D3905" i="21"/>
  <c r="B3905" i="21"/>
  <c r="D3904" i="21"/>
  <c r="B3904" i="21"/>
  <c r="D3903" i="21"/>
  <c r="B3903" i="21"/>
  <c r="D3902" i="21"/>
  <c r="B3902" i="21"/>
  <c r="D3901" i="21"/>
  <c r="B3901" i="21"/>
  <c r="D3900" i="21"/>
  <c r="B3900" i="21"/>
  <c r="D3899" i="21"/>
  <c r="B3899" i="21"/>
  <c r="D3898" i="21"/>
  <c r="B3898" i="21"/>
  <c r="D3897" i="21"/>
  <c r="B3897" i="21"/>
  <c r="D3896" i="21"/>
  <c r="B3896" i="21"/>
  <c r="D3895" i="21"/>
  <c r="B3895" i="21"/>
  <c r="D3894" i="21"/>
  <c r="B3894" i="21"/>
  <c r="D3893" i="21"/>
  <c r="B3893" i="21"/>
  <c r="D3892" i="21"/>
  <c r="B3892" i="21"/>
  <c r="D3891" i="21"/>
  <c r="B3891" i="21"/>
  <c r="D3890" i="21"/>
  <c r="B3890" i="21"/>
  <c r="D3889" i="21"/>
  <c r="B3889" i="21"/>
  <c r="D3888" i="21"/>
  <c r="B3888" i="21"/>
  <c r="D3887" i="21"/>
  <c r="B3887" i="21"/>
  <c r="D3886" i="21"/>
  <c r="B3886" i="21"/>
  <c r="D3885" i="21"/>
  <c r="B3885" i="21"/>
  <c r="D3884" i="21"/>
  <c r="B3884" i="21"/>
  <c r="D3883" i="21"/>
  <c r="B3883" i="21"/>
  <c r="D3882" i="21"/>
  <c r="B3882" i="21"/>
  <c r="D3881" i="21"/>
  <c r="B3881" i="21"/>
  <c r="D3880" i="21"/>
  <c r="B3880" i="21"/>
  <c r="D3879" i="21"/>
  <c r="B3879" i="21"/>
  <c r="D3878" i="21"/>
  <c r="B3878" i="21"/>
  <c r="D3877" i="21"/>
  <c r="B3877" i="21"/>
  <c r="D3876" i="21"/>
  <c r="B3876" i="21"/>
  <c r="D3875" i="21"/>
  <c r="B3875" i="21"/>
  <c r="D3874" i="21"/>
  <c r="B3874" i="21"/>
  <c r="D3873" i="21"/>
  <c r="B3873" i="21"/>
  <c r="D3872" i="21"/>
  <c r="B3872" i="21"/>
  <c r="D3871" i="21"/>
  <c r="B3871" i="21"/>
  <c r="D3870" i="21"/>
  <c r="B3870" i="21"/>
  <c r="D3869" i="21"/>
  <c r="B3869" i="21"/>
  <c r="D3868" i="21"/>
  <c r="B3868" i="21"/>
  <c r="D3867" i="21"/>
  <c r="B3867" i="21"/>
  <c r="D3866" i="21"/>
  <c r="B3866" i="21"/>
  <c r="D3865" i="21"/>
  <c r="B3865" i="21"/>
  <c r="D3864" i="21"/>
  <c r="B3864" i="21"/>
  <c r="D3863" i="21"/>
  <c r="B3863" i="21"/>
  <c r="D3862" i="21"/>
  <c r="B3862" i="21"/>
  <c r="D3861" i="21"/>
  <c r="B3861" i="21"/>
  <c r="D3860" i="21"/>
  <c r="B3860" i="21"/>
  <c r="D3859" i="21"/>
  <c r="B3859" i="21"/>
  <c r="D3858" i="21"/>
  <c r="B3858" i="21"/>
  <c r="D3857" i="21"/>
  <c r="B3857" i="21"/>
  <c r="D3856" i="21"/>
  <c r="B3856" i="21"/>
  <c r="D3855" i="21"/>
  <c r="B3855" i="21"/>
  <c r="D3854" i="21"/>
  <c r="B3854" i="21"/>
  <c r="D3853" i="21"/>
  <c r="B3853" i="21"/>
  <c r="D3852" i="21"/>
  <c r="B3852" i="21"/>
  <c r="D3851" i="21"/>
  <c r="B3851" i="21"/>
  <c r="D3850" i="21"/>
  <c r="B3850" i="21"/>
  <c r="D3849" i="21"/>
  <c r="B3849" i="21"/>
  <c r="D3848" i="21"/>
  <c r="B3848" i="21"/>
  <c r="D3847" i="21"/>
  <c r="B3847" i="21"/>
  <c r="D3846" i="21"/>
  <c r="B3846" i="21"/>
  <c r="D3845" i="21"/>
  <c r="B3845" i="21"/>
  <c r="D3844" i="21"/>
  <c r="B3844" i="21"/>
  <c r="D3843" i="21"/>
  <c r="B3843" i="21"/>
  <c r="D3842" i="21"/>
  <c r="B3842" i="21"/>
  <c r="D3841" i="21"/>
  <c r="B3841" i="21"/>
  <c r="D3840" i="21"/>
  <c r="B3840" i="21"/>
  <c r="D3839" i="21"/>
  <c r="B3839" i="21"/>
  <c r="D3838" i="21"/>
  <c r="B3838" i="21"/>
  <c r="D3837" i="21"/>
  <c r="B3837" i="21"/>
  <c r="D3836" i="21"/>
  <c r="B3836" i="21"/>
  <c r="D3835" i="21"/>
  <c r="B3835" i="21"/>
  <c r="D3834" i="21"/>
  <c r="B3834" i="21"/>
  <c r="D3833" i="21"/>
  <c r="B3833" i="21"/>
  <c r="D3832" i="21"/>
  <c r="B3832" i="21"/>
  <c r="D3831" i="21"/>
  <c r="B3831" i="21"/>
  <c r="D3830" i="21"/>
  <c r="B3830" i="21"/>
  <c r="D3829" i="21"/>
  <c r="B3829" i="21"/>
  <c r="D3828" i="21"/>
  <c r="B3828" i="21"/>
  <c r="D3827" i="21"/>
  <c r="B3827" i="21"/>
  <c r="D3826" i="21"/>
  <c r="B3826" i="21"/>
  <c r="D3825" i="21"/>
  <c r="B3825" i="21"/>
  <c r="D3824" i="21"/>
  <c r="B3824" i="21"/>
  <c r="D3823" i="21"/>
  <c r="B3823" i="21"/>
  <c r="D3822" i="21"/>
  <c r="B3822" i="21"/>
  <c r="D3821" i="21"/>
  <c r="B3821" i="21"/>
  <c r="D3820" i="21"/>
  <c r="B3820" i="21"/>
  <c r="D3819" i="21"/>
  <c r="B3819" i="21"/>
  <c r="D3818" i="21"/>
  <c r="B3818" i="21"/>
  <c r="D3817" i="21"/>
  <c r="B3817" i="21"/>
  <c r="D3816" i="21"/>
  <c r="B3816" i="21"/>
  <c r="D3815" i="21"/>
  <c r="B3815" i="21"/>
  <c r="D3814" i="21"/>
  <c r="B3814" i="21"/>
  <c r="D3813" i="21"/>
  <c r="B3813" i="21"/>
  <c r="D3812" i="21"/>
  <c r="B3812" i="21"/>
  <c r="D3811" i="21"/>
  <c r="B3811" i="21"/>
  <c r="D3810" i="21"/>
  <c r="B3810" i="21"/>
  <c r="D3809" i="21"/>
  <c r="B3809" i="21"/>
  <c r="D3808" i="21"/>
  <c r="B3808" i="21"/>
  <c r="D3807" i="21"/>
  <c r="B3807" i="21"/>
  <c r="D3806" i="21"/>
  <c r="B3806" i="21"/>
  <c r="D3805" i="21"/>
  <c r="B3805" i="21"/>
  <c r="D3804" i="21"/>
  <c r="B3804" i="21"/>
  <c r="D3803" i="21"/>
  <c r="B3803" i="21"/>
  <c r="D3802" i="21"/>
  <c r="B3802" i="21"/>
  <c r="D3801" i="21"/>
  <c r="B3801" i="21"/>
  <c r="D3800" i="21"/>
  <c r="B3800" i="21"/>
  <c r="D3799" i="21"/>
  <c r="B3799" i="21"/>
  <c r="D3798" i="21"/>
  <c r="B3798" i="21"/>
  <c r="D3797" i="21"/>
  <c r="B3797" i="21"/>
  <c r="D3796" i="21"/>
  <c r="B3796" i="21"/>
  <c r="D3795" i="21"/>
  <c r="B3795" i="21"/>
  <c r="D3794" i="21"/>
  <c r="B3794" i="21"/>
  <c r="D3793" i="21"/>
  <c r="B3793" i="21"/>
  <c r="D3792" i="21"/>
  <c r="B3792" i="21"/>
  <c r="D3791" i="21"/>
  <c r="B3791" i="21"/>
  <c r="D3790" i="21"/>
  <c r="B3790" i="21"/>
  <c r="D3789" i="21"/>
  <c r="B3789" i="21"/>
  <c r="D3788" i="21"/>
  <c r="B3788" i="21"/>
  <c r="D3787" i="21"/>
  <c r="B3787" i="21"/>
  <c r="D3786" i="21"/>
  <c r="B3786" i="21"/>
  <c r="D3785" i="21"/>
  <c r="B3785" i="21"/>
  <c r="D3784" i="21"/>
  <c r="B3784" i="21"/>
  <c r="D3783" i="21"/>
  <c r="B3783" i="21"/>
  <c r="D3782" i="21"/>
  <c r="B3782" i="21"/>
  <c r="D3781" i="21"/>
  <c r="B3781" i="21"/>
  <c r="D3780" i="21"/>
  <c r="B3780" i="21"/>
  <c r="D3779" i="21"/>
  <c r="B3779" i="21"/>
  <c r="D3778" i="21"/>
  <c r="B3778" i="21"/>
  <c r="D3777" i="21"/>
  <c r="B3777" i="21"/>
  <c r="D3776" i="21"/>
  <c r="B3776" i="21"/>
  <c r="D3775" i="21"/>
  <c r="B3775" i="21"/>
  <c r="D3774" i="21"/>
  <c r="B3774" i="21"/>
  <c r="D3773" i="21"/>
  <c r="B3773" i="21"/>
  <c r="D3772" i="21"/>
  <c r="B3772" i="21"/>
  <c r="D3771" i="21"/>
  <c r="B3771" i="21"/>
  <c r="D3770" i="21"/>
  <c r="B3770" i="21"/>
  <c r="D3769" i="21"/>
  <c r="B3769" i="21"/>
  <c r="D3768" i="21"/>
  <c r="B3768" i="21"/>
  <c r="D3767" i="21"/>
  <c r="B3767" i="21"/>
  <c r="D3766" i="21"/>
  <c r="B3766" i="21"/>
  <c r="D3765" i="21"/>
  <c r="B3765" i="21"/>
  <c r="D3764" i="21"/>
  <c r="B3764" i="21"/>
  <c r="D3763" i="21"/>
  <c r="B3763" i="21"/>
  <c r="D3762" i="21"/>
  <c r="B3762" i="21"/>
  <c r="D3761" i="21"/>
  <c r="B3761" i="21"/>
  <c r="D3760" i="21"/>
  <c r="B3760" i="21"/>
  <c r="D3759" i="21"/>
  <c r="B3759" i="21"/>
  <c r="D3758" i="21"/>
  <c r="B3758" i="21"/>
  <c r="D3757" i="21"/>
  <c r="B3757" i="21"/>
  <c r="D3756" i="21"/>
  <c r="B3756" i="21"/>
  <c r="D3755" i="21"/>
  <c r="B3755" i="21"/>
  <c r="D3754" i="21"/>
  <c r="B3754" i="21"/>
  <c r="D3753" i="21"/>
  <c r="B3753" i="21"/>
  <c r="D3752" i="21"/>
  <c r="B3752" i="21"/>
  <c r="D3751" i="21"/>
  <c r="B3751" i="21"/>
  <c r="D3750" i="21"/>
  <c r="B3750" i="21"/>
  <c r="D3749" i="21"/>
  <c r="B3749" i="21"/>
  <c r="D3748" i="21"/>
  <c r="B3748" i="21"/>
  <c r="D3747" i="21"/>
  <c r="B3747" i="21"/>
  <c r="D3746" i="21"/>
  <c r="B3746" i="21"/>
  <c r="D3745" i="21"/>
  <c r="B3745" i="21"/>
  <c r="D3744" i="21"/>
  <c r="B3744" i="21"/>
  <c r="D3743" i="21"/>
  <c r="B3743" i="21"/>
  <c r="D3742" i="21"/>
  <c r="B3742" i="21"/>
  <c r="D3741" i="21"/>
  <c r="B3741" i="21"/>
  <c r="D3740" i="21"/>
  <c r="B3740" i="21"/>
  <c r="D3739" i="21"/>
  <c r="B3739" i="21"/>
  <c r="D3738" i="21"/>
  <c r="B3738" i="21"/>
  <c r="D3737" i="21"/>
  <c r="B3737" i="21"/>
  <c r="D3736" i="21"/>
  <c r="B3736" i="21"/>
  <c r="D3735" i="21"/>
  <c r="B3735" i="21"/>
  <c r="D3734" i="21"/>
  <c r="B3734" i="21"/>
  <c r="D3733" i="21"/>
  <c r="B3733" i="21"/>
  <c r="D3732" i="21"/>
  <c r="B3732" i="21"/>
  <c r="D3731" i="21"/>
  <c r="B3731" i="21"/>
  <c r="D3730" i="21"/>
  <c r="B3730" i="21"/>
  <c r="D3729" i="21"/>
  <c r="B3729" i="21"/>
  <c r="D3728" i="21"/>
  <c r="B3728" i="21"/>
  <c r="D3727" i="21"/>
  <c r="B3727" i="21"/>
  <c r="D3726" i="21"/>
  <c r="B3726" i="21"/>
  <c r="D3725" i="21"/>
  <c r="B3725" i="21"/>
  <c r="D3724" i="21"/>
  <c r="B3724" i="21"/>
  <c r="D3723" i="21"/>
  <c r="B3723" i="21"/>
  <c r="D3722" i="21"/>
  <c r="B3722" i="21"/>
  <c r="D3721" i="21"/>
  <c r="B3721" i="21"/>
  <c r="D3720" i="21"/>
  <c r="B3720" i="21"/>
  <c r="D3719" i="21"/>
  <c r="B3719" i="21"/>
  <c r="D3718" i="21"/>
  <c r="B3718" i="21"/>
  <c r="D3717" i="21"/>
  <c r="B3717" i="21"/>
  <c r="D3716" i="21"/>
  <c r="B3716" i="21"/>
  <c r="D3715" i="21"/>
  <c r="B3715" i="21"/>
  <c r="D3714" i="21"/>
  <c r="B3714" i="21"/>
  <c r="D3713" i="21"/>
  <c r="B3713" i="21"/>
  <c r="D3712" i="21"/>
  <c r="B3712" i="21"/>
  <c r="D3711" i="21"/>
  <c r="B3711" i="21"/>
  <c r="D3710" i="21"/>
  <c r="B3710" i="21"/>
  <c r="D3709" i="21"/>
  <c r="B3709" i="21"/>
  <c r="D3708" i="21"/>
  <c r="B3708" i="21"/>
  <c r="D3707" i="21"/>
  <c r="B3707" i="21"/>
  <c r="D3706" i="21"/>
  <c r="B3706" i="21"/>
  <c r="D3705" i="21"/>
  <c r="B3705" i="21"/>
  <c r="D3704" i="21"/>
  <c r="B3704" i="21"/>
  <c r="D3703" i="21"/>
  <c r="B3703" i="21"/>
  <c r="D3702" i="21"/>
  <c r="B3702" i="21"/>
  <c r="D3701" i="21"/>
  <c r="B3701" i="21"/>
  <c r="D3700" i="21"/>
  <c r="B3700" i="21"/>
  <c r="D3699" i="21"/>
  <c r="B3699" i="21"/>
  <c r="D3698" i="21"/>
  <c r="B3698" i="21"/>
  <c r="D3697" i="21"/>
  <c r="B3697" i="21"/>
  <c r="D3696" i="21"/>
  <c r="B3696" i="21"/>
  <c r="D3695" i="21"/>
  <c r="B3695" i="21"/>
  <c r="D3694" i="21"/>
  <c r="B3694" i="21"/>
  <c r="D3693" i="21"/>
  <c r="B3693" i="21"/>
  <c r="D3692" i="21"/>
  <c r="B3692" i="21"/>
  <c r="D3691" i="21"/>
  <c r="B3691" i="21"/>
  <c r="D3690" i="21"/>
  <c r="B3690" i="21"/>
  <c r="D3689" i="21"/>
  <c r="B3689" i="21"/>
  <c r="D3688" i="21"/>
  <c r="B3688" i="21"/>
  <c r="D3687" i="21"/>
  <c r="B3687" i="21"/>
  <c r="D3686" i="21"/>
  <c r="B3686" i="21"/>
  <c r="D3685" i="21"/>
  <c r="B3685" i="21"/>
  <c r="D3684" i="21"/>
  <c r="B3684" i="21"/>
  <c r="D3683" i="21"/>
  <c r="B3683" i="21"/>
  <c r="D3682" i="21"/>
  <c r="B3682" i="21"/>
  <c r="D3681" i="21"/>
  <c r="B3681" i="21"/>
  <c r="D3680" i="21"/>
  <c r="B3680" i="21"/>
  <c r="D3679" i="21"/>
  <c r="B3679" i="21"/>
  <c r="D3678" i="21"/>
  <c r="B3678" i="21"/>
  <c r="D3677" i="21"/>
  <c r="B3677" i="21"/>
  <c r="D3676" i="21"/>
  <c r="B3676" i="21"/>
  <c r="D3675" i="21"/>
  <c r="B3675" i="21"/>
  <c r="D3674" i="21"/>
  <c r="B3674" i="21"/>
  <c r="D3673" i="21"/>
  <c r="B3673" i="21"/>
  <c r="D3672" i="21"/>
  <c r="B3672" i="21"/>
  <c r="D3671" i="21"/>
  <c r="B3671" i="21"/>
  <c r="D3670" i="21"/>
  <c r="B3670" i="21"/>
  <c r="D3669" i="21"/>
  <c r="B3669" i="21"/>
  <c r="D3668" i="21"/>
  <c r="B3668" i="21"/>
  <c r="D3667" i="21"/>
  <c r="B3667" i="21"/>
  <c r="D3666" i="21"/>
  <c r="B3666" i="21"/>
  <c r="D3665" i="21"/>
  <c r="B3665" i="21"/>
  <c r="D3664" i="21"/>
  <c r="B3664" i="21"/>
  <c r="D3663" i="21"/>
  <c r="B3663" i="21"/>
  <c r="D3662" i="21"/>
  <c r="B3662" i="21"/>
  <c r="D3661" i="21"/>
  <c r="B3661" i="21"/>
  <c r="D3660" i="21"/>
  <c r="B3660" i="21"/>
  <c r="D3659" i="21"/>
  <c r="B3659" i="21"/>
  <c r="D3658" i="21"/>
  <c r="B3658" i="21"/>
  <c r="D3657" i="21"/>
  <c r="B3657" i="21"/>
  <c r="D3656" i="21"/>
  <c r="B3656" i="21"/>
  <c r="D3655" i="21"/>
  <c r="B3655" i="21"/>
  <c r="D3654" i="21"/>
  <c r="B3654" i="21"/>
  <c r="D3653" i="21"/>
  <c r="B3653" i="21"/>
  <c r="D3652" i="21"/>
  <c r="B3652" i="21"/>
  <c r="D3651" i="21"/>
  <c r="B3651" i="21"/>
  <c r="D3650" i="21"/>
  <c r="B3650" i="21"/>
  <c r="D3649" i="21"/>
  <c r="B3649" i="21"/>
  <c r="D3648" i="21"/>
  <c r="B3648" i="21"/>
  <c r="D3647" i="21"/>
  <c r="B3647" i="21"/>
  <c r="D3646" i="21"/>
  <c r="B3646" i="21"/>
  <c r="D3645" i="21"/>
  <c r="B3645" i="21"/>
  <c r="D3644" i="21"/>
  <c r="B3644" i="21"/>
  <c r="D3643" i="21"/>
  <c r="B3643" i="21"/>
  <c r="D3642" i="21"/>
  <c r="B3642" i="21"/>
  <c r="D3641" i="21"/>
  <c r="B3641" i="21"/>
  <c r="D3640" i="21"/>
  <c r="B3640" i="21"/>
  <c r="D3639" i="21"/>
  <c r="B3639" i="21"/>
  <c r="D3638" i="21"/>
  <c r="B3638" i="21"/>
  <c r="D3637" i="21"/>
  <c r="B3637" i="21"/>
  <c r="D3636" i="21"/>
  <c r="B3636" i="21"/>
  <c r="D3635" i="21"/>
  <c r="B3635" i="21"/>
  <c r="D3634" i="21"/>
  <c r="B3634" i="21"/>
  <c r="D3633" i="21"/>
  <c r="B3633" i="21"/>
  <c r="D3632" i="21"/>
  <c r="B3632" i="21"/>
  <c r="D3631" i="21"/>
  <c r="B3631" i="21"/>
  <c r="D3630" i="21"/>
  <c r="B3630" i="21"/>
  <c r="D3629" i="21"/>
  <c r="B3629" i="21"/>
  <c r="D3628" i="21"/>
  <c r="B3628" i="21"/>
  <c r="D3627" i="21"/>
  <c r="B3627" i="21"/>
  <c r="D3626" i="21"/>
  <c r="B3626" i="21"/>
  <c r="D3625" i="21"/>
  <c r="B3625" i="21"/>
  <c r="D3624" i="21"/>
  <c r="B3624" i="21"/>
  <c r="D3623" i="21"/>
  <c r="B3623" i="21"/>
  <c r="D3622" i="21"/>
  <c r="B3622" i="21"/>
  <c r="D3621" i="21"/>
  <c r="B3621" i="21"/>
  <c r="D3620" i="21"/>
  <c r="B3620" i="21"/>
  <c r="D3619" i="21"/>
  <c r="B3619" i="21"/>
  <c r="D3618" i="21"/>
  <c r="B3618" i="21"/>
  <c r="D3617" i="21"/>
  <c r="B3617" i="21"/>
  <c r="D3616" i="21"/>
  <c r="B3616" i="21"/>
  <c r="D3615" i="21"/>
  <c r="B3615" i="21"/>
  <c r="D3614" i="21"/>
  <c r="B3614" i="21"/>
  <c r="D3613" i="21"/>
  <c r="B3613" i="21"/>
  <c r="D3612" i="21"/>
  <c r="B3612" i="21"/>
  <c r="D3611" i="21"/>
  <c r="B3611" i="21"/>
  <c r="D3610" i="21"/>
  <c r="B3610" i="21"/>
  <c r="D3609" i="21"/>
  <c r="B3609" i="21"/>
  <c r="D3608" i="21"/>
  <c r="B3608" i="21"/>
  <c r="D3607" i="21"/>
  <c r="B3607" i="21"/>
  <c r="D3606" i="21"/>
  <c r="B3606" i="21"/>
  <c r="D3605" i="21"/>
  <c r="B3605" i="21"/>
  <c r="D3604" i="21"/>
  <c r="B3604" i="21"/>
  <c r="D3603" i="21"/>
  <c r="B3603" i="21"/>
  <c r="D3602" i="21"/>
  <c r="B3602" i="21"/>
  <c r="D3601" i="21"/>
  <c r="B3601" i="21"/>
  <c r="D3600" i="21"/>
  <c r="B3600" i="21"/>
  <c r="D3599" i="21"/>
  <c r="B3599" i="21"/>
  <c r="D3598" i="21"/>
  <c r="B3598" i="21"/>
  <c r="D3597" i="21"/>
  <c r="B3597" i="21"/>
  <c r="D3596" i="21"/>
  <c r="B3596" i="21"/>
  <c r="D3595" i="21"/>
  <c r="B3595" i="21"/>
  <c r="D3594" i="21"/>
  <c r="B3594" i="21"/>
  <c r="D3593" i="21"/>
  <c r="B3593" i="21"/>
  <c r="D3592" i="21"/>
  <c r="B3592" i="21"/>
  <c r="D3591" i="21"/>
  <c r="B3591" i="21"/>
  <c r="D3590" i="21"/>
  <c r="B3590" i="21"/>
  <c r="D3589" i="21"/>
  <c r="B3589" i="21"/>
  <c r="D3588" i="21"/>
  <c r="B3588" i="21"/>
  <c r="D3587" i="21"/>
  <c r="B3587" i="21"/>
  <c r="D3586" i="21"/>
  <c r="B3586" i="21"/>
  <c r="D3585" i="21"/>
  <c r="B3585" i="21"/>
  <c r="D3584" i="21"/>
  <c r="B3584" i="21"/>
  <c r="D3583" i="21"/>
  <c r="B3583" i="21"/>
  <c r="D3582" i="21"/>
  <c r="B3582" i="21"/>
  <c r="D3581" i="21"/>
  <c r="B3581" i="21"/>
  <c r="D3580" i="21"/>
  <c r="B3580" i="21"/>
  <c r="D3579" i="21"/>
  <c r="B3579" i="21"/>
  <c r="D3578" i="21"/>
  <c r="B3578" i="21"/>
  <c r="D3577" i="21"/>
  <c r="B3577" i="21"/>
  <c r="D3576" i="21"/>
  <c r="B3576" i="21"/>
  <c r="D3575" i="21"/>
  <c r="B3575" i="21"/>
  <c r="D3574" i="21"/>
  <c r="B3574" i="21"/>
  <c r="D3573" i="21"/>
  <c r="B3573" i="21"/>
  <c r="D3572" i="21"/>
  <c r="B3572" i="21"/>
  <c r="D3571" i="21"/>
  <c r="B3571" i="21"/>
  <c r="D3570" i="21"/>
  <c r="B3570" i="21"/>
  <c r="D3569" i="21"/>
  <c r="B3569" i="21"/>
  <c r="D3568" i="21"/>
  <c r="B3568" i="21"/>
  <c r="D3567" i="21"/>
  <c r="B3567" i="21"/>
  <c r="D3566" i="21"/>
  <c r="B3566" i="21"/>
  <c r="D3565" i="21"/>
  <c r="B3565" i="21"/>
  <c r="D3564" i="21"/>
  <c r="B3564" i="21"/>
  <c r="D3563" i="21"/>
  <c r="B3563" i="21"/>
  <c r="D3562" i="21"/>
  <c r="B3562" i="21"/>
  <c r="D3561" i="21"/>
  <c r="B3561" i="21"/>
  <c r="D3560" i="21"/>
  <c r="B3560" i="21"/>
  <c r="D3559" i="21"/>
  <c r="B3559" i="21"/>
  <c r="D3558" i="21"/>
  <c r="B3558" i="21"/>
  <c r="D3557" i="21"/>
  <c r="B3557" i="21"/>
  <c r="D3556" i="21"/>
  <c r="B3556" i="21"/>
  <c r="D3555" i="21"/>
  <c r="B3555" i="21"/>
  <c r="D3554" i="21"/>
  <c r="B3554" i="21"/>
  <c r="D3553" i="21"/>
  <c r="B3553" i="21"/>
  <c r="D3552" i="21"/>
  <c r="B3552" i="21"/>
  <c r="D3551" i="21"/>
  <c r="B3551" i="21"/>
  <c r="D3550" i="21"/>
  <c r="B3550" i="21"/>
  <c r="D3549" i="21"/>
  <c r="B3549" i="21"/>
  <c r="D3548" i="21"/>
  <c r="B3548" i="21"/>
  <c r="D3547" i="21"/>
  <c r="B3547" i="21"/>
  <c r="D3546" i="21"/>
  <c r="B3546" i="21"/>
  <c r="D3545" i="21"/>
  <c r="B3545" i="21"/>
  <c r="D3544" i="21"/>
  <c r="B3544" i="21"/>
  <c r="D3543" i="21"/>
  <c r="B3543" i="21"/>
  <c r="D3542" i="21"/>
  <c r="B3542" i="21"/>
  <c r="D3541" i="21"/>
  <c r="B3541" i="21"/>
  <c r="D3540" i="21"/>
  <c r="B3540" i="21"/>
  <c r="D3539" i="21"/>
  <c r="B3539" i="21"/>
  <c r="D3538" i="21"/>
  <c r="B3538" i="21"/>
  <c r="D3537" i="21"/>
  <c r="B3537" i="21"/>
  <c r="D3536" i="21"/>
  <c r="B3536" i="21"/>
  <c r="D3535" i="21"/>
  <c r="B3535" i="21"/>
  <c r="D3534" i="21"/>
  <c r="B3534" i="21"/>
  <c r="D3533" i="21"/>
  <c r="B3533" i="21"/>
  <c r="D3532" i="21"/>
  <c r="B3532" i="21"/>
  <c r="D3531" i="21"/>
  <c r="B3531" i="21"/>
  <c r="D3530" i="21"/>
  <c r="B3530" i="21"/>
  <c r="D3529" i="21"/>
  <c r="B3529" i="21"/>
  <c r="D3528" i="21"/>
  <c r="B3528" i="21"/>
  <c r="D3527" i="21"/>
  <c r="B3527" i="21"/>
  <c r="D3526" i="21"/>
  <c r="B3526" i="21"/>
  <c r="D3525" i="21"/>
  <c r="B3525" i="21"/>
  <c r="D3524" i="21"/>
  <c r="B3524" i="21"/>
  <c r="D3523" i="21"/>
  <c r="B3523" i="21"/>
  <c r="D3522" i="21"/>
  <c r="B3522" i="21"/>
  <c r="D3521" i="21"/>
  <c r="B3521" i="21"/>
  <c r="D3520" i="21"/>
  <c r="B3520" i="21"/>
  <c r="D3519" i="21"/>
  <c r="B3519" i="21"/>
  <c r="D3518" i="21"/>
  <c r="B3518" i="21"/>
  <c r="D3517" i="21"/>
  <c r="B3517" i="21"/>
  <c r="D3516" i="21"/>
  <c r="B3516" i="21"/>
  <c r="D3515" i="21"/>
  <c r="B3515" i="21"/>
  <c r="D3514" i="21"/>
  <c r="B3514" i="21"/>
  <c r="D3513" i="21"/>
  <c r="B3513" i="21"/>
  <c r="D3512" i="21"/>
  <c r="B3512" i="21"/>
  <c r="D3511" i="21"/>
  <c r="B3511" i="21"/>
  <c r="D3510" i="21"/>
  <c r="B3510" i="21"/>
  <c r="D3509" i="21"/>
  <c r="B3509" i="21"/>
  <c r="D3508" i="21"/>
  <c r="B3508" i="21"/>
  <c r="D3507" i="21"/>
  <c r="B3507" i="21"/>
  <c r="D3506" i="21"/>
  <c r="B3506" i="21"/>
  <c r="D3505" i="21"/>
  <c r="B3505" i="21"/>
  <c r="D3504" i="21"/>
  <c r="B3504" i="21"/>
  <c r="D3503" i="21"/>
  <c r="B3503" i="21"/>
  <c r="D3502" i="21"/>
  <c r="B3502" i="21"/>
  <c r="D3501" i="21"/>
  <c r="B3501" i="21"/>
  <c r="D3500" i="21"/>
  <c r="B3500" i="21"/>
  <c r="D3499" i="21"/>
  <c r="B3499" i="21"/>
  <c r="D3498" i="21"/>
  <c r="B3498" i="21"/>
  <c r="D3497" i="21"/>
  <c r="B3497" i="21"/>
  <c r="D3496" i="21"/>
  <c r="B3496" i="21"/>
  <c r="D3495" i="21"/>
  <c r="B3495" i="21"/>
  <c r="D3494" i="21"/>
  <c r="B3494" i="21"/>
  <c r="D3493" i="21"/>
  <c r="B3493" i="21"/>
  <c r="D3492" i="21"/>
  <c r="B3492" i="21"/>
  <c r="D3491" i="21"/>
  <c r="B3491" i="21"/>
  <c r="D3490" i="21"/>
  <c r="B3490" i="21"/>
  <c r="D3489" i="21"/>
  <c r="B3489" i="21"/>
  <c r="D3488" i="21"/>
  <c r="B3488" i="21"/>
  <c r="D3487" i="21"/>
  <c r="B3487" i="21"/>
  <c r="D3486" i="21"/>
  <c r="B3486" i="21"/>
  <c r="D3485" i="21"/>
  <c r="B3485" i="21"/>
  <c r="D3484" i="21"/>
  <c r="B3484" i="21"/>
  <c r="D3483" i="21"/>
  <c r="B3483" i="21"/>
  <c r="D3482" i="21"/>
  <c r="B3482" i="21"/>
  <c r="D3481" i="21"/>
  <c r="B3481" i="21"/>
  <c r="D3480" i="21"/>
  <c r="B3480" i="21"/>
  <c r="D3479" i="21"/>
  <c r="B3479" i="21"/>
  <c r="D3478" i="21"/>
  <c r="B3478" i="21"/>
  <c r="D3477" i="21"/>
  <c r="B3477" i="21"/>
  <c r="D3476" i="21"/>
  <c r="B3476" i="21"/>
  <c r="D3475" i="21"/>
  <c r="B3475" i="21"/>
  <c r="D3474" i="21"/>
  <c r="B3474" i="21"/>
  <c r="D3473" i="21"/>
  <c r="B3473" i="21"/>
  <c r="D3472" i="21"/>
  <c r="B3472" i="21"/>
  <c r="D3471" i="21"/>
  <c r="B3471" i="21"/>
  <c r="D3470" i="21"/>
  <c r="B3470" i="21"/>
  <c r="D3469" i="21"/>
  <c r="B3469" i="21"/>
  <c r="D3468" i="21"/>
  <c r="B3468" i="21"/>
  <c r="D3467" i="21"/>
  <c r="B3467" i="21"/>
  <c r="D3466" i="21"/>
  <c r="B3466" i="21"/>
  <c r="D3465" i="21"/>
  <c r="B3465" i="21"/>
  <c r="D3464" i="21"/>
  <c r="B3464" i="21"/>
  <c r="D3463" i="21"/>
  <c r="B3463" i="21"/>
  <c r="D3462" i="21"/>
  <c r="B3462" i="21"/>
  <c r="D3461" i="21"/>
  <c r="B3461" i="21"/>
  <c r="D3460" i="21"/>
  <c r="B3460" i="21"/>
  <c r="D3459" i="21"/>
  <c r="B3459" i="21"/>
  <c r="D3458" i="21"/>
  <c r="B3458" i="21"/>
  <c r="D3457" i="21"/>
  <c r="B3457" i="21"/>
  <c r="D3456" i="21"/>
  <c r="B3456" i="21"/>
  <c r="D3455" i="21"/>
  <c r="B3455" i="21"/>
  <c r="D3454" i="21"/>
  <c r="B3454" i="21"/>
  <c r="D3453" i="21"/>
  <c r="B3453" i="21"/>
  <c r="D3452" i="21"/>
  <c r="B3452" i="21"/>
  <c r="D3451" i="21"/>
  <c r="B3451" i="21"/>
  <c r="D3450" i="21"/>
  <c r="B3450" i="21"/>
  <c r="D3449" i="21"/>
  <c r="B3449" i="21"/>
  <c r="D3448" i="21"/>
  <c r="B3448" i="21"/>
  <c r="D3447" i="21"/>
  <c r="B3447" i="21"/>
  <c r="D3446" i="21"/>
  <c r="B3446" i="21"/>
  <c r="D3445" i="21"/>
  <c r="B3445" i="21"/>
  <c r="D3444" i="21"/>
  <c r="B3444" i="21"/>
  <c r="D3443" i="21"/>
  <c r="B3443" i="21"/>
  <c r="D3442" i="21"/>
  <c r="B3442" i="21"/>
  <c r="D3441" i="21"/>
  <c r="B3441" i="21"/>
  <c r="D3440" i="21"/>
  <c r="B3440" i="21"/>
  <c r="D3439" i="21"/>
  <c r="B3439" i="21"/>
  <c r="D3438" i="21"/>
  <c r="B3438" i="21"/>
  <c r="D3437" i="21"/>
  <c r="B3437" i="21"/>
  <c r="D3436" i="21"/>
  <c r="B3436" i="21"/>
  <c r="D3435" i="21"/>
  <c r="B3435" i="21"/>
  <c r="D3434" i="21"/>
  <c r="B3434" i="21"/>
  <c r="D3433" i="21"/>
  <c r="B3433" i="21"/>
  <c r="D3432" i="21"/>
  <c r="B3432" i="21"/>
  <c r="D3431" i="21"/>
  <c r="B3431" i="21"/>
  <c r="D3430" i="21"/>
  <c r="B3430" i="21"/>
  <c r="D3429" i="21"/>
  <c r="B3429" i="21"/>
  <c r="D3428" i="21"/>
  <c r="B3428" i="21"/>
  <c r="D3427" i="21"/>
  <c r="B3427" i="21"/>
  <c r="D3426" i="21"/>
  <c r="B3426" i="21"/>
  <c r="D3425" i="21"/>
  <c r="B3425" i="21"/>
  <c r="D3424" i="21"/>
  <c r="B3424" i="21"/>
  <c r="D3423" i="21"/>
  <c r="B3423" i="21"/>
  <c r="D3422" i="21"/>
  <c r="B3422" i="21"/>
  <c r="D3421" i="21"/>
  <c r="B3421" i="21"/>
  <c r="D3420" i="21"/>
  <c r="B3420" i="21"/>
  <c r="D3419" i="21"/>
  <c r="B3419" i="21"/>
  <c r="D3418" i="21"/>
  <c r="B3418" i="21"/>
  <c r="D3417" i="21"/>
  <c r="B3417" i="21"/>
  <c r="D3416" i="21"/>
  <c r="B3416" i="21"/>
  <c r="D3415" i="21"/>
  <c r="B3415" i="21"/>
  <c r="D3414" i="21"/>
  <c r="B3414" i="21"/>
  <c r="D3413" i="21"/>
  <c r="B3413" i="21"/>
  <c r="D3412" i="21"/>
  <c r="B3412" i="21"/>
  <c r="D3411" i="21"/>
  <c r="B3411" i="21"/>
  <c r="D3410" i="21"/>
  <c r="B3410" i="21"/>
  <c r="D3409" i="21"/>
  <c r="B3409" i="21"/>
  <c r="D3408" i="21"/>
  <c r="B3408" i="21"/>
  <c r="D3407" i="21"/>
  <c r="B3407" i="21"/>
  <c r="D3406" i="21"/>
  <c r="B3406" i="21"/>
  <c r="D3405" i="21"/>
  <c r="B3405" i="21"/>
  <c r="D3404" i="21"/>
  <c r="B3404" i="21"/>
  <c r="D3403" i="21"/>
  <c r="B3403" i="21"/>
  <c r="D3402" i="21"/>
  <c r="B3402" i="21"/>
  <c r="D3401" i="21"/>
  <c r="B3401" i="21"/>
  <c r="D3400" i="21"/>
  <c r="B3400" i="21"/>
  <c r="D3399" i="21"/>
  <c r="B3399" i="21"/>
  <c r="D3398" i="21"/>
  <c r="B3398" i="21"/>
  <c r="D3397" i="21"/>
  <c r="B3397" i="21"/>
  <c r="D3396" i="21"/>
  <c r="B3396" i="21"/>
  <c r="D3395" i="21"/>
  <c r="B3395" i="21"/>
  <c r="D3394" i="21"/>
  <c r="B3394" i="21"/>
  <c r="D3393" i="21"/>
  <c r="B3393" i="21"/>
  <c r="D3392" i="21"/>
  <c r="B3392" i="21"/>
  <c r="D3391" i="21"/>
  <c r="B3391" i="21"/>
  <c r="D3390" i="21"/>
  <c r="B3390" i="21"/>
  <c r="D3389" i="21"/>
  <c r="B3389" i="21"/>
  <c r="D3388" i="21"/>
  <c r="B3388" i="21"/>
  <c r="D3387" i="21"/>
  <c r="B3387" i="21"/>
  <c r="D3386" i="21"/>
  <c r="B3386" i="21"/>
  <c r="D3385" i="21"/>
  <c r="B3385" i="21"/>
  <c r="D3384" i="21"/>
  <c r="B3384" i="21"/>
  <c r="D3383" i="21"/>
  <c r="B3383" i="21"/>
  <c r="D3382" i="21"/>
  <c r="B3382" i="21"/>
  <c r="D3381" i="21"/>
  <c r="B3381" i="21"/>
  <c r="D3380" i="21"/>
  <c r="B3380" i="21"/>
  <c r="D3379" i="21"/>
  <c r="B3379" i="21"/>
  <c r="D3378" i="21"/>
  <c r="B3378" i="21"/>
  <c r="D3377" i="21"/>
  <c r="B3377" i="21"/>
  <c r="D3376" i="21"/>
  <c r="B3376" i="21"/>
  <c r="D3375" i="21"/>
  <c r="B3375" i="21"/>
  <c r="D3374" i="21"/>
  <c r="B3374" i="21"/>
  <c r="D3373" i="21"/>
  <c r="B3373" i="21"/>
  <c r="D3372" i="21"/>
  <c r="B3372" i="21"/>
  <c r="D3371" i="21"/>
  <c r="B3371" i="21"/>
  <c r="D3370" i="21"/>
  <c r="B3370" i="21"/>
  <c r="D3369" i="21"/>
  <c r="B3369" i="21"/>
  <c r="D3368" i="21"/>
  <c r="B3368" i="21"/>
  <c r="D3367" i="21"/>
  <c r="B3367" i="21"/>
  <c r="D3366" i="21"/>
  <c r="B3366" i="21"/>
  <c r="D3365" i="21"/>
  <c r="B3365" i="21"/>
  <c r="D3364" i="21"/>
  <c r="B3364" i="21"/>
  <c r="D3363" i="21"/>
  <c r="B3363" i="21"/>
  <c r="D3362" i="21"/>
  <c r="B3362" i="21"/>
  <c r="D3361" i="21"/>
  <c r="B3361" i="21"/>
  <c r="D3360" i="21"/>
  <c r="B3360" i="21"/>
  <c r="D3359" i="21"/>
  <c r="B3359" i="21"/>
  <c r="D3358" i="21"/>
  <c r="B3358" i="21"/>
  <c r="D3357" i="21"/>
  <c r="B3357" i="21"/>
  <c r="D3356" i="21"/>
  <c r="B3356" i="21"/>
  <c r="D3355" i="21"/>
  <c r="B3355" i="21"/>
  <c r="D3354" i="21"/>
  <c r="B3354" i="21"/>
  <c r="D3353" i="21"/>
  <c r="B3353" i="21"/>
  <c r="D3352" i="21"/>
  <c r="B3352" i="21"/>
  <c r="D3351" i="21"/>
  <c r="B3351" i="21"/>
  <c r="D3350" i="21"/>
  <c r="B3350" i="21"/>
  <c r="D3349" i="21"/>
  <c r="B3349" i="21"/>
  <c r="D3348" i="21"/>
  <c r="B3348" i="21"/>
  <c r="D3347" i="21"/>
  <c r="B3347" i="21"/>
  <c r="D3346" i="21"/>
  <c r="B3346" i="21"/>
  <c r="D3345" i="21"/>
  <c r="B3345" i="21"/>
  <c r="D3344" i="21"/>
  <c r="B3344" i="21"/>
  <c r="D3343" i="21"/>
  <c r="B3343" i="21"/>
  <c r="D3342" i="21"/>
  <c r="B3342" i="21"/>
  <c r="D3341" i="21"/>
  <c r="B3341" i="21"/>
  <c r="D3340" i="21"/>
  <c r="B3340" i="21"/>
  <c r="D3339" i="21"/>
  <c r="B3339" i="21"/>
  <c r="D3338" i="21"/>
  <c r="B3338" i="21"/>
  <c r="D3337" i="21"/>
  <c r="B3337" i="21"/>
  <c r="D3336" i="21"/>
  <c r="B3336" i="21"/>
  <c r="D3335" i="21"/>
  <c r="B3335" i="21"/>
  <c r="D3334" i="21"/>
  <c r="B3334" i="21"/>
  <c r="D3333" i="21"/>
  <c r="B3333" i="21"/>
  <c r="D3332" i="21"/>
  <c r="B3332" i="21"/>
  <c r="D3331" i="21"/>
  <c r="B3331" i="21"/>
  <c r="D3330" i="21"/>
  <c r="B3330" i="21"/>
  <c r="D3329" i="21"/>
  <c r="B3329" i="21"/>
  <c r="D3328" i="21"/>
  <c r="B3328" i="21"/>
  <c r="D3327" i="21"/>
  <c r="B3327" i="21"/>
  <c r="D3326" i="21"/>
  <c r="B3326" i="21"/>
  <c r="D3325" i="21"/>
  <c r="B3325" i="21"/>
  <c r="D3324" i="21"/>
  <c r="B3324" i="21"/>
  <c r="D3323" i="21"/>
  <c r="B3323" i="21"/>
  <c r="D3322" i="21"/>
  <c r="B3322" i="21"/>
  <c r="D3321" i="21"/>
  <c r="B3321" i="21"/>
  <c r="D3320" i="21"/>
  <c r="B3320" i="21"/>
  <c r="D3319" i="21"/>
  <c r="B3319" i="21"/>
  <c r="D3318" i="21"/>
  <c r="B3318" i="21"/>
  <c r="D3317" i="21"/>
  <c r="B3317" i="21"/>
  <c r="D3316" i="21"/>
  <c r="B3316" i="21"/>
  <c r="D3315" i="21"/>
  <c r="B3315" i="21"/>
  <c r="D3314" i="21"/>
  <c r="B3314" i="21"/>
  <c r="D3313" i="21"/>
  <c r="B3313" i="21"/>
  <c r="D3312" i="21"/>
  <c r="B3312" i="21"/>
  <c r="D3311" i="21"/>
  <c r="B3311" i="21"/>
  <c r="D3310" i="21"/>
  <c r="B3310" i="21"/>
  <c r="D3309" i="21"/>
  <c r="B3309" i="21"/>
  <c r="D3308" i="21"/>
  <c r="B3308" i="21"/>
  <c r="D3307" i="21"/>
  <c r="B3307" i="21"/>
  <c r="D3306" i="21"/>
  <c r="B3306" i="21"/>
  <c r="D3305" i="21"/>
  <c r="B3305" i="21"/>
  <c r="D3304" i="21"/>
  <c r="B3304" i="21"/>
  <c r="D3303" i="21"/>
  <c r="B3303" i="21"/>
  <c r="D3302" i="21"/>
  <c r="B3302" i="21"/>
  <c r="D3301" i="21"/>
  <c r="B3301" i="21"/>
  <c r="D3300" i="21"/>
  <c r="B3300" i="21"/>
  <c r="D3299" i="21"/>
  <c r="B3299" i="21"/>
  <c r="D3298" i="21"/>
  <c r="B3298" i="21"/>
  <c r="D3297" i="21"/>
  <c r="B3297" i="21"/>
  <c r="D3296" i="21"/>
  <c r="B3296" i="21"/>
  <c r="D3295" i="21"/>
  <c r="B3295" i="21"/>
  <c r="D3294" i="21"/>
  <c r="B3294" i="21"/>
  <c r="D3293" i="21"/>
  <c r="B3293" i="21"/>
  <c r="D3292" i="21"/>
  <c r="B3292" i="21"/>
  <c r="D3291" i="21"/>
  <c r="B3291" i="21"/>
  <c r="D3290" i="21"/>
  <c r="B3290" i="21"/>
  <c r="D3289" i="21"/>
  <c r="B3289" i="21"/>
  <c r="D3288" i="21"/>
  <c r="B3288" i="21"/>
  <c r="D3287" i="21"/>
  <c r="B3287" i="21"/>
  <c r="D3286" i="21"/>
  <c r="B3286" i="21"/>
  <c r="D3285" i="21"/>
  <c r="B3285" i="21"/>
  <c r="D3284" i="21"/>
  <c r="B3284" i="21"/>
  <c r="D3283" i="21"/>
  <c r="B3283" i="21"/>
  <c r="D3282" i="21"/>
  <c r="B3282" i="21"/>
  <c r="D3281" i="21"/>
  <c r="B3281" i="21"/>
  <c r="D3280" i="21"/>
  <c r="B3280" i="21"/>
  <c r="D3279" i="21"/>
  <c r="B3279" i="21"/>
  <c r="D3278" i="21"/>
  <c r="B3278" i="21"/>
  <c r="D3277" i="21"/>
  <c r="B3277" i="21"/>
  <c r="D3276" i="21"/>
  <c r="B3276" i="21"/>
  <c r="D3275" i="21"/>
  <c r="B3275" i="21"/>
  <c r="D3274" i="21"/>
  <c r="B3274" i="21"/>
  <c r="D3273" i="21"/>
  <c r="B3273" i="21"/>
  <c r="D3272" i="21"/>
  <c r="B3272" i="21"/>
  <c r="D3271" i="21"/>
  <c r="B3271" i="21"/>
  <c r="D3270" i="21"/>
  <c r="B3270" i="21"/>
  <c r="D3269" i="21"/>
  <c r="B3269" i="21"/>
  <c r="D3268" i="21"/>
  <c r="B3268" i="21"/>
  <c r="D3267" i="21"/>
  <c r="B3267" i="21"/>
  <c r="D3266" i="21"/>
  <c r="B3266" i="21"/>
  <c r="D3265" i="21"/>
  <c r="B3265" i="21"/>
  <c r="D3264" i="21"/>
  <c r="B3264" i="21"/>
  <c r="D3263" i="21"/>
  <c r="B3263" i="21"/>
  <c r="D3262" i="21"/>
  <c r="B3262" i="21"/>
  <c r="D3261" i="21"/>
  <c r="B3261" i="21"/>
  <c r="D3260" i="21"/>
  <c r="B3260" i="21"/>
  <c r="D3259" i="21"/>
  <c r="B3259" i="21"/>
  <c r="D3258" i="21"/>
  <c r="B3258" i="21"/>
  <c r="D3257" i="21"/>
  <c r="B3257" i="21"/>
  <c r="D3256" i="21"/>
  <c r="B3256" i="21"/>
  <c r="D3255" i="21"/>
  <c r="B3255" i="21"/>
  <c r="D3254" i="21"/>
  <c r="B3254" i="21"/>
  <c r="D3253" i="21"/>
  <c r="B3253" i="21"/>
  <c r="D3252" i="21"/>
  <c r="B3252" i="21"/>
  <c r="D3251" i="21"/>
  <c r="B3251" i="21"/>
  <c r="D3250" i="21"/>
  <c r="B3250" i="21"/>
  <c r="D3249" i="21"/>
  <c r="B3249" i="21"/>
  <c r="D3248" i="21"/>
  <c r="B3248" i="21"/>
  <c r="D3247" i="21"/>
  <c r="B3247" i="21"/>
  <c r="D3246" i="21"/>
  <c r="B3246" i="21"/>
  <c r="D3245" i="21"/>
  <c r="B3245" i="21"/>
  <c r="D3244" i="21"/>
  <c r="B3244" i="21"/>
  <c r="D3243" i="21"/>
  <c r="B3243" i="21"/>
  <c r="D3242" i="21"/>
  <c r="B3242" i="21"/>
  <c r="D3241" i="21"/>
  <c r="B3241" i="21"/>
  <c r="D3240" i="21"/>
  <c r="B3240" i="21"/>
  <c r="D3239" i="21"/>
  <c r="B3239" i="21"/>
  <c r="D3238" i="21"/>
  <c r="B3238" i="21"/>
  <c r="D3237" i="21"/>
  <c r="B3237" i="21"/>
  <c r="D3236" i="21"/>
  <c r="B3236" i="21"/>
  <c r="D3235" i="21"/>
  <c r="B3235" i="21"/>
  <c r="D3234" i="21"/>
  <c r="B3234" i="21"/>
  <c r="D3233" i="21"/>
  <c r="B3233" i="21"/>
  <c r="D3232" i="21"/>
  <c r="B3232" i="21"/>
  <c r="D3231" i="21"/>
  <c r="B3231" i="21"/>
  <c r="D3230" i="21"/>
  <c r="B3230" i="21"/>
  <c r="D3229" i="21"/>
  <c r="B3229" i="21"/>
  <c r="D3228" i="21"/>
  <c r="B3228" i="21"/>
  <c r="D3227" i="21"/>
  <c r="B3227" i="21"/>
  <c r="D3226" i="21"/>
  <c r="B3226" i="21"/>
  <c r="D3225" i="21"/>
  <c r="B3225" i="21"/>
  <c r="D3224" i="21"/>
  <c r="B3224" i="21"/>
  <c r="D3223" i="21"/>
  <c r="B3223" i="21"/>
  <c r="D3222" i="21"/>
  <c r="B3222" i="21"/>
  <c r="D3221" i="21"/>
  <c r="B3221" i="21"/>
  <c r="D3220" i="21"/>
  <c r="B3220" i="21"/>
  <c r="D3219" i="21"/>
  <c r="B3219" i="21"/>
  <c r="D3218" i="21"/>
  <c r="B3218" i="21"/>
  <c r="D3217" i="21"/>
  <c r="B3217" i="21"/>
  <c r="D3216" i="21"/>
  <c r="B3216" i="21"/>
  <c r="D3215" i="21"/>
  <c r="B3215" i="21"/>
  <c r="D3214" i="21"/>
  <c r="B3214" i="21"/>
  <c r="D3213" i="21"/>
  <c r="B3213" i="21"/>
  <c r="D3212" i="21"/>
  <c r="B3212" i="21"/>
  <c r="D3211" i="21"/>
  <c r="B3211" i="21"/>
  <c r="D3210" i="21"/>
  <c r="B3210" i="21"/>
  <c r="D3209" i="21"/>
  <c r="B3209" i="21"/>
  <c r="D3208" i="21"/>
  <c r="B3208" i="21"/>
  <c r="D3207" i="21"/>
  <c r="B3207" i="21"/>
  <c r="D3206" i="21"/>
  <c r="B3206" i="21"/>
  <c r="D3205" i="21"/>
  <c r="B3205" i="21"/>
  <c r="D3204" i="21"/>
  <c r="B3204" i="21"/>
  <c r="D3203" i="21"/>
  <c r="B3203" i="21"/>
  <c r="D3202" i="21"/>
  <c r="B3202" i="21"/>
  <c r="D3201" i="21"/>
  <c r="B3201" i="21"/>
  <c r="D3200" i="21"/>
  <c r="B3200" i="21"/>
  <c r="D3199" i="21"/>
  <c r="B3199" i="21"/>
  <c r="D3198" i="21"/>
  <c r="B3198" i="21"/>
  <c r="D3197" i="21"/>
  <c r="B3197" i="21"/>
  <c r="D3196" i="21"/>
  <c r="B3196" i="21"/>
  <c r="D3195" i="21"/>
  <c r="B3195" i="21"/>
  <c r="D3194" i="21"/>
  <c r="B3194" i="21"/>
  <c r="D3193" i="21"/>
  <c r="B3193" i="21"/>
  <c r="D3192" i="21"/>
  <c r="B3192" i="21"/>
  <c r="D3191" i="21"/>
  <c r="B3191" i="21"/>
  <c r="D3190" i="21"/>
  <c r="B3190" i="21"/>
  <c r="D3189" i="21"/>
  <c r="B3189" i="21"/>
  <c r="D3188" i="21"/>
  <c r="B3188" i="21"/>
  <c r="D3187" i="21"/>
  <c r="B3187" i="21"/>
  <c r="D3186" i="21"/>
  <c r="B3186" i="21"/>
  <c r="D3185" i="21"/>
  <c r="B3185" i="21"/>
  <c r="D3184" i="21"/>
  <c r="B3184" i="21"/>
  <c r="D3183" i="21"/>
  <c r="B3183" i="21"/>
  <c r="D3182" i="21"/>
  <c r="B3182" i="21"/>
  <c r="D3181" i="21"/>
  <c r="B3181" i="21"/>
  <c r="D3180" i="21"/>
  <c r="B3180" i="21"/>
  <c r="D3179" i="21"/>
  <c r="B3179" i="21"/>
  <c r="D3178" i="21"/>
  <c r="B3178" i="21"/>
  <c r="D3177" i="21"/>
  <c r="B3177" i="21"/>
  <c r="D3176" i="21"/>
  <c r="B3176" i="21"/>
  <c r="D3175" i="21"/>
  <c r="B3175" i="21"/>
  <c r="D3174" i="21"/>
  <c r="B3174" i="21"/>
  <c r="D3173" i="21"/>
  <c r="B3173" i="21"/>
  <c r="D3172" i="21"/>
  <c r="B3172" i="21"/>
  <c r="D3171" i="21"/>
  <c r="B3171" i="21"/>
  <c r="D3170" i="21"/>
  <c r="B3170" i="21"/>
  <c r="D3169" i="21"/>
  <c r="B3169" i="21"/>
  <c r="D3168" i="21"/>
  <c r="B3168" i="21"/>
  <c r="D3167" i="21"/>
  <c r="B3167" i="21"/>
  <c r="D3166" i="21"/>
  <c r="B3166" i="21"/>
  <c r="D3165" i="21"/>
  <c r="B3165" i="21"/>
  <c r="D3164" i="21"/>
  <c r="B3164" i="21"/>
  <c r="D3163" i="21"/>
  <c r="B3163" i="21"/>
  <c r="D3162" i="21"/>
  <c r="B3162" i="21"/>
  <c r="D3161" i="21"/>
  <c r="B3161" i="21"/>
  <c r="D3160" i="21"/>
  <c r="B3160" i="21"/>
  <c r="D3159" i="21"/>
  <c r="B3159" i="21"/>
  <c r="D3158" i="21"/>
  <c r="B3158" i="21"/>
  <c r="D3157" i="21"/>
  <c r="B3157" i="21"/>
  <c r="D3156" i="21"/>
  <c r="B3156" i="21"/>
  <c r="D3155" i="21"/>
  <c r="B3155" i="21"/>
  <c r="D3154" i="21"/>
  <c r="B3154" i="21"/>
  <c r="D3153" i="21"/>
  <c r="B3153" i="21"/>
  <c r="D3152" i="21"/>
  <c r="B3152" i="21"/>
  <c r="D3151" i="21"/>
  <c r="B3151" i="21"/>
  <c r="D3150" i="21"/>
  <c r="B3150" i="21"/>
  <c r="D3149" i="21"/>
  <c r="B3149" i="21"/>
  <c r="D3148" i="21"/>
  <c r="B3148" i="21"/>
  <c r="D3147" i="21"/>
  <c r="B3147" i="21"/>
  <c r="D3146" i="21"/>
  <c r="B3146" i="21"/>
  <c r="D3145" i="21"/>
  <c r="B3145" i="21"/>
  <c r="D3144" i="21"/>
  <c r="B3144" i="21"/>
  <c r="D3143" i="21"/>
  <c r="B3143" i="21"/>
  <c r="D3142" i="21"/>
  <c r="B3142" i="21"/>
  <c r="D3141" i="21"/>
  <c r="B3141" i="21"/>
  <c r="D3140" i="21"/>
  <c r="B3140" i="21"/>
  <c r="D3139" i="21"/>
  <c r="B3139" i="21"/>
  <c r="D3138" i="21"/>
  <c r="B3138" i="21"/>
  <c r="D3137" i="21"/>
  <c r="B3137" i="21"/>
  <c r="D3136" i="21"/>
  <c r="B3136" i="21"/>
  <c r="D3135" i="21"/>
  <c r="B3135" i="21"/>
  <c r="D3134" i="21"/>
  <c r="B3134" i="21"/>
  <c r="D3133" i="21"/>
  <c r="B3133" i="21"/>
  <c r="D3132" i="21"/>
  <c r="B3132" i="21"/>
  <c r="D3131" i="21"/>
  <c r="B3131" i="21"/>
  <c r="D3130" i="21"/>
  <c r="B3130" i="21"/>
  <c r="D3129" i="21"/>
  <c r="B3129" i="21"/>
  <c r="D3128" i="21"/>
  <c r="B3128" i="21"/>
  <c r="D3127" i="21"/>
  <c r="B3127" i="21"/>
  <c r="D3126" i="21"/>
  <c r="B3126" i="21"/>
  <c r="D3125" i="21"/>
  <c r="B3125" i="21"/>
  <c r="D3124" i="21"/>
  <c r="B3124" i="21"/>
  <c r="D3123" i="21"/>
  <c r="B3123" i="21"/>
  <c r="D3122" i="21"/>
  <c r="B3122" i="21"/>
  <c r="D3121" i="21"/>
  <c r="B3121" i="21"/>
  <c r="D3120" i="21"/>
  <c r="B3120" i="21"/>
  <c r="D3119" i="21"/>
  <c r="B3119" i="21"/>
  <c r="D3118" i="21"/>
  <c r="B3118" i="21"/>
  <c r="D3117" i="21"/>
  <c r="B3117" i="21"/>
  <c r="D3116" i="21"/>
  <c r="B3116" i="21"/>
  <c r="D3115" i="21"/>
  <c r="B3115" i="21"/>
  <c r="D3114" i="21"/>
  <c r="B3114" i="21"/>
  <c r="D3113" i="21"/>
  <c r="B3113" i="21"/>
  <c r="D3112" i="21"/>
  <c r="B3112" i="21"/>
  <c r="D3111" i="21"/>
  <c r="B3111" i="21"/>
  <c r="D3110" i="21"/>
  <c r="B3110" i="21"/>
  <c r="D3109" i="21"/>
  <c r="B3109" i="21"/>
  <c r="D3108" i="21"/>
  <c r="B3108" i="21"/>
  <c r="D3107" i="21"/>
  <c r="B3107" i="21"/>
  <c r="D3106" i="21"/>
  <c r="B3106" i="21"/>
  <c r="D3105" i="21"/>
  <c r="B3105" i="21"/>
  <c r="D3104" i="21"/>
  <c r="B3104" i="21"/>
  <c r="D3103" i="21"/>
  <c r="B3103" i="21"/>
  <c r="D3102" i="21"/>
  <c r="B3102" i="21"/>
  <c r="D3101" i="21"/>
  <c r="B3101" i="21"/>
  <c r="D3100" i="21"/>
  <c r="B3100" i="21"/>
  <c r="D3099" i="21"/>
  <c r="B3099" i="21"/>
  <c r="D3098" i="21"/>
  <c r="B3098" i="21"/>
  <c r="D3097" i="21"/>
  <c r="B3097" i="21"/>
  <c r="D3096" i="21"/>
  <c r="B3096" i="21"/>
  <c r="D3095" i="21"/>
  <c r="B3095" i="21"/>
  <c r="D3094" i="21"/>
  <c r="B3094" i="21"/>
  <c r="D3093" i="21"/>
  <c r="B3093" i="21"/>
  <c r="D3092" i="21"/>
  <c r="B3092" i="21"/>
  <c r="D3091" i="21"/>
  <c r="B3091" i="21"/>
  <c r="D3090" i="21"/>
  <c r="B3090" i="21"/>
  <c r="D3089" i="21"/>
  <c r="B3089" i="21"/>
  <c r="D3088" i="21"/>
  <c r="B3088" i="21"/>
  <c r="D3087" i="21"/>
  <c r="B3087" i="21"/>
  <c r="D3086" i="21"/>
  <c r="B3086" i="21"/>
  <c r="D3085" i="21"/>
  <c r="B3085" i="21"/>
  <c r="D3084" i="21"/>
  <c r="B3084" i="21"/>
  <c r="D3083" i="21"/>
  <c r="B3083" i="21"/>
  <c r="D3082" i="21"/>
  <c r="B3082" i="21"/>
  <c r="D3081" i="21"/>
  <c r="B3081" i="21"/>
  <c r="D3080" i="21"/>
  <c r="B3080" i="21"/>
  <c r="D3079" i="21"/>
  <c r="B3079" i="21"/>
  <c r="D3078" i="21"/>
  <c r="B3078" i="21"/>
  <c r="D3077" i="21"/>
  <c r="B3077" i="21"/>
  <c r="D3076" i="21"/>
  <c r="B3076" i="21"/>
  <c r="D3075" i="21"/>
  <c r="B3075" i="21"/>
  <c r="D3074" i="21"/>
  <c r="B3074" i="21"/>
  <c r="D3073" i="21"/>
  <c r="B3073" i="21"/>
  <c r="D3072" i="21"/>
  <c r="B3072" i="21"/>
  <c r="D3071" i="21"/>
  <c r="B3071" i="21"/>
  <c r="D3070" i="21"/>
  <c r="B3070" i="21"/>
  <c r="D3069" i="21"/>
  <c r="B3069" i="21"/>
  <c r="D3068" i="21"/>
  <c r="B3068" i="21"/>
  <c r="D3067" i="21"/>
  <c r="B3067" i="21"/>
  <c r="D3066" i="21"/>
  <c r="B3066" i="21"/>
  <c r="D3065" i="21"/>
  <c r="B3065" i="21"/>
  <c r="D3064" i="21"/>
  <c r="B3064" i="21"/>
  <c r="D3063" i="21"/>
  <c r="B3063" i="21"/>
  <c r="D3062" i="21"/>
  <c r="B3062" i="21"/>
  <c r="D3061" i="21"/>
  <c r="B3061" i="21"/>
  <c r="D3060" i="21"/>
  <c r="B3060" i="21"/>
  <c r="D3059" i="21"/>
  <c r="B3059" i="21"/>
  <c r="D3058" i="21"/>
  <c r="B3058" i="21"/>
  <c r="D3057" i="21"/>
  <c r="B3057" i="21"/>
  <c r="D3056" i="21"/>
  <c r="B3056" i="21"/>
  <c r="D3055" i="21"/>
  <c r="B3055" i="21"/>
  <c r="D3054" i="21"/>
  <c r="B3054" i="21"/>
  <c r="D3053" i="21"/>
  <c r="B3053" i="21"/>
  <c r="D3052" i="21"/>
  <c r="B3052" i="21"/>
  <c r="D3051" i="21"/>
  <c r="B3051" i="21"/>
  <c r="D3050" i="21"/>
  <c r="B3050" i="21"/>
  <c r="D3049" i="21"/>
  <c r="B3049" i="21"/>
  <c r="D3048" i="21"/>
  <c r="B3048" i="21"/>
  <c r="D3047" i="21"/>
  <c r="B3047" i="21"/>
  <c r="D3046" i="21"/>
  <c r="B3046" i="21"/>
  <c r="D3045" i="21"/>
  <c r="B3045" i="21"/>
  <c r="D3044" i="21"/>
  <c r="B3044" i="21"/>
  <c r="D3043" i="21"/>
  <c r="B3043" i="21"/>
  <c r="D3042" i="21"/>
  <c r="B3042" i="21"/>
  <c r="D3041" i="21"/>
  <c r="B3041" i="21"/>
  <c r="D3040" i="21"/>
  <c r="B3040" i="21"/>
  <c r="D3039" i="21"/>
  <c r="B3039" i="21"/>
  <c r="D3038" i="21"/>
  <c r="B3038" i="21"/>
  <c r="D3037" i="21"/>
  <c r="B3037" i="21"/>
  <c r="D3036" i="21"/>
  <c r="B3036" i="21"/>
  <c r="D3035" i="21"/>
  <c r="B3035" i="21"/>
  <c r="D3034" i="21"/>
  <c r="B3034" i="21"/>
  <c r="D3033" i="21"/>
  <c r="B3033" i="21"/>
  <c r="D3032" i="21"/>
  <c r="B3032" i="21"/>
  <c r="D3031" i="21"/>
  <c r="B3031" i="21"/>
  <c r="D3030" i="21"/>
  <c r="B3030" i="21"/>
  <c r="D3029" i="21"/>
  <c r="B3029" i="21"/>
  <c r="D3028" i="21"/>
  <c r="B3028" i="21"/>
  <c r="D3027" i="21"/>
  <c r="B3027" i="21"/>
  <c r="D3026" i="21"/>
  <c r="B3026" i="21"/>
  <c r="D3025" i="21"/>
  <c r="B3025" i="21"/>
  <c r="D3024" i="21"/>
  <c r="B3024" i="21"/>
  <c r="D3023" i="21"/>
  <c r="B3023" i="21"/>
  <c r="D3022" i="21"/>
  <c r="B3022" i="21"/>
  <c r="D3021" i="21"/>
  <c r="B3021" i="21"/>
  <c r="D3020" i="21"/>
  <c r="B3020" i="21"/>
  <c r="D3019" i="21"/>
  <c r="B3019" i="21"/>
  <c r="D3018" i="21"/>
  <c r="B3018" i="21"/>
  <c r="D3017" i="21"/>
  <c r="B3017" i="21"/>
  <c r="D3016" i="21"/>
  <c r="B3016" i="21"/>
  <c r="D3015" i="21"/>
  <c r="B3015" i="21"/>
  <c r="D3014" i="21"/>
  <c r="B3014" i="21"/>
  <c r="D3013" i="21"/>
  <c r="B3013" i="21"/>
  <c r="D3012" i="21"/>
  <c r="B3012" i="21"/>
  <c r="D3011" i="21"/>
  <c r="B3011" i="21"/>
  <c r="D3010" i="21"/>
  <c r="B3010" i="21"/>
  <c r="D3009" i="21"/>
  <c r="B3009" i="21"/>
  <c r="D3008" i="21"/>
  <c r="B3008" i="21"/>
  <c r="D3007" i="21"/>
  <c r="B3007" i="21"/>
  <c r="D3006" i="21"/>
  <c r="B3006" i="21"/>
  <c r="D3005" i="21"/>
  <c r="B3005" i="21"/>
  <c r="D3004" i="21"/>
  <c r="B3004" i="21"/>
  <c r="D3003" i="21"/>
  <c r="B3003" i="21"/>
  <c r="D3002" i="21"/>
  <c r="B3002" i="21"/>
  <c r="D3001" i="21"/>
  <c r="B3001" i="21"/>
  <c r="D3000" i="21"/>
  <c r="B3000" i="21"/>
  <c r="D2999" i="21"/>
  <c r="B2999" i="21"/>
  <c r="D2998" i="21"/>
  <c r="B2998" i="21"/>
  <c r="D2997" i="21"/>
  <c r="B2997" i="21"/>
  <c r="D2996" i="21"/>
  <c r="B2996" i="21"/>
  <c r="D2995" i="21"/>
  <c r="B2995" i="21"/>
  <c r="D2994" i="21"/>
  <c r="B2994" i="21"/>
  <c r="D2993" i="21"/>
  <c r="B2993" i="21"/>
  <c r="D2992" i="21"/>
  <c r="B2992" i="21"/>
  <c r="D2991" i="21"/>
  <c r="B2991" i="21"/>
  <c r="D2990" i="21"/>
  <c r="B2990" i="21"/>
  <c r="D2989" i="21"/>
  <c r="B2989" i="21"/>
  <c r="D2988" i="21"/>
  <c r="B2988" i="21"/>
  <c r="D2987" i="21"/>
  <c r="B2987" i="21"/>
  <c r="D2986" i="21"/>
  <c r="B2986" i="21"/>
  <c r="D2985" i="21"/>
  <c r="B2985" i="21"/>
  <c r="D2984" i="21"/>
  <c r="B2984" i="21"/>
  <c r="D2983" i="21"/>
  <c r="B2983" i="21"/>
  <c r="D2982" i="21"/>
  <c r="B2982" i="21"/>
  <c r="D2981" i="21"/>
  <c r="B2981" i="21"/>
  <c r="D2980" i="21"/>
  <c r="B2980" i="21"/>
  <c r="D2979" i="21"/>
  <c r="B2979" i="21"/>
  <c r="D2978" i="21"/>
  <c r="B2978" i="21"/>
  <c r="D2977" i="21"/>
  <c r="B2977" i="21"/>
  <c r="D2976" i="21"/>
  <c r="B2976" i="21"/>
  <c r="D2975" i="21"/>
  <c r="B2975" i="21"/>
  <c r="D2974" i="21"/>
  <c r="B2974" i="21"/>
  <c r="D2973" i="21"/>
  <c r="B2973" i="21"/>
  <c r="D2972" i="21"/>
  <c r="B2972" i="21"/>
  <c r="D2971" i="21"/>
  <c r="B2971" i="21"/>
  <c r="D2970" i="21"/>
  <c r="B2970" i="21"/>
  <c r="D2969" i="21"/>
  <c r="B2969" i="21"/>
  <c r="D2968" i="21"/>
  <c r="B2968" i="21"/>
  <c r="D2967" i="21"/>
  <c r="B2967" i="21"/>
  <c r="D2966" i="21"/>
  <c r="B2966" i="21"/>
  <c r="D2965" i="21"/>
  <c r="B2965" i="21"/>
  <c r="D2964" i="21"/>
  <c r="B2964" i="21"/>
  <c r="D2963" i="21"/>
  <c r="B2963" i="21"/>
  <c r="D2962" i="21"/>
  <c r="B2962" i="21"/>
  <c r="D2961" i="21"/>
  <c r="B2961" i="21"/>
  <c r="D2960" i="21"/>
  <c r="B2960" i="21"/>
  <c r="D2959" i="21"/>
  <c r="B2959" i="21"/>
  <c r="D2958" i="21"/>
  <c r="B2958" i="21"/>
  <c r="D2957" i="21"/>
  <c r="B2957" i="21"/>
  <c r="D2956" i="21"/>
  <c r="B2956" i="21"/>
  <c r="D2955" i="21"/>
  <c r="B2955" i="21"/>
  <c r="D2954" i="21"/>
  <c r="B2954" i="21"/>
  <c r="D2953" i="21"/>
  <c r="B2953" i="21"/>
  <c r="D2952" i="21"/>
  <c r="B2952" i="21"/>
  <c r="D2951" i="21"/>
  <c r="B2951" i="21"/>
  <c r="D2950" i="21"/>
  <c r="B2950" i="21"/>
  <c r="D2949" i="21"/>
  <c r="B2949" i="21"/>
  <c r="D2948" i="21"/>
  <c r="B2948" i="21"/>
  <c r="D2947" i="21"/>
  <c r="B2947" i="21"/>
  <c r="D2946" i="21"/>
  <c r="B2946" i="21"/>
  <c r="D2945" i="21"/>
  <c r="B2945" i="21"/>
  <c r="D2944" i="21"/>
  <c r="B2944" i="21"/>
  <c r="D2943" i="21"/>
  <c r="B2943" i="21"/>
  <c r="D2942" i="21"/>
  <c r="B2942" i="21"/>
  <c r="D2941" i="21"/>
  <c r="B2941" i="21"/>
  <c r="D2940" i="21"/>
  <c r="B2940" i="21"/>
  <c r="D2939" i="21"/>
  <c r="B2939" i="21"/>
  <c r="D2938" i="21"/>
  <c r="B2938" i="21"/>
  <c r="D2937" i="21"/>
  <c r="B2937" i="21"/>
  <c r="D2936" i="21"/>
  <c r="B2936" i="21"/>
  <c r="D2935" i="21"/>
  <c r="B2935" i="21"/>
  <c r="D2934" i="21"/>
  <c r="B2934" i="21"/>
  <c r="D2933" i="21"/>
  <c r="B2933" i="21"/>
  <c r="D2932" i="21"/>
  <c r="B2932" i="21"/>
  <c r="D2931" i="21"/>
  <c r="B2931" i="21"/>
  <c r="D2930" i="21"/>
  <c r="B2930" i="21"/>
  <c r="D2929" i="21"/>
  <c r="B2929" i="21"/>
  <c r="D2928" i="21"/>
  <c r="B2928" i="21"/>
  <c r="D2927" i="21"/>
  <c r="B2927" i="21"/>
  <c r="D2926" i="21"/>
  <c r="B2926" i="21"/>
  <c r="D2925" i="21"/>
  <c r="B2925" i="21"/>
  <c r="D2924" i="21"/>
  <c r="B2924" i="21"/>
  <c r="D2923" i="21"/>
  <c r="B2923" i="21"/>
  <c r="D2922" i="21"/>
  <c r="B2922" i="21"/>
  <c r="D2921" i="21"/>
  <c r="B2921" i="21"/>
  <c r="D2920" i="21"/>
  <c r="B2920" i="21"/>
  <c r="D2919" i="21"/>
  <c r="B2919" i="21"/>
  <c r="D2918" i="21"/>
  <c r="B2918" i="21"/>
  <c r="D2917" i="21"/>
  <c r="B2917" i="21"/>
  <c r="D2916" i="21"/>
  <c r="B2916" i="21"/>
  <c r="D2915" i="21"/>
  <c r="B2915" i="21"/>
  <c r="D2914" i="21"/>
  <c r="B2914" i="21"/>
  <c r="D2913" i="21"/>
  <c r="B2913" i="21"/>
  <c r="D2912" i="21"/>
  <c r="B2912" i="21"/>
  <c r="D2911" i="21"/>
  <c r="B2911" i="21"/>
  <c r="D2910" i="21"/>
  <c r="B2910" i="21"/>
  <c r="D2909" i="21"/>
  <c r="B2909" i="21"/>
  <c r="D2908" i="21"/>
  <c r="B2908" i="21"/>
  <c r="D2907" i="21"/>
  <c r="B2907" i="21"/>
  <c r="D2906" i="21"/>
  <c r="B2906" i="21"/>
  <c r="D2905" i="21"/>
  <c r="B2905" i="21"/>
  <c r="D2904" i="21"/>
  <c r="B2904" i="21"/>
  <c r="D2903" i="21"/>
  <c r="B2903" i="21"/>
  <c r="D2902" i="21"/>
  <c r="B2902" i="21"/>
  <c r="D2901" i="21"/>
  <c r="B2901" i="21"/>
  <c r="D2900" i="21"/>
  <c r="B2900" i="21"/>
  <c r="D2899" i="21"/>
  <c r="B2899" i="21"/>
  <c r="D2898" i="21"/>
  <c r="B2898" i="21"/>
  <c r="D2897" i="21"/>
  <c r="B2897" i="21"/>
  <c r="D2896" i="21"/>
  <c r="B2896" i="21"/>
  <c r="D2895" i="21"/>
  <c r="B2895" i="21"/>
  <c r="D2894" i="21"/>
  <c r="B2894" i="21"/>
  <c r="D2893" i="21"/>
  <c r="B2893" i="21"/>
  <c r="D2892" i="21"/>
  <c r="B2892" i="21"/>
  <c r="D2891" i="21"/>
  <c r="B2891" i="21"/>
  <c r="D2890" i="21"/>
  <c r="B2890" i="21"/>
  <c r="D2889" i="21"/>
  <c r="B2889" i="21"/>
  <c r="D2888" i="21"/>
  <c r="B2888" i="21"/>
  <c r="D2887" i="21"/>
  <c r="B2887" i="21"/>
  <c r="D2886" i="21"/>
  <c r="B2886" i="21"/>
  <c r="D2885" i="21"/>
  <c r="B2885" i="21"/>
  <c r="D2884" i="21"/>
  <c r="B2884" i="21"/>
  <c r="D2883" i="21"/>
  <c r="B2883" i="21"/>
  <c r="D2882" i="21"/>
  <c r="B2882" i="21"/>
  <c r="D2881" i="21"/>
  <c r="B2881" i="21"/>
  <c r="D2880" i="21"/>
  <c r="B2880" i="21"/>
  <c r="D2879" i="21"/>
  <c r="B2879" i="21"/>
  <c r="D2878" i="21"/>
  <c r="B2878" i="21"/>
  <c r="D2877" i="21"/>
  <c r="B2877" i="21"/>
  <c r="D2876" i="21"/>
  <c r="B2876" i="21"/>
  <c r="D2875" i="21"/>
  <c r="B2875" i="21"/>
  <c r="D2874" i="21"/>
  <c r="B2874" i="21"/>
  <c r="D2873" i="21"/>
  <c r="B2873" i="21"/>
  <c r="D2872" i="21"/>
  <c r="B2872" i="21"/>
  <c r="D2871" i="21"/>
  <c r="B2871" i="21"/>
  <c r="D2870" i="21"/>
  <c r="B2870" i="21"/>
  <c r="D2869" i="21"/>
  <c r="B2869" i="21"/>
  <c r="D2868" i="21"/>
  <c r="B2868" i="21"/>
  <c r="D2867" i="21"/>
  <c r="B2867" i="21"/>
  <c r="D2866" i="21"/>
  <c r="B2866" i="21"/>
  <c r="D2865" i="21"/>
  <c r="B2865" i="21"/>
  <c r="D2864" i="21"/>
  <c r="B2864" i="21"/>
  <c r="D2863" i="21"/>
  <c r="B2863" i="21"/>
  <c r="D2862" i="21"/>
  <c r="B2862" i="21"/>
  <c r="D2861" i="21"/>
  <c r="B2861" i="21"/>
  <c r="D2860" i="21"/>
  <c r="B2860" i="21"/>
  <c r="D2859" i="21"/>
  <c r="B2859" i="21"/>
  <c r="D2858" i="21"/>
  <c r="B2858" i="21"/>
  <c r="D2857" i="21"/>
  <c r="B2857" i="21"/>
  <c r="D2856" i="21"/>
  <c r="B2856" i="21"/>
  <c r="D2855" i="21"/>
  <c r="B2855" i="21"/>
  <c r="D2854" i="21"/>
  <c r="B2854" i="21"/>
  <c r="D2853" i="21"/>
  <c r="B2853" i="21"/>
  <c r="D2852" i="21"/>
  <c r="B2852" i="21"/>
  <c r="D2851" i="21"/>
  <c r="B2851" i="21"/>
  <c r="D2850" i="21"/>
  <c r="B2850" i="21"/>
  <c r="D2849" i="21"/>
  <c r="B2849" i="21"/>
  <c r="D2848" i="21"/>
  <c r="B2848" i="21"/>
  <c r="D2847" i="21"/>
  <c r="B2847" i="21"/>
  <c r="D2846" i="21"/>
  <c r="B2846" i="21"/>
  <c r="D2845" i="21"/>
  <c r="B2845" i="21"/>
  <c r="D2844" i="21"/>
  <c r="B2844" i="21"/>
  <c r="D2843" i="21"/>
  <c r="B2843" i="21"/>
  <c r="D2842" i="21"/>
  <c r="B2842" i="21"/>
  <c r="D2841" i="21"/>
  <c r="B2841" i="21"/>
  <c r="D2840" i="21"/>
  <c r="B2840" i="21"/>
  <c r="D2839" i="21"/>
  <c r="B2839" i="21"/>
  <c r="D2838" i="21"/>
  <c r="B2838" i="21"/>
  <c r="D2837" i="21"/>
  <c r="B2837" i="21"/>
  <c r="D2836" i="21"/>
  <c r="B2836" i="21"/>
  <c r="D2835" i="21"/>
  <c r="B2835" i="21"/>
  <c r="D2834" i="21"/>
  <c r="B2834" i="21"/>
  <c r="D2833" i="21"/>
  <c r="B2833" i="21"/>
  <c r="D2832" i="21"/>
  <c r="B2832" i="21"/>
  <c r="D2831" i="21"/>
  <c r="B2831" i="21"/>
  <c r="D2830" i="21"/>
  <c r="B2830" i="21"/>
  <c r="D2829" i="21"/>
  <c r="B2829" i="21"/>
  <c r="D2828" i="21"/>
  <c r="B2828" i="21"/>
  <c r="D2827" i="21"/>
  <c r="B2827" i="21"/>
  <c r="D2826" i="21"/>
  <c r="B2826" i="21"/>
  <c r="D2825" i="21"/>
  <c r="B2825" i="21"/>
  <c r="D2824" i="21"/>
  <c r="B2824" i="21"/>
  <c r="D2823" i="21"/>
  <c r="B2823" i="21"/>
  <c r="D2822" i="21"/>
  <c r="B2822" i="21"/>
  <c r="D2821" i="21"/>
  <c r="B2821" i="21"/>
  <c r="D2820" i="21"/>
  <c r="B2820" i="21"/>
  <c r="D2819" i="21"/>
  <c r="B2819" i="21"/>
  <c r="D2818" i="21"/>
  <c r="B2818" i="21"/>
  <c r="D2817" i="21"/>
  <c r="B2817" i="21"/>
  <c r="D2816" i="21"/>
  <c r="B2816" i="21"/>
  <c r="D2815" i="21"/>
  <c r="B2815" i="21"/>
  <c r="D2814" i="21"/>
  <c r="B2814" i="21"/>
  <c r="D2813" i="21"/>
  <c r="B2813" i="21"/>
  <c r="D2812" i="21"/>
  <c r="B2812" i="21"/>
  <c r="D2811" i="21"/>
  <c r="B2811" i="21"/>
  <c r="D2810" i="21"/>
  <c r="B2810" i="21"/>
  <c r="D2809" i="21"/>
  <c r="B2809" i="21"/>
  <c r="D2808" i="21"/>
  <c r="B2808" i="21"/>
  <c r="D2807" i="21"/>
  <c r="B2807" i="21"/>
  <c r="D2806" i="21"/>
  <c r="B2806" i="21"/>
  <c r="D2805" i="21"/>
  <c r="B2805" i="21"/>
  <c r="D2804" i="21"/>
  <c r="B2804" i="21"/>
  <c r="D2803" i="21"/>
  <c r="B2803" i="21"/>
  <c r="D2802" i="21"/>
  <c r="B2802" i="21"/>
  <c r="D2801" i="21"/>
  <c r="B2801" i="21"/>
  <c r="D2800" i="21"/>
  <c r="B2800" i="21"/>
  <c r="D2799" i="21"/>
  <c r="B2799" i="21"/>
  <c r="D2798" i="21"/>
  <c r="B2798" i="21"/>
  <c r="D2797" i="21"/>
  <c r="B2797" i="21"/>
  <c r="D2796" i="21"/>
  <c r="B2796" i="21"/>
  <c r="D2795" i="21"/>
  <c r="B2795" i="21"/>
  <c r="D2794" i="21"/>
  <c r="B2794" i="21"/>
  <c r="D2793" i="21"/>
  <c r="B2793" i="21"/>
  <c r="D2792" i="21"/>
  <c r="B2792" i="21"/>
  <c r="D2791" i="21"/>
  <c r="B2791" i="21"/>
  <c r="D2790" i="21"/>
  <c r="B2790" i="21"/>
  <c r="D2789" i="21"/>
  <c r="B2789" i="21"/>
  <c r="D2788" i="21"/>
  <c r="B2788" i="21"/>
  <c r="D2787" i="21"/>
  <c r="B2787" i="21"/>
  <c r="D2786" i="21"/>
  <c r="B2786" i="21"/>
  <c r="D2785" i="21"/>
  <c r="B2785" i="21"/>
  <c r="D2784" i="21"/>
  <c r="B2784" i="21"/>
  <c r="D2783" i="21"/>
  <c r="B2783" i="21"/>
  <c r="D2782" i="21"/>
  <c r="B2782" i="21"/>
  <c r="D2781" i="21"/>
  <c r="B2781" i="21"/>
  <c r="D2780" i="21"/>
  <c r="B2780" i="21"/>
  <c r="D2779" i="21"/>
  <c r="B2779" i="21"/>
  <c r="D2778" i="21"/>
  <c r="B2778" i="21"/>
  <c r="D2777" i="21"/>
  <c r="B2777" i="21"/>
  <c r="D2776" i="21"/>
  <c r="B2776" i="21"/>
  <c r="D2775" i="21"/>
  <c r="B2775" i="21"/>
  <c r="D2774" i="21"/>
  <c r="B2774" i="21"/>
  <c r="D2773" i="21"/>
  <c r="B2773" i="21"/>
  <c r="D2772" i="21"/>
  <c r="B2772" i="21"/>
  <c r="D2771" i="21"/>
  <c r="B2771" i="21"/>
  <c r="D2770" i="21"/>
  <c r="B2770" i="21"/>
  <c r="D2769" i="21"/>
  <c r="B2769" i="21"/>
  <c r="D2768" i="21"/>
  <c r="B2768" i="21"/>
  <c r="D2767" i="21"/>
  <c r="B2767" i="21"/>
  <c r="D2766" i="21"/>
  <c r="B2766" i="21"/>
  <c r="D2765" i="21"/>
  <c r="B2765" i="21"/>
  <c r="D2764" i="21"/>
  <c r="B2764" i="21"/>
  <c r="D2763" i="21"/>
  <c r="B2763" i="21"/>
  <c r="D2762" i="21"/>
  <c r="B2762" i="21"/>
  <c r="D2761" i="21"/>
  <c r="B2761" i="21"/>
  <c r="D2760" i="21"/>
  <c r="B2760" i="21"/>
  <c r="D2759" i="21"/>
  <c r="B2759" i="21"/>
  <c r="D2758" i="21"/>
  <c r="B2758" i="21"/>
  <c r="D2757" i="21"/>
  <c r="B2757" i="21"/>
  <c r="D2756" i="21"/>
  <c r="B2756" i="21"/>
  <c r="D2755" i="21"/>
  <c r="B2755" i="21"/>
  <c r="D2754" i="21"/>
  <c r="B2754" i="21"/>
  <c r="D2753" i="21"/>
  <c r="B2753" i="21"/>
  <c r="D2752" i="21"/>
  <c r="B2752" i="21"/>
  <c r="D2751" i="21"/>
  <c r="B2751" i="21"/>
  <c r="D2750" i="21"/>
  <c r="B2750" i="21"/>
  <c r="D2749" i="21"/>
  <c r="B2749" i="21"/>
  <c r="D2748" i="21"/>
  <c r="B2748" i="21"/>
  <c r="D2747" i="21"/>
  <c r="B2747" i="21"/>
  <c r="D2746" i="21"/>
  <c r="B2746" i="21"/>
  <c r="D2745" i="21"/>
  <c r="B2745" i="21"/>
  <c r="D2744" i="21"/>
  <c r="B2744" i="21"/>
  <c r="D2743" i="21"/>
  <c r="B2743" i="21"/>
  <c r="D2742" i="21"/>
  <c r="B2742" i="21"/>
  <c r="D2741" i="21"/>
  <c r="B2741" i="21"/>
  <c r="D2740" i="21"/>
  <c r="B2740" i="21"/>
  <c r="D2739" i="21"/>
  <c r="B2739" i="21"/>
  <c r="D2738" i="21"/>
  <c r="B2738" i="21"/>
  <c r="D2737" i="21"/>
  <c r="B2737" i="21"/>
  <c r="D2736" i="21"/>
  <c r="B2736" i="21"/>
  <c r="D2735" i="21"/>
  <c r="B2735" i="21"/>
  <c r="D2734" i="21"/>
  <c r="B2734" i="21"/>
  <c r="D2733" i="21"/>
  <c r="B2733" i="21"/>
  <c r="D2732" i="21"/>
  <c r="B2732" i="21"/>
  <c r="D2731" i="21"/>
  <c r="B2731" i="21"/>
  <c r="D2730" i="21"/>
  <c r="B2730" i="21"/>
  <c r="D2729" i="21"/>
  <c r="B2729" i="21"/>
  <c r="D2728" i="21"/>
  <c r="B2728" i="21"/>
  <c r="D2727" i="21"/>
  <c r="B2727" i="21"/>
  <c r="D2726" i="21"/>
  <c r="B2726" i="21"/>
  <c r="D2725" i="21"/>
  <c r="B2725" i="21"/>
  <c r="D2724" i="21"/>
  <c r="B2724" i="21"/>
  <c r="D2723" i="21"/>
  <c r="B2723" i="21"/>
  <c r="D2722" i="21"/>
  <c r="B2722" i="21"/>
  <c r="D2721" i="21"/>
  <c r="B2721" i="21"/>
  <c r="D2720" i="21"/>
  <c r="B2720" i="21"/>
  <c r="D2719" i="21"/>
  <c r="B2719" i="21"/>
  <c r="D2718" i="21"/>
  <c r="B2718" i="21"/>
  <c r="D2717" i="21"/>
  <c r="B2717" i="21"/>
  <c r="D2716" i="21"/>
  <c r="B2716" i="21"/>
  <c r="D2715" i="21"/>
  <c r="B2715" i="21"/>
  <c r="D2714" i="21"/>
  <c r="B2714" i="21"/>
  <c r="D2713" i="21"/>
  <c r="B2713" i="21"/>
  <c r="D2712" i="21"/>
  <c r="B2712" i="21"/>
  <c r="D2711" i="21"/>
  <c r="B2711" i="21"/>
  <c r="D2710" i="21"/>
  <c r="B2710" i="21"/>
  <c r="D2709" i="21"/>
  <c r="B2709" i="21"/>
  <c r="D2708" i="21"/>
  <c r="B2708" i="21"/>
  <c r="D2707" i="21"/>
  <c r="B2707" i="21"/>
  <c r="D2706" i="21"/>
  <c r="B2706" i="21"/>
  <c r="D2705" i="21"/>
  <c r="B2705" i="21"/>
  <c r="D2704" i="21"/>
  <c r="B2704" i="21"/>
  <c r="D2703" i="21"/>
  <c r="B2703" i="21"/>
  <c r="D2702" i="21"/>
  <c r="B2702" i="21"/>
  <c r="D2701" i="21"/>
  <c r="B2701" i="21"/>
  <c r="D2700" i="21"/>
  <c r="B2700" i="21"/>
  <c r="D2699" i="21"/>
  <c r="B2699" i="21"/>
  <c r="D2698" i="21"/>
  <c r="B2698" i="21"/>
  <c r="D2697" i="21"/>
  <c r="B2697" i="21"/>
  <c r="D2696" i="21"/>
  <c r="B2696" i="21"/>
  <c r="D2695" i="21"/>
  <c r="B2695" i="21"/>
  <c r="D2694" i="21"/>
  <c r="B2694" i="21"/>
  <c r="D2693" i="21"/>
  <c r="B2693" i="21"/>
  <c r="D2692" i="21"/>
  <c r="B2692" i="21"/>
  <c r="D2691" i="21"/>
  <c r="B2691" i="21"/>
  <c r="D2690" i="21"/>
  <c r="B2690" i="21"/>
  <c r="D2689" i="21"/>
  <c r="B2689" i="21"/>
  <c r="D2688" i="21"/>
  <c r="B2688" i="21"/>
  <c r="D2687" i="21"/>
  <c r="B2687" i="21"/>
  <c r="D2686" i="21"/>
  <c r="B2686" i="21"/>
  <c r="D2685" i="21"/>
  <c r="B2685" i="21"/>
  <c r="D2684" i="21"/>
  <c r="B2684" i="21"/>
  <c r="D2683" i="21"/>
  <c r="B2683" i="21"/>
  <c r="D2682" i="21"/>
  <c r="B2682" i="21"/>
  <c r="D2681" i="21"/>
  <c r="B2681" i="21"/>
  <c r="D2680" i="21"/>
  <c r="B2680" i="21"/>
  <c r="D2679" i="21"/>
  <c r="B2679" i="21"/>
  <c r="D2678" i="21"/>
  <c r="B2678" i="21"/>
  <c r="D2677" i="21"/>
  <c r="B2677" i="21"/>
  <c r="D2676" i="21"/>
  <c r="B2676" i="21"/>
  <c r="D2675" i="21"/>
  <c r="B2675" i="21"/>
  <c r="D2674" i="21"/>
  <c r="B2674" i="21"/>
  <c r="D2673" i="21"/>
  <c r="B2673" i="21"/>
  <c r="D2672" i="21"/>
  <c r="B2672" i="21"/>
  <c r="D2671" i="21"/>
  <c r="B2671" i="21"/>
  <c r="D2670" i="21"/>
  <c r="B2670" i="21"/>
  <c r="D2669" i="21"/>
  <c r="B2669" i="21"/>
  <c r="D2668" i="21"/>
  <c r="B2668" i="21"/>
  <c r="D2667" i="21"/>
  <c r="B2667" i="21"/>
  <c r="D2666" i="21"/>
  <c r="B2666" i="21"/>
  <c r="D2665" i="21"/>
  <c r="B2665" i="21"/>
  <c r="D2664" i="21"/>
  <c r="B2664" i="21"/>
  <c r="D2663" i="21"/>
  <c r="B2663" i="21"/>
  <c r="D2662" i="21"/>
  <c r="B2662" i="21"/>
  <c r="D2661" i="21"/>
  <c r="B2661" i="21"/>
  <c r="D2660" i="21"/>
  <c r="B2660" i="21"/>
  <c r="D2659" i="21"/>
  <c r="B2659" i="21"/>
  <c r="D2658" i="21"/>
  <c r="B2658" i="21"/>
  <c r="D2657" i="21"/>
  <c r="B2657" i="21"/>
  <c r="D2656" i="21"/>
  <c r="B2656" i="21"/>
  <c r="D2655" i="21"/>
  <c r="B2655" i="21"/>
  <c r="D2654" i="21"/>
  <c r="B2654" i="21"/>
  <c r="D2653" i="21"/>
  <c r="B2653" i="21"/>
  <c r="D2652" i="21"/>
  <c r="B2652" i="21"/>
  <c r="D2651" i="21"/>
  <c r="B2651" i="21"/>
  <c r="D2650" i="21"/>
  <c r="B2650" i="21"/>
  <c r="D2649" i="21"/>
  <c r="B2649" i="21"/>
  <c r="D2648" i="21"/>
  <c r="B2648" i="21"/>
  <c r="D2647" i="21"/>
  <c r="B2647" i="21"/>
  <c r="D2646" i="21"/>
  <c r="B2646" i="21"/>
  <c r="D2645" i="21"/>
  <c r="B2645" i="21"/>
  <c r="D2644" i="21"/>
  <c r="B2644" i="21"/>
  <c r="D2643" i="21"/>
  <c r="B2643" i="21"/>
  <c r="D2642" i="21"/>
  <c r="B2642" i="21"/>
  <c r="D2641" i="21"/>
  <c r="B2641" i="21"/>
  <c r="D2640" i="21"/>
  <c r="B2640" i="21"/>
  <c r="D2639" i="21"/>
  <c r="B2639" i="21"/>
  <c r="D2638" i="21"/>
  <c r="B2638" i="21"/>
  <c r="D2637" i="21"/>
  <c r="B2637" i="21"/>
  <c r="D2636" i="21"/>
  <c r="B2636" i="21"/>
  <c r="D2635" i="21"/>
  <c r="B2635" i="21"/>
  <c r="D2634" i="21"/>
  <c r="B2634" i="21"/>
  <c r="D2633" i="21"/>
  <c r="B2633" i="21"/>
  <c r="D2632" i="21"/>
  <c r="B2632" i="21"/>
  <c r="D2631" i="21"/>
  <c r="B2631" i="21"/>
  <c r="D2630" i="21"/>
  <c r="B2630" i="21"/>
  <c r="D2629" i="21"/>
  <c r="B2629" i="21"/>
  <c r="D2628" i="21"/>
  <c r="B2628" i="21"/>
  <c r="D2627" i="21"/>
  <c r="B2627" i="21"/>
  <c r="D2626" i="21"/>
  <c r="B2626" i="21"/>
  <c r="D2625" i="21"/>
  <c r="B2625" i="21"/>
  <c r="D2624" i="21"/>
  <c r="B2624" i="21"/>
  <c r="D2623" i="21"/>
  <c r="B2623" i="21"/>
  <c r="D2622" i="21"/>
  <c r="B2622" i="21"/>
  <c r="D2621" i="21"/>
  <c r="B2621" i="21"/>
  <c r="D2620" i="21"/>
  <c r="B2620" i="21"/>
  <c r="D2619" i="21"/>
  <c r="B2619" i="21"/>
  <c r="D2618" i="21"/>
  <c r="B2618" i="21"/>
  <c r="D2617" i="21"/>
  <c r="B2617" i="21"/>
  <c r="D2616" i="21"/>
  <c r="B2616" i="21"/>
  <c r="D2615" i="21"/>
  <c r="B2615" i="21"/>
  <c r="D2614" i="21"/>
  <c r="B2614" i="21"/>
  <c r="D2613" i="21"/>
  <c r="B2613" i="21"/>
  <c r="D2612" i="21"/>
  <c r="B2612" i="21"/>
  <c r="D2611" i="21"/>
  <c r="B2611" i="21"/>
  <c r="D2610" i="21"/>
  <c r="B2610" i="21"/>
  <c r="D2609" i="21"/>
  <c r="B2609" i="21"/>
  <c r="D2608" i="21"/>
  <c r="B2608" i="21"/>
  <c r="D2607" i="21"/>
  <c r="B2607" i="21"/>
  <c r="D2606" i="21"/>
  <c r="B2606" i="21"/>
  <c r="D2605" i="21"/>
  <c r="B2605" i="21"/>
  <c r="D2604" i="21"/>
  <c r="B2604" i="21"/>
  <c r="D2603" i="21"/>
  <c r="B2603" i="21"/>
  <c r="D2602" i="21"/>
  <c r="B2602" i="21"/>
  <c r="D2601" i="21"/>
  <c r="B2601" i="21"/>
  <c r="D2600" i="21"/>
  <c r="B2600" i="21"/>
  <c r="D2599" i="21"/>
  <c r="B2599" i="21"/>
  <c r="D2598" i="21"/>
  <c r="B2598" i="21"/>
  <c r="D2597" i="21"/>
  <c r="B2597" i="21"/>
  <c r="D2596" i="21"/>
  <c r="B2596" i="21"/>
  <c r="D2595" i="21"/>
  <c r="B2595" i="21"/>
  <c r="D2594" i="21"/>
  <c r="B2594" i="21"/>
  <c r="D2593" i="21"/>
  <c r="B2593" i="21"/>
  <c r="D2592" i="21"/>
  <c r="B2592" i="21"/>
  <c r="D2591" i="21"/>
  <c r="B2591" i="21"/>
  <c r="D2590" i="21"/>
  <c r="B2590" i="21"/>
  <c r="D2589" i="21"/>
  <c r="B2589" i="21"/>
  <c r="D2588" i="21"/>
  <c r="B2588" i="21"/>
  <c r="D2587" i="21"/>
  <c r="B2587" i="21"/>
  <c r="D2586" i="21"/>
  <c r="B2586" i="21"/>
  <c r="D2585" i="21"/>
  <c r="B2585" i="21"/>
  <c r="D2584" i="21"/>
  <c r="B2584" i="21"/>
  <c r="D2583" i="21"/>
  <c r="B2583" i="21"/>
  <c r="D2582" i="21"/>
  <c r="B2582" i="21"/>
  <c r="D2581" i="21"/>
  <c r="B2581" i="21"/>
  <c r="D2580" i="21"/>
  <c r="B2580" i="21"/>
  <c r="D2579" i="21"/>
  <c r="B2579" i="21"/>
  <c r="D2578" i="21"/>
  <c r="B2578" i="21"/>
  <c r="D2577" i="21"/>
  <c r="B2577" i="21"/>
  <c r="D2576" i="21"/>
  <c r="B2576" i="21"/>
  <c r="D2575" i="21"/>
  <c r="B2575" i="21"/>
  <c r="D2574" i="21"/>
  <c r="B2574" i="21"/>
  <c r="D2573" i="21"/>
  <c r="B2573" i="21"/>
  <c r="D2572" i="21"/>
  <c r="B2572" i="21"/>
  <c r="D2571" i="21"/>
  <c r="B2571" i="21"/>
  <c r="D2570" i="21"/>
  <c r="B2570" i="21"/>
  <c r="D2569" i="21"/>
  <c r="B2569" i="21"/>
  <c r="D2568" i="21"/>
  <c r="B2568" i="21"/>
  <c r="D2567" i="21"/>
  <c r="B2567" i="21"/>
  <c r="D2566" i="21"/>
  <c r="B2566" i="21"/>
  <c r="D2565" i="21"/>
  <c r="B2565" i="21"/>
  <c r="D2564" i="21"/>
  <c r="B2564" i="21"/>
  <c r="D2563" i="21"/>
  <c r="B2563" i="21"/>
  <c r="D2562" i="21"/>
  <c r="B2562" i="21"/>
  <c r="D2561" i="21"/>
  <c r="B2561" i="21"/>
  <c r="D2560" i="21"/>
  <c r="B2560" i="21"/>
  <c r="D2559" i="21"/>
  <c r="B2559" i="21"/>
  <c r="D2558" i="21"/>
  <c r="B2558" i="21"/>
  <c r="D2557" i="21"/>
  <c r="B2557" i="21"/>
  <c r="D2556" i="21"/>
  <c r="B2556" i="21"/>
  <c r="D2555" i="21"/>
  <c r="B2555" i="21"/>
  <c r="D2554" i="21"/>
  <c r="B2554" i="21"/>
  <c r="D2553" i="21"/>
  <c r="B2553" i="21"/>
  <c r="D2552" i="21"/>
  <c r="B2552" i="21"/>
  <c r="D2551" i="21"/>
  <c r="B2551" i="21"/>
  <c r="D2550" i="21"/>
  <c r="B2550" i="21"/>
  <c r="D2549" i="21"/>
  <c r="B2549" i="21"/>
  <c r="D2548" i="21"/>
  <c r="B2548" i="21"/>
  <c r="D2547" i="21"/>
  <c r="B2547" i="21"/>
  <c r="D2546" i="21"/>
  <c r="B2546" i="21"/>
  <c r="D2545" i="21"/>
  <c r="B2545" i="21"/>
  <c r="D2544" i="21"/>
  <c r="B2544" i="21"/>
  <c r="D2543" i="21"/>
  <c r="B2543" i="21"/>
  <c r="D2542" i="21"/>
  <c r="B2542" i="21"/>
  <c r="D2541" i="21"/>
  <c r="B2541" i="21"/>
  <c r="D2540" i="21"/>
  <c r="B2540" i="21"/>
  <c r="D2539" i="21"/>
  <c r="B2539" i="21"/>
  <c r="D2538" i="21"/>
  <c r="B2538" i="21"/>
  <c r="D2537" i="21"/>
  <c r="B2537" i="21"/>
  <c r="D2536" i="21"/>
  <c r="B2536" i="21"/>
  <c r="D2535" i="21"/>
  <c r="B2535" i="21"/>
  <c r="D2534" i="21"/>
  <c r="B2534" i="21"/>
  <c r="D2533" i="21"/>
  <c r="B2533" i="21"/>
  <c r="D2532" i="21"/>
  <c r="B2532" i="21"/>
  <c r="D2531" i="21"/>
  <c r="B2531" i="21"/>
  <c r="D2530" i="21"/>
  <c r="B2530" i="21"/>
  <c r="D2529" i="21"/>
  <c r="B2529" i="21"/>
  <c r="D2528" i="21"/>
  <c r="B2528" i="21"/>
  <c r="D2527" i="21"/>
  <c r="B2527" i="21"/>
  <c r="D2526" i="21"/>
  <c r="B2526" i="21"/>
  <c r="D2525" i="21"/>
  <c r="B2525" i="21"/>
  <c r="D2524" i="21"/>
  <c r="B2524" i="21"/>
  <c r="D2523" i="21"/>
  <c r="B2523" i="21"/>
  <c r="D2522" i="21"/>
  <c r="B2522" i="21"/>
  <c r="D2521" i="21"/>
  <c r="B2521" i="21"/>
  <c r="D2520" i="21"/>
  <c r="B2520" i="21"/>
  <c r="D2519" i="21"/>
  <c r="B2519" i="21"/>
  <c r="D2518" i="21"/>
  <c r="B2518" i="21"/>
  <c r="D2517" i="21"/>
  <c r="B2517" i="21"/>
  <c r="D2516" i="21"/>
  <c r="B2516" i="21"/>
  <c r="D2515" i="21"/>
  <c r="B2515" i="21"/>
  <c r="D2514" i="21"/>
  <c r="B2514" i="21"/>
  <c r="D2513" i="21"/>
  <c r="B2513" i="21"/>
  <c r="D2512" i="21"/>
  <c r="B2512" i="21"/>
  <c r="D2511" i="21"/>
  <c r="B2511" i="21"/>
  <c r="D2510" i="21"/>
  <c r="B2510" i="21"/>
  <c r="D2509" i="21"/>
  <c r="B2509" i="21"/>
  <c r="D2508" i="21"/>
  <c r="B2508" i="21"/>
  <c r="D2507" i="21"/>
  <c r="B2507" i="21"/>
  <c r="D2506" i="21"/>
  <c r="B2506" i="21"/>
  <c r="D2505" i="21"/>
  <c r="B2505" i="21"/>
  <c r="D2504" i="21"/>
  <c r="B2504" i="21"/>
  <c r="D2503" i="21"/>
  <c r="B2503" i="21"/>
  <c r="D2502" i="21"/>
  <c r="B2502" i="21"/>
  <c r="D2501" i="21"/>
  <c r="B2501" i="21"/>
  <c r="D2500" i="21"/>
  <c r="B2500" i="21"/>
  <c r="D2499" i="21"/>
  <c r="B2499" i="21"/>
  <c r="D2498" i="21"/>
  <c r="B2498" i="21"/>
  <c r="D2497" i="21"/>
  <c r="B2497" i="21"/>
  <c r="D2496" i="21"/>
  <c r="B2496" i="21"/>
  <c r="D2495" i="21"/>
  <c r="B2495" i="21"/>
  <c r="D2494" i="21"/>
  <c r="B2494" i="21"/>
  <c r="D2493" i="21"/>
  <c r="B2493" i="21"/>
  <c r="D2492" i="21"/>
  <c r="B2492" i="21"/>
  <c r="D2491" i="21"/>
  <c r="B2491" i="21"/>
  <c r="D2490" i="21"/>
  <c r="B2490" i="21"/>
  <c r="D2489" i="21"/>
  <c r="B2489" i="21"/>
  <c r="D2488" i="21"/>
  <c r="B2488" i="21"/>
  <c r="D2487" i="21"/>
  <c r="B2487" i="21"/>
  <c r="D2486" i="21"/>
  <c r="B2486" i="21"/>
  <c r="D2485" i="21"/>
  <c r="B2485" i="21"/>
  <c r="D2484" i="21"/>
  <c r="B2484" i="21"/>
  <c r="D2483" i="21"/>
  <c r="B2483" i="21"/>
  <c r="D2482" i="21"/>
  <c r="B2482" i="21"/>
  <c r="D2481" i="21"/>
  <c r="B2481" i="21"/>
  <c r="D2480" i="21"/>
  <c r="B2480" i="21"/>
  <c r="D2479" i="21"/>
  <c r="B2479" i="21"/>
  <c r="D2478" i="21"/>
  <c r="B2478" i="21"/>
  <c r="D2477" i="21"/>
  <c r="B2477" i="21"/>
  <c r="D2476" i="21"/>
  <c r="B2476" i="21"/>
  <c r="D2475" i="21"/>
  <c r="B2475" i="21"/>
  <c r="D2474" i="21"/>
  <c r="B2474" i="21"/>
  <c r="D2473" i="21"/>
  <c r="B2473" i="21"/>
  <c r="D2472" i="21"/>
  <c r="B2472" i="21"/>
  <c r="D2471" i="21"/>
  <c r="B2471" i="21"/>
  <c r="D2470" i="21"/>
  <c r="B2470" i="21"/>
  <c r="D2469" i="21"/>
  <c r="B2469" i="21"/>
  <c r="D2468" i="21"/>
  <c r="B2468" i="21"/>
  <c r="D2467" i="21"/>
  <c r="B2467" i="21"/>
  <c r="D2466" i="21"/>
  <c r="B2466" i="21"/>
  <c r="D2465" i="21"/>
  <c r="B2465" i="21"/>
  <c r="D2464" i="21"/>
  <c r="B2464" i="21"/>
  <c r="D2463" i="21"/>
  <c r="B2463" i="21"/>
  <c r="D2462" i="21"/>
  <c r="B2462" i="21"/>
  <c r="D2461" i="21"/>
  <c r="B2461" i="21"/>
  <c r="D2460" i="21"/>
  <c r="B2460" i="21"/>
  <c r="D2459" i="21"/>
  <c r="B2459" i="21"/>
  <c r="D2458" i="21"/>
  <c r="B2458" i="21"/>
  <c r="D2457" i="21"/>
  <c r="B2457" i="21"/>
  <c r="D2456" i="21"/>
  <c r="B2456" i="21"/>
  <c r="D2455" i="21"/>
  <c r="B2455" i="21"/>
  <c r="D2454" i="21"/>
  <c r="B2454" i="21"/>
  <c r="D2453" i="21"/>
  <c r="B2453" i="21"/>
  <c r="D2452" i="21"/>
  <c r="B2452" i="21"/>
  <c r="D2451" i="21"/>
  <c r="B2451" i="21"/>
  <c r="D2450" i="21"/>
  <c r="B2450" i="21"/>
  <c r="D2449" i="21"/>
  <c r="B2449" i="21"/>
  <c r="D2448" i="21"/>
  <c r="B2448" i="21"/>
  <c r="D2447" i="21"/>
  <c r="B2447" i="21"/>
  <c r="D2446" i="21"/>
  <c r="B2446" i="21"/>
  <c r="D2445" i="21"/>
  <c r="B2445" i="21"/>
  <c r="D2444" i="21"/>
  <c r="B2444" i="21"/>
  <c r="D2443" i="21"/>
  <c r="B2443" i="21"/>
  <c r="D2442" i="21"/>
  <c r="B2442" i="21"/>
  <c r="D2441" i="21"/>
  <c r="B2441" i="21"/>
  <c r="D2440" i="21"/>
  <c r="B2440" i="21"/>
  <c r="D2439" i="21"/>
  <c r="B2439" i="21"/>
  <c r="D2438" i="21"/>
  <c r="B2438" i="21"/>
  <c r="D2437" i="21"/>
  <c r="B2437" i="21"/>
  <c r="D2436" i="21"/>
  <c r="B2436" i="21"/>
  <c r="D2435" i="21"/>
  <c r="B2435" i="21"/>
  <c r="D2434" i="21"/>
  <c r="B2434" i="21"/>
  <c r="D2433" i="21"/>
  <c r="B2433" i="21"/>
  <c r="D2432" i="21"/>
  <c r="B2432" i="21"/>
  <c r="D2431" i="21"/>
  <c r="B2431" i="21"/>
  <c r="D2430" i="21"/>
  <c r="B2430" i="21"/>
  <c r="D2429" i="21"/>
  <c r="B2429" i="21"/>
  <c r="D2428" i="21"/>
  <c r="B2428" i="21"/>
  <c r="D2427" i="21"/>
  <c r="B2427" i="21"/>
  <c r="D2426" i="21"/>
  <c r="B2426" i="21"/>
  <c r="D2425" i="21"/>
  <c r="B2425" i="21"/>
  <c r="D2424" i="21"/>
  <c r="B2424" i="21"/>
  <c r="D2423" i="21"/>
  <c r="B2423" i="21"/>
  <c r="D2422" i="21"/>
  <c r="B2422" i="21"/>
  <c r="D2421" i="21"/>
  <c r="B2421" i="21"/>
  <c r="D2420" i="21"/>
  <c r="B2420" i="21"/>
  <c r="D2419" i="21"/>
  <c r="B2419" i="21"/>
  <c r="D2418" i="21"/>
  <c r="B2418" i="21"/>
  <c r="D2417" i="21"/>
  <c r="B2417" i="21"/>
  <c r="D2416" i="21"/>
  <c r="B2416" i="21"/>
  <c r="D2415" i="21"/>
  <c r="B2415" i="21"/>
  <c r="D2414" i="21"/>
  <c r="B2414" i="21"/>
  <c r="D2413" i="21"/>
  <c r="B2413" i="21"/>
  <c r="D2412" i="21"/>
  <c r="B2412" i="21"/>
  <c r="D2411" i="21"/>
  <c r="B2411" i="21"/>
  <c r="D2410" i="21"/>
  <c r="B2410" i="21"/>
  <c r="D2409" i="21"/>
  <c r="B2409" i="21"/>
  <c r="D2408" i="21"/>
  <c r="B2408" i="21"/>
  <c r="D2407" i="21"/>
  <c r="B2407" i="21"/>
  <c r="D2406" i="21"/>
  <c r="B2406" i="21"/>
  <c r="D2405" i="21"/>
  <c r="B2405" i="21"/>
  <c r="D2404" i="21"/>
  <c r="B2404" i="21"/>
  <c r="D2403" i="21"/>
  <c r="B2403" i="21"/>
  <c r="D2402" i="21"/>
  <c r="B2402" i="21"/>
  <c r="D2401" i="21"/>
  <c r="B2401" i="21"/>
  <c r="D2400" i="21"/>
  <c r="B2400" i="21"/>
  <c r="D2399" i="21"/>
  <c r="B2399" i="21"/>
  <c r="D2398" i="21"/>
  <c r="B2398" i="21"/>
  <c r="D2397" i="21"/>
  <c r="B2397" i="21"/>
  <c r="D2396" i="21"/>
  <c r="B2396" i="21"/>
  <c r="D2395" i="21"/>
  <c r="B2395" i="21"/>
  <c r="D2394" i="21"/>
  <c r="B2394" i="21"/>
  <c r="D2393" i="21"/>
  <c r="B2393" i="21"/>
  <c r="D2392" i="21"/>
  <c r="B2392" i="21"/>
  <c r="D2391" i="21"/>
  <c r="B2391" i="21"/>
  <c r="D2390" i="21"/>
  <c r="B2390" i="21"/>
  <c r="D2389" i="21"/>
  <c r="B2389" i="21"/>
  <c r="D2388" i="21"/>
  <c r="B2388" i="21"/>
  <c r="D2387" i="21"/>
  <c r="B2387" i="21"/>
  <c r="D2386" i="21"/>
  <c r="B2386" i="21"/>
  <c r="D2385" i="21"/>
  <c r="B2385" i="21"/>
  <c r="D2384" i="21"/>
  <c r="B2384" i="21"/>
  <c r="D2383" i="21"/>
  <c r="B2383" i="21"/>
  <c r="D2382" i="21"/>
  <c r="B2382" i="21"/>
  <c r="D2381" i="21"/>
  <c r="B2381" i="21"/>
  <c r="D2380" i="21"/>
  <c r="B2380" i="21"/>
  <c r="D2379" i="21"/>
  <c r="B2379" i="21"/>
  <c r="D2378" i="21"/>
  <c r="B2378" i="21"/>
  <c r="D2377" i="21"/>
  <c r="B2377" i="21"/>
  <c r="D2376" i="21"/>
  <c r="B2376" i="21"/>
  <c r="D2375" i="21"/>
  <c r="B2375" i="21"/>
  <c r="D2374" i="21"/>
  <c r="B2374" i="21"/>
  <c r="D2373" i="21"/>
  <c r="B2373" i="21"/>
  <c r="D2372" i="21"/>
  <c r="B2372" i="21"/>
  <c r="D2371" i="21"/>
  <c r="B2371" i="21"/>
  <c r="D2370" i="21"/>
  <c r="B2370" i="21"/>
  <c r="D2369" i="21"/>
  <c r="B2369" i="21"/>
  <c r="D2368" i="21"/>
  <c r="B2368" i="21"/>
  <c r="D2367" i="21"/>
  <c r="B2367" i="21"/>
  <c r="D2366" i="21"/>
  <c r="B2366" i="21"/>
  <c r="D2365" i="21"/>
  <c r="B2365" i="21"/>
  <c r="D2364" i="21"/>
  <c r="B2364" i="21"/>
  <c r="D2363" i="21"/>
  <c r="B2363" i="21"/>
  <c r="D2362" i="21"/>
  <c r="B2362" i="21"/>
  <c r="D2361" i="21"/>
  <c r="B2361" i="21"/>
  <c r="D2360" i="21"/>
  <c r="B2360" i="21"/>
  <c r="D2359" i="21"/>
  <c r="B2359" i="21"/>
  <c r="D2358" i="21"/>
  <c r="B2358" i="21"/>
  <c r="D2357" i="21"/>
  <c r="B2357" i="21"/>
  <c r="D2356" i="21"/>
  <c r="B2356" i="21"/>
  <c r="D2355" i="21"/>
  <c r="B2355" i="21"/>
  <c r="D2354" i="21"/>
  <c r="B2354" i="21"/>
  <c r="D2353" i="21"/>
  <c r="B2353" i="21"/>
  <c r="D2352" i="21"/>
  <c r="B2352" i="21"/>
  <c r="D2351" i="21"/>
  <c r="B2351" i="21"/>
  <c r="D2350" i="21"/>
  <c r="B2350" i="21"/>
  <c r="D2349" i="21"/>
  <c r="B2349" i="21"/>
  <c r="D2348" i="21"/>
  <c r="B2348" i="21"/>
  <c r="D2347" i="21"/>
  <c r="B2347" i="21"/>
  <c r="D2346" i="21"/>
  <c r="B2346" i="21"/>
  <c r="D2345" i="21"/>
  <c r="B2345" i="21"/>
  <c r="D2344" i="21"/>
  <c r="B2344" i="21"/>
  <c r="D2343" i="21"/>
  <c r="B2343" i="21"/>
  <c r="D2342" i="21"/>
  <c r="B2342" i="21"/>
  <c r="D2341" i="21"/>
  <c r="B2341" i="21"/>
  <c r="D2340" i="21"/>
  <c r="B2340" i="21"/>
  <c r="D2339" i="21"/>
  <c r="B2339" i="21"/>
  <c r="D2338" i="21"/>
  <c r="B2338" i="21"/>
  <c r="D2337" i="21"/>
  <c r="B2337" i="21"/>
  <c r="D2336" i="21"/>
  <c r="B2336" i="21"/>
  <c r="D2335" i="21"/>
  <c r="B2335" i="21"/>
  <c r="D2334" i="21"/>
  <c r="B2334" i="21"/>
  <c r="D2333" i="21"/>
  <c r="B2333" i="21"/>
  <c r="D2332" i="21"/>
  <c r="B2332" i="21"/>
  <c r="D2331" i="21"/>
  <c r="B2331" i="21"/>
  <c r="D2330" i="21"/>
  <c r="B2330" i="21"/>
  <c r="D2329" i="21"/>
  <c r="B2329" i="21"/>
  <c r="D2328" i="21"/>
  <c r="B2328" i="21"/>
  <c r="D2327" i="21"/>
  <c r="B2327" i="21"/>
  <c r="D2326" i="21"/>
  <c r="B2326" i="21"/>
  <c r="D2325" i="21"/>
  <c r="B2325" i="21"/>
  <c r="D2324" i="21"/>
  <c r="B2324" i="21"/>
  <c r="D2323" i="21"/>
  <c r="B2323" i="21"/>
  <c r="D2322" i="21"/>
  <c r="B2322" i="21"/>
  <c r="D2321" i="21"/>
  <c r="B2321" i="21"/>
  <c r="D2320" i="21"/>
  <c r="B2320" i="21"/>
  <c r="D2319" i="21"/>
  <c r="B2319" i="21"/>
  <c r="D2318" i="21"/>
  <c r="B2318" i="21"/>
  <c r="D2317" i="21"/>
  <c r="B2317" i="21"/>
  <c r="D2316" i="21"/>
  <c r="B2316" i="21"/>
  <c r="D2315" i="21"/>
  <c r="B2315" i="21"/>
  <c r="D2314" i="21"/>
  <c r="B2314" i="21"/>
  <c r="D2313" i="21"/>
  <c r="B2313" i="21"/>
  <c r="D2312" i="21"/>
  <c r="B2312" i="21"/>
  <c r="D2311" i="21"/>
  <c r="B2311" i="21"/>
  <c r="D2310" i="21"/>
  <c r="B2310" i="21"/>
  <c r="D2309" i="21"/>
  <c r="B2309" i="21"/>
  <c r="D2308" i="21"/>
  <c r="B2308" i="21"/>
  <c r="D2307" i="21"/>
  <c r="B2307" i="21"/>
  <c r="D2306" i="21"/>
  <c r="B2306" i="21"/>
  <c r="D2305" i="21"/>
  <c r="B2305" i="21"/>
  <c r="D2304" i="21"/>
  <c r="B2304" i="21"/>
  <c r="D2303" i="21"/>
  <c r="B2303" i="21"/>
  <c r="D2302" i="21"/>
  <c r="B2302" i="21"/>
  <c r="D2301" i="21"/>
  <c r="B2301" i="21"/>
  <c r="D2300" i="21"/>
  <c r="B2300" i="21"/>
  <c r="D2299" i="21"/>
  <c r="B2299" i="21"/>
  <c r="D2298" i="21"/>
  <c r="B2298" i="21"/>
  <c r="D2297" i="21"/>
  <c r="B2297" i="21"/>
  <c r="D2296" i="21"/>
  <c r="B2296" i="21"/>
  <c r="D2295" i="21"/>
  <c r="B2295" i="21"/>
  <c r="D2294" i="21"/>
  <c r="B2294" i="21"/>
  <c r="D2293" i="21"/>
  <c r="B2293" i="21"/>
  <c r="D2292" i="21"/>
  <c r="B2292" i="21"/>
  <c r="D2291" i="21"/>
  <c r="B2291" i="21"/>
  <c r="D2290" i="21"/>
  <c r="B2290" i="21"/>
  <c r="D2289" i="21"/>
  <c r="B2289" i="21"/>
  <c r="D2288" i="21"/>
  <c r="B2288" i="21"/>
  <c r="D2287" i="21"/>
  <c r="B2287" i="21"/>
  <c r="D2286" i="21"/>
  <c r="B2286" i="21"/>
  <c r="D2285" i="21"/>
  <c r="B2285" i="21"/>
  <c r="D2284" i="21"/>
  <c r="B2284" i="21"/>
  <c r="D2283" i="21"/>
  <c r="B2283" i="21"/>
  <c r="D2282" i="21"/>
  <c r="B2282" i="21"/>
  <c r="D2281" i="21"/>
  <c r="B2281" i="21"/>
  <c r="D2280" i="21"/>
  <c r="B2280" i="21"/>
  <c r="D2279" i="21"/>
  <c r="B2279" i="21"/>
  <c r="D2278" i="21"/>
  <c r="B2278" i="21"/>
  <c r="D2277" i="21"/>
  <c r="B2277" i="21"/>
  <c r="D2276" i="21"/>
  <c r="B2276" i="21"/>
  <c r="D2275" i="21"/>
  <c r="B2275" i="21"/>
  <c r="D2274" i="21"/>
  <c r="B2274" i="21"/>
  <c r="D2273" i="21"/>
  <c r="B2273" i="21"/>
  <c r="D2272" i="21"/>
  <c r="B2272" i="21"/>
  <c r="D2271" i="21"/>
  <c r="B2271" i="21"/>
  <c r="D2270" i="21"/>
  <c r="B2270" i="21"/>
  <c r="D2269" i="21"/>
  <c r="B2269" i="21"/>
  <c r="D2268" i="21"/>
  <c r="B2268" i="21"/>
  <c r="D2267" i="21"/>
  <c r="B2267" i="21"/>
  <c r="D2266" i="21"/>
  <c r="B2266" i="21"/>
  <c r="D2265" i="21"/>
  <c r="B2265" i="21"/>
  <c r="D2264" i="21"/>
  <c r="B2264" i="21"/>
  <c r="D2263" i="21"/>
  <c r="B2263" i="21"/>
  <c r="D2262" i="21"/>
  <c r="B2262" i="21"/>
  <c r="D2261" i="21"/>
  <c r="B2261" i="21"/>
  <c r="D2260" i="21"/>
  <c r="B2260" i="21"/>
  <c r="D2259" i="21"/>
  <c r="B2259" i="21"/>
  <c r="D2258" i="21"/>
  <c r="B2258" i="21"/>
  <c r="D2257" i="21"/>
  <c r="B2257" i="21"/>
  <c r="D2256" i="21"/>
  <c r="B2256" i="21"/>
  <c r="D2255" i="21"/>
  <c r="B2255" i="21"/>
  <c r="D2254" i="21"/>
  <c r="B2254" i="21"/>
  <c r="D2253" i="21"/>
  <c r="B2253" i="21"/>
  <c r="D2252" i="21"/>
  <c r="B2252" i="21"/>
  <c r="D2251" i="21"/>
  <c r="B2251" i="21"/>
  <c r="D2250" i="21"/>
  <c r="B2250" i="21"/>
  <c r="D2249" i="21"/>
  <c r="B2249" i="21"/>
  <c r="D2248" i="21"/>
  <c r="B2248" i="21"/>
  <c r="D2247" i="21"/>
  <c r="B2247" i="21"/>
  <c r="D2246" i="21"/>
  <c r="B2246" i="21"/>
  <c r="D2245" i="21"/>
  <c r="B2245" i="21"/>
  <c r="D2244" i="21"/>
  <c r="B2244" i="21"/>
  <c r="D2243" i="21"/>
  <c r="B2243" i="21"/>
  <c r="D2242" i="21"/>
  <c r="B2242" i="21"/>
  <c r="D2241" i="21"/>
  <c r="B2241" i="21"/>
  <c r="D2240" i="21"/>
  <c r="B2240" i="21"/>
  <c r="D2239" i="21"/>
  <c r="B2239" i="21"/>
  <c r="D2238" i="21"/>
  <c r="B2238" i="21"/>
  <c r="D2237" i="21"/>
  <c r="B2237" i="21"/>
  <c r="D2236" i="21"/>
  <c r="B2236" i="21"/>
  <c r="D2235" i="21"/>
  <c r="B2235" i="21"/>
  <c r="D2234" i="21"/>
  <c r="B2234" i="21"/>
  <c r="D2233" i="21"/>
  <c r="B2233" i="21"/>
  <c r="D2232" i="21"/>
  <c r="B2232" i="21"/>
  <c r="D2231" i="21"/>
  <c r="B2231" i="21"/>
  <c r="D2230" i="21"/>
  <c r="B2230" i="21"/>
  <c r="D2229" i="21"/>
  <c r="B2229" i="21"/>
  <c r="D2228" i="21"/>
  <c r="B2228" i="21"/>
  <c r="D2227" i="21"/>
  <c r="B2227" i="21"/>
  <c r="D2226" i="21"/>
  <c r="B2226" i="21"/>
  <c r="D2225" i="21"/>
  <c r="B2225" i="21"/>
  <c r="D2224" i="21"/>
  <c r="B2224" i="21"/>
  <c r="D2223" i="21"/>
  <c r="B2223" i="21"/>
  <c r="D2222" i="21"/>
  <c r="B2222" i="21"/>
  <c r="D2221" i="21"/>
  <c r="B2221" i="21"/>
  <c r="D2220" i="21"/>
  <c r="B2220" i="21"/>
  <c r="D2219" i="21"/>
  <c r="B2219" i="21"/>
  <c r="D2218" i="21"/>
  <c r="B2218" i="21"/>
  <c r="D2217" i="21"/>
  <c r="B2217" i="21"/>
  <c r="D2216" i="21"/>
  <c r="B2216" i="21"/>
  <c r="D2215" i="21"/>
  <c r="B2215" i="21"/>
  <c r="D2214" i="21"/>
  <c r="B2214" i="21"/>
  <c r="D2213" i="21"/>
  <c r="B2213" i="21"/>
  <c r="D2212" i="21"/>
  <c r="B2212" i="21"/>
  <c r="D2211" i="21"/>
  <c r="B2211" i="21"/>
  <c r="D2210" i="21"/>
  <c r="B2210" i="21"/>
  <c r="D2209" i="21"/>
  <c r="B2209" i="21"/>
  <c r="D2208" i="21"/>
  <c r="B2208" i="21"/>
  <c r="D2207" i="21"/>
  <c r="B2207" i="21"/>
  <c r="D2206" i="21"/>
  <c r="B2206" i="21"/>
  <c r="D2205" i="21"/>
  <c r="B2205" i="21"/>
  <c r="D2204" i="21"/>
  <c r="B2204" i="21"/>
  <c r="D2203" i="21"/>
  <c r="B2203" i="21"/>
  <c r="D2202" i="21"/>
  <c r="B2202" i="21"/>
  <c r="D2201" i="21"/>
  <c r="B2201" i="21"/>
  <c r="D2200" i="21"/>
  <c r="B2200" i="21"/>
  <c r="D2199" i="21"/>
  <c r="B2199" i="21"/>
  <c r="D2198" i="21"/>
  <c r="B2198" i="21"/>
  <c r="D2197" i="21"/>
  <c r="B2197" i="21"/>
  <c r="D2196" i="21"/>
  <c r="B2196" i="21"/>
  <c r="D2195" i="21"/>
  <c r="B2195" i="21"/>
  <c r="D2194" i="21"/>
  <c r="B2194" i="21"/>
  <c r="D2193" i="21"/>
  <c r="B2193" i="21"/>
  <c r="D2192" i="21"/>
  <c r="B2192" i="21"/>
  <c r="D2191" i="21"/>
  <c r="B2191" i="21"/>
  <c r="D2190" i="21"/>
  <c r="B2190" i="21"/>
  <c r="D2189" i="21"/>
  <c r="B2189" i="21"/>
  <c r="D2188" i="21"/>
  <c r="B2188" i="21"/>
  <c r="D2187" i="21"/>
  <c r="B2187" i="21"/>
  <c r="D2186" i="21"/>
  <c r="B2186" i="21"/>
  <c r="D2185" i="21"/>
  <c r="B2185" i="21"/>
  <c r="D2184" i="21"/>
  <c r="B2184" i="21"/>
  <c r="D2183" i="21"/>
  <c r="B2183" i="21"/>
  <c r="D2182" i="21"/>
  <c r="B2182" i="21"/>
  <c r="D2181" i="21"/>
  <c r="B2181" i="21"/>
  <c r="D2180" i="21"/>
  <c r="B2180" i="21"/>
  <c r="D2179" i="21"/>
  <c r="B2179" i="21"/>
  <c r="D2178" i="21"/>
  <c r="B2178" i="21"/>
  <c r="D2177" i="21"/>
  <c r="B2177" i="21"/>
  <c r="D2176" i="21"/>
  <c r="B2176" i="21"/>
  <c r="D2175" i="21"/>
  <c r="B2175" i="21"/>
  <c r="D2174" i="21"/>
  <c r="B2174" i="21"/>
  <c r="D2173" i="21"/>
  <c r="B2173" i="21"/>
  <c r="D2172" i="21"/>
  <c r="B2172" i="21"/>
  <c r="D2171" i="21"/>
  <c r="B2171" i="21"/>
  <c r="D2170" i="21"/>
  <c r="B2170" i="21"/>
  <c r="D2169" i="21"/>
  <c r="B2169" i="21"/>
  <c r="D2168" i="21"/>
  <c r="B2168" i="21"/>
  <c r="D2167" i="21"/>
  <c r="B2167" i="21"/>
  <c r="D2166" i="21"/>
  <c r="B2166" i="21"/>
  <c r="D2165" i="21"/>
  <c r="B2165" i="21"/>
  <c r="D2164" i="21"/>
  <c r="B2164" i="21"/>
  <c r="D2163" i="21"/>
  <c r="B2163" i="21"/>
  <c r="D2162" i="21"/>
  <c r="B2162" i="21"/>
  <c r="D2161" i="21"/>
  <c r="B2161" i="21"/>
  <c r="D2160" i="21"/>
  <c r="B2160" i="21"/>
  <c r="D2159" i="21"/>
  <c r="B2159" i="21"/>
  <c r="D2158" i="21"/>
  <c r="B2158" i="21"/>
  <c r="D2157" i="21"/>
  <c r="B2157" i="21"/>
  <c r="D2156" i="21"/>
  <c r="B2156" i="21"/>
  <c r="D2155" i="21"/>
  <c r="B2155" i="21"/>
  <c r="D2154" i="21"/>
  <c r="B2154" i="21"/>
  <c r="D2153" i="21"/>
  <c r="B2153" i="21"/>
  <c r="D2152" i="21"/>
  <c r="B2152" i="21"/>
  <c r="D2151" i="21"/>
  <c r="B2151" i="21"/>
  <c r="D2150" i="21"/>
  <c r="B2150" i="21"/>
  <c r="D2149" i="21"/>
  <c r="B2149" i="21"/>
  <c r="D2148" i="21"/>
  <c r="B2148" i="21"/>
  <c r="D2147" i="21"/>
  <c r="B2147" i="21"/>
  <c r="D2146" i="21"/>
  <c r="B2146" i="21"/>
  <c r="D2145" i="21"/>
  <c r="B2145" i="21"/>
  <c r="D2144" i="21"/>
  <c r="B2144" i="21"/>
  <c r="D2143" i="21"/>
  <c r="B2143" i="21"/>
  <c r="D2142" i="21"/>
  <c r="B2142" i="21"/>
  <c r="D2141" i="21"/>
  <c r="B2141" i="21"/>
  <c r="D2140" i="21"/>
  <c r="B2140" i="21"/>
  <c r="D2139" i="21"/>
  <c r="B2139" i="21"/>
  <c r="D2138" i="21"/>
  <c r="B2138" i="21"/>
  <c r="D2137" i="21"/>
  <c r="B2137" i="21"/>
  <c r="D2136" i="21"/>
  <c r="B2136" i="21"/>
  <c r="D2135" i="21"/>
  <c r="B2135" i="21"/>
  <c r="D2134" i="21"/>
  <c r="B2134" i="21"/>
  <c r="D2133" i="21"/>
  <c r="B2133" i="21"/>
  <c r="D2132" i="21"/>
  <c r="B2132" i="21"/>
  <c r="D2131" i="21"/>
  <c r="B2131" i="21"/>
  <c r="D2130" i="21"/>
  <c r="B2130" i="21"/>
  <c r="D2129" i="21"/>
  <c r="B2129" i="21"/>
  <c r="D2128" i="21"/>
  <c r="B2128" i="21"/>
  <c r="D2127" i="21"/>
  <c r="B2127" i="21"/>
  <c r="D2126" i="21"/>
  <c r="B2126" i="21"/>
  <c r="D2125" i="21"/>
  <c r="B2125" i="21"/>
  <c r="D2124" i="21"/>
  <c r="B2124" i="21"/>
  <c r="D2123" i="21"/>
  <c r="B2123" i="21"/>
  <c r="D2122" i="21"/>
  <c r="B2122" i="21"/>
  <c r="D2121" i="21"/>
  <c r="B2121" i="21"/>
  <c r="D2120" i="21"/>
  <c r="B2120" i="21"/>
  <c r="D2119" i="21"/>
  <c r="B2119" i="21"/>
  <c r="D2118" i="21"/>
  <c r="B2118" i="21"/>
  <c r="D2117" i="21"/>
  <c r="B2117" i="21"/>
  <c r="D2116" i="21"/>
  <c r="B2116" i="21"/>
  <c r="D2115" i="21"/>
  <c r="B2115" i="21"/>
  <c r="D2114" i="21"/>
  <c r="B2114" i="21"/>
  <c r="D2113" i="21"/>
  <c r="B2113" i="21"/>
  <c r="D2112" i="21"/>
  <c r="B2112" i="21"/>
  <c r="D2111" i="21"/>
  <c r="B2111" i="21"/>
  <c r="D2110" i="21"/>
  <c r="B2110" i="21"/>
  <c r="D2109" i="21"/>
  <c r="B2109" i="21"/>
  <c r="D2108" i="21"/>
  <c r="B2108" i="21"/>
  <c r="D2107" i="21"/>
  <c r="B2107" i="21"/>
  <c r="D2106" i="21"/>
  <c r="B2106" i="21"/>
  <c r="D2105" i="21"/>
  <c r="B2105" i="21"/>
  <c r="D2104" i="21"/>
  <c r="B2104" i="21"/>
  <c r="D2103" i="21"/>
  <c r="B2103" i="21"/>
  <c r="D2102" i="21"/>
  <c r="B2102" i="21"/>
  <c r="D2101" i="21"/>
  <c r="B2101" i="21"/>
  <c r="D2100" i="21"/>
  <c r="B2100" i="21"/>
  <c r="D2099" i="21"/>
  <c r="B2099" i="21"/>
  <c r="D2098" i="21"/>
  <c r="B2098" i="21"/>
  <c r="D2097" i="21"/>
  <c r="B2097" i="21"/>
  <c r="D2096" i="21"/>
  <c r="B2096" i="21"/>
  <c r="D2095" i="21"/>
  <c r="B2095" i="21"/>
  <c r="D2094" i="21"/>
  <c r="B2094" i="21"/>
  <c r="D2093" i="21"/>
  <c r="B2093" i="21"/>
  <c r="D2092" i="21"/>
  <c r="B2092" i="21"/>
  <c r="D2091" i="21"/>
  <c r="B2091" i="21"/>
  <c r="D2090" i="21"/>
  <c r="B2090" i="21"/>
  <c r="D2089" i="21"/>
  <c r="B2089" i="21"/>
  <c r="D2088" i="21"/>
  <c r="B2088" i="21"/>
  <c r="D2087" i="21"/>
  <c r="B2087" i="21"/>
  <c r="D2086" i="21"/>
  <c r="B2086" i="21"/>
  <c r="D2085" i="21"/>
  <c r="B2085" i="21"/>
  <c r="D2084" i="21"/>
  <c r="B2084" i="21"/>
  <c r="D2083" i="21"/>
  <c r="B2083" i="21"/>
  <c r="D2082" i="21"/>
  <c r="B2082" i="21"/>
  <c r="D2081" i="21"/>
  <c r="B2081" i="21"/>
  <c r="D2080" i="21"/>
  <c r="B2080" i="21"/>
  <c r="D2079" i="21"/>
  <c r="B2079" i="21"/>
  <c r="D2078" i="21"/>
  <c r="B2078" i="21"/>
  <c r="D2077" i="21"/>
  <c r="B2077" i="21"/>
  <c r="D2076" i="21"/>
  <c r="B2076" i="21"/>
  <c r="D2075" i="21"/>
  <c r="B2075" i="21"/>
  <c r="D2074" i="21"/>
  <c r="B2074" i="21"/>
  <c r="D2073" i="21"/>
  <c r="B2073" i="21"/>
  <c r="D2072" i="21"/>
  <c r="B2072" i="21"/>
  <c r="D2071" i="21"/>
  <c r="B2071" i="21"/>
  <c r="D2070" i="21"/>
  <c r="B2070" i="21"/>
  <c r="D2069" i="21"/>
  <c r="B2069" i="21"/>
  <c r="D2068" i="21"/>
  <c r="B2068" i="21"/>
  <c r="D2067" i="21"/>
  <c r="B2067" i="21"/>
  <c r="D2066" i="21"/>
  <c r="B2066" i="21"/>
  <c r="D2065" i="21"/>
  <c r="B2065" i="21"/>
  <c r="D2064" i="21"/>
  <c r="B2064" i="21"/>
  <c r="D2063" i="21"/>
  <c r="B2063" i="21"/>
  <c r="D2062" i="21"/>
  <c r="B2062" i="21"/>
  <c r="D2061" i="21"/>
  <c r="B2061" i="21"/>
  <c r="D2060" i="21"/>
  <c r="B2060" i="21"/>
  <c r="D2059" i="21"/>
  <c r="B2059" i="21"/>
  <c r="D2058" i="21"/>
  <c r="B2058" i="21"/>
  <c r="D2057" i="21"/>
  <c r="B2057" i="21"/>
  <c r="D2056" i="21"/>
  <c r="B2056" i="21"/>
  <c r="D2055" i="21"/>
  <c r="B2055" i="21"/>
  <c r="D2054" i="21"/>
  <c r="B2054" i="21"/>
  <c r="D2053" i="21"/>
  <c r="B2053" i="21"/>
  <c r="D2052" i="21"/>
  <c r="B2052" i="21"/>
  <c r="D2051" i="21"/>
  <c r="B2051" i="21"/>
  <c r="D2050" i="21"/>
  <c r="B2050" i="21"/>
  <c r="D2049" i="21"/>
  <c r="B2049" i="21"/>
  <c r="D2048" i="21"/>
  <c r="B2048" i="21"/>
  <c r="D2047" i="21"/>
  <c r="B2047" i="21"/>
  <c r="D2046" i="21"/>
  <c r="B2046" i="21"/>
  <c r="D2045" i="21"/>
  <c r="B2045" i="21"/>
  <c r="D2044" i="21"/>
  <c r="B2044" i="21"/>
  <c r="D2043" i="21"/>
  <c r="B2043" i="21"/>
  <c r="D2042" i="21"/>
  <c r="B2042" i="21"/>
  <c r="D2041" i="21"/>
  <c r="B2041" i="21"/>
  <c r="D2040" i="21"/>
  <c r="B2040" i="21"/>
  <c r="D2039" i="21"/>
  <c r="B2039" i="21"/>
  <c r="D2038" i="21"/>
  <c r="B2038" i="21"/>
  <c r="D2037" i="21"/>
  <c r="B2037" i="21"/>
  <c r="D2036" i="21"/>
  <c r="B2036" i="21"/>
  <c r="D2035" i="21"/>
  <c r="B2035" i="21"/>
  <c r="D2034" i="21"/>
  <c r="B2034" i="21"/>
  <c r="D2033" i="21"/>
  <c r="B2033" i="21"/>
  <c r="D2032" i="21"/>
  <c r="B2032" i="21"/>
  <c r="D2031" i="21"/>
  <c r="B2031" i="21"/>
  <c r="D2030" i="21"/>
  <c r="B2030" i="21"/>
  <c r="D2029" i="21"/>
  <c r="B2029" i="21"/>
  <c r="D2028" i="21"/>
  <c r="B2028" i="21"/>
  <c r="D2027" i="21"/>
  <c r="B2027" i="21"/>
  <c r="D2026" i="21"/>
  <c r="B2026" i="21"/>
  <c r="D2025" i="21"/>
  <c r="B2025" i="21"/>
  <c r="D2024" i="21"/>
  <c r="B2024" i="21"/>
  <c r="D2023" i="21"/>
  <c r="B2023" i="21"/>
  <c r="D2022" i="21"/>
  <c r="B2022" i="21"/>
  <c r="D2021" i="21"/>
  <c r="B2021" i="21"/>
  <c r="D2020" i="21"/>
  <c r="B2020" i="21"/>
  <c r="D2019" i="21"/>
  <c r="B2019" i="21"/>
  <c r="D2018" i="21"/>
  <c r="B2018" i="21"/>
  <c r="D2017" i="21"/>
  <c r="B2017" i="21"/>
  <c r="D2016" i="21"/>
  <c r="B2016" i="21"/>
  <c r="D2015" i="21"/>
  <c r="B2015" i="21"/>
  <c r="D2014" i="21"/>
  <c r="B2014" i="21"/>
  <c r="D2013" i="21"/>
  <c r="B2013" i="21"/>
  <c r="D2012" i="21"/>
  <c r="B2012" i="21"/>
  <c r="D2011" i="21"/>
  <c r="B2011" i="21"/>
  <c r="D2010" i="21"/>
  <c r="B2010" i="21"/>
  <c r="D2009" i="21"/>
  <c r="B2009" i="21"/>
  <c r="D2008" i="21"/>
  <c r="B2008" i="21"/>
  <c r="D2007" i="21"/>
  <c r="B2007" i="21"/>
  <c r="D2006" i="21"/>
  <c r="B2006" i="21"/>
  <c r="D2005" i="21"/>
  <c r="B2005" i="21"/>
  <c r="D2004" i="21"/>
  <c r="B2004" i="21"/>
  <c r="D2003" i="21"/>
  <c r="B2003" i="21"/>
  <c r="D2002" i="21"/>
  <c r="B2002" i="21"/>
  <c r="D2001" i="21"/>
  <c r="B2001" i="21"/>
  <c r="D2000" i="21"/>
  <c r="B2000" i="21"/>
  <c r="D1999" i="21"/>
  <c r="B1999" i="21"/>
  <c r="D1998" i="21"/>
  <c r="B1998" i="21"/>
  <c r="D1997" i="21"/>
  <c r="B1997" i="21"/>
  <c r="D1996" i="21"/>
  <c r="B1996" i="21"/>
  <c r="D1995" i="21"/>
  <c r="B1995" i="21"/>
  <c r="D1994" i="21"/>
  <c r="B1994" i="21"/>
  <c r="D1993" i="21"/>
  <c r="B1993" i="21"/>
  <c r="D1992" i="21"/>
  <c r="B1992" i="21"/>
  <c r="D1991" i="21"/>
  <c r="B1991" i="21"/>
  <c r="D1990" i="21"/>
  <c r="B1990" i="21"/>
  <c r="D1989" i="21"/>
  <c r="B1989" i="21"/>
  <c r="D1988" i="21"/>
  <c r="B1988" i="21"/>
  <c r="D1987" i="21"/>
  <c r="B1987" i="21"/>
  <c r="D1986" i="21"/>
  <c r="B1986" i="21"/>
  <c r="D1985" i="21"/>
  <c r="B1985" i="21"/>
  <c r="D1984" i="21"/>
  <c r="B1984" i="21"/>
  <c r="D1983" i="21"/>
  <c r="B1983" i="21"/>
  <c r="D1982" i="21"/>
  <c r="B1982" i="21"/>
  <c r="D1981" i="21"/>
  <c r="B1981" i="21"/>
  <c r="D1980" i="21"/>
  <c r="B1980" i="21"/>
  <c r="D1979" i="21"/>
  <c r="B1979" i="21"/>
  <c r="D1978" i="21"/>
  <c r="B1978" i="21"/>
  <c r="D1977" i="21"/>
  <c r="B1977" i="21"/>
  <c r="D1976" i="21"/>
  <c r="B1976" i="21"/>
  <c r="D1975" i="21"/>
  <c r="B1975" i="21"/>
  <c r="D1974" i="21"/>
  <c r="B1974" i="21"/>
  <c r="D1973" i="21"/>
  <c r="B1973" i="21"/>
  <c r="D1972" i="21"/>
  <c r="B1972" i="21"/>
  <c r="D1971" i="21"/>
  <c r="B1971" i="21"/>
  <c r="D1970" i="21"/>
  <c r="B1970" i="21"/>
  <c r="D1969" i="21"/>
  <c r="B1969" i="21"/>
  <c r="D1968" i="21"/>
  <c r="B1968" i="21"/>
  <c r="D1967" i="21"/>
  <c r="B1967" i="21"/>
  <c r="D1966" i="21"/>
  <c r="B1966" i="21"/>
  <c r="D1965" i="21"/>
  <c r="B1965" i="21"/>
  <c r="D1964" i="21"/>
  <c r="B1964" i="21"/>
  <c r="D1963" i="21"/>
  <c r="B1963" i="21"/>
  <c r="D1962" i="21"/>
  <c r="B1962" i="21"/>
  <c r="D1961" i="21"/>
  <c r="B1961" i="21"/>
  <c r="D1960" i="21"/>
  <c r="B1960" i="21"/>
  <c r="D1959" i="21"/>
  <c r="B1959" i="21"/>
  <c r="D1958" i="21"/>
  <c r="B1958" i="21"/>
  <c r="D1957" i="21"/>
  <c r="B1957" i="21"/>
  <c r="D1956" i="21"/>
  <c r="B1956" i="21"/>
  <c r="D1955" i="21"/>
  <c r="B1955" i="21"/>
  <c r="D1954" i="21"/>
  <c r="B1954" i="21"/>
  <c r="D1953" i="21"/>
  <c r="B1953" i="21"/>
  <c r="D1952" i="21"/>
  <c r="B1952" i="21"/>
  <c r="D1951" i="21"/>
  <c r="B1951" i="21"/>
  <c r="D1950" i="21"/>
  <c r="B1950" i="21"/>
  <c r="D1949" i="21"/>
  <c r="B1949" i="21"/>
  <c r="D1948" i="21"/>
  <c r="B1948" i="21"/>
  <c r="D1947" i="21"/>
  <c r="B1947" i="21"/>
  <c r="D1946" i="21"/>
  <c r="B1946" i="21"/>
  <c r="D1945" i="21"/>
  <c r="B1945" i="21"/>
  <c r="D1944" i="21"/>
  <c r="B1944" i="21"/>
  <c r="D1943" i="21"/>
  <c r="B1943" i="21"/>
  <c r="D1942" i="21"/>
  <c r="B1942" i="21"/>
  <c r="D1941" i="21"/>
  <c r="B1941" i="21"/>
  <c r="D1940" i="21"/>
  <c r="B1940" i="21"/>
  <c r="D1939" i="21"/>
  <c r="B1939" i="21"/>
  <c r="D1938" i="21"/>
  <c r="B1938" i="21"/>
  <c r="D1937" i="21"/>
  <c r="B1937" i="21"/>
  <c r="D1936" i="21"/>
  <c r="B1936" i="21"/>
  <c r="D1935" i="21"/>
  <c r="B1935" i="21"/>
  <c r="D1934" i="21"/>
  <c r="B1934" i="21"/>
  <c r="D1933" i="21"/>
  <c r="B1933" i="21"/>
  <c r="D1932" i="21"/>
  <c r="B1932" i="21"/>
  <c r="D1931" i="21"/>
  <c r="B1931" i="21"/>
  <c r="D1930" i="21"/>
  <c r="B1930" i="21"/>
  <c r="D1929" i="21"/>
  <c r="B1929" i="21"/>
  <c r="D1928" i="21"/>
  <c r="B1928" i="21"/>
  <c r="D1927" i="21"/>
  <c r="B1927" i="21"/>
  <c r="D1926" i="21"/>
  <c r="B1926" i="21"/>
  <c r="D1925" i="21"/>
  <c r="B1925" i="21"/>
  <c r="D1924" i="21"/>
  <c r="B1924" i="21"/>
  <c r="D1923" i="21"/>
  <c r="B1923" i="21"/>
  <c r="D1922" i="21"/>
  <c r="B1922" i="21"/>
  <c r="D1921" i="21"/>
  <c r="B1921" i="21"/>
  <c r="D1920" i="21"/>
  <c r="B1920" i="21"/>
  <c r="D1919" i="21"/>
  <c r="B1919" i="21"/>
  <c r="D1918" i="21"/>
  <c r="B1918" i="21"/>
  <c r="D1917" i="21"/>
  <c r="B1917" i="21"/>
  <c r="D1916" i="21"/>
  <c r="B1916" i="21"/>
  <c r="D1915" i="21"/>
  <c r="B1915" i="21"/>
  <c r="D1914" i="21"/>
  <c r="B1914" i="21"/>
  <c r="D1913" i="21"/>
  <c r="B1913" i="21"/>
  <c r="D1912" i="21"/>
  <c r="B1912" i="21"/>
  <c r="D1911" i="21"/>
  <c r="B1911" i="21"/>
  <c r="D1910" i="21"/>
  <c r="B1910" i="21"/>
  <c r="D1909" i="21"/>
  <c r="B1909" i="21"/>
  <c r="D1908" i="21"/>
  <c r="B1908" i="21"/>
  <c r="D1907" i="21"/>
  <c r="B1907" i="21"/>
  <c r="D1906" i="21"/>
  <c r="B1906" i="21"/>
  <c r="D1905" i="21"/>
  <c r="B1905" i="21"/>
  <c r="D1904" i="21"/>
  <c r="B1904" i="21"/>
  <c r="D1903" i="21"/>
  <c r="B1903" i="21"/>
  <c r="D1902" i="21"/>
  <c r="B1902" i="21"/>
  <c r="D1901" i="21"/>
  <c r="B1901" i="21"/>
  <c r="D1900" i="21"/>
  <c r="B1900" i="21"/>
  <c r="D1899" i="21"/>
  <c r="B1899" i="21"/>
  <c r="D1898" i="21"/>
  <c r="B1898" i="21"/>
  <c r="D1897" i="21"/>
  <c r="B1897" i="21"/>
  <c r="D1896" i="21"/>
  <c r="B1896" i="21"/>
  <c r="D1895" i="21"/>
  <c r="B1895" i="21"/>
  <c r="D1894" i="21"/>
  <c r="B1894" i="21"/>
  <c r="D1893" i="21"/>
  <c r="B1893" i="21"/>
  <c r="D1892" i="21"/>
  <c r="B1892" i="21"/>
  <c r="D1891" i="21"/>
  <c r="B1891" i="21"/>
  <c r="D1890" i="21"/>
  <c r="B1890" i="21"/>
  <c r="D1889" i="21"/>
  <c r="B1889" i="21"/>
  <c r="D1888" i="21"/>
  <c r="B1888" i="21"/>
  <c r="D1887" i="21"/>
  <c r="B1887" i="21"/>
  <c r="D1886" i="21"/>
  <c r="B1886" i="21"/>
  <c r="D1885" i="21"/>
  <c r="B1885" i="21"/>
  <c r="D1884" i="21"/>
  <c r="B1884" i="21"/>
  <c r="D1883" i="21"/>
  <c r="B1883" i="21"/>
  <c r="D1882" i="21"/>
  <c r="B1882" i="21"/>
  <c r="D1881" i="21"/>
  <c r="B1881" i="21"/>
  <c r="D1880" i="21"/>
  <c r="B1880" i="21"/>
  <c r="D1879" i="21"/>
  <c r="B1879" i="21"/>
  <c r="D1878" i="21"/>
  <c r="B1878" i="21"/>
  <c r="D1877" i="21"/>
  <c r="B1877" i="21"/>
  <c r="D1876" i="21"/>
  <c r="B1876" i="21"/>
  <c r="D1875" i="21"/>
  <c r="B1875" i="21"/>
  <c r="D1874" i="21"/>
  <c r="B1874" i="21"/>
  <c r="D1873" i="21"/>
  <c r="B1873" i="21"/>
  <c r="D1872" i="21"/>
  <c r="B1872" i="21"/>
  <c r="D1871" i="21"/>
  <c r="B1871" i="21"/>
  <c r="D1870" i="21"/>
  <c r="B1870" i="21"/>
  <c r="D1869" i="21"/>
  <c r="B1869" i="21"/>
  <c r="D1868" i="21"/>
  <c r="B1868" i="21"/>
  <c r="D1867" i="21"/>
  <c r="B1867" i="21"/>
  <c r="D1866" i="21"/>
  <c r="B1866" i="21"/>
  <c r="D1865" i="21"/>
  <c r="B1865" i="21"/>
  <c r="D1864" i="21"/>
  <c r="B1864" i="21"/>
  <c r="D1863" i="21"/>
  <c r="B1863" i="21"/>
  <c r="D1862" i="21"/>
  <c r="B1862" i="21"/>
  <c r="D1861" i="21"/>
  <c r="B1861" i="21"/>
  <c r="D1860" i="21"/>
  <c r="B1860" i="21"/>
  <c r="D1859" i="21"/>
  <c r="B1859" i="21"/>
  <c r="D1858" i="21"/>
  <c r="B1858" i="21"/>
  <c r="D1857" i="21"/>
  <c r="B1857" i="21"/>
  <c r="D1856" i="21"/>
  <c r="B1856" i="21"/>
  <c r="D1855" i="21"/>
  <c r="B1855" i="21"/>
  <c r="D1854" i="21"/>
  <c r="B1854" i="21"/>
  <c r="D1853" i="21"/>
  <c r="B1853" i="21"/>
  <c r="D1852" i="21"/>
  <c r="B1852" i="21"/>
  <c r="D1851" i="21"/>
  <c r="B1851" i="21"/>
  <c r="D1850" i="21"/>
  <c r="B1850" i="21"/>
  <c r="D1849" i="21"/>
  <c r="B1849" i="21"/>
  <c r="D1848" i="21"/>
  <c r="B1848" i="21"/>
  <c r="D1847" i="21"/>
  <c r="B1847" i="21"/>
  <c r="D1846" i="21"/>
  <c r="B1846" i="21"/>
  <c r="D1845" i="21"/>
  <c r="B1845" i="21"/>
  <c r="D1844" i="21"/>
  <c r="B1844" i="21"/>
  <c r="D1843" i="21"/>
  <c r="B1843" i="21"/>
  <c r="D1842" i="21"/>
  <c r="B1842" i="21"/>
  <c r="D1841" i="21"/>
  <c r="B1841" i="21"/>
  <c r="D1840" i="21"/>
  <c r="B1840" i="21"/>
  <c r="D1839" i="21"/>
  <c r="B1839" i="21"/>
  <c r="D1838" i="21"/>
  <c r="B1838" i="21"/>
  <c r="D1837" i="21"/>
  <c r="B1837" i="21"/>
  <c r="D1836" i="21"/>
  <c r="B1836" i="21"/>
  <c r="D1835" i="21"/>
  <c r="B1835" i="21"/>
  <c r="D1834" i="21"/>
  <c r="B1834" i="21"/>
  <c r="D1833" i="21"/>
  <c r="B1833" i="21"/>
  <c r="D1832" i="21"/>
  <c r="B1832" i="21"/>
  <c r="D1831" i="21"/>
  <c r="B1831" i="21"/>
  <c r="D1830" i="21"/>
  <c r="B1830" i="21"/>
  <c r="D1829" i="21"/>
  <c r="B1829" i="21"/>
  <c r="D1828" i="21"/>
  <c r="B1828" i="21"/>
  <c r="D1827" i="21"/>
  <c r="B1827" i="21"/>
  <c r="D1826" i="21"/>
  <c r="B1826" i="21"/>
  <c r="D1825" i="21"/>
  <c r="B1825" i="21"/>
  <c r="D1824" i="21"/>
  <c r="B1824" i="21"/>
  <c r="D1823" i="21"/>
  <c r="B1823" i="21"/>
  <c r="D1822" i="21"/>
  <c r="B1822" i="21"/>
  <c r="D1821" i="21"/>
  <c r="B1821" i="21"/>
  <c r="D1820" i="21"/>
  <c r="B1820" i="21"/>
  <c r="D1819" i="21"/>
  <c r="B1819" i="21"/>
  <c r="D1818" i="21"/>
  <c r="B1818" i="21"/>
  <c r="D1817" i="21"/>
  <c r="B1817" i="21"/>
  <c r="D1816" i="21"/>
  <c r="B1816" i="21"/>
  <c r="D1815" i="21"/>
  <c r="B1815" i="21"/>
  <c r="D1814" i="21"/>
  <c r="B1814" i="21"/>
  <c r="D1813" i="21"/>
  <c r="B1813" i="21"/>
  <c r="D1812" i="21"/>
  <c r="B1812" i="21"/>
  <c r="D1811" i="21"/>
  <c r="B1811" i="21"/>
  <c r="D1810" i="21"/>
  <c r="B1810" i="21"/>
  <c r="D1809" i="21"/>
  <c r="B1809" i="21"/>
  <c r="D1808" i="21"/>
  <c r="B1808" i="21"/>
  <c r="D1807" i="21"/>
  <c r="B1807" i="21"/>
  <c r="D1806" i="21"/>
  <c r="B1806" i="21"/>
  <c r="D1805" i="21"/>
  <c r="B1805" i="21"/>
  <c r="D1804" i="21"/>
  <c r="B1804" i="21"/>
  <c r="D1803" i="21"/>
  <c r="B1803" i="21"/>
  <c r="D1802" i="21"/>
  <c r="B1802" i="21"/>
  <c r="D1801" i="21"/>
  <c r="B1801" i="21"/>
  <c r="D1800" i="21"/>
  <c r="B1800" i="21"/>
  <c r="D1799" i="21"/>
  <c r="B1799" i="21"/>
  <c r="D1798" i="21"/>
  <c r="B1798" i="21"/>
  <c r="D1797" i="21"/>
  <c r="B1797" i="21"/>
  <c r="D1796" i="21"/>
  <c r="B1796" i="21"/>
  <c r="D1795" i="21"/>
  <c r="B1795" i="21"/>
  <c r="D1794" i="21"/>
  <c r="B1794" i="21"/>
  <c r="D1793" i="21"/>
  <c r="B1793" i="21"/>
  <c r="D1792" i="21"/>
  <c r="B1792" i="21"/>
  <c r="D1791" i="21"/>
  <c r="B1791" i="21"/>
  <c r="D1790" i="21"/>
  <c r="B1790" i="21"/>
  <c r="D1789" i="21"/>
  <c r="B1789" i="21"/>
  <c r="D1788" i="21"/>
  <c r="B1788" i="21"/>
  <c r="D1787" i="21"/>
  <c r="B1787" i="21"/>
  <c r="D1786" i="21"/>
  <c r="B1786" i="21"/>
  <c r="D1785" i="21"/>
  <c r="B1785" i="21"/>
  <c r="D1784" i="21"/>
  <c r="B1784" i="21"/>
  <c r="D1783" i="21"/>
  <c r="B1783" i="21"/>
  <c r="D1782" i="21"/>
  <c r="B1782" i="21"/>
  <c r="D1781" i="21"/>
  <c r="B1781" i="21"/>
  <c r="D1780" i="21"/>
  <c r="B1780" i="21"/>
  <c r="D1779" i="21"/>
  <c r="B1779" i="21"/>
  <c r="D1778" i="21"/>
  <c r="B1778" i="21"/>
  <c r="D1777" i="21"/>
  <c r="B1777" i="21"/>
  <c r="D1776" i="21"/>
  <c r="B1776" i="21"/>
  <c r="D1775" i="21"/>
  <c r="B1775" i="21"/>
  <c r="D1774" i="21"/>
  <c r="B1774" i="21"/>
  <c r="D1773" i="21"/>
  <c r="B1773" i="21"/>
  <c r="D1772" i="21"/>
  <c r="B1772" i="21"/>
  <c r="D1771" i="21"/>
  <c r="B1771" i="21"/>
  <c r="D1770" i="21"/>
  <c r="B1770" i="21"/>
  <c r="D1769" i="21"/>
  <c r="B1769" i="21"/>
  <c r="D1768" i="21"/>
  <c r="B1768" i="21"/>
  <c r="D1767" i="21"/>
  <c r="B1767" i="21"/>
  <c r="D1766" i="21"/>
  <c r="B1766" i="21"/>
  <c r="D1765" i="21"/>
  <c r="B1765" i="21"/>
  <c r="D1764" i="21"/>
  <c r="B1764" i="21"/>
  <c r="D1763" i="21"/>
  <c r="B1763" i="21"/>
  <c r="D1762" i="21"/>
  <c r="B1762" i="21"/>
  <c r="D1761" i="21"/>
  <c r="B1761" i="21"/>
  <c r="D1760" i="21"/>
  <c r="B1760" i="21"/>
  <c r="D1759" i="21"/>
  <c r="B1759" i="21"/>
  <c r="D1758" i="21"/>
  <c r="B1758" i="21"/>
  <c r="D1757" i="21"/>
  <c r="B1757" i="21"/>
  <c r="D1756" i="21"/>
  <c r="B1756" i="21"/>
  <c r="D1755" i="21"/>
  <c r="B1755" i="21"/>
  <c r="D1754" i="21"/>
  <c r="B1754" i="21"/>
  <c r="D1753" i="21"/>
  <c r="B1753" i="21"/>
  <c r="D1752" i="21"/>
  <c r="B1752" i="21"/>
  <c r="D1751" i="21"/>
  <c r="B1751" i="21"/>
  <c r="D1750" i="21"/>
  <c r="B1750" i="21"/>
  <c r="D1749" i="21"/>
  <c r="B1749" i="21"/>
  <c r="D1748" i="21"/>
  <c r="B1748" i="21"/>
  <c r="D1747" i="21"/>
  <c r="B1747" i="21"/>
  <c r="D1746" i="21"/>
  <c r="B1746" i="21"/>
  <c r="D1745" i="21"/>
  <c r="B1745" i="21"/>
  <c r="D1744" i="21"/>
  <c r="B1744" i="21"/>
  <c r="D1743" i="21"/>
  <c r="B1743" i="21"/>
  <c r="D1742" i="21"/>
  <c r="B1742" i="21"/>
  <c r="D1741" i="21"/>
  <c r="B1741" i="21"/>
  <c r="D1740" i="21"/>
  <c r="B1740" i="21"/>
  <c r="D1739" i="21"/>
  <c r="B1739" i="21"/>
  <c r="D1738" i="21"/>
  <c r="B1738" i="21"/>
  <c r="D1737" i="21"/>
  <c r="B1737" i="21"/>
  <c r="D1736" i="21"/>
  <c r="B1736" i="21"/>
  <c r="D1735" i="21"/>
  <c r="B1735" i="21"/>
  <c r="D1734" i="21"/>
  <c r="B1734" i="21"/>
  <c r="D1733" i="21"/>
  <c r="B1733" i="21"/>
  <c r="D1732" i="21"/>
  <c r="B1732" i="21"/>
  <c r="D1731" i="21"/>
  <c r="B1731" i="21"/>
  <c r="D1730" i="21"/>
  <c r="B1730" i="21"/>
  <c r="D1729" i="21"/>
  <c r="B1729" i="21"/>
  <c r="D1728" i="21"/>
  <c r="B1728" i="21"/>
  <c r="D1727" i="21"/>
  <c r="B1727" i="21"/>
  <c r="D1726" i="21"/>
  <c r="B1726" i="21"/>
  <c r="D1725" i="21"/>
  <c r="B1725" i="21"/>
  <c r="D1724" i="21"/>
  <c r="B1724" i="21"/>
  <c r="D1723" i="21"/>
  <c r="B1723" i="21"/>
  <c r="D1722" i="21"/>
  <c r="B1722" i="21"/>
  <c r="D1721" i="21"/>
  <c r="B1721" i="21"/>
  <c r="D1720" i="21"/>
  <c r="B1720" i="21"/>
  <c r="D1719" i="21"/>
  <c r="B1719" i="21"/>
  <c r="D1718" i="21"/>
  <c r="B1718" i="21"/>
  <c r="D1717" i="21"/>
  <c r="B1717" i="21"/>
  <c r="D1716" i="21"/>
  <c r="B1716" i="21"/>
  <c r="D1715" i="21"/>
  <c r="B1715" i="21"/>
  <c r="D1714" i="21"/>
  <c r="B1714" i="21"/>
  <c r="D1713" i="21"/>
  <c r="B1713" i="21"/>
  <c r="D1712" i="21"/>
  <c r="B1712" i="21"/>
  <c r="D1711" i="21"/>
  <c r="B1711" i="21"/>
  <c r="D1710" i="21"/>
  <c r="B1710" i="21"/>
  <c r="D1709" i="21"/>
  <c r="B1709" i="21"/>
  <c r="D1708" i="21"/>
  <c r="B1708" i="21"/>
  <c r="D1707" i="21"/>
  <c r="B1707" i="21"/>
  <c r="D1706" i="21"/>
  <c r="B1706" i="21"/>
  <c r="D1705" i="21"/>
  <c r="B1705" i="21"/>
  <c r="D1704" i="21"/>
  <c r="B1704" i="21"/>
  <c r="D1703" i="21"/>
  <c r="B1703" i="21"/>
  <c r="D1702" i="21"/>
  <c r="B1702" i="21"/>
  <c r="D1701" i="21"/>
  <c r="B1701" i="21"/>
  <c r="D1700" i="21"/>
  <c r="B1700" i="21"/>
  <c r="D1699" i="21"/>
  <c r="B1699" i="21"/>
  <c r="D1698" i="21"/>
  <c r="B1698" i="21"/>
  <c r="D1697" i="21"/>
  <c r="B1697" i="21"/>
  <c r="D1696" i="21"/>
  <c r="B1696" i="21"/>
  <c r="D1695" i="21"/>
  <c r="B1695" i="21"/>
  <c r="D1694" i="21"/>
  <c r="B1694" i="21"/>
  <c r="D1693" i="21"/>
  <c r="B1693" i="21"/>
  <c r="D1692" i="21"/>
  <c r="B1692" i="21"/>
  <c r="D1691" i="21"/>
  <c r="B1691" i="21"/>
  <c r="D1690" i="21"/>
  <c r="B1690" i="21"/>
  <c r="D1689" i="21"/>
  <c r="B1689" i="21"/>
  <c r="D1688" i="21"/>
  <c r="B1688" i="21"/>
  <c r="D1687" i="21"/>
  <c r="B1687" i="21"/>
  <c r="D1686" i="21"/>
  <c r="B1686" i="21"/>
  <c r="D1685" i="21"/>
  <c r="B1685" i="21"/>
  <c r="D1684" i="21"/>
  <c r="B1684" i="21"/>
  <c r="D1683" i="21"/>
  <c r="B1683" i="21"/>
  <c r="D1682" i="21"/>
  <c r="B1682" i="21"/>
  <c r="D1681" i="21"/>
  <c r="B1681" i="21"/>
  <c r="D1680" i="21"/>
  <c r="B1680" i="21"/>
  <c r="D1679" i="21"/>
  <c r="B1679" i="21"/>
  <c r="D1678" i="21"/>
  <c r="B1678" i="21"/>
  <c r="D1677" i="21"/>
  <c r="B1677" i="21"/>
  <c r="D1676" i="21"/>
  <c r="B1676" i="21"/>
  <c r="D1675" i="21"/>
  <c r="B1675" i="21"/>
  <c r="D1674" i="21"/>
  <c r="B1674" i="21"/>
  <c r="D1673" i="21"/>
  <c r="B1673" i="21"/>
  <c r="D1672" i="21"/>
  <c r="B1672" i="21"/>
  <c r="D1671" i="21"/>
  <c r="B1671" i="21"/>
  <c r="D1670" i="21"/>
  <c r="B1670" i="21"/>
  <c r="D1669" i="21"/>
  <c r="B1669" i="21"/>
  <c r="D1668" i="21"/>
  <c r="B1668" i="21"/>
  <c r="D1667" i="21"/>
  <c r="B1667" i="21"/>
  <c r="D1666" i="21"/>
  <c r="B1666" i="21"/>
  <c r="D1665" i="21"/>
  <c r="B1665" i="21"/>
  <c r="D1664" i="21"/>
  <c r="B1664" i="21"/>
  <c r="D1663" i="21"/>
  <c r="B1663" i="21"/>
  <c r="D1662" i="21"/>
  <c r="B1662" i="21"/>
  <c r="D1661" i="21"/>
  <c r="B1661" i="21"/>
  <c r="D1660" i="21"/>
  <c r="B1660" i="21"/>
  <c r="D1659" i="21"/>
  <c r="B1659" i="21"/>
  <c r="D1658" i="21"/>
  <c r="B1658" i="21"/>
  <c r="D1657" i="21"/>
  <c r="B1657" i="21"/>
  <c r="D1656" i="21"/>
  <c r="B1656" i="21"/>
  <c r="D1655" i="21"/>
  <c r="B1655" i="21"/>
  <c r="D1654" i="21"/>
  <c r="B1654" i="21"/>
  <c r="D1653" i="21"/>
  <c r="B1653" i="21"/>
  <c r="D1652" i="21"/>
  <c r="B1652" i="21"/>
  <c r="D1651" i="21"/>
  <c r="B1651" i="21"/>
  <c r="D1650" i="21"/>
  <c r="B1650" i="21"/>
  <c r="D1649" i="21"/>
  <c r="B1649" i="21"/>
  <c r="D1648" i="21"/>
  <c r="B1648" i="21"/>
  <c r="D1647" i="21"/>
  <c r="B1647" i="21"/>
  <c r="D1646" i="21"/>
  <c r="B1646" i="21"/>
  <c r="D1645" i="21"/>
  <c r="B1645" i="21"/>
  <c r="D1644" i="21"/>
  <c r="B1644" i="21"/>
  <c r="D1643" i="21"/>
  <c r="B1643" i="21"/>
  <c r="D1642" i="21"/>
  <c r="B1642" i="21"/>
  <c r="D1641" i="21"/>
  <c r="B1641" i="21"/>
  <c r="D1640" i="21"/>
  <c r="B1640" i="21"/>
  <c r="D1639" i="21"/>
  <c r="B1639" i="21"/>
  <c r="D1638" i="21"/>
  <c r="B1638" i="21"/>
  <c r="D1637" i="21"/>
  <c r="B1637" i="21"/>
  <c r="D1636" i="21"/>
  <c r="B1636" i="21"/>
  <c r="D1635" i="21"/>
  <c r="B1635" i="21"/>
  <c r="D1634" i="21"/>
  <c r="B1634" i="21"/>
  <c r="D1633" i="21"/>
  <c r="B1633" i="21"/>
  <c r="D1632" i="21"/>
  <c r="B1632" i="21"/>
  <c r="D1631" i="21"/>
  <c r="B1631" i="21"/>
  <c r="D1630" i="21"/>
  <c r="B1630" i="21"/>
  <c r="D1629" i="21"/>
  <c r="B1629" i="21"/>
  <c r="D1628" i="21"/>
  <c r="B1628" i="21"/>
  <c r="D1627" i="21"/>
  <c r="B1627" i="21"/>
  <c r="D1626" i="21"/>
  <c r="B1626" i="21"/>
  <c r="D1625" i="21"/>
  <c r="B1625" i="21"/>
  <c r="D1624" i="21"/>
  <c r="B1624" i="21"/>
  <c r="D1623" i="21"/>
  <c r="B1623" i="21"/>
  <c r="D1622" i="21"/>
  <c r="B1622" i="21"/>
  <c r="D1621" i="21"/>
  <c r="B1621" i="21"/>
  <c r="D1620" i="21"/>
  <c r="B1620" i="21"/>
  <c r="D1619" i="21"/>
  <c r="B1619" i="21"/>
  <c r="D1618" i="21"/>
  <c r="B1618" i="21"/>
  <c r="D1617" i="21"/>
  <c r="B1617" i="21"/>
  <c r="D1616" i="21"/>
  <c r="B1616" i="21"/>
  <c r="D1615" i="21"/>
  <c r="B1615" i="21"/>
  <c r="D1614" i="21"/>
  <c r="B1614" i="21"/>
  <c r="D1613" i="21"/>
  <c r="B1613" i="21"/>
  <c r="D1612" i="21"/>
  <c r="B1612" i="21"/>
  <c r="D1611" i="21"/>
  <c r="B1611" i="21"/>
  <c r="D1610" i="21"/>
  <c r="B1610" i="21"/>
  <c r="D1609" i="21"/>
  <c r="B1609" i="21"/>
  <c r="D1608" i="21"/>
  <c r="B1608" i="21"/>
  <c r="D1607" i="21"/>
  <c r="B1607" i="21"/>
  <c r="D1606" i="21"/>
  <c r="B1606" i="21"/>
  <c r="D1605" i="21"/>
  <c r="B1605" i="21"/>
  <c r="D1604" i="21"/>
  <c r="B1604" i="21"/>
  <c r="D1603" i="21"/>
  <c r="B1603" i="21"/>
  <c r="D1602" i="21"/>
  <c r="B1602" i="21"/>
  <c r="D1601" i="21"/>
  <c r="B1601" i="21"/>
  <c r="D1600" i="21"/>
  <c r="B1600" i="21"/>
  <c r="D1599" i="21"/>
  <c r="B1599" i="21"/>
  <c r="D1598" i="21"/>
  <c r="B1598" i="21"/>
  <c r="D1597" i="21"/>
  <c r="B1597" i="21"/>
  <c r="D1596" i="21"/>
  <c r="B1596" i="21"/>
  <c r="D1595" i="21"/>
  <c r="B1595" i="21"/>
  <c r="D1594" i="21"/>
  <c r="B1594" i="21"/>
  <c r="D1593" i="21"/>
  <c r="B1593" i="21"/>
  <c r="D1592" i="21"/>
  <c r="B1592" i="21"/>
  <c r="D1591" i="21"/>
  <c r="B1591" i="21"/>
  <c r="D1590" i="21"/>
  <c r="B1590" i="21"/>
  <c r="D1589" i="21"/>
  <c r="B1589" i="21"/>
  <c r="D1588" i="21"/>
  <c r="B1588" i="21"/>
  <c r="D1587" i="21"/>
  <c r="B1587" i="21"/>
  <c r="D1586" i="21"/>
  <c r="B1586" i="21"/>
  <c r="D1585" i="21"/>
  <c r="B1585" i="21"/>
  <c r="D1584" i="21"/>
  <c r="B1584" i="21"/>
  <c r="D1583" i="21"/>
  <c r="B1583" i="21"/>
  <c r="D1582" i="21"/>
  <c r="B1582" i="21"/>
  <c r="D1581" i="21"/>
  <c r="B1581" i="21"/>
  <c r="D1580" i="21"/>
  <c r="B1580" i="21"/>
  <c r="D1579" i="21"/>
  <c r="B1579" i="21"/>
  <c r="D1578" i="21"/>
  <c r="B1578" i="21"/>
  <c r="D1577" i="21"/>
  <c r="B1577" i="21"/>
  <c r="D1576" i="21"/>
  <c r="B1576" i="21"/>
  <c r="D1575" i="21"/>
  <c r="B1575" i="21"/>
  <c r="D1574" i="21"/>
  <c r="B1574" i="21"/>
  <c r="D1573" i="21"/>
  <c r="B1573" i="21"/>
  <c r="D1572" i="21"/>
  <c r="B1572" i="21"/>
  <c r="D1571" i="21"/>
  <c r="B1571" i="21"/>
  <c r="D1570" i="21"/>
  <c r="B1570" i="21"/>
  <c r="D1569" i="21"/>
  <c r="B1569" i="21"/>
  <c r="D1568" i="21"/>
  <c r="B1568" i="21"/>
  <c r="D1567" i="21"/>
  <c r="B1567" i="21"/>
  <c r="D1566" i="21"/>
  <c r="B1566" i="21"/>
  <c r="D1565" i="21"/>
  <c r="B1565" i="21"/>
  <c r="D1564" i="21"/>
  <c r="B1564" i="21"/>
  <c r="D1563" i="21"/>
  <c r="B1563" i="21"/>
  <c r="D1562" i="21"/>
  <c r="B1562" i="21"/>
  <c r="D1561" i="21"/>
  <c r="B1561" i="21"/>
  <c r="D1560" i="21"/>
  <c r="B1560" i="21"/>
  <c r="D1559" i="21"/>
  <c r="B1559" i="21"/>
  <c r="D1558" i="21"/>
  <c r="B1558" i="21"/>
  <c r="D1557" i="21"/>
  <c r="B1557" i="21"/>
  <c r="D1556" i="21"/>
  <c r="B1556" i="21"/>
  <c r="D1555" i="21"/>
  <c r="B1555" i="21"/>
  <c r="D1554" i="21"/>
  <c r="B1554" i="21"/>
  <c r="D1553" i="21"/>
  <c r="B1553" i="21"/>
  <c r="D1552" i="21"/>
  <c r="B1552" i="21"/>
  <c r="D1551" i="21"/>
  <c r="B1551" i="21"/>
  <c r="D1550" i="21"/>
  <c r="B1550" i="21"/>
  <c r="D1549" i="21"/>
  <c r="B1549" i="21"/>
  <c r="D1548" i="21"/>
  <c r="B1548" i="21"/>
  <c r="D1547" i="21"/>
  <c r="B1547" i="21"/>
  <c r="D1546" i="21"/>
  <c r="B1546" i="21"/>
  <c r="D1545" i="21"/>
  <c r="B1545" i="21"/>
  <c r="D1544" i="21"/>
  <c r="B1544" i="21"/>
  <c r="D1543" i="21"/>
  <c r="B1543" i="21"/>
  <c r="D1542" i="21"/>
  <c r="B1542" i="21"/>
  <c r="D1541" i="21"/>
  <c r="B1541" i="21"/>
  <c r="D1540" i="21"/>
  <c r="B1540" i="21"/>
  <c r="D1539" i="21"/>
  <c r="B1539" i="21"/>
  <c r="D1538" i="21"/>
  <c r="B1538" i="21"/>
  <c r="D1537" i="21"/>
  <c r="B1537" i="21"/>
  <c r="D1536" i="21"/>
  <c r="B1536" i="21"/>
  <c r="D1535" i="21"/>
  <c r="B1535" i="21"/>
  <c r="D1534" i="21"/>
  <c r="B1534" i="21"/>
  <c r="D1533" i="21"/>
  <c r="B1533" i="21"/>
  <c r="D1532" i="21"/>
  <c r="B1532" i="21"/>
  <c r="D1531" i="21"/>
  <c r="B1531" i="21"/>
  <c r="D1530" i="21"/>
  <c r="B1530" i="21"/>
  <c r="D1529" i="21"/>
  <c r="B1529" i="21"/>
  <c r="D1528" i="21"/>
  <c r="B1528" i="21"/>
  <c r="D1527" i="21"/>
  <c r="B1527" i="21"/>
  <c r="D1526" i="21"/>
  <c r="B1526" i="21"/>
  <c r="D1525" i="21"/>
  <c r="B1525" i="21"/>
  <c r="D1524" i="21"/>
  <c r="B1524" i="21"/>
  <c r="D1523" i="21"/>
  <c r="B1523" i="21"/>
  <c r="D1522" i="21"/>
  <c r="B1522" i="21"/>
  <c r="D1521" i="21"/>
  <c r="B1521" i="21"/>
  <c r="D1520" i="21"/>
  <c r="B1520" i="21"/>
  <c r="D1519" i="21"/>
  <c r="B1519" i="21"/>
  <c r="D1518" i="21"/>
  <c r="B1518" i="21"/>
  <c r="D1517" i="21"/>
  <c r="B1517" i="21"/>
  <c r="D1516" i="21"/>
  <c r="B1516" i="21"/>
  <c r="D1515" i="21"/>
  <c r="B1515" i="21"/>
  <c r="D1514" i="21"/>
  <c r="B1514" i="21"/>
  <c r="D1513" i="21"/>
  <c r="B1513" i="21"/>
  <c r="D1512" i="21"/>
  <c r="B1512" i="21"/>
  <c r="D1511" i="21"/>
  <c r="B1511" i="21"/>
  <c r="D1510" i="21"/>
  <c r="B1510" i="21"/>
  <c r="D1509" i="21"/>
  <c r="B1509" i="21"/>
  <c r="D1508" i="21"/>
  <c r="B1508" i="21"/>
  <c r="D1507" i="21"/>
  <c r="B1507" i="21"/>
  <c r="D1506" i="21"/>
  <c r="B1506" i="21"/>
  <c r="D1505" i="21"/>
  <c r="B1505" i="21"/>
  <c r="D1504" i="21"/>
  <c r="B1504" i="21"/>
  <c r="D1503" i="21"/>
  <c r="B1503" i="21"/>
  <c r="D1502" i="21"/>
  <c r="B1502" i="21"/>
  <c r="D1501" i="21"/>
  <c r="B1501" i="21"/>
  <c r="D1500" i="21"/>
  <c r="B1500" i="21"/>
  <c r="D1499" i="21"/>
  <c r="B1499" i="21"/>
  <c r="D1498" i="21"/>
  <c r="B1498" i="21"/>
  <c r="D1497" i="21"/>
  <c r="B1497" i="21"/>
  <c r="D1496" i="21"/>
  <c r="B1496" i="21"/>
  <c r="D1495" i="21"/>
  <c r="B1495" i="21"/>
  <c r="D1494" i="21"/>
  <c r="B1494" i="21"/>
  <c r="D1493" i="21"/>
  <c r="B1493" i="21"/>
  <c r="D1492" i="21"/>
  <c r="B1492" i="21"/>
  <c r="D1491" i="21"/>
  <c r="B1491" i="21"/>
  <c r="D1490" i="21"/>
  <c r="B1490" i="21"/>
  <c r="D1489" i="21"/>
  <c r="B1489" i="21"/>
  <c r="D1488" i="21"/>
  <c r="B1488" i="21"/>
  <c r="D1487" i="21"/>
  <c r="B1487" i="21"/>
  <c r="D1486" i="21"/>
  <c r="B1486" i="21"/>
  <c r="D1485" i="21"/>
  <c r="B1485" i="21"/>
  <c r="D1484" i="21"/>
  <c r="B1484" i="21"/>
  <c r="D1483" i="21"/>
  <c r="B1483" i="21"/>
  <c r="D1482" i="21"/>
  <c r="B1482" i="21"/>
  <c r="D1481" i="21"/>
  <c r="B1481" i="21"/>
  <c r="D1480" i="21"/>
  <c r="B1480" i="21"/>
  <c r="D1479" i="21"/>
  <c r="B1479" i="21"/>
  <c r="D1478" i="21"/>
  <c r="B1478" i="21"/>
  <c r="D1477" i="21"/>
  <c r="B1477" i="21"/>
  <c r="D1476" i="21"/>
  <c r="B1476" i="21"/>
  <c r="D1475" i="21"/>
  <c r="B1475" i="21"/>
  <c r="D1474" i="21"/>
  <c r="B1474" i="21"/>
  <c r="D1473" i="21"/>
  <c r="B1473" i="21"/>
  <c r="D1472" i="21"/>
  <c r="B1472" i="21"/>
  <c r="D1471" i="21"/>
  <c r="B1471" i="21"/>
  <c r="D1470" i="21"/>
  <c r="B1470" i="21"/>
  <c r="D1469" i="21"/>
  <c r="B1469" i="21"/>
  <c r="D1468" i="21"/>
  <c r="B1468" i="21"/>
  <c r="D1467" i="21"/>
  <c r="B1467" i="21"/>
  <c r="D1466" i="21"/>
  <c r="B1466" i="21"/>
  <c r="D1465" i="21"/>
  <c r="B1465" i="21"/>
  <c r="D1464" i="21"/>
  <c r="B1464" i="21"/>
  <c r="D1463" i="21"/>
  <c r="B1463" i="21"/>
  <c r="D1462" i="21"/>
  <c r="B1462" i="21"/>
  <c r="D1461" i="21"/>
  <c r="B1461" i="21"/>
  <c r="D1460" i="21"/>
  <c r="B1460" i="21"/>
  <c r="D1459" i="21"/>
  <c r="B1459" i="21"/>
  <c r="D1458" i="21"/>
  <c r="B1458" i="21"/>
  <c r="D1457" i="21"/>
  <c r="B1457" i="21"/>
  <c r="D1456" i="21"/>
  <c r="B1456" i="21"/>
  <c r="D1455" i="21"/>
  <c r="B1455" i="21"/>
  <c r="D1454" i="21"/>
  <c r="B1454" i="21"/>
  <c r="D1453" i="21"/>
  <c r="B1453" i="21"/>
  <c r="D1452" i="21"/>
  <c r="B1452" i="21"/>
  <c r="D1451" i="21"/>
  <c r="B1451" i="21"/>
  <c r="D1450" i="21"/>
  <c r="B1450" i="21"/>
  <c r="D1449" i="21"/>
  <c r="B1449" i="21"/>
  <c r="D1448" i="21"/>
  <c r="B1448" i="21"/>
  <c r="D1447" i="21"/>
  <c r="B1447" i="21"/>
  <c r="D1446" i="21"/>
  <c r="B1446" i="21"/>
  <c r="D1445" i="21"/>
  <c r="B1445" i="21"/>
  <c r="D1444" i="21"/>
  <c r="B1444" i="21"/>
  <c r="D1443" i="21"/>
  <c r="B1443" i="21"/>
  <c r="D1442" i="21"/>
  <c r="B1442" i="21"/>
  <c r="D1441" i="21"/>
  <c r="B1441" i="21"/>
  <c r="D1440" i="21"/>
  <c r="B1440" i="21"/>
  <c r="D1439" i="21"/>
  <c r="B1439" i="21"/>
  <c r="D1438" i="21"/>
  <c r="B1438" i="21"/>
  <c r="D1437" i="21"/>
  <c r="B1437" i="21"/>
  <c r="D1436" i="21"/>
  <c r="B1436" i="21"/>
  <c r="D1435" i="21"/>
  <c r="B1435" i="21"/>
  <c r="D1434" i="21"/>
  <c r="B1434" i="21"/>
  <c r="D1433" i="21"/>
  <c r="B1433" i="21"/>
  <c r="D1432" i="21"/>
  <c r="B1432" i="21"/>
  <c r="D1431" i="21"/>
  <c r="B1431" i="21"/>
  <c r="D1430" i="21"/>
  <c r="B1430" i="21"/>
  <c r="D1429" i="21"/>
  <c r="B1429" i="21"/>
  <c r="D1428" i="21"/>
  <c r="B1428" i="21"/>
  <c r="D1427" i="21"/>
  <c r="B1427" i="21"/>
  <c r="D1426" i="21"/>
  <c r="B1426" i="21"/>
  <c r="D1425" i="21"/>
  <c r="B1425" i="21"/>
  <c r="D1424" i="21"/>
  <c r="B1424" i="21"/>
  <c r="D1423" i="21"/>
  <c r="B1423" i="21"/>
  <c r="D1422" i="21"/>
  <c r="B1422" i="21"/>
  <c r="D1421" i="21"/>
  <c r="B1421" i="21"/>
  <c r="D1420" i="21"/>
  <c r="B1420" i="21"/>
  <c r="D1419" i="21"/>
  <c r="B1419" i="21"/>
  <c r="D1418" i="21"/>
  <c r="B1418" i="21"/>
  <c r="D1417" i="21"/>
  <c r="B1417" i="21"/>
  <c r="D1416" i="21"/>
  <c r="B1416" i="21"/>
  <c r="D1415" i="21"/>
  <c r="B1415" i="21"/>
  <c r="D1414" i="21"/>
  <c r="B1414" i="21"/>
  <c r="D1413" i="21"/>
  <c r="B1413" i="21"/>
  <c r="D1412" i="21"/>
  <c r="B1412" i="21"/>
  <c r="D1411" i="21"/>
  <c r="B1411" i="21"/>
  <c r="D1410" i="21"/>
  <c r="B1410" i="21"/>
  <c r="D1409" i="21"/>
  <c r="B1409" i="21"/>
  <c r="D1408" i="21"/>
  <c r="B1408" i="21"/>
  <c r="D1407" i="21"/>
  <c r="B1407" i="21"/>
  <c r="D1406" i="21"/>
  <c r="B1406" i="21"/>
  <c r="D1405" i="21"/>
  <c r="B1405" i="21"/>
  <c r="D1404" i="21"/>
  <c r="B1404" i="21"/>
  <c r="D1403" i="21"/>
  <c r="B1403" i="21"/>
  <c r="D1402" i="21"/>
  <c r="B1402" i="21"/>
  <c r="D1401" i="21"/>
  <c r="B1401" i="21"/>
  <c r="D1400" i="21"/>
  <c r="B1400" i="21"/>
  <c r="D1399" i="21"/>
  <c r="B1399" i="21"/>
  <c r="D1398" i="21"/>
  <c r="B1398" i="21"/>
  <c r="D1397" i="21"/>
  <c r="B1397" i="21"/>
  <c r="D1396" i="21"/>
  <c r="B1396" i="21"/>
  <c r="D1395" i="21"/>
  <c r="B1395" i="21"/>
  <c r="D1394" i="21"/>
  <c r="B1394" i="21"/>
  <c r="D1393" i="21"/>
  <c r="B1393" i="21"/>
  <c r="D1392" i="21"/>
  <c r="B1392" i="21"/>
  <c r="D1391" i="21"/>
  <c r="B1391" i="21"/>
  <c r="D1390" i="21"/>
  <c r="B1390" i="21"/>
  <c r="D1389" i="21"/>
  <c r="B1389" i="21"/>
  <c r="D1388" i="21"/>
  <c r="B1388" i="21"/>
  <c r="D1387" i="21"/>
  <c r="B1387" i="21"/>
  <c r="D1386" i="21"/>
  <c r="B1386" i="21"/>
  <c r="D1385" i="21"/>
  <c r="B1385" i="21"/>
  <c r="D1384" i="21"/>
  <c r="B1384" i="21"/>
  <c r="D1383" i="21"/>
  <c r="B1383" i="21"/>
  <c r="D1382" i="21"/>
  <c r="B1382" i="21"/>
  <c r="D1381" i="21"/>
  <c r="B1381" i="21"/>
  <c r="D1380" i="21"/>
  <c r="B1380" i="21"/>
  <c r="D1379" i="21"/>
  <c r="B1379" i="21"/>
  <c r="D1378" i="21"/>
  <c r="B1378" i="21"/>
  <c r="D1377" i="21"/>
  <c r="B1377" i="21"/>
  <c r="D1376" i="21"/>
  <c r="B1376" i="21"/>
  <c r="D1375" i="21"/>
  <c r="B1375" i="21"/>
  <c r="D1374" i="21"/>
  <c r="B1374" i="21"/>
  <c r="D1373" i="21"/>
  <c r="B1373" i="21"/>
  <c r="D1372" i="21"/>
  <c r="B1372" i="21"/>
  <c r="D1371" i="21"/>
  <c r="B1371" i="21"/>
  <c r="D1370" i="21"/>
  <c r="B1370" i="21"/>
  <c r="D1369" i="21"/>
  <c r="B1369" i="21"/>
  <c r="D1368" i="21"/>
  <c r="B1368" i="21"/>
  <c r="D1367" i="21"/>
  <c r="B1367" i="21"/>
  <c r="D1366" i="21"/>
  <c r="B1366" i="21"/>
  <c r="D1365" i="21"/>
  <c r="B1365" i="21"/>
  <c r="D1364" i="21"/>
  <c r="B1364" i="21"/>
  <c r="D1363" i="21"/>
  <c r="B1363" i="21"/>
  <c r="D1362" i="21"/>
  <c r="B1362" i="21"/>
  <c r="D1361" i="21"/>
  <c r="B1361" i="21"/>
  <c r="D1360" i="21"/>
  <c r="B1360" i="21"/>
  <c r="D1359" i="21"/>
  <c r="B1359" i="21"/>
  <c r="D1358" i="21"/>
  <c r="B1358" i="21"/>
  <c r="D1357" i="21"/>
  <c r="B1357" i="21"/>
  <c r="D1356" i="21"/>
  <c r="B1356" i="21"/>
  <c r="D1355" i="21"/>
  <c r="B1355" i="21"/>
  <c r="D1354" i="21"/>
  <c r="B1354" i="21"/>
  <c r="D1353" i="21"/>
  <c r="B1353" i="21"/>
  <c r="D1352" i="21"/>
  <c r="B1352" i="21"/>
  <c r="D1351" i="21"/>
  <c r="B1351" i="21"/>
  <c r="D1350" i="21"/>
  <c r="B1350" i="21"/>
  <c r="D1349" i="21"/>
  <c r="B1349" i="21"/>
  <c r="D1348" i="21"/>
  <c r="B1348" i="21"/>
  <c r="D1347" i="21"/>
  <c r="B1347" i="21"/>
  <c r="D1346" i="21"/>
  <c r="B1346" i="21"/>
  <c r="D1345" i="21"/>
  <c r="B1345" i="21"/>
  <c r="D1344" i="21"/>
  <c r="B1344" i="21"/>
  <c r="D1343" i="21"/>
  <c r="B1343" i="21"/>
  <c r="D1342" i="21"/>
  <c r="B1342" i="21"/>
  <c r="D1341" i="21"/>
  <c r="B1341" i="21"/>
  <c r="D1340" i="21"/>
  <c r="B1340" i="21"/>
  <c r="D1339" i="21"/>
  <c r="B1339" i="21"/>
  <c r="D1338" i="21"/>
  <c r="B1338" i="21"/>
  <c r="D1337" i="21"/>
  <c r="B1337" i="21"/>
  <c r="D1336" i="21"/>
  <c r="B1336" i="21"/>
  <c r="D1335" i="21"/>
  <c r="B1335" i="21"/>
  <c r="D1334" i="21"/>
  <c r="B1334" i="21"/>
  <c r="D1333" i="21"/>
  <c r="B1333" i="21"/>
  <c r="D1332" i="21"/>
  <c r="B1332" i="21"/>
  <c r="D1331" i="21"/>
  <c r="B1331" i="21"/>
  <c r="D1330" i="21"/>
  <c r="B1330" i="21"/>
  <c r="D1329" i="21"/>
  <c r="B1329" i="21"/>
  <c r="D1328" i="21"/>
  <c r="B1328" i="21"/>
  <c r="D1327" i="21"/>
  <c r="B1327" i="21"/>
  <c r="D1326" i="21"/>
  <c r="B1326" i="21"/>
  <c r="D1325" i="21"/>
  <c r="B1325" i="21"/>
  <c r="D1324" i="21"/>
  <c r="B1324" i="21"/>
  <c r="D1323" i="21"/>
  <c r="B1323" i="21"/>
  <c r="D1322" i="21"/>
  <c r="B1322" i="21"/>
  <c r="D1321" i="21"/>
  <c r="B1321" i="21"/>
  <c r="D1320" i="21"/>
  <c r="B1320" i="21"/>
  <c r="D1319" i="21"/>
  <c r="B1319" i="21"/>
  <c r="D1318" i="21"/>
  <c r="B1318" i="21"/>
  <c r="D1317" i="21"/>
  <c r="B1317" i="21"/>
  <c r="D1316" i="21"/>
  <c r="B1316" i="21"/>
  <c r="D1315" i="21"/>
  <c r="B1315" i="21"/>
  <c r="D1314" i="21"/>
  <c r="B1314" i="21"/>
  <c r="D1313" i="21"/>
  <c r="B1313" i="21"/>
  <c r="D1312" i="21"/>
  <c r="B1312" i="21"/>
  <c r="D1311" i="21"/>
  <c r="B1311" i="21"/>
  <c r="D1310" i="21"/>
  <c r="B1310" i="21"/>
  <c r="D1309" i="21"/>
  <c r="B1309" i="21"/>
  <c r="D1308" i="21"/>
  <c r="B1308" i="21"/>
  <c r="D1307" i="21"/>
  <c r="B1307" i="21"/>
  <c r="D1306" i="21"/>
  <c r="B1306" i="21"/>
  <c r="D1305" i="21"/>
  <c r="B1305" i="21"/>
  <c r="D1304" i="21"/>
  <c r="B1304" i="21"/>
  <c r="D1303" i="21"/>
  <c r="B1303" i="21"/>
  <c r="D1302" i="21"/>
  <c r="B1302" i="21"/>
  <c r="D1301" i="21"/>
  <c r="B1301" i="21"/>
  <c r="D1300" i="21"/>
  <c r="B1300" i="21"/>
  <c r="D1299" i="21"/>
  <c r="B1299" i="21"/>
  <c r="D1298" i="21"/>
  <c r="B1298" i="21"/>
  <c r="D1297" i="21"/>
  <c r="B1297" i="21"/>
  <c r="D1296" i="21"/>
  <c r="B1296" i="21"/>
  <c r="D1295" i="21"/>
  <c r="B1295" i="21"/>
  <c r="D1294" i="21"/>
  <c r="B1294" i="21"/>
  <c r="D1293" i="21"/>
  <c r="B1293" i="21"/>
  <c r="D1292" i="21"/>
  <c r="B1292" i="21"/>
  <c r="D1291" i="21"/>
  <c r="B1291" i="21"/>
  <c r="D1290" i="21"/>
  <c r="B1290" i="21"/>
  <c r="D1289" i="21"/>
  <c r="B1289" i="21"/>
  <c r="D1288" i="21"/>
  <c r="B1288" i="21"/>
  <c r="D1287" i="21"/>
  <c r="B1287" i="21"/>
  <c r="D1286" i="21"/>
  <c r="B1286" i="21"/>
  <c r="D1285" i="21"/>
  <c r="B1285" i="21"/>
  <c r="D1284" i="21"/>
  <c r="B1284" i="21"/>
  <c r="D1283" i="21"/>
  <c r="B1283" i="21"/>
  <c r="D1282" i="21"/>
  <c r="B1282" i="21"/>
  <c r="D1281" i="21"/>
  <c r="B1281" i="21"/>
  <c r="D1280" i="21"/>
  <c r="B1280" i="21"/>
  <c r="D1279" i="21"/>
  <c r="B1279" i="21"/>
  <c r="D1278" i="21"/>
  <c r="B1278" i="21"/>
  <c r="D1277" i="21"/>
  <c r="B1277" i="21"/>
  <c r="D1276" i="21"/>
  <c r="B1276" i="21"/>
  <c r="D1275" i="21"/>
  <c r="B1275" i="21"/>
  <c r="D1274" i="21"/>
  <c r="B1274" i="21"/>
  <c r="D1273" i="21"/>
  <c r="B1273" i="21"/>
  <c r="D1272" i="21"/>
  <c r="B1272" i="21"/>
  <c r="D1271" i="21"/>
  <c r="B1271" i="21"/>
  <c r="D1270" i="21"/>
  <c r="B1270" i="21"/>
  <c r="D1269" i="21"/>
  <c r="B1269" i="21"/>
  <c r="D1268" i="21"/>
  <c r="B1268" i="21"/>
  <c r="D1267" i="21"/>
  <c r="B1267" i="21"/>
  <c r="D1266" i="21"/>
  <c r="B1266" i="21"/>
  <c r="D1265" i="21"/>
  <c r="B1265" i="21"/>
  <c r="D1264" i="21"/>
  <c r="B1264" i="21"/>
  <c r="D1263" i="21"/>
  <c r="B1263" i="21"/>
  <c r="D1262" i="21"/>
  <c r="B1262" i="21"/>
  <c r="D1261" i="21"/>
  <c r="B1261" i="21"/>
  <c r="D1260" i="21"/>
  <c r="B1260" i="21"/>
  <c r="D1259" i="21"/>
  <c r="B1259" i="21"/>
  <c r="D1258" i="21"/>
  <c r="B1258" i="21"/>
  <c r="D1257" i="21"/>
  <c r="B1257" i="21"/>
  <c r="D1256" i="21"/>
  <c r="B1256" i="21"/>
  <c r="D1255" i="21"/>
  <c r="B1255" i="21"/>
  <c r="D1254" i="21"/>
  <c r="B1254" i="21"/>
  <c r="D1253" i="21"/>
  <c r="B1253" i="21"/>
  <c r="D1252" i="21"/>
  <c r="B1252" i="21"/>
  <c r="D1251" i="21"/>
  <c r="B1251" i="21"/>
  <c r="D1250" i="21"/>
  <c r="B1250" i="21"/>
  <c r="D1249" i="21"/>
  <c r="B1249" i="21"/>
  <c r="D1248" i="21"/>
  <c r="B1248" i="21"/>
  <c r="D1247" i="21"/>
  <c r="B1247" i="21"/>
  <c r="D1246" i="21"/>
  <c r="B1246" i="21"/>
  <c r="D1245" i="21"/>
  <c r="B1245" i="21"/>
  <c r="D1244" i="21"/>
  <c r="B1244" i="21"/>
  <c r="D1243" i="21"/>
  <c r="B1243" i="21"/>
  <c r="D1242" i="21"/>
  <c r="B1242" i="21"/>
  <c r="D1241" i="21"/>
  <c r="B1241" i="21"/>
  <c r="D1240" i="21"/>
  <c r="B1240" i="21"/>
  <c r="D1239" i="21"/>
  <c r="B1239" i="21"/>
  <c r="D1238" i="21"/>
  <c r="B1238" i="21"/>
  <c r="D1237" i="21"/>
  <c r="B1237" i="21"/>
  <c r="D1236" i="21"/>
  <c r="B1236" i="21"/>
  <c r="D1235" i="21"/>
  <c r="B1235" i="21"/>
  <c r="D1234" i="21"/>
  <c r="B1234" i="21"/>
  <c r="D1233" i="21"/>
  <c r="B1233" i="21"/>
  <c r="D1232" i="21"/>
  <c r="B1232" i="21"/>
  <c r="D1231" i="21"/>
  <c r="B1231" i="21"/>
  <c r="D1230" i="21"/>
  <c r="B1230" i="21"/>
  <c r="D1229" i="21"/>
  <c r="B1229" i="21"/>
  <c r="D1228" i="21"/>
  <c r="B1228" i="21"/>
  <c r="D1227" i="21"/>
  <c r="B1227" i="21"/>
  <c r="D1226" i="21"/>
  <c r="B1226" i="21"/>
  <c r="D1225" i="21"/>
  <c r="B1225" i="21"/>
  <c r="D1224" i="21"/>
  <c r="B1224" i="21"/>
  <c r="D1223" i="21"/>
  <c r="B1223" i="21"/>
  <c r="D1222" i="21"/>
  <c r="B1222" i="21"/>
  <c r="D1221" i="21"/>
  <c r="B1221" i="21"/>
  <c r="D1220" i="21"/>
  <c r="B1220" i="21"/>
  <c r="D1219" i="21"/>
  <c r="B1219" i="21"/>
  <c r="D1218" i="21"/>
  <c r="B1218" i="21"/>
  <c r="D1217" i="21"/>
  <c r="B1217" i="21"/>
  <c r="D1216" i="21"/>
  <c r="B1216" i="21"/>
  <c r="D1215" i="21"/>
  <c r="B1215" i="21"/>
  <c r="D1214" i="21"/>
  <c r="B1214" i="21"/>
  <c r="D1213" i="21"/>
  <c r="B1213" i="21"/>
  <c r="D1212" i="21"/>
  <c r="B1212" i="21"/>
  <c r="D1211" i="21"/>
  <c r="B1211" i="21"/>
  <c r="D1210" i="21"/>
  <c r="B1210" i="21"/>
  <c r="D1209" i="21"/>
  <c r="B1209" i="21"/>
  <c r="D1208" i="21"/>
  <c r="B1208" i="21"/>
  <c r="D1207" i="21"/>
  <c r="B1207" i="21"/>
  <c r="D1206" i="21"/>
  <c r="B1206" i="21"/>
  <c r="D1205" i="21"/>
  <c r="B1205" i="21"/>
  <c r="D1204" i="21"/>
  <c r="B1204" i="21"/>
  <c r="D1203" i="21"/>
  <c r="B1203" i="21"/>
  <c r="D1202" i="21"/>
  <c r="B1202" i="21"/>
  <c r="D1201" i="21"/>
  <c r="B1201" i="21"/>
  <c r="D1200" i="21"/>
  <c r="B1200" i="21"/>
  <c r="D1199" i="21"/>
  <c r="B1199" i="21"/>
  <c r="D1198" i="21"/>
  <c r="B1198" i="21"/>
  <c r="D1197" i="21"/>
  <c r="B1197" i="21"/>
  <c r="D1196" i="21"/>
  <c r="B1196" i="21"/>
  <c r="D1195" i="21"/>
  <c r="B1195" i="21"/>
  <c r="D1194" i="21"/>
  <c r="B1194" i="21"/>
  <c r="D1193" i="21"/>
  <c r="B1193" i="21"/>
  <c r="D1192" i="21"/>
  <c r="B1192" i="21"/>
  <c r="D1191" i="21"/>
  <c r="B1191" i="21"/>
  <c r="D1190" i="21"/>
  <c r="B1190" i="21"/>
  <c r="D1189" i="21"/>
  <c r="B1189" i="21"/>
  <c r="D1188" i="21"/>
  <c r="B1188" i="21"/>
  <c r="D1187" i="21"/>
  <c r="B1187" i="21"/>
  <c r="D1186" i="21"/>
  <c r="B1186" i="21"/>
  <c r="D1185" i="21"/>
  <c r="B1185" i="21"/>
  <c r="D1184" i="21"/>
  <c r="B1184" i="21"/>
  <c r="D1183" i="21"/>
  <c r="B1183" i="21"/>
  <c r="D1182" i="21"/>
  <c r="B1182" i="21"/>
  <c r="D1181" i="21"/>
  <c r="B1181" i="21"/>
  <c r="D1180" i="21"/>
  <c r="B1180" i="21"/>
  <c r="D1179" i="21"/>
  <c r="B1179" i="21"/>
  <c r="D1178" i="21"/>
  <c r="B1178" i="21"/>
  <c r="D1177" i="21"/>
  <c r="B1177" i="21"/>
  <c r="D1176" i="21"/>
  <c r="B1176" i="21"/>
  <c r="D1175" i="21"/>
  <c r="B1175" i="21"/>
  <c r="D1174" i="21"/>
  <c r="B1174" i="21"/>
  <c r="D1173" i="21"/>
  <c r="B1173" i="21"/>
  <c r="D1172" i="21"/>
  <c r="B1172" i="21"/>
  <c r="D1171" i="21"/>
  <c r="B1171" i="21"/>
  <c r="D1170" i="21"/>
  <c r="B1170" i="21"/>
  <c r="D1169" i="21"/>
  <c r="B1169" i="21"/>
  <c r="D1168" i="21"/>
  <c r="B1168" i="21"/>
  <c r="D1167" i="21"/>
  <c r="B1167" i="21"/>
  <c r="D1166" i="21"/>
  <c r="B1166" i="21"/>
  <c r="D1165" i="21"/>
  <c r="B1165" i="21"/>
  <c r="D1164" i="21"/>
  <c r="B1164" i="21"/>
  <c r="D1163" i="21"/>
  <c r="B1163" i="21"/>
  <c r="D1162" i="21"/>
  <c r="B1162" i="21"/>
  <c r="D1161" i="21"/>
  <c r="B1161" i="21"/>
  <c r="D1160" i="21"/>
  <c r="B1160" i="21"/>
  <c r="D1159" i="21"/>
  <c r="B1159" i="21"/>
  <c r="D1158" i="21"/>
  <c r="B1158" i="21"/>
  <c r="D1157" i="21"/>
  <c r="B1157" i="21"/>
  <c r="D1156" i="21"/>
  <c r="B1156" i="21"/>
  <c r="D1155" i="21"/>
  <c r="B1155" i="21"/>
  <c r="D1154" i="21"/>
  <c r="B1154" i="21"/>
  <c r="D1153" i="21"/>
  <c r="B1153" i="21"/>
  <c r="D1152" i="21"/>
  <c r="B1152" i="21"/>
  <c r="D1151" i="21"/>
  <c r="B1151" i="21"/>
  <c r="D1150" i="21"/>
  <c r="B1150" i="21"/>
  <c r="D1149" i="21"/>
  <c r="B1149" i="21"/>
  <c r="D1148" i="21"/>
  <c r="B1148" i="21"/>
  <c r="D1147" i="21"/>
  <c r="B1147" i="21"/>
  <c r="D1146" i="21"/>
  <c r="B1146" i="21"/>
  <c r="D1145" i="21"/>
  <c r="B1145" i="21"/>
  <c r="D1144" i="21"/>
  <c r="B1144" i="21"/>
  <c r="D1143" i="21"/>
  <c r="B1143" i="21"/>
  <c r="D1142" i="21"/>
  <c r="B1142" i="21"/>
  <c r="D1141" i="21"/>
  <c r="B1141" i="21"/>
  <c r="D1140" i="21"/>
  <c r="B1140" i="21"/>
  <c r="D1139" i="21"/>
  <c r="B1139" i="21"/>
  <c r="D1138" i="21"/>
  <c r="B1138" i="21"/>
  <c r="D1137" i="21"/>
  <c r="B1137" i="21"/>
  <c r="D1136" i="21"/>
  <c r="B1136" i="21"/>
  <c r="D1135" i="21"/>
  <c r="B1135" i="21"/>
  <c r="D1134" i="21"/>
  <c r="B1134" i="21"/>
  <c r="D1133" i="21"/>
  <c r="B1133" i="21"/>
  <c r="D1132" i="21"/>
  <c r="B1132" i="21"/>
  <c r="D1131" i="21"/>
  <c r="B1131" i="21"/>
  <c r="D1130" i="21"/>
  <c r="B1130" i="21"/>
  <c r="D1129" i="21"/>
  <c r="B1129" i="21"/>
  <c r="D1128" i="21"/>
  <c r="B1128" i="21"/>
  <c r="D1127" i="21"/>
  <c r="B1127" i="21"/>
  <c r="D1126" i="21"/>
  <c r="B1126" i="21"/>
  <c r="D1125" i="21"/>
  <c r="B1125" i="21"/>
  <c r="D1124" i="21"/>
  <c r="B1124" i="21"/>
  <c r="D1123" i="21"/>
  <c r="B1123" i="21"/>
  <c r="D1122" i="21"/>
  <c r="B1122" i="21"/>
  <c r="D1121" i="21"/>
  <c r="B1121" i="21"/>
  <c r="D1120" i="21"/>
  <c r="B1120" i="21"/>
  <c r="D1119" i="21"/>
  <c r="B1119" i="21"/>
  <c r="D1118" i="21"/>
  <c r="B1118" i="21"/>
  <c r="D1117" i="21"/>
  <c r="B1117" i="21"/>
  <c r="D1116" i="21"/>
  <c r="B1116" i="21"/>
  <c r="D1115" i="21"/>
  <c r="B1115" i="21"/>
  <c r="D1114" i="21"/>
  <c r="B1114" i="21"/>
  <c r="D1113" i="21"/>
  <c r="B1113" i="21"/>
  <c r="D1112" i="21"/>
  <c r="B1112" i="21"/>
  <c r="D1111" i="21"/>
  <c r="B1111" i="21"/>
  <c r="D1110" i="21"/>
  <c r="B1110" i="21"/>
  <c r="D1109" i="21"/>
  <c r="B1109" i="21"/>
  <c r="D1108" i="21"/>
  <c r="B1108" i="21"/>
  <c r="B1107" i="21"/>
  <c r="D1107" i="21" s="1"/>
  <c r="D1106" i="21"/>
  <c r="B1106" i="21"/>
  <c r="B1105" i="21"/>
  <c r="D1105" i="21" s="1"/>
  <c r="D1104" i="21"/>
  <c r="B1104" i="21"/>
  <c r="B1103" i="21"/>
  <c r="D1103" i="21" s="1"/>
  <c r="D1102" i="21"/>
  <c r="B1102" i="21"/>
  <c r="B1101" i="21"/>
  <c r="D1101" i="21" s="1"/>
  <c r="D1100" i="21"/>
  <c r="B1100" i="21"/>
  <c r="B1099" i="21"/>
  <c r="D1099" i="21" s="1"/>
  <c r="D1098" i="21"/>
  <c r="B1098" i="21"/>
  <c r="B1097" i="21"/>
  <c r="D1097" i="21" s="1"/>
  <c r="D1096" i="21"/>
  <c r="B1096" i="21"/>
  <c r="B1095" i="21"/>
  <c r="D1095" i="21" s="1"/>
  <c r="D1094" i="21"/>
  <c r="B1094" i="21"/>
  <c r="B1093" i="21"/>
  <c r="D1093" i="21" s="1"/>
  <c r="D1092" i="21"/>
  <c r="B1092" i="21"/>
  <c r="B1091" i="21"/>
  <c r="D1091" i="21" s="1"/>
  <c r="D1090" i="21"/>
  <c r="B1090" i="21"/>
  <c r="B1089" i="21"/>
  <c r="D1089" i="21" s="1"/>
  <c r="D1088" i="21"/>
  <c r="B1088" i="21"/>
  <c r="B1087" i="21"/>
  <c r="D1087" i="21" s="1"/>
  <c r="D1086" i="21"/>
  <c r="B1086" i="21"/>
  <c r="B1085" i="21"/>
  <c r="D1085" i="21" s="1"/>
  <c r="D1084" i="21"/>
  <c r="B1084" i="21"/>
  <c r="B1083" i="21"/>
  <c r="D1083" i="21" s="1"/>
  <c r="D1082" i="21"/>
  <c r="B1082" i="21"/>
  <c r="B1081" i="21"/>
  <c r="D1081" i="21" s="1"/>
  <c r="D1080" i="21"/>
  <c r="B1080" i="21"/>
  <c r="B1079" i="21"/>
  <c r="D1079" i="21" s="1"/>
  <c r="D1078" i="21"/>
  <c r="B1078" i="21"/>
  <c r="B1077" i="21"/>
  <c r="D1077" i="21" s="1"/>
  <c r="D1076" i="21"/>
  <c r="B1076" i="21"/>
  <c r="B1075" i="21"/>
  <c r="D1075" i="21" s="1"/>
  <c r="D1074" i="21"/>
  <c r="B1074" i="21"/>
  <c r="B1073" i="21"/>
  <c r="D1073" i="21" s="1"/>
  <c r="D1072" i="21"/>
  <c r="B1072" i="21"/>
  <c r="B1071" i="21"/>
  <c r="D1071" i="21" s="1"/>
  <c r="D1070" i="21"/>
  <c r="B1070" i="21"/>
  <c r="B1069" i="21"/>
  <c r="D1069" i="21" s="1"/>
  <c r="D1068" i="21"/>
  <c r="B1068" i="21"/>
  <c r="B1067" i="21"/>
  <c r="D1067" i="21" s="1"/>
  <c r="D1066" i="21"/>
  <c r="B1066" i="21"/>
  <c r="B1065" i="21"/>
  <c r="D1065" i="21" s="1"/>
  <c r="D1064" i="21"/>
  <c r="B1064" i="21"/>
  <c r="B1063" i="21"/>
  <c r="D1063" i="21" s="1"/>
  <c r="D1062" i="21"/>
  <c r="B1062" i="21"/>
  <c r="B1061" i="21"/>
  <c r="D1061" i="21" s="1"/>
  <c r="D1060" i="21"/>
  <c r="B1060" i="21"/>
  <c r="B1059" i="21"/>
  <c r="D1059" i="21" s="1"/>
  <c r="D1058" i="21"/>
  <c r="B1058" i="21"/>
  <c r="B1057" i="21"/>
  <c r="D1057" i="21" s="1"/>
  <c r="D1056" i="21"/>
  <c r="B1056" i="21"/>
  <c r="B1055" i="21"/>
  <c r="D1055" i="21" s="1"/>
  <c r="D1054" i="21"/>
  <c r="B1054" i="21"/>
  <c r="B1053" i="21"/>
  <c r="D1053" i="21" s="1"/>
  <c r="D1052" i="21"/>
  <c r="B1052" i="21"/>
  <c r="B1051" i="21"/>
  <c r="D1051" i="21" s="1"/>
  <c r="D1050" i="21"/>
  <c r="B1050" i="21"/>
  <c r="B1049" i="21"/>
  <c r="D1049" i="21" s="1"/>
  <c r="D1048" i="21"/>
  <c r="B1048" i="21"/>
  <c r="B1047" i="21"/>
  <c r="D1047" i="21" s="1"/>
  <c r="D1046" i="21"/>
  <c r="B1046" i="21"/>
  <c r="B1045" i="21"/>
  <c r="D1045" i="21" s="1"/>
  <c r="D1044" i="21"/>
  <c r="B1044" i="21"/>
  <c r="B1043" i="21"/>
  <c r="D1043" i="21" s="1"/>
  <c r="D1042" i="21"/>
  <c r="B1042" i="21"/>
  <c r="B1041" i="21"/>
  <c r="D1041" i="21" s="1"/>
  <c r="D1040" i="21"/>
  <c r="B1040" i="21"/>
  <c r="B1039" i="21"/>
  <c r="D1039" i="21" s="1"/>
  <c r="D1038" i="21"/>
  <c r="B1038" i="21"/>
  <c r="B1037" i="21"/>
  <c r="D1037" i="21" s="1"/>
  <c r="D1036" i="21"/>
  <c r="B1036" i="21"/>
  <c r="B1035" i="21"/>
  <c r="D1035" i="21" s="1"/>
  <c r="D1034" i="21"/>
  <c r="B1034" i="21"/>
  <c r="B1033" i="21"/>
  <c r="D1033" i="21" s="1"/>
  <c r="D1032" i="21"/>
  <c r="B1032" i="21"/>
  <c r="B1031" i="21"/>
  <c r="D1031" i="21" s="1"/>
  <c r="D1030" i="21"/>
  <c r="B1030" i="21"/>
  <c r="B1029" i="21"/>
  <c r="D1029" i="21" s="1"/>
  <c r="D1028" i="21"/>
  <c r="B1028" i="21"/>
  <c r="B1027" i="21"/>
  <c r="D1027" i="21" s="1"/>
  <c r="D1026" i="21"/>
  <c r="B1026" i="21"/>
  <c r="B1025" i="21"/>
  <c r="D1025" i="21" s="1"/>
  <c r="D1024" i="21"/>
  <c r="B1024" i="21"/>
  <c r="B1023" i="21"/>
  <c r="D1023" i="21" s="1"/>
  <c r="D1022" i="21"/>
  <c r="B1022" i="21"/>
  <c r="B1021" i="21"/>
  <c r="D1021" i="21" s="1"/>
  <c r="D1020" i="21"/>
  <c r="B1020" i="21"/>
  <c r="B1019" i="21"/>
  <c r="D1019" i="21" s="1"/>
  <c r="D1018" i="21"/>
  <c r="B1018" i="21"/>
  <c r="B1017" i="21"/>
  <c r="D1017" i="21" s="1"/>
  <c r="D1016" i="21"/>
  <c r="B1016" i="21"/>
  <c r="B1015" i="21"/>
  <c r="D1015" i="21" s="1"/>
  <c r="D1014" i="21"/>
  <c r="B1014" i="21"/>
  <c r="B1013" i="21"/>
  <c r="D1013" i="21" s="1"/>
  <c r="D1012" i="21"/>
  <c r="B1012" i="21"/>
  <c r="B1011" i="21"/>
  <c r="D1011" i="21" s="1"/>
  <c r="D1010" i="21"/>
  <c r="B1010" i="21"/>
  <c r="B1009" i="21"/>
  <c r="D1009" i="21" s="1"/>
  <c r="D1008" i="21"/>
  <c r="B1008" i="21"/>
  <c r="B1007" i="21"/>
  <c r="D1007" i="21" s="1"/>
  <c r="D1006" i="21"/>
  <c r="B1006" i="21"/>
  <c r="B1005" i="21"/>
  <c r="D1005" i="21" s="1"/>
  <c r="D1004" i="21"/>
  <c r="B1004" i="21"/>
  <c r="B1003" i="21"/>
  <c r="D1003" i="21" s="1"/>
  <c r="D1002" i="21"/>
  <c r="B1002" i="21"/>
  <c r="B1001" i="21"/>
  <c r="D1001" i="21" s="1"/>
  <c r="D1000" i="21"/>
  <c r="B1000" i="21"/>
  <c r="B999" i="21"/>
  <c r="D999" i="21" s="1"/>
  <c r="D998" i="21"/>
  <c r="B998" i="21"/>
  <c r="B997" i="21"/>
  <c r="D997" i="21" s="1"/>
  <c r="D996" i="21"/>
  <c r="B996" i="21"/>
  <c r="B995" i="21"/>
  <c r="D995" i="21" s="1"/>
  <c r="D994" i="21"/>
  <c r="B994" i="21"/>
  <c r="B993" i="21"/>
  <c r="D993" i="21" s="1"/>
  <c r="D992" i="21"/>
  <c r="B992" i="21"/>
  <c r="B991" i="21"/>
  <c r="D991" i="21" s="1"/>
  <c r="D990" i="21"/>
  <c r="B990" i="21"/>
  <c r="B989" i="21"/>
  <c r="D989" i="21" s="1"/>
  <c r="D988" i="21"/>
  <c r="B988" i="21"/>
  <c r="B987" i="21"/>
  <c r="D987" i="21" s="1"/>
  <c r="D986" i="21"/>
  <c r="B986" i="21"/>
  <c r="B985" i="21"/>
  <c r="D985" i="21" s="1"/>
  <c r="D984" i="21"/>
  <c r="B984" i="21"/>
  <c r="B983" i="21"/>
  <c r="D983" i="21" s="1"/>
  <c r="D982" i="21"/>
  <c r="B982" i="21"/>
  <c r="B981" i="21"/>
  <c r="D981" i="21" s="1"/>
  <c r="D980" i="21"/>
  <c r="B980" i="21"/>
  <c r="B979" i="21"/>
  <c r="D979" i="21" s="1"/>
  <c r="D978" i="21"/>
  <c r="B978" i="21"/>
  <c r="B977" i="21"/>
  <c r="D977" i="21" s="1"/>
  <c r="D976" i="21"/>
  <c r="B976" i="21"/>
  <c r="B975" i="21"/>
  <c r="D975" i="21" s="1"/>
  <c r="D974" i="21"/>
  <c r="B974" i="21"/>
  <c r="B973" i="21"/>
  <c r="D973" i="21" s="1"/>
  <c r="D972" i="21"/>
  <c r="B972" i="21"/>
  <c r="B971" i="21"/>
  <c r="D971" i="21" s="1"/>
  <c r="D970" i="21"/>
  <c r="B970" i="21"/>
  <c r="B969" i="21"/>
  <c r="D969" i="21" s="1"/>
  <c r="D968" i="21"/>
  <c r="B968" i="21"/>
  <c r="B967" i="21"/>
  <c r="D967" i="21" s="1"/>
  <c r="D966" i="21"/>
  <c r="B966" i="21"/>
  <c r="B965" i="21"/>
  <c r="D965" i="21" s="1"/>
  <c r="D964" i="21"/>
  <c r="B964" i="21"/>
  <c r="B963" i="21"/>
  <c r="D963" i="21" s="1"/>
  <c r="D962" i="21"/>
  <c r="B962" i="21"/>
  <c r="B961" i="21"/>
  <c r="D961" i="21" s="1"/>
  <c r="D960" i="21"/>
  <c r="B960" i="21"/>
  <c r="B959" i="21"/>
  <c r="D959" i="21" s="1"/>
  <c r="D958" i="21"/>
  <c r="B958" i="21"/>
  <c r="B957" i="21"/>
  <c r="D957" i="21" s="1"/>
  <c r="D956" i="21"/>
  <c r="B956" i="21"/>
  <c r="B955" i="21"/>
  <c r="D955" i="21" s="1"/>
  <c r="D954" i="21"/>
  <c r="B954" i="21"/>
  <c r="B953" i="21"/>
  <c r="D953" i="21" s="1"/>
  <c r="D952" i="21"/>
  <c r="B952" i="21"/>
  <c r="B951" i="21"/>
  <c r="D951" i="21" s="1"/>
  <c r="D950" i="21"/>
  <c r="B950" i="21"/>
  <c r="B949" i="21"/>
  <c r="D949" i="21" s="1"/>
  <c r="D948" i="21"/>
  <c r="B948" i="21"/>
  <c r="B947" i="21"/>
  <c r="D947" i="21" s="1"/>
  <c r="D946" i="21"/>
  <c r="B946" i="21"/>
  <c r="B945" i="21"/>
  <c r="D945" i="21" s="1"/>
  <c r="D944" i="21"/>
  <c r="B944" i="21"/>
  <c r="B943" i="21"/>
  <c r="D943" i="21" s="1"/>
  <c r="D942" i="21"/>
  <c r="B942" i="21"/>
  <c r="B941" i="21"/>
  <c r="D941" i="21" s="1"/>
  <c r="D940" i="21"/>
  <c r="B940" i="21"/>
  <c r="B939" i="21"/>
  <c r="D939" i="21" s="1"/>
  <c r="D938" i="21"/>
  <c r="B938" i="21"/>
  <c r="B937" i="21"/>
  <c r="D937" i="21" s="1"/>
  <c r="D936" i="21"/>
  <c r="B936" i="21"/>
  <c r="B935" i="21"/>
  <c r="D935" i="21" s="1"/>
  <c r="D934" i="21"/>
  <c r="B934" i="21"/>
  <c r="B933" i="21"/>
  <c r="D933" i="21" s="1"/>
  <c r="D932" i="21"/>
  <c r="B932" i="21"/>
  <c r="B931" i="21"/>
  <c r="D931" i="21" s="1"/>
  <c r="D930" i="21"/>
  <c r="B930" i="21"/>
  <c r="B929" i="21"/>
  <c r="D929" i="21" s="1"/>
  <c r="D928" i="21"/>
  <c r="B928" i="21"/>
  <c r="B927" i="21"/>
  <c r="D927" i="21" s="1"/>
  <c r="D926" i="21"/>
  <c r="B926" i="21"/>
  <c r="B925" i="21"/>
  <c r="D925" i="21" s="1"/>
  <c r="D924" i="21"/>
  <c r="B924" i="21"/>
  <c r="B923" i="21"/>
  <c r="D923" i="21" s="1"/>
  <c r="D922" i="21"/>
  <c r="B922" i="21"/>
  <c r="B921" i="21"/>
  <c r="D921" i="21" s="1"/>
  <c r="D920" i="21"/>
  <c r="B920" i="21"/>
  <c r="B919" i="21"/>
  <c r="D919" i="21" s="1"/>
  <c r="D918" i="21"/>
  <c r="B918" i="21"/>
  <c r="B917" i="21"/>
  <c r="D917" i="21" s="1"/>
  <c r="D916" i="21"/>
  <c r="B916" i="21"/>
  <c r="B915" i="21"/>
  <c r="D915" i="21" s="1"/>
  <c r="D914" i="21"/>
  <c r="B914" i="21"/>
  <c r="B913" i="21"/>
  <c r="D913" i="21" s="1"/>
  <c r="D912" i="21"/>
  <c r="B912" i="21"/>
  <c r="B911" i="21"/>
  <c r="D911" i="21" s="1"/>
  <c r="D910" i="21"/>
  <c r="B910" i="21"/>
  <c r="B909" i="21"/>
  <c r="D909" i="21" s="1"/>
  <c r="D908" i="21"/>
  <c r="B908" i="21"/>
  <c r="B907" i="21"/>
  <c r="D907" i="21" s="1"/>
  <c r="D906" i="21"/>
  <c r="B906" i="21"/>
  <c r="B905" i="21"/>
  <c r="D905" i="21" s="1"/>
  <c r="D904" i="21"/>
  <c r="B904" i="21"/>
  <c r="B903" i="21"/>
  <c r="D903" i="21" s="1"/>
  <c r="D902" i="21"/>
  <c r="B902" i="21"/>
  <c r="B901" i="21"/>
  <c r="D901" i="21" s="1"/>
  <c r="D900" i="21"/>
  <c r="B900" i="21"/>
  <c r="B899" i="21"/>
  <c r="D899" i="21" s="1"/>
  <c r="D898" i="21"/>
  <c r="B898" i="21"/>
  <c r="B897" i="21"/>
  <c r="D897" i="21" s="1"/>
  <c r="D896" i="21"/>
  <c r="B896" i="21"/>
  <c r="B895" i="21"/>
  <c r="D895" i="21" s="1"/>
  <c r="D894" i="21"/>
  <c r="B894" i="21"/>
  <c r="B893" i="21"/>
  <c r="D893" i="21" s="1"/>
  <c r="D892" i="21"/>
  <c r="B892" i="21"/>
  <c r="B891" i="21"/>
  <c r="D891" i="21" s="1"/>
  <c r="D890" i="21"/>
  <c r="B890" i="21"/>
  <c r="B889" i="21"/>
  <c r="D889" i="21" s="1"/>
  <c r="D888" i="21"/>
  <c r="B888" i="21"/>
  <c r="B887" i="21"/>
  <c r="D887" i="21" s="1"/>
  <c r="D886" i="21"/>
  <c r="B886" i="21"/>
  <c r="B885" i="21"/>
  <c r="D885" i="21" s="1"/>
  <c r="D884" i="21"/>
  <c r="B884" i="21"/>
  <c r="B883" i="21"/>
  <c r="D883" i="21" s="1"/>
  <c r="D882" i="21"/>
  <c r="B882" i="21"/>
  <c r="B881" i="21"/>
  <c r="D881" i="21" s="1"/>
  <c r="D880" i="21"/>
  <c r="B880" i="21"/>
  <c r="B879" i="21"/>
  <c r="D879" i="21" s="1"/>
  <c r="D878" i="21"/>
  <c r="B878" i="21"/>
  <c r="B877" i="21"/>
  <c r="D877" i="21" s="1"/>
  <c r="D876" i="21"/>
  <c r="B876" i="21"/>
  <c r="B875" i="21"/>
  <c r="D875" i="21" s="1"/>
  <c r="D874" i="21"/>
  <c r="B874" i="21"/>
  <c r="B873" i="21"/>
  <c r="D873" i="21" s="1"/>
  <c r="D872" i="21"/>
  <c r="B872" i="21"/>
  <c r="B871" i="21"/>
  <c r="D871" i="21" s="1"/>
  <c r="D870" i="21"/>
  <c r="B870" i="21"/>
  <c r="B869" i="21"/>
  <c r="D869" i="21" s="1"/>
  <c r="D868" i="21"/>
  <c r="B868" i="21"/>
  <c r="B867" i="21"/>
  <c r="D867" i="21" s="1"/>
  <c r="D866" i="21"/>
  <c r="B866" i="21"/>
  <c r="B865" i="21"/>
  <c r="D865" i="21" s="1"/>
  <c r="D864" i="21"/>
  <c r="B864" i="21"/>
  <c r="B863" i="21"/>
  <c r="D863" i="21" s="1"/>
  <c r="D862" i="21"/>
  <c r="B862" i="21"/>
  <c r="B861" i="21"/>
  <c r="D861" i="21" s="1"/>
  <c r="D860" i="21"/>
  <c r="B860" i="21"/>
  <c r="B859" i="21"/>
  <c r="D859" i="21" s="1"/>
  <c r="D858" i="21"/>
  <c r="B858" i="21"/>
  <c r="B857" i="21"/>
  <c r="D857" i="21" s="1"/>
  <c r="D856" i="21"/>
  <c r="B856" i="21"/>
  <c r="B855" i="21"/>
  <c r="D855" i="21" s="1"/>
  <c r="D854" i="21"/>
  <c r="B854" i="21"/>
  <c r="B853" i="21"/>
  <c r="D853" i="21" s="1"/>
  <c r="D852" i="21"/>
  <c r="B852" i="21"/>
  <c r="B851" i="21"/>
  <c r="D851" i="21" s="1"/>
  <c r="D850" i="21"/>
  <c r="B850" i="21"/>
  <c r="B849" i="21"/>
  <c r="D849" i="21" s="1"/>
  <c r="D848" i="21"/>
  <c r="B848" i="21"/>
  <c r="B847" i="21"/>
  <c r="D847" i="21" s="1"/>
  <c r="D846" i="21"/>
  <c r="B846" i="21"/>
  <c r="B845" i="21"/>
  <c r="D845" i="21" s="1"/>
  <c r="D844" i="21"/>
  <c r="B844" i="21"/>
  <c r="B843" i="21"/>
  <c r="D843" i="21" s="1"/>
  <c r="D842" i="21"/>
  <c r="B842" i="21"/>
  <c r="B841" i="21"/>
  <c r="D841" i="21" s="1"/>
  <c r="D840" i="21"/>
  <c r="B840" i="21"/>
  <c r="B839" i="21"/>
  <c r="D839" i="21" s="1"/>
  <c r="D838" i="21"/>
  <c r="B838" i="21"/>
  <c r="B837" i="21"/>
  <c r="D837" i="21" s="1"/>
  <c r="D836" i="21"/>
  <c r="B836" i="21"/>
  <c r="B835" i="21"/>
  <c r="D835" i="21" s="1"/>
  <c r="D834" i="21"/>
  <c r="B834" i="21"/>
  <c r="B833" i="21"/>
  <c r="D833" i="21" s="1"/>
  <c r="D832" i="21"/>
  <c r="B832" i="21"/>
  <c r="B831" i="21"/>
  <c r="D831" i="21" s="1"/>
  <c r="D830" i="21"/>
  <c r="B830" i="21"/>
  <c r="B829" i="21"/>
  <c r="D829" i="21" s="1"/>
  <c r="D828" i="21"/>
  <c r="B828" i="21"/>
  <c r="B827" i="21"/>
  <c r="D827" i="21" s="1"/>
  <c r="D826" i="21"/>
  <c r="B826" i="21"/>
  <c r="B825" i="21"/>
  <c r="D825" i="21" s="1"/>
  <c r="D824" i="21"/>
  <c r="B824" i="21"/>
  <c r="B823" i="21"/>
  <c r="D823" i="21" s="1"/>
  <c r="D822" i="21"/>
  <c r="B822" i="21"/>
  <c r="B821" i="21"/>
  <c r="D821" i="21" s="1"/>
  <c r="D820" i="21"/>
  <c r="B820" i="21"/>
  <c r="B819" i="21"/>
  <c r="D819" i="21" s="1"/>
  <c r="D818" i="21"/>
  <c r="B818" i="21"/>
  <c r="B817" i="21"/>
  <c r="D817" i="21" s="1"/>
  <c r="D816" i="21"/>
  <c r="B816" i="21"/>
  <c r="B815" i="21"/>
  <c r="D815" i="21" s="1"/>
  <c r="D814" i="21"/>
  <c r="B814" i="21"/>
  <c r="B813" i="21"/>
  <c r="D813" i="21" s="1"/>
  <c r="D812" i="21"/>
  <c r="B812" i="21"/>
  <c r="B811" i="21"/>
  <c r="D811" i="21" s="1"/>
  <c r="D810" i="21"/>
  <c r="B810" i="21"/>
  <c r="B809" i="21"/>
  <c r="D809" i="21" s="1"/>
  <c r="D808" i="21"/>
  <c r="B808" i="21"/>
  <c r="B807" i="21"/>
  <c r="D807" i="21" s="1"/>
  <c r="D806" i="21"/>
  <c r="B806" i="21"/>
  <c r="B805" i="21"/>
  <c r="D805" i="21" s="1"/>
  <c r="D804" i="21"/>
  <c r="B804" i="21"/>
  <c r="B803" i="21"/>
  <c r="D803" i="21" s="1"/>
  <c r="D802" i="21"/>
  <c r="B802" i="21"/>
  <c r="B801" i="21"/>
  <c r="D801" i="21" s="1"/>
  <c r="D800" i="21"/>
  <c r="B800" i="21"/>
  <c r="B799" i="21"/>
  <c r="D799" i="21" s="1"/>
  <c r="D798" i="21"/>
  <c r="B798" i="21"/>
  <c r="B797" i="21"/>
  <c r="D797" i="21" s="1"/>
  <c r="D796" i="21"/>
  <c r="B796" i="21"/>
  <c r="B795" i="21"/>
  <c r="D795" i="21" s="1"/>
  <c r="D794" i="21"/>
  <c r="B794" i="21"/>
  <c r="B793" i="21"/>
  <c r="D793" i="21" s="1"/>
  <c r="D792" i="21"/>
  <c r="B792" i="21"/>
  <c r="B791" i="21"/>
  <c r="D791" i="21" s="1"/>
  <c r="D790" i="21"/>
  <c r="B790" i="21"/>
  <c r="B789" i="21"/>
  <c r="D789" i="21" s="1"/>
  <c r="D788" i="21"/>
  <c r="B788" i="21"/>
  <c r="B787" i="21"/>
  <c r="D787" i="21" s="1"/>
  <c r="D786" i="21"/>
  <c r="B786" i="21"/>
  <c r="B785" i="21"/>
  <c r="D785" i="21" s="1"/>
  <c r="D784" i="21"/>
  <c r="B784" i="21"/>
  <c r="B783" i="21"/>
  <c r="D783" i="21" s="1"/>
  <c r="D782" i="21"/>
  <c r="B782" i="21"/>
  <c r="B781" i="21"/>
  <c r="D781" i="21" s="1"/>
  <c r="D780" i="21"/>
  <c r="B780" i="21"/>
  <c r="B779" i="21"/>
  <c r="D779" i="21" s="1"/>
  <c r="D778" i="21"/>
  <c r="B778" i="21"/>
  <c r="B777" i="21"/>
  <c r="D777" i="21" s="1"/>
  <c r="D776" i="21"/>
  <c r="B776" i="21"/>
  <c r="B775" i="21"/>
  <c r="D775" i="21" s="1"/>
  <c r="D774" i="21"/>
  <c r="B774" i="21"/>
  <c r="B773" i="21"/>
  <c r="D773" i="21" s="1"/>
  <c r="D772" i="21"/>
  <c r="B772" i="21"/>
  <c r="B771" i="21"/>
  <c r="D771" i="21" s="1"/>
  <c r="D770" i="21"/>
  <c r="B770" i="21"/>
  <c r="B769" i="21"/>
  <c r="D769" i="21" s="1"/>
  <c r="D768" i="21"/>
  <c r="B768" i="21"/>
  <c r="B767" i="21"/>
  <c r="D767" i="21" s="1"/>
  <c r="D766" i="21"/>
  <c r="B766" i="21"/>
  <c r="B765" i="21"/>
  <c r="D765" i="21" s="1"/>
  <c r="D764" i="21"/>
  <c r="B764" i="21"/>
  <c r="B763" i="21"/>
  <c r="D763" i="21" s="1"/>
  <c r="D762" i="21"/>
  <c r="B762" i="21"/>
  <c r="B761" i="21"/>
  <c r="D761" i="21" s="1"/>
  <c r="D760" i="21"/>
  <c r="B760" i="21"/>
  <c r="B759" i="21"/>
  <c r="D759" i="21" s="1"/>
  <c r="D758" i="21"/>
  <c r="B758" i="21"/>
  <c r="B757" i="21"/>
  <c r="D757" i="21" s="1"/>
  <c r="D756" i="21"/>
  <c r="B756" i="21"/>
  <c r="B755" i="21"/>
  <c r="D755" i="21" s="1"/>
  <c r="D754" i="21"/>
  <c r="B754" i="21"/>
  <c r="B753" i="21"/>
  <c r="D753" i="21" s="1"/>
  <c r="D752" i="21"/>
  <c r="B752" i="21"/>
  <c r="B751" i="21"/>
  <c r="D751" i="21" s="1"/>
  <c r="D750" i="21"/>
  <c r="B750" i="21"/>
  <c r="B749" i="21"/>
  <c r="D749" i="21" s="1"/>
  <c r="D748" i="21"/>
  <c r="B748" i="21"/>
  <c r="B747" i="21"/>
  <c r="D747" i="21" s="1"/>
  <c r="D746" i="21"/>
  <c r="B746" i="21"/>
  <c r="B745" i="21"/>
  <c r="D745" i="21" s="1"/>
  <c r="D744" i="21"/>
  <c r="B744" i="21"/>
  <c r="B743" i="21"/>
  <c r="D743" i="21" s="1"/>
  <c r="D742" i="21"/>
  <c r="B742" i="21"/>
  <c r="B741" i="21"/>
  <c r="D741" i="21" s="1"/>
  <c r="D740" i="21"/>
  <c r="B740" i="21"/>
  <c r="B739" i="21"/>
  <c r="D739" i="21" s="1"/>
  <c r="D738" i="21"/>
  <c r="B738" i="21"/>
  <c r="B737" i="21"/>
  <c r="D737" i="21" s="1"/>
  <c r="D736" i="21"/>
  <c r="B736" i="21"/>
  <c r="B735" i="21"/>
  <c r="D735" i="21" s="1"/>
  <c r="D734" i="21"/>
  <c r="B734" i="21"/>
  <c r="B733" i="21"/>
  <c r="D733" i="21" s="1"/>
  <c r="D732" i="21"/>
  <c r="B732" i="21"/>
  <c r="B731" i="21"/>
  <c r="D731" i="21" s="1"/>
  <c r="D730" i="21"/>
  <c r="B730" i="21"/>
  <c r="B729" i="21"/>
  <c r="D729" i="21" s="1"/>
  <c r="D728" i="21"/>
  <c r="B728" i="21"/>
  <c r="B727" i="21"/>
  <c r="D727" i="21" s="1"/>
  <c r="D726" i="21"/>
  <c r="B726" i="21"/>
  <c r="B725" i="21"/>
  <c r="D725" i="21" s="1"/>
  <c r="D724" i="21"/>
  <c r="B724" i="21"/>
  <c r="B723" i="21"/>
  <c r="D723" i="21" s="1"/>
  <c r="D722" i="21"/>
  <c r="B722" i="21"/>
  <c r="B721" i="21"/>
  <c r="D721" i="21" s="1"/>
  <c r="D720" i="21"/>
  <c r="B720" i="21"/>
  <c r="B719" i="21"/>
  <c r="D719" i="21" s="1"/>
  <c r="D718" i="21"/>
  <c r="B718" i="21"/>
  <c r="B717" i="21"/>
  <c r="D717" i="21" s="1"/>
  <c r="D716" i="21"/>
  <c r="B716" i="21"/>
  <c r="B715" i="21"/>
  <c r="D715" i="21" s="1"/>
  <c r="D714" i="21"/>
  <c r="B714" i="21"/>
  <c r="B713" i="21"/>
  <c r="D713" i="21" s="1"/>
  <c r="D712" i="21"/>
  <c r="B712" i="21"/>
  <c r="B711" i="21"/>
  <c r="D711" i="21" s="1"/>
  <c r="D710" i="21"/>
  <c r="B710" i="21"/>
  <c r="B709" i="21"/>
  <c r="D709" i="21" s="1"/>
  <c r="D708" i="21"/>
  <c r="B708" i="21"/>
  <c r="B707" i="21"/>
  <c r="D707" i="21" s="1"/>
  <c r="D706" i="21"/>
  <c r="B706" i="21"/>
  <c r="B705" i="21"/>
  <c r="D705" i="21" s="1"/>
  <c r="D704" i="21"/>
  <c r="B704" i="21"/>
  <c r="B703" i="21"/>
  <c r="D703" i="21" s="1"/>
  <c r="D702" i="21"/>
  <c r="B702" i="21"/>
  <c r="B701" i="21"/>
  <c r="D701" i="21" s="1"/>
  <c r="D700" i="21"/>
  <c r="B700" i="21"/>
  <c r="B699" i="21"/>
  <c r="D699" i="21" s="1"/>
  <c r="D698" i="21"/>
  <c r="B698" i="21"/>
  <c r="B697" i="21"/>
  <c r="D697" i="21" s="1"/>
  <c r="D696" i="21"/>
  <c r="B696" i="21"/>
  <c r="B695" i="21"/>
  <c r="D695" i="21" s="1"/>
  <c r="D694" i="21"/>
  <c r="B694" i="21"/>
  <c r="B693" i="21"/>
  <c r="D693" i="21" s="1"/>
  <c r="D692" i="21"/>
  <c r="B692" i="21"/>
  <c r="B691" i="21"/>
  <c r="D691" i="21" s="1"/>
  <c r="D690" i="21"/>
  <c r="B690" i="21"/>
  <c r="B689" i="21"/>
  <c r="D689" i="21" s="1"/>
  <c r="D688" i="21"/>
  <c r="B688" i="21"/>
  <c r="B687" i="21"/>
  <c r="D687" i="21" s="1"/>
  <c r="D686" i="21"/>
  <c r="B686" i="21"/>
  <c r="B685" i="21"/>
  <c r="D685" i="21" s="1"/>
  <c r="D684" i="21"/>
  <c r="B684" i="21"/>
  <c r="B683" i="21"/>
  <c r="D683" i="21" s="1"/>
  <c r="D682" i="21"/>
  <c r="B682" i="21"/>
  <c r="B681" i="21"/>
  <c r="D681" i="21" s="1"/>
  <c r="D680" i="21"/>
  <c r="B680" i="21"/>
  <c r="B679" i="21"/>
  <c r="D679" i="21" s="1"/>
  <c r="D678" i="21"/>
  <c r="B678" i="21"/>
  <c r="B677" i="21"/>
  <c r="D677" i="21" s="1"/>
  <c r="D676" i="21"/>
  <c r="B676" i="21"/>
  <c r="B675" i="21"/>
  <c r="D675" i="21" s="1"/>
  <c r="D674" i="21"/>
  <c r="B674" i="21"/>
  <c r="B673" i="21"/>
  <c r="D673" i="21" s="1"/>
  <c r="D672" i="21"/>
  <c r="B672" i="21"/>
  <c r="B671" i="21"/>
  <c r="D671" i="21" s="1"/>
  <c r="D670" i="21"/>
  <c r="B670" i="21"/>
  <c r="B669" i="21"/>
  <c r="D669" i="21" s="1"/>
  <c r="D668" i="21"/>
  <c r="B668" i="21"/>
  <c r="B667" i="21"/>
  <c r="D667" i="21" s="1"/>
  <c r="D666" i="21"/>
  <c r="B666" i="21"/>
  <c r="B665" i="21"/>
  <c r="D665" i="21" s="1"/>
  <c r="D664" i="21"/>
  <c r="B664" i="21"/>
  <c r="B663" i="21"/>
  <c r="D663" i="21" s="1"/>
  <c r="D662" i="21"/>
  <c r="B662" i="21"/>
  <c r="B661" i="21"/>
  <c r="D661" i="21" s="1"/>
  <c r="D660" i="21"/>
  <c r="B660" i="21"/>
  <c r="B659" i="21"/>
  <c r="D659" i="21" s="1"/>
  <c r="D658" i="21"/>
  <c r="B658" i="21"/>
  <c r="B657" i="21"/>
  <c r="D657" i="21" s="1"/>
  <c r="D656" i="21"/>
  <c r="B656" i="21"/>
  <c r="B655" i="21"/>
  <c r="D655" i="21" s="1"/>
  <c r="D654" i="21"/>
  <c r="B654" i="21"/>
  <c r="B653" i="21"/>
  <c r="D653" i="21" s="1"/>
  <c r="D652" i="21"/>
  <c r="B652" i="21"/>
  <c r="B651" i="21"/>
  <c r="D651" i="21" s="1"/>
  <c r="D650" i="21"/>
  <c r="B650" i="21"/>
  <c r="B649" i="21"/>
  <c r="D649" i="21" s="1"/>
  <c r="D648" i="21"/>
  <c r="B648" i="21"/>
  <c r="B647" i="21"/>
  <c r="D647" i="21" s="1"/>
  <c r="D646" i="21"/>
  <c r="B646" i="21"/>
  <c r="B645" i="21"/>
  <c r="D645" i="21" s="1"/>
  <c r="D644" i="21"/>
  <c r="B644" i="21"/>
  <c r="B643" i="21"/>
  <c r="D643" i="21" s="1"/>
  <c r="D642" i="21"/>
  <c r="B642" i="21"/>
  <c r="B641" i="21"/>
  <c r="D641" i="21" s="1"/>
  <c r="D640" i="21"/>
  <c r="B640" i="21"/>
  <c r="B639" i="21"/>
  <c r="D639" i="21" s="1"/>
  <c r="D638" i="21"/>
  <c r="B638" i="21"/>
  <c r="B637" i="21"/>
  <c r="D637" i="21" s="1"/>
  <c r="D636" i="21"/>
  <c r="B636" i="21"/>
  <c r="B635" i="21"/>
  <c r="D635" i="21" s="1"/>
  <c r="D634" i="21"/>
  <c r="B634" i="21"/>
  <c r="B633" i="21"/>
  <c r="D633" i="21" s="1"/>
  <c r="D632" i="21"/>
  <c r="B632" i="21"/>
  <c r="B631" i="21"/>
  <c r="D631" i="21" s="1"/>
  <c r="D630" i="21"/>
  <c r="B630" i="21"/>
  <c r="B629" i="21"/>
  <c r="D629" i="21" s="1"/>
  <c r="D628" i="21"/>
  <c r="B628" i="21"/>
  <c r="B627" i="21"/>
  <c r="D627" i="21" s="1"/>
  <c r="D626" i="21"/>
  <c r="B626" i="21"/>
  <c r="B625" i="21"/>
  <c r="D625" i="21" s="1"/>
  <c r="D624" i="21"/>
  <c r="B624" i="21"/>
  <c r="B623" i="21"/>
  <c r="D623" i="21" s="1"/>
  <c r="D622" i="21"/>
  <c r="B622" i="21"/>
  <c r="B621" i="21"/>
  <c r="D621" i="21" s="1"/>
  <c r="D620" i="21"/>
  <c r="B620" i="21"/>
  <c r="B619" i="21"/>
  <c r="D619" i="21" s="1"/>
  <c r="D618" i="21"/>
  <c r="B618" i="21"/>
  <c r="B617" i="21"/>
  <c r="D617" i="21" s="1"/>
  <c r="D616" i="21"/>
  <c r="B616" i="21"/>
  <c r="B615" i="21"/>
  <c r="D615" i="21" s="1"/>
  <c r="D614" i="21"/>
  <c r="B614" i="21"/>
  <c r="B613" i="21"/>
  <c r="D613" i="21" s="1"/>
  <c r="D612" i="21"/>
  <c r="B612" i="21"/>
  <c r="B611" i="21"/>
  <c r="D611" i="21" s="1"/>
  <c r="D610" i="21"/>
  <c r="B610" i="21"/>
  <c r="B609" i="21"/>
  <c r="D609" i="21" s="1"/>
  <c r="D608" i="21"/>
  <c r="B608" i="21"/>
  <c r="B607" i="21"/>
  <c r="D607" i="21" s="1"/>
  <c r="D606" i="21"/>
  <c r="B606" i="21"/>
  <c r="B605" i="21"/>
  <c r="D605" i="21" s="1"/>
  <c r="D604" i="21"/>
  <c r="B604" i="21"/>
  <c r="B603" i="21"/>
  <c r="D603" i="21" s="1"/>
  <c r="D602" i="21"/>
  <c r="B602" i="21"/>
  <c r="B601" i="21"/>
  <c r="D601" i="21" s="1"/>
  <c r="D600" i="21"/>
  <c r="B600" i="21"/>
  <c r="B599" i="21"/>
  <c r="D599" i="21" s="1"/>
  <c r="D598" i="21"/>
  <c r="B598" i="21"/>
  <c r="B597" i="21"/>
  <c r="D597" i="21" s="1"/>
  <c r="D596" i="21"/>
  <c r="B596" i="21"/>
  <c r="B595" i="21"/>
  <c r="D595" i="21" s="1"/>
  <c r="D594" i="21"/>
  <c r="B594" i="21"/>
  <c r="B593" i="21"/>
  <c r="D593" i="21" s="1"/>
  <c r="D592" i="21"/>
  <c r="B592" i="21"/>
  <c r="B591" i="21"/>
  <c r="D591" i="21" s="1"/>
  <c r="D590" i="21"/>
  <c r="B590" i="21"/>
  <c r="B589" i="21"/>
  <c r="D589" i="21" s="1"/>
  <c r="D588" i="21"/>
  <c r="B588" i="21"/>
  <c r="B587" i="21"/>
  <c r="D587" i="21" s="1"/>
  <c r="D586" i="21"/>
  <c r="B586" i="21"/>
  <c r="B585" i="21"/>
  <c r="D585" i="21" s="1"/>
  <c r="D584" i="21"/>
  <c r="B584" i="21"/>
  <c r="B583" i="21"/>
  <c r="D583" i="21" s="1"/>
  <c r="D582" i="21"/>
  <c r="B582" i="21"/>
  <c r="B581" i="21"/>
  <c r="D581" i="21" s="1"/>
  <c r="D580" i="21"/>
  <c r="B580" i="21"/>
  <c r="B579" i="21"/>
  <c r="D579" i="21" s="1"/>
  <c r="D578" i="21"/>
  <c r="B578" i="21"/>
  <c r="B577" i="21"/>
  <c r="D577" i="21" s="1"/>
  <c r="D576" i="21"/>
  <c r="B576" i="21"/>
  <c r="B575" i="21"/>
  <c r="D575" i="21" s="1"/>
  <c r="D574" i="21"/>
  <c r="B574" i="21"/>
  <c r="B573" i="21"/>
  <c r="D573" i="21" s="1"/>
  <c r="D572" i="21"/>
  <c r="B572" i="21"/>
  <c r="B571" i="21"/>
  <c r="D571" i="21" s="1"/>
  <c r="D570" i="21"/>
  <c r="B570" i="21"/>
  <c r="B569" i="21"/>
  <c r="D569" i="21" s="1"/>
  <c r="D568" i="21"/>
  <c r="B568" i="21"/>
  <c r="B567" i="21"/>
  <c r="D567" i="21" s="1"/>
  <c r="D566" i="21"/>
  <c r="B566" i="21"/>
  <c r="B565" i="21"/>
  <c r="D565" i="21" s="1"/>
  <c r="D564" i="21"/>
  <c r="B564" i="21"/>
  <c r="B563" i="21"/>
  <c r="D563" i="21" s="1"/>
  <c r="D562" i="21"/>
  <c r="B562" i="21"/>
  <c r="B561" i="21"/>
  <c r="D561" i="21" s="1"/>
  <c r="D560" i="21"/>
  <c r="B560" i="21"/>
  <c r="B559" i="21"/>
  <c r="D559" i="21" s="1"/>
  <c r="D558" i="21"/>
  <c r="B558" i="21"/>
  <c r="B557" i="21"/>
  <c r="D557" i="21" s="1"/>
  <c r="D556" i="21"/>
  <c r="B556" i="21"/>
  <c r="B555" i="21"/>
  <c r="D555" i="21" s="1"/>
  <c r="D554" i="21"/>
  <c r="B554" i="21"/>
  <c r="B553" i="21"/>
  <c r="D553" i="21" s="1"/>
  <c r="D552" i="21"/>
  <c r="B552" i="21"/>
  <c r="B551" i="21"/>
  <c r="D551" i="21" s="1"/>
  <c r="D550" i="21"/>
  <c r="B550" i="21"/>
  <c r="B549" i="21"/>
  <c r="D549" i="21" s="1"/>
  <c r="D548" i="21"/>
  <c r="B548" i="21"/>
  <c r="B547" i="21"/>
  <c r="D547" i="21" s="1"/>
  <c r="D546" i="21"/>
  <c r="B546" i="21"/>
  <c r="B545" i="21"/>
  <c r="D545" i="21" s="1"/>
  <c r="D544" i="21"/>
  <c r="B544" i="21"/>
  <c r="B543" i="21"/>
  <c r="D543" i="21" s="1"/>
  <c r="D542" i="21"/>
  <c r="B542" i="21"/>
  <c r="B541" i="21"/>
  <c r="D541" i="21" s="1"/>
  <c r="D540" i="21"/>
  <c r="B540" i="21"/>
  <c r="B539" i="21"/>
  <c r="D539" i="21" s="1"/>
  <c r="D538" i="21"/>
  <c r="B538" i="21"/>
  <c r="B537" i="21"/>
  <c r="D537" i="21" s="1"/>
  <c r="D536" i="21"/>
  <c r="B536" i="21"/>
  <c r="B535" i="21"/>
  <c r="D535" i="21" s="1"/>
  <c r="D534" i="21"/>
  <c r="B534" i="21"/>
  <c r="B533" i="21"/>
  <c r="D533" i="21" s="1"/>
  <c r="D532" i="21"/>
  <c r="B532" i="21"/>
  <c r="B531" i="21"/>
  <c r="D531" i="21" s="1"/>
  <c r="D530" i="21"/>
  <c r="B530" i="21"/>
  <c r="B529" i="21"/>
  <c r="D529" i="21" s="1"/>
  <c r="D528" i="21"/>
  <c r="B528" i="21"/>
  <c r="B527" i="21"/>
  <c r="D527" i="21" s="1"/>
  <c r="D526" i="21"/>
  <c r="B526" i="21"/>
  <c r="B525" i="21"/>
  <c r="D525" i="21" s="1"/>
  <c r="D524" i="21"/>
  <c r="B524" i="21"/>
  <c r="B523" i="21"/>
  <c r="D523" i="21" s="1"/>
  <c r="D522" i="21"/>
  <c r="B522" i="21"/>
  <c r="B521" i="21"/>
  <c r="D521" i="21" s="1"/>
  <c r="D520" i="21"/>
  <c r="B520" i="21"/>
  <c r="B519" i="21"/>
  <c r="D519" i="21" s="1"/>
  <c r="D518" i="21"/>
  <c r="B518" i="21"/>
  <c r="B517" i="21"/>
  <c r="D517" i="21" s="1"/>
  <c r="D516" i="21"/>
  <c r="B516" i="21"/>
  <c r="B515" i="21"/>
  <c r="D515" i="21" s="1"/>
  <c r="D514" i="21"/>
  <c r="B514" i="21"/>
  <c r="B513" i="21"/>
  <c r="D513" i="21" s="1"/>
  <c r="D512" i="21"/>
  <c r="B512" i="21"/>
  <c r="B511" i="21"/>
  <c r="D511" i="21" s="1"/>
  <c r="D510" i="21"/>
  <c r="B510" i="21"/>
  <c r="B509" i="21"/>
  <c r="D509" i="21" s="1"/>
  <c r="D508" i="21"/>
  <c r="B508" i="21"/>
  <c r="B507" i="21"/>
  <c r="D507" i="21" s="1"/>
  <c r="D506" i="21"/>
  <c r="B506" i="21"/>
  <c r="B505" i="21"/>
  <c r="D505" i="21" s="1"/>
  <c r="D504" i="21"/>
  <c r="B504" i="21"/>
  <c r="B503" i="21"/>
  <c r="D503" i="21" s="1"/>
  <c r="D502" i="21"/>
  <c r="B502" i="21"/>
  <c r="B501" i="21"/>
  <c r="D501" i="21" s="1"/>
  <c r="D500" i="21"/>
  <c r="B500" i="21"/>
  <c r="B499" i="21"/>
  <c r="D499" i="21" s="1"/>
  <c r="D498" i="21"/>
  <c r="B498" i="21"/>
  <c r="B497" i="21"/>
  <c r="D497" i="21" s="1"/>
  <c r="D496" i="21"/>
  <c r="B496" i="21"/>
  <c r="B495" i="21"/>
  <c r="D495" i="21" s="1"/>
  <c r="D494" i="21"/>
  <c r="B494" i="21"/>
  <c r="B493" i="21"/>
  <c r="D493" i="21" s="1"/>
  <c r="D492" i="21"/>
  <c r="B492" i="21"/>
  <c r="B491" i="21"/>
  <c r="D491" i="21" s="1"/>
  <c r="D490" i="21"/>
  <c r="B490" i="21"/>
  <c r="B489" i="21"/>
  <c r="D489" i="21" s="1"/>
  <c r="D488" i="21"/>
  <c r="B488" i="21"/>
  <c r="B487" i="21"/>
  <c r="D487" i="21" s="1"/>
  <c r="D486" i="21"/>
  <c r="B486" i="21"/>
  <c r="B485" i="21"/>
  <c r="D485" i="21" s="1"/>
  <c r="D484" i="21"/>
  <c r="B484" i="21"/>
  <c r="B483" i="21"/>
  <c r="D483" i="21" s="1"/>
  <c r="D482" i="21"/>
  <c r="B482" i="21"/>
  <c r="B481" i="21"/>
  <c r="D481" i="21" s="1"/>
  <c r="D480" i="21"/>
  <c r="B480" i="21"/>
  <c r="B479" i="21"/>
  <c r="D479" i="21" s="1"/>
  <c r="D478" i="21"/>
  <c r="B478" i="21"/>
  <c r="B477" i="21"/>
  <c r="D477" i="21" s="1"/>
  <c r="D476" i="21"/>
  <c r="B476" i="21"/>
  <c r="B475" i="21"/>
  <c r="D475" i="21" s="1"/>
  <c r="D474" i="21"/>
  <c r="B474" i="21"/>
  <c r="B473" i="21"/>
  <c r="D473" i="21" s="1"/>
  <c r="D472" i="21"/>
  <c r="B472" i="21"/>
  <c r="B471" i="21"/>
  <c r="D471" i="21" s="1"/>
  <c r="D470" i="21"/>
  <c r="B470" i="21"/>
  <c r="B469" i="21"/>
  <c r="D469" i="21" s="1"/>
  <c r="D468" i="21"/>
  <c r="B468" i="21"/>
  <c r="B467" i="21"/>
  <c r="D467" i="21" s="1"/>
  <c r="D466" i="21"/>
  <c r="B466" i="21"/>
  <c r="B465" i="21"/>
  <c r="D465" i="21" s="1"/>
  <c r="D464" i="21"/>
  <c r="B464" i="21"/>
  <c r="B463" i="21"/>
  <c r="D463" i="21" s="1"/>
  <c r="D462" i="21"/>
  <c r="B462" i="21"/>
  <c r="B461" i="21"/>
  <c r="D461" i="21" s="1"/>
  <c r="D460" i="21"/>
  <c r="B460" i="21"/>
  <c r="B459" i="21"/>
  <c r="D459" i="21" s="1"/>
  <c r="D458" i="21"/>
  <c r="B458" i="21"/>
  <c r="B457" i="21"/>
  <c r="D457" i="21" s="1"/>
  <c r="D456" i="21"/>
  <c r="B456" i="21"/>
  <c r="B455" i="21"/>
  <c r="D455" i="21" s="1"/>
  <c r="D454" i="21"/>
  <c r="B454" i="21"/>
  <c r="B453" i="21"/>
  <c r="D453" i="21" s="1"/>
  <c r="D452" i="21"/>
  <c r="B452" i="21"/>
  <c r="B451" i="21"/>
  <c r="D451" i="21" s="1"/>
  <c r="D450" i="21"/>
  <c r="B450" i="21"/>
  <c r="B449" i="21"/>
  <c r="D449" i="21" s="1"/>
  <c r="D448" i="21"/>
  <c r="B448" i="21"/>
  <c r="B447" i="21"/>
  <c r="D447" i="21" s="1"/>
  <c r="D446" i="21"/>
  <c r="B446" i="21"/>
  <c r="B445" i="21"/>
  <c r="D445" i="21" s="1"/>
  <c r="D444" i="21"/>
  <c r="B444" i="21"/>
  <c r="B443" i="21"/>
  <c r="D443" i="21" s="1"/>
  <c r="D442" i="21"/>
  <c r="B442" i="21"/>
  <c r="B441" i="21"/>
  <c r="D441" i="21" s="1"/>
  <c r="D440" i="21"/>
  <c r="B440" i="21"/>
  <c r="B439" i="21"/>
  <c r="D439" i="21" s="1"/>
  <c r="D438" i="21"/>
  <c r="B438" i="21"/>
  <c r="B437" i="21"/>
  <c r="D437" i="21" s="1"/>
  <c r="D436" i="21"/>
  <c r="B436" i="21"/>
  <c r="B435" i="21"/>
  <c r="D435" i="21" s="1"/>
  <c r="D434" i="21"/>
  <c r="B434" i="21"/>
  <c r="B433" i="21"/>
  <c r="D433" i="21" s="1"/>
  <c r="D432" i="21"/>
  <c r="B432" i="21"/>
  <c r="B431" i="21"/>
  <c r="D431" i="21" s="1"/>
  <c r="D430" i="21"/>
  <c r="B430" i="21"/>
  <c r="B429" i="21"/>
  <c r="D429" i="21" s="1"/>
  <c r="D428" i="21"/>
  <c r="B428" i="21"/>
  <c r="B427" i="21"/>
  <c r="D427" i="21" s="1"/>
  <c r="D426" i="21"/>
  <c r="B426" i="21"/>
  <c r="B425" i="21"/>
  <c r="D425" i="21" s="1"/>
  <c r="D424" i="21"/>
  <c r="B424" i="21"/>
  <c r="B423" i="21"/>
  <c r="D423" i="21" s="1"/>
  <c r="D422" i="21"/>
  <c r="B422" i="21"/>
  <c r="B421" i="21"/>
  <c r="D421" i="21" s="1"/>
  <c r="D420" i="21"/>
  <c r="B420" i="21"/>
  <c r="B419" i="21"/>
  <c r="D419" i="21" s="1"/>
  <c r="D418" i="21"/>
  <c r="B418" i="21"/>
  <c r="B417" i="21"/>
  <c r="D417" i="21" s="1"/>
  <c r="D416" i="21"/>
  <c r="B416" i="21"/>
  <c r="B415" i="21"/>
  <c r="D415" i="21" s="1"/>
  <c r="D414" i="21"/>
  <c r="B414" i="21"/>
  <c r="B413" i="21"/>
  <c r="D413" i="21" s="1"/>
  <c r="D412" i="21"/>
  <c r="B412" i="21"/>
  <c r="B411" i="21"/>
  <c r="D411" i="21" s="1"/>
  <c r="D410" i="21"/>
  <c r="B410" i="21"/>
  <c r="B409" i="21"/>
  <c r="D409" i="21" s="1"/>
  <c r="D408" i="21"/>
  <c r="B408" i="21"/>
  <c r="B407" i="21"/>
  <c r="D407" i="21" s="1"/>
  <c r="D406" i="21"/>
  <c r="B406" i="21"/>
  <c r="B405" i="21"/>
  <c r="D405" i="21" s="1"/>
  <c r="D404" i="21"/>
  <c r="B404" i="21"/>
  <c r="B403" i="21"/>
  <c r="D403" i="21" s="1"/>
  <c r="D402" i="21"/>
  <c r="B402" i="21"/>
  <c r="B401" i="21"/>
  <c r="D401" i="21" s="1"/>
  <c r="D400" i="21"/>
  <c r="B400" i="21"/>
  <c r="B399" i="21"/>
  <c r="D399" i="21" s="1"/>
  <c r="D398" i="21"/>
  <c r="B398" i="21"/>
  <c r="B397" i="21"/>
  <c r="D397" i="21" s="1"/>
  <c r="D396" i="21"/>
  <c r="B396" i="21"/>
  <c r="B395" i="21"/>
  <c r="D395" i="21" s="1"/>
  <c r="D394" i="21"/>
  <c r="B394" i="21"/>
  <c r="B393" i="21"/>
  <c r="D393" i="21" s="1"/>
  <c r="D392" i="21"/>
  <c r="B392" i="21"/>
  <c r="B391" i="21"/>
  <c r="D391" i="21" s="1"/>
  <c r="D390" i="21"/>
  <c r="B390" i="21"/>
  <c r="B389" i="21"/>
  <c r="D389" i="21" s="1"/>
  <c r="D388" i="21"/>
  <c r="B388" i="21"/>
  <c r="B387" i="21"/>
  <c r="D387" i="21" s="1"/>
  <c r="D386" i="21"/>
  <c r="B386" i="21"/>
  <c r="B385" i="21"/>
  <c r="D385" i="21" s="1"/>
  <c r="D384" i="21"/>
  <c r="B384" i="21"/>
  <c r="B383" i="21"/>
  <c r="D383" i="21" s="1"/>
  <c r="D382" i="21"/>
  <c r="B382" i="21"/>
  <c r="B381" i="21"/>
  <c r="D381" i="21" s="1"/>
  <c r="D380" i="21"/>
  <c r="B380" i="21"/>
  <c r="B379" i="21"/>
  <c r="D379" i="21" s="1"/>
  <c r="D378" i="21"/>
  <c r="B378" i="21"/>
  <c r="B377" i="21"/>
  <c r="D377" i="21" s="1"/>
  <c r="D376" i="21"/>
  <c r="B376" i="21"/>
  <c r="B375" i="21"/>
  <c r="D375" i="21" s="1"/>
  <c r="D374" i="21"/>
  <c r="B374" i="21"/>
  <c r="B373" i="21"/>
  <c r="D373" i="21" s="1"/>
  <c r="D372" i="21"/>
  <c r="B372" i="21"/>
  <c r="B371" i="21"/>
  <c r="D371" i="21" s="1"/>
  <c r="D370" i="21"/>
  <c r="B370" i="21"/>
  <c r="B369" i="21"/>
  <c r="D369" i="21" s="1"/>
  <c r="D368" i="21"/>
  <c r="B368" i="21"/>
  <c r="B367" i="21"/>
  <c r="D367" i="21" s="1"/>
  <c r="D366" i="21"/>
  <c r="B366" i="21"/>
  <c r="B365" i="21"/>
  <c r="D365" i="21" s="1"/>
  <c r="D364" i="21"/>
  <c r="B364" i="21"/>
  <c r="B363" i="21"/>
  <c r="D363" i="21" s="1"/>
  <c r="D362" i="21"/>
  <c r="B362" i="21"/>
  <c r="B361" i="21"/>
  <c r="D361" i="21" s="1"/>
  <c r="D360" i="21"/>
  <c r="B360" i="21"/>
  <c r="B359" i="21"/>
  <c r="D359" i="21" s="1"/>
  <c r="D358" i="21"/>
  <c r="B358" i="21"/>
  <c r="B357" i="21"/>
  <c r="D357" i="21" s="1"/>
  <c r="D356" i="21"/>
  <c r="B356" i="21"/>
  <c r="B355" i="21"/>
  <c r="D355" i="21" s="1"/>
  <c r="D354" i="21"/>
  <c r="B354" i="21"/>
  <c r="B353" i="21"/>
  <c r="D353" i="21" s="1"/>
  <c r="D352" i="21"/>
  <c r="B352" i="21"/>
  <c r="B351" i="21"/>
  <c r="D351" i="21" s="1"/>
  <c r="D350" i="21"/>
  <c r="B350" i="21"/>
  <c r="B349" i="21"/>
  <c r="D349" i="21" s="1"/>
  <c r="D348" i="21"/>
  <c r="B348" i="21"/>
  <c r="B347" i="21"/>
  <c r="D347" i="21" s="1"/>
  <c r="D346" i="21"/>
  <c r="B346" i="21"/>
  <c r="B345" i="21"/>
  <c r="D345" i="21" s="1"/>
  <c r="D344" i="21"/>
  <c r="B344" i="21"/>
  <c r="B343" i="21"/>
  <c r="D343" i="21" s="1"/>
  <c r="D342" i="21"/>
  <c r="B342" i="21"/>
  <c r="B341" i="21"/>
  <c r="D341" i="21" s="1"/>
  <c r="D340" i="21"/>
  <c r="B340" i="21"/>
  <c r="B339" i="21"/>
  <c r="D339" i="21" s="1"/>
  <c r="D338" i="21"/>
  <c r="B338" i="21"/>
  <c r="B337" i="21"/>
  <c r="D337" i="21" s="1"/>
  <c r="D336" i="21"/>
  <c r="B336" i="21"/>
  <c r="B335" i="21"/>
  <c r="D335" i="21" s="1"/>
  <c r="D334" i="21"/>
  <c r="B334" i="21"/>
  <c r="B333" i="21"/>
  <c r="D333" i="21" s="1"/>
  <c r="D332" i="21"/>
  <c r="B332" i="21"/>
  <c r="B331" i="21"/>
  <c r="D331" i="21" s="1"/>
  <c r="D330" i="21"/>
  <c r="B330" i="21"/>
  <c r="B329" i="21"/>
  <c r="D329" i="21" s="1"/>
  <c r="D328" i="21"/>
  <c r="B328" i="21"/>
  <c r="B327" i="21"/>
  <c r="D327" i="21" s="1"/>
  <c r="D326" i="21"/>
  <c r="B326" i="21"/>
  <c r="B325" i="21"/>
  <c r="D325" i="21" s="1"/>
  <c r="D324" i="21"/>
  <c r="B324" i="21"/>
  <c r="B323" i="21"/>
  <c r="D323" i="21" s="1"/>
  <c r="D322" i="21"/>
  <c r="B322" i="21"/>
  <c r="B321" i="21"/>
  <c r="D321" i="21" s="1"/>
  <c r="D320" i="21"/>
  <c r="B320" i="21"/>
  <c r="B319" i="21"/>
  <c r="D319" i="21" s="1"/>
  <c r="D318" i="21"/>
  <c r="B318" i="21"/>
  <c r="B317" i="21"/>
  <c r="D317" i="21" s="1"/>
  <c r="D316" i="21"/>
  <c r="B316" i="21"/>
  <c r="B315" i="21"/>
  <c r="D315" i="21" s="1"/>
  <c r="D314" i="21"/>
  <c r="B314" i="21"/>
  <c r="B313" i="21"/>
  <c r="D313" i="21" s="1"/>
  <c r="D312" i="21"/>
  <c r="B312" i="21"/>
  <c r="B311" i="21"/>
  <c r="D311" i="21" s="1"/>
  <c r="D310" i="21"/>
  <c r="B310" i="21"/>
  <c r="B309" i="21"/>
  <c r="D309" i="21" s="1"/>
  <c r="D308" i="21"/>
  <c r="B308" i="21"/>
  <c r="B307" i="21"/>
  <c r="D307" i="21" s="1"/>
  <c r="D306" i="21"/>
  <c r="B306" i="21"/>
  <c r="B305" i="21"/>
  <c r="D305" i="21" s="1"/>
  <c r="D304" i="21"/>
  <c r="B304" i="21"/>
  <c r="B303" i="21"/>
  <c r="D303" i="21" s="1"/>
  <c r="D302" i="21"/>
  <c r="B302" i="21"/>
  <c r="B301" i="21"/>
  <c r="D301" i="21" s="1"/>
  <c r="D300" i="21"/>
  <c r="B300" i="21"/>
  <c r="B299" i="21"/>
  <c r="D299" i="21" s="1"/>
  <c r="D298" i="21"/>
  <c r="B298" i="21"/>
  <c r="B297" i="21"/>
  <c r="D297" i="21" s="1"/>
  <c r="D296" i="21"/>
  <c r="B296" i="21"/>
  <c r="B295" i="21"/>
  <c r="D295" i="21" s="1"/>
  <c r="D294" i="21"/>
  <c r="B294" i="21"/>
  <c r="B293" i="21"/>
  <c r="D293" i="21" s="1"/>
  <c r="D292" i="21"/>
  <c r="B292" i="21"/>
  <c r="B291" i="21"/>
  <c r="D291" i="21" s="1"/>
  <c r="D290" i="21"/>
  <c r="B290" i="21"/>
  <c r="B289" i="21"/>
  <c r="D289" i="21" s="1"/>
  <c r="D288" i="21"/>
  <c r="B288" i="21"/>
  <c r="B287" i="21"/>
  <c r="D287" i="21" s="1"/>
  <c r="D286" i="21"/>
  <c r="B286" i="21"/>
  <c r="B285" i="21"/>
  <c r="D285" i="21" s="1"/>
  <c r="D284" i="21"/>
  <c r="B284" i="21"/>
  <c r="B283" i="21"/>
  <c r="D283" i="21" s="1"/>
  <c r="D282" i="21"/>
  <c r="B282" i="21"/>
  <c r="B281" i="21"/>
  <c r="D281" i="21" s="1"/>
  <c r="D280" i="21"/>
  <c r="B280" i="21"/>
  <c r="B279" i="21"/>
  <c r="D279" i="21" s="1"/>
  <c r="D278" i="21"/>
  <c r="B278" i="21"/>
  <c r="B277" i="21"/>
  <c r="D277" i="21" s="1"/>
  <c r="D276" i="21"/>
  <c r="B276" i="21"/>
  <c r="B275" i="21"/>
  <c r="D275" i="21" s="1"/>
  <c r="D274" i="21"/>
  <c r="B274" i="21"/>
  <c r="B273" i="21"/>
  <c r="D273" i="21" s="1"/>
  <c r="D272" i="21"/>
  <c r="B272" i="21"/>
  <c r="B271" i="21"/>
  <c r="D271" i="21" s="1"/>
  <c r="D270" i="21"/>
  <c r="B270" i="21"/>
  <c r="B269" i="21"/>
  <c r="D269" i="21" s="1"/>
  <c r="D268" i="21"/>
  <c r="B268" i="21"/>
  <c r="B267" i="21"/>
  <c r="D267" i="21" s="1"/>
  <c r="D266" i="21"/>
  <c r="B266" i="21"/>
  <c r="B265" i="21"/>
  <c r="D265" i="21" s="1"/>
  <c r="D264" i="21"/>
  <c r="B264" i="21"/>
  <c r="B263" i="21"/>
  <c r="D263" i="21" s="1"/>
  <c r="D262" i="21"/>
  <c r="B262" i="21"/>
  <c r="B261" i="21"/>
  <c r="D261" i="21" s="1"/>
  <c r="D260" i="21"/>
  <c r="B260" i="21"/>
  <c r="B259" i="21"/>
  <c r="D259" i="21" s="1"/>
  <c r="D258" i="21"/>
  <c r="B258" i="21"/>
  <c r="B257" i="21"/>
  <c r="D257" i="21" s="1"/>
  <c r="D256" i="21"/>
  <c r="B256" i="21"/>
  <c r="B255" i="21"/>
  <c r="D255" i="21" s="1"/>
  <c r="D254" i="21"/>
  <c r="B254" i="21"/>
  <c r="B253" i="21"/>
  <c r="D253" i="21" s="1"/>
  <c r="D252" i="21"/>
  <c r="B252" i="21"/>
  <c r="B251" i="21"/>
  <c r="D251" i="21" s="1"/>
  <c r="D250" i="21"/>
  <c r="B250" i="21"/>
  <c r="B249" i="21"/>
  <c r="D249" i="21" s="1"/>
  <c r="D248" i="21"/>
  <c r="B248" i="21"/>
  <c r="B247" i="21"/>
  <c r="D247" i="21" s="1"/>
  <c r="D246" i="21"/>
  <c r="B246" i="21"/>
  <c r="B245" i="21"/>
  <c r="D245" i="21" s="1"/>
  <c r="D244" i="21"/>
  <c r="B244" i="21"/>
  <c r="B243" i="21"/>
  <c r="D243" i="21" s="1"/>
  <c r="D242" i="21"/>
  <c r="B242" i="21"/>
  <c r="B241" i="21"/>
  <c r="D241" i="21" s="1"/>
  <c r="D240" i="21"/>
  <c r="B240" i="21"/>
  <c r="B239" i="21"/>
  <c r="D239" i="21" s="1"/>
  <c r="D238" i="21"/>
  <c r="B238" i="21"/>
  <c r="B237" i="21"/>
  <c r="D237" i="21" s="1"/>
  <c r="D236" i="21"/>
  <c r="B236" i="21"/>
  <c r="B235" i="21"/>
  <c r="D235" i="21" s="1"/>
  <c r="D234" i="21"/>
  <c r="B234" i="21"/>
  <c r="B233" i="21"/>
  <c r="D233" i="21" s="1"/>
  <c r="D232" i="21"/>
  <c r="B232" i="21"/>
  <c r="B231" i="21"/>
  <c r="D231" i="21" s="1"/>
  <c r="D230" i="21"/>
  <c r="B230" i="21"/>
  <c r="B229" i="21"/>
  <c r="D229" i="21" s="1"/>
  <c r="D228" i="21"/>
  <c r="B228" i="21"/>
  <c r="B227" i="21"/>
  <c r="D227" i="21" s="1"/>
  <c r="D226" i="21"/>
  <c r="B226" i="21"/>
  <c r="B225" i="21"/>
  <c r="D225" i="21" s="1"/>
  <c r="D224" i="21"/>
  <c r="B224" i="21"/>
  <c r="B223" i="21"/>
  <c r="D223" i="21" s="1"/>
  <c r="D222" i="21"/>
  <c r="B222" i="21"/>
  <c r="B221" i="21"/>
  <c r="D221" i="21" s="1"/>
  <c r="D220" i="21"/>
  <c r="B220" i="21"/>
  <c r="B219" i="21"/>
  <c r="D219" i="21" s="1"/>
  <c r="D218" i="21"/>
  <c r="B218" i="21"/>
  <c r="B217" i="21"/>
  <c r="D217" i="21" s="1"/>
  <c r="D216" i="21"/>
  <c r="B216" i="21"/>
  <c r="B215" i="21"/>
  <c r="D215" i="21" s="1"/>
  <c r="D214" i="21"/>
  <c r="B214" i="21"/>
  <c r="B213" i="21"/>
  <c r="D213" i="21" s="1"/>
  <c r="D212" i="21"/>
  <c r="B212" i="21"/>
  <c r="B211" i="21"/>
  <c r="D211" i="21" s="1"/>
  <c r="D210" i="21"/>
  <c r="B210" i="21"/>
  <c r="B209" i="21"/>
  <c r="D209" i="21" s="1"/>
  <c r="D208" i="21"/>
  <c r="B208" i="21"/>
  <c r="B207" i="21"/>
  <c r="D207" i="21" s="1"/>
  <c r="D206" i="21"/>
  <c r="B206" i="21"/>
  <c r="B205" i="21"/>
  <c r="D205" i="21" s="1"/>
  <c r="D204" i="21"/>
  <c r="B204" i="21"/>
  <c r="B203" i="21"/>
  <c r="D203" i="21" s="1"/>
  <c r="D202" i="21"/>
  <c r="B202" i="21"/>
  <c r="B201" i="21"/>
  <c r="D201" i="21" s="1"/>
  <c r="D200" i="21"/>
  <c r="B200" i="21"/>
  <c r="B199" i="21"/>
  <c r="D199" i="21" s="1"/>
  <c r="D198" i="21"/>
  <c r="B198" i="21"/>
  <c r="B197" i="21"/>
  <c r="D197" i="21" s="1"/>
  <c r="D196" i="21"/>
  <c r="B196" i="21"/>
  <c r="B195" i="21"/>
  <c r="D195" i="21" s="1"/>
  <c r="D194" i="21"/>
  <c r="B194" i="21"/>
  <c r="B193" i="21"/>
  <c r="D193" i="21" s="1"/>
  <c r="D192" i="21"/>
  <c r="B192" i="21"/>
  <c r="B191" i="21"/>
  <c r="D191" i="21" s="1"/>
  <c r="D190" i="21"/>
  <c r="B190" i="21"/>
  <c r="B189" i="21"/>
  <c r="D189" i="21" s="1"/>
  <c r="D188" i="21"/>
  <c r="B188" i="21"/>
  <c r="B187" i="21"/>
  <c r="D187" i="21" s="1"/>
  <c r="D186" i="21"/>
  <c r="B186" i="21"/>
  <c r="B185" i="21"/>
  <c r="D185" i="21" s="1"/>
  <c r="D184" i="21"/>
  <c r="B184" i="21"/>
  <c r="B183" i="21"/>
  <c r="D183" i="21" s="1"/>
  <c r="D182" i="21"/>
  <c r="B182" i="21"/>
  <c r="B181" i="21"/>
  <c r="D181" i="21" s="1"/>
  <c r="D180" i="21"/>
  <c r="B180" i="21"/>
  <c r="B179" i="21"/>
  <c r="D179" i="21" s="1"/>
  <c r="D178" i="21"/>
  <c r="B178" i="21"/>
  <c r="B177" i="21"/>
  <c r="D177" i="21" s="1"/>
  <c r="D176" i="21"/>
  <c r="B176" i="21"/>
  <c r="B175" i="21"/>
  <c r="D175" i="21" s="1"/>
  <c r="D174" i="21"/>
  <c r="B174" i="21"/>
  <c r="B173" i="21"/>
  <c r="D173" i="21" s="1"/>
  <c r="D172" i="21"/>
  <c r="B172" i="21"/>
  <c r="B171" i="21"/>
  <c r="D171" i="21" s="1"/>
  <c r="D170" i="21"/>
  <c r="B170" i="21"/>
  <c r="B169" i="21"/>
  <c r="D169" i="21" s="1"/>
  <c r="D168" i="21"/>
  <c r="B168" i="21"/>
  <c r="B167" i="21"/>
  <c r="D167" i="21" s="1"/>
  <c r="D166" i="21"/>
  <c r="B166" i="21"/>
  <c r="B165" i="21"/>
  <c r="D165" i="21" s="1"/>
  <c r="D164" i="21"/>
  <c r="B164" i="21"/>
  <c r="B163" i="21"/>
  <c r="D163" i="21" s="1"/>
  <c r="D162" i="21"/>
  <c r="B162" i="21"/>
  <c r="B161" i="21"/>
  <c r="D161" i="21" s="1"/>
  <c r="D160" i="21"/>
  <c r="B160" i="21"/>
  <c r="B159" i="21"/>
  <c r="D159" i="21" s="1"/>
  <c r="D158" i="21"/>
  <c r="B158" i="21"/>
  <c r="B157" i="21"/>
  <c r="D157" i="21" s="1"/>
  <c r="D156" i="21"/>
  <c r="B156" i="21"/>
  <c r="B155" i="21"/>
  <c r="D155" i="21" s="1"/>
  <c r="D154" i="21"/>
  <c r="B154" i="21"/>
  <c r="B153" i="21"/>
  <c r="D153" i="21" s="1"/>
  <c r="D152" i="21"/>
  <c r="B152" i="21"/>
  <c r="B151" i="21"/>
  <c r="D151" i="21" s="1"/>
  <c r="D150" i="21"/>
  <c r="B150" i="21"/>
  <c r="B149" i="21"/>
  <c r="D149" i="21" s="1"/>
  <c r="D148" i="21"/>
  <c r="B148" i="21"/>
  <c r="B147" i="21"/>
  <c r="D147" i="21" s="1"/>
  <c r="D146" i="21"/>
  <c r="B146" i="21"/>
  <c r="B145" i="21"/>
  <c r="D145" i="21" s="1"/>
  <c r="D144" i="21"/>
  <c r="B144" i="21"/>
  <c r="B143" i="21"/>
  <c r="D143" i="21" s="1"/>
  <c r="D142" i="21"/>
  <c r="B142" i="21"/>
  <c r="B141" i="21"/>
  <c r="D141" i="21" s="1"/>
  <c r="D140" i="21"/>
  <c r="B140" i="21"/>
  <c r="B139" i="21"/>
  <c r="D139" i="21" s="1"/>
  <c r="D138" i="21"/>
  <c r="B138" i="21"/>
  <c r="B137" i="21"/>
  <c r="D137" i="21" s="1"/>
  <c r="D136" i="21"/>
  <c r="B136" i="21"/>
  <c r="B135" i="21"/>
  <c r="D135" i="21" s="1"/>
  <c r="D134" i="21"/>
  <c r="B134" i="21"/>
  <c r="B133" i="21"/>
  <c r="D133" i="21" s="1"/>
  <c r="D132" i="21"/>
  <c r="B132" i="21"/>
  <c r="B131" i="21"/>
  <c r="D131" i="21" s="1"/>
  <c r="D130" i="21"/>
  <c r="B130" i="21"/>
  <c r="B129" i="21"/>
  <c r="D129" i="21" s="1"/>
  <c r="D128" i="21"/>
  <c r="B128" i="21"/>
  <c r="B127" i="21"/>
  <c r="D127" i="21" s="1"/>
  <c r="D126" i="21"/>
  <c r="B126" i="21"/>
  <c r="B125" i="21"/>
  <c r="D125" i="21" s="1"/>
  <c r="D124" i="21"/>
  <c r="B124" i="21"/>
  <c r="B123" i="21"/>
  <c r="D123" i="21" s="1"/>
  <c r="D122" i="21"/>
  <c r="B122" i="21"/>
  <c r="B121" i="21"/>
  <c r="D121" i="21" s="1"/>
  <c r="D120" i="21"/>
  <c r="B120" i="21"/>
  <c r="B119" i="21"/>
  <c r="D119" i="21" s="1"/>
  <c r="D118" i="21"/>
  <c r="B118" i="21"/>
  <c r="B117" i="21"/>
  <c r="D117" i="21" s="1"/>
  <c r="D116" i="21"/>
  <c r="B116" i="21"/>
  <c r="B115" i="21"/>
  <c r="D115" i="21" s="1"/>
  <c r="D114" i="21"/>
  <c r="B114" i="21"/>
  <c r="B113" i="21"/>
  <c r="D113" i="21" s="1"/>
  <c r="D112" i="21"/>
  <c r="B112" i="21"/>
  <c r="B111" i="21"/>
  <c r="D111" i="21" s="1"/>
  <c r="D110" i="21"/>
  <c r="B110" i="21"/>
  <c r="B109" i="21"/>
  <c r="D109" i="21" s="1"/>
  <c r="D108" i="21"/>
  <c r="B108" i="21"/>
  <c r="B107" i="21"/>
  <c r="D107" i="21" s="1"/>
  <c r="D106" i="21"/>
  <c r="B106" i="21"/>
  <c r="B105" i="21"/>
  <c r="D105" i="21" s="1"/>
  <c r="D104" i="21"/>
  <c r="B104" i="21"/>
  <c r="B103" i="21"/>
  <c r="D103" i="21" s="1"/>
  <c r="D102" i="21"/>
  <c r="B102" i="21"/>
  <c r="B101" i="21"/>
  <c r="D101" i="21" s="1"/>
  <c r="D100" i="21"/>
  <c r="B100" i="21"/>
  <c r="B99" i="21"/>
  <c r="D99" i="21" s="1"/>
  <c r="D98" i="21"/>
  <c r="B98" i="21"/>
  <c r="B97" i="21"/>
  <c r="D97" i="21" s="1"/>
  <c r="D96" i="21"/>
  <c r="B96" i="21"/>
  <c r="B95" i="21"/>
  <c r="D95" i="21" s="1"/>
  <c r="D94" i="21"/>
  <c r="B94" i="21"/>
  <c r="B93" i="21"/>
  <c r="D93" i="21" s="1"/>
  <c r="D92" i="21"/>
  <c r="B92" i="21"/>
  <c r="B91" i="21"/>
  <c r="D91" i="21" s="1"/>
  <c r="D90" i="21"/>
  <c r="B90" i="21"/>
  <c r="B89" i="21"/>
  <c r="D89" i="21" s="1"/>
  <c r="D88" i="21"/>
  <c r="B88" i="21"/>
  <c r="B87" i="21"/>
  <c r="D87" i="21" s="1"/>
  <c r="D86" i="21"/>
  <c r="B86" i="21"/>
  <c r="B85" i="21"/>
  <c r="D85" i="21" s="1"/>
  <c r="D84" i="21"/>
  <c r="B84" i="21"/>
  <c r="B83" i="21"/>
  <c r="D83" i="21" s="1"/>
  <c r="D82" i="21"/>
  <c r="B82" i="21"/>
  <c r="B81" i="21"/>
  <c r="D81" i="21" s="1"/>
  <c r="D80" i="21"/>
  <c r="B80" i="21"/>
  <c r="B79" i="21"/>
  <c r="D79" i="21" s="1"/>
  <c r="D78" i="21"/>
  <c r="B78" i="21"/>
  <c r="B77" i="21"/>
  <c r="D77" i="21" s="1"/>
  <c r="D76" i="21"/>
  <c r="B76" i="21"/>
  <c r="B75" i="21"/>
  <c r="D75" i="21" s="1"/>
  <c r="D74" i="21"/>
  <c r="B74" i="21"/>
  <c r="B73" i="21"/>
  <c r="D73" i="21" s="1"/>
  <c r="D72" i="21"/>
  <c r="B72" i="21"/>
  <c r="B71" i="21"/>
  <c r="D71" i="21" s="1"/>
  <c r="D70" i="21"/>
  <c r="B70" i="21"/>
  <c r="B69" i="21"/>
  <c r="D69" i="21" s="1"/>
  <c r="D68" i="21"/>
  <c r="B68" i="21"/>
  <c r="B67" i="21"/>
  <c r="D67" i="21" s="1"/>
  <c r="D66" i="21"/>
  <c r="B66" i="21"/>
  <c r="B65" i="21"/>
  <c r="D65" i="21" s="1"/>
  <c r="D64" i="21"/>
  <c r="B64" i="21"/>
  <c r="B63" i="21"/>
  <c r="D63" i="21" s="1"/>
  <c r="D62" i="21"/>
  <c r="B62" i="21"/>
  <c r="B61" i="21"/>
  <c r="D61" i="21" s="1"/>
  <c r="D60" i="21"/>
  <c r="B60" i="21"/>
  <c r="B59" i="21"/>
  <c r="D59" i="21" s="1"/>
  <c r="D58" i="21"/>
  <c r="B58" i="21"/>
  <c r="B57" i="21"/>
  <c r="D57" i="21" s="1"/>
  <c r="D56" i="21"/>
  <c r="B56" i="21"/>
  <c r="B55" i="21"/>
  <c r="D55" i="21" s="1"/>
  <c r="D54" i="21"/>
  <c r="B54" i="21"/>
  <c r="B53" i="21"/>
  <c r="D53" i="21" s="1"/>
  <c r="D52" i="21"/>
  <c r="B52" i="21"/>
  <c r="B51" i="21"/>
  <c r="D51" i="21" s="1"/>
  <c r="D50" i="21"/>
  <c r="B50" i="21"/>
  <c r="B49" i="21"/>
  <c r="D49" i="21" s="1"/>
  <c r="D48" i="21"/>
  <c r="B48" i="21"/>
  <c r="B47" i="21"/>
  <c r="D47" i="21" s="1"/>
  <c r="D46" i="21"/>
  <c r="B46" i="21"/>
  <c r="B45" i="21"/>
  <c r="D45" i="21" s="1"/>
  <c r="D44" i="21"/>
  <c r="B44" i="21"/>
  <c r="B43" i="21"/>
  <c r="D43" i="21" s="1"/>
  <c r="D42" i="21"/>
  <c r="B42" i="21"/>
  <c r="B41" i="21"/>
  <c r="D41" i="21" s="1"/>
  <c r="D40" i="21"/>
  <c r="B40" i="21"/>
  <c r="B39" i="21"/>
  <c r="D39" i="21" s="1"/>
  <c r="D38" i="21"/>
  <c r="B38" i="21"/>
  <c r="B37" i="21"/>
  <c r="D37" i="21" s="1"/>
  <c r="D36" i="21"/>
  <c r="B36" i="21"/>
  <c r="B35" i="21"/>
  <c r="D35" i="21" s="1"/>
  <c r="D34" i="21"/>
  <c r="B34" i="21"/>
  <c r="B33" i="21"/>
  <c r="D33" i="21" s="1"/>
  <c r="D32" i="21"/>
  <c r="B32" i="21"/>
  <c r="B31" i="21"/>
  <c r="D31" i="21" s="1"/>
  <c r="D30" i="21"/>
  <c r="B30" i="21"/>
  <c r="B29" i="21"/>
  <c r="D29" i="21" s="1"/>
  <c r="D28" i="21"/>
  <c r="B28" i="21"/>
  <c r="B27" i="21"/>
  <c r="D27" i="21" s="1"/>
  <c r="D26" i="21"/>
  <c r="B26" i="21"/>
  <c r="B25" i="21"/>
  <c r="D25" i="21" s="1"/>
  <c r="D24" i="21"/>
  <c r="B24" i="21"/>
  <c r="B23" i="21"/>
  <c r="D23" i="21" s="1"/>
  <c r="D22" i="21"/>
  <c r="B22" i="21"/>
  <c r="B21" i="21"/>
  <c r="D21" i="21" s="1"/>
  <c r="D20" i="21"/>
  <c r="B20" i="21"/>
  <c r="B19" i="21"/>
  <c r="D19" i="21" s="1"/>
  <c r="D18" i="21"/>
  <c r="B18" i="21"/>
  <c r="B17" i="21"/>
  <c r="D17" i="21" s="1"/>
  <c r="D16" i="21"/>
  <c r="B16" i="21"/>
  <c r="B15" i="21"/>
  <c r="D15" i="21" s="1"/>
  <c r="D14" i="21"/>
  <c r="B14" i="21"/>
  <c r="B13" i="21"/>
  <c r="D13" i="21" s="1"/>
  <c r="D12" i="21"/>
  <c r="B12" i="21"/>
  <c r="B11" i="21"/>
  <c r="D11" i="21" s="1"/>
  <c r="D10" i="21"/>
  <c r="B10" i="21"/>
  <c r="B9" i="21"/>
  <c r="D9" i="21" s="1"/>
  <c r="D8" i="21"/>
  <c r="B8" i="21"/>
  <c r="B7" i="21"/>
  <c r="D7" i="21" s="1"/>
  <c r="D6" i="21"/>
  <c r="B6" i="21"/>
  <c r="C28" i="20" l="1"/>
  <c r="L28" i="20" s="1"/>
  <c r="H43" i="15"/>
  <c r="H42" i="15"/>
  <c r="H41" i="15"/>
  <c r="H40" i="15"/>
  <c r="H81" i="15" s="1"/>
  <c r="H37" i="15"/>
  <c r="H36" i="15"/>
  <c r="H35" i="15"/>
  <c r="H34" i="15"/>
  <c r="H31" i="15"/>
  <c r="H30" i="15"/>
  <c r="H29" i="15"/>
  <c r="H28" i="15"/>
  <c r="H67" i="15" s="1"/>
  <c r="G43" i="15"/>
  <c r="G84" i="15" s="1"/>
  <c r="G42" i="15"/>
  <c r="G83" i="15" s="1"/>
  <c r="G41" i="15"/>
  <c r="G82" i="15" s="1"/>
  <c r="G40" i="15"/>
  <c r="G81" i="15" s="1"/>
  <c r="G37" i="15"/>
  <c r="G78" i="15" s="1"/>
  <c r="G36" i="15"/>
  <c r="G77" i="15" s="1"/>
  <c r="G35" i="15"/>
  <c r="G76" i="15" s="1"/>
  <c r="G34" i="15"/>
  <c r="G74" i="15" s="1"/>
  <c r="G31" i="15"/>
  <c r="G72" i="15" s="1"/>
  <c r="G30" i="15"/>
  <c r="G69" i="15" s="1"/>
  <c r="G29" i="15"/>
  <c r="G68" i="15" s="1"/>
  <c r="G28" i="15"/>
  <c r="G67" i="15" s="1"/>
  <c r="F43" i="15"/>
  <c r="F42" i="15"/>
  <c r="F41" i="15"/>
  <c r="F40" i="15"/>
  <c r="F37" i="15"/>
  <c r="F36" i="15"/>
  <c r="F35" i="15"/>
  <c r="F34" i="15"/>
  <c r="F31" i="15"/>
  <c r="F30" i="15"/>
  <c r="F29" i="15"/>
  <c r="F28" i="15"/>
  <c r="E43" i="15"/>
  <c r="E42" i="15"/>
  <c r="E41" i="15"/>
  <c r="E40" i="15"/>
  <c r="E37" i="15"/>
  <c r="E36" i="15"/>
  <c r="E35" i="15"/>
  <c r="E34" i="15"/>
  <c r="E31" i="15"/>
  <c r="E30" i="15"/>
  <c r="E29" i="15"/>
  <c r="E28" i="15"/>
  <c r="D43" i="15"/>
  <c r="D42" i="15"/>
  <c r="D41" i="15"/>
  <c r="D40" i="15"/>
  <c r="D37" i="15"/>
  <c r="D36" i="15"/>
  <c r="D35" i="15"/>
  <c r="D34" i="15"/>
  <c r="D31" i="15"/>
  <c r="D30" i="15"/>
  <c r="D29" i="15"/>
  <c r="D28" i="15"/>
  <c r="C43" i="15"/>
  <c r="C42" i="15"/>
  <c r="C41" i="15"/>
  <c r="C40" i="15"/>
  <c r="C37" i="15"/>
  <c r="C36" i="15"/>
  <c r="C35" i="15"/>
  <c r="C34" i="15"/>
  <c r="C74" i="15" s="1"/>
  <c r="C31" i="15"/>
  <c r="C30" i="15"/>
  <c r="C29" i="15"/>
  <c r="C28" i="15"/>
  <c r="C67" i="15" s="1"/>
  <c r="H43" i="20"/>
  <c r="H42" i="20"/>
  <c r="H41" i="20"/>
  <c r="H40" i="20"/>
  <c r="H37" i="20"/>
  <c r="H36" i="20"/>
  <c r="H35" i="20"/>
  <c r="H34" i="20"/>
  <c r="H31" i="20"/>
  <c r="H30" i="20"/>
  <c r="H29" i="20"/>
  <c r="H28" i="20"/>
  <c r="G43" i="20"/>
  <c r="G84" i="20" s="1"/>
  <c r="G42" i="20"/>
  <c r="G83" i="20" s="1"/>
  <c r="G41" i="20"/>
  <c r="G82" i="20" s="1"/>
  <c r="G40" i="20"/>
  <c r="G81" i="20" s="1"/>
  <c r="G37" i="20"/>
  <c r="G78" i="20" s="1"/>
  <c r="G36" i="20"/>
  <c r="G77" i="20" s="1"/>
  <c r="G35" i="20"/>
  <c r="G76" i="20" s="1"/>
  <c r="G34" i="20"/>
  <c r="G31" i="20"/>
  <c r="G72" i="20" s="1"/>
  <c r="G30" i="20"/>
  <c r="G69" i="20" s="1"/>
  <c r="G29" i="20"/>
  <c r="G68" i="20" s="1"/>
  <c r="G28" i="20"/>
  <c r="F43" i="20"/>
  <c r="F42" i="20"/>
  <c r="F41" i="20"/>
  <c r="F40" i="20"/>
  <c r="F37" i="20"/>
  <c r="F36" i="20"/>
  <c r="F35" i="20"/>
  <c r="F34" i="20"/>
  <c r="F31" i="20"/>
  <c r="F30" i="20"/>
  <c r="F29" i="20"/>
  <c r="F28" i="20"/>
  <c r="E43" i="20"/>
  <c r="E42" i="20"/>
  <c r="E41" i="20"/>
  <c r="E40" i="20"/>
  <c r="E37" i="20"/>
  <c r="E36" i="20"/>
  <c r="E35" i="20"/>
  <c r="E34" i="20"/>
  <c r="E31" i="20"/>
  <c r="E30" i="20"/>
  <c r="E29" i="20"/>
  <c r="E28" i="20"/>
  <c r="D43" i="20"/>
  <c r="D42" i="20"/>
  <c r="D41" i="20"/>
  <c r="D40" i="20"/>
  <c r="D37" i="20"/>
  <c r="D36" i="20"/>
  <c r="D35" i="20"/>
  <c r="D34" i="20"/>
  <c r="D31" i="20"/>
  <c r="D30" i="20"/>
  <c r="D29" i="20"/>
  <c r="D28" i="20"/>
  <c r="C43" i="20"/>
  <c r="L43" i="20" s="1"/>
  <c r="C42" i="20"/>
  <c r="L42" i="20" s="1"/>
  <c r="C41" i="20"/>
  <c r="L41" i="20" s="1"/>
  <c r="C40" i="20"/>
  <c r="L40" i="20" s="1"/>
  <c r="C37" i="20"/>
  <c r="L37" i="20" s="1"/>
  <c r="C36" i="20"/>
  <c r="L36" i="20" s="1"/>
  <c r="C35" i="20"/>
  <c r="L35" i="20" s="1"/>
  <c r="C34" i="20"/>
  <c r="L34" i="20" s="1"/>
  <c r="C31" i="20"/>
  <c r="L31" i="20" s="1"/>
  <c r="C30" i="20"/>
  <c r="L30" i="20" s="1"/>
  <c r="C29" i="20"/>
  <c r="L29" i="20" s="1"/>
  <c r="II122" i="15"/>
  <c r="IH122" i="15"/>
  <c r="IG122" i="15"/>
  <c r="IF122" i="15"/>
  <c r="IH111" i="15"/>
  <c r="IG111" i="15"/>
  <c r="IE111" i="15"/>
  <c r="IH110" i="15"/>
  <c r="IG110" i="15"/>
  <c r="IE110" i="15"/>
  <c r="IH109" i="15"/>
  <c r="IG109" i="15"/>
  <c r="IE109" i="15"/>
  <c r="IH108" i="15"/>
  <c r="IG108" i="15"/>
  <c r="IE108" i="15"/>
  <c r="IH105" i="15"/>
  <c r="IG105" i="15"/>
  <c r="IE105" i="15"/>
  <c r="IH104" i="15"/>
  <c r="IG104" i="15"/>
  <c r="IE104" i="15"/>
  <c r="IH103" i="15"/>
  <c r="IG103" i="15"/>
  <c r="IE103" i="15"/>
  <c r="IH102" i="15"/>
  <c r="IG102" i="15"/>
  <c r="IE102" i="15"/>
  <c r="IH98" i="15"/>
  <c r="IG98" i="15"/>
  <c r="IE98" i="15"/>
  <c r="IH97" i="15"/>
  <c r="IG97" i="15"/>
  <c r="IE97" i="15"/>
  <c r="IH96" i="15"/>
  <c r="IG96" i="15"/>
  <c r="IE96" i="15"/>
  <c r="IH95" i="15"/>
  <c r="IG95" i="15"/>
  <c r="IE95" i="15"/>
  <c r="O9" i="20"/>
  <c r="N9" i="20" s="1"/>
  <c r="II119" i="20"/>
  <c r="IH119" i="20"/>
  <c r="IG119" i="20"/>
  <c r="IF119" i="20"/>
  <c r="IH108" i="20"/>
  <c r="IG108" i="20"/>
  <c r="IE108" i="20"/>
  <c r="IH107" i="20"/>
  <c r="IG107" i="20"/>
  <c r="IE107" i="20"/>
  <c r="IH106" i="20"/>
  <c r="IG106" i="20"/>
  <c r="IE106" i="20"/>
  <c r="IH105" i="20"/>
  <c r="IG105" i="20"/>
  <c r="IE105" i="20"/>
  <c r="IH102" i="20"/>
  <c r="IG102" i="20"/>
  <c r="IE102" i="20"/>
  <c r="IH101" i="20"/>
  <c r="IG101" i="20"/>
  <c r="IE101" i="20"/>
  <c r="IH100" i="20"/>
  <c r="IG100" i="20"/>
  <c r="IE100" i="20"/>
  <c r="IH99" i="20"/>
  <c r="IG99" i="20"/>
  <c r="IE99" i="20"/>
  <c r="IH95" i="20"/>
  <c r="IG95" i="20"/>
  <c r="IE95" i="20"/>
  <c r="IH94" i="20"/>
  <c r="IG94" i="20"/>
  <c r="IE94" i="20"/>
  <c r="IH93" i="20"/>
  <c r="IG93" i="20"/>
  <c r="IE93" i="20"/>
  <c r="IH92" i="20"/>
  <c r="IG92" i="20"/>
  <c r="IE92" i="20"/>
  <c r="B5" i="21"/>
  <c r="D5" i="21" s="1"/>
  <c r="B4" i="21"/>
  <c r="D4" i="21" s="1"/>
  <c r="B3" i="21"/>
  <c r="D3" i="21" s="1"/>
  <c r="I10" i="20"/>
  <c r="I10" i="15"/>
  <c r="H74" i="20"/>
  <c r="G75" i="20"/>
  <c r="H67" i="20"/>
  <c r="G67" i="20"/>
  <c r="O9" i="15"/>
  <c r="N9" i="15" s="1"/>
  <c r="O128" i="16"/>
  <c r="O127" i="16"/>
  <c r="O126" i="16"/>
  <c r="O125" i="16"/>
  <c r="O119" i="16"/>
  <c r="O118" i="16"/>
  <c r="O117" i="16"/>
  <c r="O116" i="16"/>
  <c r="O110" i="16"/>
  <c r="O109" i="16"/>
  <c r="O108" i="16"/>
  <c r="O107" i="16"/>
  <c r="O98" i="16"/>
  <c r="O97" i="16"/>
  <c r="O96" i="16"/>
  <c r="O95" i="16"/>
  <c r="O89" i="16"/>
  <c r="O88" i="16"/>
  <c r="O87" i="16"/>
  <c r="O86" i="16"/>
  <c r="O80" i="16"/>
  <c r="O79" i="16"/>
  <c r="O78" i="16"/>
  <c r="O77" i="16"/>
  <c r="O68" i="16"/>
  <c r="O67" i="16"/>
  <c r="O66" i="16"/>
  <c r="O65" i="16"/>
  <c r="O59" i="16"/>
  <c r="O58" i="16"/>
  <c r="O57" i="16"/>
  <c r="O56" i="16"/>
  <c r="O50" i="16"/>
  <c r="O49" i="16"/>
  <c r="O48" i="16"/>
  <c r="O47" i="16"/>
  <c r="O38" i="16"/>
  <c r="O37" i="16"/>
  <c r="O36" i="16"/>
  <c r="O35" i="16"/>
  <c r="O29" i="16"/>
  <c r="O28" i="16"/>
  <c r="O27" i="16"/>
  <c r="O26" i="16"/>
  <c r="O20" i="16"/>
  <c r="O19" i="16"/>
  <c r="O18" i="16"/>
  <c r="O17" i="16"/>
  <c r="BR26" i="20"/>
  <c r="Q51" i="20"/>
  <c r="Q26" i="20"/>
  <c r="BR27" i="20" s="1"/>
  <c r="Q51" i="15"/>
  <c r="BR26" i="15"/>
  <c r="Q26" i="15"/>
  <c r="BR27" i="15" s="1"/>
  <c r="J16" i="20"/>
  <c r="L16" i="20"/>
  <c r="J4" i="15"/>
  <c r="N18" i="20"/>
  <c r="N18" i="15"/>
  <c r="M129" i="17"/>
  <c r="M128" i="17"/>
  <c r="M127" i="17"/>
  <c r="M126" i="17"/>
  <c r="M125" i="17"/>
  <c r="M120" i="17"/>
  <c r="M119" i="17"/>
  <c r="M118" i="17"/>
  <c r="M117" i="17"/>
  <c r="M116" i="17"/>
  <c r="M111" i="17"/>
  <c r="M110" i="17"/>
  <c r="M109" i="17"/>
  <c r="M108" i="17"/>
  <c r="M107" i="17"/>
  <c r="L129" i="17"/>
  <c r="L128" i="17"/>
  <c r="L127" i="17"/>
  <c r="L126" i="17"/>
  <c r="L125" i="17"/>
  <c r="L120" i="17"/>
  <c r="L119" i="17"/>
  <c r="L118" i="17"/>
  <c r="L117" i="17"/>
  <c r="L116" i="17"/>
  <c r="L111" i="17"/>
  <c r="L110" i="17"/>
  <c r="L109" i="17"/>
  <c r="L108" i="17"/>
  <c r="L107" i="17"/>
  <c r="K129" i="17"/>
  <c r="K128" i="17"/>
  <c r="K127" i="17"/>
  <c r="K126" i="17"/>
  <c r="K125" i="17"/>
  <c r="K120" i="17"/>
  <c r="K119" i="17"/>
  <c r="K118" i="17"/>
  <c r="K117" i="17"/>
  <c r="K116" i="17"/>
  <c r="K111" i="17"/>
  <c r="K110" i="17"/>
  <c r="K109" i="17"/>
  <c r="K108" i="17"/>
  <c r="K107" i="17"/>
  <c r="J129" i="17"/>
  <c r="J128" i="17"/>
  <c r="J127" i="17"/>
  <c r="J126" i="17"/>
  <c r="J125" i="17"/>
  <c r="J120" i="17"/>
  <c r="J119" i="17"/>
  <c r="J118" i="17"/>
  <c r="J117" i="17"/>
  <c r="J116" i="17"/>
  <c r="J111" i="17"/>
  <c r="J110" i="17"/>
  <c r="J109" i="17"/>
  <c r="J108" i="17"/>
  <c r="J107" i="17"/>
  <c r="I129" i="17"/>
  <c r="I128" i="17"/>
  <c r="I127" i="17"/>
  <c r="I126" i="17"/>
  <c r="I125" i="17"/>
  <c r="I120" i="17"/>
  <c r="I119" i="17"/>
  <c r="I118" i="17"/>
  <c r="I117" i="17"/>
  <c r="I116" i="17"/>
  <c r="I111" i="17"/>
  <c r="I110" i="17"/>
  <c r="I109" i="17"/>
  <c r="I108" i="17"/>
  <c r="I107" i="17"/>
  <c r="H129" i="17"/>
  <c r="H128" i="17"/>
  <c r="H127" i="17"/>
  <c r="H126" i="17"/>
  <c r="H125" i="17"/>
  <c r="H120" i="17"/>
  <c r="H119" i="17"/>
  <c r="H118" i="17"/>
  <c r="H117" i="17"/>
  <c r="H116" i="17"/>
  <c r="H111" i="17"/>
  <c r="H110" i="17"/>
  <c r="H109" i="17"/>
  <c r="H108" i="17"/>
  <c r="H107" i="17"/>
  <c r="G129" i="17"/>
  <c r="G128" i="17"/>
  <c r="G127" i="17"/>
  <c r="G126" i="17"/>
  <c r="G125" i="17"/>
  <c r="G120" i="17"/>
  <c r="G119" i="17"/>
  <c r="G118" i="17"/>
  <c r="G117" i="17"/>
  <c r="G116" i="17"/>
  <c r="G111" i="17"/>
  <c r="G110" i="17"/>
  <c r="G109" i="17"/>
  <c r="G108" i="17"/>
  <c r="G107" i="17"/>
  <c r="F129" i="17"/>
  <c r="F128" i="17"/>
  <c r="F127" i="17"/>
  <c r="F126" i="17"/>
  <c r="F125" i="17"/>
  <c r="F120" i="17"/>
  <c r="F119" i="17"/>
  <c r="F118" i="17"/>
  <c r="F117" i="17"/>
  <c r="F116" i="17"/>
  <c r="F111" i="17"/>
  <c r="F110" i="17"/>
  <c r="F109" i="17"/>
  <c r="F108" i="17"/>
  <c r="F107" i="17"/>
  <c r="E129" i="17"/>
  <c r="E128" i="17"/>
  <c r="E127" i="17"/>
  <c r="E126" i="17"/>
  <c r="E125" i="17"/>
  <c r="E120" i="17"/>
  <c r="E119" i="17"/>
  <c r="E118" i="17"/>
  <c r="E117" i="17"/>
  <c r="E116" i="17"/>
  <c r="E111" i="17"/>
  <c r="E110" i="17"/>
  <c r="E109" i="17"/>
  <c r="E108" i="17"/>
  <c r="E107" i="17"/>
  <c r="D129" i="17"/>
  <c r="D128" i="17"/>
  <c r="D127" i="17"/>
  <c r="D126" i="17"/>
  <c r="D125" i="17"/>
  <c r="D120" i="17"/>
  <c r="D119" i="17"/>
  <c r="D118" i="17"/>
  <c r="D117" i="17"/>
  <c r="D116" i="17"/>
  <c r="D111" i="17"/>
  <c r="D110" i="17"/>
  <c r="D109" i="17"/>
  <c r="D108" i="17"/>
  <c r="D107" i="17"/>
  <c r="M99" i="17"/>
  <c r="M98" i="17"/>
  <c r="M97" i="17"/>
  <c r="M96" i="17"/>
  <c r="M95" i="17"/>
  <c r="M90" i="17"/>
  <c r="M89" i="17"/>
  <c r="M88" i="17"/>
  <c r="M87" i="17"/>
  <c r="M86" i="17"/>
  <c r="M81" i="17"/>
  <c r="M80" i="17"/>
  <c r="M79" i="17"/>
  <c r="M78" i="17"/>
  <c r="M77" i="17"/>
  <c r="L99" i="17"/>
  <c r="L98" i="17"/>
  <c r="L97" i="17"/>
  <c r="L96" i="17"/>
  <c r="L95" i="17"/>
  <c r="L90" i="17"/>
  <c r="L89" i="17"/>
  <c r="L88" i="17"/>
  <c r="L87" i="17"/>
  <c r="L86" i="17"/>
  <c r="L81" i="17"/>
  <c r="L80" i="17"/>
  <c r="L79" i="17"/>
  <c r="L78" i="17"/>
  <c r="L77" i="17"/>
  <c r="K99" i="17"/>
  <c r="K98" i="17"/>
  <c r="K97" i="17"/>
  <c r="K96" i="17"/>
  <c r="K95" i="17"/>
  <c r="K90" i="17"/>
  <c r="K89" i="17"/>
  <c r="K88" i="17"/>
  <c r="K87" i="17"/>
  <c r="K86" i="17"/>
  <c r="K81" i="17"/>
  <c r="K80" i="17"/>
  <c r="K79" i="17"/>
  <c r="K78" i="17"/>
  <c r="K77" i="17"/>
  <c r="J99" i="17"/>
  <c r="J98" i="17"/>
  <c r="J97" i="17"/>
  <c r="J96" i="17"/>
  <c r="J95" i="17"/>
  <c r="J90" i="17"/>
  <c r="J89" i="17"/>
  <c r="J88" i="17"/>
  <c r="J87" i="17"/>
  <c r="J86" i="17"/>
  <c r="J81" i="17"/>
  <c r="J80" i="17"/>
  <c r="J79" i="17"/>
  <c r="J78" i="17"/>
  <c r="J77" i="17"/>
  <c r="I99" i="17"/>
  <c r="I98" i="17"/>
  <c r="I97" i="17"/>
  <c r="I96" i="17"/>
  <c r="I95" i="17"/>
  <c r="I90" i="17"/>
  <c r="I89" i="17"/>
  <c r="I88" i="17"/>
  <c r="I87" i="17"/>
  <c r="I86" i="17"/>
  <c r="I81" i="17"/>
  <c r="I80" i="17"/>
  <c r="I79" i="17"/>
  <c r="I78" i="17"/>
  <c r="I77" i="17"/>
  <c r="H99" i="17"/>
  <c r="H98" i="17"/>
  <c r="H97" i="17"/>
  <c r="H96" i="17"/>
  <c r="H95" i="17"/>
  <c r="H90" i="17"/>
  <c r="H89" i="17"/>
  <c r="H88" i="17"/>
  <c r="H87" i="17"/>
  <c r="H86" i="17"/>
  <c r="H81" i="17"/>
  <c r="H80" i="17"/>
  <c r="H79" i="17"/>
  <c r="H78" i="17"/>
  <c r="H77" i="17"/>
  <c r="G99" i="17"/>
  <c r="G98" i="17"/>
  <c r="G97" i="17"/>
  <c r="G96" i="17"/>
  <c r="G95" i="17"/>
  <c r="G90" i="17"/>
  <c r="G89" i="17"/>
  <c r="G88" i="17"/>
  <c r="G87" i="17"/>
  <c r="G86" i="17"/>
  <c r="G81" i="17"/>
  <c r="G80" i="17"/>
  <c r="G79" i="17"/>
  <c r="G78" i="17"/>
  <c r="G77" i="17"/>
  <c r="F99" i="17"/>
  <c r="F98" i="17"/>
  <c r="F97" i="17"/>
  <c r="F96" i="17"/>
  <c r="F95" i="17"/>
  <c r="F90" i="17"/>
  <c r="F89" i="17"/>
  <c r="F88" i="17"/>
  <c r="F87" i="17"/>
  <c r="F86" i="17"/>
  <c r="F81" i="17"/>
  <c r="F80" i="17"/>
  <c r="F79" i="17"/>
  <c r="F78" i="17"/>
  <c r="F77" i="17"/>
  <c r="E99" i="17"/>
  <c r="E98" i="17"/>
  <c r="E97" i="17"/>
  <c r="E96" i="17"/>
  <c r="E95" i="17"/>
  <c r="E90" i="17"/>
  <c r="E89" i="17"/>
  <c r="E88" i="17"/>
  <c r="E87" i="17"/>
  <c r="E86" i="17"/>
  <c r="E81" i="17"/>
  <c r="E80" i="17"/>
  <c r="E79" i="17"/>
  <c r="E78" i="17"/>
  <c r="E77" i="17"/>
  <c r="D99" i="17"/>
  <c r="D98" i="17"/>
  <c r="D97" i="17"/>
  <c r="D96" i="17"/>
  <c r="D95" i="17"/>
  <c r="D90" i="17"/>
  <c r="D89" i="17"/>
  <c r="D88" i="17"/>
  <c r="D87" i="17"/>
  <c r="D86" i="17"/>
  <c r="D81" i="17"/>
  <c r="D80" i="17"/>
  <c r="D79" i="17"/>
  <c r="D78" i="17"/>
  <c r="D77" i="17"/>
  <c r="M69" i="17"/>
  <c r="M68" i="17"/>
  <c r="M67" i="17"/>
  <c r="M66" i="17"/>
  <c r="M65" i="17"/>
  <c r="L69" i="17"/>
  <c r="L68" i="17"/>
  <c r="L67" i="17"/>
  <c r="L66" i="17"/>
  <c r="L65" i="17"/>
  <c r="K69" i="17"/>
  <c r="K68" i="17"/>
  <c r="K67" i="17"/>
  <c r="K66" i="17"/>
  <c r="K65" i="17"/>
  <c r="J69" i="17"/>
  <c r="J68" i="17"/>
  <c r="J67" i="17"/>
  <c r="J66" i="17"/>
  <c r="J65" i="17"/>
  <c r="I69" i="17"/>
  <c r="I68" i="17"/>
  <c r="I67" i="17"/>
  <c r="I66" i="17"/>
  <c r="I65" i="17"/>
  <c r="H69" i="17"/>
  <c r="H68" i="17"/>
  <c r="H67" i="17"/>
  <c r="H66" i="17"/>
  <c r="H65" i="17"/>
  <c r="G69" i="17"/>
  <c r="G68" i="17"/>
  <c r="G67" i="17"/>
  <c r="G66" i="17"/>
  <c r="G65" i="17"/>
  <c r="F69" i="17"/>
  <c r="F68" i="17"/>
  <c r="F67" i="17"/>
  <c r="F66" i="17"/>
  <c r="F65" i="17"/>
  <c r="E69" i="17"/>
  <c r="E68" i="17"/>
  <c r="E67" i="17"/>
  <c r="E66" i="17"/>
  <c r="E65" i="17"/>
  <c r="D69" i="17"/>
  <c r="D68" i="17"/>
  <c r="D67" i="17"/>
  <c r="D66" i="17"/>
  <c r="D65" i="17"/>
  <c r="M60" i="17"/>
  <c r="M59" i="17"/>
  <c r="M58" i="17"/>
  <c r="M57" i="17"/>
  <c r="M56" i="17"/>
  <c r="L60" i="17"/>
  <c r="L59" i="17"/>
  <c r="L58" i="17"/>
  <c r="L57" i="17"/>
  <c r="L56" i="17"/>
  <c r="K60" i="17"/>
  <c r="K59" i="17"/>
  <c r="K58" i="17"/>
  <c r="K57" i="17"/>
  <c r="K56" i="17"/>
  <c r="J60" i="17"/>
  <c r="J59" i="17"/>
  <c r="J58" i="17"/>
  <c r="J57" i="17"/>
  <c r="J56" i="17"/>
  <c r="I60" i="17"/>
  <c r="I59" i="17"/>
  <c r="I58" i="17"/>
  <c r="I57" i="17"/>
  <c r="I56" i="17"/>
  <c r="H60" i="17"/>
  <c r="H59" i="17"/>
  <c r="H58" i="17"/>
  <c r="H57" i="17"/>
  <c r="H56" i="17"/>
  <c r="G60" i="17"/>
  <c r="G59" i="17"/>
  <c r="G58" i="17"/>
  <c r="G57" i="17"/>
  <c r="G56" i="17"/>
  <c r="F60" i="17"/>
  <c r="F59" i="17"/>
  <c r="F58" i="17"/>
  <c r="F57" i="17"/>
  <c r="F56" i="17"/>
  <c r="E60" i="17"/>
  <c r="E59" i="17"/>
  <c r="E58" i="17"/>
  <c r="E57" i="17"/>
  <c r="E56" i="17"/>
  <c r="D60" i="17"/>
  <c r="D59" i="17"/>
  <c r="D58" i="17"/>
  <c r="D57" i="17"/>
  <c r="D56" i="17"/>
  <c r="M51" i="17"/>
  <c r="M50" i="17"/>
  <c r="M49" i="17"/>
  <c r="M48" i="17"/>
  <c r="M47" i="17"/>
  <c r="L51" i="17"/>
  <c r="L50" i="17"/>
  <c r="L49" i="17"/>
  <c r="L48" i="17"/>
  <c r="L47" i="17"/>
  <c r="K51" i="17"/>
  <c r="K50" i="17"/>
  <c r="K49" i="17"/>
  <c r="K48" i="17"/>
  <c r="K47" i="17"/>
  <c r="J51" i="17"/>
  <c r="J50" i="17"/>
  <c r="J49" i="17"/>
  <c r="J48" i="17"/>
  <c r="J47" i="17"/>
  <c r="I51" i="17"/>
  <c r="I50" i="17"/>
  <c r="I49" i="17"/>
  <c r="I48" i="17"/>
  <c r="I47" i="17"/>
  <c r="H51" i="17"/>
  <c r="H50" i="17"/>
  <c r="H49" i="17"/>
  <c r="H48" i="17"/>
  <c r="H47" i="17"/>
  <c r="G51" i="17"/>
  <c r="G50" i="17"/>
  <c r="G49" i="17"/>
  <c r="G48" i="17"/>
  <c r="G47" i="17"/>
  <c r="F51" i="17"/>
  <c r="F50" i="17"/>
  <c r="F49" i="17"/>
  <c r="F48" i="17"/>
  <c r="F47" i="17"/>
  <c r="E51" i="17"/>
  <c r="E50" i="17"/>
  <c r="E49" i="17"/>
  <c r="E48" i="17"/>
  <c r="E47" i="17"/>
  <c r="D51" i="17"/>
  <c r="D50" i="17"/>
  <c r="D49" i="17"/>
  <c r="D48" i="17"/>
  <c r="D47" i="17"/>
  <c r="A42" i="17"/>
  <c r="M39" i="17"/>
  <c r="M38" i="17"/>
  <c r="M37" i="17"/>
  <c r="M36" i="17"/>
  <c r="M35" i="17"/>
  <c r="L39" i="17"/>
  <c r="L38" i="17"/>
  <c r="L37" i="17"/>
  <c r="L36" i="17"/>
  <c r="L35" i="17"/>
  <c r="K39" i="17"/>
  <c r="K38" i="17"/>
  <c r="K37" i="17"/>
  <c r="K36" i="17"/>
  <c r="K35" i="17"/>
  <c r="J39" i="17"/>
  <c r="J38" i="17"/>
  <c r="J37" i="17"/>
  <c r="J36" i="17"/>
  <c r="J35" i="17"/>
  <c r="I39" i="17"/>
  <c r="I38" i="17"/>
  <c r="I37" i="17"/>
  <c r="I36" i="17"/>
  <c r="I35" i="17"/>
  <c r="H39" i="17"/>
  <c r="H38" i="17"/>
  <c r="H37" i="17"/>
  <c r="H36" i="17"/>
  <c r="H35" i="17"/>
  <c r="G39" i="17"/>
  <c r="G38" i="17"/>
  <c r="G37" i="17"/>
  <c r="G36" i="17"/>
  <c r="G35" i="17"/>
  <c r="F39" i="17"/>
  <c r="F38" i="17"/>
  <c r="F37" i="17"/>
  <c r="F36" i="17"/>
  <c r="F35" i="17"/>
  <c r="E39" i="17"/>
  <c r="E38" i="17"/>
  <c r="E37" i="17"/>
  <c r="E36" i="17"/>
  <c r="E35" i="17"/>
  <c r="D39" i="17"/>
  <c r="D38" i="17"/>
  <c r="D37" i="17"/>
  <c r="D36" i="17"/>
  <c r="D35" i="17"/>
  <c r="M30" i="17"/>
  <c r="M29" i="17"/>
  <c r="M28" i="17"/>
  <c r="M27" i="17"/>
  <c r="M26" i="17"/>
  <c r="L30" i="17"/>
  <c r="L29" i="17"/>
  <c r="L28" i="17"/>
  <c r="L27" i="17"/>
  <c r="L26" i="17"/>
  <c r="K30" i="17"/>
  <c r="K29" i="17"/>
  <c r="K28" i="17"/>
  <c r="K27" i="17"/>
  <c r="K26" i="17"/>
  <c r="J30" i="17"/>
  <c r="J29" i="17"/>
  <c r="J28" i="17"/>
  <c r="J27" i="17"/>
  <c r="J26" i="17"/>
  <c r="I30" i="17"/>
  <c r="I29" i="17"/>
  <c r="I28" i="17"/>
  <c r="I27" i="17"/>
  <c r="I26" i="17"/>
  <c r="H30" i="17"/>
  <c r="H29" i="17"/>
  <c r="H28" i="17"/>
  <c r="H27" i="17"/>
  <c r="H26" i="17"/>
  <c r="G30" i="17"/>
  <c r="G29" i="17"/>
  <c r="G28" i="17"/>
  <c r="G27" i="17"/>
  <c r="G26" i="17"/>
  <c r="F30" i="17"/>
  <c r="F29" i="17"/>
  <c r="F28" i="17"/>
  <c r="F27" i="17"/>
  <c r="F26" i="17"/>
  <c r="E30" i="17"/>
  <c r="E29" i="17"/>
  <c r="E28" i="17"/>
  <c r="E27" i="17"/>
  <c r="E26" i="17"/>
  <c r="D30" i="17"/>
  <c r="D29" i="17"/>
  <c r="D28" i="17"/>
  <c r="D27" i="17"/>
  <c r="D26" i="17"/>
  <c r="D17" i="17"/>
  <c r="M21" i="17"/>
  <c r="M20" i="17"/>
  <c r="M19" i="17"/>
  <c r="M18" i="17"/>
  <c r="M17" i="17"/>
  <c r="L21" i="17"/>
  <c r="L20" i="17"/>
  <c r="L19" i="17"/>
  <c r="L18" i="17"/>
  <c r="L17" i="17"/>
  <c r="K21" i="17"/>
  <c r="K20" i="17"/>
  <c r="K19" i="17"/>
  <c r="K18" i="17"/>
  <c r="K17" i="17"/>
  <c r="J21" i="17"/>
  <c r="J20" i="17"/>
  <c r="J19" i="17"/>
  <c r="J18" i="17"/>
  <c r="J17" i="17"/>
  <c r="I21" i="17"/>
  <c r="I20" i="17"/>
  <c r="I19" i="17"/>
  <c r="I18" i="17"/>
  <c r="I17" i="17"/>
  <c r="H21" i="17"/>
  <c r="H20" i="17"/>
  <c r="H19" i="17"/>
  <c r="H18" i="17"/>
  <c r="H17" i="17"/>
  <c r="G21" i="17"/>
  <c r="G20" i="17"/>
  <c r="G19" i="17"/>
  <c r="G18" i="17"/>
  <c r="G17" i="17"/>
  <c r="F21" i="17"/>
  <c r="F20" i="17"/>
  <c r="F19" i="17"/>
  <c r="F18" i="17"/>
  <c r="F17" i="17"/>
  <c r="E21" i="17"/>
  <c r="E20" i="17"/>
  <c r="E19" i="17"/>
  <c r="E18" i="17"/>
  <c r="E17" i="17"/>
  <c r="D21" i="17"/>
  <c r="D20" i="17"/>
  <c r="D19" i="17"/>
  <c r="D18" i="17"/>
  <c r="F19" i="18"/>
  <c r="B90" i="20"/>
  <c r="B89" i="20"/>
  <c r="B88" i="20"/>
  <c r="B87" i="20"/>
  <c r="J57" i="20"/>
  <c r="II56" i="20"/>
  <c r="IH56" i="20"/>
  <c r="IG56" i="20"/>
  <c r="IF56" i="20"/>
  <c r="GD56" i="20"/>
  <c r="GC56" i="20"/>
  <c r="GB56" i="20"/>
  <c r="GA56" i="20"/>
  <c r="DY56" i="20"/>
  <c r="DX56" i="20"/>
  <c r="DW56" i="20"/>
  <c r="DV56" i="20"/>
  <c r="K46" i="20"/>
  <c r="V13" i="20" s="1"/>
  <c r="IH45" i="20"/>
  <c r="IG45" i="20"/>
  <c r="IE45" i="20"/>
  <c r="GC45" i="20"/>
  <c r="GB45" i="20"/>
  <c r="FZ45" i="20"/>
  <c r="DX45" i="20"/>
  <c r="DW45" i="20"/>
  <c r="DU45" i="20"/>
  <c r="IH44" i="20"/>
  <c r="IG44" i="20"/>
  <c r="IE44" i="20"/>
  <c r="GC44" i="20"/>
  <c r="GB44" i="20"/>
  <c r="FZ44" i="20"/>
  <c r="DX44" i="20"/>
  <c r="DW44" i="20"/>
  <c r="DU44" i="20"/>
  <c r="IH43" i="20"/>
  <c r="IG43" i="20"/>
  <c r="IE43" i="20"/>
  <c r="GC43" i="20"/>
  <c r="GB43" i="20"/>
  <c r="FZ43" i="20"/>
  <c r="DX43" i="20"/>
  <c r="DW43" i="20"/>
  <c r="DU43" i="20"/>
  <c r="IH42" i="20"/>
  <c r="IG42" i="20"/>
  <c r="IE42" i="20"/>
  <c r="GC42" i="20"/>
  <c r="GB42" i="20"/>
  <c r="FZ42" i="20"/>
  <c r="DX42" i="20"/>
  <c r="DW42" i="20"/>
  <c r="DU42" i="20"/>
  <c r="IH39" i="20"/>
  <c r="IG39" i="20"/>
  <c r="IE39" i="20"/>
  <c r="GC39" i="20"/>
  <c r="GB39" i="20"/>
  <c r="FZ39" i="20"/>
  <c r="DX39" i="20"/>
  <c r="DW39" i="20"/>
  <c r="DU39" i="20"/>
  <c r="IH38" i="20"/>
  <c r="IG38" i="20"/>
  <c r="IE38" i="20"/>
  <c r="GC38" i="20"/>
  <c r="GB38" i="20"/>
  <c r="FZ38" i="20"/>
  <c r="DX38" i="20"/>
  <c r="DW38" i="20"/>
  <c r="DU38" i="20"/>
  <c r="IH37" i="20"/>
  <c r="IG37" i="20"/>
  <c r="IE37" i="20"/>
  <c r="GC37" i="20"/>
  <c r="GB37" i="20"/>
  <c r="FZ37" i="20"/>
  <c r="DX37" i="20"/>
  <c r="DW37" i="20"/>
  <c r="DU37" i="20"/>
  <c r="IH36" i="20"/>
  <c r="IG36" i="20"/>
  <c r="IE36" i="20"/>
  <c r="GC36" i="20"/>
  <c r="GB36" i="20"/>
  <c r="FZ36" i="20"/>
  <c r="DX36" i="20"/>
  <c r="DW36" i="20"/>
  <c r="DU36" i="20"/>
  <c r="IH32" i="20"/>
  <c r="IG32" i="20"/>
  <c r="IE32" i="20"/>
  <c r="GC32" i="20"/>
  <c r="GB32" i="20"/>
  <c r="FZ32" i="20"/>
  <c r="DX32" i="20"/>
  <c r="DW32" i="20"/>
  <c r="DU32" i="20"/>
  <c r="IH31" i="20"/>
  <c r="IG31" i="20"/>
  <c r="IE31" i="20"/>
  <c r="GC31" i="20"/>
  <c r="GB31" i="20"/>
  <c r="FZ31" i="20"/>
  <c r="DX31" i="20"/>
  <c r="DW31" i="20"/>
  <c r="DU31" i="20"/>
  <c r="IH30" i="20"/>
  <c r="IG30" i="20"/>
  <c r="IE30" i="20"/>
  <c r="GC30" i="20"/>
  <c r="GB30" i="20"/>
  <c r="FZ30" i="20"/>
  <c r="DX30" i="20"/>
  <c r="DW30" i="20"/>
  <c r="DU30" i="20"/>
  <c r="IH29" i="20"/>
  <c r="IG29" i="20"/>
  <c r="IE29" i="20"/>
  <c r="GC29" i="20"/>
  <c r="GB29" i="20"/>
  <c r="FZ29" i="20"/>
  <c r="DX29" i="20"/>
  <c r="DW29" i="20"/>
  <c r="DU29" i="20"/>
  <c r="L20" i="20"/>
  <c r="J20" i="20"/>
  <c r="L19" i="20"/>
  <c r="J19" i="20"/>
  <c r="L18" i="20"/>
  <c r="J18" i="20"/>
  <c r="L17" i="20"/>
  <c r="J17" i="20"/>
  <c r="J4" i="20"/>
  <c r="R3" i="20"/>
  <c r="J19" i="15"/>
  <c r="J20" i="15"/>
  <c r="B90" i="15"/>
  <c r="B89" i="15"/>
  <c r="B88" i="15"/>
  <c r="B87" i="15"/>
  <c r="N35" i="18"/>
  <c r="M35" i="18"/>
  <c r="L35" i="18"/>
  <c r="K35" i="18"/>
  <c r="J35" i="18"/>
  <c r="I35" i="18"/>
  <c r="H35" i="18"/>
  <c r="G35" i="18"/>
  <c r="F35" i="18"/>
  <c r="E35" i="18"/>
  <c r="N26" i="18"/>
  <c r="M26" i="18"/>
  <c r="L26" i="18"/>
  <c r="K26" i="18"/>
  <c r="J26" i="18"/>
  <c r="I26" i="18"/>
  <c r="H26" i="18"/>
  <c r="G26" i="18"/>
  <c r="F26" i="18"/>
  <c r="E26" i="18"/>
  <c r="N17" i="18"/>
  <c r="M17" i="18"/>
  <c r="L17" i="18"/>
  <c r="K17" i="18"/>
  <c r="J17" i="18"/>
  <c r="I17" i="18"/>
  <c r="H17" i="18"/>
  <c r="G17" i="18"/>
  <c r="F17" i="18"/>
  <c r="E17" i="18"/>
  <c r="N129" i="18"/>
  <c r="M129" i="18"/>
  <c r="L129" i="18"/>
  <c r="K129" i="18"/>
  <c r="J129" i="18"/>
  <c r="I129" i="18"/>
  <c r="H129" i="18"/>
  <c r="G129" i="18"/>
  <c r="F129" i="18"/>
  <c r="E129" i="18"/>
  <c r="N128" i="18"/>
  <c r="M128" i="18"/>
  <c r="L128" i="18"/>
  <c r="K128" i="18"/>
  <c r="J128" i="18"/>
  <c r="I128" i="18"/>
  <c r="H128" i="18"/>
  <c r="G128" i="18"/>
  <c r="F128" i="18"/>
  <c r="E128" i="18"/>
  <c r="N127" i="18"/>
  <c r="M127" i="18"/>
  <c r="L127" i="18"/>
  <c r="K127" i="18"/>
  <c r="J127" i="18"/>
  <c r="I127" i="18"/>
  <c r="H127" i="18"/>
  <c r="G127" i="18"/>
  <c r="F127" i="18"/>
  <c r="E127" i="18"/>
  <c r="N126" i="18"/>
  <c r="M126" i="18"/>
  <c r="L126" i="18"/>
  <c r="K126" i="18"/>
  <c r="J126" i="18"/>
  <c r="I126" i="18"/>
  <c r="H126" i="18"/>
  <c r="G126" i="18"/>
  <c r="F126" i="18"/>
  <c r="E126" i="18"/>
  <c r="N120" i="18"/>
  <c r="M120" i="18"/>
  <c r="L120" i="18"/>
  <c r="K120" i="18"/>
  <c r="J120" i="18"/>
  <c r="I120" i="18"/>
  <c r="H120" i="18"/>
  <c r="G120" i="18"/>
  <c r="F120" i="18"/>
  <c r="E120" i="18"/>
  <c r="N119" i="18"/>
  <c r="M119" i="18"/>
  <c r="L119" i="18"/>
  <c r="K119" i="18"/>
  <c r="J119" i="18"/>
  <c r="I119" i="18"/>
  <c r="H119" i="18"/>
  <c r="G119" i="18"/>
  <c r="F119" i="18"/>
  <c r="E119" i="18"/>
  <c r="N118" i="18"/>
  <c r="M118" i="18"/>
  <c r="L118" i="18"/>
  <c r="K118" i="18"/>
  <c r="J118" i="18"/>
  <c r="I118" i="18"/>
  <c r="H118" i="18"/>
  <c r="G118" i="18"/>
  <c r="F118" i="18"/>
  <c r="E118" i="18"/>
  <c r="N117" i="18"/>
  <c r="M117" i="18"/>
  <c r="L117" i="18"/>
  <c r="K117" i="18"/>
  <c r="J117" i="18"/>
  <c r="I117" i="18"/>
  <c r="H117" i="18"/>
  <c r="G117" i="18"/>
  <c r="F117" i="18"/>
  <c r="E117" i="18"/>
  <c r="N111" i="18"/>
  <c r="M111" i="18"/>
  <c r="L111" i="18"/>
  <c r="K111" i="18"/>
  <c r="J111" i="18"/>
  <c r="I111" i="18"/>
  <c r="H111" i="18"/>
  <c r="G111" i="18"/>
  <c r="F111" i="18"/>
  <c r="E111" i="18"/>
  <c r="N110" i="18"/>
  <c r="M110" i="18"/>
  <c r="L110" i="18"/>
  <c r="K110" i="18"/>
  <c r="J110" i="18"/>
  <c r="I110" i="18"/>
  <c r="H110" i="18"/>
  <c r="G110" i="18"/>
  <c r="F110" i="18"/>
  <c r="E110" i="18"/>
  <c r="N109" i="18"/>
  <c r="M109" i="18"/>
  <c r="L109" i="18"/>
  <c r="K109" i="18"/>
  <c r="J109" i="18"/>
  <c r="I109" i="18"/>
  <c r="H109" i="18"/>
  <c r="G109" i="18"/>
  <c r="F109" i="18"/>
  <c r="E109" i="18"/>
  <c r="N108" i="18"/>
  <c r="M108" i="18"/>
  <c r="L108" i="18"/>
  <c r="K108" i="18"/>
  <c r="J108" i="18"/>
  <c r="I108" i="18"/>
  <c r="H108" i="18"/>
  <c r="G108" i="18"/>
  <c r="F108" i="18"/>
  <c r="E108" i="18"/>
  <c r="N99" i="18"/>
  <c r="M99" i="18"/>
  <c r="L99" i="18"/>
  <c r="K99" i="18"/>
  <c r="J99" i="18"/>
  <c r="I99" i="18"/>
  <c r="H99" i="18"/>
  <c r="G99" i="18"/>
  <c r="F99" i="18"/>
  <c r="E99" i="18"/>
  <c r="N98" i="18"/>
  <c r="M98" i="18"/>
  <c r="L98" i="18"/>
  <c r="K98" i="18"/>
  <c r="J98" i="18"/>
  <c r="I98" i="18"/>
  <c r="H98" i="18"/>
  <c r="G98" i="18"/>
  <c r="F98" i="18"/>
  <c r="E98" i="18"/>
  <c r="N97" i="18"/>
  <c r="M97" i="18"/>
  <c r="L97" i="18"/>
  <c r="K97" i="18"/>
  <c r="J97" i="18"/>
  <c r="I97" i="18"/>
  <c r="H97" i="18"/>
  <c r="G97" i="18"/>
  <c r="F97" i="18"/>
  <c r="E97" i="18"/>
  <c r="N96" i="18"/>
  <c r="M96" i="18"/>
  <c r="L96" i="18"/>
  <c r="K96" i="18"/>
  <c r="J96" i="18"/>
  <c r="I96" i="18"/>
  <c r="H96" i="18"/>
  <c r="G96" i="18"/>
  <c r="F96" i="18"/>
  <c r="E96" i="18"/>
  <c r="N90" i="18"/>
  <c r="M90" i="18"/>
  <c r="L90" i="18"/>
  <c r="K90" i="18"/>
  <c r="J90" i="18"/>
  <c r="I90" i="18"/>
  <c r="H90" i="18"/>
  <c r="G90" i="18"/>
  <c r="F90" i="18"/>
  <c r="E90" i="18"/>
  <c r="N89" i="18"/>
  <c r="M89" i="18"/>
  <c r="L89" i="18"/>
  <c r="K89" i="18"/>
  <c r="J89" i="18"/>
  <c r="I89" i="18"/>
  <c r="H89" i="18"/>
  <c r="G89" i="18"/>
  <c r="F89" i="18"/>
  <c r="E89" i="18"/>
  <c r="N88" i="18"/>
  <c r="M88" i="18"/>
  <c r="L88" i="18"/>
  <c r="K88" i="18"/>
  <c r="J88" i="18"/>
  <c r="I88" i="18"/>
  <c r="H88" i="18"/>
  <c r="G88" i="18"/>
  <c r="F88" i="18"/>
  <c r="E88" i="18"/>
  <c r="N87" i="18"/>
  <c r="M87" i="18"/>
  <c r="L87" i="18"/>
  <c r="K87" i="18"/>
  <c r="J87" i="18"/>
  <c r="I87" i="18"/>
  <c r="H87" i="18"/>
  <c r="G87" i="18"/>
  <c r="F87" i="18"/>
  <c r="E87" i="18"/>
  <c r="N81" i="18"/>
  <c r="M81" i="18"/>
  <c r="L81" i="18"/>
  <c r="K81" i="18"/>
  <c r="J81" i="18"/>
  <c r="I81" i="18"/>
  <c r="H81" i="18"/>
  <c r="G81" i="18"/>
  <c r="F81" i="18"/>
  <c r="E81" i="18"/>
  <c r="N80" i="18"/>
  <c r="M80" i="18"/>
  <c r="L80" i="18"/>
  <c r="K80" i="18"/>
  <c r="J80" i="18"/>
  <c r="I80" i="18"/>
  <c r="H80" i="18"/>
  <c r="G80" i="18"/>
  <c r="F80" i="18"/>
  <c r="E80" i="18"/>
  <c r="N79" i="18"/>
  <c r="M79" i="18"/>
  <c r="L79" i="18"/>
  <c r="K79" i="18"/>
  <c r="J79" i="18"/>
  <c r="I79" i="18"/>
  <c r="H79" i="18"/>
  <c r="G79" i="18"/>
  <c r="F79" i="18"/>
  <c r="E79" i="18"/>
  <c r="N78" i="18"/>
  <c r="M78" i="18"/>
  <c r="L78" i="18"/>
  <c r="K78" i="18"/>
  <c r="J78" i="18"/>
  <c r="I78" i="18"/>
  <c r="H78" i="18"/>
  <c r="G78" i="18"/>
  <c r="F78" i="18"/>
  <c r="E78" i="18"/>
  <c r="N69" i="18"/>
  <c r="M69" i="18"/>
  <c r="L69" i="18"/>
  <c r="K69" i="18"/>
  <c r="J69" i="18"/>
  <c r="I69" i="18"/>
  <c r="H69" i="18"/>
  <c r="G69" i="18"/>
  <c r="F69" i="18"/>
  <c r="E69" i="18"/>
  <c r="N68" i="18"/>
  <c r="M68" i="18"/>
  <c r="L68" i="18"/>
  <c r="K68" i="18"/>
  <c r="J68" i="18"/>
  <c r="I68" i="18"/>
  <c r="H68" i="18"/>
  <c r="G68" i="18"/>
  <c r="F68" i="18"/>
  <c r="E68" i="18"/>
  <c r="N67" i="18"/>
  <c r="M67" i="18"/>
  <c r="L67" i="18"/>
  <c r="K67" i="18"/>
  <c r="J67" i="18"/>
  <c r="I67" i="18"/>
  <c r="H67" i="18"/>
  <c r="G67" i="18"/>
  <c r="F67" i="18"/>
  <c r="E67" i="18"/>
  <c r="N66" i="18"/>
  <c r="M66" i="18"/>
  <c r="L66" i="18"/>
  <c r="K66" i="18"/>
  <c r="J66" i="18"/>
  <c r="I66" i="18"/>
  <c r="H66" i="18"/>
  <c r="G66" i="18"/>
  <c r="F66" i="18"/>
  <c r="E66" i="18"/>
  <c r="N60" i="18"/>
  <c r="M60" i="18"/>
  <c r="L60" i="18"/>
  <c r="K60" i="18"/>
  <c r="J60" i="18"/>
  <c r="I60" i="18"/>
  <c r="H60" i="18"/>
  <c r="G60" i="18"/>
  <c r="F60" i="18"/>
  <c r="E60" i="18"/>
  <c r="N59" i="18"/>
  <c r="M59" i="18"/>
  <c r="L59" i="18"/>
  <c r="K59" i="18"/>
  <c r="J59" i="18"/>
  <c r="I59" i="18"/>
  <c r="H59" i="18"/>
  <c r="G59" i="18"/>
  <c r="F59" i="18"/>
  <c r="E59" i="18"/>
  <c r="N58" i="18"/>
  <c r="M58" i="18"/>
  <c r="L58" i="18"/>
  <c r="K58" i="18"/>
  <c r="J58" i="18"/>
  <c r="I58" i="18"/>
  <c r="H58" i="18"/>
  <c r="G58" i="18"/>
  <c r="F58" i="18"/>
  <c r="E58" i="18"/>
  <c r="N57" i="18"/>
  <c r="M57" i="18"/>
  <c r="L57" i="18"/>
  <c r="K57" i="18"/>
  <c r="J57" i="18"/>
  <c r="I57" i="18"/>
  <c r="H57" i="18"/>
  <c r="G57" i="18"/>
  <c r="F57" i="18"/>
  <c r="E57" i="18"/>
  <c r="N51" i="18"/>
  <c r="M51" i="18"/>
  <c r="L51" i="18"/>
  <c r="K51" i="18"/>
  <c r="J51" i="18"/>
  <c r="I51" i="18"/>
  <c r="H51" i="18"/>
  <c r="G51" i="18"/>
  <c r="F51" i="18"/>
  <c r="E51" i="18"/>
  <c r="N50" i="18"/>
  <c r="M50" i="18"/>
  <c r="L50" i="18"/>
  <c r="K50" i="18"/>
  <c r="J50" i="18"/>
  <c r="I50" i="18"/>
  <c r="H50" i="18"/>
  <c r="G50" i="18"/>
  <c r="F50" i="18"/>
  <c r="E50" i="18"/>
  <c r="N49" i="18"/>
  <c r="M49" i="18"/>
  <c r="L49" i="18"/>
  <c r="K49" i="18"/>
  <c r="J49" i="18"/>
  <c r="I49" i="18"/>
  <c r="H49" i="18"/>
  <c r="G49" i="18"/>
  <c r="F49" i="18"/>
  <c r="E49" i="18"/>
  <c r="N48" i="18"/>
  <c r="M48" i="18"/>
  <c r="L48" i="18"/>
  <c r="K48" i="18"/>
  <c r="J48" i="18"/>
  <c r="I48" i="18"/>
  <c r="H48" i="18"/>
  <c r="G48" i="18"/>
  <c r="F48" i="18"/>
  <c r="E48" i="18"/>
  <c r="N39" i="18"/>
  <c r="M39" i="18"/>
  <c r="L39" i="18"/>
  <c r="K39" i="18"/>
  <c r="J39" i="18"/>
  <c r="I39" i="18"/>
  <c r="H39" i="18"/>
  <c r="G39" i="18"/>
  <c r="F39" i="18"/>
  <c r="E39" i="18"/>
  <c r="N38" i="18"/>
  <c r="M38" i="18"/>
  <c r="L38" i="18"/>
  <c r="K38" i="18"/>
  <c r="J38" i="18"/>
  <c r="I38" i="18"/>
  <c r="H38" i="18"/>
  <c r="G38" i="18"/>
  <c r="F38" i="18"/>
  <c r="E38" i="18"/>
  <c r="N37" i="18"/>
  <c r="M37" i="18"/>
  <c r="L37" i="18"/>
  <c r="K37" i="18"/>
  <c r="J37" i="18"/>
  <c r="I37" i="18"/>
  <c r="H37" i="18"/>
  <c r="G37" i="18"/>
  <c r="F37" i="18"/>
  <c r="E37" i="18"/>
  <c r="N36" i="18"/>
  <c r="M36" i="18"/>
  <c r="L36" i="18"/>
  <c r="K36" i="18"/>
  <c r="J36" i="18"/>
  <c r="I36" i="18"/>
  <c r="H36" i="18"/>
  <c r="G36" i="18"/>
  <c r="F36" i="18"/>
  <c r="E36" i="18"/>
  <c r="N30" i="18"/>
  <c r="M30" i="18"/>
  <c r="L30" i="18"/>
  <c r="K30" i="18"/>
  <c r="J30" i="18"/>
  <c r="I30" i="18"/>
  <c r="H30" i="18"/>
  <c r="G30" i="18"/>
  <c r="F30" i="18"/>
  <c r="E30" i="18"/>
  <c r="N29" i="18"/>
  <c r="M29" i="18"/>
  <c r="L29" i="18"/>
  <c r="K29" i="18"/>
  <c r="J29" i="18"/>
  <c r="I29" i="18"/>
  <c r="H29" i="18"/>
  <c r="G29" i="18"/>
  <c r="F29" i="18"/>
  <c r="E29" i="18"/>
  <c r="N28" i="18"/>
  <c r="M28" i="18"/>
  <c r="L28" i="18"/>
  <c r="K28" i="18"/>
  <c r="J28" i="18"/>
  <c r="I28" i="18"/>
  <c r="H28" i="18"/>
  <c r="G28" i="18"/>
  <c r="F28" i="18"/>
  <c r="E28" i="18"/>
  <c r="N27" i="18"/>
  <c r="M27" i="18"/>
  <c r="L27" i="18"/>
  <c r="K27" i="18"/>
  <c r="J27" i="18"/>
  <c r="I27" i="18"/>
  <c r="H27" i="18"/>
  <c r="G27" i="18"/>
  <c r="F27" i="18"/>
  <c r="E27" i="18"/>
  <c r="N21" i="18"/>
  <c r="M21" i="18"/>
  <c r="L21" i="18"/>
  <c r="K21" i="18"/>
  <c r="J21" i="18"/>
  <c r="I21" i="18"/>
  <c r="H21" i="18"/>
  <c r="G21" i="18"/>
  <c r="F21" i="18"/>
  <c r="E21" i="18"/>
  <c r="N20" i="18"/>
  <c r="M20" i="18"/>
  <c r="L20" i="18"/>
  <c r="K20" i="18"/>
  <c r="J20" i="18"/>
  <c r="I20" i="18"/>
  <c r="H20" i="18"/>
  <c r="G20" i="18"/>
  <c r="F20" i="18"/>
  <c r="E20" i="18"/>
  <c r="N19" i="18"/>
  <c r="M19" i="18"/>
  <c r="L19" i="18"/>
  <c r="K19" i="18"/>
  <c r="J19" i="18"/>
  <c r="I19" i="18"/>
  <c r="H19" i="18"/>
  <c r="G19" i="18"/>
  <c r="E19" i="18"/>
  <c r="D19" i="18"/>
  <c r="N18" i="18"/>
  <c r="M18" i="18"/>
  <c r="L18" i="18"/>
  <c r="K18" i="18"/>
  <c r="J18" i="18"/>
  <c r="I18" i="18"/>
  <c r="H18" i="18"/>
  <c r="G18" i="18"/>
  <c r="F18" i="18"/>
  <c r="E18" i="18"/>
  <c r="N125" i="18"/>
  <c r="M125" i="18"/>
  <c r="L125" i="18"/>
  <c r="K125" i="18"/>
  <c r="J125" i="18"/>
  <c r="I125" i="18"/>
  <c r="H125" i="18"/>
  <c r="G125" i="18"/>
  <c r="F125" i="18"/>
  <c r="E125" i="18"/>
  <c r="N116" i="18"/>
  <c r="M116" i="18"/>
  <c r="L116" i="18"/>
  <c r="K116" i="18"/>
  <c r="J116" i="18"/>
  <c r="I116" i="18"/>
  <c r="H116" i="18"/>
  <c r="G116" i="18"/>
  <c r="F116" i="18"/>
  <c r="E116" i="18"/>
  <c r="N107" i="18"/>
  <c r="M107" i="18"/>
  <c r="L107" i="18"/>
  <c r="K107" i="18"/>
  <c r="J107" i="18"/>
  <c r="I107" i="18"/>
  <c r="H107" i="18"/>
  <c r="G107" i="18"/>
  <c r="F107" i="18"/>
  <c r="E107" i="18"/>
  <c r="N95" i="18"/>
  <c r="M95" i="18"/>
  <c r="L95" i="18"/>
  <c r="K95" i="18"/>
  <c r="J95" i="18"/>
  <c r="I95" i="18"/>
  <c r="H95" i="18"/>
  <c r="G95" i="18"/>
  <c r="F95" i="18"/>
  <c r="E95" i="18"/>
  <c r="N86" i="18"/>
  <c r="M86" i="18"/>
  <c r="L86" i="18"/>
  <c r="K86" i="18"/>
  <c r="J86" i="18"/>
  <c r="I86" i="18"/>
  <c r="H86" i="18"/>
  <c r="G86" i="18"/>
  <c r="F86" i="18"/>
  <c r="E86" i="18"/>
  <c r="N77" i="18"/>
  <c r="M77" i="18"/>
  <c r="L77" i="18"/>
  <c r="K77" i="18"/>
  <c r="J77" i="18"/>
  <c r="I77" i="18"/>
  <c r="H77" i="18"/>
  <c r="G77" i="18"/>
  <c r="F77" i="18"/>
  <c r="E77" i="18"/>
  <c r="N65" i="18"/>
  <c r="M65" i="18"/>
  <c r="L65" i="18"/>
  <c r="K65" i="18"/>
  <c r="J65" i="18"/>
  <c r="I65" i="18"/>
  <c r="H65" i="18"/>
  <c r="G65" i="18"/>
  <c r="F65" i="18"/>
  <c r="E65" i="18"/>
  <c r="N56" i="18"/>
  <c r="M56" i="18"/>
  <c r="L56" i="18"/>
  <c r="K56" i="18"/>
  <c r="J56" i="18"/>
  <c r="I56" i="18"/>
  <c r="H56" i="18"/>
  <c r="G56" i="18"/>
  <c r="F56" i="18"/>
  <c r="E56" i="18"/>
  <c r="N47" i="18"/>
  <c r="M47" i="18"/>
  <c r="L47" i="18"/>
  <c r="K47" i="18"/>
  <c r="J47" i="18"/>
  <c r="I47" i="18"/>
  <c r="H47" i="18"/>
  <c r="G47" i="18"/>
  <c r="F47" i="18"/>
  <c r="E47" i="18"/>
  <c r="Q124" i="16"/>
  <c r="Q115" i="16"/>
  <c r="Q106" i="16"/>
  <c r="Q94" i="16"/>
  <c r="Q85" i="16"/>
  <c r="Q76" i="16"/>
  <c r="Q64" i="16"/>
  <c r="Q55" i="16"/>
  <c r="Q46" i="16"/>
  <c r="Q34" i="16"/>
  <c r="Q25" i="16"/>
  <c r="Q16" i="16"/>
  <c r="D56" i="18"/>
  <c r="Q128" i="16"/>
  <c r="Q127" i="16"/>
  <c r="Q126" i="16"/>
  <c r="Q125" i="16"/>
  <c r="Q119" i="16"/>
  <c r="Q118" i="16"/>
  <c r="Q117" i="16"/>
  <c r="Q116" i="16"/>
  <c r="Q110" i="16"/>
  <c r="Q109" i="16"/>
  <c r="Q108" i="16"/>
  <c r="Q107" i="16"/>
  <c r="Q98" i="16"/>
  <c r="Q97" i="16"/>
  <c r="Q96" i="16"/>
  <c r="Q95" i="16"/>
  <c r="Q89" i="16"/>
  <c r="Q88" i="16"/>
  <c r="Q87" i="16"/>
  <c r="Q86" i="16"/>
  <c r="Q80" i="16"/>
  <c r="Q79" i="16"/>
  <c r="Q78" i="16"/>
  <c r="Q77" i="16"/>
  <c r="Q68" i="16"/>
  <c r="Q67" i="16"/>
  <c r="Q66" i="16"/>
  <c r="Q65" i="16"/>
  <c r="Q59" i="16"/>
  <c r="Q58" i="16"/>
  <c r="Q57" i="16"/>
  <c r="Q56" i="16"/>
  <c r="Q50" i="16"/>
  <c r="Q49" i="16"/>
  <c r="Q48" i="16"/>
  <c r="Q47" i="16"/>
  <c r="Q38" i="16"/>
  <c r="Q37" i="16"/>
  <c r="Q36" i="16"/>
  <c r="Q35" i="16"/>
  <c r="Q29" i="16"/>
  <c r="Q28" i="16"/>
  <c r="Q27" i="16"/>
  <c r="Q26" i="16"/>
  <c r="Q20" i="16"/>
  <c r="Q19" i="16"/>
  <c r="Q18" i="16"/>
  <c r="Q17" i="16"/>
  <c r="D66" i="18"/>
  <c r="D51" i="18"/>
  <c r="S119" i="16"/>
  <c r="R119" i="16"/>
  <c r="P119" i="16"/>
  <c r="N119" i="16"/>
  <c r="M119" i="16"/>
  <c r="L119" i="16"/>
  <c r="K119" i="16"/>
  <c r="J119" i="16"/>
  <c r="I119" i="16"/>
  <c r="H119" i="16"/>
  <c r="G119" i="16"/>
  <c r="F119" i="16"/>
  <c r="E119" i="16"/>
  <c r="S118" i="16"/>
  <c r="R118" i="16"/>
  <c r="P118" i="16"/>
  <c r="N118" i="16"/>
  <c r="M118" i="16"/>
  <c r="L118" i="16"/>
  <c r="K118" i="16"/>
  <c r="J118" i="16"/>
  <c r="I118" i="16"/>
  <c r="H118" i="16"/>
  <c r="G118" i="16"/>
  <c r="F118" i="16"/>
  <c r="E118" i="16"/>
  <c r="S117" i="16"/>
  <c r="R117" i="16"/>
  <c r="P117" i="16"/>
  <c r="N117" i="16"/>
  <c r="M117" i="16"/>
  <c r="L117" i="16"/>
  <c r="K117" i="16"/>
  <c r="J117" i="16"/>
  <c r="I117" i="16"/>
  <c r="H117" i="16"/>
  <c r="G117" i="16"/>
  <c r="F117" i="16"/>
  <c r="E117" i="16"/>
  <c r="S116" i="16"/>
  <c r="R116" i="16"/>
  <c r="P116" i="16"/>
  <c r="N116" i="16"/>
  <c r="M116" i="16"/>
  <c r="L116" i="16"/>
  <c r="K116" i="16"/>
  <c r="J116" i="16"/>
  <c r="I116" i="16"/>
  <c r="H116" i="16"/>
  <c r="G116" i="16"/>
  <c r="F116" i="16"/>
  <c r="E116" i="16"/>
  <c r="S115" i="16"/>
  <c r="R115" i="16"/>
  <c r="P115" i="16"/>
  <c r="N115" i="16"/>
  <c r="M115" i="16"/>
  <c r="L115" i="16"/>
  <c r="K115" i="16"/>
  <c r="J115" i="16"/>
  <c r="I115" i="16"/>
  <c r="H115" i="16"/>
  <c r="G115" i="16"/>
  <c r="F115" i="16"/>
  <c r="E115" i="16"/>
  <c r="D119" i="16"/>
  <c r="D118" i="16"/>
  <c r="D117" i="16"/>
  <c r="D116" i="16"/>
  <c r="D115" i="16"/>
  <c r="D112" i="16"/>
  <c r="S89" i="16"/>
  <c r="R89" i="16"/>
  <c r="P89" i="16"/>
  <c r="N89" i="16"/>
  <c r="M89" i="16"/>
  <c r="L89" i="16"/>
  <c r="K89" i="16"/>
  <c r="J89" i="16"/>
  <c r="I89" i="16"/>
  <c r="H89" i="16"/>
  <c r="G89" i="16"/>
  <c r="F89" i="16"/>
  <c r="E89" i="16"/>
  <c r="S88" i="16"/>
  <c r="R88" i="16"/>
  <c r="P88" i="16"/>
  <c r="N88" i="16"/>
  <c r="M88" i="16"/>
  <c r="L88" i="16"/>
  <c r="K88" i="16"/>
  <c r="J88" i="16"/>
  <c r="I88" i="16"/>
  <c r="H88" i="16"/>
  <c r="G88" i="16"/>
  <c r="F88" i="16"/>
  <c r="E88" i="16"/>
  <c r="S87" i="16"/>
  <c r="R87" i="16"/>
  <c r="P87" i="16"/>
  <c r="N87" i="16"/>
  <c r="M87" i="16"/>
  <c r="L87" i="16"/>
  <c r="K87" i="16"/>
  <c r="J87" i="16"/>
  <c r="I87" i="16"/>
  <c r="H87" i="16"/>
  <c r="G87" i="16"/>
  <c r="F87" i="16"/>
  <c r="E87" i="16"/>
  <c r="S86" i="16"/>
  <c r="R86" i="16"/>
  <c r="P86" i="16"/>
  <c r="N86" i="16"/>
  <c r="M86" i="16"/>
  <c r="L86" i="16"/>
  <c r="K86" i="16"/>
  <c r="J86" i="16"/>
  <c r="I86" i="16"/>
  <c r="H86" i="16"/>
  <c r="G86" i="16"/>
  <c r="F86" i="16"/>
  <c r="E86" i="16"/>
  <c r="S85" i="16"/>
  <c r="R85" i="16"/>
  <c r="P85" i="16"/>
  <c r="N85" i="16"/>
  <c r="M85" i="16"/>
  <c r="L85" i="16"/>
  <c r="K85" i="16"/>
  <c r="J85" i="16"/>
  <c r="I85" i="16"/>
  <c r="H85" i="16"/>
  <c r="G85" i="16"/>
  <c r="F85" i="16"/>
  <c r="E85" i="16"/>
  <c r="D89" i="16"/>
  <c r="D88" i="16"/>
  <c r="D87" i="16"/>
  <c r="D86" i="16"/>
  <c r="D85" i="16"/>
  <c r="K139" i="19"/>
  <c r="J139" i="19"/>
  <c r="K138" i="19"/>
  <c r="J138" i="19"/>
  <c r="K137" i="19"/>
  <c r="J137" i="19"/>
  <c r="K136" i="19"/>
  <c r="J136" i="19"/>
  <c r="K135" i="19"/>
  <c r="J135" i="19"/>
  <c r="I139" i="19"/>
  <c r="I138" i="19"/>
  <c r="I137" i="19"/>
  <c r="I136" i="19"/>
  <c r="I135" i="19"/>
  <c r="F139" i="19"/>
  <c r="F138" i="19"/>
  <c r="F137" i="19"/>
  <c r="F136" i="19"/>
  <c r="D139" i="19"/>
  <c r="D138" i="19"/>
  <c r="D137" i="19"/>
  <c r="D136" i="19"/>
  <c r="A139" i="19"/>
  <c r="A138" i="19"/>
  <c r="A137" i="19"/>
  <c r="A136" i="19"/>
  <c r="F135" i="19"/>
  <c r="D135" i="19"/>
  <c r="D131" i="19"/>
  <c r="K129" i="19"/>
  <c r="J129" i="19"/>
  <c r="I129" i="19"/>
  <c r="F129" i="19"/>
  <c r="D129" i="19"/>
  <c r="A129" i="19"/>
  <c r="K128" i="19"/>
  <c r="J128" i="19"/>
  <c r="I128" i="19"/>
  <c r="F128" i="19"/>
  <c r="D128" i="19"/>
  <c r="A128" i="19"/>
  <c r="K127" i="19"/>
  <c r="J127" i="19"/>
  <c r="I127" i="19"/>
  <c r="F127" i="19"/>
  <c r="D127" i="19"/>
  <c r="A127" i="19"/>
  <c r="K126" i="19"/>
  <c r="J126" i="19"/>
  <c r="I126" i="19"/>
  <c r="F126" i="19"/>
  <c r="D126" i="19"/>
  <c r="A126" i="19"/>
  <c r="K125" i="19"/>
  <c r="J125" i="19"/>
  <c r="I125" i="19"/>
  <c r="F125" i="19"/>
  <c r="D125" i="19"/>
  <c r="D121" i="19"/>
  <c r="K119" i="19"/>
  <c r="J119" i="19"/>
  <c r="I119" i="19"/>
  <c r="K118" i="19"/>
  <c r="J118" i="19"/>
  <c r="I118" i="19"/>
  <c r="K117" i="19"/>
  <c r="J117" i="19"/>
  <c r="I117" i="19"/>
  <c r="K116" i="19"/>
  <c r="J116" i="19"/>
  <c r="I116" i="19"/>
  <c r="K115" i="19"/>
  <c r="J115" i="19"/>
  <c r="I115" i="19"/>
  <c r="F119" i="19"/>
  <c r="D119" i="19"/>
  <c r="F118" i="19"/>
  <c r="D118" i="19"/>
  <c r="F117" i="19"/>
  <c r="D117" i="19"/>
  <c r="F116" i="19"/>
  <c r="D116" i="19"/>
  <c r="F115" i="19"/>
  <c r="D115" i="19"/>
  <c r="D111" i="19"/>
  <c r="A116" i="19"/>
  <c r="A117" i="19"/>
  <c r="A118" i="19"/>
  <c r="A119" i="19"/>
  <c r="K106" i="19"/>
  <c r="J106" i="19"/>
  <c r="I106" i="19"/>
  <c r="K105" i="19"/>
  <c r="J105" i="19"/>
  <c r="I105" i="19"/>
  <c r="K104" i="19"/>
  <c r="J104" i="19"/>
  <c r="I104" i="19"/>
  <c r="K103" i="19"/>
  <c r="J103" i="19"/>
  <c r="I103" i="19"/>
  <c r="K102" i="19"/>
  <c r="J102" i="19"/>
  <c r="I102" i="19"/>
  <c r="F106" i="19"/>
  <c r="D106" i="19"/>
  <c r="F105" i="19"/>
  <c r="D105" i="19"/>
  <c r="F104" i="19"/>
  <c r="D104" i="19"/>
  <c r="F103" i="19"/>
  <c r="D103" i="19"/>
  <c r="F102" i="19"/>
  <c r="D102" i="19"/>
  <c r="K96" i="19"/>
  <c r="J96" i="19"/>
  <c r="I96" i="19"/>
  <c r="K95" i="19"/>
  <c r="J95" i="19"/>
  <c r="I95" i="19"/>
  <c r="K94" i="19"/>
  <c r="J94" i="19"/>
  <c r="I94" i="19"/>
  <c r="K93" i="19"/>
  <c r="J93" i="19"/>
  <c r="I93" i="19"/>
  <c r="K92" i="19"/>
  <c r="J92" i="19"/>
  <c r="I92" i="19"/>
  <c r="F96" i="19"/>
  <c r="D96" i="19"/>
  <c r="F95" i="19"/>
  <c r="D95" i="19"/>
  <c r="F94" i="19"/>
  <c r="D94" i="19"/>
  <c r="D93" i="19"/>
  <c r="F93" i="19"/>
  <c r="F92" i="19"/>
  <c r="D92" i="19"/>
  <c r="K86" i="19"/>
  <c r="J86" i="19"/>
  <c r="I86" i="19"/>
  <c r="K85" i="19"/>
  <c r="J85" i="19"/>
  <c r="I85" i="19"/>
  <c r="K84" i="19"/>
  <c r="J84" i="19"/>
  <c r="I84" i="19"/>
  <c r="K83" i="19"/>
  <c r="J83" i="19"/>
  <c r="I83" i="19"/>
  <c r="K82" i="19"/>
  <c r="J82" i="19"/>
  <c r="I82" i="19"/>
  <c r="F86" i="19"/>
  <c r="D86" i="19"/>
  <c r="F85" i="19"/>
  <c r="D85" i="19"/>
  <c r="F84" i="19"/>
  <c r="D84" i="19"/>
  <c r="F83" i="19"/>
  <c r="D83" i="19"/>
  <c r="F82" i="19"/>
  <c r="D82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F73" i="19"/>
  <c r="D73" i="19"/>
  <c r="F72" i="19"/>
  <c r="D72" i="19"/>
  <c r="F71" i="19"/>
  <c r="D71" i="19"/>
  <c r="F70" i="19"/>
  <c r="D70" i="19"/>
  <c r="F69" i="19"/>
  <c r="D69" i="19"/>
  <c r="K63" i="19"/>
  <c r="J63" i="19"/>
  <c r="I63" i="19"/>
  <c r="K62" i="19"/>
  <c r="J62" i="19"/>
  <c r="I62" i="19"/>
  <c r="K61" i="19"/>
  <c r="J61" i="19"/>
  <c r="I61" i="19"/>
  <c r="K60" i="19"/>
  <c r="J60" i="19"/>
  <c r="I60" i="19"/>
  <c r="K59" i="19"/>
  <c r="J59" i="19"/>
  <c r="I59" i="19"/>
  <c r="F63" i="19"/>
  <c r="D63" i="19"/>
  <c r="F62" i="19"/>
  <c r="D62" i="19"/>
  <c r="F61" i="19"/>
  <c r="D61" i="19"/>
  <c r="F60" i="19"/>
  <c r="D60" i="19"/>
  <c r="F59" i="19"/>
  <c r="D59" i="19"/>
  <c r="K53" i="19"/>
  <c r="J53" i="19"/>
  <c r="I53" i="19"/>
  <c r="K52" i="19"/>
  <c r="J52" i="19"/>
  <c r="I52" i="19"/>
  <c r="K51" i="19"/>
  <c r="J51" i="19"/>
  <c r="I51" i="19"/>
  <c r="K50" i="19"/>
  <c r="J50" i="19"/>
  <c r="I50" i="19"/>
  <c r="K49" i="19"/>
  <c r="J49" i="19"/>
  <c r="I49" i="19"/>
  <c r="F53" i="19"/>
  <c r="D53" i="19"/>
  <c r="F52" i="19"/>
  <c r="D52" i="19"/>
  <c r="F51" i="19"/>
  <c r="D51" i="19"/>
  <c r="F50" i="19"/>
  <c r="D50" i="19"/>
  <c r="F49" i="19"/>
  <c r="D49" i="19"/>
  <c r="K40" i="19"/>
  <c r="J40" i="19"/>
  <c r="I40" i="19"/>
  <c r="K39" i="19"/>
  <c r="J39" i="19"/>
  <c r="I39" i="19"/>
  <c r="K38" i="19"/>
  <c r="J38" i="19"/>
  <c r="I38" i="19"/>
  <c r="K37" i="19"/>
  <c r="J37" i="19"/>
  <c r="I37" i="19"/>
  <c r="K36" i="19"/>
  <c r="J36" i="19"/>
  <c r="I36" i="19"/>
  <c r="F40" i="19"/>
  <c r="D40" i="19"/>
  <c r="F39" i="19"/>
  <c r="D39" i="19"/>
  <c r="F38" i="19"/>
  <c r="D38" i="19"/>
  <c r="F37" i="19"/>
  <c r="D37" i="19"/>
  <c r="F36" i="19"/>
  <c r="D36" i="19"/>
  <c r="K30" i="19"/>
  <c r="J30" i="19"/>
  <c r="I30" i="19"/>
  <c r="K29" i="19"/>
  <c r="J29" i="19"/>
  <c r="I29" i="19"/>
  <c r="K28" i="19"/>
  <c r="J28" i="19"/>
  <c r="I28" i="19"/>
  <c r="K27" i="19"/>
  <c r="J27" i="19"/>
  <c r="I27" i="19"/>
  <c r="K26" i="19"/>
  <c r="J26" i="19"/>
  <c r="I26" i="19"/>
  <c r="F30" i="19"/>
  <c r="F29" i="19"/>
  <c r="F28" i="19"/>
  <c r="F27" i="19"/>
  <c r="D30" i="19"/>
  <c r="D29" i="19"/>
  <c r="D28" i="19"/>
  <c r="D27" i="19"/>
  <c r="F26" i="19"/>
  <c r="D26" i="19"/>
  <c r="K20" i="19"/>
  <c r="J20" i="19"/>
  <c r="I20" i="19"/>
  <c r="K19" i="19"/>
  <c r="J19" i="19"/>
  <c r="I19" i="19"/>
  <c r="K18" i="19"/>
  <c r="J18" i="19"/>
  <c r="I18" i="19"/>
  <c r="K17" i="19"/>
  <c r="J17" i="19"/>
  <c r="I17" i="19"/>
  <c r="K16" i="19"/>
  <c r="J16" i="19"/>
  <c r="I16" i="19"/>
  <c r="F20" i="19"/>
  <c r="D20" i="19"/>
  <c r="F19" i="19"/>
  <c r="D19" i="19"/>
  <c r="F18" i="19"/>
  <c r="D18" i="19"/>
  <c r="F17" i="19"/>
  <c r="D17" i="19"/>
  <c r="F16" i="19"/>
  <c r="D16" i="19"/>
  <c r="A109" i="19"/>
  <c r="A106" i="19"/>
  <c r="A105" i="19"/>
  <c r="A104" i="19"/>
  <c r="A103" i="19"/>
  <c r="D98" i="19"/>
  <c r="A96" i="19"/>
  <c r="A95" i="19"/>
  <c r="A94" i="19"/>
  <c r="A93" i="19"/>
  <c r="D88" i="19"/>
  <c r="A86" i="19"/>
  <c r="A85" i="19"/>
  <c r="A84" i="19"/>
  <c r="A83" i="19"/>
  <c r="D78" i="19"/>
  <c r="A76" i="19"/>
  <c r="A73" i="19"/>
  <c r="A72" i="19"/>
  <c r="A71" i="19"/>
  <c r="A70" i="19"/>
  <c r="D65" i="19"/>
  <c r="A63" i="19"/>
  <c r="A62" i="19"/>
  <c r="A61" i="19"/>
  <c r="A60" i="19"/>
  <c r="D55" i="19"/>
  <c r="A53" i="19"/>
  <c r="A52" i="19"/>
  <c r="A51" i="19"/>
  <c r="A50" i="19"/>
  <c r="D45" i="19"/>
  <c r="A40" i="19"/>
  <c r="A39" i="19"/>
  <c r="A38" i="19"/>
  <c r="A37" i="19"/>
  <c r="D32" i="19"/>
  <c r="A30" i="19"/>
  <c r="A29" i="19"/>
  <c r="A28" i="19"/>
  <c r="A27" i="19"/>
  <c r="D22" i="19"/>
  <c r="A20" i="19"/>
  <c r="A19" i="19"/>
  <c r="A18" i="19"/>
  <c r="A17" i="19"/>
  <c r="D12" i="19"/>
  <c r="A10" i="19"/>
  <c r="D129" i="18"/>
  <c r="D128" i="18"/>
  <c r="D127" i="18"/>
  <c r="D126" i="18"/>
  <c r="D125" i="18"/>
  <c r="D120" i="18"/>
  <c r="D119" i="18"/>
  <c r="D118" i="18"/>
  <c r="D117" i="18"/>
  <c r="D116" i="18"/>
  <c r="D111" i="18"/>
  <c r="D110" i="18"/>
  <c r="D109" i="18"/>
  <c r="D108" i="18"/>
  <c r="D107" i="18"/>
  <c r="D99" i="18"/>
  <c r="D98" i="18"/>
  <c r="D97" i="18"/>
  <c r="D96" i="18"/>
  <c r="D95" i="18"/>
  <c r="D90" i="18"/>
  <c r="D89" i="18"/>
  <c r="D88" i="18"/>
  <c r="D87" i="18"/>
  <c r="D86" i="18"/>
  <c r="D81" i="18"/>
  <c r="D80" i="18"/>
  <c r="D79" i="18"/>
  <c r="D78" i="18"/>
  <c r="D77" i="18"/>
  <c r="D69" i="18"/>
  <c r="D68" i="18"/>
  <c r="D67" i="18"/>
  <c r="D65" i="18"/>
  <c r="D60" i="18"/>
  <c r="D59" i="18"/>
  <c r="D58" i="18"/>
  <c r="D57" i="18"/>
  <c r="D50" i="18"/>
  <c r="D49" i="18"/>
  <c r="D48" i="18"/>
  <c r="D47" i="18"/>
  <c r="D39" i="18"/>
  <c r="D38" i="18"/>
  <c r="D37" i="18"/>
  <c r="D36" i="18"/>
  <c r="D35" i="18"/>
  <c r="D30" i="18"/>
  <c r="D29" i="18"/>
  <c r="D28" i="18"/>
  <c r="D27" i="18"/>
  <c r="D26" i="18"/>
  <c r="D21" i="18"/>
  <c r="D20" i="18"/>
  <c r="D18" i="18"/>
  <c r="D17" i="18"/>
  <c r="A129" i="18"/>
  <c r="A128" i="18"/>
  <c r="A127" i="18"/>
  <c r="A126" i="18"/>
  <c r="D122" i="18"/>
  <c r="A120" i="18"/>
  <c r="A119" i="18"/>
  <c r="A118" i="18"/>
  <c r="A117" i="18"/>
  <c r="D113" i="18"/>
  <c r="A111" i="18"/>
  <c r="A110" i="18"/>
  <c r="A109" i="18"/>
  <c r="A108" i="18"/>
  <c r="D104" i="18"/>
  <c r="A102" i="18"/>
  <c r="A99" i="18"/>
  <c r="A98" i="18"/>
  <c r="A97" i="18"/>
  <c r="A96" i="18"/>
  <c r="D92" i="18"/>
  <c r="A90" i="18"/>
  <c r="A89" i="18"/>
  <c r="A88" i="18"/>
  <c r="A87" i="18"/>
  <c r="D83" i="18"/>
  <c r="A81" i="18"/>
  <c r="A80" i="18"/>
  <c r="A79" i="18"/>
  <c r="A78" i="18"/>
  <c r="D74" i="18"/>
  <c r="A72" i="18"/>
  <c r="A69" i="18"/>
  <c r="A68" i="18"/>
  <c r="A67" i="18"/>
  <c r="A66" i="18"/>
  <c r="D62" i="18"/>
  <c r="A60" i="18"/>
  <c r="A59" i="18"/>
  <c r="A58" i="18"/>
  <c r="A57" i="18"/>
  <c r="D53" i="18"/>
  <c r="A51" i="18"/>
  <c r="A50" i="18"/>
  <c r="A49" i="18"/>
  <c r="A48" i="18"/>
  <c r="D44" i="18"/>
  <c r="A42" i="18"/>
  <c r="A39" i="18"/>
  <c r="A38" i="18"/>
  <c r="A37" i="18"/>
  <c r="A36" i="18"/>
  <c r="D32" i="18"/>
  <c r="A30" i="18"/>
  <c r="A29" i="18"/>
  <c r="A28" i="18"/>
  <c r="A27" i="18"/>
  <c r="D23" i="18"/>
  <c r="A21" i="18"/>
  <c r="A20" i="18"/>
  <c r="A19" i="18"/>
  <c r="A18" i="18"/>
  <c r="D14" i="18"/>
  <c r="A12" i="18"/>
  <c r="A129" i="17"/>
  <c r="A128" i="17"/>
  <c r="A127" i="17"/>
  <c r="A126" i="17"/>
  <c r="D122" i="17"/>
  <c r="A120" i="17"/>
  <c r="A119" i="17"/>
  <c r="A118" i="17"/>
  <c r="A117" i="17"/>
  <c r="D113" i="17"/>
  <c r="A111" i="17"/>
  <c r="A110" i="17"/>
  <c r="A109" i="17"/>
  <c r="A108" i="17"/>
  <c r="D104" i="17"/>
  <c r="A102" i="17"/>
  <c r="A99" i="17"/>
  <c r="A98" i="17"/>
  <c r="A97" i="17"/>
  <c r="A96" i="17"/>
  <c r="D92" i="17"/>
  <c r="A90" i="17"/>
  <c r="A89" i="17"/>
  <c r="A88" i="17"/>
  <c r="A87" i="17"/>
  <c r="D83" i="17"/>
  <c r="A81" i="17"/>
  <c r="A80" i="17"/>
  <c r="A79" i="17"/>
  <c r="A78" i="17"/>
  <c r="D74" i="17"/>
  <c r="A72" i="17"/>
  <c r="A69" i="17"/>
  <c r="A68" i="17"/>
  <c r="A67" i="17"/>
  <c r="A66" i="17"/>
  <c r="D62" i="17"/>
  <c r="A60" i="17"/>
  <c r="A59" i="17"/>
  <c r="A58" i="17"/>
  <c r="A57" i="17"/>
  <c r="D53" i="17"/>
  <c r="A51" i="17"/>
  <c r="A50" i="17"/>
  <c r="A49" i="17"/>
  <c r="A48" i="17"/>
  <c r="D44" i="17"/>
  <c r="A39" i="17"/>
  <c r="A38" i="17"/>
  <c r="A37" i="17"/>
  <c r="A36" i="17"/>
  <c r="D32" i="17"/>
  <c r="A30" i="17"/>
  <c r="A29" i="17"/>
  <c r="A28" i="17"/>
  <c r="A27" i="17"/>
  <c r="D23" i="17"/>
  <c r="A21" i="17"/>
  <c r="A20" i="17"/>
  <c r="A19" i="17"/>
  <c r="A18" i="17"/>
  <c r="D14" i="17"/>
  <c r="A12" i="17"/>
  <c r="S128" i="16"/>
  <c r="R128" i="16"/>
  <c r="P128" i="16"/>
  <c r="N128" i="16"/>
  <c r="M128" i="16"/>
  <c r="L128" i="16"/>
  <c r="K128" i="16"/>
  <c r="J128" i="16"/>
  <c r="I128" i="16"/>
  <c r="H128" i="16"/>
  <c r="G128" i="16"/>
  <c r="F128" i="16"/>
  <c r="E128" i="16"/>
  <c r="S127" i="16"/>
  <c r="R127" i="16"/>
  <c r="P127" i="16"/>
  <c r="N127" i="16"/>
  <c r="M127" i="16"/>
  <c r="L127" i="16"/>
  <c r="K127" i="16"/>
  <c r="J127" i="16"/>
  <c r="I127" i="16"/>
  <c r="H127" i="16"/>
  <c r="G127" i="16"/>
  <c r="F127" i="16"/>
  <c r="E127" i="16"/>
  <c r="S126" i="16"/>
  <c r="R126" i="16"/>
  <c r="P126" i="16"/>
  <c r="N126" i="16"/>
  <c r="M126" i="16"/>
  <c r="L126" i="16"/>
  <c r="K126" i="16"/>
  <c r="J126" i="16"/>
  <c r="I126" i="16"/>
  <c r="H126" i="16"/>
  <c r="G126" i="16"/>
  <c r="F126" i="16"/>
  <c r="E126" i="16"/>
  <c r="S125" i="16"/>
  <c r="R125" i="16"/>
  <c r="P125" i="16"/>
  <c r="N125" i="16"/>
  <c r="M125" i="16"/>
  <c r="L125" i="16"/>
  <c r="K125" i="16"/>
  <c r="J125" i="16"/>
  <c r="I125" i="16"/>
  <c r="H125" i="16"/>
  <c r="G125" i="16"/>
  <c r="F125" i="16"/>
  <c r="E125" i="16"/>
  <c r="S124" i="16"/>
  <c r="R124" i="16"/>
  <c r="P124" i="16"/>
  <c r="N124" i="16"/>
  <c r="M124" i="16"/>
  <c r="L124" i="16"/>
  <c r="K124" i="16"/>
  <c r="J124" i="16"/>
  <c r="I124" i="16"/>
  <c r="H124" i="16"/>
  <c r="G124" i="16"/>
  <c r="F124" i="16"/>
  <c r="E124" i="16"/>
  <c r="D128" i="16"/>
  <c r="D127" i="16"/>
  <c r="D126" i="16"/>
  <c r="D125" i="16"/>
  <c r="D124" i="16"/>
  <c r="A128" i="16"/>
  <c r="A127" i="16"/>
  <c r="A126" i="16"/>
  <c r="A125" i="16"/>
  <c r="D121" i="16"/>
  <c r="A119" i="16"/>
  <c r="A118" i="16"/>
  <c r="A117" i="16"/>
  <c r="A116" i="16"/>
  <c r="S110" i="16"/>
  <c r="R110" i="16"/>
  <c r="P110" i="16"/>
  <c r="N110" i="16"/>
  <c r="M110" i="16"/>
  <c r="L110" i="16"/>
  <c r="K110" i="16"/>
  <c r="J110" i="16"/>
  <c r="I110" i="16"/>
  <c r="H110" i="16"/>
  <c r="G110" i="16"/>
  <c r="F110" i="16"/>
  <c r="E110" i="16"/>
  <c r="S109" i="16"/>
  <c r="R109" i="16"/>
  <c r="P109" i="16"/>
  <c r="N109" i="16"/>
  <c r="M109" i="16"/>
  <c r="L109" i="16"/>
  <c r="K109" i="16"/>
  <c r="J109" i="16"/>
  <c r="I109" i="16"/>
  <c r="H109" i="16"/>
  <c r="G109" i="16"/>
  <c r="F109" i="16"/>
  <c r="E109" i="16"/>
  <c r="S108" i="16"/>
  <c r="R108" i="16"/>
  <c r="P108" i="16"/>
  <c r="N108" i="16"/>
  <c r="M108" i="16"/>
  <c r="L108" i="16"/>
  <c r="K108" i="16"/>
  <c r="J108" i="16"/>
  <c r="I108" i="16"/>
  <c r="H108" i="16"/>
  <c r="G108" i="16"/>
  <c r="F108" i="16"/>
  <c r="E108" i="16"/>
  <c r="S107" i="16"/>
  <c r="R107" i="16"/>
  <c r="P107" i="16"/>
  <c r="N107" i="16"/>
  <c r="M107" i="16"/>
  <c r="L107" i="16"/>
  <c r="K107" i="16"/>
  <c r="J107" i="16"/>
  <c r="I107" i="16"/>
  <c r="H107" i="16"/>
  <c r="G107" i="16"/>
  <c r="F107" i="16"/>
  <c r="E107" i="16"/>
  <c r="S106" i="16"/>
  <c r="R106" i="16"/>
  <c r="P106" i="16"/>
  <c r="N106" i="16"/>
  <c r="M106" i="16"/>
  <c r="L106" i="16"/>
  <c r="K106" i="16"/>
  <c r="J106" i="16"/>
  <c r="I106" i="16"/>
  <c r="H106" i="16"/>
  <c r="G106" i="16"/>
  <c r="F106" i="16"/>
  <c r="E106" i="16"/>
  <c r="D110" i="16"/>
  <c r="D109" i="16"/>
  <c r="D108" i="16"/>
  <c r="D107" i="16"/>
  <c r="D106" i="16"/>
  <c r="A110" i="16"/>
  <c r="A109" i="16"/>
  <c r="A108" i="16"/>
  <c r="A107" i="16"/>
  <c r="D103" i="16"/>
  <c r="A101" i="16"/>
  <c r="S98" i="16"/>
  <c r="R98" i="16"/>
  <c r="P98" i="16"/>
  <c r="N98" i="16"/>
  <c r="M98" i="16"/>
  <c r="L98" i="16"/>
  <c r="K98" i="16"/>
  <c r="J98" i="16"/>
  <c r="I98" i="16"/>
  <c r="H98" i="16"/>
  <c r="G98" i="16"/>
  <c r="F98" i="16"/>
  <c r="E98" i="16"/>
  <c r="S97" i="16"/>
  <c r="R97" i="16"/>
  <c r="P97" i="16"/>
  <c r="N97" i="16"/>
  <c r="M97" i="16"/>
  <c r="L97" i="16"/>
  <c r="K97" i="16"/>
  <c r="J97" i="16"/>
  <c r="I97" i="16"/>
  <c r="H97" i="16"/>
  <c r="G97" i="16"/>
  <c r="F97" i="16"/>
  <c r="E97" i="16"/>
  <c r="S96" i="16"/>
  <c r="R96" i="16"/>
  <c r="P96" i="16"/>
  <c r="N96" i="16"/>
  <c r="M96" i="16"/>
  <c r="L96" i="16"/>
  <c r="K96" i="16"/>
  <c r="J96" i="16"/>
  <c r="I96" i="16"/>
  <c r="H96" i="16"/>
  <c r="G96" i="16"/>
  <c r="F96" i="16"/>
  <c r="E96" i="16"/>
  <c r="S95" i="16"/>
  <c r="R95" i="16"/>
  <c r="P95" i="16"/>
  <c r="N95" i="16"/>
  <c r="M95" i="16"/>
  <c r="L95" i="16"/>
  <c r="K95" i="16"/>
  <c r="J95" i="16"/>
  <c r="I95" i="16"/>
  <c r="H95" i="16"/>
  <c r="G95" i="16"/>
  <c r="F95" i="16"/>
  <c r="E95" i="16"/>
  <c r="S94" i="16"/>
  <c r="R94" i="16"/>
  <c r="P94" i="16"/>
  <c r="N94" i="16"/>
  <c r="M94" i="16"/>
  <c r="L94" i="16"/>
  <c r="K94" i="16"/>
  <c r="J94" i="16"/>
  <c r="I94" i="16"/>
  <c r="H94" i="16"/>
  <c r="G94" i="16"/>
  <c r="F94" i="16"/>
  <c r="E94" i="16"/>
  <c r="D98" i="16"/>
  <c r="D97" i="16"/>
  <c r="D96" i="16"/>
  <c r="D95" i="16"/>
  <c r="D94" i="16"/>
  <c r="A98" i="16"/>
  <c r="A97" i="16"/>
  <c r="A96" i="16"/>
  <c r="A95" i="16"/>
  <c r="D91" i="16"/>
  <c r="A89" i="16"/>
  <c r="A88" i="16"/>
  <c r="A87" i="16"/>
  <c r="A86" i="16"/>
  <c r="D82" i="16"/>
  <c r="S80" i="16"/>
  <c r="R80" i="16"/>
  <c r="P80" i="16"/>
  <c r="N80" i="16"/>
  <c r="M80" i="16"/>
  <c r="L80" i="16"/>
  <c r="K80" i="16"/>
  <c r="J80" i="16"/>
  <c r="I80" i="16"/>
  <c r="H80" i="16"/>
  <c r="G80" i="16"/>
  <c r="F80" i="16"/>
  <c r="E80" i="16"/>
  <c r="S79" i="16"/>
  <c r="R79" i="16"/>
  <c r="P79" i="16"/>
  <c r="N79" i="16"/>
  <c r="M79" i="16"/>
  <c r="L79" i="16"/>
  <c r="K79" i="16"/>
  <c r="J79" i="16"/>
  <c r="I79" i="16"/>
  <c r="H79" i="16"/>
  <c r="G79" i="16"/>
  <c r="F79" i="16"/>
  <c r="E79" i="16"/>
  <c r="S78" i="16"/>
  <c r="R78" i="16"/>
  <c r="P78" i="16"/>
  <c r="N78" i="16"/>
  <c r="M78" i="16"/>
  <c r="L78" i="16"/>
  <c r="K78" i="16"/>
  <c r="J78" i="16"/>
  <c r="I78" i="16"/>
  <c r="H78" i="16"/>
  <c r="G78" i="16"/>
  <c r="F78" i="16"/>
  <c r="E78" i="16"/>
  <c r="S77" i="16"/>
  <c r="R77" i="16"/>
  <c r="P77" i="16"/>
  <c r="N77" i="16"/>
  <c r="M77" i="16"/>
  <c r="L77" i="16"/>
  <c r="K77" i="16"/>
  <c r="J77" i="16"/>
  <c r="I77" i="16"/>
  <c r="H77" i="16"/>
  <c r="G77" i="16"/>
  <c r="F77" i="16"/>
  <c r="E77" i="16"/>
  <c r="D80" i="16"/>
  <c r="D79" i="16"/>
  <c r="D78" i="16"/>
  <c r="D77" i="16"/>
  <c r="S76" i="16"/>
  <c r="R76" i="16"/>
  <c r="P76" i="16"/>
  <c r="N76" i="16"/>
  <c r="M76" i="16"/>
  <c r="L76" i="16"/>
  <c r="K76" i="16"/>
  <c r="J76" i="16"/>
  <c r="I76" i="16"/>
  <c r="H76" i="16"/>
  <c r="G76" i="16"/>
  <c r="F76" i="16"/>
  <c r="E76" i="16"/>
  <c r="D76" i="16"/>
  <c r="A80" i="16"/>
  <c r="A79" i="16"/>
  <c r="A78" i="16"/>
  <c r="A77" i="16"/>
  <c r="D73" i="16"/>
  <c r="A71" i="16"/>
  <c r="S68" i="16"/>
  <c r="R68" i="16"/>
  <c r="P68" i="16"/>
  <c r="N68" i="16"/>
  <c r="M68" i="16"/>
  <c r="L68" i="16"/>
  <c r="K68" i="16"/>
  <c r="J68" i="16"/>
  <c r="I68" i="16"/>
  <c r="H68" i="16"/>
  <c r="G68" i="16"/>
  <c r="F68" i="16"/>
  <c r="E68" i="16"/>
  <c r="D68" i="16"/>
  <c r="A68" i="16"/>
  <c r="S67" i="16"/>
  <c r="R67" i="16"/>
  <c r="P67" i="16"/>
  <c r="N67" i="16"/>
  <c r="M67" i="16"/>
  <c r="L67" i="16"/>
  <c r="K67" i="16"/>
  <c r="J67" i="16"/>
  <c r="I67" i="16"/>
  <c r="H67" i="16"/>
  <c r="G67" i="16"/>
  <c r="F67" i="16"/>
  <c r="E67" i="16"/>
  <c r="D67" i="16"/>
  <c r="A67" i="16"/>
  <c r="S66" i="16"/>
  <c r="R66" i="16"/>
  <c r="P66" i="16"/>
  <c r="N66" i="16"/>
  <c r="M66" i="16"/>
  <c r="L66" i="16"/>
  <c r="K66" i="16"/>
  <c r="J66" i="16"/>
  <c r="I66" i="16"/>
  <c r="H66" i="16"/>
  <c r="G66" i="16"/>
  <c r="F66" i="16"/>
  <c r="E66" i="16"/>
  <c r="D66" i="16"/>
  <c r="A66" i="16"/>
  <c r="S65" i="16"/>
  <c r="R65" i="16"/>
  <c r="P65" i="16"/>
  <c r="N65" i="16"/>
  <c r="M65" i="16"/>
  <c r="L65" i="16"/>
  <c r="K65" i="16"/>
  <c r="J65" i="16"/>
  <c r="I65" i="16"/>
  <c r="H65" i="16"/>
  <c r="G65" i="16"/>
  <c r="F65" i="16"/>
  <c r="E65" i="16"/>
  <c r="D65" i="16"/>
  <c r="A65" i="16"/>
  <c r="S64" i="16"/>
  <c r="R64" i="16"/>
  <c r="P64" i="16"/>
  <c r="N64" i="16"/>
  <c r="M64" i="16"/>
  <c r="L64" i="16"/>
  <c r="K64" i="16"/>
  <c r="J64" i="16"/>
  <c r="I64" i="16"/>
  <c r="H64" i="16"/>
  <c r="G64" i="16"/>
  <c r="F64" i="16"/>
  <c r="E64" i="16"/>
  <c r="D64" i="16"/>
  <c r="D61" i="16"/>
  <c r="S59" i="16"/>
  <c r="R59" i="16"/>
  <c r="P59" i="16"/>
  <c r="N59" i="16"/>
  <c r="M59" i="16"/>
  <c r="L59" i="16"/>
  <c r="K59" i="16"/>
  <c r="J59" i="16"/>
  <c r="I59" i="16"/>
  <c r="H59" i="16"/>
  <c r="G59" i="16"/>
  <c r="F59" i="16"/>
  <c r="E59" i="16"/>
  <c r="S58" i="16"/>
  <c r="R58" i="16"/>
  <c r="P58" i="16"/>
  <c r="N58" i="16"/>
  <c r="M58" i="16"/>
  <c r="L58" i="16"/>
  <c r="K58" i="16"/>
  <c r="J58" i="16"/>
  <c r="I58" i="16"/>
  <c r="H58" i="16"/>
  <c r="G58" i="16"/>
  <c r="F58" i="16"/>
  <c r="E58" i="16"/>
  <c r="S57" i="16"/>
  <c r="R57" i="16"/>
  <c r="P57" i="16"/>
  <c r="N57" i="16"/>
  <c r="M57" i="16"/>
  <c r="L57" i="16"/>
  <c r="K57" i="16"/>
  <c r="J57" i="16"/>
  <c r="I57" i="16"/>
  <c r="H57" i="16"/>
  <c r="G57" i="16"/>
  <c r="F57" i="16"/>
  <c r="E57" i="16"/>
  <c r="S56" i="16"/>
  <c r="R56" i="16"/>
  <c r="P56" i="16"/>
  <c r="N56" i="16"/>
  <c r="M56" i="16"/>
  <c r="L56" i="16"/>
  <c r="K56" i="16"/>
  <c r="J56" i="16"/>
  <c r="I56" i="16"/>
  <c r="H56" i="16"/>
  <c r="G56" i="16"/>
  <c r="F56" i="16"/>
  <c r="E56" i="16"/>
  <c r="S55" i="16"/>
  <c r="R55" i="16"/>
  <c r="P55" i="16"/>
  <c r="N55" i="16"/>
  <c r="M55" i="16"/>
  <c r="L55" i="16"/>
  <c r="K55" i="16"/>
  <c r="J55" i="16"/>
  <c r="I55" i="16"/>
  <c r="H55" i="16"/>
  <c r="G55" i="16"/>
  <c r="F55" i="16"/>
  <c r="E55" i="16"/>
  <c r="D59" i="16"/>
  <c r="D58" i="16"/>
  <c r="D57" i="16"/>
  <c r="D56" i="16"/>
  <c r="D55" i="16"/>
  <c r="A59" i="16"/>
  <c r="A58" i="16"/>
  <c r="A57" i="16"/>
  <c r="A56" i="16"/>
  <c r="D52" i="16"/>
  <c r="D43" i="16"/>
  <c r="S50" i="16"/>
  <c r="R50" i="16"/>
  <c r="P50" i="16"/>
  <c r="N50" i="16"/>
  <c r="M50" i="16"/>
  <c r="L50" i="16"/>
  <c r="K50" i="16"/>
  <c r="J50" i="16"/>
  <c r="I50" i="16"/>
  <c r="H50" i="16"/>
  <c r="G50" i="16"/>
  <c r="F50" i="16"/>
  <c r="E50" i="16"/>
  <c r="S49" i="16"/>
  <c r="R49" i="16"/>
  <c r="P49" i="16"/>
  <c r="N49" i="16"/>
  <c r="M49" i="16"/>
  <c r="L49" i="16"/>
  <c r="K49" i="16"/>
  <c r="J49" i="16"/>
  <c r="I49" i="16"/>
  <c r="H49" i="16"/>
  <c r="G49" i="16"/>
  <c r="F49" i="16"/>
  <c r="E49" i="16"/>
  <c r="S48" i="16"/>
  <c r="R48" i="16"/>
  <c r="P48" i="16"/>
  <c r="N48" i="16"/>
  <c r="M48" i="16"/>
  <c r="L48" i="16"/>
  <c r="K48" i="16"/>
  <c r="J48" i="16"/>
  <c r="I48" i="16"/>
  <c r="H48" i="16"/>
  <c r="G48" i="16"/>
  <c r="F48" i="16"/>
  <c r="E48" i="16"/>
  <c r="S47" i="16"/>
  <c r="R47" i="16"/>
  <c r="P47" i="16"/>
  <c r="N47" i="16"/>
  <c r="M47" i="16"/>
  <c r="L47" i="16"/>
  <c r="K47" i="16"/>
  <c r="J47" i="16"/>
  <c r="I47" i="16"/>
  <c r="H47" i="16"/>
  <c r="G47" i="16"/>
  <c r="F47" i="16"/>
  <c r="E47" i="16"/>
  <c r="S46" i="16"/>
  <c r="R46" i="16"/>
  <c r="P46" i="16"/>
  <c r="N46" i="16"/>
  <c r="M46" i="16"/>
  <c r="L46" i="16"/>
  <c r="K46" i="16"/>
  <c r="J46" i="16"/>
  <c r="I46" i="16"/>
  <c r="H46" i="16"/>
  <c r="G46" i="16"/>
  <c r="F46" i="16"/>
  <c r="E46" i="16"/>
  <c r="A50" i="16"/>
  <c r="A49" i="16"/>
  <c r="A48" i="16"/>
  <c r="D50" i="16"/>
  <c r="D49" i="16"/>
  <c r="D48" i="16"/>
  <c r="D47" i="16"/>
  <c r="D46" i="16"/>
  <c r="A47" i="16"/>
  <c r="A41" i="16"/>
  <c r="D31" i="16"/>
  <c r="D22" i="16"/>
  <c r="D13" i="16"/>
  <c r="S38" i="16"/>
  <c r="R38" i="16"/>
  <c r="P38" i="16"/>
  <c r="N38" i="16"/>
  <c r="M38" i="16"/>
  <c r="L38" i="16"/>
  <c r="K38" i="16"/>
  <c r="J38" i="16"/>
  <c r="I38" i="16"/>
  <c r="H38" i="16"/>
  <c r="G38" i="16"/>
  <c r="F38" i="16"/>
  <c r="E38" i="16"/>
  <c r="S37" i="16"/>
  <c r="R37" i="16"/>
  <c r="P37" i="16"/>
  <c r="N37" i="16"/>
  <c r="M37" i="16"/>
  <c r="L37" i="16"/>
  <c r="K37" i="16"/>
  <c r="J37" i="16"/>
  <c r="I37" i="16"/>
  <c r="H37" i="16"/>
  <c r="G37" i="16"/>
  <c r="F37" i="16"/>
  <c r="E37" i="16"/>
  <c r="S36" i="16"/>
  <c r="R36" i="16"/>
  <c r="P36" i="16"/>
  <c r="N36" i="16"/>
  <c r="M36" i="16"/>
  <c r="L36" i="16"/>
  <c r="K36" i="16"/>
  <c r="J36" i="16"/>
  <c r="I36" i="16"/>
  <c r="H36" i="16"/>
  <c r="G36" i="16"/>
  <c r="F36" i="16"/>
  <c r="E36" i="16"/>
  <c r="S35" i="16"/>
  <c r="R35" i="16"/>
  <c r="P35" i="16"/>
  <c r="N35" i="16"/>
  <c r="M35" i="16"/>
  <c r="L35" i="16"/>
  <c r="K35" i="16"/>
  <c r="J35" i="16"/>
  <c r="I35" i="16"/>
  <c r="H35" i="16"/>
  <c r="G35" i="16"/>
  <c r="F35" i="16"/>
  <c r="E35" i="16"/>
  <c r="S34" i="16"/>
  <c r="R34" i="16"/>
  <c r="P34" i="16"/>
  <c r="N34" i="16"/>
  <c r="M34" i="16"/>
  <c r="L34" i="16"/>
  <c r="K34" i="16"/>
  <c r="J34" i="16"/>
  <c r="I34" i="16"/>
  <c r="H34" i="16"/>
  <c r="G34" i="16"/>
  <c r="F34" i="16"/>
  <c r="E34" i="16"/>
  <c r="D38" i="16"/>
  <c r="D37" i="16"/>
  <c r="D36" i="16"/>
  <c r="D35" i="16"/>
  <c r="D34" i="16"/>
  <c r="A38" i="16"/>
  <c r="A37" i="16"/>
  <c r="A36" i="16"/>
  <c r="A35" i="16"/>
  <c r="S29" i="16"/>
  <c r="R29" i="16"/>
  <c r="P29" i="16"/>
  <c r="N29" i="16"/>
  <c r="M29" i="16"/>
  <c r="L29" i="16"/>
  <c r="K29" i="16"/>
  <c r="J29" i="16"/>
  <c r="I29" i="16"/>
  <c r="H29" i="16"/>
  <c r="G29" i="16"/>
  <c r="F29" i="16"/>
  <c r="E29" i="16"/>
  <c r="S28" i="16"/>
  <c r="R28" i="16"/>
  <c r="P28" i="16"/>
  <c r="N28" i="16"/>
  <c r="M28" i="16"/>
  <c r="L28" i="16"/>
  <c r="K28" i="16"/>
  <c r="J28" i="16"/>
  <c r="I28" i="16"/>
  <c r="H28" i="16"/>
  <c r="G28" i="16"/>
  <c r="F28" i="16"/>
  <c r="E28" i="16"/>
  <c r="S27" i="16"/>
  <c r="R27" i="16"/>
  <c r="P27" i="16"/>
  <c r="N27" i="16"/>
  <c r="M27" i="16"/>
  <c r="L27" i="16"/>
  <c r="K27" i="16"/>
  <c r="J27" i="16"/>
  <c r="I27" i="16"/>
  <c r="H27" i="16"/>
  <c r="G27" i="16"/>
  <c r="F27" i="16"/>
  <c r="E27" i="16"/>
  <c r="S26" i="16"/>
  <c r="R26" i="16"/>
  <c r="P26" i="16"/>
  <c r="N26" i="16"/>
  <c r="M26" i="16"/>
  <c r="L26" i="16"/>
  <c r="K26" i="16"/>
  <c r="J26" i="16"/>
  <c r="I26" i="16"/>
  <c r="H26" i="16"/>
  <c r="G26" i="16"/>
  <c r="F26" i="16"/>
  <c r="E26" i="16"/>
  <c r="S25" i="16"/>
  <c r="R25" i="16"/>
  <c r="P25" i="16"/>
  <c r="N25" i="16"/>
  <c r="M25" i="16"/>
  <c r="L25" i="16"/>
  <c r="K25" i="16"/>
  <c r="J25" i="16"/>
  <c r="I25" i="16"/>
  <c r="H25" i="16"/>
  <c r="G25" i="16"/>
  <c r="F25" i="16"/>
  <c r="E25" i="16"/>
  <c r="D29" i="16"/>
  <c r="D28" i="16"/>
  <c r="D27" i="16"/>
  <c r="D26" i="16"/>
  <c r="D25" i="16"/>
  <c r="A29" i="16"/>
  <c r="A28" i="16"/>
  <c r="A27" i="16"/>
  <c r="A26" i="16"/>
  <c r="S20" i="16"/>
  <c r="S19" i="16"/>
  <c r="S18" i="16"/>
  <c r="S17" i="16"/>
  <c r="S16" i="16"/>
  <c r="R20" i="16"/>
  <c r="P20" i="16"/>
  <c r="N20" i="16"/>
  <c r="M20" i="16"/>
  <c r="R19" i="16"/>
  <c r="P19" i="16"/>
  <c r="N19" i="16"/>
  <c r="M19" i="16"/>
  <c r="R18" i="16"/>
  <c r="P18" i="16"/>
  <c r="N18" i="16"/>
  <c r="M18" i="16"/>
  <c r="R17" i="16"/>
  <c r="P17" i="16"/>
  <c r="N17" i="16"/>
  <c r="M17" i="16"/>
  <c r="R16" i="16"/>
  <c r="P16" i="16"/>
  <c r="N16" i="16"/>
  <c r="M16" i="16"/>
  <c r="L20" i="16"/>
  <c r="K20" i="16"/>
  <c r="J20" i="16"/>
  <c r="I20" i="16"/>
  <c r="H20" i="16"/>
  <c r="G20" i="16"/>
  <c r="F20" i="16"/>
  <c r="E20" i="16"/>
  <c r="L19" i="16"/>
  <c r="K19" i="16"/>
  <c r="J19" i="16"/>
  <c r="I19" i="16"/>
  <c r="H19" i="16"/>
  <c r="G19" i="16"/>
  <c r="F19" i="16"/>
  <c r="E19" i="16"/>
  <c r="L18" i="16"/>
  <c r="K18" i="16"/>
  <c r="J18" i="16"/>
  <c r="I18" i="16"/>
  <c r="H18" i="16"/>
  <c r="G18" i="16"/>
  <c r="F18" i="16"/>
  <c r="E18" i="16"/>
  <c r="L17" i="16"/>
  <c r="K17" i="16"/>
  <c r="J17" i="16"/>
  <c r="I17" i="16"/>
  <c r="H17" i="16"/>
  <c r="G17" i="16"/>
  <c r="F17" i="16"/>
  <c r="E17" i="16"/>
  <c r="L16" i="16"/>
  <c r="K16" i="16"/>
  <c r="J16" i="16"/>
  <c r="I16" i="16"/>
  <c r="H16" i="16"/>
  <c r="G16" i="16"/>
  <c r="F16" i="16"/>
  <c r="E16" i="16"/>
  <c r="D20" i="16"/>
  <c r="D19" i="16"/>
  <c r="D18" i="16"/>
  <c r="D17" i="16"/>
  <c r="D16" i="16"/>
  <c r="A20" i="16"/>
  <c r="A19" i="16"/>
  <c r="A18" i="16"/>
  <c r="A17" i="16"/>
  <c r="A11" i="16"/>
  <c r="L16" i="15"/>
  <c r="J16" i="15"/>
  <c r="J57" i="15"/>
  <c r="II56" i="15"/>
  <c r="IH56" i="15"/>
  <c r="IG56" i="15"/>
  <c r="IF56" i="15"/>
  <c r="GD56" i="15"/>
  <c r="GC56" i="15"/>
  <c r="GB56" i="15"/>
  <c r="GA56" i="15"/>
  <c r="DZ56" i="15"/>
  <c r="DY56" i="15"/>
  <c r="DX56" i="15"/>
  <c r="DW56" i="15"/>
  <c r="K46" i="15"/>
  <c r="IH45" i="15"/>
  <c r="IG45" i="15"/>
  <c r="IE45" i="15"/>
  <c r="GC45" i="15"/>
  <c r="GB45" i="15"/>
  <c r="FZ45" i="15"/>
  <c r="DY45" i="15"/>
  <c r="DX45" i="15"/>
  <c r="DV45" i="15"/>
  <c r="IH44" i="15"/>
  <c r="IG44" i="15"/>
  <c r="IE44" i="15"/>
  <c r="GC44" i="15"/>
  <c r="GB44" i="15"/>
  <c r="FZ44" i="15"/>
  <c r="DY44" i="15"/>
  <c r="DX44" i="15"/>
  <c r="DV44" i="15"/>
  <c r="IH43" i="15"/>
  <c r="IG43" i="15"/>
  <c r="IE43" i="15"/>
  <c r="GC43" i="15"/>
  <c r="GB43" i="15"/>
  <c r="FZ43" i="15"/>
  <c r="DY43" i="15"/>
  <c r="DX43" i="15"/>
  <c r="DV43" i="15"/>
  <c r="IH42" i="15"/>
  <c r="IG42" i="15"/>
  <c r="IE42" i="15"/>
  <c r="GC42" i="15"/>
  <c r="GB42" i="15"/>
  <c r="FZ42" i="15"/>
  <c r="DY42" i="15"/>
  <c r="DX42" i="15"/>
  <c r="DV42" i="15"/>
  <c r="IH39" i="15"/>
  <c r="IG39" i="15"/>
  <c r="IE39" i="15"/>
  <c r="GC39" i="15"/>
  <c r="GB39" i="15"/>
  <c r="FZ39" i="15"/>
  <c r="DY39" i="15"/>
  <c r="DX39" i="15"/>
  <c r="DV39" i="15"/>
  <c r="IH38" i="15"/>
  <c r="IG38" i="15"/>
  <c r="IE38" i="15"/>
  <c r="GC38" i="15"/>
  <c r="GB38" i="15"/>
  <c r="FZ38" i="15"/>
  <c r="DY38" i="15"/>
  <c r="DX38" i="15"/>
  <c r="DV38" i="15"/>
  <c r="IH37" i="15"/>
  <c r="IG37" i="15"/>
  <c r="IE37" i="15"/>
  <c r="GC37" i="15"/>
  <c r="GB37" i="15"/>
  <c r="FZ37" i="15"/>
  <c r="DY37" i="15"/>
  <c r="DX37" i="15"/>
  <c r="DV37" i="15"/>
  <c r="IH36" i="15"/>
  <c r="IG36" i="15"/>
  <c r="IE36" i="15"/>
  <c r="GC36" i="15"/>
  <c r="GB36" i="15"/>
  <c r="FZ36" i="15"/>
  <c r="DY36" i="15"/>
  <c r="DX36" i="15"/>
  <c r="DV36" i="15"/>
  <c r="IH32" i="15"/>
  <c r="IG32" i="15"/>
  <c r="IE32" i="15"/>
  <c r="GC32" i="15"/>
  <c r="GB32" i="15"/>
  <c r="FZ32" i="15"/>
  <c r="DY32" i="15"/>
  <c r="DX32" i="15"/>
  <c r="DV32" i="15"/>
  <c r="IH31" i="15"/>
  <c r="IG31" i="15"/>
  <c r="IE31" i="15"/>
  <c r="GC31" i="15"/>
  <c r="GB31" i="15"/>
  <c r="FZ31" i="15"/>
  <c r="DY31" i="15"/>
  <c r="DX31" i="15"/>
  <c r="DV31" i="15"/>
  <c r="IH30" i="15"/>
  <c r="IG30" i="15"/>
  <c r="IE30" i="15"/>
  <c r="GC30" i="15"/>
  <c r="GB30" i="15"/>
  <c r="FZ30" i="15"/>
  <c r="DY30" i="15"/>
  <c r="DX30" i="15"/>
  <c r="DV30" i="15"/>
  <c r="IH29" i="15"/>
  <c r="IG29" i="15"/>
  <c r="IE29" i="15"/>
  <c r="GC29" i="15"/>
  <c r="GB29" i="15"/>
  <c r="FZ29" i="15"/>
  <c r="DY29" i="15"/>
  <c r="DX29" i="15"/>
  <c r="DV29" i="15"/>
  <c r="L20" i="15"/>
  <c r="L19" i="15"/>
  <c r="L18" i="15"/>
  <c r="L17" i="15"/>
  <c r="J17" i="15"/>
  <c r="R3" i="15"/>
  <c r="G74" i="20"/>
  <c r="C74" i="20"/>
  <c r="C81" i="20"/>
  <c r="C67" i="20"/>
  <c r="C75" i="20"/>
  <c r="H81" i="20"/>
  <c r="H75" i="20"/>
  <c r="B91" i="20" l="1"/>
  <c r="IF44" i="15"/>
  <c r="IF42" i="15"/>
  <c r="DW38" i="15"/>
  <c r="L21" i="21"/>
  <c r="L13" i="21"/>
  <c r="L19" i="21"/>
  <c r="L20" i="21"/>
  <c r="L14" i="21"/>
  <c r="L8" i="21"/>
  <c r="L11" i="21"/>
  <c r="L16" i="21"/>
  <c r="L10" i="21"/>
  <c r="L18" i="21"/>
  <c r="L9" i="21"/>
  <c r="L15" i="21"/>
  <c r="IF42" i="20"/>
  <c r="DV31" i="20"/>
  <c r="GA37" i="20"/>
  <c r="GA42" i="20"/>
  <c r="DV45" i="20"/>
  <c r="DV37" i="20"/>
  <c r="GA44" i="20"/>
  <c r="DV36" i="20"/>
  <c r="DV44" i="20"/>
  <c r="IF44" i="20"/>
  <c r="IF39" i="20"/>
  <c r="IF31" i="20"/>
  <c r="IF45" i="20"/>
  <c r="GA38" i="20"/>
  <c r="DV32" i="20"/>
  <c r="GA30" i="20"/>
  <c r="IF38" i="20"/>
  <c r="DV42" i="20"/>
  <c r="IF30" i="20"/>
  <c r="GA43" i="20"/>
  <c r="IF37" i="20"/>
  <c r="DV38" i="20"/>
  <c r="GA45" i="20"/>
  <c r="IF43" i="20"/>
  <c r="DV43" i="20"/>
  <c r="GA39" i="20"/>
  <c r="GA29" i="20"/>
  <c r="GA36" i="20"/>
  <c r="IF32" i="20"/>
  <c r="GA31" i="20"/>
  <c r="DV39" i="20"/>
  <c r="DV29" i="20"/>
  <c r="DV30" i="20"/>
  <c r="GA32" i="20"/>
  <c r="IF36" i="20"/>
  <c r="IF29" i="20"/>
  <c r="J48" i="20"/>
  <c r="B91" i="15"/>
  <c r="C69" i="20"/>
  <c r="C77" i="20"/>
  <c r="IF29" i="15"/>
  <c r="GA37" i="15"/>
  <c r="IF32" i="15"/>
  <c r="DW44" i="15"/>
  <c r="DW32" i="15"/>
  <c r="DW29" i="15"/>
  <c r="GA45" i="15"/>
  <c r="IF30" i="15"/>
  <c r="DW39" i="15"/>
  <c r="IF36" i="15"/>
  <c r="GA31" i="15"/>
  <c r="IF39" i="15"/>
  <c r="DW36" i="15"/>
  <c r="GA42" i="15"/>
  <c r="IF43" i="15"/>
  <c r="DW45" i="15"/>
  <c r="H77" i="15"/>
  <c r="GA36" i="15"/>
  <c r="DW31" i="15"/>
  <c r="GA39" i="15"/>
  <c r="DW37" i="15"/>
  <c r="GA30" i="15"/>
  <c r="IF38" i="15"/>
  <c r="DW43" i="15"/>
  <c r="GA44" i="15"/>
  <c r="IF45" i="15"/>
  <c r="GA29" i="15"/>
  <c r="IF37" i="15"/>
  <c r="GA32" i="15"/>
  <c r="DW30" i="15"/>
  <c r="GA38" i="15"/>
  <c r="IF31" i="15"/>
  <c r="DW42" i="15"/>
  <c r="GA43" i="15"/>
  <c r="C75" i="15"/>
  <c r="G75" i="15"/>
  <c r="H83" i="15"/>
  <c r="V13" i="15"/>
  <c r="L30" i="15" s="1"/>
  <c r="C83" i="15"/>
  <c r="H75" i="15"/>
  <c r="C76" i="15"/>
  <c r="C69" i="15"/>
  <c r="C81" i="15"/>
  <c r="H69" i="15"/>
  <c r="C72" i="15"/>
  <c r="C77" i="15"/>
  <c r="H68" i="15"/>
  <c r="H76" i="15"/>
  <c r="H82" i="15"/>
  <c r="C78" i="15"/>
  <c r="H74" i="15"/>
  <c r="C68" i="15"/>
  <c r="C82" i="15"/>
  <c r="H72" i="15"/>
  <c r="H78" i="15"/>
  <c r="H84" i="15"/>
  <c r="C72" i="20"/>
  <c r="C78" i="20"/>
  <c r="C84" i="20"/>
  <c r="H72" i="20"/>
  <c r="H78" i="20"/>
  <c r="C68" i="20"/>
  <c r="C76" i="20"/>
  <c r="C82" i="20"/>
  <c r="M43" i="20"/>
  <c r="C83" i="20"/>
  <c r="H69" i="20"/>
  <c r="H77" i="20"/>
  <c r="H83" i="20"/>
  <c r="H68" i="20"/>
  <c r="H76" i="20"/>
  <c r="H82" i="20"/>
  <c r="H84" i="20"/>
  <c r="BR43" i="20"/>
  <c r="C84" i="15"/>
  <c r="L28" i="15" l="1"/>
  <c r="BR29" i="15" s="1"/>
  <c r="IF111" i="15" s="1"/>
  <c r="L37" i="15"/>
  <c r="L29" i="15"/>
  <c r="L31" i="15"/>
  <c r="L43" i="15"/>
  <c r="BR45" i="15" s="1"/>
  <c r="M55" i="20"/>
  <c r="M54" i="20"/>
  <c r="M53" i="20"/>
  <c r="M52" i="20"/>
  <c r="L34" i="15"/>
  <c r="BR36" i="15" s="1"/>
  <c r="L35" i="15"/>
  <c r="L36" i="15"/>
  <c r="L40" i="15"/>
  <c r="M40" i="15" s="1"/>
  <c r="L41" i="15"/>
  <c r="L42" i="15"/>
  <c r="M42" i="15" s="1"/>
  <c r="L22" i="21"/>
  <c r="M28" i="15"/>
  <c r="M37" i="15"/>
  <c r="BR32" i="15"/>
  <c r="BR45" i="20"/>
  <c r="M41" i="20"/>
  <c r="BR32" i="20"/>
  <c r="M31" i="20"/>
  <c r="M34" i="20"/>
  <c r="BR36" i="20"/>
  <c r="Q34" i="20" s="1"/>
  <c r="BR39" i="20"/>
  <c r="M37" i="20"/>
  <c r="M36" i="20"/>
  <c r="BR38" i="20"/>
  <c r="M40" i="20"/>
  <c r="BR42" i="20"/>
  <c r="M28" i="20"/>
  <c r="BR29" i="20"/>
  <c r="M35" i="20"/>
  <c r="BR37" i="20"/>
  <c r="M30" i="20"/>
  <c r="BR31" i="20"/>
  <c r="M29" i="20"/>
  <c r="BR30" i="20"/>
  <c r="M42" i="20"/>
  <c r="BR44" i="20"/>
  <c r="J48" i="15" l="1"/>
  <c r="M52" i="15" s="1"/>
  <c r="IF110" i="15"/>
  <c r="Q28" i="15"/>
  <c r="BR42" i="15"/>
  <c r="Q40" i="15" s="1"/>
  <c r="IF97" i="15"/>
  <c r="IF95" i="15"/>
  <c r="IF105" i="15"/>
  <c r="Q31" i="15"/>
  <c r="IF104" i="15"/>
  <c r="IF98" i="15"/>
  <c r="IF108" i="15"/>
  <c r="IF96" i="15"/>
  <c r="IF102" i="15"/>
  <c r="IF103" i="15"/>
  <c r="IF109" i="15"/>
  <c r="Q37" i="20"/>
  <c r="M34" i="15"/>
  <c r="M43" i="15"/>
  <c r="BR44" i="15"/>
  <c r="M31" i="15"/>
  <c r="BR39" i="15"/>
  <c r="Q37" i="15" s="1"/>
  <c r="M35" i="15"/>
  <c r="BR37" i="15"/>
  <c r="Q35" i="15" s="1"/>
  <c r="M30" i="15"/>
  <c r="BR31" i="15"/>
  <c r="Q30" i="15" s="1"/>
  <c r="M29" i="15"/>
  <c r="BR30" i="15"/>
  <c r="Q29" i="15" s="1"/>
  <c r="BR43" i="15"/>
  <c r="M41" i="15"/>
  <c r="K54" i="15"/>
  <c r="M36" i="15"/>
  <c r="BR38" i="15"/>
  <c r="Q36" i="15" s="1"/>
  <c r="Q34" i="15"/>
  <c r="BS30" i="20"/>
  <c r="Q35" i="20"/>
  <c r="Q36" i="20"/>
  <c r="Q31" i="20"/>
  <c r="Q29" i="20"/>
  <c r="IF100" i="20"/>
  <c r="IF95" i="20"/>
  <c r="IF99" i="20"/>
  <c r="IF105" i="20"/>
  <c r="Q30" i="20"/>
  <c r="IF102" i="20"/>
  <c r="IF93" i="20"/>
  <c r="IF106" i="20"/>
  <c r="IF107" i="20"/>
  <c r="Q28" i="20"/>
  <c r="IF92" i="20"/>
  <c r="IF94" i="20"/>
  <c r="IF108" i="20"/>
  <c r="IF101" i="20"/>
  <c r="Q40" i="20"/>
  <c r="Q43" i="20"/>
  <c r="Q42" i="20"/>
  <c r="Q41" i="20"/>
  <c r="M46" i="20"/>
  <c r="H89" i="20"/>
  <c r="H113" i="20" s="1"/>
  <c r="H114" i="20" s="1"/>
  <c r="K52" i="20"/>
  <c r="L55" i="20"/>
  <c r="L52" i="20"/>
  <c r="L53" i="20"/>
  <c r="C90" i="20"/>
  <c r="C122" i="20" s="1"/>
  <c r="C88" i="20"/>
  <c r="C104" i="20" s="1"/>
  <c r="H87" i="20"/>
  <c r="H90" i="20"/>
  <c r="H122" i="20" s="1"/>
  <c r="H123" i="20" s="1"/>
  <c r="G90" i="20"/>
  <c r="G122" i="20" s="1"/>
  <c r="G123" i="20" s="1"/>
  <c r="L54" i="20"/>
  <c r="K55" i="20"/>
  <c r="G88" i="20"/>
  <c r="G104" i="20" s="1"/>
  <c r="G105" i="20" s="1"/>
  <c r="C87" i="20"/>
  <c r="C89" i="20"/>
  <c r="C113" i="20" s="1"/>
  <c r="K54" i="20"/>
  <c r="K53" i="20"/>
  <c r="G89" i="20"/>
  <c r="G113" i="20" s="1"/>
  <c r="G114" i="20" s="1"/>
  <c r="H88" i="20"/>
  <c r="H104" i="20" s="1"/>
  <c r="H105" i="20" s="1"/>
  <c r="G87" i="20"/>
  <c r="G89" i="15" l="1"/>
  <c r="G113" i="15" s="1"/>
  <c r="G114" i="15" s="1"/>
  <c r="C88" i="15"/>
  <c r="C104" i="15" s="1"/>
  <c r="L55" i="15"/>
  <c r="L54" i="15"/>
  <c r="M55" i="15"/>
  <c r="C87" i="15"/>
  <c r="H90" i="15"/>
  <c r="H122" i="15" s="1"/>
  <c r="H123" i="15" s="1"/>
  <c r="C90" i="15"/>
  <c r="C122" i="15" s="1"/>
  <c r="H89" i="15"/>
  <c r="H113" i="15" s="1"/>
  <c r="H114" i="15" s="1"/>
  <c r="K53" i="15"/>
  <c r="K52" i="15"/>
  <c r="L52" i="15"/>
  <c r="G88" i="15"/>
  <c r="G104" i="15" s="1"/>
  <c r="G105" i="15" s="1"/>
  <c r="G90" i="15"/>
  <c r="G122" i="15" s="1"/>
  <c r="G123" i="15" s="1"/>
  <c r="H87" i="15"/>
  <c r="M54" i="15"/>
  <c r="M53" i="15"/>
  <c r="BR51" i="15" s="1"/>
  <c r="K55" i="15"/>
  <c r="G87" i="15"/>
  <c r="G94" i="15" s="1"/>
  <c r="G96" i="15" s="1"/>
  <c r="G97" i="15" s="1"/>
  <c r="G98" i="15" s="1"/>
  <c r="L53" i="15"/>
  <c r="C89" i="15"/>
  <c r="C113" i="15" s="1"/>
  <c r="H88" i="15"/>
  <c r="H104" i="15" s="1"/>
  <c r="H105" i="15" s="1"/>
  <c r="Q42" i="15"/>
  <c r="Q41" i="15"/>
  <c r="Q43" i="15"/>
  <c r="M46" i="15"/>
  <c r="BS56" i="15"/>
  <c r="G115" i="15"/>
  <c r="G116" i="15" s="1"/>
  <c r="H115" i="15"/>
  <c r="H116" i="15" s="1"/>
  <c r="C115" i="15"/>
  <c r="C94" i="15"/>
  <c r="C96" i="15" s="1"/>
  <c r="C97" i="15" s="1"/>
  <c r="C91" i="15"/>
  <c r="G124" i="15"/>
  <c r="G125" i="15" s="1"/>
  <c r="H124" i="15"/>
  <c r="H125" i="15" s="1"/>
  <c r="C124" i="15"/>
  <c r="G91" i="15"/>
  <c r="BR53" i="15"/>
  <c r="BU56" i="15"/>
  <c r="BR56" i="15"/>
  <c r="Q53" i="15"/>
  <c r="BR50" i="15"/>
  <c r="Q52" i="15" s="1"/>
  <c r="G106" i="15"/>
  <c r="G107" i="15" s="1"/>
  <c r="H106" i="15"/>
  <c r="H107" i="15" s="1"/>
  <c r="C106" i="15"/>
  <c r="BR52" i="15"/>
  <c r="Q54" i="15" s="1"/>
  <c r="BT56" i="15"/>
  <c r="Q55" i="15"/>
  <c r="H94" i="15"/>
  <c r="H96" i="15" s="1"/>
  <c r="H97" i="15" s="1"/>
  <c r="H98" i="15" s="1"/>
  <c r="H91" i="15"/>
  <c r="C106" i="20"/>
  <c r="H106" i="20"/>
  <c r="H107" i="20" s="1"/>
  <c r="G106" i="20"/>
  <c r="G107" i="20" s="1"/>
  <c r="C94" i="20"/>
  <c r="C96" i="20" s="1"/>
  <c r="C97" i="20" s="1"/>
  <c r="C91" i="20"/>
  <c r="BR51" i="20"/>
  <c r="BS56" i="20"/>
  <c r="Q54" i="20"/>
  <c r="BU56" i="20"/>
  <c r="BR53" i="20"/>
  <c r="C124" i="20"/>
  <c r="H124" i="20"/>
  <c r="H125" i="20" s="1"/>
  <c r="G124" i="20"/>
  <c r="G125" i="20" s="1"/>
  <c r="H94" i="20"/>
  <c r="H96" i="20" s="1"/>
  <c r="H97" i="20" s="1"/>
  <c r="H98" i="20" s="1"/>
  <c r="H91" i="20"/>
  <c r="BR50" i="20"/>
  <c r="BR56" i="20"/>
  <c r="Q53" i="20"/>
  <c r="Q52" i="20"/>
  <c r="BR52" i="20"/>
  <c r="Q55" i="20"/>
  <c r="BT56" i="20"/>
  <c r="G94" i="20"/>
  <c r="G96" i="20" s="1"/>
  <c r="G97" i="20" s="1"/>
  <c r="G98" i="20" s="1"/>
  <c r="G91" i="20"/>
  <c r="G115" i="20"/>
  <c r="G116" i="20" s="1"/>
  <c r="H115" i="20"/>
  <c r="H116" i="20" s="1"/>
  <c r="C115" i="20"/>
  <c r="C105" i="15" l="1"/>
  <c r="C123" i="15"/>
  <c r="C114" i="15"/>
  <c r="IH58" i="15"/>
  <c r="IH59" i="15"/>
  <c r="GC58" i="15"/>
  <c r="GC59" i="15"/>
  <c r="BT58" i="15"/>
  <c r="IH57" i="15"/>
  <c r="BT57" i="15"/>
  <c r="BT59" i="15"/>
  <c r="DY59" i="15"/>
  <c r="DY57" i="15"/>
  <c r="DY58" i="15"/>
  <c r="GC57" i="15"/>
  <c r="G126" i="15"/>
  <c r="G118" i="15"/>
  <c r="G119" i="15" s="1"/>
  <c r="G127" i="15"/>
  <c r="G128" i="15" s="1"/>
  <c r="G108" i="15"/>
  <c r="G99" i="15"/>
  <c r="G109" i="15"/>
  <c r="G110" i="15" s="1"/>
  <c r="G100" i="15"/>
  <c r="G101" i="15" s="1"/>
  <c r="G117" i="15"/>
  <c r="C98" i="15"/>
  <c r="C107" i="15"/>
  <c r="H117" i="15"/>
  <c r="H109" i="15"/>
  <c r="H110" i="15" s="1"/>
  <c r="H99" i="15"/>
  <c r="H118" i="15"/>
  <c r="H119" i="15" s="1"/>
  <c r="H100" i="15"/>
  <c r="H101" i="15" s="1"/>
  <c r="H126" i="15"/>
  <c r="H127" i="15"/>
  <c r="H128" i="15" s="1"/>
  <c r="H108" i="15"/>
  <c r="BR59" i="15"/>
  <c r="BR57" i="15"/>
  <c r="BR58" i="15"/>
  <c r="DW57" i="15"/>
  <c r="DW58" i="15"/>
  <c r="IF57" i="15"/>
  <c r="GA57" i="15"/>
  <c r="DW59" i="15"/>
  <c r="GA59" i="15"/>
  <c r="GA58" i="15"/>
  <c r="IF59" i="15"/>
  <c r="IF58" i="15"/>
  <c r="C116" i="15"/>
  <c r="II59" i="15"/>
  <c r="GD58" i="15"/>
  <c r="GD57" i="15"/>
  <c r="II58" i="15"/>
  <c r="BU57" i="15"/>
  <c r="DZ57" i="15"/>
  <c r="BU58" i="15"/>
  <c r="II57" i="15"/>
  <c r="DZ59" i="15"/>
  <c r="DZ58" i="15"/>
  <c r="GD59" i="15"/>
  <c r="BU59" i="15"/>
  <c r="C125" i="15"/>
  <c r="GB57" i="15"/>
  <c r="IG58" i="15"/>
  <c r="DX58" i="15"/>
  <c r="GB58" i="15"/>
  <c r="IG59" i="15"/>
  <c r="BS58" i="15"/>
  <c r="BS59" i="15"/>
  <c r="DX59" i="15"/>
  <c r="DX57" i="15"/>
  <c r="IG57" i="15"/>
  <c r="GB59" i="15"/>
  <c r="BS57" i="15"/>
  <c r="C114" i="20"/>
  <c r="C98" i="20"/>
  <c r="C105" i="20"/>
  <c r="BR59" i="20"/>
  <c r="BR57" i="20"/>
  <c r="IF57" i="20"/>
  <c r="DV59" i="20"/>
  <c r="GA59" i="20"/>
  <c r="GA58" i="20"/>
  <c r="DV57" i="20"/>
  <c r="DV58" i="20"/>
  <c r="IF58" i="20"/>
  <c r="GA57" i="20"/>
  <c r="BR58" i="20"/>
  <c r="IF59" i="20"/>
  <c r="BU57" i="20"/>
  <c r="DY59" i="20"/>
  <c r="II58" i="20"/>
  <c r="GD58" i="20"/>
  <c r="GD59" i="20"/>
  <c r="II57" i="20"/>
  <c r="DY57" i="20"/>
  <c r="DY58" i="20"/>
  <c r="BU59" i="20"/>
  <c r="BU58" i="20"/>
  <c r="II59" i="20"/>
  <c r="GD57" i="20"/>
  <c r="G126" i="20"/>
  <c r="G99" i="20"/>
  <c r="G127" i="20"/>
  <c r="G128" i="20" s="1"/>
  <c r="G100" i="20"/>
  <c r="G101" i="20" s="1"/>
  <c r="G117" i="20"/>
  <c r="G108" i="20"/>
  <c r="G109" i="20"/>
  <c r="G110" i="20" s="1"/>
  <c r="G118" i="20"/>
  <c r="G119" i="20" s="1"/>
  <c r="C116" i="20"/>
  <c r="BT58" i="20"/>
  <c r="DX57" i="20"/>
  <c r="IH58" i="20"/>
  <c r="DX59" i="20"/>
  <c r="BT57" i="20"/>
  <c r="GC57" i="20"/>
  <c r="BT59" i="20"/>
  <c r="GC59" i="20"/>
  <c r="GC58" i="20"/>
  <c r="IH59" i="20"/>
  <c r="DX58" i="20"/>
  <c r="IH57" i="20"/>
  <c r="C123" i="20"/>
  <c r="H118" i="20"/>
  <c r="H119" i="20" s="1"/>
  <c r="H99" i="20"/>
  <c r="H127" i="20"/>
  <c r="H128" i="20" s="1"/>
  <c r="H100" i="20"/>
  <c r="H101" i="20" s="1"/>
  <c r="H126" i="20"/>
  <c r="H117" i="20"/>
  <c r="H108" i="20"/>
  <c r="H109" i="20"/>
  <c r="H110" i="20" s="1"/>
  <c r="C125" i="20"/>
  <c r="IG58" i="20"/>
  <c r="IG57" i="20"/>
  <c r="GB58" i="20"/>
  <c r="DW57" i="20"/>
  <c r="IG59" i="20"/>
  <c r="BS58" i="20"/>
  <c r="BS59" i="20"/>
  <c r="BS57" i="20"/>
  <c r="GB59" i="20"/>
  <c r="DW58" i="20"/>
  <c r="GB57" i="20"/>
  <c r="DW59" i="20"/>
  <c r="C107" i="20"/>
  <c r="C118" i="15" l="1"/>
  <c r="C119" i="15" s="1"/>
  <c r="C108" i="15"/>
  <c r="C100" i="15"/>
  <c r="C101" i="15" s="1"/>
  <c r="C127" i="15"/>
  <c r="C128" i="15" s="1"/>
  <c r="C117" i="15"/>
  <c r="C99" i="15"/>
  <c r="II125" i="15"/>
  <c r="II123" i="15"/>
  <c r="II124" i="15"/>
  <c r="C109" i="15"/>
  <c r="C126" i="15"/>
  <c r="IF124" i="15"/>
  <c r="IF123" i="15"/>
  <c r="IF125" i="15"/>
  <c r="IG124" i="15"/>
  <c r="IG125" i="15"/>
  <c r="IG123" i="15"/>
  <c r="IH125" i="15"/>
  <c r="IH124" i="15"/>
  <c r="IH123" i="15"/>
  <c r="C127" i="20"/>
  <c r="D134" i="20" s="1"/>
  <c r="C100" i="20"/>
  <c r="D131" i="20" s="1"/>
  <c r="C99" i="20"/>
  <c r="C108" i="20"/>
  <c r="C109" i="20"/>
  <c r="II122" i="20"/>
  <c r="II121" i="20"/>
  <c r="II120" i="20"/>
  <c r="C118" i="20"/>
  <c r="C126" i="20"/>
  <c r="C117" i="20"/>
  <c r="IG121" i="20"/>
  <c r="IG120" i="20"/>
  <c r="IG122" i="20"/>
  <c r="IH120" i="20"/>
  <c r="IH121" i="20"/>
  <c r="IH122" i="20"/>
  <c r="IF122" i="20"/>
  <c r="IF120" i="20"/>
  <c r="IF121" i="20"/>
  <c r="D133" i="15" l="1"/>
  <c r="D134" i="15"/>
  <c r="D131" i="15"/>
  <c r="C110" i="15"/>
  <c r="D132" i="15"/>
  <c r="C101" i="20"/>
  <c r="C128" i="20"/>
  <c r="C119" i="20"/>
  <c r="D133" i="20"/>
  <c r="C110" i="20"/>
  <c r="D132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Susan Sartain</author>
  </authors>
  <commentList>
    <comment ref="R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This cell will automatically insert today's date, unless you manually override by typing in another date.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6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Enter group name here</t>
        </r>
      </text>
    </comment>
    <comment ref="L8" authorId="1" shapeId="0" xr:uid="{00000000-0006-0000-0000-000003000000}">
      <text>
        <r>
          <rPr>
            <sz val="8"/>
            <color indexed="81"/>
            <rFont val="Tahoma"/>
            <family val="2"/>
          </rPr>
          <t xml:space="preserve">Select Effective Date from drop down box. Effective Date </t>
        </r>
        <r>
          <rPr>
            <b/>
            <sz val="8"/>
            <color indexed="81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be the 1st of a month.</t>
        </r>
      </text>
    </comment>
    <comment ref="M8" authorId="1" shapeId="0" xr:uid="{00000000-0006-0000-0000-000004000000}">
      <text>
        <r>
          <rPr>
            <sz val="8"/>
            <color indexed="81"/>
            <rFont val="Tahoma"/>
            <family val="2"/>
          </rPr>
          <t xml:space="preserve">Select Effective Year from drop down box
</t>
        </r>
      </text>
    </comment>
    <comment ref="M9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Select a state from the drop down box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Enter percentage of employer contribution towards EMPLOYEE ONLY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2" authorId="1" shapeId="0" xr:uid="{00000000-0006-0000-0000-000007000000}">
      <text>
        <r>
          <rPr>
            <b/>
            <sz val="10"/>
            <color indexed="81"/>
            <rFont val="Tahoma"/>
            <family val="2"/>
          </rPr>
          <t>Choose Yes or No
If Dual Option plans are being offered, Composite Rating will not be available</t>
        </r>
      </text>
    </comment>
    <comment ref="L13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Enter percentage of employer contribution towards DEPENDENT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1" shapeId="0" xr:uid="{00000000-0006-0000-0000-000009000000}">
      <text>
        <r>
          <rPr>
            <b/>
            <sz val="10"/>
            <color indexed="81"/>
            <rFont val="Tahoma"/>
            <family val="2"/>
          </rPr>
          <t>The Hospital Confinement (Inpatient) Benefit must be lesser than or equal to the sum of the Major Medical Plan's Individual In-Network Deductible and Individual In-Network Coinsurance Maximum.
Amounts available are:  $500; $1,000; $1,500; $2,000; $2,500; $3,000; $3,500; $4,000; $4,500; $5,000, $6,000, $6,500, $7,000, $7,500, $8,000 and $8,500.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" authorId="1" shapeId="0" xr:uid="{00000000-0006-0000-0000-00000A000000}">
      <text>
        <r>
          <rPr>
            <b/>
            <sz val="10"/>
            <color indexed="81"/>
            <rFont val="Tahoma"/>
            <family val="2"/>
          </rPr>
          <t>The Outpatient benefit must be equal to or lesser than the In-Patient Benefit.  IF YOU DO NOT WANT THIS BENEFIT, DELETE AND LEAVE BLANK.
Amounts available are:  $200; $250; $500; $750; $1,000; $1,250; $1,500; $1,750; $2,000; $2,250 and $2,500.</t>
        </r>
      </text>
    </comment>
    <comment ref="K17" authorId="1" shapeId="0" xr:uid="{00000000-0006-0000-0000-00000B000000}">
      <text>
        <r>
          <rPr>
            <b/>
            <sz val="10"/>
            <color indexed="81"/>
            <rFont val="Tahoma"/>
            <family val="2"/>
          </rPr>
          <t>Select a Physician Office Visit benefit of $15 or $20.  IF YOU DO NOT WANT THIS BENEFIT, DELETE AND LEAVE BLANK.</t>
        </r>
      </text>
    </comment>
    <comment ref="K18" authorId="1" shapeId="0" xr:uid="{00000000-0006-0000-0000-00000C000000}">
      <text>
        <r>
          <rPr>
            <b/>
            <sz val="10"/>
            <color indexed="81"/>
            <rFont val="Tahoma"/>
            <family val="2"/>
          </rPr>
          <t>Select a Wellness benefit of $100, $200, or $500.   IF YOU DO NOT WANT THIS BENEFIT, OR GROUP IS LOCATED IN INDIANA, DELETE AND LEAVE BLANK. 
**WELLNESS IS NOT AVAILABLE IN INDIANA**</t>
        </r>
      </text>
    </comment>
    <comment ref="K19" authorId="1" shapeId="0" xr:uid="{00000000-0006-0000-0000-00000D000000}">
      <text>
        <r>
          <rPr>
            <b/>
            <sz val="8"/>
            <color indexed="81"/>
            <rFont val="Tahoma"/>
            <family val="2"/>
          </rPr>
          <t xml:space="preserve">Choose from Generic or Generic/Brand. IF YOU DO NOT WANT THE RX RIDER, LEAVE BLANK.
</t>
        </r>
        <r>
          <rPr>
            <b/>
            <u/>
            <sz val="8"/>
            <color indexed="81"/>
            <rFont val="Tahoma"/>
            <family val="2"/>
          </rPr>
          <t>NOT AVAILABLE IN MARYLAND, MAINE, NORTH CAROLINA OR TENNESSEE.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" authorId="1" shapeId="0" xr:uid="{00000000-0006-0000-0000-00000E000000}">
      <text>
        <r>
          <rPr>
            <b/>
            <sz val="8"/>
            <color indexed="81"/>
            <rFont val="Tahoma"/>
            <family val="2"/>
          </rPr>
          <t xml:space="preserve">Choose a benefit from $5,000, $10,000, $15,000 or $20,000. IF YOU DO NOT WANT THE TERM LIFE BENEFIT, LEAVE BLANK.
</t>
        </r>
        <r>
          <rPr>
            <b/>
            <u/>
            <sz val="8"/>
            <color indexed="81"/>
            <rFont val="Tahoma"/>
            <family val="2"/>
          </rPr>
          <t>NOT AVAILABLE IN MARYLAND OR NORTH CAROLINA.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25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This section will show the premiums to be payroll deducted based on the Employer's Payroll Frequency and the Employer Contribution Level entered above.
Choose from the following options:  Semi-Monthly, Bi-Weekly, or Weekly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1" shapeId="0" xr:uid="{00000000-0006-0000-0000-000010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Only coverage</t>
        </r>
      </text>
    </comment>
    <comment ref="K29" authorId="1" shapeId="0" xr:uid="{00000000-0006-0000-0000-000011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Spouse coverage</t>
        </r>
      </text>
    </comment>
    <comment ref="K30" authorId="1" shapeId="0" xr:uid="{00000000-0006-0000-0000-000012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Child coverage</t>
        </r>
      </text>
    </comment>
    <comment ref="K31" authorId="1" shapeId="0" xr:uid="{00000000-0006-0000-0000-000013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Family coverage</t>
        </r>
      </text>
    </comment>
    <comment ref="K34" authorId="1" shapeId="0" xr:uid="{00000000-0006-0000-0000-000014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Only coverage</t>
        </r>
      </text>
    </comment>
    <comment ref="K35" authorId="1" shapeId="0" xr:uid="{00000000-0006-0000-0000-000015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Spouse coverage</t>
        </r>
      </text>
    </comment>
    <comment ref="K36" authorId="1" shapeId="0" xr:uid="{00000000-0006-0000-0000-000016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Child coverage</t>
        </r>
      </text>
    </comment>
    <comment ref="K37" authorId="1" shapeId="0" xr:uid="{00000000-0006-0000-0000-000017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Family coverage</t>
        </r>
      </text>
    </comment>
    <comment ref="K40" authorId="1" shapeId="0" xr:uid="{00000000-0006-0000-0000-000018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Only coverage</t>
        </r>
      </text>
    </comment>
    <comment ref="K41" authorId="1" shapeId="0" xr:uid="{00000000-0006-0000-0000-000019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Spouse coverage</t>
        </r>
      </text>
    </comment>
    <comment ref="K42" authorId="1" shapeId="0" xr:uid="{00000000-0006-0000-0000-00001A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Child coverage</t>
        </r>
      </text>
    </comment>
    <comment ref="K43" authorId="1" shapeId="0" xr:uid="{00000000-0006-0000-0000-00001B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Family coverage</t>
        </r>
      </text>
    </comment>
    <comment ref="K79" authorId="1" shapeId="0" xr:uid="{00000000-0006-0000-0000-00001C000000}">
      <text>
        <r>
          <rPr>
            <b/>
            <sz val="8"/>
            <color indexed="81"/>
            <rFont val="Tahoma"/>
            <family val="2"/>
          </rPr>
          <t>Enter value as MM/DD/YY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Susan Sartain</author>
  </authors>
  <commentList>
    <comment ref="R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This cell will automatically insert today's date, unless you manually override by typing in another date.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6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Enter group name here</t>
        </r>
      </text>
    </comment>
    <comment ref="L8" authorId="1" shapeId="0" xr:uid="{00000000-0006-0000-0100-000003000000}">
      <text>
        <r>
          <rPr>
            <sz val="8"/>
            <color indexed="81"/>
            <rFont val="Tahoma"/>
            <family val="2"/>
          </rPr>
          <t xml:space="preserve">Select Effective Date from drop down box. Effective Date </t>
        </r>
        <r>
          <rPr>
            <b/>
            <sz val="8"/>
            <color indexed="81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be the 1st of a month.</t>
        </r>
      </text>
    </comment>
    <comment ref="M8" authorId="1" shapeId="0" xr:uid="{00000000-0006-0000-0100-000004000000}">
      <text>
        <r>
          <rPr>
            <sz val="8"/>
            <color indexed="81"/>
            <rFont val="Tahoma"/>
            <family val="2"/>
          </rPr>
          <t xml:space="preserve">Select Effective Year from drop down box
</t>
        </r>
      </text>
    </comment>
    <comment ref="M9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Select a state from the drop down box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Enter percentage of employer contribution towards EMPLOYEE ONLY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2" authorId="1" shapeId="0" xr:uid="{00000000-0006-0000-0100-000007000000}">
      <text>
        <r>
          <rPr>
            <b/>
            <sz val="10"/>
            <color indexed="81"/>
            <rFont val="Tahoma"/>
            <family val="2"/>
          </rPr>
          <t>Choose Yes or No
If Dual Option plans are being offered, Composite Rating will not be available</t>
        </r>
      </text>
    </comment>
    <comment ref="L13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Enter percentage of employer contribution towards DEPENDENT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1" shapeId="0" xr:uid="{00000000-0006-0000-0100-000009000000}">
      <text>
        <r>
          <rPr>
            <b/>
            <sz val="10"/>
            <color indexed="81"/>
            <rFont val="Tahoma"/>
            <family val="2"/>
          </rPr>
          <t>The Hospital Confinement (Inpatient) Benefit must be lesser than or equal to the sum of the Major Medical Plan's Individual In-Network Deductible and Individual In-Network Coinsurance Maximum.
Amounts available are:  $500; $1,000; $1,500; $2,000; $2,500; $3,000; $3,500; $4,000; $4,500; $5,000, $6,000, $6,500, $7,000, $7,500, $8,000 and $8,500.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" authorId="1" shapeId="0" xr:uid="{00000000-0006-0000-0100-00000A000000}">
      <text>
        <r>
          <rPr>
            <b/>
            <sz val="10"/>
            <color indexed="81"/>
            <rFont val="Tahoma"/>
            <family val="2"/>
          </rPr>
          <t>The Outpatient benefit (R-2822) cannot exceed an amount equal to 50% of the In-Patient Benefit.  IF YOU DO NOT WANT THIS BENEFIT, DELETE AND LEAVE BLANK.
Amounts available are:  $250; $500; $750; $1,000; $1,250; $1,500; $1,750; $2,000; $2,250 and $2,500.</t>
        </r>
      </text>
    </comment>
    <comment ref="K17" authorId="1" shapeId="0" xr:uid="{00000000-0006-0000-0100-00000B000000}">
      <text>
        <r>
          <rPr>
            <b/>
            <sz val="10"/>
            <color indexed="81"/>
            <rFont val="Tahoma"/>
            <family val="2"/>
          </rPr>
          <t>Select a Physician Office Visit benefit of $15 or $20.  IF YOU DO NOT WANT THIS BENEFIT, DELETE AND LEAVE BLANK.</t>
        </r>
      </text>
    </comment>
    <comment ref="K18" authorId="1" shapeId="0" xr:uid="{00000000-0006-0000-0100-00000C000000}">
      <text>
        <r>
          <rPr>
            <b/>
            <sz val="10"/>
            <color indexed="81"/>
            <rFont val="Tahoma"/>
            <family val="2"/>
          </rPr>
          <t>Select a Wellness benefit of $100, $200, or $500.   IF YOU DO NOT WANT THIS BENEFIT, OR GROUP IS LOCATED IN INDIANA, DELETE AND LEAVE BLANK. 
**WELLNESS IS NOT AVAILABLE IN INDIANA**</t>
        </r>
      </text>
    </comment>
    <comment ref="K19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 xml:space="preserve">Choose from Generic or Generic/Brand. IF YOU DO NOT WANT THE RX RIDER, LEAVE BLANK.
</t>
        </r>
        <r>
          <rPr>
            <b/>
            <u/>
            <sz val="8"/>
            <color indexed="81"/>
            <rFont val="Tahoma"/>
            <family val="2"/>
          </rPr>
          <t>NOT AVAILABLE IN MARYLAND, MAINE, NORTH CAROLINA OR TENNESSEE.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" authorId="1" shapeId="0" xr:uid="{00000000-0006-0000-0100-00000E000000}">
      <text>
        <r>
          <rPr>
            <b/>
            <sz val="8"/>
            <color indexed="81"/>
            <rFont val="Tahoma"/>
            <family val="2"/>
          </rPr>
          <t xml:space="preserve">Choose a benefit from $5,000, $10,000, $15,000 or $20,000. IF YOU DO NOT WANT THE TERM LIFE BENEFIT, LEAVE BLANK.
</t>
        </r>
        <r>
          <rPr>
            <b/>
            <u/>
            <sz val="8"/>
            <color indexed="81"/>
            <rFont val="Tahoma"/>
            <family val="2"/>
          </rPr>
          <t>NOT AVAILABLE IN MARYLAND OR NORTH CAROLINA.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2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This section will show the premiums to be payroll deducted based on the Employer's Payroll Frequency and the Employer Contribution Level entered above.
Choose from the following options:  Semi-Monthly, Bi-Weekly, or Weekly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Only coverage</t>
        </r>
      </text>
    </comment>
    <comment ref="K29" authorId="1" shapeId="0" xr:uid="{00000000-0006-0000-0100-000011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Spouse coverage</t>
        </r>
      </text>
    </comment>
    <comment ref="K30" authorId="1" shapeId="0" xr:uid="{00000000-0006-0000-0100-000012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Child coverage</t>
        </r>
      </text>
    </comment>
    <comment ref="K31" authorId="1" shapeId="0" xr:uid="{00000000-0006-0000-0100-000013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Family coverage</t>
        </r>
      </text>
    </comment>
    <comment ref="K34" authorId="1" shapeId="0" xr:uid="{00000000-0006-0000-0100-000014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Only coverage</t>
        </r>
      </text>
    </comment>
    <comment ref="K35" authorId="1" shapeId="0" xr:uid="{00000000-0006-0000-0100-000015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Spouse coverage</t>
        </r>
      </text>
    </comment>
    <comment ref="K36" authorId="1" shapeId="0" xr:uid="{00000000-0006-0000-0100-000016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Child coverage</t>
        </r>
      </text>
    </comment>
    <comment ref="K37" authorId="1" shapeId="0" xr:uid="{00000000-0006-0000-0100-000017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Family coverage</t>
        </r>
      </text>
    </comment>
    <comment ref="K40" authorId="1" shapeId="0" xr:uid="{00000000-0006-0000-0100-000018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Only coverage</t>
        </r>
      </text>
    </comment>
    <comment ref="K41" authorId="1" shapeId="0" xr:uid="{00000000-0006-0000-0100-000019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Spouse coverage</t>
        </r>
      </text>
    </comment>
    <comment ref="K42" authorId="1" shapeId="0" xr:uid="{00000000-0006-0000-0100-00001A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Child coverage</t>
        </r>
      </text>
    </comment>
    <comment ref="K43" authorId="1" shapeId="0" xr:uid="{00000000-0006-0000-0100-00001B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Family coverage</t>
        </r>
      </text>
    </comment>
    <comment ref="K79" authorId="1" shapeId="0" xr:uid="{00000000-0006-0000-0100-00001C000000}">
      <text>
        <r>
          <rPr>
            <b/>
            <sz val="8"/>
            <color indexed="81"/>
            <rFont val="Tahoma"/>
            <family val="2"/>
          </rPr>
          <t>Enter value as MM/DD/YY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Sartain</author>
  </authors>
  <commentList>
    <comment ref="C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Enter EE for employee only, ES for employee &amp; spouse, EC for employee &amp; child(ren) and EF for employee &amp; family</t>
        </r>
      </text>
    </comment>
    <comment ref="B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Enter requested effective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<sst xmlns="http://schemas.openxmlformats.org/spreadsheetml/2006/main" count="871" uniqueCount="170">
  <si>
    <t>Insured Only</t>
  </si>
  <si>
    <t>Insured Plus Spouse</t>
  </si>
  <si>
    <t>Insured Plus Children</t>
  </si>
  <si>
    <t>Insured Plus Family</t>
  </si>
  <si>
    <t>Insured with Attained Age Under 40</t>
  </si>
  <si>
    <t>Benefit Amount</t>
  </si>
  <si>
    <t>Insured with Attained Age 40 - 49</t>
  </si>
  <si>
    <t>Insured with Attained Age 50+</t>
  </si>
  <si>
    <t>POV</t>
  </si>
  <si>
    <t>Under 40</t>
  </si>
  <si>
    <t>EE</t>
  </si>
  <si>
    <t>ES</t>
  </si>
  <si>
    <t>EC</t>
  </si>
  <si>
    <t>EF</t>
  </si>
  <si>
    <t>40-40</t>
  </si>
  <si>
    <t>50+</t>
  </si>
  <si>
    <t>IP</t>
  </si>
  <si>
    <t>OP</t>
  </si>
  <si>
    <t>Well</t>
  </si>
  <si>
    <t>Monthly</t>
  </si>
  <si>
    <t>Rate*</t>
  </si>
  <si>
    <t># of</t>
  </si>
  <si>
    <t>Lives</t>
  </si>
  <si>
    <t>Hospital Confinement Benefit</t>
  </si>
  <si>
    <t>Under Age 40:</t>
  </si>
  <si>
    <t>Insured Only:</t>
  </si>
  <si>
    <t>Ages 40-49:</t>
  </si>
  <si>
    <t>Ages 50 &amp; Above:</t>
  </si>
  <si>
    <t>Cost</t>
  </si>
  <si>
    <t>Assumed Effective Date:</t>
  </si>
  <si>
    <t>Composite Info</t>
  </si>
  <si>
    <t>Fidelity Security Life Insurance Company may change the Composite Plan Rates under the following conditions:</t>
  </si>
  <si>
    <t>State of Domicile:</t>
  </si>
  <si>
    <t>The Composite Plan Rates may be changed on the next following Premium Due Date after either 2 or 3 shown above have occurred given at least 31 days advance written notice.</t>
  </si>
  <si>
    <t>IP Benefit</t>
  </si>
  <si>
    <t>POV Benefit</t>
  </si>
  <si>
    <t>Wellness Benefit</t>
  </si>
  <si>
    <t>Rx Rider</t>
  </si>
  <si>
    <t>Life</t>
  </si>
  <si>
    <t>Generic</t>
  </si>
  <si>
    <t>Rx</t>
  </si>
  <si>
    <t>Life/AD&amp;D</t>
  </si>
  <si>
    <t>Generic/Brand</t>
  </si>
  <si>
    <t>Proposal Date:</t>
  </si>
  <si>
    <t>OP2 Benefit</t>
  </si>
  <si>
    <t>Bi-Weekly</t>
  </si>
  <si>
    <t>Weekly</t>
  </si>
  <si>
    <t>%</t>
  </si>
  <si>
    <t>Semi-Monthly</t>
  </si>
  <si>
    <t>Payroll Deduction Factors**</t>
  </si>
  <si>
    <t>**The full monthly rate is payable regardless of the payroll deduction method used by the employer.  Premiums are NOT pro-rated for partial periods of coverage.  Payroll deduction rates reflect the employee cost based on the employer contribution level and assumes employer is not contributing toward any dependent cost.</t>
  </si>
  <si>
    <t>TX</t>
  </si>
  <si>
    <t>Total Lives &amp; Est. Monthly Cost:</t>
  </si>
  <si>
    <t>Insured &amp; Spouse</t>
  </si>
  <si>
    <t>Insured &amp; Family</t>
  </si>
  <si>
    <t>Insured &amp; Child(ren)</t>
  </si>
  <si>
    <t>Total</t>
  </si>
  <si>
    <t>Premium</t>
  </si>
  <si>
    <t>Composite</t>
  </si>
  <si>
    <t>Plan Rate</t>
  </si>
  <si>
    <t>FL</t>
  </si>
  <si>
    <t>States</t>
  </si>
  <si>
    <t>AK</t>
  </si>
  <si>
    <t>AR</t>
  </si>
  <si>
    <t>AZ</t>
  </si>
  <si>
    <t>DE</t>
  </si>
  <si>
    <t>IA</t>
  </si>
  <si>
    <t>MI</t>
  </si>
  <si>
    <t>MO</t>
  </si>
  <si>
    <t>MS</t>
  </si>
  <si>
    <t>NC</t>
  </si>
  <si>
    <t>NE</t>
  </si>
  <si>
    <t>OK</t>
  </si>
  <si>
    <t>PA</t>
  </si>
  <si>
    <t>RI</t>
  </si>
  <si>
    <t>SC</t>
  </si>
  <si>
    <t>SD</t>
  </si>
  <si>
    <t>WI</t>
  </si>
  <si>
    <t>WV</t>
  </si>
  <si>
    <t>WY</t>
  </si>
  <si>
    <t>FLORIDA</t>
  </si>
  <si>
    <t>TEXAS</t>
  </si>
  <si>
    <t>ALL OTHER STATES</t>
  </si>
  <si>
    <t>VT</t>
  </si>
  <si>
    <t>Otherwise</t>
  </si>
  <si>
    <t>This product is underwritten by Fidelity Security Life Insurance Company, Kansas City, Missouri.</t>
  </si>
  <si>
    <t>This product is marketed by Allstate Workplace Division.  Allstate Workplace Division is the marketing name used by American Heritage Life Insurance Company (Home Office, Jacksonville, FL), a wholly-owned subsidiary of The Allstate Corporation.</t>
  </si>
  <si>
    <t>These rates are for agent and employer use only.  If used with an employer, present with an approved marketing brochure that describes the benefits, exclusions and limitations of the policy.</t>
  </si>
  <si>
    <t>NOT FOR USE WITH CONSUMER SALES</t>
  </si>
  <si>
    <t>AL</t>
  </si>
  <si>
    <t>Will Dual Plans be Offered (Yes or No):</t>
  </si>
  <si>
    <t>No</t>
  </si>
  <si>
    <t>XYZ COMPANY</t>
  </si>
  <si>
    <t>HOSPITAL CONFINEMENT BENEFIT*</t>
  </si>
  <si>
    <t>(*Amount selected cannot exceed individual in-network deductible plus coinsurance maximum on the underlying group major medical plan)</t>
  </si>
  <si>
    <t>The Out-Patient II Benefit is a "per person per calendar year benefit" and is subject to a "2x" family maximum limit.</t>
  </si>
  <si>
    <r>
      <t xml:space="preserve">(*Amount selected must be less than or equal to </t>
    </r>
    <r>
      <rPr>
        <b/>
        <u/>
        <sz val="8"/>
        <rFont val="Arial"/>
        <family val="2"/>
      </rPr>
      <t>50% of the Hospital Confinement Benefit</t>
    </r>
    <r>
      <rPr>
        <b/>
        <sz val="8"/>
        <rFont val="Arial"/>
        <family val="2"/>
      </rPr>
      <t xml:space="preserve"> selected.)</t>
    </r>
  </si>
  <si>
    <r>
      <rPr>
        <b/>
        <u/>
        <sz val="10"/>
        <color indexed="10"/>
        <rFont val="Arial"/>
        <family val="2"/>
      </rPr>
      <t>OUT-PATIENT II</t>
    </r>
    <r>
      <rPr>
        <b/>
        <sz val="10"/>
        <rFont val="Arial"/>
        <family val="2"/>
      </rPr>
      <t xml:space="preserve"> BENEFIT*</t>
    </r>
  </si>
  <si>
    <t>OP1 Benefit</t>
  </si>
  <si>
    <r>
      <rPr>
        <b/>
        <u/>
        <sz val="10"/>
        <color indexed="10"/>
        <rFont val="Arial"/>
        <family val="2"/>
      </rPr>
      <t>OUT-PATIENT I</t>
    </r>
    <r>
      <rPr>
        <b/>
        <sz val="10"/>
        <rFont val="Arial"/>
        <family val="2"/>
      </rPr>
      <t xml:space="preserve"> BENEFIT*</t>
    </r>
  </si>
  <si>
    <r>
      <t xml:space="preserve">(*Amount selected must be less than or equal to </t>
    </r>
    <r>
      <rPr>
        <b/>
        <u/>
        <sz val="8"/>
        <rFont val="Arial"/>
        <family val="2"/>
      </rPr>
      <t>the Hospital Confinement Benefit</t>
    </r>
    <r>
      <rPr>
        <b/>
        <sz val="8"/>
        <rFont val="Arial"/>
        <family val="2"/>
      </rPr>
      <t xml:space="preserve"> selected.)</t>
    </r>
  </si>
  <si>
    <t>PHYSICIAN OFFICE VISIT BENEFIT</t>
  </si>
  <si>
    <t>WELLNESS BENEFIT</t>
  </si>
  <si>
    <t>8-visit Maximum</t>
  </si>
  <si>
    <t>12-visit maximum</t>
  </si>
  <si>
    <t>Agent:</t>
  </si>
  <si>
    <t>Ratio to EE Cost</t>
  </si>
  <si>
    <t>Ratio</t>
  </si>
  <si>
    <t>New Ratio</t>
  </si>
  <si>
    <t>New Prop</t>
  </si>
  <si>
    <t>Tot Prem</t>
  </si>
  <si>
    <t>Plan Prem</t>
  </si>
  <si>
    <t>Adj. Prem</t>
  </si>
  <si>
    <t>Indiana Wellness Benefit</t>
  </si>
  <si>
    <r>
      <t>1) At the time of initial enrollment when final group make-up and plan selections are determined;</t>
    </r>
    <r>
      <rPr>
        <sz val="10"/>
        <rFont val="Arial"/>
        <family val="2"/>
      </rPr>
      <t xml:space="preserve"> 2) The increase or decrease in the number of Insureds covered under the contract exceeds 15% from one month to the next or exceeds 30% over any given period of 3 consecutive months; or 3) the employer adds or deletes subsidiaries or affiliated companies or divisions.</t>
    </r>
  </si>
  <si>
    <t>We wish to bind coverage effective:</t>
  </si>
  <si>
    <t>Signature of Employer's Authorized Representative:</t>
  </si>
  <si>
    <t>COLORADO &amp; INDIANA</t>
  </si>
  <si>
    <t>COLORADO &amp; INDIANA (except Wellness Benefit is not available in Indiana)</t>
  </si>
  <si>
    <t xml:space="preserve">         using: (circle one)      AGE-BANDED RATES     COMPOSITE RATES IF AVAILABLE.</t>
  </si>
  <si>
    <t xml:space="preserve">        using: (circle one)      AGE-BANDED RATES     COMPOSITE RATES IF AVAILABLE.</t>
  </si>
  <si>
    <t>(A $20 monthly billing fee applies if less than 5 enrolled lives)</t>
  </si>
  <si>
    <r>
      <t xml:space="preserve">The Out-Patient I Benefit is a "per person per occurrence benefit" and is subject to a </t>
    </r>
    <r>
      <rPr>
        <b/>
        <i/>
        <u/>
        <sz val="8"/>
        <rFont val="Arial"/>
        <family val="2"/>
      </rPr>
      <t>maximum of four out-patient occurrences per calendar year per family</t>
    </r>
    <r>
      <rPr>
        <b/>
        <i/>
        <sz val="8"/>
        <rFont val="Arial"/>
        <family val="2"/>
      </rPr>
      <t>.</t>
    </r>
  </si>
  <si>
    <t>Payroll Period:</t>
  </si>
  <si>
    <t>*Rates are "per employee per month or part thereof."  **Payroll Deduction Factors represent employee's cost based on Employer Contribution Level.</t>
  </si>
  <si>
    <t># Pay Periods:</t>
  </si>
  <si>
    <t>% Employer Contributes to Employee Only cost:</t>
  </si>
  <si>
    <t>% Employer Contributes to Dependent cost:</t>
  </si>
  <si>
    <t>(requires state specific enrollment materials)</t>
  </si>
  <si>
    <t xml:space="preserve"> </t>
  </si>
  <si>
    <t>CA</t>
  </si>
  <si>
    <t>CO</t>
  </si>
  <si>
    <t>DC</t>
  </si>
  <si>
    <t>GA</t>
  </si>
  <si>
    <t>IL</t>
  </si>
  <si>
    <t>IN</t>
  </si>
  <si>
    <t>KY</t>
  </si>
  <si>
    <t>LA</t>
  </si>
  <si>
    <t>MD</t>
  </si>
  <si>
    <t>ME</t>
  </si>
  <si>
    <t>NM</t>
  </si>
  <si>
    <t>NV</t>
  </si>
  <si>
    <t>OH</t>
  </si>
  <si>
    <t>TN</t>
  </si>
  <si>
    <t>VA</t>
  </si>
  <si>
    <t>OR</t>
  </si>
  <si>
    <t>Effective Date</t>
  </si>
  <si>
    <t>EE,ES,EC,EF</t>
  </si>
  <si>
    <t>Age Groups:</t>
  </si>
  <si>
    <t>Med Tier Options:</t>
  </si>
  <si>
    <t>DOB</t>
  </si>
  <si>
    <t>Med Tier</t>
  </si>
  <si>
    <t>Groups</t>
  </si>
  <si>
    <t>Instructions:</t>
  </si>
  <si>
    <t>Group 1</t>
  </si>
  <si>
    <t>Enter proposed effective date of plan in Cell B2</t>
  </si>
  <si>
    <t>Group 2</t>
  </si>
  <si>
    <t>Enter dates of birth in Column A and medical coverage tier, if known, in Column C</t>
  </si>
  <si>
    <t>Group 3</t>
  </si>
  <si>
    <t>PLEASE NOTE:</t>
  </si>
  <si>
    <t>Each individual must have both a valid age and med tier to be counted.</t>
  </si>
  <si>
    <t>Insured &amp; Child(ren):</t>
  </si>
  <si>
    <t>Insured &amp; Family:</t>
  </si>
  <si>
    <t>Ages 40 - 49:</t>
  </si>
  <si>
    <t>Total Lives:</t>
  </si>
  <si>
    <t>Insured &amp; Spouse:</t>
  </si>
  <si>
    <t>ALABAMA</t>
  </si>
  <si>
    <t>This product includes a non-insured telemedicine benefit for all participants.</t>
  </si>
  <si>
    <t>Uwr Factor:</t>
  </si>
  <si>
    <t>The exact provisions governing the insurance are contained in the master policy issued to each group on form #M-9054, policy series MG-100 (in Indiana, form #M-9111IN, policy series MG-115).  This product is not available in all states.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</si>
</sst>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&quot;$&quot;#,##0.00"/>
    <numFmt numFmtId="165" formatCode="&quot;$&quot;#,##0"/>
    <numFmt numFmtId="166" formatCode="0.000"/>
    <numFmt numFmtId="167" formatCode="mmmm\ dd\,"/>
    <numFmt numFmtId="168" formatCode="0.0000"/>
  </numFmts>
  <fonts count="3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b/>
      <sz val="28"/>
      <color indexed="50"/>
      <name val="Arial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i/>
      <sz val="10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sz val="11"/>
      <name val="Times New Roman"/>
      <family val="1"/>
    </font>
    <font>
      <b/>
      <u/>
      <sz val="8"/>
      <name val="Arial"/>
      <family val="2"/>
    </font>
    <font>
      <sz val="10"/>
      <color indexed="18"/>
      <name val="Wingdings"/>
      <charset val="2"/>
    </font>
    <font>
      <b/>
      <sz val="10"/>
      <color indexed="30"/>
      <name val="Arial"/>
      <family val="2"/>
    </font>
    <font>
      <sz val="10"/>
      <color indexed="30"/>
      <name val="Arial"/>
      <family val="2"/>
    </font>
    <font>
      <b/>
      <u/>
      <sz val="8"/>
      <color indexed="81"/>
      <name val="Tahoma"/>
      <family val="2"/>
    </font>
    <font>
      <b/>
      <u/>
      <sz val="10"/>
      <color indexed="10"/>
      <name val="Arial"/>
      <family val="2"/>
    </font>
    <font>
      <b/>
      <i/>
      <sz val="8"/>
      <name val="Arial"/>
      <family val="2"/>
    </font>
    <font>
      <b/>
      <i/>
      <u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6"/>
      <name val="Arial"/>
      <family val="2"/>
    </font>
    <font>
      <b/>
      <sz val="10"/>
      <color rgb="FFFF0000"/>
      <name val="Arial"/>
      <family val="2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0"/>
      <color rgb="FF00B050"/>
      <name val="Arial Black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346">
    <xf numFmtId="0" fontId="0" fillId="0" borderId="0" xfId="0"/>
    <xf numFmtId="2" fontId="0" fillId="0" borderId="0" xfId="0" applyNumberFormat="1"/>
    <xf numFmtId="0" fontId="2" fillId="0" borderId="0" xfId="0" applyFont="1"/>
    <xf numFmtId="0" fontId="3" fillId="0" borderId="1" xfId="0" applyFont="1" applyBorder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3" xfId="0" applyFont="1" applyBorder="1"/>
    <xf numFmtId="2" fontId="2" fillId="0" borderId="1" xfId="0" applyNumberFormat="1" applyFont="1" applyBorder="1"/>
    <xf numFmtId="0" fontId="3" fillId="0" borderId="4" xfId="0" applyFont="1" applyBorder="1"/>
    <xf numFmtId="0" fontId="2" fillId="0" borderId="5" xfId="0" applyFont="1" applyBorder="1"/>
    <xf numFmtId="0" fontId="3" fillId="0" borderId="6" xfId="0" applyFont="1" applyBorder="1"/>
    <xf numFmtId="0" fontId="2" fillId="0" borderId="7" xfId="0" applyFont="1" applyBorder="1"/>
    <xf numFmtId="2" fontId="2" fillId="0" borderId="1" xfId="0" applyNumberFormat="1" applyFont="1" applyFill="1" applyBorder="1"/>
    <xf numFmtId="0" fontId="3" fillId="0" borderId="5" xfId="0" applyFont="1" applyBorder="1"/>
    <xf numFmtId="0" fontId="3" fillId="0" borderId="7" xfId="0" applyFont="1" applyBorder="1"/>
    <xf numFmtId="2" fontId="3" fillId="0" borderId="1" xfId="0" applyNumberFormat="1" applyFont="1" applyBorder="1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1" fillId="0" borderId="0" xfId="0" applyFont="1"/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6" fontId="1" fillId="0" borderId="0" xfId="0" applyNumberFormat="1" applyFont="1" applyProtection="1">
      <protection locked="0"/>
    </xf>
    <xf numFmtId="0" fontId="0" fillId="0" borderId="4" xfId="0" applyBorder="1"/>
    <xf numFmtId="0" fontId="0" fillId="0" borderId="0" xfId="0" applyBorder="1"/>
    <xf numFmtId="0" fontId="6" fillId="0" borderId="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0" fillId="0" borderId="7" xfId="0" applyBorder="1"/>
    <xf numFmtId="0" fontId="1" fillId="0" borderId="0" xfId="0" applyFont="1" applyBorder="1" applyAlignment="1">
      <alignment horizontal="center"/>
    </xf>
    <xf numFmtId="0" fontId="12" fillId="0" borderId="0" xfId="0" applyFont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164" fontId="0" fillId="0" borderId="0" xfId="0" applyNumberFormat="1" applyBorder="1" applyAlignment="1" applyProtection="1">
      <alignment horizontal="center"/>
      <protection hidden="1"/>
    </xf>
    <xf numFmtId="164" fontId="0" fillId="0" borderId="5" xfId="0" applyNumberFormat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5" fillId="0" borderId="0" xfId="0" applyFont="1"/>
    <xf numFmtId="2" fontId="2" fillId="0" borderId="4" xfId="0" applyNumberFormat="1" applyFont="1" applyFill="1" applyBorder="1"/>
    <xf numFmtId="2" fontId="2" fillId="0" borderId="0" xfId="0" applyNumberFormat="1" applyFont="1" applyFill="1" applyBorder="1"/>
    <xf numFmtId="6" fontId="1" fillId="0" borderId="0" xfId="0" applyNumberFormat="1" applyFont="1" applyProtection="1"/>
    <xf numFmtId="4" fontId="6" fillId="0" borderId="0" xfId="0" applyNumberFormat="1" applyFont="1" applyBorder="1" applyAlignment="1">
      <alignment horizontal="center"/>
    </xf>
    <xf numFmtId="4" fontId="0" fillId="0" borderId="0" xfId="0" applyNumberFormat="1" applyBorder="1"/>
    <xf numFmtId="0" fontId="5" fillId="0" borderId="4" xfId="0" applyFont="1" applyBorder="1" applyAlignment="1">
      <alignment horizontal="center"/>
    </xf>
    <xf numFmtId="0" fontId="1" fillId="0" borderId="0" xfId="0" applyFont="1" applyAlignment="1">
      <alignment horizontal="left"/>
    </xf>
    <xf numFmtId="1" fontId="1" fillId="0" borderId="8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/>
    <xf numFmtId="3" fontId="1" fillId="0" borderId="0" xfId="0" applyNumberFormat="1" applyFont="1" applyBorder="1" applyAlignment="1">
      <alignment horizontal="center"/>
    </xf>
    <xf numFmtId="164" fontId="0" fillId="0" borderId="4" xfId="0" applyNumberFormat="1" applyBorder="1" applyAlignment="1" applyProtection="1">
      <alignment horizontal="center"/>
      <protection hidden="1"/>
    </xf>
    <xf numFmtId="4" fontId="0" fillId="0" borderId="0" xfId="0" applyNumberFormat="1" applyBorder="1" applyProtection="1">
      <protection hidden="1"/>
    </xf>
    <xf numFmtId="164" fontId="0" fillId="0" borderId="5" xfId="0" applyNumberFormat="1" applyBorder="1" applyProtection="1">
      <protection hidden="1"/>
    </xf>
    <xf numFmtId="164" fontId="0" fillId="0" borderId="6" xfId="0" applyNumberFormat="1" applyBorder="1" applyAlignment="1" applyProtection="1">
      <alignment horizontal="center"/>
      <protection hidden="1"/>
    </xf>
    <xf numFmtId="164" fontId="0" fillId="0" borderId="8" xfId="0" applyNumberFormat="1" applyBorder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19" fillId="0" borderId="0" xfId="0" applyFont="1" applyAlignment="1">
      <alignment horizontal="center" vertical="top"/>
    </xf>
    <xf numFmtId="0" fontId="16" fillId="0" borderId="0" xfId="0" applyFont="1" applyBorder="1"/>
    <xf numFmtId="0" fontId="17" fillId="0" borderId="0" xfId="0" applyFont="1" applyAlignment="1">
      <alignment horizontal="justify"/>
    </xf>
    <xf numFmtId="0" fontId="6" fillId="0" borderId="0" xfId="0" applyFont="1" applyFill="1" applyBorder="1" applyAlignment="1">
      <alignment horizontal="center"/>
    </xf>
    <xf numFmtId="0" fontId="0" fillId="0" borderId="0" xfId="0" applyBorder="1" applyProtection="1">
      <protection hidden="1"/>
    </xf>
    <xf numFmtId="0" fontId="0" fillId="0" borderId="5" xfId="0" applyBorder="1" applyProtection="1">
      <protection hidden="1"/>
    </xf>
    <xf numFmtId="0" fontId="18" fillId="0" borderId="4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164" fontId="0" fillId="0" borderId="4" xfId="0" applyNumberFormat="1" applyBorder="1" applyProtection="1">
      <protection hidden="1"/>
    </xf>
    <xf numFmtId="164" fontId="0" fillId="0" borderId="0" xfId="0" applyNumberFormat="1" applyBorder="1" applyProtection="1">
      <protection hidden="1"/>
    </xf>
    <xf numFmtId="164" fontId="0" fillId="0" borderId="6" xfId="0" applyNumberFormat="1" applyBorder="1" applyProtection="1">
      <protection hidden="1"/>
    </xf>
    <xf numFmtId="164" fontId="0" fillId="0" borderId="8" xfId="0" applyNumberFormat="1" applyBorder="1" applyProtection="1">
      <protection hidden="1"/>
    </xf>
    <xf numFmtId="164" fontId="0" fillId="0" borderId="7" xfId="0" applyNumberFormat="1" applyBorder="1" applyProtection="1">
      <protection hidden="1"/>
    </xf>
    <xf numFmtId="0" fontId="0" fillId="0" borderId="3" xfId="0" applyBorder="1"/>
    <xf numFmtId="6" fontId="1" fillId="0" borderId="0" xfId="0" applyNumberFormat="1" applyFont="1" applyAlignment="1" applyProtection="1">
      <alignment horizontal="right"/>
    </xf>
    <xf numFmtId="0" fontId="0" fillId="0" borderId="0" xfId="0" applyProtection="1"/>
    <xf numFmtId="14" fontId="1" fillId="0" borderId="0" xfId="0" applyNumberFormat="1" applyFont="1" applyProtection="1">
      <protection locked="0" hidden="1"/>
    </xf>
    <xf numFmtId="0" fontId="0" fillId="0" borderId="9" xfId="0" applyBorder="1"/>
    <xf numFmtId="0" fontId="15" fillId="0" borderId="0" xfId="0" applyFont="1" applyBorder="1"/>
    <xf numFmtId="0" fontId="5" fillId="0" borderId="0" xfId="0" applyFont="1" applyBorder="1"/>
    <xf numFmtId="0" fontId="2" fillId="0" borderId="4" xfId="0" applyFont="1" applyBorder="1"/>
    <xf numFmtId="0" fontId="2" fillId="0" borderId="0" xfId="0" applyFont="1" applyBorder="1"/>
    <xf numFmtId="0" fontId="3" fillId="0" borderId="0" xfId="0" applyFont="1" applyBorder="1" applyAlignment="1"/>
    <xf numFmtId="0" fontId="2" fillId="0" borderId="0" xfId="0" applyFont="1" applyBorder="1" applyAlignment="1"/>
    <xf numFmtId="164" fontId="0" fillId="0" borderId="0" xfId="0" applyNumberFormat="1" applyBorder="1"/>
    <xf numFmtId="0" fontId="3" fillId="0" borderId="0" xfId="0" applyFont="1" applyBorder="1"/>
    <xf numFmtId="165" fontId="3" fillId="0" borderId="0" xfId="0" applyNumberFormat="1" applyFont="1" applyBorder="1"/>
    <xf numFmtId="2" fontId="2" fillId="0" borderId="0" xfId="0" applyNumberFormat="1" applyFont="1" applyBorder="1"/>
    <xf numFmtId="0" fontId="2" fillId="0" borderId="8" xfId="0" applyFont="1" applyBorder="1"/>
    <xf numFmtId="0" fontId="1" fillId="0" borderId="2" xfId="0" applyFont="1" applyBorder="1"/>
    <xf numFmtId="2" fontId="5" fillId="0" borderId="0" xfId="0" applyNumberFormat="1" applyFont="1"/>
    <xf numFmtId="0" fontId="2" fillId="0" borderId="0" xfId="0" applyFont="1" applyFill="1" applyBorder="1"/>
    <xf numFmtId="0" fontId="0" fillId="0" borderId="0" xfId="0" applyAlignment="1">
      <alignment vertical="top"/>
    </xf>
    <xf numFmtId="0" fontId="0" fillId="0" borderId="0" xfId="0" applyAlignment="1">
      <alignment horizontal="justify" vertical="top"/>
    </xf>
    <xf numFmtId="0" fontId="0" fillId="0" borderId="4" xfId="0" applyBorder="1" applyAlignment="1">
      <alignment horizontal="justify" vertical="top"/>
    </xf>
    <xf numFmtId="0" fontId="0" fillId="0" borderId="0" xfId="0" applyBorder="1" applyAlignment="1">
      <alignment horizontal="justify" vertical="top"/>
    </xf>
    <xf numFmtId="0" fontId="2" fillId="0" borderId="0" xfId="0" applyFont="1" applyFill="1" applyBorder="1" applyAlignment="1">
      <alignment horizontal="justify" vertical="top"/>
    </xf>
    <xf numFmtId="0" fontId="0" fillId="0" borderId="5" xfId="0" applyBorder="1" applyAlignment="1">
      <alignment horizontal="justify" vertical="top"/>
    </xf>
    <xf numFmtId="0" fontId="0" fillId="0" borderId="4" xfId="0" applyBorder="1" applyAlignment="1">
      <alignment vertical="top"/>
    </xf>
    <xf numFmtId="0" fontId="0" fillId="0" borderId="0" xfId="0" applyBorder="1" applyAlignment="1">
      <alignment vertical="top"/>
    </xf>
    <xf numFmtId="0" fontId="2" fillId="0" borderId="0" xfId="0" applyFont="1" applyBorder="1" applyAlignment="1">
      <alignment vertical="top"/>
    </xf>
    <xf numFmtId="0" fontId="0" fillId="0" borderId="5" xfId="0" applyBorder="1" applyAlignment="1">
      <alignment vertical="top"/>
    </xf>
    <xf numFmtId="164" fontId="0" fillId="0" borderId="0" xfId="0" applyNumberFormat="1" applyBorder="1" applyAlignment="1" applyProtection="1">
      <alignment horizontal="center" vertical="top"/>
      <protection hidden="1"/>
    </xf>
    <xf numFmtId="0" fontId="2" fillId="0" borderId="0" xfId="0" applyFont="1" applyBorder="1" applyAlignment="1">
      <alignment horizontal="justify" vertical="top"/>
    </xf>
    <xf numFmtId="6" fontId="3" fillId="0" borderId="10" xfId="0" applyNumberFormat="1" applyFont="1" applyFill="1" applyBorder="1" applyAlignment="1">
      <alignment horizontal="center"/>
    </xf>
    <xf numFmtId="2" fontId="2" fillId="0" borderId="10" xfId="0" applyNumberFormat="1" applyFont="1" applyFill="1" applyBorder="1"/>
    <xf numFmtId="6" fontId="3" fillId="0" borderId="4" xfId="0" applyNumberFormat="1" applyFont="1" applyFill="1" applyBorder="1" applyAlignment="1">
      <alignment horizontal="center"/>
    </xf>
    <xf numFmtId="166" fontId="0" fillId="0" borderId="0" xfId="0" applyNumberFormat="1"/>
    <xf numFmtId="0" fontId="1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/>
    <xf numFmtId="164" fontId="5" fillId="0" borderId="0" xfId="0" applyNumberFormat="1" applyFont="1"/>
    <xf numFmtId="0" fontId="1" fillId="0" borderId="8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6" fontId="1" fillId="0" borderId="0" xfId="0" applyNumberFormat="1" applyFont="1" applyAlignment="1" applyProtection="1">
      <alignment horizontal="right"/>
      <protection locked="0"/>
    </xf>
    <xf numFmtId="0" fontId="1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1" xfId="0" applyFont="1" applyBorder="1" applyAlignment="1" applyProtection="1">
      <alignment horizontal="center"/>
      <protection hidden="1"/>
    </xf>
    <xf numFmtId="6" fontId="3" fillId="0" borderId="1" xfId="0" applyNumberFormat="1" applyFont="1" applyBorder="1" applyAlignment="1" applyProtection="1">
      <alignment horizontal="center"/>
      <protection hidden="1"/>
    </xf>
    <xf numFmtId="0" fontId="3" fillId="0" borderId="2" xfId="0" applyFont="1" applyBorder="1" applyProtection="1">
      <protection hidden="1"/>
    </xf>
    <xf numFmtId="0" fontId="2" fillId="0" borderId="3" xfId="0" applyFont="1" applyBorder="1" applyProtection="1">
      <protection hidden="1"/>
    </xf>
    <xf numFmtId="8" fontId="2" fillId="0" borderId="1" xfId="0" applyNumberFormat="1" applyFont="1" applyBorder="1" applyProtection="1">
      <protection hidden="1"/>
    </xf>
    <xf numFmtId="0" fontId="3" fillId="0" borderId="4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3" fillId="0" borderId="6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0" fillId="0" borderId="10" xfId="0" applyBorder="1" applyAlignment="1" applyProtection="1">
      <alignment horizontal="center"/>
      <protection hidden="1"/>
    </xf>
    <xf numFmtId="6" fontId="3" fillId="0" borderId="10" xfId="0" applyNumberFormat="1" applyFont="1" applyBorder="1" applyAlignment="1" applyProtection="1">
      <alignment horizontal="center"/>
      <protection hidden="1"/>
    </xf>
    <xf numFmtId="8" fontId="2" fillId="0" borderId="10" xfId="0" applyNumberFormat="1" applyFont="1" applyBorder="1" applyProtection="1">
      <protection hidden="1"/>
    </xf>
    <xf numFmtId="6" fontId="3" fillId="0" borderId="11" xfId="0" applyNumberFormat="1" applyFont="1" applyBorder="1" applyAlignment="1" applyProtection="1">
      <alignment horizontal="center"/>
      <protection hidden="1"/>
    </xf>
    <xf numFmtId="8" fontId="2" fillId="0" borderId="11" xfId="0" applyNumberFormat="1" applyFont="1" applyBorder="1" applyProtection="1"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0" fontId="2" fillId="0" borderId="0" xfId="0" applyFont="1" applyBorder="1" applyProtection="1">
      <protection hidden="1"/>
    </xf>
    <xf numFmtId="8" fontId="2" fillId="0" borderId="0" xfId="0" applyNumberFormat="1" applyFont="1" applyBorder="1" applyAlignment="1" applyProtection="1">
      <alignment horizontal="center"/>
      <protection hidden="1"/>
    </xf>
    <xf numFmtId="8" fontId="2" fillId="0" borderId="0" xfId="0" applyNumberFormat="1" applyFont="1" applyBorder="1" applyProtection="1">
      <protection hidden="1"/>
    </xf>
    <xf numFmtId="0" fontId="3" fillId="0" borderId="0" xfId="0" applyFont="1" applyBorder="1" applyAlignment="1">
      <alignment horizontal="center"/>
    </xf>
    <xf numFmtId="6" fontId="3" fillId="0" borderId="10" xfId="0" applyNumberFormat="1" applyFont="1" applyBorder="1" applyAlignment="1">
      <alignment horizontal="center"/>
    </xf>
    <xf numFmtId="2" fontId="2" fillId="0" borderId="10" xfId="0" applyNumberFormat="1" applyFont="1" applyBorder="1"/>
    <xf numFmtId="2" fontId="2" fillId="0" borderId="4" xfId="0" applyNumberFormat="1" applyFont="1" applyBorder="1"/>
    <xf numFmtId="0" fontId="1" fillId="0" borderId="0" xfId="0" applyFont="1" applyAlignment="1">
      <alignment horizontal="justify" vertical="top" wrapText="1"/>
    </xf>
    <xf numFmtId="0" fontId="1" fillId="0" borderId="8" xfId="0" applyFont="1" applyBorder="1" applyAlignment="1" applyProtection="1">
      <alignment horizontal="left"/>
      <protection locked="0" hidden="1"/>
    </xf>
    <xf numFmtId="167" fontId="1" fillId="0" borderId="8" xfId="0" applyNumberFormat="1" applyFont="1" applyBorder="1" applyAlignment="1" applyProtection="1">
      <alignment horizontal="right"/>
      <protection locked="0" hidden="1"/>
    </xf>
    <xf numFmtId="0" fontId="5" fillId="0" borderId="0" xfId="0" applyFont="1" applyAlignment="1">
      <alignment wrapText="1"/>
    </xf>
    <xf numFmtId="166" fontId="0" fillId="0" borderId="0" xfId="0" applyNumberFormat="1" applyAlignment="1">
      <alignment horizontal="justify" vertical="top"/>
    </xf>
    <xf numFmtId="0" fontId="15" fillId="0" borderId="0" xfId="0" applyFont="1" applyAlignment="1">
      <alignment vertical="top"/>
    </xf>
    <xf numFmtId="2" fontId="0" fillId="0" borderId="0" xfId="0" applyNumberFormat="1" applyAlignment="1">
      <alignment wrapText="1"/>
    </xf>
    <xf numFmtId="2" fontId="0" fillId="0" borderId="0" xfId="0" applyNumberFormat="1" applyAlignment="1">
      <alignment vertical="top"/>
    </xf>
    <xf numFmtId="2" fontId="5" fillId="0" borderId="0" xfId="1" applyNumberFormat="1"/>
    <xf numFmtId="2" fontId="1" fillId="0" borderId="0" xfId="0" applyNumberFormat="1" applyFont="1"/>
    <xf numFmtId="0" fontId="0" fillId="0" borderId="0" xfId="0" applyBorder="1" applyAlignment="1">
      <alignment horizontal="justify" wrapText="1"/>
    </xf>
    <xf numFmtId="0" fontId="0" fillId="0" borderId="13" xfId="0" applyBorder="1"/>
    <xf numFmtId="0" fontId="0" fillId="0" borderId="14" xfId="0" applyBorder="1" applyAlignment="1">
      <alignment horizontal="justify" wrapText="1"/>
    </xf>
    <xf numFmtId="0" fontId="5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26" fillId="0" borderId="18" xfId="0" applyNumberFormat="1" applyFont="1" applyBorder="1" applyAlignment="1" applyProtection="1">
      <alignment horizontal="justify" wrapText="1"/>
      <protection locked="0" hidden="1"/>
    </xf>
    <xf numFmtId="0" fontId="0" fillId="0" borderId="0" xfId="0" applyFill="1"/>
    <xf numFmtId="0" fontId="3" fillId="0" borderId="1" xfId="0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5" fillId="0" borderId="0" xfId="1" applyBorder="1"/>
    <xf numFmtId="4" fontId="6" fillId="0" borderId="0" xfId="1" applyNumberFormat="1" applyFont="1" applyBorder="1" applyAlignment="1">
      <alignment horizontal="center"/>
    </xf>
    <xf numFmtId="4" fontId="5" fillId="0" borderId="0" xfId="1" applyNumberFormat="1" applyBorder="1"/>
    <xf numFmtId="3" fontId="1" fillId="0" borderId="0" xfId="1" applyNumberFormat="1" applyFont="1" applyBorder="1" applyAlignment="1">
      <alignment horizontal="center"/>
    </xf>
    <xf numFmtId="4" fontId="5" fillId="0" borderId="0" xfId="1" applyNumberFormat="1" applyBorder="1" applyProtection="1">
      <protection hidden="1"/>
    </xf>
    <xf numFmtId="164" fontId="5" fillId="0" borderId="0" xfId="1" applyNumberFormat="1" applyBorder="1" applyAlignment="1" applyProtection="1">
      <alignment horizontal="center"/>
      <protection hidden="1"/>
    </xf>
    <xf numFmtId="0" fontId="3" fillId="0" borderId="0" xfId="1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0" fillId="0" borderId="0" xfId="0" applyFont="1" applyFill="1" applyBorder="1"/>
    <xf numFmtId="49" fontId="1" fillId="0" borderId="0" xfId="0" applyNumberFormat="1" applyFont="1" applyProtection="1">
      <protection hidden="1"/>
    </xf>
    <xf numFmtId="0" fontId="5" fillId="0" borderId="0" xfId="0" applyFont="1" applyFill="1" applyBorder="1"/>
    <xf numFmtId="0" fontId="5" fillId="0" borderId="0" xfId="0" applyFont="1" applyBorder="1" applyAlignment="1">
      <alignment horizontal="justify" vertical="top"/>
    </xf>
    <xf numFmtId="0" fontId="30" fillId="0" borderId="0" xfId="0" applyFont="1" applyAlignment="1" applyProtection="1">
      <alignment horizontal="center" vertical="center"/>
      <protection hidden="1"/>
    </xf>
    <xf numFmtId="14" fontId="32" fillId="0" borderId="19" xfId="0" applyNumberFormat="1" applyFont="1" applyBorder="1" applyAlignment="1" applyProtection="1">
      <alignment horizontal="center"/>
    </xf>
    <xf numFmtId="1" fontId="32" fillId="2" borderId="19" xfId="0" applyNumberFormat="1" applyFont="1" applyFill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</xf>
    <xf numFmtId="0" fontId="34" fillId="0" borderId="0" xfId="0" applyFont="1" applyProtection="1">
      <protection locked="0"/>
    </xf>
    <xf numFmtId="0" fontId="35" fillId="0" borderId="0" xfId="0" applyFont="1" applyBorder="1" applyProtection="1"/>
    <xf numFmtId="0" fontId="34" fillId="0" borderId="0" xfId="0" applyFont="1" applyBorder="1" applyProtection="1"/>
    <xf numFmtId="0" fontId="35" fillId="0" borderId="0" xfId="0" applyFont="1" applyProtection="1"/>
    <xf numFmtId="14" fontId="32" fillId="0" borderId="20" xfId="0" applyNumberFormat="1" applyFont="1" applyBorder="1" applyAlignment="1" applyProtection="1">
      <alignment horizontal="center"/>
    </xf>
    <xf numFmtId="14" fontId="32" fillId="2" borderId="20" xfId="0" applyNumberFormat="1" applyFont="1" applyFill="1" applyBorder="1" applyAlignment="1" applyProtection="1">
      <alignment horizontal="center"/>
      <protection locked="0"/>
    </xf>
    <xf numFmtId="0" fontId="32" fillId="0" borderId="20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/>
    </xf>
    <xf numFmtId="0" fontId="32" fillId="0" borderId="21" xfId="0" applyFont="1" applyBorder="1" applyProtection="1"/>
    <xf numFmtId="0" fontId="34" fillId="0" borderId="22" xfId="0" applyFont="1" applyBorder="1" applyProtection="1"/>
    <xf numFmtId="0" fontId="34" fillId="0" borderId="23" xfId="0" applyFont="1" applyBorder="1" applyProtection="1"/>
    <xf numFmtId="0" fontId="34" fillId="0" borderId="0" xfId="0" applyFont="1" applyProtection="1"/>
    <xf numFmtId="14" fontId="34" fillId="0" borderId="0" xfId="0" applyNumberFormat="1" applyFont="1" applyAlignment="1" applyProtection="1">
      <alignment horizontal="center"/>
      <protection locked="0"/>
    </xf>
    <xf numFmtId="1" fontId="34" fillId="0" borderId="0" xfId="0" applyNumberFormat="1" applyFont="1" applyAlignment="1" applyProtection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</xf>
    <xf numFmtId="0" fontId="34" fillId="0" borderId="24" xfId="0" applyFont="1" applyBorder="1" applyAlignment="1" applyProtection="1">
      <alignment horizontal="right"/>
    </xf>
    <xf numFmtId="0" fontId="34" fillId="0" borderId="25" xfId="0" applyFont="1" applyBorder="1" applyProtection="1"/>
    <xf numFmtId="0" fontId="34" fillId="0" borderId="24" xfId="0" applyFont="1" applyBorder="1" applyProtection="1"/>
    <xf numFmtId="0" fontId="34" fillId="0" borderId="26" xfId="0" applyFont="1" applyBorder="1" applyProtection="1"/>
    <xf numFmtId="0" fontId="34" fillId="0" borderId="27" xfId="0" applyFont="1" applyBorder="1" applyProtection="1"/>
    <xf numFmtId="0" fontId="32" fillId="0" borderId="2" xfId="0" applyFont="1" applyBorder="1" applyProtection="1"/>
    <xf numFmtId="0" fontId="34" fillId="0" borderId="9" xfId="0" applyFont="1" applyBorder="1" applyProtection="1"/>
    <xf numFmtId="0" fontId="34" fillId="0" borderId="3" xfId="0" applyFont="1" applyBorder="1" applyProtection="1"/>
    <xf numFmtId="0" fontId="34" fillId="0" borderId="5" xfId="0" applyFont="1" applyBorder="1" applyProtection="1"/>
    <xf numFmtId="0" fontId="34" fillId="0" borderId="7" xfId="0" applyFont="1" applyBorder="1" applyProtection="1"/>
    <xf numFmtId="1" fontId="34" fillId="0" borderId="0" xfId="0" applyNumberFormat="1" applyFont="1" applyAlignment="1" applyProtection="1">
      <alignment horizontal="center"/>
      <protection locked="0"/>
    </xf>
    <xf numFmtId="0" fontId="34" fillId="0" borderId="4" xfId="0" applyFont="1" applyBorder="1" applyProtection="1"/>
    <xf numFmtId="0" fontId="32" fillId="0" borderId="4" xfId="0" applyFont="1" applyBorder="1" applyProtection="1"/>
    <xf numFmtId="0" fontId="32" fillId="0" borderId="6" xfId="0" applyFont="1" applyBorder="1" applyProtection="1"/>
    <xf numFmtId="0" fontId="34" fillId="0" borderId="8" xfId="0" applyFont="1" applyBorder="1" applyProtection="1"/>
    <xf numFmtId="0" fontId="1" fillId="3" borderId="2" xfId="0" applyFont="1" applyFill="1" applyBorder="1"/>
    <xf numFmtId="0" fontId="0" fillId="3" borderId="9" xfId="0" applyFill="1" applyBorder="1"/>
    <xf numFmtId="0" fontId="0" fillId="3" borderId="0" xfId="0" applyFill="1"/>
    <xf numFmtId="0" fontId="0" fillId="3" borderId="0" xfId="0" applyFill="1" applyBorder="1"/>
    <xf numFmtId="0" fontId="0" fillId="3" borderId="5" xfId="0" applyFill="1" applyBorder="1" applyAlignment="1">
      <alignment vertical="top"/>
    </xf>
    <xf numFmtId="0" fontId="0" fillId="3" borderId="4" xfId="0" applyFill="1" applyBorder="1"/>
    <xf numFmtId="0" fontId="15" fillId="3" borderId="0" xfId="0" applyFont="1" applyFill="1" applyBorder="1"/>
    <xf numFmtId="4" fontId="6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5" fillId="3" borderId="0" xfId="0" applyFont="1" applyFill="1" applyBorder="1"/>
    <xf numFmtId="3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3" borderId="5" xfId="0" applyFill="1" applyBorder="1" applyAlignment="1">
      <alignment horizontal="justify" vertical="top"/>
    </xf>
    <xf numFmtId="0" fontId="2" fillId="3" borderId="4" xfId="0" applyFont="1" applyFill="1" applyBorder="1"/>
    <xf numFmtId="0" fontId="2" fillId="3" borderId="0" xfId="0" applyFont="1" applyFill="1" applyBorder="1"/>
    <xf numFmtId="0" fontId="3" fillId="3" borderId="0" xfId="0" applyFont="1" applyFill="1" applyBorder="1" applyAlignment="1"/>
    <xf numFmtId="0" fontId="2" fillId="3" borderId="0" xfId="0" applyFont="1" applyFill="1" applyBorder="1" applyAlignment="1"/>
    <xf numFmtId="4" fontId="0" fillId="3" borderId="0" xfId="0" applyNumberFormat="1" applyFill="1" applyBorder="1"/>
    <xf numFmtId="0" fontId="0" fillId="3" borderId="5" xfId="0" applyFill="1" applyBorder="1"/>
    <xf numFmtId="164" fontId="0" fillId="3" borderId="0" xfId="0" applyNumberFormat="1" applyFill="1" applyBorder="1"/>
    <xf numFmtId="164" fontId="0" fillId="3" borderId="0" xfId="0" applyNumberFormat="1" applyFill="1" applyBorder="1" applyAlignment="1" applyProtection="1">
      <alignment horizontal="center"/>
      <protection hidden="1"/>
    </xf>
    <xf numFmtId="164" fontId="0" fillId="3" borderId="0" xfId="0" applyNumberFormat="1" applyFill="1" applyBorder="1" applyProtection="1">
      <protection hidden="1"/>
    </xf>
    <xf numFmtId="0" fontId="3" fillId="3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6" fontId="3" fillId="3" borderId="1" xfId="0" applyNumberFormat="1" applyFont="1" applyFill="1" applyBorder="1" applyAlignment="1">
      <alignment horizontal="center"/>
    </xf>
    <xf numFmtId="6" fontId="3" fillId="3" borderId="10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0" fontId="3" fillId="3" borderId="0" xfId="0" applyFont="1" applyFill="1" applyBorder="1"/>
    <xf numFmtId="165" fontId="3" fillId="3" borderId="0" xfId="0" applyNumberFormat="1" applyFont="1" applyFill="1" applyBorder="1"/>
    <xf numFmtId="0" fontId="3" fillId="3" borderId="2" xfId="0" applyFont="1" applyFill="1" applyBorder="1"/>
    <xf numFmtId="0" fontId="2" fillId="3" borderId="3" xfId="0" applyFont="1" applyFill="1" applyBorder="1"/>
    <xf numFmtId="2" fontId="2" fillId="3" borderId="1" xfId="0" applyNumberFormat="1" applyFont="1" applyFill="1" applyBorder="1"/>
    <xf numFmtId="0" fontId="3" fillId="3" borderId="4" xfId="0" applyFont="1" applyFill="1" applyBorder="1"/>
    <xf numFmtId="0" fontId="2" fillId="3" borderId="5" xfId="0" applyFont="1" applyFill="1" applyBorder="1"/>
    <xf numFmtId="4" fontId="0" fillId="3" borderId="0" xfId="0" applyNumberFormat="1" applyFill="1" applyBorder="1" applyProtection="1">
      <protection hidden="1"/>
    </xf>
    <xf numFmtId="0" fontId="3" fillId="3" borderId="6" xfId="0" applyFont="1" applyFill="1" applyBorder="1"/>
    <xf numFmtId="0" fontId="2" fillId="3" borderId="7" xfId="0" applyFont="1" applyFill="1" applyBorder="1"/>
    <xf numFmtId="2" fontId="2" fillId="3" borderId="0" xfId="0" applyNumberFormat="1" applyFont="1" applyFill="1" applyBorder="1"/>
    <xf numFmtId="6" fontId="3" fillId="3" borderId="4" xfId="0" applyNumberFormat="1" applyFont="1" applyFill="1" applyBorder="1" applyAlignment="1">
      <alignment horizontal="center"/>
    </xf>
    <xf numFmtId="0" fontId="0" fillId="3" borderId="7" xfId="0" applyFill="1" applyBorder="1"/>
    <xf numFmtId="0" fontId="3" fillId="3" borderId="5" xfId="0" applyFont="1" applyFill="1" applyBorder="1"/>
    <xf numFmtId="0" fontId="3" fillId="3" borderId="7" xfId="0" applyFont="1" applyFill="1" applyBorder="1"/>
    <xf numFmtId="0" fontId="0" fillId="3" borderId="0" xfId="0" applyFill="1" applyBorder="1" applyAlignment="1">
      <alignment horizontal="justify" vertical="top"/>
    </xf>
    <xf numFmtId="2" fontId="3" fillId="3" borderId="1" xfId="0" applyNumberFormat="1" applyFont="1" applyFill="1" applyBorder="1" applyAlignment="1">
      <alignment horizontal="center"/>
    </xf>
    <xf numFmtId="0" fontId="0" fillId="3" borderId="0" xfId="0" applyFont="1" applyFill="1" applyBorder="1"/>
    <xf numFmtId="164" fontId="0" fillId="3" borderId="5" xfId="0" applyNumberFormat="1" applyFill="1" applyBorder="1" applyAlignment="1" applyProtection="1">
      <alignment horizontal="center"/>
      <protection hidden="1"/>
    </xf>
    <xf numFmtId="0" fontId="14" fillId="0" borderId="0" xfId="0" applyFont="1" applyAlignment="1">
      <alignment wrapText="1"/>
    </xf>
    <xf numFmtId="2" fontId="5" fillId="4" borderId="0" xfId="0" applyNumberFormat="1" applyFont="1" applyFill="1"/>
    <xf numFmtId="6" fontId="3" fillId="3" borderId="0" xfId="0" applyNumberFormat="1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justify" vertical="top"/>
    </xf>
    <xf numFmtId="168" fontId="0" fillId="0" borderId="0" xfId="0" applyNumberFormat="1"/>
    <xf numFmtId="0" fontId="12" fillId="0" borderId="0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14" fillId="0" borderId="0" xfId="0" applyFont="1" applyAlignment="1">
      <alignment horizontal="justify" wrapText="1"/>
    </xf>
    <xf numFmtId="0" fontId="0" fillId="0" borderId="0" xfId="0" applyAlignment="1">
      <alignment horizontal="justify" wrapText="1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1" fillId="0" borderId="0" xfId="0" applyFon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9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/>
    <xf numFmtId="0" fontId="1" fillId="0" borderId="0" xfId="0" applyFont="1" applyAlignment="1"/>
    <xf numFmtId="0" fontId="12" fillId="0" borderId="2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0" fontId="21" fillId="0" borderId="8" xfId="0" applyFont="1" applyBorder="1" applyAlignment="1" applyProtection="1">
      <protection hidden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5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 wrapText="1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justify" vertical="top" wrapText="1"/>
    </xf>
    <xf numFmtId="0" fontId="14" fillId="0" borderId="8" xfId="0" applyFont="1" applyBorder="1" applyAlignment="1">
      <alignment horizontal="justify" vertical="top" wrapText="1"/>
    </xf>
    <xf numFmtId="0" fontId="14" fillId="0" borderId="7" xfId="0" applyFont="1" applyBorder="1" applyAlignment="1">
      <alignment horizontal="justify" vertical="top" wrapText="1"/>
    </xf>
    <xf numFmtId="0" fontId="1" fillId="0" borderId="0" xfId="0" applyFont="1" applyAlignment="1">
      <alignment horizontal="justify" vertical="top" wrapText="1"/>
    </xf>
    <xf numFmtId="0" fontId="37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" fillId="0" borderId="8" xfId="0" applyFont="1" applyBorder="1" applyAlignment="1" applyProtection="1">
      <alignment horizontal="justify" vertical="top" wrapText="1"/>
      <protection locked="0" hidden="1"/>
    </xf>
    <xf numFmtId="0" fontId="0" fillId="0" borderId="8" xfId="0" applyBorder="1" applyAlignment="1"/>
    <xf numFmtId="0" fontId="26" fillId="0" borderId="28" xfId="0" applyFont="1" applyBorder="1" applyAlignment="1">
      <alignment horizontal="justify" wrapText="1"/>
    </xf>
    <xf numFmtId="0" fontId="26" fillId="0" borderId="29" xfId="0" applyFont="1" applyBorder="1" applyAlignment="1">
      <alignment horizontal="justify" wrapText="1"/>
    </xf>
    <xf numFmtId="0" fontId="26" fillId="0" borderId="30" xfId="0" applyFont="1" applyBorder="1" applyAlignment="1">
      <alignment horizontal="justify" wrapText="1"/>
    </xf>
    <xf numFmtId="0" fontId="5" fillId="0" borderId="0" xfId="0" applyFont="1" applyBorder="1" applyAlignment="1">
      <alignment horizontal="left" vertical="top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justify" vertical="top" wrapText="1"/>
    </xf>
    <xf numFmtId="0" fontId="14" fillId="0" borderId="0" xfId="0" applyFont="1" applyAlignment="1">
      <alignment horizontal="justify" vertical="top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0" xfId="0" applyFont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31" xfId="0" applyFont="1" applyBorder="1" applyAlignment="1" applyProtection="1">
      <alignment horizontal="center"/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justify" wrapText="1"/>
      <protection hidden="1"/>
    </xf>
    <xf numFmtId="0" fontId="24" fillId="0" borderId="0" xfId="0" applyFont="1" applyAlignment="1" applyProtection="1">
      <alignment horizontal="center"/>
      <protection hidden="1"/>
    </xf>
    <xf numFmtId="8" fontId="2" fillId="0" borderId="31" xfId="0" applyNumberFormat="1" applyFont="1" applyBorder="1" applyAlignment="1" applyProtection="1">
      <alignment horizontal="center"/>
      <protection hidden="1"/>
    </xf>
    <xf numFmtId="6" fontId="3" fillId="0" borderId="31" xfId="0" applyNumberFormat="1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6" fontId="3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8" fontId="2" fillId="0" borderId="1" xfId="0" applyNumberFormat="1" applyFont="1" applyBorder="1" applyAlignment="1" applyProtection="1">
      <alignment horizontal="center"/>
      <protection hidden="1"/>
    </xf>
    <xf numFmtId="0" fontId="32" fillId="0" borderId="32" xfId="0" applyFont="1" applyBorder="1" applyAlignment="1" applyProtection="1">
      <alignment horizontal="center"/>
    </xf>
    <xf numFmtId="0" fontId="32" fillId="0" borderId="26" xfId="0" applyFont="1" applyBorder="1" applyAlignment="1" applyProtection="1">
      <alignment horizontal="center"/>
    </xf>
  </cellXfs>
  <cellStyles count="2">
    <cellStyle name="Normal" xfId="0" builtinId="0"/>
    <cellStyle name="Normal 2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47625</xdr:rowOff>
    </xdr:from>
    <xdr:to>
      <xdr:col>10</xdr:col>
      <xdr:colOff>381000</xdr:colOff>
      <xdr:row>2</xdr:row>
      <xdr:rowOff>19050</xdr:rowOff>
    </xdr:to>
    <xdr:pic>
      <xdr:nvPicPr>
        <xdr:cNvPr id="6" name="Picture 5" descr="Registered.jpg">
          <a:extLst>
            <a:ext uri="{FF2B5EF4-FFF2-40B4-BE49-F238E27FC236}">
              <a16:creationId xmlns:a16="http://schemas.microsoft.com/office/drawing/2014/main" id="{4C471CAD-B5CA-4829-AC9B-1DF20338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47625</xdr:rowOff>
    </xdr:from>
    <xdr:to>
      <xdr:col>10</xdr:col>
      <xdr:colOff>381000</xdr:colOff>
      <xdr:row>2</xdr:row>
      <xdr:rowOff>19050</xdr:rowOff>
    </xdr:to>
    <xdr:pic>
      <xdr:nvPicPr>
        <xdr:cNvPr id="5" name="Picture 4" descr="Registered.jpg">
          <a:extLst>
            <a:ext uri="{FF2B5EF4-FFF2-40B4-BE49-F238E27FC236}">
              <a16:creationId xmlns:a16="http://schemas.microsoft.com/office/drawing/2014/main" id="{51E5C0F5-C377-4238-BE5B-18E2815B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3756" name="Picture 3" descr="Registered.jpg">
          <a:extLst>
            <a:ext uri="{FF2B5EF4-FFF2-40B4-BE49-F238E27FC236}">
              <a16:creationId xmlns:a16="http://schemas.microsoft.com/office/drawing/2014/main" id="{C6DF54D5-8B4B-4E3D-BA7C-F4F103C2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5793" name="Picture 3" descr="Registered.jpg">
          <a:extLst>
            <a:ext uri="{FF2B5EF4-FFF2-40B4-BE49-F238E27FC236}">
              <a16:creationId xmlns:a16="http://schemas.microsoft.com/office/drawing/2014/main" id="{73752E0C-5FFD-4958-9A4A-527070E6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4</xdr:col>
      <xdr:colOff>238125</xdr:colOff>
      <xdr:row>3</xdr:row>
      <xdr:rowOff>95250</xdr:rowOff>
    </xdr:to>
    <xdr:pic>
      <xdr:nvPicPr>
        <xdr:cNvPr id="24775" name="Picture 3" descr="Registered.jpg">
          <a:extLst>
            <a:ext uri="{FF2B5EF4-FFF2-40B4-BE49-F238E27FC236}">
              <a16:creationId xmlns:a16="http://schemas.microsoft.com/office/drawing/2014/main" id="{DCBC32DC-2848-4A7A-B625-FDE54521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6815" name="Picture 3" descr="Registered.jpg">
          <a:extLst>
            <a:ext uri="{FF2B5EF4-FFF2-40B4-BE49-F238E27FC236}">
              <a16:creationId xmlns:a16="http://schemas.microsoft.com/office/drawing/2014/main" id="{2884B69E-DEBB-4D9C-862D-3EEEBA43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IL245"/>
  <sheetViews>
    <sheetView tabSelected="1" topLeftCell="I7" zoomScaleNormal="100" workbookViewId="0">
      <selection activeCell="K20" sqref="K20"/>
    </sheetView>
  </sheetViews>
  <sheetFormatPr defaultColWidth="10.33203125" defaultRowHeight="13.2" x14ac:dyDescent="0.25"/>
  <cols>
    <col min="1" max="2" width="9.109375" hidden="1" customWidth="1"/>
    <col min="3" max="3" width="10.109375" hidden="1" customWidth="1"/>
    <col min="4" max="8" width="9.109375" hidden="1" customWidth="1"/>
    <col min="9" max="9" width="9.109375" customWidth="1"/>
    <col min="10" max="10" width="20.44140625" customWidth="1"/>
    <col min="11" max="11" width="14.6640625" customWidth="1"/>
    <col min="12" max="12" width="15.109375" customWidth="1"/>
    <col min="13" max="13" width="12.6640625" customWidth="1"/>
    <col min="14" max="14" width="2.33203125" customWidth="1"/>
    <col min="15" max="18" width="12.6640625" customWidth="1"/>
    <col min="19" max="19" width="1.44140625" customWidth="1"/>
    <col min="20" max="20" width="10.88671875" hidden="1" customWidth="1"/>
    <col min="21" max="22" width="9.109375" hidden="1" customWidth="1"/>
    <col min="23" max="23" width="11.109375" hidden="1" customWidth="1"/>
    <col min="24" max="24" width="10.6640625" hidden="1" customWidth="1"/>
    <col min="25" max="28" width="9.109375" hidden="1" customWidth="1"/>
    <col min="29" max="29" width="10.44140625" hidden="1" customWidth="1"/>
    <col min="30" max="30" width="9.109375" hidden="1" customWidth="1"/>
    <col min="31" max="31" width="11.109375" hidden="1" customWidth="1"/>
    <col min="32" max="244" width="9.109375" hidden="1" customWidth="1"/>
    <col min="245" max="245" width="9.109375" style="172" hidden="1" customWidth="1"/>
    <col min="246" max="246" width="9.109375" style="172" customWidth="1"/>
    <col min="247" max="247" width="10.88671875" customWidth="1"/>
    <col min="248" max="251" width="9.109375" customWidth="1"/>
    <col min="252" max="252" width="11.33203125" customWidth="1"/>
  </cols>
  <sheetData>
    <row r="1" spans="9:22" ht="35.4" x14ac:dyDescent="0.6">
      <c r="I1" s="285"/>
      <c r="J1" s="286"/>
      <c r="K1" s="286"/>
      <c r="L1" s="286"/>
      <c r="M1" s="286"/>
      <c r="N1" s="286"/>
      <c r="O1" s="286"/>
      <c r="P1" s="286"/>
      <c r="Q1" s="286"/>
      <c r="R1" s="62"/>
      <c r="T1" t="s">
        <v>168</v>
      </c>
      <c r="U1" s="280">
        <v>1</v>
      </c>
    </row>
    <row r="3" spans="9:22" x14ac:dyDescent="0.25">
      <c r="Q3" s="23" t="s">
        <v>43</v>
      </c>
      <c r="R3" s="83">
        <f ca="1">TODAY()</f>
        <v>44468</v>
      </c>
    </row>
    <row r="4" spans="9:22" ht="12.75" customHeight="1" x14ac:dyDescent="0.25">
      <c r="J4" s="294" t="str">
        <f>IF($J$77="","DON'T FORGET TO FILL IN THE AGENT'S NAME AT THE BOTTOM OF THE PAGE!","")</f>
        <v>DON'T FORGET TO FILL IN THE AGENT'S NAME AT THE BOTTOM OF THE PAGE!</v>
      </c>
      <c r="K4" s="294"/>
      <c r="L4" s="294"/>
      <c r="M4" s="294"/>
      <c r="N4" s="294"/>
      <c r="O4" s="294"/>
      <c r="P4" s="294"/>
      <c r="Q4" s="294"/>
    </row>
    <row r="5" spans="9:22" ht="8.1" customHeight="1" x14ac:dyDescent="0.25"/>
    <row r="6" spans="9:22" ht="21" x14ac:dyDescent="0.4">
      <c r="I6" s="287" t="s">
        <v>92</v>
      </c>
      <c r="J6" s="287"/>
      <c r="K6" s="287"/>
      <c r="L6" s="287"/>
      <c r="M6" s="287"/>
      <c r="N6" s="287"/>
      <c r="O6" s="287"/>
      <c r="P6" s="287"/>
      <c r="Q6" s="287"/>
      <c r="R6" s="288"/>
    </row>
    <row r="7" spans="9:22" ht="8.1" customHeight="1" x14ac:dyDescent="0.25"/>
    <row r="8" spans="9:22" x14ac:dyDescent="0.25">
      <c r="I8" s="21"/>
      <c r="J8" s="289" t="s">
        <v>29</v>
      </c>
      <c r="K8" s="289"/>
      <c r="L8" s="155">
        <v>40544</v>
      </c>
      <c r="M8" s="154">
        <v>2021</v>
      </c>
      <c r="N8" s="120"/>
      <c r="O8" s="120"/>
    </row>
    <row r="9" spans="9:22" x14ac:dyDescent="0.25">
      <c r="I9" s="21"/>
      <c r="J9" s="23"/>
      <c r="K9" s="23" t="s">
        <v>32</v>
      </c>
      <c r="M9" s="187" t="s">
        <v>133</v>
      </c>
      <c r="N9" s="193" t="str">
        <f>IF($O$9=" ","","&gt;&gt;")</f>
        <v>&gt;&gt;</v>
      </c>
      <c r="O9" s="190" t="str">
        <f>VLOOKUP($M$9,HY39:HZ77,2,TRUE)</f>
        <v>(requires state specific enrollment materials)</v>
      </c>
      <c r="P9" s="188"/>
      <c r="Q9" s="188"/>
      <c r="R9" s="53"/>
      <c r="S9" s="82"/>
    </row>
    <row r="10" spans="9:22" x14ac:dyDescent="0.25">
      <c r="I10" s="290" t="str">
        <f>IF($M$9="NJ","AVAILABLE ONLY TO GROUPS WITH 51+ ELIGIBLE LIVES",IF($M$9="FL","AVAILABLE ONLY TO GROUPS WITH 51+ ELIGIBLE LIVES",IF($M$9="VT","AVAILABLE ONLY TO GROUPS WITH 51+ ELIGIBLE LIVES","AVAILABLE ONLY TO GROUPS WITH 2 OR MORE ENROLLED LIVES")))</f>
        <v>AVAILABLE ONLY TO GROUPS WITH 2 OR MORE ENROLLED LIVES</v>
      </c>
      <c r="J10" s="290"/>
      <c r="K10" s="290"/>
      <c r="L10" s="290"/>
      <c r="M10" s="290"/>
      <c r="N10" s="290"/>
      <c r="O10" s="290"/>
      <c r="P10" s="290"/>
      <c r="Q10" s="290"/>
      <c r="R10" s="19"/>
    </row>
    <row r="11" spans="9:22" ht="8.1" customHeight="1" x14ac:dyDescent="0.25"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9:22" ht="12.75" customHeight="1" x14ac:dyDescent="0.25">
      <c r="I12" s="51" t="s">
        <v>126</v>
      </c>
      <c r="L12" s="52">
        <v>0</v>
      </c>
      <c r="M12" s="51" t="s">
        <v>47</v>
      </c>
      <c r="O12" s="21" t="s">
        <v>90</v>
      </c>
      <c r="P12" s="19"/>
      <c r="Q12" s="19"/>
      <c r="R12" s="119" t="s">
        <v>91</v>
      </c>
    </row>
    <row r="13" spans="9:22" ht="12.75" customHeight="1" x14ac:dyDescent="0.25">
      <c r="I13" s="296" t="s">
        <v>127</v>
      </c>
      <c r="J13" s="296"/>
      <c r="K13" s="296"/>
      <c r="L13" s="52">
        <v>0</v>
      </c>
      <c r="M13" s="51" t="s">
        <v>47</v>
      </c>
      <c r="N13" s="18"/>
      <c r="O13" s="18"/>
      <c r="V13" t="str">
        <f>IF(AND($M$9="FL",$K$46&lt;51),"No","yes")</f>
        <v>yes</v>
      </c>
    </row>
    <row r="14" spans="9:22" ht="6.6" customHeight="1" x14ac:dyDescent="0.25"/>
    <row r="15" spans="9:22" x14ac:dyDescent="0.25">
      <c r="K15" s="25">
        <v>8500</v>
      </c>
      <c r="L15" s="21" t="s">
        <v>23</v>
      </c>
    </row>
    <row r="16" spans="9:22" x14ac:dyDescent="0.25">
      <c r="J16" s="36" t="str">
        <f>IF($K$16&gt;K15,"INVALID ENTRY -- VOID QUOTE","")</f>
        <v/>
      </c>
      <c r="K16" s="25">
        <v>2500</v>
      </c>
      <c r="L16" s="43" t="str">
        <f>IF(K16="","",IF(K16=0,"","Outpatient I Benefit (R-02797)"))</f>
        <v>Outpatient I Benefit (R-02797)</v>
      </c>
    </row>
    <row r="17" spans="1:244" x14ac:dyDescent="0.25">
      <c r="J17" s="36" t="str">
        <f>IF(OR($K$17=15,$K$17=20,$K$17=""),"","INVALID ENTRY -- VOID QUOTE")</f>
        <v/>
      </c>
      <c r="K17" s="25"/>
      <c r="L17" s="43" t="str">
        <f>IF(K17="","",IF(K17=0,"","Physician Office Visit Benefit (R-02798)"))</f>
        <v/>
      </c>
    </row>
    <row r="18" spans="1:244" x14ac:dyDescent="0.25">
      <c r="J18" s="36"/>
      <c r="K18" s="25"/>
      <c r="L18" s="43" t="str">
        <f>IF(K18="","",IF(K18=0,"","Wellness Benefit (R-02799)"))</f>
        <v/>
      </c>
      <c r="N18" s="281" t="str">
        <f>IF(OR($K$18&lt;=0,$M$9&lt;&gt;"IN (requires state specific enrollment materials)"),"","&lt;&lt;&lt;NOT AVAILABLE IN INDIANA-MUST LEAVE BLANK&gt;&gt;&gt;")</f>
        <v/>
      </c>
      <c r="O18" s="281"/>
      <c r="P18" s="281"/>
      <c r="Q18" s="281"/>
      <c r="R18" s="281"/>
      <c r="S18" s="281"/>
      <c r="T18" s="281"/>
      <c r="U18" s="282"/>
      <c r="V18" s="282"/>
    </row>
    <row r="19" spans="1:244" hidden="1" x14ac:dyDescent="0.25">
      <c r="J19" s="36" t="str">
        <f>IF(OR($M$9="md (requires state specific enrollment materials)",$M$9="nc",$M$9="tn (requires state specific enrollment materials)",$M$9="me (requires state specific enrollment materials)"),"RX RIDER NOT AVAILABLE","")</f>
        <v/>
      </c>
      <c r="K19" s="121"/>
      <c r="L19" s="43" t="str">
        <f>IF(K19="","",IF(K19=0,"","Prescription Drug Rider"))</f>
        <v/>
      </c>
    </row>
    <row r="20" spans="1:244" x14ac:dyDescent="0.25">
      <c r="J20" s="36" t="str">
        <f>IF(OR($M$9="md (requires state specific enrollment forms)",$L$9="nc"),"LIFE/AD&amp;D RIDER NOT AVAILABLE","")</f>
        <v/>
      </c>
      <c r="K20" s="25"/>
      <c r="L20" s="43" t="str">
        <f>IF(K20="","",IF(K20=0,"","Term Life/AD&amp;D Rider"))</f>
        <v/>
      </c>
    </row>
    <row r="21" spans="1:244" ht="8.1" customHeight="1" x14ac:dyDescent="0.25">
      <c r="J21" s="36"/>
      <c r="K21" s="81"/>
      <c r="L21" s="43"/>
    </row>
    <row r="22" spans="1:244" ht="8.1" customHeight="1" x14ac:dyDescent="0.25">
      <c r="J22" s="36"/>
      <c r="K22" s="47"/>
      <c r="L22" s="43"/>
    </row>
    <row r="23" spans="1:244" ht="6.6" customHeight="1" x14ac:dyDescent="0.25">
      <c r="K23" s="82"/>
    </row>
    <row r="24" spans="1:244" x14ac:dyDescent="0.25">
      <c r="K24" s="19" t="s">
        <v>21</v>
      </c>
      <c r="L24" s="19" t="s">
        <v>19</v>
      </c>
      <c r="M24" s="19" t="s">
        <v>19</v>
      </c>
      <c r="N24" s="19"/>
      <c r="O24" s="291" t="s">
        <v>49</v>
      </c>
      <c r="P24" s="292"/>
      <c r="Q24" s="292"/>
      <c r="R24" s="293"/>
      <c r="U24" s="96" t="s">
        <v>80</v>
      </c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G24" s="84"/>
      <c r="AH24" s="84"/>
      <c r="AI24" s="84"/>
      <c r="AJ24" s="84"/>
      <c r="AK24" s="27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0"/>
      <c r="BX24" s="96" t="s">
        <v>117</v>
      </c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J24" s="84"/>
      <c r="CK24" s="84"/>
      <c r="CL24" s="84"/>
      <c r="CM24" s="84"/>
      <c r="CN24" s="27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0"/>
      <c r="EC24" s="96" t="s">
        <v>81</v>
      </c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O24" s="84"/>
      <c r="EP24" s="84"/>
      <c r="EQ24" s="84"/>
      <c r="ER24" s="84"/>
      <c r="ES24" s="27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0"/>
      <c r="GG24" s="96" t="s">
        <v>82</v>
      </c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S24" s="84"/>
      <c r="GT24" s="84"/>
      <c r="GU24" s="84"/>
      <c r="GV24" s="84"/>
      <c r="GW24" s="27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0"/>
    </row>
    <row r="25" spans="1:244" x14ac:dyDescent="0.25">
      <c r="K25" s="22" t="s">
        <v>22</v>
      </c>
      <c r="L25" s="22" t="s">
        <v>20</v>
      </c>
      <c r="M25" s="22" t="s">
        <v>28</v>
      </c>
      <c r="N25" s="22"/>
      <c r="O25" s="69"/>
      <c r="P25" s="185" t="s">
        <v>123</v>
      </c>
      <c r="Q25" s="186" t="s">
        <v>48</v>
      </c>
      <c r="R25" s="70"/>
      <c r="U25" s="26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G25" s="27"/>
      <c r="AH25" s="27"/>
      <c r="AI25" s="27"/>
      <c r="AJ25" s="27"/>
      <c r="AK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30"/>
      <c r="BX25" s="26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J25" s="27"/>
      <c r="CK25" s="27"/>
      <c r="CL25" s="27"/>
      <c r="CM25" s="27"/>
      <c r="CN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30"/>
      <c r="EC25" s="26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O25" s="27"/>
      <c r="EP25" s="27"/>
      <c r="EQ25" s="27"/>
      <c r="ER25" s="27"/>
      <c r="ES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30"/>
      <c r="GG25" s="26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S25" s="27"/>
      <c r="GT25" s="27"/>
      <c r="GU25" s="27"/>
      <c r="GV25" s="27"/>
      <c r="GW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30"/>
    </row>
    <row r="26" spans="1:244" x14ac:dyDescent="0.25">
      <c r="C26" t="s">
        <v>16</v>
      </c>
      <c r="D26" t="s">
        <v>17</v>
      </c>
      <c r="E26" t="s">
        <v>8</v>
      </c>
      <c r="F26" t="s">
        <v>18</v>
      </c>
      <c r="G26" s="17" t="s">
        <v>40</v>
      </c>
      <c r="H26" s="17" t="s">
        <v>41</v>
      </c>
      <c r="I26" s="17"/>
      <c r="O26" s="71"/>
      <c r="P26" s="185" t="s">
        <v>125</v>
      </c>
      <c r="Q26" s="72">
        <f>IF($Q$25="Bi-weekly",26,IF($Q$25="Weekly",52,24))</f>
        <v>24</v>
      </c>
      <c r="R26" s="73"/>
      <c r="U26" s="26"/>
      <c r="V26" s="27"/>
      <c r="W26" s="27"/>
      <c r="X26" s="85" t="s">
        <v>34</v>
      </c>
      <c r="Y26" s="27"/>
      <c r="Z26" s="27"/>
      <c r="AA26" s="27"/>
      <c r="AB26" s="27"/>
      <c r="AC26" s="27"/>
      <c r="AD26" s="27"/>
      <c r="AE26" s="27"/>
      <c r="AG26" s="27"/>
      <c r="AH26" s="27"/>
      <c r="AI26" s="27"/>
      <c r="AJ26" s="27"/>
      <c r="AK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180" t="str">
        <f>Q25</f>
        <v>Semi-Monthly</v>
      </c>
      <c r="BS26" s="48"/>
      <c r="BT26" s="28"/>
      <c r="BU26" s="27"/>
      <c r="BV26" s="30"/>
      <c r="BX26" s="26"/>
      <c r="BY26" s="27"/>
      <c r="BZ26" s="27"/>
      <c r="CA26" s="85" t="s">
        <v>34</v>
      </c>
      <c r="CB26" s="27"/>
      <c r="CC26" s="27"/>
      <c r="CD26" s="27"/>
      <c r="CE26" s="27"/>
      <c r="CF26" s="27"/>
      <c r="CG26" s="27"/>
      <c r="CH26" s="27"/>
      <c r="CJ26" s="27"/>
      <c r="CK26" s="27"/>
      <c r="CL26" s="27"/>
      <c r="CM26" s="27"/>
      <c r="CN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48" t="s">
        <v>48</v>
      </c>
      <c r="DX26" s="48" t="s">
        <v>45</v>
      </c>
      <c r="DY26" s="28" t="s">
        <v>46</v>
      </c>
      <c r="DZ26" s="27"/>
      <c r="EA26" s="30"/>
      <c r="EC26" s="26"/>
      <c r="ED26" s="27"/>
      <c r="EE26" s="27"/>
      <c r="EF26" s="85" t="s">
        <v>34</v>
      </c>
      <c r="EG26" s="27"/>
      <c r="EH26" s="27"/>
      <c r="EI26" s="27"/>
      <c r="EJ26" s="27"/>
      <c r="EK26" s="27"/>
      <c r="EL26" s="27"/>
      <c r="EM26" s="27"/>
      <c r="EO26" s="27"/>
      <c r="EP26" s="27"/>
      <c r="EQ26" s="27"/>
      <c r="ER26" s="27"/>
      <c r="ES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48" t="s">
        <v>48</v>
      </c>
      <c r="GB26" s="48" t="s">
        <v>45</v>
      </c>
      <c r="GC26" s="28" t="s">
        <v>46</v>
      </c>
      <c r="GD26" s="27"/>
      <c r="GE26" s="30"/>
      <c r="GG26" s="26"/>
      <c r="GH26" s="27"/>
      <c r="GI26" s="27"/>
      <c r="GJ26" s="85" t="s">
        <v>34</v>
      </c>
      <c r="GK26" s="27"/>
      <c r="GL26" s="27"/>
      <c r="GM26" s="27"/>
      <c r="GN26" s="27"/>
      <c r="GO26" s="27"/>
      <c r="GP26" s="27"/>
      <c r="GQ26" s="27"/>
      <c r="GS26" s="27"/>
      <c r="GT26" s="27"/>
      <c r="GU26" s="27"/>
      <c r="GV26" s="27"/>
      <c r="GW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48" t="s">
        <v>48</v>
      </c>
      <c r="IG26" s="48" t="s">
        <v>45</v>
      </c>
      <c r="IH26" s="28" t="s">
        <v>46</v>
      </c>
      <c r="II26" s="27"/>
      <c r="IJ26" s="30"/>
    </row>
    <row r="27" spans="1:244" x14ac:dyDescent="0.25">
      <c r="A27" t="s">
        <v>9</v>
      </c>
      <c r="I27" s="16" t="s">
        <v>24</v>
      </c>
      <c r="O27" s="74"/>
      <c r="P27" s="67"/>
      <c r="Q27" s="67"/>
      <c r="R27" s="68"/>
      <c r="U27" s="26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G27" s="27"/>
      <c r="AH27" s="27"/>
      <c r="AI27" s="27"/>
      <c r="AJ27" s="27"/>
      <c r="AK27" s="27"/>
      <c r="AN27" s="27"/>
      <c r="AO27" s="85" t="s">
        <v>98</v>
      </c>
      <c r="AP27" s="85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85" t="s">
        <v>35</v>
      </c>
      <c r="BD27" s="27"/>
      <c r="BE27" s="27"/>
      <c r="BF27" s="85" t="s">
        <v>36</v>
      </c>
      <c r="BG27" s="27"/>
      <c r="BH27" s="27"/>
      <c r="BI27" s="27"/>
      <c r="BJ27" s="85" t="s">
        <v>37</v>
      </c>
      <c r="BK27" s="27"/>
      <c r="BL27" s="86"/>
      <c r="BM27" s="85" t="s">
        <v>38</v>
      </c>
      <c r="BN27" s="27"/>
      <c r="BO27" s="27"/>
      <c r="BP27" s="27"/>
      <c r="BQ27" s="27"/>
      <c r="BR27" s="182">
        <f>Q26</f>
        <v>24</v>
      </c>
      <c r="BS27" s="54"/>
      <c r="BT27" s="35"/>
      <c r="BU27" s="27"/>
      <c r="BV27" s="30"/>
      <c r="BX27" s="26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J27" s="27"/>
      <c r="CK27" s="27"/>
      <c r="CL27" s="27"/>
      <c r="CM27" s="27"/>
      <c r="CN27" s="27"/>
      <c r="CQ27" s="27"/>
      <c r="CR27" s="85" t="s">
        <v>98</v>
      </c>
      <c r="CS27" s="85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85" t="s">
        <v>35</v>
      </c>
      <c r="DG27" s="27"/>
      <c r="DH27" s="27"/>
      <c r="DI27" s="85" t="s">
        <v>36</v>
      </c>
      <c r="DJ27" s="27"/>
      <c r="DK27" s="27"/>
      <c r="DL27" s="27"/>
      <c r="DM27" s="85" t="s">
        <v>37</v>
      </c>
      <c r="DN27" s="27"/>
      <c r="DO27" s="86"/>
      <c r="DP27" s="85" t="s">
        <v>38</v>
      </c>
      <c r="DQ27" s="27"/>
      <c r="DR27" s="27"/>
      <c r="DS27" s="27"/>
      <c r="DT27" s="27"/>
      <c r="DU27" s="27"/>
      <c r="DV27" s="27">
        <v>12</v>
      </c>
      <c r="DW27" s="54">
        <v>24</v>
      </c>
      <c r="DX27" s="54">
        <v>26</v>
      </c>
      <c r="DY27" s="35">
        <v>52</v>
      </c>
      <c r="DZ27" s="27"/>
      <c r="EA27" s="30"/>
      <c r="EC27" s="26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O27" s="27"/>
      <c r="EP27" s="27"/>
      <c r="EQ27" s="27"/>
      <c r="ER27" s="27"/>
      <c r="ES27" s="27"/>
      <c r="EV27" s="27"/>
      <c r="EW27" s="85" t="s">
        <v>98</v>
      </c>
      <c r="EX27" s="85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85" t="s">
        <v>35</v>
      </c>
      <c r="FL27" s="27"/>
      <c r="FM27" s="27"/>
      <c r="FN27" s="85" t="s">
        <v>36</v>
      </c>
      <c r="FO27" s="27"/>
      <c r="FP27" s="27"/>
      <c r="FQ27" s="27"/>
      <c r="FR27" s="85" t="s">
        <v>37</v>
      </c>
      <c r="FS27" s="27"/>
      <c r="FT27" s="86"/>
      <c r="FU27" s="85" t="s">
        <v>38</v>
      </c>
      <c r="FV27" s="27"/>
      <c r="FW27" s="27"/>
      <c r="FX27" s="27"/>
      <c r="FY27" s="27"/>
      <c r="FZ27" s="27">
        <v>12</v>
      </c>
      <c r="GA27" s="54">
        <v>24</v>
      </c>
      <c r="GB27" s="54">
        <v>26</v>
      </c>
      <c r="GC27" s="35">
        <v>52</v>
      </c>
      <c r="GD27" s="27"/>
      <c r="GE27" s="30"/>
      <c r="GG27" s="26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S27" s="27"/>
      <c r="GT27" s="27"/>
      <c r="GU27" s="27"/>
      <c r="GV27" s="27"/>
      <c r="GW27" s="27"/>
      <c r="GZ27" s="27"/>
      <c r="HA27" s="85" t="s">
        <v>98</v>
      </c>
      <c r="HB27" s="85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85" t="s">
        <v>35</v>
      </c>
      <c r="HP27" s="27"/>
      <c r="HQ27" s="27"/>
      <c r="HR27" s="85" t="s">
        <v>36</v>
      </c>
      <c r="HS27" s="27"/>
      <c r="HT27" s="27"/>
      <c r="HU27" s="27"/>
      <c r="HV27" s="85" t="s">
        <v>37</v>
      </c>
      <c r="HW27" s="27"/>
      <c r="HX27" s="86"/>
      <c r="HY27" s="85" t="s">
        <v>38</v>
      </c>
      <c r="HZ27" s="27"/>
      <c r="IA27" s="27"/>
      <c r="IB27" s="27"/>
      <c r="IC27" s="27"/>
      <c r="ID27" s="27"/>
      <c r="IE27" s="27">
        <v>12</v>
      </c>
      <c r="IF27" s="54">
        <v>24</v>
      </c>
      <c r="IG27" s="54">
        <v>26</v>
      </c>
      <c r="IH27" s="35">
        <v>52</v>
      </c>
      <c r="II27" s="27"/>
      <c r="IJ27" s="30"/>
    </row>
    <row r="28" spans="1:244" x14ac:dyDescent="0.25">
      <c r="A28" t="s">
        <v>10</v>
      </c>
      <c r="C28" s="276">
        <f>IF($M$9="FL",HLOOKUP($K$15,$X$31:$AM$35,2,TRUE),IF($M$9="CO",HLOOKUP($K$15,$CA$31:$CP$35,2,TRUE),IF($M$9="IN",HLOOKUP($K$15,$CA$31:$CP$35,2,TRUE),IF($M$9="TX",HLOOKUP($K$15,$EF$31:$EU$35,2,TRUE),IF($M$9="AL",HLOOKUP($K$15,$GJ$97:$GY$101,2,TRUE),HLOOKUP($K$15,$GJ$31:$GY$35,2,TRUE))))))</f>
        <v>47.01</v>
      </c>
      <c r="D28" s="276">
        <f>IF($K$16="",0,IF($M$9="FL",HLOOKUP($K$16,$AO$31:$BA$35,2,TRUE),IF($M$9="CO",HLOOKUP($K$16,$CR$31:$DD$35,2,TRUE),IF($M$9="IN",HLOOKUP($K$16,$CR$31:$DD$35,2,TRUE),IF($M$9="TX",HLOOKUP($K$16,$EW$31:$FI$35,2,TRUE),IF($M$9="AL",HLOOKUP($K$16,$HA$97:$HK$101,2,TRUE),HLOOKUP($K$16,$HA$31:$HM$35,2,TRUE)))))))</f>
        <v>21.98</v>
      </c>
      <c r="E28" s="276">
        <f>IF($K$17="",0,IF($M$9="FL",HLOOKUP($K$17,$BC$31:$BD$35,2,TRUE),IF($M$9="CO",HLOOKUP($K$17,$DF$31:$DG$35,2,TRUE),IF($M$9="IN",HLOOKUP($K$17,$DF$31:$DG$35,2,TRUE),IF($M$9="TX",HLOOKUP($K$17,$FK$31:$FL$35,2,TRUE),IF($M$9="AL",HLOOKUP($K$17,$HO$97:$HP$101,2,TRUE),HLOOKUP($K$17,$HO$31:$HP$35,2,TRUE)))))))</f>
        <v>0</v>
      </c>
      <c r="F28" s="276">
        <f>IF($K$18="",0,IF($M$9="FL",HLOOKUP($K$18,$BF$31:$BH$35,2,TRUE),IF($M$9="CO",HLOOKUP($K$18,$DI$31:$DK$35,2,TRUE),IF($M$9="IN",HLOOKUP($K$18,$DI$66:$DK$72,2,TRUE),IF($M$9="TX",HLOOKUP($K$18,$FN$31:$FP$35,2,TRUE),IF($M$9="AL",HLOOKUP($K$18,$HR$97:$HT$101,2,TRUE),HLOOKUP($K$18,$HR$31:$HT$35,2,TRUE)))))))</f>
        <v>0</v>
      </c>
      <c r="G28" s="97">
        <f>IF($K$19="",0,IF($M$9="FL",HLOOKUP($K$19,$BJ$31:$BK$35,2,TRUE),IF($M$9="CO",HLOOKUP($K$19,$DM$31:$DN$35,2,TRUE),IF($M$9="IN",HLOOKUP($K$19,$DM$31:$DN$35,2,TRUE),IF($M$9="TX",HLOOKUP($K$19,$FR$31:$FS$35,2,TRUE),HLOOKUP($K$19,$HV$31:$HW$35,2,TRUE))))))</f>
        <v>0</v>
      </c>
      <c r="H28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0</v>
      </c>
      <c r="J28" t="s">
        <v>25</v>
      </c>
      <c r="K28" s="24"/>
      <c r="L28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28+D28+E28+F28+G28+H28)*$U$1),"ERROR")</f>
        <v>68.989999999999995</v>
      </c>
      <c r="M28" s="37">
        <f>SUM(L28*K28)</f>
        <v>0</v>
      </c>
      <c r="N28" s="37"/>
      <c r="O28" s="75"/>
      <c r="P28" s="76"/>
      <c r="Q28" s="76">
        <f>(BR29*((100-$L$12)/100))</f>
        <v>34.494999999999997</v>
      </c>
      <c r="R28" s="57"/>
      <c r="U28" s="87"/>
      <c r="V28" s="88"/>
      <c r="W28" s="88"/>
      <c r="X28" s="89" t="s">
        <v>4</v>
      </c>
      <c r="Y28" s="90"/>
      <c r="Z28" s="90"/>
      <c r="AA28" s="90"/>
      <c r="AB28" s="90"/>
      <c r="AC28" s="90"/>
      <c r="AD28" s="90"/>
      <c r="AE28" s="90"/>
      <c r="AG28" s="90"/>
      <c r="AH28" s="90"/>
      <c r="AI28" s="90"/>
      <c r="AJ28" s="90"/>
      <c r="AK28" s="90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181"/>
      <c r="BS28" s="49"/>
      <c r="BT28" s="27"/>
      <c r="BU28" s="27"/>
      <c r="BV28" s="30"/>
      <c r="BX28" s="87"/>
      <c r="BY28" s="88"/>
      <c r="BZ28" s="88"/>
      <c r="CA28" s="89" t="s">
        <v>4</v>
      </c>
      <c r="CB28" s="90"/>
      <c r="CC28" s="90"/>
      <c r="CD28" s="90"/>
      <c r="CE28" s="90"/>
      <c r="CF28" s="90"/>
      <c r="CG28" s="90"/>
      <c r="CH28" s="90"/>
      <c r="CJ28" s="90"/>
      <c r="CK28" s="90"/>
      <c r="CL28" s="90"/>
      <c r="CM28" s="90"/>
      <c r="CN28" s="90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49"/>
      <c r="DX28" s="49"/>
      <c r="DY28" s="27"/>
      <c r="DZ28" s="27"/>
      <c r="EA28" s="30"/>
      <c r="EC28" s="87"/>
      <c r="ED28" s="88"/>
      <c r="EE28" s="88"/>
      <c r="EF28" s="89" t="s">
        <v>4</v>
      </c>
      <c r="EG28" s="90"/>
      <c r="EH28" s="90"/>
      <c r="EI28" s="90"/>
      <c r="EJ28" s="90"/>
      <c r="EK28" s="90"/>
      <c r="EL28" s="90"/>
      <c r="EM28" s="90"/>
      <c r="EO28" s="90"/>
      <c r="EP28" s="90"/>
      <c r="EQ28" s="90"/>
      <c r="ER28" s="90"/>
      <c r="ES28" s="90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49"/>
      <c r="GB28" s="49"/>
      <c r="GC28" s="27"/>
      <c r="GD28" s="27"/>
      <c r="GE28" s="30"/>
      <c r="GG28" s="87"/>
      <c r="GH28" s="88"/>
      <c r="GI28" s="88"/>
      <c r="GJ28" s="89" t="s">
        <v>4</v>
      </c>
      <c r="GK28" s="90"/>
      <c r="GL28" s="90"/>
      <c r="GM28" s="90"/>
      <c r="GN28" s="90"/>
      <c r="GO28" s="90"/>
      <c r="GP28" s="90"/>
      <c r="GQ28" s="90"/>
      <c r="GS28" s="90"/>
      <c r="GT28" s="90"/>
      <c r="GU28" s="90"/>
      <c r="GV28" s="90"/>
      <c r="GW28" s="90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49"/>
      <c r="IG28" s="49"/>
      <c r="IH28" s="27"/>
      <c r="II28" s="27"/>
      <c r="IJ28" s="30"/>
    </row>
    <row r="29" spans="1:244" x14ac:dyDescent="0.25">
      <c r="A29" t="s">
        <v>11</v>
      </c>
      <c r="C29" s="276">
        <f>IF($M$9="FL",HLOOKUP($K$15,$X$31:$AM$35,3,TRUE),IF($M$9="CO",HLOOKUP($K$15,$CA$31:$CP$35,3,TRUE),IF($M$9="IN",HLOOKUP($K$15,$CA$31:$CP$35,3,TRUE),IF($M$9="TX",HLOOKUP($K$15,$EF$31:$EU$35,3,TRUE),IF($M$9="AL",HLOOKUP($K$15,$GJ$97:$GY$101,3,TRUE),HLOOKUP($K$15,$GJ$31:$GY$35,3,TRUE))))))</f>
        <v>84.67</v>
      </c>
      <c r="D29" s="276">
        <f>IF($K$16="",0,IF($M$9="FL",HLOOKUP($K$16,$AO$31:$BA$35,3,TRUE),IF($M$9="CO",HLOOKUP($K$16,$CR$31:$DD$35,3,TRUE),IF($M$9="IN",HLOOKUP($K$16,$CR$31:$DD$35,3,TRUE),IF($M$9="TX",HLOOKUP($K$16,$EW$31:$FI$35,3,TRUE),IF($M$9="AL",HLOOKUP($K$16,$HA$97:$HK$101,3,TRUE),HLOOKUP($K$16,$HA$31:$HM$35,3,TRUE)))))))</f>
        <v>39.58</v>
      </c>
      <c r="E29" s="276">
        <f>IF($K$17="",0,IF($M$9="FL",HLOOKUP($K$17,$BC$31:$BD$35,3,TRUE),IF($M$9="CO",HLOOKUP($K$17,$DF$31:$DG$35,3,TRUE),IF($M$9="IN",HLOOKUP($K$17,$DF$31:$DG$35,3,TRUE),IF($M$9="TX",HLOOKUP($K$17,$FK$31:$FL$35,3,TRUE),IF($M$9="AL",HLOOKUP($K$17,$HO$97:$HP$101,3,TRUE),HLOOKUP($K$17,$HO$31:$HP$35,3,TRUE)))))))</f>
        <v>0</v>
      </c>
      <c r="F29" s="276">
        <f>IF($K$18="",0,IF($M$9="FL",HLOOKUP($K$18,$BF$31:$BH$35,3,TRUE),IF($M$9="CO",HLOOKUP($K$18,$DI$31:$DK$35,3,TRUE),IF($M$9="IN",HLOOKUP($K$18,$DI$66:$DK$72,3,TRUE),IF($M$9="TX",HLOOKUP($K$18,$FN$31:$FP$35,3,TRUE),IF($M$9="AL",HLOOKUP($K$18,$HR$97:$HT$101,3,TRUE),HLOOKUP($K$18,$HR$31:$HT$35,3,TRUE)))))))</f>
        <v>0</v>
      </c>
      <c r="G29" s="97">
        <f>IF($K$19="",0,IF($M$9="FL",HLOOKUP($K$19,$BJ$31:$BK$35,3,TRUE),IF($M$9="CO",HLOOKUP($K$19,$DM$31:$DN$35,3,TRUE),IF($M$9="IN",HLOOKUP($K$19,$DM$31:$DN$35,3,TRUE),IF($M$9="TX",HLOOKUP($K$19,$FR$31:$FS$35,3,TRUE),HLOOKUP($K$19,$HV$31:$HW$35,3,TRUE))))))</f>
        <v>0</v>
      </c>
      <c r="H29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0</v>
      </c>
      <c r="J29" t="s">
        <v>53</v>
      </c>
      <c r="K29" s="24"/>
      <c r="L29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29+D29+E29+F29+G29+H29)*$U$1),"ERROR")</f>
        <v>124.25</v>
      </c>
      <c r="M29" s="37">
        <f>SUM(L29*K29)</f>
        <v>0</v>
      </c>
      <c r="N29" s="37"/>
      <c r="O29" s="75"/>
      <c r="P29" s="76"/>
      <c r="Q29" s="76">
        <f>IF($L$13&gt;0,(($BR$29*((100-$L$12)/100))+((BR30-$BR$29)*((100-$L$13)/100))),(($BR$29*((100-$L$12)/100))+((BR30-$BR$29))))</f>
        <v>62.125</v>
      </c>
      <c r="R29" s="57"/>
      <c r="U29" s="87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G29" s="88"/>
      <c r="AH29" s="88"/>
      <c r="AI29" s="88"/>
      <c r="AJ29" s="88"/>
      <c r="AK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91"/>
      <c r="BR29" s="184">
        <f>((L28*12)/$Q$26)</f>
        <v>34.494999999999997</v>
      </c>
      <c r="BS29" s="41"/>
      <c r="BT29" s="76"/>
      <c r="BU29" s="27"/>
      <c r="BV29" s="30"/>
      <c r="BX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J29" s="88"/>
      <c r="CK29" s="88"/>
      <c r="CL29" s="88"/>
      <c r="CM29" s="88"/>
      <c r="CN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91" t="e">
        <f>#REF!</f>
        <v>#REF!</v>
      </c>
      <c r="DW29" s="41" t="e">
        <f>((#REF!*$BQ$27)/$BR$27)</f>
        <v>#REF!</v>
      </c>
      <c r="DX29" s="41" t="e">
        <f>((#REF!*$BQ$27)/$BS$27)</f>
        <v>#REF!</v>
      </c>
      <c r="DY29" s="76" t="e">
        <f>((#REF!*$BQ$27)/$BT$27)</f>
        <v>#REF!</v>
      </c>
      <c r="DZ29" s="27"/>
      <c r="EA29" s="30"/>
      <c r="EC29" s="87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O29" s="88"/>
      <c r="EP29" s="88"/>
      <c r="EQ29" s="88"/>
      <c r="ER29" s="88"/>
      <c r="ES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91">
        <f>DT28</f>
        <v>0</v>
      </c>
      <c r="GA29" s="41">
        <f>((DT28*$BQ$27)/$BR$27)</f>
        <v>0</v>
      </c>
      <c r="GB29" s="41" t="e">
        <f>((DT28*$BQ$27)/$BS$27)</f>
        <v>#DIV/0!</v>
      </c>
      <c r="GC29" s="76" t="e">
        <f>((DT28*$BQ$27)/$BT$27)</f>
        <v>#DIV/0!</v>
      </c>
      <c r="GD29" s="27"/>
      <c r="GE29" s="30"/>
      <c r="GG29" s="87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S29" s="88"/>
      <c r="GT29" s="88"/>
      <c r="GU29" s="88"/>
      <c r="GV29" s="88"/>
      <c r="GW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91">
        <f>FY28</f>
        <v>0</v>
      </c>
      <c r="IF29" s="41">
        <f>((FY28*$BQ$27)/$BR$27)</f>
        <v>0</v>
      </c>
      <c r="IG29" s="41" t="e">
        <f>((FY28*$BQ$27)/$BS$27)</f>
        <v>#DIV/0!</v>
      </c>
      <c r="IH29" s="76" t="e">
        <f>((FY28*$BQ$27)/$BT$27)</f>
        <v>#DIV/0!</v>
      </c>
      <c r="II29" s="27"/>
      <c r="IJ29" s="30"/>
    </row>
    <row r="30" spans="1:244" x14ac:dyDescent="0.25">
      <c r="A30" t="s">
        <v>12</v>
      </c>
      <c r="C30" s="276">
        <f>IF($M$9="FL",HLOOKUP($K$15,$X$31:$AM$35,4,TRUE),IF($M$9="CO",HLOOKUP($K$15,$CA$31:$CP$35,4,TRUE),IF($M$9="IN",HLOOKUP($K$15,$CA$31:$CP$35,4,TRUE),IF($M$9="TX",HLOOKUP($K$15,$EF$31:$EU$35,4,TRUE),IF($M$9="AL",HLOOKUP($K$15,$GJ$97:$GY$101,4,TRUE),HLOOKUP($K$15,$GJ$31:$GY$35,4,TRUE))))))</f>
        <v>106.3</v>
      </c>
      <c r="D30" s="276">
        <f>IF($K$16="",0,IF($M$9="FL",HLOOKUP($K$16,$AO$31:$BA$35,4,TRUE),IF($M$9="CO",HLOOKUP($K$16,$CR$31:$DD$35,4,TRUE),IF($M$9="IN",HLOOKUP($K$16,$CR$31:$DD$35,4,TRUE),IF($M$9="TX",HLOOKUP($K$16,$EW$31:$FI$35,4,TRUE),IF($M$9="AL",HLOOKUP($K$16,$HA$97:$HK$101,4,TRUE),HLOOKUP($K$16,$HA$31:$HM$35,4,TRUE)))))))</f>
        <v>47.59</v>
      </c>
      <c r="E30" s="276">
        <f>IF($K$17="",0,IF($M$9="FL",HLOOKUP($K$17,$BC$31:$BD$35,4,TRUE),IF($M$9="CO",HLOOKUP($K$17,$DF$31:$DG$35,4,TRUE),IF($M$9="IN",HLOOKUP($K$17,$DF$31:$DG$35,4,TRUE),IF($M$9="TX",HLOOKUP($K$17,$FK$31:$FL$35,4,TRUE),IF($M$9="AL",HLOOKUP($K$17,$HO$97:$HP$101,4,TRUE),HLOOKUP($K$17,$HO$31:$HP$35,4,TRUE)))))))</f>
        <v>0</v>
      </c>
      <c r="F30" s="276">
        <f>IF($K$18="",0,IF($M$9="FL",HLOOKUP($K$18,$BF$31:$BH$35,4,TRUE),IF($M$9="CO",HLOOKUP($K$18,$DI$31:$DK$35,4,TRUE),IF($M$9="IN",HLOOKUP($K$18,$DI$66:$DK$72,4,TRUE),IF($M$9="TX",HLOOKUP($K$18,$FN$31:$FP$35,4,TRUE),IF($M$9="AL",HLOOKUP($K$18,$HR$97:$HT$101,4,TRUE),HLOOKUP($K$18,$HR$31:$HT$35,4,TRUE)))))))</f>
        <v>0</v>
      </c>
      <c r="G30" s="97">
        <f>IF($K$19="",0,IF($M$9="FL",HLOOKUP($K$19,$BJ$31:$BK$35,4,TRUE),IF($M$9="CO",HLOOKUP($K$19,$DM$31:$DN$35,4,TRUE),IF($M$9="IN",HLOOKUP($K$19,$DM$31:$DN$35,4,TRUE),IF($M$9="TX",HLOOKUP($K$19,$FR$31:$FS$35,4,TRUE),HLOOKUP($K$19,$HV$31:$HW$35,4,TRUE))))))</f>
        <v>0</v>
      </c>
      <c r="H30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0</v>
      </c>
      <c r="J30" t="s">
        <v>55</v>
      </c>
      <c r="K30" s="24"/>
      <c r="L30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30+D30+E30+F30+G30+H30)*$U$1),"ERROR")</f>
        <v>153.88999999999999</v>
      </c>
      <c r="M30" s="37">
        <f>SUM(L30*K30)</f>
        <v>0</v>
      </c>
      <c r="N30" s="37"/>
      <c r="O30" s="75"/>
      <c r="P30" s="76"/>
      <c r="Q30" s="76">
        <f>IF($L$13&gt;0,(($BR$29*((100-$L$12)/100))+((BR31-$BR$29)*((100-$L$13)/100))),(($BR$29*((100-$L$12)/100))+((BR31-$BR$29))))</f>
        <v>76.944999999999993</v>
      </c>
      <c r="R30" s="57"/>
      <c r="U30" s="26"/>
      <c r="V30" s="27"/>
      <c r="W30" s="88"/>
      <c r="X30" s="3" t="s">
        <v>5</v>
      </c>
      <c r="Y30" s="3"/>
      <c r="Z30" s="3"/>
      <c r="AA30" s="3"/>
      <c r="AB30" s="3"/>
      <c r="AC30" s="3"/>
      <c r="AD30" s="3"/>
      <c r="AE30" s="3"/>
      <c r="AG30" s="3"/>
      <c r="AH30" s="3"/>
      <c r="AI30" s="3"/>
      <c r="AJ30" s="3"/>
      <c r="AK30" s="149"/>
      <c r="AN30" s="88"/>
      <c r="AO30" s="3" t="s">
        <v>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27"/>
      <c r="BC30" s="27"/>
      <c r="BD30" s="27"/>
      <c r="BE30" s="27"/>
      <c r="BF30" s="88"/>
      <c r="BG30" s="88"/>
      <c r="BH30" s="88"/>
      <c r="BI30" s="27"/>
      <c r="BJ30" s="27"/>
      <c r="BK30" s="27"/>
      <c r="BL30" s="27"/>
      <c r="BM30" s="27"/>
      <c r="BN30" s="27"/>
      <c r="BO30" s="27"/>
      <c r="BP30" s="27"/>
      <c r="BQ30" s="91"/>
      <c r="BR30" s="184">
        <f>((L29*12)/$Q$26)</f>
        <v>62.125</v>
      </c>
      <c r="BS30" s="41"/>
      <c r="BT30" s="76"/>
      <c r="BU30" s="27"/>
      <c r="BV30" s="30"/>
      <c r="BX30" s="26"/>
      <c r="BY30" s="27"/>
      <c r="BZ30" s="88"/>
      <c r="CA30" s="3" t="s">
        <v>5</v>
      </c>
      <c r="CB30" s="3"/>
      <c r="CC30" s="3"/>
      <c r="CD30" s="3"/>
      <c r="CE30" s="3"/>
      <c r="CF30" s="3"/>
      <c r="CG30" s="3"/>
      <c r="CH30" s="3"/>
      <c r="CJ30" s="3"/>
      <c r="CK30" s="3"/>
      <c r="CL30" s="3"/>
      <c r="CM30" s="3"/>
      <c r="CN30" s="149"/>
      <c r="CQ30" s="88"/>
      <c r="CR30" s="3" t="s">
        <v>5</v>
      </c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27"/>
      <c r="DF30" s="27"/>
      <c r="DG30" s="27"/>
      <c r="DH30" s="27"/>
      <c r="DI30" s="88"/>
      <c r="DJ30" s="88"/>
      <c r="DK30" s="88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91" t="e">
        <f>#REF!</f>
        <v>#REF!</v>
      </c>
      <c r="DW30" s="41" t="e">
        <f>((#REF!*$BQ$27)/$BR$27)</f>
        <v>#REF!</v>
      </c>
      <c r="DX30" s="41" t="e">
        <f>((#REF!*$BQ$27)/$BS$27)</f>
        <v>#REF!</v>
      </c>
      <c r="DY30" s="76" t="e">
        <f>((#REF!*$BQ$27)/$BT$27)</f>
        <v>#REF!</v>
      </c>
      <c r="DZ30" s="27"/>
      <c r="EA30" s="30"/>
      <c r="EC30" s="26"/>
      <c r="ED30" s="27"/>
      <c r="EE30" s="88"/>
      <c r="EF30" s="3" t="s">
        <v>5</v>
      </c>
      <c r="EG30" s="3"/>
      <c r="EH30" s="3"/>
      <c r="EI30" s="3"/>
      <c r="EJ30" s="3"/>
      <c r="EK30" s="3"/>
      <c r="EL30" s="3"/>
      <c r="EM30" s="3"/>
      <c r="EO30" s="3"/>
      <c r="EP30" s="3"/>
      <c r="EQ30" s="3"/>
      <c r="ER30" s="3"/>
      <c r="ES30" s="149"/>
      <c r="EV30" s="88"/>
      <c r="EW30" s="3" t="s">
        <v>5</v>
      </c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27"/>
      <c r="FK30" s="27"/>
      <c r="FL30" s="27"/>
      <c r="FM30" s="27"/>
      <c r="FN30" s="88"/>
      <c r="FO30" s="88"/>
      <c r="FP30" s="88"/>
      <c r="FQ30" s="27"/>
      <c r="FR30" s="27"/>
      <c r="FS30" s="27"/>
      <c r="FT30" s="27"/>
      <c r="FU30" s="27"/>
      <c r="FV30" s="27"/>
      <c r="FW30" s="27"/>
      <c r="FX30" s="27"/>
      <c r="FY30" s="27"/>
      <c r="FZ30" s="91">
        <f>DT29</f>
        <v>0</v>
      </c>
      <c r="GA30" s="41">
        <f>((DT29*$BQ$27)/$BR$27)</f>
        <v>0</v>
      </c>
      <c r="GB30" s="41" t="e">
        <f>((DT29*$BQ$27)/$BS$27)</f>
        <v>#DIV/0!</v>
      </c>
      <c r="GC30" s="76" t="e">
        <f>((DT29*$BQ$27)/$BT$27)</f>
        <v>#DIV/0!</v>
      </c>
      <c r="GD30" s="27"/>
      <c r="GE30" s="30"/>
      <c r="GG30" s="26"/>
      <c r="GH30" s="27"/>
      <c r="GI30" s="88"/>
      <c r="GJ30" s="3" t="s">
        <v>5</v>
      </c>
      <c r="GK30" s="3"/>
      <c r="GL30" s="3"/>
      <c r="GM30" s="3"/>
      <c r="GN30" s="3"/>
      <c r="GO30" s="3"/>
      <c r="GP30" s="3"/>
      <c r="GQ30" s="3"/>
      <c r="GS30" s="3"/>
      <c r="GT30" s="3"/>
      <c r="GU30" s="3"/>
      <c r="GV30" s="3"/>
      <c r="GW30" s="149"/>
      <c r="GZ30" s="88"/>
      <c r="HA30" s="3" t="s">
        <v>5</v>
      </c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27"/>
      <c r="HO30" s="27"/>
      <c r="HP30" s="27"/>
      <c r="HQ30" s="27"/>
      <c r="HR30" s="88"/>
      <c r="HS30" s="88"/>
      <c r="HT30" s="88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91">
        <f>FY29</f>
        <v>0</v>
      </c>
      <c r="IF30" s="41">
        <f>((FY29*$BQ$27)/$BR$27)</f>
        <v>0</v>
      </c>
      <c r="IG30" s="41" t="e">
        <f>((FY29*$BQ$27)/$BS$27)</f>
        <v>#DIV/0!</v>
      </c>
      <c r="IH30" s="76" t="e">
        <f>((FY29*$BQ$27)/$BT$27)</f>
        <v>#DIV/0!</v>
      </c>
      <c r="II30" s="27"/>
      <c r="IJ30" s="30"/>
    </row>
    <row r="31" spans="1:244" x14ac:dyDescent="0.25">
      <c r="A31" t="s">
        <v>13</v>
      </c>
      <c r="C31" s="276">
        <f>IF($M$9="FL",HLOOKUP($K$15,$X$31:$AM$35,5,TRUE),IF($M$9="CO",HLOOKUP($K$15,$CA$31:$CP$35,5,TRUE),IF($M$9="IN",HLOOKUP($K$15,$CA$31:$CP$35,5,TRUE),IF($M$9="TX",HLOOKUP($K$15,$EF$31:$EU$35,5,TRUE),IF($M$9="AL",HLOOKUP($K$15,$GJ$97:$GY$101,5,TRUE),HLOOKUP($K$15,$GJ$31:$GY$35,5,TRUE))))))</f>
        <v>143.94</v>
      </c>
      <c r="D31" s="276">
        <f>IF($K$16="",0,IF($M$9="FL",HLOOKUP($K$16,$AO$31:$BA$35,5,TRUE),IF($M$9="CO",HLOOKUP($K$16,$CR$31:$DD$35,5,TRUE),IF($M$9="IN",HLOOKUP($K$16,$CR$31:$DD$35,5,TRUE),IF($M$9="TX",HLOOKUP($K$16,$EW$31:$FI$35,5,TRUE),IF($M$9="AL",HLOOKUP($K$16,$HA$97:$HK$101,5,TRUE),HLOOKUP($K$16,$HA$31:$HM$35,5,TRUE)))))))</f>
        <v>65.14</v>
      </c>
      <c r="E31" s="276">
        <f>IF($K$17="",0,IF($M$9="FL",HLOOKUP($K$17,$BC$31:$BD$35,5,TRUE),IF($M$9="CO",HLOOKUP($K$17,$DF$31:$DG$35,5,TRUE),IF($M$9="IN",HLOOKUP($K$17,$DF$31:$DG$35,5,TRUE),IF($M$9="TX",HLOOKUP($K$17,$FK$31:$FL$35,5,TRUE),IF($M$9="AL",HLOOKUP($K$17,$HO$97:$HP$101,5,TRUE),HLOOKUP($K$17,$HO$31:$HP$35,5,TRUE)))))))</f>
        <v>0</v>
      </c>
      <c r="F31" s="276">
        <f>IF($K$18="",0,IF($M$9="FL",HLOOKUP($K$18,$BF$31:$BH$35,5,TRUE),IF($M$9="CO",HLOOKUP($K$18,$DI$31:$DK$35,5,TRUE),IF($M$9="IN",HLOOKUP($K$18,$DI$66:$DK$72,5,TRUE),IF($M$9="TX",HLOOKUP($K$18,$FN$31:$FP$35,5,TRUE),IF($M$9="AL",HLOOKUP($K$18,$HR$97:$HT$101,5,TRUE),HLOOKUP($K$18,$HR$31:$HT$35,5,TRUE)))))))</f>
        <v>0</v>
      </c>
      <c r="G31" s="97">
        <f>IF($K$19="",0,IF($M$9="FL",HLOOKUP($K$19,$BJ$31:$BK$35,5,TRUE),IF($M$9="CO",HLOOKUP($K$19,$DM$31:$DN$35,5,TRUE),IF($M$9="IN",HLOOKUP($K$19,$DM$31:$DN$35,5,TRUE),IF($M$9="TX",HLOOKUP($K$19,$FR$31:$FS$35,5,TRUE),HLOOKUP($K$19,$HV$31:$HW$35,5,TRUE))))))</f>
        <v>0</v>
      </c>
      <c r="H31" s="97">
        <f>IF($K$20="",0,IF($M$9="FL",HLOOKUP($K$20,$BM$31:$BP$35,5,TRUE),IF($M$9="CO",HLOOKUP($K$20,$DP$31:$DS$35,5,TRUE),IF($M$9="IN",HLOOKUP($K$20,$DP$31:$DS$35,5,TRUE),IF($M$9="TX",HLOOKUP($K$20,$FU$31:$FX$35,5,TRUE),HLOOKUP($K$20,$HY$31:$IB$35,5,TRUE))))))</f>
        <v>0</v>
      </c>
      <c r="J31" t="s">
        <v>54</v>
      </c>
      <c r="K31" s="24"/>
      <c r="L31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31+D31+E31+F31+G31+H31)*$U$1),"ERROR")</f>
        <v>209.07999999999998</v>
      </c>
      <c r="M31" s="37">
        <f>SUM(L31*K31)</f>
        <v>0</v>
      </c>
      <c r="N31" s="37"/>
      <c r="O31" s="75"/>
      <c r="P31" s="76"/>
      <c r="Q31" s="76">
        <f>IF($L$13&gt;0,(($BR$29*((100-$L$12)/100))+((BR32-$BR$29)*((100-$L$13)/100))),(($BR$29*((100-$L$12)/100))+((BR32-$BR$29))))</f>
        <v>104.54000000000002</v>
      </c>
      <c r="R31" s="57"/>
      <c r="U31" s="26"/>
      <c r="V31" s="27"/>
      <c r="W31" s="88"/>
      <c r="X31" s="4">
        <v>500</v>
      </c>
      <c r="Y31" s="4">
        <v>1000</v>
      </c>
      <c r="Z31" s="4">
        <v>1500</v>
      </c>
      <c r="AA31" s="4">
        <v>2000</v>
      </c>
      <c r="AB31" s="4">
        <v>2500</v>
      </c>
      <c r="AC31" s="4">
        <v>3000</v>
      </c>
      <c r="AD31" s="4">
        <v>3500</v>
      </c>
      <c r="AE31" s="4">
        <v>4000</v>
      </c>
      <c r="AF31" s="111">
        <v>4500</v>
      </c>
      <c r="AG31" s="4">
        <v>5000</v>
      </c>
      <c r="AH31" s="4">
        <v>6000</v>
      </c>
      <c r="AI31" s="4">
        <v>6500</v>
      </c>
      <c r="AJ31" s="4">
        <v>7000</v>
      </c>
      <c r="AK31" s="150">
        <v>7500</v>
      </c>
      <c r="AL31" s="111">
        <v>8000</v>
      </c>
      <c r="AM31" s="111">
        <v>8500</v>
      </c>
      <c r="AN31" s="88"/>
      <c r="AO31" s="4">
        <v>200</v>
      </c>
      <c r="AP31" s="4">
        <v>250</v>
      </c>
      <c r="AQ31" s="4">
        <v>500</v>
      </c>
      <c r="AR31" s="4">
        <v>750</v>
      </c>
      <c r="AS31" s="4">
        <v>1000</v>
      </c>
      <c r="AT31" s="4">
        <v>1250</v>
      </c>
      <c r="AU31" s="4">
        <v>1500</v>
      </c>
      <c r="AV31" s="4">
        <v>1750</v>
      </c>
      <c r="AW31" s="4">
        <v>2000</v>
      </c>
      <c r="AX31" s="4">
        <v>2250</v>
      </c>
      <c r="AY31" s="4">
        <v>2500</v>
      </c>
      <c r="AZ31" s="4"/>
      <c r="BA31" s="4"/>
      <c r="BB31" s="27"/>
      <c r="BC31" s="20">
        <v>15</v>
      </c>
      <c r="BD31" s="20">
        <v>20</v>
      </c>
      <c r="BE31" s="27"/>
      <c r="BF31" s="20">
        <v>100</v>
      </c>
      <c r="BG31" s="20">
        <v>200</v>
      </c>
      <c r="BH31" s="20">
        <v>500</v>
      </c>
      <c r="BI31" s="27"/>
      <c r="BJ31" s="92" t="s">
        <v>39</v>
      </c>
      <c r="BK31" s="92" t="s">
        <v>42</v>
      </c>
      <c r="BL31" s="27"/>
      <c r="BM31" s="93">
        <v>5000</v>
      </c>
      <c r="BN31" s="93">
        <v>10000</v>
      </c>
      <c r="BO31" s="93">
        <v>15000</v>
      </c>
      <c r="BP31" s="93">
        <v>20000</v>
      </c>
      <c r="BQ31" s="91"/>
      <c r="BR31" s="184">
        <f>((L30*12)/$Q$26)</f>
        <v>76.944999999999993</v>
      </c>
      <c r="BS31" s="41"/>
      <c r="BT31" s="76"/>
      <c r="BU31" s="27"/>
      <c r="BV31" s="30"/>
      <c r="BX31" s="26"/>
      <c r="BY31" s="27"/>
      <c r="BZ31" s="88"/>
      <c r="CA31" s="4">
        <v>500</v>
      </c>
      <c r="CB31" s="4">
        <v>1000</v>
      </c>
      <c r="CC31" s="4">
        <v>1500</v>
      </c>
      <c r="CD31" s="4">
        <v>2000</v>
      </c>
      <c r="CE31" s="4">
        <v>2500</v>
      </c>
      <c r="CF31" s="4">
        <v>3000</v>
      </c>
      <c r="CG31" s="4">
        <v>3500</v>
      </c>
      <c r="CH31" s="4">
        <v>4000</v>
      </c>
      <c r="CI31" s="111">
        <v>4500</v>
      </c>
      <c r="CJ31" s="4">
        <v>5000</v>
      </c>
      <c r="CK31" s="4">
        <v>6000</v>
      </c>
      <c r="CL31" s="4">
        <v>6500</v>
      </c>
      <c r="CM31" s="4">
        <v>7000</v>
      </c>
      <c r="CN31" s="150">
        <v>7500</v>
      </c>
      <c r="CO31" s="111">
        <v>8000</v>
      </c>
      <c r="CP31" s="111">
        <v>8500</v>
      </c>
      <c r="CQ31" s="88"/>
      <c r="CR31" s="4">
        <v>200</v>
      </c>
      <c r="CS31" s="4">
        <v>250</v>
      </c>
      <c r="CT31" s="4">
        <v>500</v>
      </c>
      <c r="CU31" s="4">
        <v>750</v>
      </c>
      <c r="CV31" s="4">
        <v>1000</v>
      </c>
      <c r="CW31" s="4">
        <v>1250</v>
      </c>
      <c r="CX31" s="4">
        <v>1500</v>
      </c>
      <c r="CY31" s="4">
        <v>1750</v>
      </c>
      <c r="CZ31" s="4">
        <v>2000</v>
      </c>
      <c r="DA31" s="4">
        <v>2250</v>
      </c>
      <c r="DB31" s="4">
        <v>2500</v>
      </c>
      <c r="DC31" s="4"/>
      <c r="DD31" s="4"/>
      <c r="DE31" s="27"/>
      <c r="DF31" s="20">
        <v>15</v>
      </c>
      <c r="DG31" s="20">
        <v>20</v>
      </c>
      <c r="DH31" s="27"/>
      <c r="DI31" s="20">
        <v>100</v>
      </c>
      <c r="DJ31" s="20">
        <v>200</v>
      </c>
      <c r="DK31" s="20">
        <v>500</v>
      </c>
      <c r="DL31" s="27"/>
      <c r="DM31" s="92" t="s">
        <v>39</v>
      </c>
      <c r="DN31" s="92" t="s">
        <v>42</v>
      </c>
      <c r="DO31" s="27"/>
      <c r="DP31" s="93">
        <v>5000</v>
      </c>
      <c r="DQ31" s="93">
        <v>10000</v>
      </c>
      <c r="DR31" s="93">
        <v>15000</v>
      </c>
      <c r="DS31" s="93">
        <v>20000</v>
      </c>
      <c r="DT31" s="27"/>
      <c r="DU31" s="92"/>
      <c r="DV31" s="91" t="e">
        <f>#REF!</f>
        <v>#REF!</v>
      </c>
      <c r="DW31" s="41" t="e">
        <f>((#REF!*$BQ$27)/$BR$27)</f>
        <v>#REF!</v>
      </c>
      <c r="DX31" s="41" t="e">
        <f>((#REF!*$BQ$27)/$BS$27)</f>
        <v>#REF!</v>
      </c>
      <c r="DY31" s="76" t="e">
        <f>((#REF!*$BQ$27)/$BT$27)</f>
        <v>#REF!</v>
      </c>
      <c r="DZ31" s="27"/>
      <c r="EA31" s="30"/>
      <c r="EC31" s="26"/>
      <c r="ED31" s="27"/>
      <c r="EE31" s="88"/>
      <c r="EF31" s="4">
        <v>500</v>
      </c>
      <c r="EG31" s="4">
        <v>1000</v>
      </c>
      <c r="EH31" s="4">
        <v>1500</v>
      </c>
      <c r="EI31" s="4">
        <v>2000</v>
      </c>
      <c r="EJ31" s="4">
        <v>2500</v>
      </c>
      <c r="EK31" s="4">
        <v>3000</v>
      </c>
      <c r="EL31" s="4">
        <v>3500</v>
      </c>
      <c r="EM31" s="4">
        <v>4000</v>
      </c>
      <c r="EN31" s="111">
        <v>4500</v>
      </c>
      <c r="EO31" s="4">
        <v>5000</v>
      </c>
      <c r="EP31" s="4">
        <v>6000</v>
      </c>
      <c r="EQ31" s="4">
        <v>6500</v>
      </c>
      <c r="ER31" s="4">
        <v>7000</v>
      </c>
      <c r="ES31" s="150">
        <v>7500</v>
      </c>
      <c r="ET31" s="111">
        <v>8000</v>
      </c>
      <c r="EU31" s="111">
        <v>8500</v>
      </c>
      <c r="EV31" s="88"/>
      <c r="EW31" s="4">
        <v>200</v>
      </c>
      <c r="EX31" s="4">
        <v>250</v>
      </c>
      <c r="EY31" s="4">
        <v>500</v>
      </c>
      <c r="EZ31" s="4">
        <v>750</v>
      </c>
      <c r="FA31" s="4">
        <v>1000</v>
      </c>
      <c r="FB31" s="4">
        <v>1250</v>
      </c>
      <c r="FC31" s="4">
        <v>1500</v>
      </c>
      <c r="FD31" s="4">
        <v>1750</v>
      </c>
      <c r="FE31" s="4">
        <v>2000</v>
      </c>
      <c r="FF31" s="4">
        <v>2250</v>
      </c>
      <c r="FG31" s="4">
        <v>2500</v>
      </c>
      <c r="FH31" s="4"/>
      <c r="FI31" s="4"/>
      <c r="FJ31" s="27"/>
      <c r="FK31" s="20">
        <v>15</v>
      </c>
      <c r="FL31" s="20">
        <v>20</v>
      </c>
      <c r="FM31" s="27"/>
      <c r="FN31" s="20">
        <v>100</v>
      </c>
      <c r="FO31" s="20">
        <v>200</v>
      </c>
      <c r="FP31" s="20">
        <v>500</v>
      </c>
      <c r="FQ31" s="27"/>
      <c r="FR31" s="92" t="s">
        <v>39</v>
      </c>
      <c r="FS31" s="92" t="s">
        <v>42</v>
      </c>
      <c r="FT31" s="27"/>
      <c r="FU31" s="93">
        <v>5000</v>
      </c>
      <c r="FV31" s="93">
        <v>10000</v>
      </c>
      <c r="FW31" s="93">
        <v>15000</v>
      </c>
      <c r="FX31" s="93">
        <v>20000</v>
      </c>
      <c r="FY31" s="27"/>
      <c r="FZ31" s="91">
        <f>DT30</f>
        <v>0</v>
      </c>
      <c r="GA31" s="41">
        <f>((DT30*$BQ$27)/$BR$27)</f>
        <v>0</v>
      </c>
      <c r="GB31" s="41" t="e">
        <f>((DT30*$BQ$27)/$BS$27)</f>
        <v>#DIV/0!</v>
      </c>
      <c r="GC31" s="76" t="e">
        <f>((DT30*$BQ$27)/$BT$27)</f>
        <v>#DIV/0!</v>
      </c>
      <c r="GD31" s="27"/>
      <c r="GE31" s="30"/>
      <c r="GG31" s="26"/>
      <c r="GH31" s="27"/>
      <c r="GI31" s="88"/>
      <c r="GJ31" s="4">
        <v>500</v>
      </c>
      <c r="GK31" s="4">
        <v>1000</v>
      </c>
      <c r="GL31" s="4">
        <v>1500</v>
      </c>
      <c r="GM31" s="4">
        <v>2000</v>
      </c>
      <c r="GN31" s="4">
        <v>2500</v>
      </c>
      <c r="GO31" s="4">
        <v>3000</v>
      </c>
      <c r="GP31" s="4">
        <v>3500</v>
      </c>
      <c r="GQ31" s="4">
        <v>4000</v>
      </c>
      <c r="GR31" s="111">
        <v>4500</v>
      </c>
      <c r="GS31" s="4">
        <v>5000</v>
      </c>
      <c r="GT31" s="4">
        <v>6000</v>
      </c>
      <c r="GU31" s="4">
        <v>6500</v>
      </c>
      <c r="GV31" s="4">
        <v>7000</v>
      </c>
      <c r="GW31" s="111">
        <v>7500</v>
      </c>
      <c r="GX31" s="111">
        <v>8000</v>
      </c>
      <c r="GY31" s="111">
        <v>8500</v>
      </c>
      <c r="GZ31" s="88"/>
      <c r="HA31" s="4">
        <v>200</v>
      </c>
      <c r="HB31" s="4">
        <v>250</v>
      </c>
      <c r="HC31" s="4">
        <v>500</v>
      </c>
      <c r="HD31" s="4">
        <v>750</v>
      </c>
      <c r="HE31" s="4">
        <v>1000</v>
      </c>
      <c r="HF31" s="4">
        <v>1250</v>
      </c>
      <c r="HG31" s="4">
        <v>1500</v>
      </c>
      <c r="HH31" s="4">
        <v>1750</v>
      </c>
      <c r="HI31" s="4">
        <v>2000</v>
      </c>
      <c r="HJ31" s="4">
        <v>2250</v>
      </c>
      <c r="HK31" s="4">
        <v>2500</v>
      </c>
      <c r="HL31" s="4"/>
      <c r="HM31" s="4"/>
      <c r="HN31" s="27"/>
      <c r="HO31" s="20">
        <v>15</v>
      </c>
      <c r="HP31" s="20">
        <v>20</v>
      </c>
      <c r="HQ31" s="27"/>
      <c r="HR31" s="20">
        <v>100</v>
      </c>
      <c r="HS31" s="20">
        <v>200</v>
      </c>
      <c r="HT31" s="20">
        <v>500</v>
      </c>
      <c r="HU31" s="27"/>
      <c r="HV31" s="92" t="s">
        <v>39</v>
      </c>
      <c r="HW31" s="92" t="s">
        <v>42</v>
      </c>
      <c r="HX31" s="27"/>
      <c r="HY31" s="93">
        <v>5000</v>
      </c>
      <c r="HZ31" s="93">
        <v>10000</v>
      </c>
      <c r="IA31" s="93">
        <v>15000</v>
      </c>
      <c r="IB31" s="93">
        <v>20000</v>
      </c>
      <c r="IC31" s="27"/>
      <c r="ID31" s="92"/>
      <c r="IE31" s="91">
        <f>FY30</f>
        <v>0</v>
      </c>
      <c r="IF31" s="41">
        <f>((FY30*$BQ$27)/$BR$27)</f>
        <v>0</v>
      </c>
      <c r="IG31" s="41" t="e">
        <f>((FY30*$BQ$27)/$BS$27)</f>
        <v>#DIV/0!</v>
      </c>
      <c r="IH31" s="76" t="e">
        <f>((FY30*$BQ$27)/$BT$27)</f>
        <v>#DIV/0!</v>
      </c>
      <c r="II31" s="27"/>
      <c r="IJ31" s="30"/>
    </row>
    <row r="32" spans="1:244" ht="8.1" customHeight="1" x14ac:dyDescent="0.25">
      <c r="L32" s="37"/>
      <c r="M32" s="37"/>
      <c r="N32" s="37"/>
      <c r="O32" s="74"/>
      <c r="P32" s="67"/>
      <c r="Q32" s="67"/>
      <c r="R32" s="57"/>
      <c r="U32" s="5" t="s">
        <v>0</v>
      </c>
      <c r="V32" s="6"/>
      <c r="W32" s="88"/>
      <c r="X32" s="7">
        <v>3.02</v>
      </c>
      <c r="Y32" s="7">
        <v>5.91</v>
      </c>
      <c r="Z32" s="7">
        <v>8.6199999999999992</v>
      </c>
      <c r="AA32" s="7">
        <v>11.2</v>
      </c>
      <c r="AB32" s="7">
        <v>13.6</v>
      </c>
      <c r="AC32" s="7">
        <v>15.94</v>
      </c>
      <c r="AD32" s="7">
        <v>18.22</v>
      </c>
      <c r="AE32" s="7">
        <v>20.37</v>
      </c>
      <c r="AF32" s="112">
        <v>22.49</v>
      </c>
      <c r="AG32" s="7">
        <v>24.62</v>
      </c>
      <c r="AH32" s="7">
        <v>28.62</v>
      </c>
      <c r="AI32" s="7">
        <v>30.52</v>
      </c>
      <c r="AJ32" s="7">
        <v>32.43</v>
      </c>
      <c r="AK32" s="151">
        <v>34.28</v>
      </c>
      <c r="AL32" s="112">
        <v>36.119999999999997</v>
      </c>
      <c r="AM32" s="112">
        <v>37.89</v>
      </c>
      <c r="AN32" s="88"/>
      <c r="AO32" s="12">
        <v>3.95</v>
      </c>
      <c r="AP32" s="12">
        <v>4.7</v>
      </c>
      <c r="AQ32" s="12">
        <v>8.4600000000000009</v>
      </c>
      <c r="AR32" s="7">
        <v>10.15</v>
      </c>
      <c r="AS32" s="7">
        <v>11.18</v>
      </c>
      <c r="AT32" s="7">
        <v>12.64</v>
      </c>
      <c r="AU32" s="7">
        <v>14.09</v>
      </c>
      <c r="AV32" s="7">
        <v>15.1</v>
      </c>
      <c r="AW32" s="7">
        <v>16.100000000000001</v>
      </c>
      <c r="AX32" s="7">
        <v>16.91</v>
      </c>
      <c r="AY32" s="7">
        <v>17.72</v>
      </c>
      <c r="AZ32" s="7"/>
      <c r="BA32" s="7"/>
      <c r="BB32" s="27"/>
      <c r="BC32" s="7">
        <v>3.95</v>
      </c>
      <c r="BD32" s="7">
        <v>6.07</v>
      </c>
      <c r="BE32" s="27"/>
      <c r="BF32" s="7">
        <v>1.6</v>
      </c>
      <c r="BG32" s="7">
        <v>3.09</v>
      </c>
      <c r="BH32" s="7">
        <v>6.92</v>
      </c>
      <c r="BI32" s="27"/>
      <c r="BJ32" s="45">
        <v>9.0399999999999991</v>
      </c>
      <c r="BK32" s="45">
        <v>17.38</v>
      </c>
      <c r="BL32" s="27"/>
      <c r="BM32" s="94">
        <v>1.31</v>
      </c>
      <c r="BN32" s="94">
        <v>2.62</v>
      </c>
      <c r="BO32" s="94">
        <v>3.93</v>
      </c>
      <c r="BP32" s="94">
        <v>5.25</v>
      </c>
      <c r="BQ32" s="91"/>
      <c r="BR32" s="184">
        <f>((L31*12)/$Q$26)</f>
        <v>104.54</v>
      </c>
      <c r="BS32" s="41"/>
      <c r="BT32" s="76"/>
      <c r="BU32" s="27"/>
      <c r="BV32" s="30"/>
      <c r="BX32" s="5" t="s">
        <v>0</v>
      </c>
      <c r="BY32" s="6"/>
      <c r="BZ32" s="88"/>
      <c r="CA32" s="7">
        <v>3.27</v>
      </c>
      <c r="CB32" s="7">
        <v>6.4</v>
      </c>
      <c r="CC32" s="7">
        <v>9.33</v>
      </c>
      <c r="CD32" s="7">
        <v>12.13</v>
      </c>
      <c r="CE32" s="7">
        <v>14.73</v>
      </c>
      <c r="CF32" s="7">
        <v>17.27</v>
      </c>
      <c r="CG32" s="7">
        <v>19.73</v>
      </c>
      <c r="CH32" s="7">
        <v>22.07</v>
      </c>
      <c r="CI32" s="112">
        <v>24.37</v>
      </c>
      <c r="CJ32" s="7">
        <v>26.67</v>
      </c>
      <c r="CK32" s="7">
        <v>31</v>
      </c>
      <c r="CL32" s="7">
        <v>33.07</v>
      </c>
      <c r="CM32" s="7">
        <v>35.130000000000003</v>
      </c>
      <c r="CN32" s="151">
        <v>37.130000000000003</v>
      </c>
      <c r="CO32" s="112">
        <v>39.130000000000003</v>
      </c>
      <c r="CP32" s="112">
        <v>41.05</v>
      </c>
      <c r="CQ32" s="88"/>
      <c r="CR32" s="12">
        <v>4.28</v>
      </c>
      <c r="CS32" s="12">
        <v>5.0999999999999996</v>
      </c>
      <c r="CT32" s="7">
        <v>9.17</v>
      </c>
      <c r="CU32" s="7">
        <v>11</v>
      </c>
      <c r="CV32" s="7">
        <v>12.11</v>
      </c>
      <c r="CW32" s="7">
        <v>13.69</v>
      </c>
      <c r="CX32" s="7">
        <v>15.26</v>
      </c>
      <c r="CY32" s="7">
        <v>16.36</v>
      </c>
      <c r="CZ32" s="7">
        <v>17.45</v>
      </c>
      <c r="DA32" s="7">
        <v>18.32</v>
      </c>
      <c r="DB32" s="7">
        <v>19.190000000000001</v>
      </c>
      <c r="DC32" s="7"/>
      <c r="DD32" s="7"/>
      <c r="DE32" s="27"/>
      <c r="DF32" s="7">
        <v>4.28</v>
      </c>
      <c r="DG32" s="7">
        <v>6.57</v>
      </c>
      <c r="DH32" s="27"/>
      <c r="DI32" s="7">
        <v>1.74</v>
      </c>
      <c r="DJ32" s="7">
        <v>3.35</v>
      </c>
      <c r="DK32" s="7">
        <v>7.5</v>
      </c>
      <c r="DL32" s="27"/>
      <c r="DM32" s="45">
        <v>9.7899999999999991</v>
      </c>
      <c r="DN32" s="45">
        <v>18.829999999999998</v>
      </c>
      <c r="DO32" s="27"/>
      <c r="DP32" s="94">
        <v>1.42</v>
      </c>
      <c r="DQ32" s="94">
        <v>2.84</v>
      </c>
      <c r="DR32" s="94">
        <v>4.26</v>
      </c>
      <c r="DS32" s="94">
        <v>5.68</v>
      </c>
      <c r="DT32" s="27"/>
      <c r="DU32" s="88"/>
      <c r="DV32" s="91" t="e">
        <f>#REF!</f>
        <v>#REF!</v>
      </c>
      <c r="DW32" s="41" t="e">
        <f>((#REF!*$BQ$27)/$BR$27)</f>
        <v>#REF!</v>
      </c>
      <c r="DX32" s="41" t="e">
        <f>((#REF!*$BQ$27)/$BS$27)</f>
        <v>#REF!</v>
      </c>
      <c r="DY32" s="76" t="e">
        <f>((#REF!*$BQ$27)/$BT$27)</f>
        <v>#REF!</v>
      </c>
      <c r="DZ32" s="27"/>
      <c r="EA32" s="30"/>
      <c r="EC32" s="5" t="s">
        <v>0</v>
      </c>
      <c r="ED32" s="6"/>
      <c r="EE32" s="88"/>
      <c r="EF32" s="7">
        <v>4.9000000000000004</v>
      </c>
      <c r="EG32" s="7">
        <v>8.74</v>
      </c>
      <c r="EH32" s="7">
        <v>10.65</v>
      </c>
      <c r="EI32" s="7">
        <v>12.53</v>
      </c>
      <c r="EJ32" s="7">
        <v>16.5</v>
      </c>
      <c r="EK32" s="7">
        <v>20.37</v>
      </c>
      <c r="EL32" s="7">
        <v>23.13</v>
      </c>
      <c r="EM32" s="7">
        <v>25.74</v>
      </c>
      <c r="EN32" s="112">
        <v>28.04</v>
      </c>
      <c r="EO32" s="7">
        <v>30.34</v>
      </c>
      <c r="EP32" s="7">
        <v>35.11</v>
      </c>
      <c r="EQ32" s="7">
        <v>37.159999999999997</v>
      </c>
      <c r="ER32" s="7">
        <v>39.200000000000003</v>
      </c>
      <c r="ES32" s="112">
        <v>41.12</v>
      </c>
      <c r="ET32" s="112">
        <v>43.04</v>
      </c>
      <c r="EU32" s="112">
        <v>44.66</v>
      </c>
      <c r="EV32" s="88"/>
      <c r="EW32" s="12">
        <v>4.9000000000000004</v>
      </c>
      <c r="EX32" s="12">
        <v>5.84</v>
      </c>
      <c r="EY32" s="12">
        <v>10.5</v>
      </c>
      <c r="EZ32" s="7">
        <v>12.6</v>
      </c>
      <c r="FA32" s="7">
        <v>13.88</v>
      </c>
      <c r="FB32" s="12">
        <v>16.03</v>
      </c>
      <c r="FC32" s="7">
        <v>17.48</v>
      </c>
      <c r="FD32" s="12">
        <v>18.73</v>
      </c>
      <c r="FE32" s="7">
        <v>19.98</v>
      </c>
      <c r="FF32" s="12">
        <v>20.99</v>
      </c>
      <c r="FG32" s="7">
        <v>21.98</v>
      </c>
      <c r="FH32" s="7"/>
      <c r="FI32" s="7"/>
      <c r="FJ32" s="27"/>
      <c r="FK32" s="7">
        <v>4.9000000000000004</v>
      </c>
      <c r="FL32" s="7">
        <v>7.53</v>
      </c>
      <c r="FM32" s="27"/>
      <c r="FN32" s="7">
        <v>1.99</v>
      </c>
      <c r="FO32" s="7">
        <v>3.83</v>
      </c>
      <c r="FP32" s="7">
        <v>8.59</v>
      </c>
      <c r="FQ32" s="27"/>
      <c r="FR32" s="45">
        <v>10.68</v>
      </c>
      <c r="FS32" s="45">
        <v>20.54</v>
      </c>
      <c r="FT32" s="27"/>
      <c r="FU32" s="94">
        <v>1.55</v>
      </c>
      <c r="FV32" s="94">
        <v>3.1</v>
      </c>
      <c r="FW32" s="94">
        <v>4.6500000000000004</v>
      </c>
      <c r="FX32" s="94">
        <v>6.2</v>
      </c>
      <c r="FY32" s="27"/>
      <c r="FZ32" s="91">
        <f>DT31</f>
        <v>0</v>
      </c>
      <c r="GA32" s="41">
        <f>((DT31*$BQ$27)/$BR$27)</f>
        <v>0</v>
      </c>
      <c r="GB32" s="41" t="e">
        <f>((DT31*$BQ$27)/$BS$27)</f>
        <v>#DIV/0!</v>
      </c>
      <c r="GC32" s="76" t="e">
        <f>((DT31*$BQ$27)/$BT$27)</f>
        <v>#DIV/0!</v>
      </c>
      <c r="GD32" s="27"/>
      <c r="GE32" s="30"/>
      <c r="GG32" s="5" t="s">
        <v>0</v>
      </c>
      <c r="GH32" s="6"/>
      <c r="GI32" s="88"/>
      <c r="GJ32" s="7">
        <v>3.74</v>
      </c>
      <c r="GK32" s="7">
        <v>7.33</v>
      </c>
      <c r="GL32" s="7">
        <v>10.69</v>
      </c>
      <c r="GM32" s="7">
        <v>13.9</v>
      </c>
      <c r="GN32" s="7">
        <v>16.88</v>
      </c>
      <c r="GO32" s="7">
        <v>19.78</v>
      </c>
      <c r="GP32" s="7">
        <v>22.6</v>
      </c>
      <c r="GQ32" s="7">
        <v>25.28</v>
      </c>
      <c r="GR32" s="112">
        <v>27.91</v>
      </c>
      <c r="GS32" s="7">
        <v>30.55</v>
      </c>
      <c r="GT32" s="7">
        <v>35.51</v>
      </c>
      <c r="GU32" s="7">
        <v>37.880000000000003</v>
      </c>
      <c r="GV32" s="7">
        <v>40.24</v>
      </c>
      <c r="GW32" s="112">
        <v>42.53</v>
      </c>
      <c r="GX32" s="112">
        <v>44.83</v>
      </c>
      <c r="GY32" s="112">
        <v>47.01</v>
      </c>
      <c r="GZ32" s="88"/>
      <c r="HA32" s="12">
        <v>4.9000000000000004</v>
      </c>
      <c r="HB32" s="12">
        <v>5.84</v>
      </c>
      <c r="HC32" s="12">
        <v>10.5</v>
      </c>
      <c r="HD32" s="7">
        <v>12.6</v>
      </c>
      <c r="HE32" s="7">
        <v>13.88</v>
      </c>
      <c r="HF32" s="12">
        <v>16.03</v>
      </c>
      <c r="HG32" s="7">
        <v>17.48</v>
      </c>
      <c r="HH32" s="12">
        <v>18.73</v>
      </c>
      <c r="HI32" s="7">
        <v>19.98</v>
      </c>
      <c r="HJ32" s="12">
        <v>20.99</v>
      </c>
      <c r="HK32" s="7">
        <v>21.98</v>
      </c>
      <c r="HL32" s="7"/>
      <c r="HM32" s="7"/>
      <c r="HN32" s="27"/>
      <c r="HO32" s="7">
        <v>4.9000000000000004</v>
      </c>
      <c r="HP32" s="7">
        <v>7.53</v>
      </c>
      <c r="HQ32" s="27"/>
      <c r="HR32" s="7">
        <v>1.99</v>
      </c>
      <c r="HS32" s="7">
        <v>3.83</v>
      </c>
      <c r="HT32" s="7">
        <v>8.59</v>
      </c>
      <c r="HU32" s="27"/>
      <c r="HV32" s="45">
        <v>10.68</v>
      </c>
      <c r="HW32" s="45">
        <v>20.54</v>
      </c>
      <c r="HX32" s="27"/>
      <c r="HY32" s="94">
        <v>1.55</v>
      </c>
      <c r="HZ32" s="94">
        <v>3.1</v>
      </c>
      <c r="IA32" s="94">
        <v>4.6500000000000004</v>
      </c>
      <c r="IB32" s="94">
        <v>6.2</v>
      </c>
      <c r="IC32" s="27"/>
      <c r="ID32" s="88"/>
      <c r="IE32" s="91">
        <f>FY31</f>
        <v>0</v>
      </c>
      <c r="IF32" s="41">
        <f>((FY31*$BQ$27)/$BR$27)</f>
        <v>0</v>
      </c>
      <c r="IG32" s="41" t="e">
        <f>((FY31*$BQ$27)/$BS$27)</f>
        <v>#DIV/0!</v>
      </c>
      <c r="IH32" s="76" t="e">
        <f>((FY31*$BQ$27)/$BT$27)</f>
        <v>#DIV/0!</v>
      </c>
      <c r="II32" s="27"/>
      <c r="IJ32" s="30"/>
    </row>
    <row r="33" spans="1:244" x14ac:dyDescent="0.25">
      <c r="A33" t="s">
        <v>14</v>
      </c>
      <c r="I33" s="16" t="s">
        <v>26</v>
      </c>
      <c r="L33" s="37"/>
      <c r="M33" s="37"/>
      <c r="N33" s="37"/>
      <c r="O33" s="74"/>
      <c r="P33" s="67"/>
      <c r="Q33" s="67"/>
      <c r="R33" s="57"/>
      <c r="U33" s="8" t="s">
        <v>1</v>
      </c>
      <c r="V33" s="9"/>
      <c r="W33" s="88"/>
      <c r="X33" s="7">
        <v>5.42</v>
      </c>
      <c r="Y33" s="7">
        <v>10.65</v>
      </c>
      <c r="Z33" s="7">
        <v>15.51</v>
      </c>
      <c r="AA33" s="7">
        <v>20.18</v>
      </c>
      <c r="AB33" s="7">
        <v>24.49</v>
      </c>
      <c r="AC33" s="7">
        <v>28.68</v>
      </c>
      <c r="AD33" s="7">
        <v>32.799999999999997</v>
      </c>
      <c r="AE33" s="7">
        <v>36.68</v>
      </c>
      <c r="AF33" s="112">
        <v>40.49</v>
      </c>
      <c r="AG33" s="7">
        <v>44.31</v>
      </c>
      <c r="AH33" s="7">
        <v>51.51</v>
      </c>
      <c r="AI33" s="7">
        <v>54.95</v>
      </c>
      <c r="AJ33" s="7">
        <v>58.4</v>
      </c>
      <c r="AK33" s="151">
        <v>61.72</v>
      </c>
      <c r="AL33" s="112">
        <v>65.05</v>
      </c>
      <c r="AM33" s="112">
        <v>68.23</v>
      </c>
      <c r="AN33" s="88"/>
      <c r="AO33" s="7">
        <v>7.1</v>
      </c>
      <c r="AP33" s="7">
        <v>8.4499999999999993</v>
      </c>
      <c r="AQ33" s="7">
        <v>15.22</v>
      </c>
      <c r="AR33" s="7">
        <v>18.260000000000002</v>
      </c>
      <c r="AS33" s="7">
        <v>20.149999999999999</v>
      </c>
      <c r="AT33" s="7">
        <v>22.77</v>
      </c>
      <c r="AU33" s="7">
        <v>25.39</v>
      </c>
      <c r="AV33" s="7">
        <v>27.2</v>
      </c>
      <c r="AW33" s="7">
        <v>29</v>
      </c>
      <c r="AX33" s="7">
        <v>30.45</v>
      </c>
      <c r="AY33" s="7">
        <v>31.9</v>
      </c>
      <c r="AZ33" s="7"/>
      <c r="BA33" s="7"/>
      <c r="BB33" s="27"/>
      <c r="BC33" s="7">
        <v>7.21</v>
      </c>
      <c r="BD33" s="7">
        <v>11.9</v>
      </c>
      <c r="BE33" s="27"/>
      <c r="BF33" s="7">
        <v>3.2</v>
      </c>
      <c r="BG33" s="7">
        <v>6.12</v>
      </c>
      <c r="BH33" s="7">
        <v>13.74</v>
      </c>
      <c r="BI33" s="27"/>
      <c r="BJ33" s="45">
        <v>18.07</v>
      </c>
      <c r="BK33" s="45">
        <v>34.76</v>
      </c>
      <c r="BL33" s="27"/>
      <c r="BM33" s="94">
        <v>1.84</v>
      </c>
      <c r="BN33" s="94">
        <v>3.69</v>
      </c>
      <c r="BO33" s="94">
        <v>5.53</v>
      </c>
      <c r="BP33" s="94">
        <v>7.38</v>
      </c>
      <c r="BQ33" s="27"/>
      <c r="BR33" s="183"/>
      <c r="BS33" s="56"/>
      <c r="BT33" s="76"/>
      <c r="BU33" s="27"/>
      <c r="BV33" s="30"/>
      <c r="BX33" s="8" t="s">
        <v>1</v>
      </c>
      <c r="BY33" s="9"/>
      <c r="BZ33" s="88"/>
      <c r="CA33" s="7">
        <v>5.87</v>
      </c>
      <c r="CB33" s="7">
        <v>11.53</v>
      </c>
      <c r="CC33" s="7">
        <v>16.8</v>
      </c>
      <c r="CD33" s="7">
        <v>21.87</v>
      </c>
      <c r="CE33" s="7">
        <v>26.53</v>
      </c>
      <c r="CF33" s="7">
        <v>31.07</v>
      </c>
      <c r="CG33" s="7">
        <v>35.53</v>
      </c>
      <c r="CH33" s="7">
        <v>39.729999999999997</v>
      </c>
      <c r="CI33" s="112">
        <v>43.87</v>
      </c>
      <c r="CJ33" s="7">
        <v>48</v>
      </c>
      <c r="CK33" s="7">
        <v>55.8</v>
      </c>
      <c r="CL33" s="7">
        <v>59.53</v>
      </c>
      <c r="CM33" s="7">
        <v>63.27</v>
      </c>
      <c r="CN33" s="151">
        <v>66.87</v>
      </c>
      <c r="CO33" s="112">
        <v>70.47</v>
      </c>
      <c r="CP33" s="112">
        <v>73.92</v>
      </c>
      <c r="CQ33" s="88"/>
      <c r="CR33" s="7">
        <v>7.69</v>
      </c>
      <c r="CS33" s="7">
        <v>9.16</v>
      </c>
      <c r="CT33" s="7">
        <v>16.489999999999998</v>
      </c>
      <c r="CU33" s="7">
        <v>19.78</v>
      </c>
      <c r="CV33" s="7">
        <v>21.82</v>
      </c>
      <c r="CW33" s="7">
        <v>24.66</v>
      </c>
      <c r="CX33" s="7">
        <v>27.5</v>
      </c>
      <c r="CY33" s="7">
        <v>29.46</v>
      </c>
      <c r="CZ33" s="7">
        <v>31.42</v>
      </c>
      <c r="DA33" s="7">
        <v>32.99</v>
      </c>
      <c r="DB33" s="7">
        <v>34.56</v>
      </c>
      <c r="DC33" s="7"/>
      <c r="DD33" s="7"/>
      <c r="DE33" s="27"/>
      <c r="DF33" s="7">
        <v>7.81</v>
      </c>
      <c r="DG33" s="7">
        <v>12.9</v>
      </c>
      <c r="DH33" s="27"/>
      <c r="DI33" s="7">
        <v>3.47</v>
      </c>
      <c r="DJ33" s="7">
        <v>6.63</v>
      </c>
      <c r="DK33" s="7">
        <v>14.88</v>
      </c>
      <c r="DL33" s="27"/>
      <c r="DM33" s="45">
        <v>19.579999999999998</v>
      </c>
      <c r="DN33" s="45">
        <v>37.659999999999997</v>
      </c>
      <c r="DO33" s="27"/>
      <c r="DP33" s="94">
        <v>2</v>
      </c>
      <c r="DQ33" s="94">
        <v>3.99</v>
      </c>
      <c r="DR33" s="94">
        <v>5.99</v>
      </c>
      <c r="DS33" s="94">
        <v>7.99</v>
      </c>
      <c r="DT33" s="27"/>
      <c r="DU33" s="88"/>
      <c r="DV33" s="27"/>
      <c r="DW33" s="56"/>
      <c r="DX33" s="56"/>
      <c r="DY33" s="76"/>
      <c r="DZ33" s="27"/>
      <c r="EA33" s="30"/>
      <c r="EC33" s="8" t="s">
        <v>1</v>
      </c>
      <c r="ED33" s="9"/>
      <c r="EE33" s="88"/>
      <c r="EF33" s="7">
        <v>8.82</v>
      </c>
      <c r="EG33" s="7">
        <v>15.72</v>
      </c>
      <c r="EH33" s="7">
        <v>19.170000000000002</v>
      </c>
      <c r="EI33" s="7">
        <v>22.54</v>
      </c>
      <c r="EJ33" s="7">
        <v>29.7</v>
      </c>
      <c r="EK33" s="7">
        <v>36.65</v>
      </c>
      <c r="EL33" s="7">
        <v>41.63</v>
      </c>
      <c r="EM33" s="7">
        <v>46.32</v>
      </c>
      <c r="EN33" s="112">
        <v>50.47</v>
      </c>
      <c r="EO33" s="7">
        <v>54.63</v>
      </c>
      <c r="EP33" s="7">
        <v>63.19</v>
      </c>
      <c r="EQ33" s="7">
        <v>66.88</v>
      </c>
      <c r="ER33" s="7">
        <v>70.56</v>
      </c>
      <c r="ES33" s="112">
        <v>74.02</v>
      </c>
      <c r="ET33" s="112">
        <v>77.47</v>
      </c>
      <c r="EU33" s="112">
        <v>80.38</v>
      </c>
      <c r="EV33" s="88"/>
      <c r="EW33" s="7">
        <v>8.81</v>
      </c>
      <c r="EX33" s="12">
        <v>10.49</v>
      </c>
      <c r="EY33" s="7">
        <v>18.89</v>
      </c>
      <c r="EZ33" s="7">
        <v>22.65</v>
      </c>
      <c r="FA33" s="7">
        <v>25</v>
      </c>
      <c r="FB33" s="12">
        <v>28.88</v>
      </c>
      <c r="FC33" s="7">
        <v>31.5</v>
      </c>
      <c r="FD33" s="12">
        <v>33.75</v>
      </c>
      <c r="FE33" s="7">
        <v>35.99</v>
      </c>
      <c r="FF33" s="12">
        <v>37.79</v>
      </c>
      <c r="FG33" s="7">
        <v>39.58</v>
      </c>
      <c r="FH33" s="7"/>
      <c r="FI33" s="7"/>
      <c r="FJ33" s="27"/>
      <c r="FK33" s="7">
        <v>8.9499999999999993</v>
      </c>
      <c r="FL33" s="7">
        <v>14.77</v>
      </c>
      <c r="FM33" s="27"/>
      <c r="FN33" s="7">
        <v>3.98</v>
      </c>
      <c r="FO33" s="7">
        <v>7.6</v>
      </c>
      <c r="FP33" s="7">
        <v>17.04</v>
      </c>
      <c r="FQ33" s="27"/>
      <c r="FR33" s="45">
        <v>21.36</v>
      </c>
      <c r="FS33" s="45">
        <v>41.08</v>
      </c>
      <c r="FT33" s="27"/>
      <c r="FU33" s="94">
        <v>2.1800000000000002</v>
      </c>
      <c r="FV33" s="94">
        <v>4.3600000000000003</v>
      </c>
      <c r="FW33" s="94">
        <v>6.54</v>
      </c>
      <c r="FX33" s="94">
        <v>8.7200000000000006</v>
      </c>
      <c r="FY33" s="27"/>
      <c r="FZ33" s="27"/>
      <c r="GA33" s="56"/>
      <c r="GB33" s="56"/>
      <c r="GC33" s="76"/>
      <c r="GD33" s="27"/>
      <c r="GE33" s="30"/>
      <c r="GG33" s="8" t="s">
        <v>1</v>
      </c>
      <c r="GH33" s="9"/>
      <c r="GI33" s="88"/>
      <c r="GJ33" s="7">
        <v>6.72</v>
      </c>
      <c r="GK33" s="7">
        <v>13.21</v>
      </c>
      <c r="GL33" s="7">
        <v>19.239999999999998</v>
      </c>
      <c r="GM33" s="7">
        <v>25.05</v>
      </c>
      <c r="GN33" s="7">
        <v>30.39</v>
      </c>
      <c r="GO33" s="7">
        <v>35.590000000000003</v>
      </c>
      <c r="GP33" s="7">
        <v>40.700000000000003</v>
      </c>
      <c r="GQ33" s="7">
        <v>45.51</v>
      </c>
      <c r="GR33" s="112">
        <v>50.25</v>
      </c>
      <c r="GS33" s="7">
        <v>54.98</v>
      </c>
      <c r="GT33" s="7">
        <v>63.92</v>
      </c>
      <c r="GU33" s="7">
        <v>68.19</v>
      </c>
      <c r="GV33" s="7">
        <v>72.47</v>
      </c>
      <c r="GW33" s="112">
        <v>76.59</v>
      </c>
      <c r="GX33" s="112">
        <v>80.72</v>
      </c>
      <c r="GY33" s="112">
        <v>84.67</v>
      </c>
      <c r="GZ33" s="88"/>
      <c r="HA33" s="7">
        <v>8.81</v>
      </c>
      <c r="HB33" s="12">
        <v>10.49</v>
      </c>
      <c r="HC33" s="7">
        <v>18.89</v>
      </c>
      <c r="HD33" s="7">
        <v>22.65</v>
      </c>
      <c r="HE33" s="7">
        <v>25</v>
      </c>
      <c r="HF33" s="12">
        <v>28.88</v>
      </c>
      <c r="HG33" s="7">
        <v>31.5</v>
      </c>
      <c r="HH33" s="12">
        <v>33.75</v>
      </c>
      <c r="HI33" s="7">
        <v>35.99</v>
      </c>
      <c r="HJ33" s="12">
        <v>37.79</v>
      </c>
      <c r="HK33" s="7">
        <v>39.58</v>
      </c>
      <c r="HL33" s="7"/>
      <c r="HM33" s="7"/>
      <c r="HN33" s="27"/>
      <c r="HO33" s="7">
        <v>8.9499999999999993</v>
      </c>
      <c r="HP33" s="7">
        <v>14.77</v>
      </c>
      <c r="HQ33" s="27"/>
      <c r="HR33" s="7">
        <v>3.98</v>
      </c>
      <c r="HS33" s="7">
        <v>7.6</v>
      </c>
      <c r="HT33" s="7">
        <v>17.04</v>
      </c>
      <c r="HU33" s="27"/>
      <c r="HV33" s="45">
        <v>21.36</v>
      </c>
      <c r="HW33" s="45">
        <v>41.08</v>
      </c>
      <c r="HX33" s="27"/>
      <c r="HY33" s="94">
        <v>2.1800000000000002</v>
      </c>
      <c r="HZ33" s="94">
        <v>4.3600000000000003</v>
      </c>
      <c r="IA33" s="94">
        <v>6.54</v>
      </c>
      <c r="IB33" s="94">
        <v>8.7200000000000006</v>
      </c>
      <c r="IC33" s="27"/>
      <c r="ID33" s="88"/>
      <c r="IE33" s="27"/>
      <c r="IF33" s="56"/>
      <c r="IG33" s="56"/>
      <c r="IH33" s="76"/>
      <c r="II33" s="27"/>
      <c r="IJ33" s="30"/>
    </row>
    <row r="34" spans="1:244" x14ac:dyDescent="0.25">
      <c r="A34" t="s">
        <v>10</v>
      </c>
      <c r="C34" s="276">
        <f>IF($M$9="FL",HLOOKUP($K$15,$X$41:$AM$45,2,TRUE),IF($M$9="CO",HLOOKUP($K$15,$CA$41:$CP$45,2,TRUE),IF($M$9="IN",HLOOKUP($K$15,$CA$41:$CP$45,2,TRUE),IF($M$9="TX",HLOOKUP($K$15,$EF$41:$EU$45,2,TRUE),IF($M$9="AL",HLOOKUP($K$15,$GJ$107:$GY$111,2,TRUE),HLOOKUP($K$15,$GJ$41:$GY$45,2,TRUE))))))</f>
        <v>68.180000000000007</v>
      </c>
      <c r="D34" s="276">
        <f>IF($K$16="",0,IF($M$9="FL",HLOOKUP($K$16,$AO$41:$BA$45,2,TRUE),IF($M$9="CO",HLOOKUP($K$16,$CR$41:$DD$45,2,TRUE),IF($M$9="IN",HLOOKUP($K$16,$CR$41:$DD$45,2,TRUE),IF($M$9="TX",HLOOKUP($K$16,$EW$41:$FI$45,2,TRUE),IF($M$9="AL",HLOOKUP($K$16,$HA$107:$HK$111,2,TRUE),HLOOKUP($K$16,$HA$41:$HM$45,2,TRUE)))))))</f>
        <v>27.82</v>
      </c>
      <c r="E34" s="276">
        <f>IF($K$17="",0,IF($M$9="FL",HLOOKUP($K$17,$BC$41:$BD$45,2,TRUE),IF($M$9="CO",HLOOKUP($K$17,$DF$41:$DG$45,2,TRUE),IF($M$9="IN",HLOOKUP($K$17,$DF$41:$DG$45,2,TRUE),IF($M$9="TX",HLOOKUP($K$17,$FK$41:$FL$45,2,TRUE),IF($M$9="AL",HLOOKUP($K$17,$HO$107:$HP$111,2,TRUE),HLOOKUP($K$17,$HO$41:$HP$45,2,TRUE)))))))</f>
        <v>0</v>
      </c>
      <c r="F34" s="276">
        <f>IF($K$18="",0,IF($M$9="FL",HLOOKUP($K$18,$BF$41:$BH$45,2,TRUE),IF($M$9="CO",HLOOKUP($K$18,$DI$41:$DK$45,2,TRUE),IF($M$9="IN",HLOOKUP($K$18,$DI$78:$DK$82,2,TRUE),IF($M$9="TX",HLOOKUP($K$18,$FN$41:$FP$45,2,TRUE),IF($M$9="AL",HLOOKUP($K$18,$HR$107:$HT$111,2,TRUE),HLOOKUP($K$18,$HR$41:$HT$45,2,TRUE)))))))</f>
        <v>0</v>
      </c>
      <c r="G34" s="97">
        <f>IF($K$19="",0,IF($M$9="FL",HLOOKUP($K$19,$BJ$31:$BK$35,2,TRUE),IF($M$9="CO",HLOOKUP($K$19,$DM$31:$DN$35,2,TRUE),IF($M$9="IN",HLOOKUP($K$19,$DM$31:$DN$35,2,TRUE),IF($M$9="TX",HLOOKUP($K$19,$FR$33:$FS$35,2,TRUE),HLOOKUP($K$19,$HV$31:$HW$35,2,TRUE))))))</f>
        <v>0</v>
      </c>
      <c r="H34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0</v>
      </c>
      <c r="J34" t="s">
        <v>25</v>
      </c>
      <c r="K34" s="24"/>
      <c r="L34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34+D34+E34+F34+G34+H34)*$U$1),"ERROR")</f>
        <v>96</v>
      </c>
      <c r="M34" s="37">
        <f>SUM(L34*K34)</f>
        <v>0</v>
      </c>
      <c r="N34" s="37"/>
      <c r="O34" s="75"/>
      <c r="P34" s="76"/>
      <c r="Q34" s="76">
        <f>(BR36*((100-$L$12)/100))</f>
        <v>48</v>
      </c>
      <c r="R34" s="57"/>
      <c r="U34" s="8" t="s">
        <v>2</v>
      </c>
      <c r="V34" s="9"/>
      <c r="W34" s="88"/>
      <c r="X34" s="7">
        <v>6.83</v>
      </c>
      <c r="Y34" s="7">
        <v>13.35</v>
      </c>
      <c r="Z34" s="7">
        <v>19.45</v>
      </c>
      <c r="AA34" s="7">
        <v>25.29</v>
      </c>
      <c r="AB34" s="7">
        <v>30.71</v>
      </c>
      <c r="AC34" s="7">
        <v>36</v>
      </c>
      <c r="AD34" s="7">
        <v>41.17</v>
      </c>
      <c r="AE34" s="7">
        <v>46.03</v>
      </c>
      <c r="AF34" s="112">
        <v>50.83</v>
      </c>
      <c r="AG34" s="7">
        <v>55.63</v>
      </c>
      <c r="AH34" s="7">
        <v>64.680000000000007</v>
      </c>
      <c r="AI34" s="7">
        <v>68.98</v>
      </c>
      <c r="AJ34" s="7">
        <v>73.290000000000006</v>
      </c>
      <c r="AK34" s="151">
        <v>77.48</v>
      </c>
      <c r="AL34" s="112">
        <v>81.66</v>
      </c>
      <c r="AM34" s="112">
        <v>85.66</v>
      </c>
      <c r="AN34" s="88"/>
      <c r="AO34" s="7">
        <v>8.5299999999999994</v>
      </c>
      <c r="AP34" s="7">
        <v>10.16</v>
      </c>
      <c r="AQ34" s="7">
        <v>18.309999999999999</v>
      </c>
      <c r="AR34" s="7">
        <v>21.98</v>
      </c>
      <c r="AS34" s="7">
        <v>24.21</v>
      </c>
      <c r="AT34" s="7">
        <v>27.36</v>
      </c>
      <c r="AU34" s="7">
        <v>30.5</v>
      </c>
      <c r="AV34" s="7">
        <v>32.68</v>
      </c>
      <c r="AW34" s="7">
        <v>34.86</v>
      </c>
      <c r="AX34" s="7">
        <v>36.61</v>
      </c>
      <c r="AY34" s="7">
        <v>38.35</v>
      </c>
      <c r="AZ34" s="7"/>
      <c r="BA34" s="7"/>
      <c r="BB34" s="27"/>
      <c r="BC34" s="7">
        <v>8.4700000000000006</v>
      </c>
      <c r="BD34" s="7">
        <v>15.8</v>
      </c>
      <c r="BE34" s="27"/>
      <c r="BF34" s="7">
        <v>7.84</v>
      </c>
      <c r="BG34" s="7">
        <v>14.94</v>
      </c>
      <c r="BH34" s="7">
        <v>33.369999999999997</v>
      </c>
      <c r="BI34" s="27"/>
      <c r="BJ34" s="45">
        <v>13.56</v>
      </c>
      <c r="BK34" s="45">
        <v>26.07</v>
      </c>
      <c r="BL34" s="27"/>
      <c r="BM34" s="94">
        <v>1.69</v>
      </c>
      <c r="BN34" s="94">
        <v>3.38</v>
      </c>
      <c r="BO34" s="94">
        <v>5.08</v>
      </c>
      <c r="BP34" s="94">
        <v>6.77</v>
      </c>
      <c r="BQ34" s="27"/>
      <c r="BR34" s="183"/>
      <c r="BS34" s="56"/>
      <c r="BT34" s="76"/>
      <c r="BU34" s="27"/>
      <c r="BV34" s="30"/>
      <c r="BX34" s="8" t="s">
        <v>2</v>
      </c>
      <c r="BY34" s="9"/>
      <c r="BZ34" s="88"/>
      <c r="CA34" s="7">
        <v>7.4</v>
      </c>
      <c r="CB34" s="7">
        <v>14.47</v>
      </c>
      <c r="CC34" s="7">
        <v>21.07</v>
      </c>
      <c r="CD34" s="7">
        <v>27.4</v>
      </c>
      <c r="CE34" s="7">
        <v>33.270000000000003</v>
      </c>
      <c r="CF34" s="7">
        <v>39</v>
      </c>
      <c r="CG34" s="7">
        <v>44.6</v>
      </c>
      <c r="CH34" s="7">
        <v>49.87</v>
      </c>
      <c r="CI34" s="112">
        <v>55.07</v>
      </c>
      <c r="CJ34" s="7">
        <v>60.27</v>
      </c>
      <c r="CK34" s="7">
        <v>70.069999999999993</v>
      </c>
      <c r="CL34" s="7">
        <v>74.73</v>
      </c>
      <c r="CM34" s="7">
        <v>79.400000000000006</v>
      </c>
      <c r="CN34" s="151">
        <v>83.93</v>
      </c>
      <c r="CO34" s="112">
        <v>88.47</v>
      </c>
      <c r="CP34" s="112">
        <v>92.8</v>
      </c>
      <c r="CQ34" s="88"/>
      <c r="CR34" s="7">
        <v>9.24</v>
      </c>
      <c r="CS34" s="7">
        <v>11.01</v>
      </c>
      <c r="CT34" s="7">
        <v>19.84</v>
      </c>
      <c r="CU34" s="7">
        <v>23.81</v>
      </c>
      <c r="CV34" s="7">
        <v>26.23</v>
      </c>
      <c r="CW34" s="7">
        <v>29.64</v>
      </c>
      <c r="CX34" s="7">
        <v>33.049999999999997</v>
      </c>
      <c r="CY34" s="7">
        <v>35.409999999999997</v>
      </c>
      <c r="CZ34" s="7">
        <v>37.770000000000003</v>
      </c>
      <c r="DA34" s="7">
        <v>39.659999999999997</v>
      </c>
      <c r="DB34" s="7">
        <v>41.55</v>
      </c>
      <c r="DC34" s="7"/>
      <c r="DD34" s="7"/>
      <c r="DE34" s="27"/>
      <c r="DF34" s="7">
        <v>9.18</v>
      </c>
      <c r="DG34" s="7">
        <v>17.11</v>
      </c>
      <c r="DH34" s="27"/>
      <c r="DI34" s="7">
        <v>8.49</v>
      </c>
      <c r="DJ34" s="7">
        <v>16.18</v>
      </c>
      <c r="DK34" s="7">
        <v>36.15</v>
      </c>
      <c r="DL34" s="27"/>
      <c r="DM34" s="45">
        <v>14.69</v>
      </c>
      <c r="DN34" s="45">
        <v>28.25</v>
      </c>
      <c r="DO34" s="27"/>
      <c r="DP34" s="94">
        <v>1.83</v>
      </c>
      <c r="DQ34" s="94">
        <v>3.66</v>
      </c>
      <c r="DR34" s="94">
        <v>5.5</v>
      </c>
      <c r="DS34" s="94">
        <v>7.33</v>
      </c>
      <c r="DT34" s="27"/>
      <c r="DU34" s="88"/>
      <c r="DV34" s="27"/>
      <c r="DW34" s="56"/>
      <c r="DX34" s="56"/>
      <c r="DY34" s="76"/>
      <c r="DZ34" s="27"/>
      <c r="EA34" s="30"/>
      <c r="EC34" s="8" t="s">
        <v>2</v>
      </c>
      <c r="ED34" s="9"/>
      <c r="EE34" s="88"/>
      <c r="EF34" s="7">
        <v>14.91</v>
      </c>
      <c r="EG34" s="7">
        <v>24.67</v>
      </c>
      <c r="EH34" s="7">
        <v>28.46</v>
      </c>
      <c r="EI34" s="7">
        <v>33.409999999999997</v>
      </c>
      <c r="EJ34" s="7">
        <v>43.99</v>
      </c>
      <c r="EK34" s="7">
        <v>54.33</v>
      </c>
      <c r="EL34" s="7">
        <v>61.62</v>
      </c>
      <c r="EM34" s="7">
        <v>68.48</v>
      </c>
      <c r="EN34" s="112">
        <v>74.680000000000007</v>
      </c>
      <c r="EO34" s="7">
        <v>80.88</v>
      </c>
      <c r="EP34" s="7">
        <v>94</v>
      </c>
      <c r="EQ34" s="7">
        <v>99.43</v>
      </c>
      <c r="ER34" s="7">
        <v>104.87</v>
      </c>
      <c r="ES34" s="112">
        <v>110.04</v>
      </c>
      <c r="ET34" s="112">
        <v>115.22</v>
      </c>
      <c r="EU34" s="112">
        <v>119.54</v>
      </c>
      <c r="EV34" s="88"/>
      <c r="EW34" s="7">
        <v>10.58</v>
      </c>
      <c r="EX34" s="12">
        <v>12.61</v>
      </c>
      <c r="EY34" s="7">
        <v>22.73</v>
      </c>
      <c r="EZ34" s="7">
        <v>27.27</v>
      </c>
      <c r="FA34" s="7">
        <v>30.04</v>
      </c>
      <c r="FB34" s="12">
        <v>34.700000000000003</v>
      </c>
      <c r="FC34" s="7">
        <v>37.85</v>
      </c>
      <c r="FD34" s="12">
        <v>40.56</v>
      </c>
      <c r="FE34" s="7">
        <v>43.26</v>
      </c>
      <c r="FF34" s="12">
        <v>45.43</v>
      </c>
      <c r="FG34" s="7">
        <v>47.59</v>
      </c>
      <c r="FH34" s="7"/>
      <c r="FI34" s="7"/>
      <c r="FJ34" s="27"/>
      <c r="FK34" s="7">
        <v>10.51</v>
      </c>
      <c r="FL34" s="7">
        <v>19.600000000000001</v>
      </c>
      <c r="FM34" s="27"/>
      <c r="FN34" s="7">
        <v>9.73</v>
      </c>
      <c r="FO34" s="7">
        <v>18.54</v>
      </c>
      <c r="FP34" s="7">
        <v>41.4</v>
      </c>
      <c r="FQ34" s="27"/>
      <c r="FR34" s="45">
        <v>16.02</v>
      </c>
      <c r="FS34" s="45">
        <v>30.81</v>
      </c>
      <c r="FT34" s="27"/>
      <c r="FU34" s="94">
        <v>2</v>
      </c>
      <c r="FV34" s="94">
        <v>4</v>
      </c>
      <c r="FW34" s="94">
        <v>6</v>
      </c>
      <c r="FX34" s="94">
        <v>8</v>
      </c>
      <c r="FY34" s="27"/>
      <c r="FZ34" s="27"/>
      <c r="GA34" s="56"/>
      <c r="GB34" s="56"/>
      <c r="GC34" s="76"/>
      <c r="GD34" s="27"/>
      <c r="GE34" s="30"/>
      <c r="GG34" s="8" t="s">
        <v>2</v>
      </c>
      <c r="GH34" s="9"/>
      <c r="GI34" s="88"/>
      <c r="GJ34" s="7">
        <v>8.48</v>
      </c>
      <c r="GK34" s="7">
        <v>16.57</v>
      </c>
      <c r="GL34" s="7">
        <v>24.13</v>
      </c>
      <c r="GM34" s="7">
        <v>31.39</v>
      </c>
      <c r="GN34" s="7">
        <v>38.11</v>
      </c>
      <c r="GO34" s="7">
        <v>44.67</v>
      </c>
      <c r="GP34" s="7">
        <v>51.09</v>
      </c>
      <c r="GQ34" s="7">
        <v>57.12</v>
      </c>
      <c r="GR34" s="112">
        <v>63.08</v>
      </c>
      <c r="GS34" s="7">
        <v>69.03</v>
      </c>
      <c r="GT34" s="7">
        <v>80.260000000000005</v>
      </c>
      <c r="GU34" s="7">
        <v>85.6</v>
      </c>
      <c r="GV34" s="7">
        <v>90.95</v>
      </c>
      <c r="GW34" s="112">
        <v>96.14</v>
      </c>
      <c r="GX34" s="112">
        <v>101.33</v>
      </c>
      <c r="GY34" s="112">
        <v>106.3</v>
      </c>
      <c r="GZ34" s="88"/>
      <c r="HA34" s="7">
        <v>10.58</v>
      </c>
      <c r="HB34" s="12">
        <v>12.61</v>
      </c>
      <c r="HC34" s="7">
        <v>22.73</v>
      </c>
      <c r="HD34" s="7">
        <v>27.27</v>
      </c>
      <c r="HE34" s="7">
        <v>30.04</v>
      </c>
      <c r="HF34" s="12">
        <v>34.700000000000003</v>
      </c>
      <c r="HG34" s="7">
        <v>37.85</v>
      </c>
      <c r="HH34" s="12">
        <v>40.56</v>
      </c>
      <c r="HI34" s="7">
        <v>43.26</v>
      </c>
      <c r="HJ34" s="12">
        <v>45.43</v>
      </c>
      <c r="HK34" s="7">
        <v>47.59</v>
      </c>
      <c r="HL34" s="7"/>
      <c r="HM34" s="7"/>
      <c r="HN34" s="27"/>
      <c r="HO34" s="7">
        <v>10.51</v>
      </c>
      <c r="HP34" s="7">
        <v>19.600000000000001</v>
      </c>
      <c r="HQ34" s="27"/>
      <c r="HR34" s="7">
        <v>9.73</v>
      </c>
      <c r="HS34" s="7">
        <v>18.54</v>
      </c>
      <c r="HT34" s="7">
        <v>41.4</v>
      </c>
      <c r="HU34" s="27"/>
      <c r="HV34" s="45">
        <v>16.02</v>
      </c>
      <c r="HW34" s="45">
        <v>30.81</v>
      </c>
      <c r="HX34" s="27"/>
      <c r="HY34" s="94">
        <v>2</v>
      </c>
      <c r="HZ34" s="94">
        <v>4</v>
      </c>
      <c r="IA34" s="94">
        <v>6</v>
      </c>
      <c r="IB34" s="94">
        <v>8</v>
      </c>
      <c r="IC34" s="27"/>
      <c r="ID34" s="88"/>
      <c r="IE34" s="27"/>
      <c r="IF34" s="56"/>
      <c r="IG34" s="56"/>
      <c r="IH34" s="76"/>
      <c r="II34" s="27"/>
      <c r="IJ34" s="30"/>
    </row>
    <row r="35" spans="1:244" x14ac:dyDescent="0.25">
      <c r="A35" t="s">
        <v>11</v>
      </c>
      <c r="C35" s="276">
        <f>IF($M$9="FL",HLOOKUP($K$15,$X$41:$AM$45,3,TRUE),IF($M$9="CO",HLOOKUP($K$15,$CA$41:$CP$45,3,TRUE),IF($M$9="IN",HLOOKUP($K$15,$CA$41:$CP$45,3,TRUE),IF($M$9="TX",HLOOKUP($K$15,$EF$41:$EU$45,3,TRUE),IF($M$9="AL",HLOOKUP($K$15,$GJ$107:$GY$111,3,TRUE),HLOOKUP($K$15,$GJ$41:$GY$45,3,TRUE))))))</f>
        <v>122.71</v>
      </c>
      <c r="D35" s="276">
        <f>IF($K$16="",0,IF($M$9="FL",HLOOKUP($K$16,$AO$41:$BA$45,3,TRUE),IF($M$9="CO",HLOOKUP($K$16,$CR$41:$DD$45,3,TRUE),IF($M$9="IN",HLOOKUP($K$16,$CR$41:$DD$45,3,TRUE),IF($M$9="TX",HLOOKUP($K$16,$EW$41:$FI$45,3,TRUE),IF($M$9="AL",HLOOKUP($K$16,$HA$107:$HK$111,3,TRUE),HLOOKUP($K$16,$HA$41:$HM$45,3,TRUE)))))))</f>
        <v>50.08</v>
      </c>
      <c r="E35" s="276">
        <f>IF($K$17="",0,IF($M$9="FL",HLOOKUP($K$17,$BC$41:$BD$45,3,TRUE),IF($M$9="CO",HLOOKUP($K$17,$DF$41:$DG$45,3,TRUE),IF($M$9="IN",HLOOKUP($K$17,$DF$41:$DG$45,3,TRUE),IF($M$9="TX",HLOOKUP($K$17,$FK$41:$FL$45,3,TRUE),IF($M$9="AL",HLOOKUP($K$17,$HO$107:$HP$111,3,TRUE),HLOOKUP($K$17,$HO$41:$HP$45,3,TRUE)))))))</f>
        <v>0</v>
      </c>
      <c r="F35" s="276">
        <f>IF($K$18="",0,IF($M$9="FL",HLOOKUP($K$18,$BF$41:$BH$45,3,TRUE),IF($M$9="CO",HLOOKUP($K$18,$DI$41:$DK$45,3,TRUE),IF($M$9="IN",HLOOKUP($K$18,$DI$78:$DK$82,3,TRUE),IF($M$9="TX",HLOOKUP($K$18,$FN$41:$FP$45,3,TRUE),IF($M$9="AL",HLOOKUP($K$18,$HR$107:$HT$111,3,TRUE),HLOOKUP($K$18,$HR$41:$HT$45,3,TRUE)))))))</f>
        <v>0</v>
      </c>
      <c r="G35" s="97">
        <f>IF($K$19="",0,IF($M$9="FL",HLOOKUP($K$19,$BJ$31:$BK$35,3,TRUE),IF($M$9="CO",HLOOKUP($K$19,$DM$31:$DN$35,3,TRUE),IF($M$9="IN",HLOOKUP($K$19,$DM$31:$DN$35,3,TRUE),IF($M$9="TX",HLOOKUP($K$19,$FR$33:$FS$35,3,TRUE),HLOOKUP($K$19,$HV$31:$HW$35,3,TRUE))))))</f>
        <v>0</v>
      </c>
      <c r="H35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0</v>
      </c>
      <c r="J35" t="s">
        <v>53</v>
      </c>
      <c r="K35" s="24"/>
      <c r="L35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35+D35+E35+F35+G35+H35)*$U$1),"ERROR")</f>
        <v>172.79</v>
      </c>
      <c r="M35" s="37">
        <f>SUM(L35*K35)</f>
        <v>0</v>
      </c>
      <c r="N35" s="37"/>
      <c r="O35" s="75"/>
      <c r="P35" s="76"/>
      <c r="Q35" s="76">
        <f>IF($L$13&gt;0,(($BR$36*((100-$L$12)/100))+((BR37-$BR$36)*((100-$L$13)/100))),(($BR$36*((100-$L$12)/100))+((BR37-$BR$36))))</f>
        <v>86.394999999999996</v>
      </c>
      <c r="R35" s="57"/>
      <c r="U35" s="10" t="s">
        <v>3</v>
      </c>
      <c r="V35" s="11"/>
      <c r="W35" s="88"/>
      <c r="X35" s="7">
        <v>9.23</v>
      </c>
      <c r="Y35" s="7">
        <v>18.09</v>
      </c>
      <c r="Z35" s="7">
        <v>26.34</v>
      </c>
      <c r="AA35" s="7">
        <v>34.28</v>
      </c>
      <c r="AB35" s="7">
        <v>41.6</v>
      </c>
      <c r="AC35" s="7">
        <v>48.74</v>
      </c>
      <c r="AD35" s="7">
        <v>55.75</v>
      </c>
      <c r="AE35" s="7">
        <v>62.34</v>
      </c>
      <c r="AF35" s="112">
        <v>68.83</v>
      </c>
      <c r="AG35" s="7">
        <v>75.319999999999993</v>
      </c>
      <c r="AH35" s="7">
        <v>87.57</v>
      </c>
      <c r="AI35" s="7">
        <v>93.42</v>
      </c>
      <c r="AJ35" s="7">
        <v>99.26</v>
      </c>
      <c r="AK35" s="152">
        <v>104.92</v>
      </c>
      <c r="AL35" s="45">
        <v>110.58</v>
      </c>
      <c r="AM35" s="46">
        <v>116</v>
      </c>
      <c r="AN35" s="88"/>
      <c r="AO35" s="7">
        <v>11.68</v>
      </c>
      <c r="AP35" s="7">
        <v>13.91</v>
      </c>
      <c r="AQ35" s="7">
        <v>25.07</v>
      </c>
      <c r="AR35" s="7">
        <v>30.05</v>
      </c>
      <c r="AS35" s="7">
        <v>33.14</v>
      </c>
      <c r="AT35" s="7">
        <v>37.450000000000003</v>
      </c>
      <c r="AU35" s="7">
        <v>41.76</v>
      </c>
      <c r="AV35" s="7">
        <v>44.74</v>
      </c>
      <c r="AW35" s="7">
        <v>47.72</v>
      </c>
      <c r="AX35" s="7">
        <v>50.11</v>
      </c>
      <c r="AY35" s="7">
        <v>52.49</v>
      </c>
      <c r="AZ35" s="7"/>
      <c r="BA35" s="7"/>
      <c r="BB35" s="27"/>
      <c r="BC35" s="7">
        <v>10.42</v>
      </c>
      <c r="BD35" s="7">
        <v>19.23</v>
      </c>
      <c r="BE35" s="27"/>
      <c r="BF35" s="7">
        <v>9.0399999999999991</v>
      </c>
      <c r="BG35" s="7">
        <v>17.23</v>
      </c>
      <c r="BH35" s="7">
        <v>38.520000000000003</v>
      </c>
      <c r="BI35" s="27"/>
      <c r="BJ35" s="46">
        <v>23.5</v>
      </c>
      <c r="BK35" s="46">
        <v>43.45</v>
      </c>
      <c r="BL35" s="27"/>
      <c r="BM35" s="94">
        <v>2.44</v>
      </c>
      <c r="BN35" s="94">
        <v>4.87</v>
      </c>
      <c r="BO35" s="94">
        <v>7.31</v>
      </c>
      <c r="BP35" s="94">
        <v>9.75</v>
      </c>
      <c r="BQ35" s="27"/>
      <c r="BR35" s="179"/>
      <c r="BS35" s="27"/>
      <c r="BT35" s="27"/>
      <c r="BU35" s="27"/>
      <c r="BV35" s="30"/>
      <c r="BX35" s="10" t="s">
        <v>3</v>
      </c>
      <c r="BY35" s="11"/>
      <c r="BZ35" s="88"/>
      <c r="CA35" s="7">
        <v>10</v>
      </c>
      <c r="CB35" s="7">
        <v>19.600000000000001</v>
      </c>
      <c r="CC35" s="7">
        <v>28.53</v>
      </c>
      <c r="CD35" s="7">
        <v>37.130000000000003</v>
      </c>
      <c r="CE35" s="7">
        <v>45.07</v>
      </c>
      <c r="CF35" s="7">
        <v>52.8</v>
      </c>
      <c r="CG35" s="7">
        <v>60.4</v>
      </c>
      <c r="CH35" s="7">
        <v>67.53</v>
      </c>
      <c r="CI35" s="112">
        <v>74.569999999999993</v>
      </c>
      <c r="CJ35" s="7">
        <v>81.599999999999994</v>
      </c>
      <c r="CK35" s="7">
        <v>94.87</v>
      </c>
      <c r="CL35" s="7">
        <v>101.2</v>
      </c>
      <c r="CM35" s="7">
        <v>107.53</v>
      </c>
      <c r="CN35" s="152">
        <v>113.67</v>
      </c>
      <c r="CO35" s="45">
        <v>119.8</v>
      </c>
      <c r="CP35" s="46">
        <v>125.67</v>
      </c>
      <c r="CQ35" s="88"/>
      <c r="CR35" s="7">
        <v>12.65</v>
      </c>
      <c r="CS35" s="7">
        <v>15.07</v>
      </c>
      <c r="CT35" s="7">
        <v>27.16</v>
      </c>
      <c r="CU35" s="7">
        <v>32.549999999999997</v>
      </c>
      <c r="CV35" s="7">
        <v>35.9</v>
      </c>
      <c r="CW35" s="7">
        <v>40.57</v>
      </c>
      <c r="CX35" s="7">
        <v>45.24</v>
      </c>
      <c r="CY35" s="7">
        <v>48.47</v>
      </c>
      <c r="CZ35" s="7">
        <v>51.7</v>
      </c>
      <c r="DA35" s="7">
        <v>54.28</v>
      </c>
      <c r="DB35" s="7">
        <v>56.86</v>
      </c>
      <c r="DC35" s="7"/>
      <c r="DD35" s="7"/>
      <c r="DE35" s="27"/>
      <c r="DF35" s="7">
        <v>11.28</v>
      </c>
      <c r="DG35" s="7">
        <v>20.83</v>
      </c>
      <c r="DH35" s="27"/>
      <c r="DI35" s="7">
        <v>9.8000000000000007</v>
      </c>
      <c r="DJ35" s="7">
        <v>18.66</v>
      </c>
      <c r="DK35" s="7">
        <v>41.73</v>
      </c>
      <c r="DL35" s="27"/>
      <c r="DM35" s="46">
        <v>25.46</v>
      </c>
      <c r="DN35" s="46">
        <v>47.08</v>
      </c>
      <c r="DO35" s="27"/>
      <c r="DP35" s="94">
        <v>2.64</v>
      </c>
      <c r="DQ35" s="94">
        <v>5.28</v>
      </c>
      <c r="DR35" s="94">
        <v>7.92</v>
      </c>
      <c r="DS35" s="94">
        <v>10.55</v>
      </c>
      <c r="DT35" s="27"/>
      <c r="DU35" s="88"/>
      <c r="DV35" s="27"/>
      <c r="DW35" s="27"/>
      <c r="DX35" s="27"/>
      <c r="DY35" s="27"/>
      <c r="DZ35" s="27"/>
      <c r="EA35" s="30"/>
      <c r="EC35" s="10" t="s">
        <v>3</v>
      </c>
      <c r="ED35" s="11"/>
      <c r="EE35" s="88"/>
      <c r="EF35" s="7">
        <v>18.829999999999998</v>
      </c>
      <c r="EG35" s="7">
        <v>31.66</v>
      </c>
      <c r="EH35" s="7">
        <v>36.99</v>
      </c>
      <c r="EI35" s="7">
        <v>43.42</v>
      </c>
      <c r="EJ35" s="7">
        <v>57.19</v>
      </c>
      <c r="EK35" s="7">
        <v>70.61</v>
      </c>
      <c r="EL35" s="7">
        <v>80.12</v>
      </c>
      <c r="EM35" s="7">
        <v>89.06</v>
      </c>
      <c r="EN35" s="112">
        <v>97.11</v>
      </c>
      <c r="EO35" s="7">
        <v>105.16</v>
      </c>
      <c r="EP35" s="7">
        <v>122.08</v>
      </c>
      <c r="EQ35" s="7">
        <v>129.15</v>
      </c>
      <c r="ER35" s="7">
        <v>136.22999999999999</v>
      </c>
      <c r="ES35" s="45">
        <v>142.94</v>
      </c>
      <c r="ET35" s="45">
        <v>149.65</v>
      </c>
      <c r="EU35" s="46">
        <v>155.26</v>
      </c>
      <c r="EV35" s="88"/>
      <c r="EW35" s="7">
        <v>14.49</v>
      </c>
      <c r="EX35" s="12">
        <v>17.260000000000002</v>
      </c>
      <c r="EY35" s="7">
        <v>31.11</v>
      </c>
      <c r="EZ35" s="7">
        <v>37.28</v>
      </c>
      <c r="FA35" s="7">
        <v>41.12</v>
      </c>
      <c r="FB35" s="12">
        <v>47.5</v>
      </c>
      <c r="FC35" s="7">
        <v>51.81</v>
      </c>
      <c r="FD35" s="12">
        <v>55.51</v>
      </c>
      <c r="FE35" s="7">
        <v>59.21</v>
      </c>
      <c r="FF35" s="12">
        <v>62.18</v>
      </c>
      <c r="FG35" s="7">
        <v>65.14</v>
      </c>
      <c r="FH35" s="7"/>
      <c r="FI35" s="7"/>
      <c r="FJ35" s="27"/>
      <c r="FK35" s="7">
        <v>12.93</v>
      </c>
      <c r="FL35" s="7">
        <v>23.86</v>
      </c>
      <c r="FM35" s="27"/>
      <c r="FN35" s="7">
        <v>11.22</v>
      </c>
      <c r="FO35" s="7">
        <v>21.38</v>
      </c>
      <c r="FP35" s="7">
        <v>47.8</v>
      </c>
      <c r="FQ35" s="27"/>
      <c r="FR35" s="46">
        <v>27.77</v>
      </c>
      <c r="FS35" s="46">
        <v>51.35</v>
      </c>
      <c r="FT35" s="27"/>
      <c r="FU35" s="94">
        <v>2.88</v>
      </c>
      <c r="FV35" s="94">
        <v>5.76</v>
      </c>
      <c r="FW35" s="94">
        <v>8.64</v>
      </c>
      <c r="FX35" s="94">
        <v>11.52</v>
      </c>
      <c r="FY35" s="27"/>
      <c r="FZ35" s="27"/>
      <c r="GA35" s="27"/>
      <c r="GB35" s="27"/>
      <c r="GC35" s="27"/>
      <c r="GD35" s="27"/>
      <c r="GE35" s="30"/>
      <c r="GG35" s="10" t="s">
        <v>3</v>
      </c>
      <c r="GH35" s="11"/>
      <c r="GI35" s="88"/>
      <c r="GJ35" s="7">
        <v>11.45</v>
      </c>
      <c r="GK35" s="7">
        <v>22.45</v>
      </c>
      <c r="GL35" s="7">
        <v>32.68</v>
      </c>
      <c r="GM35" s="7">
        <v>42.53</v>
      </c>
      <c r="GN35" s="7">
        <v>51.62</v>
      </c>
      <c r="GO35" s="7">
        <v>60.48</v>
      </c>
      <c r="GP35" s="7">
        <v>69.19</v>
      </c>
      <c r="GQ35" s="7">
        <v>77.36</v>
      </c>
      <c r="GR35" s="112">
        <v>85.41</v>
      </c>
      <c r="GS35" s="7">
        <v>93.47</v>
      </c>
      <c r="GT35" s="7">
        <v>108.67</v>
      </c>
      <c r="GU35" s="7">
        <v>115.92</v>
      </c>
      <c r="GV35" s="7">
        <v>123.17</v>
      </c>
      <c r="GW35" s="45">
        <v>130.19999999999999</v>
      </c>
      <c r="GX35" s="45">
        <v>137.22999999999999</v>
      </c>
      <c r="GY35" s="46">
        <v>143.94</v>
      </c>
      <c r="GZ35" s="88"/>
      <c r="HA35" s="7">
        <v>14.49</v>
      </c>
      <c r="HB35" s="12">
        <v>17.260000000000002</v>
      </c>
      <c r="HC35" s="7">
        <v>31.11</v>
      </c>
      <c r="HD35" s="7">
        <v>37.28</v>
      </c>
      <c r="HE35" s="7">
        <v>41.12</v>
      </c>
      <c r="HF35" s="12">
        <v>47.5</v>
      </c>
      <c r="HG35" s="7">
        <v>51.81</v>
      </c>
      <c r="HH35" s="12">
        <v>55.51</v>
      </c>
      <c r="HI35" s="7">
        <v>59.21</v>
      </c>
      <c r="HJ35" s="12">
        <v>62.18</v>
      </c>
      <c r="HK35" s="7">
        <v>65.14</v>
      </c>
      <c r="HL35" s="7"/>
      <c r="HM35" s="7"/>
      <c r="HN35" s="27"/>
      <c r="HO35" s="7">
        <v>12.93</v>
      </c>
      <c r="HP35" s="7">
        <v>23.86</v>
      </c>
      <c r="HQ35" s="27"/>
      <c r="HR35" s="7">
        <v>11.22</v>
      </c>
      <c r="HS35" s="7">
        <v>21.38</v>
      </c>
      <c r="HT35" s="7">
        <v>47.8</v>
      </c>
      <c r="HU35" s="27"/>
      <c r="HV35" s="46">
        <v>27.77</v>
      </c>
      <c r="HW35" s="46">
        <v>51.35</v>
      </c>
      <c r="HX35" s="27"/>
      <c r="HY35" s="94">
        <v>2.88</v>
      </c>
      <c r="HZ35" s="94">
        <v>5.76</v>
      </c>
      <c r="IA35" s="94">
        <v>8.64</v>
      </c>
      <c r="IB35" s="94">
        <v>11.52</v>
      </c>
      <c r="IC35" s="27"/>
      <c r="ID35" s="88"/>
      <c r="IE35" s="27"/>
      <c r="IF35" s="27"/>
      <c r="IG35" s="27"/>
      <c r="IH35" s="27"/>
      <c r="II35" s="27"/>
      <c r="IJ35" s="30"/>
    </row>
    <row r="36" spans="1:244" x14ac:dyDescent="0.25">
      <c r="A36" t="s">
        <v>12</v>
      </c>
      <c r="C36" s="276">
        <f>IF($M$9="FL",HLOOKUP($K$15,$X$41:$AM$45,4,TRUE),IF($M$9="CO",HLOOKUP($K$15,$CA$41:$CP$45,4,TRUE),IF($M$9="IN",HLOOKUP($K$15,$CA$41:$CP$45,4,TRUE),IF($M$9="TX",HLOOKUP($K$15,$EF$41:$EU$45,4,TRUE),IF($M$9="AL",HLOOKUP($K$15,$GJ$107:$GY$111,4,TRUE),HLOOKUP($K$15,$GJ$41:$GY$45,4,TRUE))))))</f>
        <v>127.45</v>
      </c>
      <c r="D36" s="276">
        <f>IF($K$16="",0,IF($M$9="FL",HLOOKUP($K$16,$AO$41:$BA$45,4,TRUE),IF($M$9="CO",HLOOKUP($K$16,$CR$41:$DD$45,4,TRUE),IF($M$9="IN",HLOOKUP($K$16,$CR$41:$DD$45,4,TRUE),IF($M$9="TX",HLOOKUP($K$16,$EW$41:$FI$45,4,TRUE),IF($M$9="AL",HLOOKUP($K$16,$HA$107:$HK$111,4,TRUE),HLOOKUP($K$16,$HA$41:$HM$45,4,TRUE)))))))</f>
        <v>50.4</v>
      </c>
      <c r="E36" s="276">
        <f>IF($K$17="",0,IF($M$9="FL",HLOOKUP($K$17,$BC$41:$BD$45,4,TRUE),IF($M$9="CO",HLOOKUP($K$17,$DF$41:$DG$45,4,TRUE),IF($M$9="IN",HLOOKUP($K$17,$DF$41:$DG$45,4,TRUE),IF($M$9="TX",HLOOKUP($K$17,$FK$41:$FL$45,4,TRUE),IF($M$9="AL",HLOOKUP($K$17,$HO$107:$HP$111,4,TRUE),HLOOKUP($K$17,$HO$41:$HP$45,4,TRUE)))))))</f>
        <v>0</v>
      </c>
      <c r="F36" s="276">
        <f>IF($K$18="",0,IF($M$9="FL",HLOOKUP($K$18,$BF$41:$BH$45,4,TRUE),IF($M$9="CO",HLOOKUP($K$18,$DI$41:$DK$45,4,TRUE),IF($M$9="IN",HLOOKUP($K$18,$DI$78:$DK$82,4,TRUE),IF($M$9="TX",HLOOKUP($K$18,$FN$41:$FP$45,4,TRUE),IF($M$9="AL",HLOOKUP($K$18,$HR$107:$HT$111,4,TRUE),HLOOKUP($K$18,$HR$41:$HT$45,4,TRUE)))))))</f>
        <v>0</v>
      </c>
      <c r="G36" s="97">
        <f>IF($K$19="",0,IF($M$9="FL",HLOOKUP($K$19,$BJ$31:$BK$35,4,TRUE),IF($M$9="CO",HLOOKUP($K$19,$DM$31:$DN$35,4,TRUE),IF($M$9="IN",HLOOKUP($K$19,$DM$31:$DN$35,4,TRUE),IF($M$9="TX",HLOOKUP($K$19,$FR$33:$FS$35,4,TRUE),HLOOKUP($K$19,$HV$31:$HW$35,4,TRUE))))))</f>
        <v>0</v>
      </c>
      <c r="H36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0</v>
      </c>
      <c r="J36" t="s">
        <v>55</v>
      </c>
      <c r="K36" s="24"/>
      <c r="L36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36+D36+E36+F36+G36+H36)*$U$1),"ERROR")</f>
        <v>177.85</v>
      </c>
      <c r="M36" s="37">
        <f>SUM(L36*K36)</f>
        <v>0</v>
      </c>
      <c r="N36" s="37"/>
      <c r="O36" s="75"/>
      <c r="P36" s="76"/>
      <c r="Q36" s="76">
        <f>IF($L$13&gt;0,(($BR$36*((100-$L$12)/100))+((BR38-$BR$36)*((100-$L$13)/100))),(($BR$36*((100-$L$12)/100))+((BR38-$BR$36))))</f>
        <v>88.924999999999997</v>
      </c>
      <c r="R36" s="57"/>
      <c r="U36" s="87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G36" s="88"/>
      <c r="AH36" s="88"/>
      <c r="AI36" s="88"/>
      <c r="AJ36" s="88"/>
      <c r="AK36" s="88"/>
      <c r="AN36" s="88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27"/>
      <c r="BC36" s="88"/>
      <c r="BD36" s="88"/>
      <c r="BE36" s="27"/>
      <c r="BF36" s="88"/>
      <c r="BG36" s="88"/>
      <c r="BH36" s="88"/>
      <c r="BI36" s="27"/>
      <c r="BJ36" s="27"/>
      <c r="BK36" s="27"/>
      <c r="BL36" s="27"/>
      <c r="BM36" s="27"/>
      <c r="BN36" s="27"/>
      <c r="BO36" s="27"/>
      <c r="BP36" s="27"/>
      <c r="BQ36" s="91"/>
      <c r="BR36" s="184">
        <f>((L34*12)/$Q$26)</f>
        <v>48</v>
      </c>
      <c r="BS36" s="41"/>
      <c r="BT36" s="76"/>
      <c r="BU36" s="27"/>
      <c r="BV36" s="30"/>
      <c r="BX36" s="8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J36" s="88"/>
      <c r="CK36" s="88"/>
      <c r="CL36" s="88"/>
      <c r="CM36" s="88"/>
      <c r="CN36" s="88"/>
      <c r="CQ36" s="88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27"/>
      <c r="DF36" s="88"/>
      <c r="DG36" s="88"/>
      <c r="DH36" s="27"/>
      <c r="DI36" s="88"/>
      <c r="DJ36" s="88"/>
      <c r="DK36" s="88"/>
      <c r="DL36" s="27"/>
      <c r="DM36" s="27"/>
      <c r="DN36" s="27"/>
      <c r="DO36" s="27"/>
      <c r="DP36" s="27"/>
      <c r="DQ36" s="27"/>
      <c r="DR36" s="27"/>
      <c r="DS36" s="27"/>
      <c r="DT36" s="27"/>
      <c r="DU36" s="88"/>
      <c r="DV36" s="91" t="e">
        <f>#REF!</f>
        <v>#REF!</v>
      </c>
      <c r="DW36" s="41" t="e">
        <f>((#REF!*$BQ$27)/$BR$27)</f>
        <v>#REF!</v>
      </c>
      <c r="DX36" s="41" t="e">
        <f>((#REF!*$BQ$27)/$BS$27)</f>
        <v>#REF!</v>
      </c>
      <c r="DY36" s="76" t="e">
        <f>((#REF!*$BQ$27)/$BT$27)</f>
        <v>#REF!</v>
      </c>
      <c r="DZ36" s="27"/>
      <c r="EA36" s="30"/>
      <c r="EC36" s="87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O36" s="88"/>
      <c r="EP36" s="88"/>
      <c r="EQ36" s="88"/>
      <c r="ER36" s="88"/>
      <c r="ES36" s="98"/>
      <c r="EV36" s="88"/>
      <c r="EW36" s="94"/>
      <c r="EX36" s="46"/>
      <c r="EY36" s="94"/>
      <c r="EZ36" s="94"/>
      <c r="FA36" s="94"/>
      <c r="FB36" s="46"/>
      <c r="FC36" s="94"/>
      <c r="FD36" s="46"/>
      <c r="FE36" s="94"/>
      <c r="FF36" s="46"/>
      <c r="FG36" s="94"/>
      <c r="FH36" s="94"/>
      <c r="FI36" s="94"/>
      <c r="FJ36" s="27"/>
      <c r="FK36" s="88"/>
      <c r="FL36" s="88"/>
      <c r="FM36" s="27"/>
      <c r="FN36" s="88"/>
      <c r="FO36" s="88"/>
      <c r="FP36" s="88"/>
      <c r="FQ36" s="27"/>
      <c r="FR36" s="27"/>
      <c r="FS36" s="27"/>
      <c r="FT36" s="27"/>
      <c r="FU36" s="27"/>
      <c r="FV36" s="27"/>
      <c r="FW36" s="27"/>
      <c r="FX36" s="27"/>
      <c r="FY36" s="27"/>
      <c r="FZ36" s="91">
        <f>DT34</f>
        <v>0</v>
      </c>
      <c r="GA36" s="41">
        <f>((DT34*$BQ$27)/$BR$27)</f>
        <v>0</v>
      </c>
      <c r="GB36" s="41" t="e">
        <f>((DT34*$BQ$27)/$BS$27)</f>
        <v>#DIV/0!</v>
      </c>
      <c r="GC36" s="76" t="e">
        <f>((DT34*$BQ$27)/$BT$27)</f>
        <v>#DIV/0!</v>
      </c>
      <c r="GD36" s="27"/>
      <c r="GE36" s="30"/>
      <c r="GG36" s="87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172"/>
      <c r="GS36" s="88"/>
      <c r="GT36" s="88"/>
      <c r="GU36" s="88"/>
      <c r="GV36" s="88"/>
      <c r="GW36" s="98"/>
      <c r="GZ36" s="88"/>
      <c r="HA36" s="94"/>
      <c r="HB36" s="46"/>
      <c r="HC36" s="94"/>
      <c r="HD36" s="94"/>
      <c r="HE36" s="94"/>
      <c r="HF36" s="46"/>
      <c r="HG36" s="94"/>
      <c r="HH36" s="46"/>
      <c r="HI36" s="94"/>
      <c r="HJ36" s="46"/>
      <c r="HK36" s="94"/>
      <c r="HL36" s="94"/>
      <c r="HM36" s="94"/>
      <c r="HN36" s="27"/>
      <c r="HO36" s="88"/>
      <c r="HP36" s="88"/>
      <c r="HQ36" s="27"/>
      <c r="HR36" s="88"/>
      <c r="HS36" s="88"/>
      <c r="HT36" s="88"/>
      <c r="HU36" s="27"/>
      <c r="HV36" s="27"/>
      <c r="HW36" s="27"/>
      <c r="HX36" s="27"/>
      <c r="HY36" s="27"/>
      <c r="HZ36" s="27"/>
      <c r="IA36" s="27"/>
      <c r="IB36" s="27"/>
      <c r="IC36" s="27"/>
      <c r="ID36" s="88"/>
      <c r="IE36" s="91">
        <f>FY34</f>
        <v>0</v>
      </c>
      <c r="IF36" s="41">
        <f>((FY34*$BQ$27)/$BR$27)</f>
        <v>0</v>
      </c>
      <c r="IG36" s="41" t="e">
        <f>((FY34*$BQ$27)/$BS$27)</f>
        <v>#DIV/0!</v>
      </c>
      <c r="IH36" s="76" t="e">
        <f>((FY34*$BQ$27)/$BT$27)</f>
        <v>#DIV/0!</v>
      </c>
      <c r="II36" s="27"/>
      <c r="IJ36" s="30"/>
    </row>
    <row r="37" spans="1:244" x14ac:dyDescent="0.25">
      <c r="A37" t="s">
        <v>13</v>
      </c>
      <c r="C37" s="276">
        <f>IF($M$9="FL",HLOOKUP($K$15,$X$41:$AM$45,5,TRUE),IF($M$9="CO",HLOOKUP($K$15,$CA$41:$CP$45,5,TRUE),IF($M$9="IN",HLOOKUP($K$15,$CA$41:$CP$45,5,TRUE),IF($M$9="TX",HLOOKUP($K$15,$EF$41:$EU$45,5,TRUE),IF($M$9="AL",HLOOKUP($K$15,$GJ$107:$GY$111,5,TRUE),HLOOKUP($K$15,$GJ$41:$GY$45,5,TRUE))))))</f>
        <v>182</v>
      </c>
      <c r="D37" s="276">
        <f>IF($K$16="",0,IF($M$9="FL",HLOOKUP($K$16,$AO$41:$BA$45,5,TRUE),IF($M$9="CO",HLOOKUP($K$16,$CR$41:$DD$45,5,TRUE),IF($M$9="IN",HLOOKUP($K$16,$CR$41:$DD$45,5,TRUE),IF($M$9="TX",HLOOKUP($K$16,$EW$41:$FI$45,5,TRUE),IF($M$9="AL",HLOOKUP($K$16,$HA$107:$HK$111,5,TRUE),HLOOKUP($K$16,$HA$41:$HM$45,5,TRUE)))))))</f>
        <v>72.59</v>
      </c>
      <c r="E37" s="276">
        <f>IF($K$17="",0,IF($M$9="FL",HLOOKUP($K$17,$BC$41:$BD$45,5,TRUE),IF($M$9="CO",HLOOKUP($K$17,$DF$41:$DG$45,5,TRUE),IF($M$9="IN",HLOOKUP($K$17,$DF$41:$DG$45,5,TRUE),IF($M$9="TX",HLOOKUP($K$17,$FK$41:$FL$45,5,TRUE),IF($M$9="AL",HLOOKUP($K$17,$HO$107:$HP$111,5,TRUE),HLOOKUP($K$17,$HO$41:$HP$45,5,TRUE)))))))</f>
        <v>0</v>
      </c>
      <c r="F37" s="276">
        <f>IF($K$18="",0,IF($M$9="FL",HLOOKUP($K$18,$BF$41:$BH$45,5,TRUE),IF($M$9="CO",HLOOKUP($K$18,$DI$41:$DK$45,5,TRUE),IF($M$9="IN",HLOOKUP($K$18,$DI$78:$DK$82,5,TRUE),IF($M$9="TX",HLOOKUP($K$18,$FN$41:$FP$45,5,TRUE),IF($M$9="AL",HLOOKUP($K$18,$HR$107:$HT$111,5,TRUE),HLOOKUP($K$18,$HR$41:$HT$45,5,TRUE)))))))</f>
        <v>0</v>
      </c>
      <c r="G37" s="97">
        <f>IF($K$19="",0,IF($M$9="FL",HLOOKUP($K$19,$BJ$31:$BK$35,5,TRUE),IF($M$9="CO",HLOOKUP($K$19,$DM$31:$DN$35,5,TRUE),IF($M$9="IN",HLOOKUP($K$19,$DM$31:$DN$35,5,TRUE),IF($M$9="TX",HLOOKUP($K$19,$FR$33:$FS$35,5,TRUE),HLOOKUP($K$19,$HV$31:$HW$35,5,TRUE))))))</f>
        <v>0</v>
      </c>
      <c r="H37" s="97">
        <f>IF($K$20="",0,IF($M$9="FL",HLOOKUP($K$20,$BM$31:$BP$35,5,TRUE),IF($M$9="CO",HLOOKUP($K$20,$DP$31:$DS$35,5,TRUE),IF($M$9="IN (requires state specific enrollment materials)",HLOOKUP($K$20,$DP$31:$DS$35,5,TRUE),IF($M$9="TX",HLOOKUP($K$20,$FU$31:$FX$35,5,TRUE),HLOOKUP($K$20,$HY$31:$IB$35,5,TRUE))))))</f>
        <v>0</v>
      </c>
      <c r="J37" t="s">
        <v>54</v>
      </c>
      <c r="K37" s="24"/>
      <c r="L37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37+D37+E37+F37+G37+H37)*$U$1),"ERROR")</f>
        <v>254.59</v>
      </c>
      <c r="M37" s="37">
        <f>SUM(L37*K37)</f>
        <v>0</v>
      </c>
      <c r="N37" s="37"/>
      <c r="O37" s="75"/>
      <c r="P37" s="76"/>
      <c r="Q37" s="76">
        <f>IF($L$13&gt;0,(($BR$36*((100-$L$12)/100))+((BR39-$BR$36)*((100-$L$13)/100))),(($BR$36*((100-$L$12)/100))+((BR39-$BR$36))))</f>
        <v>127.295</v>
      </c>
      <c r="R37" s="57"/>
      <c r="U37" s="87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G37" s="88"/>
      <c r="AH37" s="88"/>
      <c r="AI37" s="88"/>
      <c r="AJ37" s="88"/>
      <c r="AK37" s="88"/>
      <c r="AN37" s="88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27"/>
      <c r="BC37" s="88"/>
      <c r="BD37" s="88"/>
      <c r="BE37" s="27"/>
      <c r="BF37" s="88"/>
      <c r="BG37" s="88"/>
      <c r="BH37" s="88"/>
      <c r="BI37" s="27"/>
      <c r="BJ37" s="27"/>
      <c r="BK37" s="27"/>
      <c r="BL37" s="27"/>
      <c r="BM37" s="27"/>
      <c r="BN37" s="27"/>
      <c r="BO37" s="27"/>
      <c r="BP37" s="27"/>
      <c r="BQ37" s="91"/>
      <c r="BR37" s="184">
        <f>((L35*12)/$Q$26)</f>
        <v>86.394999999999996</v>
      </c>
      <c r="BS37" s="41"/>
      <c r="BT37" s="76"/>
      <c r="BU37" s="27"/>
      <c r="BV37" s="30"/>
      <c r="BX37" s="8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J37" s="88"/>
      <c r="CK37" s="88"/>
      <c r="CL37" s="88"/>
      <c r="CM37" s="88"/>
      <c r="CN37" s="88"/>
      <c r="CQ37" s="88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27"/>
      <c r="DF37" s="88"/>
      <c r="DG37" s="88"/>
      <c r="DH37" s="27"/>
      <c r="DI37" s="88"/>
      <c r="DJ37" s="88"/>
      <c r="DK37" s="88"/>
      <c r="DL37" s="27"/>
      <c r="DM37" s="27"/>
      <c r="DN37" s="27"/>
      <c r="DO37" s="27"/>
      <c r="DP37" s="27"/>
      <c r="DQ37" s="27"/>
      <c r="DR37" s="27"/>
      <c r="DS37" s="27"/>
      <c r="DT37" s="27"/>
      <c r="DU37" s="88"/>
      <c r="DV37" s="91" t="e">
        <f>#REF!</f>
        <v>#REF!</v>
      </c>
      <c r="DW37" s="41" t="e">
        <f>((#REF!*$BQ$27)/$BR$27)</f>
        <v>#REF!</v>
      </c>
      <c r="DX37" s="41" t="e">
        <f>((#REF!*$BQ$27)/$BS$27)</f>
        <v>#REF!</v>
      </c>
      <c r="DY37" s="76" t="e">
        <f>((#REF!*$BQ$27)/$BT$27)</f>
        <v>#REF!</v>
      </c>
      <c r="DZ37" s="27"/>
      <c r="EA37" s="30"/>
      <c r="EC37" s="87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O37" s="88"/>
      <c r="EP37" s="88"/>
      <c r="EQ37" s="88"/>
      <c r="ER37" s="88"/>
      <c r="ES37" s="98"/>
      <c r="EV37" s="88"/>
      <c r="EW37" s="94"/>
      <c r="EX37" s="46"/>
      <c r="EY37" s="94"/>
      <c r="EZ37" s="94"/>
      <c r="FA37" s="94"/>
      <c r="FB37" s="46"/>
      <c r="FC37" s="94"/>
      <c r="FD37" s="46"/>
      <c r="FE37" s="94"/>
      <c r="FF37" s="46"/>
      <c r="FG37" s="94"/>
      <c r="FH37" s="94"/>
      <c r="FI37" s="94"/>
      <c r="FJ37" s="27"/>
      <c r="FK37" s="88"/>
      <c r="FL37" s="88"/>
      <c r="FM37" s="27"/>
      <c r="FN37" s="88"/>
      <c r="FO37" s="88"/>
      <c r="FP37" s="88"/>
      <c r="FQ37" s="27"/>
      <c r="FR37" s="27"/>
      <c r="FS37" s="27"/>
      <c r="FT37" s="27"/>
      <c r="FU37" s="27"/>
      <c r="FV37" s="27"/>
      <c r="FW37" s="27"/>
      <c r="FX37" s="27"/>
      <c r="FY37" s="27"/>
      <c r="FZ37" s="91">
        <f>DT35</f>
        <v>0</v>
      </c>
      <c r="GA37" s="41">
        <f>((DT35*$BQ$27)/$BR$27)</f>
        <v>0</v>
      </c>
      <c r="GB37" s="41" t="e">
        <f>((DT35*$BQ$27)/$BS$27)</f>
        <v>#DIV/0!</v>
      </c>
      <c r="GC37" s="76" t="e">
        <f>((DT35*$BQ$27)/$BT$27)</f>
        <v>#DIV/0!</v>
      </c>
      <c r="GD37" s="27"/>
      <c r="GE37" s="30"/>
      <c r="GG37" s="87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172"/>
      <c r="GS37" s="88"/>
      <c r="GT37" s="88"/>
      <c r="GU37" s="88"/>
      <c r="GV37" s="88"/>
      <c r="GW37" s="98"/>
      <c r="GZ37" s="88"/>
      <c r="HA37" s="94"/>
      <c r="HB37" s="46"/>
      <c r="HC37" s="94"/>
      <c r="HD37" s="94"/>
      <c r="HE37" s="94"/>
      <c r="HF37" s="46"/>
      <c r="HG37" s="94"/>
      <c r="HH37" s="46"/>
      <c r="HI37" s="94"/>
      <c r="HJ37" s="46"/>
      <c r="HK37" s="94"/>
      <c r="HL37" s="94"/>
      <c r="HM37" s="94"/>
      <c r="HN37" s="27"/>
      <c r="HO37" s="88"/>
      <c r="HP37" s="88"/>
      <c r="HQ37" s="27"/>
      <c r="HR37" s="88"/>
      <c r="HS37" s="88"/>
      <c r="HT37" s="88"/>
      <c r="HU37" s="27"/>
      <c r="HV37" s="27"/>
      <c r="HW37" s="27"/>
      <c r="HX37" s="27"/>
      <c r="HY37" s="27"/>
      <c r="HZ37" s="27"/>
      <c r="IA37" s="27"/>
      <c r="IB37" s="27"/>
      <c r="IC37" s="27"/>
      <c r="ID37" s="88"/>
      <c r="IE37" s="91">
        <f>FY35</f>
        <v>0</v>
      </c>
      <c r="IF37" s="41">
        <f>((FY35*$BQ$27)/$BR$27)</f>
        <v>0</v>
      </c>
      <c r="IG37" s="41" t="e">
        <f>((FY35*$BQ$27)/$BS$27)</f>
        <v>#DIV/0!</v>
      </c>
      <c r="IH37" s="76" t="e">
        <f>((FY35*$BQ$27)/$BT$27)</f>
        <v>#DIV/0!</v>
      </c>
      <c r="II37" s="27"/>
      <c r="IJ37" s="30"/>
    </row>
    <row r="38" spans="1:244" ht="8.1" customHeight="1" x14ac:dyDescent="0.25">
      <c r="C38" s="172"/>
      <c r="D38" s="172"/>
      <c r="E38" s="172"/>
      <c r="L38" s="37"/>
      <c r="M38" s="37"/>
      <c r="N38" s="37"/>
      <c r="O38" s="74"/>
      <c r="P38" s="67"/>
      <c r="Q38" s="67"/>
      <c r="R38" s="57"/>
      <c r="U38" s="87"/>
      <c r="V38" s="88"/>
      <c r="W38" s="88"/>
      <c r="X38" s="89" t="s">
        <v>6</v>
      </c>
      <c r="Y38" s="90"/>
      <c r="Z38" s="90"/>
      <c r="AA38" s="90"/>
      <c r="AB38" s="90"/>
      <c r="AC38" s="90"/>
      <c r="AD38" s="90"/>
      <c r="AE38" s="90"/>
      <c r="AG38" s="90"/>
      <c r="AH38" s="90"/>
      <c r="AI38" s="90"/>
      <c r="AJ38" s="90"/>
      <c r="AK38" s="90"/>
      <c r="AN38" s="88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27"/>
      <c r="BC38" s="88"/>
      <c r="BD38" s="88"/>
      <c r="BE38" s="27"/>
      <c r="BF38" s="88"/>
      <c r="BG38" s="88"/>
      <c r="BH38" s="88"/>
      <c r="BI38" s="27"/>
      <c r="BJ38" s="27"/>
      <c r="BK38" s="27"/>
      <c r="BL38" s="27"/>
      <c r="BM38" s="27"/>
      <c r="BN38" s="27"/>
      <c r="BO38" s="27"/>
      <c r="BP38" s="27"/>
      <c r="BQ38" s="91"/>
      <c r="BR38" s="184">
        <f>((L36*12)/$Q$26)</f>
        <v>88.924999999999997</v>
      </c>
      <c r="BS38" s="41"/>
      <c r="BT38" s="76"/>
      <c r="BU38" s="27"/>
      <c r="BV38" s="30"/>
      <c r="BX38" s="87"/>
      <c r="BY38" s="88"/>
      <c r="BZ38" s="88"/>
      <c r="CA38" s="89" t="s">
        <v>6</v>
      </c>
      <c r="CB38" s="90"/>
      <c r="CC38" s="90"/>
      <c r="CD38" s="90"/>
      <c r="CE38" s="90"/>
      <c r="CF38" s="90"/>
      <c r="CG38" s="90"/>
      <c r="CH38" s="90"/>
      <c r="CJ38" s="90"/>
      <c r="CK38" s="90"/>
      <c r="CL38" s="90"/>
      <c r="CM38" s="90"/>
      <c r="CN38" s="90"/>
      <c r="CQ38" s="88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27"/>
      <c r="DF38" s="88"/>
      <c r="DG38" s="88"/>
      <c r="DH38" s="27"/>
      <c r="DI38" s="88"/>
      <c r="DJ38" s="88"/>
      <c r="DK38" s="88"/>
      <c r="DL38" s="27"/>
      <c r="DM38" s="27"/>
      <c r="DN38" s="27"/>
      <c r="DO38" s="27"/>
      <c r="DP38" s="27"/>
      <c r="DQ38" s="27"/>
      <c r="DR38" s="27"/>
      <c r="DS38" s="27"/>
      <c r="DT38" s="27"/>
      <c r="DU38" s="88"/>
      <c r="DV38" s="91" t="e">
        <f>#REF!</f>
        <v>#REF!</v>
      </c>
      <c r="DW38" s="41" t="e">
        <f>((#REF!*$BQ$27)/$BR$27)</f>
        <v>#REF!</v>
      </c>
      <c r="DX38" s="41" t="e">
        <f>((#REF!*$BQ$27)/$BS$27)</f>
        <v>#REF!</v>
      </c>
      <c r="DY38" s="76" t="e">
        <f>((#REF!*$BQ$27)/$BT$27)</f>
        <v>#REF!</v>
      </c>
      <c r="DZ38" s="27"/>
      <c r="EA38" s="30"/>
      <c r="EC38" s="87"/>
      <c r="ED38" s="88"/>
      <c r="EE38" s="88"/>
      <c r="EF38" s="89" t="s">
        <v>6</v>
      </c>
      <c r="EG38" s="90"/>
      <c r="EH38" s="90"/>
      <c r="EI38" s="90"/>
      <c r="EJ38" s="90"/>
      <c r="EK38" s="90"/>
      <c r="EL38" s="90"/>
      <c r="EM38" s="90"/>
      <c r="EO38" s="90"/>
      <c r="EP38" s="90"/>
      <c r="EQ38" s="90"/>
      <c r="ER38" s="90"/>
      <c r="ES38" s="176"/>
      <c r="EV38" s="88"/>
      <c r="EW38" s="94"/>
      <c r="EX38" s="46"/>
      <c r="EY38" s="94"/>
      <c r="EZ38" s="94"/>
      <c r="FA38" s="94"/>
      <c r="FB38" s="46"/>
      <c r="FC38" s="94"/>
      <c r="FD38" s="46"/>
      <c r="FE38" s="94"/>
      <c r="FF38" s="46"/>
      <c r="FG38" s="94"/>
      <c r="FH38" s="94"/>
      <c r="FI38" s="94"/>
      <c r="FJ38" s="27"/>
      <c r="FK38" s="88"/>
      <c r="FL38" s="88"/>
      <c r="FM38" s="27"/>
      <c r="FN38" s="88"/>
      <c r="FO38" s="88"/>
      <c r="FP38" s="88"/>
      <c r="FQ38" s="27"/>
      <c r="FR38" s="27"/>
      <c r="FS38" s="27"/>
      <c r="FT38" s="27"/>
      <c r="FU38" s="27"/>
      <c r="FV38" s="27"/>
      <c r="FW38" s="27"/>
      <c r="FX38" s="27"/>
      <c r="FY38" s="27"/>
      <c r="FZ38" s="91">
        <f>DT36</f>
        <v>0</v>
      </c>
      <c r="GA38" s="41">
        <f>((DT36*$BQ$27)/$BR$27)</f>
        <v>0</v>
      </c>
      <c r="GB38" s="41" t="e">
        <f>((DT36*$BQ$27)/$BS$27)</f>
        <v>#DIV/0!</v>
      </c>
      <c r="GC38" s="76" t="e">
        <f>((DT36*$BQ$27)/$BT$27)</f>
        <v>#DIV/0!</v>
      </c>
      <c r="GD38" s="27"/>
      <c r="GE38" s="30"/>
      <c r="GG38" s="87"/>
      <c r="GH38" s="88"/>
      <c r="GI38" s="88"/>
      <c r="GJ38" s="89" t="s">
        <v>6</v>
      </c>
      <c r="GK38" s="90"/>
      <c r="GL38" s="90"/>
      <c r="GM38" s="90"/>
      <c r="GN38" s="90"/>
      <c r="GO38" s="90"/>
      <c r="GP38" s="90"/>
      <c r="GQ38" s="90"/>
      <c r="GR38" s="172"/>
      <c r="GS38" s="90"/>
      <c r="GT38" s="90"/>
      <c r="GU38" s="90"/>
      <c r="GV38" s="90"/>
      <c r="GW38" s="176"/>
      <c r="GZ38" s="88"/>
      <c r="HA38" s="94"/>
      <c r="HB38" s="46"/>
      <c r="HC38" s="94"/>
      <c r="HD38" s="94"/>
      <c r="HE38" s="94"/>
      <c r="HF38" s="46"/>
      <c r="HG38" s="94"/>
      <c r="HH38" s="46"/>
      <c r="HI38" s="94"/>
      <c r="HJ38" s="46"/>
      <c r="HK38" s="94"/>
      <c r="HL38" s="94"/>
      <c r="HM38" s="94"/>
      <c r="HN38" s="27"/>
      <c r="HO38" s="88"/>
      <c r="HP38" s="88"/>
      <c r="HQ38" s="27"/>
      <c r="HR38" s="88"/>
      <c r="HS38" s="88"/>
      <c r="HT38" s="88"/>
      <c r="HU38" s="27"/>
      <c r="HV38" s="27"/>
      <c r="HW38" s="27"/>
      <c r="HX38" s="27"/>
      <c r="HY38" s="27"/>
      <c r="HZ38" s="27"/>
      <c r="IA38" s="27"/>
      <c r="IB38" s="27"/>
      <c r="IC38" s="27"/>
      <c r="ID38" s="88"/>
      <c r="IE38" s="91">
        <f>FY36</f>
        <v>0</v>
      </c>
      <c r="IF38" s="41">
        <f>((FY36*$BQ$27)/$BR$27)</f>
        <v>0</v>
      </c>
      <c r="IG38" s="41" t="e">
        <f>((FY36*$BQ$27)/$BS$27)</f>
        <v>#DIV/0!</v>
      </c>
      <c r="IH38" s="76" t="e">
        <f>((FY36*$BQ$27)/$BT$27)</f>
        <v>#DIV/0!</v>
      </c>
      <c r="II38" s="27"/>
      <c r="IJ38" s="30"/>
    </row>
    <row r="39" spans="1:244" x14ac:dyDescent="0.25">
      <c r="A39" t="s">
        <v>15</v>
      </c>
      <c r="C39" s="172"/>
      <c r="D39" s="172"/>
      <c r="E39" s="172"/>
      <c r="I39" s="16" t="s">
        <v>27</v>
      </c>
      <c r="L39" s="37"/>
      <c r="M39" s="37"/>
      <c r="N39" s="37"/>
      <c r="O39" s="74"/>
      <c r="P39" s="67"/>
      <c r="Q39" s="67"/>
      <c r="R39" s="57"/>
      <c r="U39" s="87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G39" s="88"/>
      <c r="AH39" s="88"/>
      <c r="AI39" s="88"/>
      <c r="AJ39" s="88"/>
      <c r="AK39" s="88"/>
      <c r="AN39" s="88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27"/>
      <c r="BC39" s="88"/>
      <c r="BD39" s="88"/>
      <c r="BE39" s="27"/>
      <c r="BF39" s="88"/>
      <c r="BG39" s="88"/>
      <c r="BH39" s="88"/>
      <c r="BI39" s="27"/>
      <c r="BJ39" s="27"/>
      <c r="BK39" s="27"/>
      <c r="BL39" s="27"/>
      <c r="BM39" s="27"/>
      <c r="BN39" s="27"/>
      <c r="BO39" s="27"/>
      <c r="BP39" s="27"/>
      <c r="BQ39" s="91"/>
      <c r="BR39" s="184">
        <f>((L37*12)/$Q$26)</f>
        <v>127.295</v>
      </c>
      <c r="BS39" s="41"/>
      <c r="BT39" s="76"/>
      <c r="BU39" s="27"/>
      <c r="BV39" s="30"/>
      <c r="BX39" s="8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J39" s="88"/>
      <c r="CK39" s="88"/>
      <c r="CL39" s="88"/>
      <c r="CM39" s="88"/>
      <c r="CN39" s="88"/>
      <c r="CQ39" s="88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27"/>
      <c r="DF39" s="88"/>
      <c r="DG39" s="88"/>
      <c r="DH39" s="27"/>
      <c r="DI39" s="88"/>
      <c r="DJ39" s="88"/>
      <c r="DK39" s="88"/>
      <c r="DL39" s="27"/>
      <c r="DM39" s="27"/>
      <c r="DN39" s="27"/>
      <c r="DO39" s="27"/>
      <c r="DP39" s="27"/>
      <c r="DQ39" s="27"/>
      <c r="DR39" s="27"/>
      <c r="DS39" s="27"/>
      <c r="DT39" s="27"/>
      <c r="DU39" s="88"/>
      <c r="DV39" s="91" t="e">
        <f>#REF!</f>
        <v>#REF!</v>
      </c>
      <c r="DW39" s="41" t="e">
        <f>((#REF!*$BQ$27)/$BR$27)</f>
        <v>#REF!</v>
      </c>
      <c r="DX39" s="41" t="e">
        <f>((#REF!*$BQ$27)/$BS$27)</f>
        <v>#REF!</v>
      </c>
      <c r="DY39" s="76" t="e">
        <f>((#REF!*$BQ$27)/$BT$27)</f>
        <v>#REF!</v>
      </c>
      <c r="DZ39" s="27"/>
      <c r="EA39" s="30"/>
      <c r="EC39" s="87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O39" s="88"/>
      <c r="EP39" s="88"/>
      <c r="EQ39" s="88"/>
      <c r="ER39" s="88"/>
      <c r="ES39" s="98"/>
      <c r="EV39" s="88"/>
      <c r="EW39" s="94"/>
      <c r="EX39" s="46"/>
      <c r="EY39" s="94"/>
      <c r="EZ39" s="94"/>
      <c r="FA39" s="94"/>
      <c r="FB39" s="46"/>
      <c r="FC39" s="94"/>
      <c r="FD39" s="46"/>
      <c r="FE39" s="94"/>
      <c r="FF39" s="46"/>
      <c r="FG39" s="94"/>
      <c r="FH39" s="94"/>
      <c r="FI39" s="94"/>
      <c r="FJ39" s="27"/>
      <c r="FK39" s="88"/>
      <c r="FL39" s="88"/>
      <c r="FM39" s="27"/>
      <c r="FN39" s="88"/>
      <c r="FO39" s="88"/>
      <c r="FP39" s="88"/>
      <c r="FQ39" s="27"/>
      <c r="FR39" s="27"/>
      <c r="FS39" s="27"/>
      <c r="FT39" s="27"/>
      <c r="FU39" s="27"/>
      <c r="FV39" s="27"/>
      <c r="FW39" s="27"/>
      <c r="FX39" s="27"/>
      <c r="FY39" s="27"/>
      <c r="FZ39" s="91">
        <f>DT37</f>
        <v>0</v>
      </c>
      <c r="GA39" s="41">
        <f>((DT37*$BQ$27)/$BR$27)</f>
        <v>0</v>
      </c>
      <c r="GB39" s="41" t="e">
        <f>((DT37*$BQ$27)/$BS$27)</f>
        <v>#DIV/0!</v>
      </c>
      <c r="GC39" s="76" t="e">
        <f>((DT37*$BQ$27)/$BT$27)</f>
        <v>#DIV/0!</v>
      </c>
      <c r="GD39" s="27"/>
      <c r="GE39" s="30"/>
      <c r="GG39" s="87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172"/>
      <c r="GS39" s="88"/>
      <c r="GT39" s="88"/>
      <c r="GU39" s="88"/>
      <c r="GV39" s="88"/>
      <c r="GW39" s="98"/>
      <c r="GZ39" s="88"/>
      <c r="HA39" s="94"/>
      <c r="HB39" s="46"/>
      <c r="HC39" s="94"/>
      <c r="HD39" s="94"/>
      <c r="HE39" s="94"/>
      <c r="HF39" s="46"/>
      <c r="HG39" s="94"/>
      <c r="HH39" s="46"/>
      <c r="HI39" s="94"/>
      <c r="HJ39" s="46"/>
      <c r="HK39" s="94"/>
      <c r="HL39" s="94"/>
      <c r="HM39" s="94"/>
      <c r="HN39" s="27"/>
      <c r="HO39" s="88"/>
      <c r="HP39" s="88"/>
      <c r="HQ39" s="27"/>
      <c r="HR39" s="88"/>
      <c r="HS39" s="88"/>
      <c r="HT39" s="88"/>
      <c r="HU39" s="27"/>
      <c r="HV39" s="27"/>
      <c r="HW39" s="27"/>
      <c r="HX39" s="27"/>
      <c r="HY39" s="92" t="s">
        <v>61</v>
      </c>
      <c r="HZ39" s="27"/>
      <c r="IB39" s="27"/>
      <c r="IC39" s="27"/>
      <c r="ID39" s="88"/>
      <c r="IE39" s="91">
        <f>FY37</f>
        <v>0</v>
      </c>
      <c r="IF39" s="41">
        <f>((FY37*$BQ$27)/$BR$27)</f>
        <v>0</v>
      </c>
      <c r="IG39" s="41" t="e">
        <f>((FY37*$BQ$27)/$BS$27)</f>
        <v>#DIV/0!</v>
      </c>
      <c r="IH39" s="76" t="e">
        <f>((FY37*$BQ$27)/$BT$27)</f>
        <v>#DIV/0!</v>
      </c>
      <c r="II39" s="27"/>
      <c r="IJ39" s="30"/>
    </row>
    <row r="40" spans="1:244" x14ac:dyDescent="0.25">
      <c r="A40" t="s">
        <v>10</v>
      </c>
      <c r="C40" s="276">
        <f>IF($M$9="FL",HLOOKUP($K$15,$X$51:$AM$55,2,TRUE),IF($M$9="CO",HLOOKUP($K$15,$CA$51:$CP$55,2,TRUE),IF($M$9="IN",HLOOKUP($K$15,$CA$51:$CP$55,2,TRUE),IF($M$9="TX",HLOOKUP($K$15,$EF$51:$EU$55,2,TRUE),IF($M$9="AL",HLOOKUP($K$15,$GJ$117:$GY$121,2,TRUE),HLOOKUP($K$15,$GJ$51:$GY$55,2,TRUE))))))</f>
        <v>91.72</v>
      </c>
      <c r="D40" s="276">
        <f>IF($K$16="",0,IF($M$9="FL",HLOOKUP($K$16,$AO$51:$BA$55,2,TRUE),IF($M$9="CO",HLOOKUP($K$16,$CR$51:$DD$55,2,TRUE),IF($M$9="IN",HLOOKUP($K$16,$CR$51:$DD$55,2,TRUE),IF($M$9="TX",HLOOKUP($K$16,$EW$51:$FI$55,2,TRUE),IF($M$9="AL",HLOOKUP($K$16,$HA$117:$HK$121,2,TRUE),HLOOKUP($K$16,$HA$51:$HM$55,2,TRUE)))))))</f>
        <v>57.23</v>
      </c>
      <c r="E40" s="276">
        <f>IF($K$17="",0,IF($M$9="FL",HLOOKUP($K$17,$BC$51:$BD$55,2,TRUE),IF($M$9="CO",HLOOKUP($K$17,$DF$51:$DG$55,2,TRUE),IF($M$9="IN",HLOOKUP($K$17,$DF$51:$DG$55,2,TRUE),IF($M$9="TX",HLOOKUP($K$17,$FK$51:$FL$55,2,TRUE),IF($M$9="AL",HLOOKUP($K$17,$HO$117:$HP$121,2,TRUE),HLOOKUP($K$17,$HO$51:$HP$55,2,TRUE)))))))</f>
        <v>0</v>
      </c>
      <c r="F40" s="276">
        <f>IF($K$18="",0,IF($M$9="FL",HLOOKUP($K$18,$BF$51:$BH$55,2,TRUE),IF($M$9="CO",HLOOKUP($K$18,$DI$51:$DK$55,2,TRUE),IF($M$9="IN",HLOOKUP($K$18,$DI$88:$DK$92,2,TRUE),IF($M$9="TX",HLOOKUP($K$18,$FN$51:$FP$55,2,TRUE),IF($M$9="AL",HLOOKUP($K$18,$HR$117:$HT$121,2,TRUE),HLOOKUP($K$18,$HR$51:$HT$55,2,TRUE)))))))</f>
        <v>0</v>
      </c>
      <c r="G40" s="97">
        <f>IF($K$19="",0,IF($M$9="FL",HLOOKUP($K$19,$BJ$31:$BK$35,2,TRUE),IF($M$9="CO",HLOOKUP($K$19,$DM$31:$DN$35,2,TRUE),IF($M$9="IN",HLOOKUP($K$19,$DM$31:$DN$35,2,TRUE),IF($M$9="TX",HLOOKUP($K$19,$FR$31:$FS$35,2,TRUE),HLOOKUP($K$19,$HV$31:$HW$35,2,TRUE))))))</f>
        <v>0</v>
      </c>
      <c r="H40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0</v>
      </c>
      <c r="J40" t="s">
        <v>25</v>
      </c>
      <c r="K40" s="24"/>
      <c r="L40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40+D40+E40+F40+G40+H40)*$U$1),"ERROR")</f>
        <v>148.94999999999999</v>
      </c>
      <c r="M40" s="37">
        <f>SUM(L40*K40)</f>
        <v>0</v>
      </c>
      <c r="N40" s="37"/>
      <c r="O40" s="75"/>
      <c r="P40" s="76"/>
      <c r="Q40" s="76">
        <f>(BR42*((100-$L$12)/100))</f>
        <v>74.474999999999994</v>
      </c>
      <c r="R40" s="57"/>
      <c r="U40" s="26"/>
      <c r="V40" s="27"/>
      <c r="W40" s="88"/>
      <c r="X40" s="3" t="s">
        <v>5</v>
      </c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149"/>
      <c r="AN40" s="88"/>
      <c r="AO40" s="3" t="s">
        <v>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27"/>
      <c r="BC40" s="88"/>
      <c r="BD40" s="88"/>
      <c r="BE40" s="27"/>
      <c r="BF40" s="88"/>
      <c r="BG40" s="88"/>
      <c r="BH40" s="88"/>
      <c r="BI40" s="27"/>
      <c r="BJ40" s="27"/>
      <c r="BK40" s="27"/>
      <c r="BL40" s="27"/>
      <c r="BM40" s="27"/>
      <c r="BN40" s="27"/>
      <c r="BO40" s="27"/>
      <c r="BP40" s="27"/>
      <c r="BQ40" s="27"/>
      <c r="BR40" s="183"/>
      <c r="BS40" s="56"/>
      <c r="BT40" s="76"/>
      <c r="BU40" s="27"/>
      <c r="BV40" s="30"/>
      <c r="BX40" s="26"/>
      <c r="BY40" s="27"/>
      <c r="BZ40" s="88"/>
      <c r="CA40" s="3" t="s">
        <v>5</v>
      </c>
      <c r="CB40" s="3"/>
      <c r="CC40" s="3"/>
      <c r="CD40" s="3"/>
      <c r="CE40" s="3"/>
      <c r="CF40" s="3"/>
      <c r="CG40" s="3"/>
      <c r="CH40" s="3"/>
      <c r="CJ40" s="3"/>
      <c r="CK40" s="3"/>
      <c r="CL40" s="3"/>
      <c r="CM40" s="3"/>
      <c r="CN40" s="149"/>
      <c r="CQ40" s="88"/>
      <c r="CR40" s="3" t="s">
        <v>5</v>
      </c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27"/>
      <c r="DF40" s="88"/>
      <c r="DG40" s="88"/>
      <c r="DH40" s="27"/>
      <c r="DI40" s="88"/>
      <c r="DJ40" s="88"/>
      <c r="DK40" s="88"/>
      <c r="DL40" s="27"/>
      <c r="DM40" s="27"/>
      <c r="DN40" s="27"/>
      <c r="DO40" s="27"/>
      <c r="DP40" s="27"/>
      <c r="DQ40" s="27"/>
      <c r="DR40" s="27"/>
      <c r="DS40" s="27"/>
      <c r="DT40" s="27"/>
      <c r="DU40" s="88"/>
      <c r="DV40" s="27"/>
      <c r="DW40" s="56"/>
      <c r="DX40" s="56"/>
      <c r="DY40" s="76"/>
      <c r="DZ40" s="27"/>
      <c r="EA40" s="30"/>
      <c r="EC40" s="26"/>
      <c r="ED40" s="27"/>
      <c r="EE40" s="88"/>
      <c r="EF40" s="3" t="s">
        <v>5</v>
      </c>
      <c r="EG40" s="3"/>
      <c r="EH40" s="3"/>
      <c r="EI40" s="3"/>
      <c r="EJ40" s="3"/>
      <c r="EK40" s="3"/>
      <c r="EL40" s="3"/>
      <c r="EM40" s="3"/>
      <c r="EO40" s="3"/>
      <c r="EP40" s="3"/>
      <c r="EQ40" s="3"/>
      <c r="ER40" s="3"/>
      <c r="ES40" s="177"/>
      <c r="EV40" s="88"/>
      <c r="EW40" s="3" t="s">
        <v>5</v>
      </c>
      <c r="EX40" s="173"/>
      <c r="EY40" s="3"/>
      <c r="EZ40" s="3"/>
      <c r="FA40" s="3"/>
      <c r="FB40" s="173"/>
      <c r="FC40" s="3"/>
      <c r="FD40" s="173"/>
      <c r="FE40" s="3"/>
      <c r="FF40" s="173"/>
      <c r="FG40" s="3"/>
      <c r="FH40" s="3"/>
      <c r="FI40" s="3"/>
      <c r="FJ40" s="27"/>
      <c r="FK40" s="88"/>
      <c r="FL40" s="88"/>
      <c r="FM40" s="27"/>
      <c r="FN40" s="88"/>
      <c r="FO40" s="88"/>
      <c r="FP40" s="88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56"/>
      <c r="GB40" s="56"/>
      <c r="GC40" s="76"/>
      <c r="GD40" s="27"/>
      <c r="GE40" s="30"/>
      <c r="GG40" s="26"/>
      <c r="GH40" s="27"/>
      <c r="GI40" s="88"/>
      <c r="GJ40" s="3" t="s">
        <v>5</v>
      </c>
      <c r="GK40" s="3"/>
      <c r="GL40" s="3"/>
      <c r="GM40" s="3"/>
      <c r="GN40" s="3"/>
      <c r="GO40" s="3"/>
      <c r="GP40" s="3"/>
      <c r="GQ40" s="3"/>
      <c r="GR40" s="172"/>
      <c r="GS40" s="3"/>
      <c r="GT40" s="3"/>
      <c r="GU40" s="3"/>
      <c r="GV40" s="3"/>
      <c r="GW40" s="177"/>
      <c r="GZ40" s="88"/>
      <c r="HA40" s="3" t="s">
        <v>5</v>
      </c>
      <c r="HB40" s="173"/>
      <c r="HC40" s="3"/>
      <c r="HD40" s="3"/>
      <c r="HE40" s="3"/>
      <c r="HF40" s="173"/>
      <c r="HG40" s="3"/>
      <c r="HH40" s="173"/>
      <c r="HI40" s="3"/>
      <c r="HJ40" s="173"/>
      <c r="HK40" s="3"/>
      <c r="HL40" s="3"/>
      <c r="HM40" s="3"/>
      <c r="HN40" s="27"/>
      <c r="HO40" s="88"/>
      <c r="HP40" s="88"/>
      <c r="HQ40" s="27"/>
      <c r="HR40" s="88"/>
      <c r="HS40" s="88"/>
      <c r="HT40" s="88"/>
      <c r="HU40" s="27"/>
      <c r="HV40" s="27"/>
      <c r="HW40" s="27"/>
      <c r="HX40" s="27"/>
      <c r="HY40" s="88" t="s">
        <v>62</v>
      </c>
      <c r="HZ40" s="86" t="s">
        <v>129</v>
      </c>
      <c r="IB40" s="27"/>
      <c r="IC40" s="27"/>
      <c r="ID40" s="88"/>
      <c r="IE40" s="27"/>
      <c r="IF40" s="56"/>
      <c r="IG40" s="56"/>
      <c r="IH40" s="76"/>
      <c r="II40" s="27"/>
      <c r="IJ40" s="30"/>
    </row>
    <row r="41" spans="1:244" x14ac:dyDescent="0.25">
      <c r="A41" t="s">
        <v>11</v>
      </c>
      <c r="C41" s="276">
        <f>IF($M$9="FL",HLOOKUP($K$15,$X$51:$AM$55,3,TRUE),IF($M$9="CO",HLOOKUP($K$15,$CA$51:$CP$55,3,TRUE),IF($M$9="IN",HLOOKUP($K$15,$CA$51:$CP$55,3,TRUE),IF($M$9="TX",HLOOKUP($K$15,$EF$51:$EU$55,3,TRUE),IF($M$9="AL",HLOOKUP($K$15,$GJ$117:$GY$121,3,TRUE),HLOOKUP($K$15,$GJ$51:$GY$55,3,TRUE))))))</f>
        <v>165.08</v>
      </c>
      <c r="D41" s="276">
        <f>IF($K$16="",0,IF($M$9="FL",HLOOKUP($K$16,$AO$51:$BA$55,3,TRUE),IF($M$9="CO",HLOOKUP($K$16,$CR$51:$DD$55,3,TRUE),IF($M$9="IN",HLOOKUP($K$16,$CR$51:$DD$55,3,TRUE),IF($M$9="TX",HLOOKUP($K$16,$EW$51:$FI$55,3,TRUE),IF($M$9="AL",HLOOKUP($K$16,$HA$117:$HK$121,3,TRUE),HLOOKUP($K$16,$HA$51:$HM$55,3,TRUE)))))))</f>
        <v>102.96</v>
      </c>
      <c r="E41" s="276">
        <f>IF($K$17="",0,IF($M$9="FL",HLOOKUP($K$17,$BC$51:$BD$55,3,TRUE),IF($M$9="CO",HLOOKUP($K$17,$DF$51:$DG$55,3,TRUE),IF($M$9="IN",HLOOKUP($K$17,$DF$51:$DG$55,3,TRUE),IF($M$9="TX",HLOOKUP($K$17,$FK$51:$FL$55,3,TRUE),IF($M$9="AL",HLOOKUP($K$17,$HO$117:$HP$121,3,TRUE),HLOOKUP($K$17,$HO$51:$HP$55,3,TRUE)))))))</f>
        <v>0</v>
      </c>
      <c r="F41" s="276">
        <f>IF($K$18="",0,IF($M$9="FL",HLOOKUP($K$18,$BF$51:$BH$55,3,TRUE),IF($M$9="CO",HLOOKUP($K$18,$DI$51:$DK$55,3,TRUE),IF($M$9="IN",HLOOKUP($K$18,$DI$88:$DK$92,3,TRUE),IF($M$9="TX",HLOOKUP($K$18,$FN$51:$FP$55,3,TRUE),IF($M$9="AL",HLOOKUP($K$18,$HR$117:$HT$121,3,TRUE),HLOOKUP($K$18,$HR$51:$HT$55,3,TRUE)))))))</f>
        <v>0</v>
      </c>
      <c r="G41" s="97">
        <f>IF($K$19="",0,IF($M$9="FL",HLOOKUP($K$19,$BJ$31:$BK$35,3,TRUE),IF($M$9="CO",HLOOKUP($K$19,$DM$31:$DN$35,3,TRUE),IF($M$9="IN",HLOOKUP($K$19,$DM$31:$DN$35,3,TRUE),IF($M$9="TX",HLOOKUP($K$19,$FR$31:$FS$35,3,TRUE),HLOOKUP($K$19,$HV$31:$HW$35,3,TRUE))))))</f>
        <v>0</v>
      </c>
      <c r="H41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0</v>
      </c>
      <c r="J41" t="s">
        <v>53</v>
      </c>
      <c r="K41" s="24"/>
      <c r="L41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41+D41+E41+F41+G41+H41)*$U$1),"ERROR")</f>
        <v>268.04000000000002</v>
      </c>
      <c r="M41" s="37">
        <f>SUM(L41*K41)</f>
        <v>0</v>
      </c>
      <c r="N41" s="37"/>
      <c r="O41" s="75"/>
      <c r="P41" s="76"/>
      <c r="Q41" s="76">
        <f>IF($L$13&gt;0,(($BR$42*((100-$L$12)/100))+((BR43-$BR$42)*((100-$L$13)/100))),(($BR$42*((100-$L$12)/100))+((BR43-$BR$42))))</f>
        <v>134.02000000000001</v>
      </c>
      <c r="R41" s="57"/>
      <c r="U41" s="26"/>
      <c r="V41" s="27"/>
      <c r="W41" s="88"/>
      <c r="X41" s="4">
        <v>500</v>
      </c>
      <c r="Y41" s="4">
        <v>1000</v>
      </c>
      <c r="Z41" s="4">
        <v>1500</v>
      </c>
      <c r="AA41" s="4">
        <v>2000</v>
      </c>
      <c r="AB41" s="4">
        <v>2500</v>
      </c>
      <c r="AC41" s="4">
        <v>3000</v>
      </c>
      <c r="AD41" s="4">
        <v>3500</v>
      </c>
      <c r="AE41" s="4">
        <v>4000</v>
      </c>
      <c r="AF41" s="111">
        <v>4500</v>
      </c>
      <c r="AG41" s="4">
        <v>5000</v>
      </c>
      <c r="AH41" s="4">
        <v>6000</v>
      </c>
      <c r="AI41" s="4">
        <v>6500</v>
      </c>
      <c r="AJ41" s="4">
        <v>7000</v>
      </c>
      <c r="AK41" s="150">
        <v>7500</v>
      </c>
      <c r="AL41" s="111">
        <v>8000</v>
      </c>
      <c r="AM41" s="113">
        <v>8500</v>
      </c>
      <c r="AN41" s="88"/>
      <c r="AO41" s="4">
        <v>200</v>
      </c>
      <c r="AP41" s="4">
        <v>250</v>
      </c>
      <c r="AQ41" s="4">
        <v>500</v>
      </c>
      <c r="AR41" s="4">
        <v>750</v>
      </c>
      <c r="AS41" s="4">
        <v>1000</v>
      </c>
      <c r="AT41" s="4">
        <v>1250</v>
      </c>
      <c r="AU41" s="4">
        <v>1500</v>
      </c>
      <c r="AV41" s="4">
        <v>1750</v>
      </c>
      <c r="AW41" s="4">
        <v>2000</v>
      </c>
      <c r="AX41" s="4">
        <v>2250</v>
      </c>
      <c r="AY41" s="4">
        <v>2500</v>
      </c>
      <c r="AZ41" s="4"/>
      <c r="BA41" s="4"/>
      <c r="BB41" s="27"/>
      <c r="BC41" s="20">
        <v>15</v>
      </c>
      <c r="BD41" s="20">
        <v>20</v>
      </c>
      <c r="BE41" s="27"/>
      <c r="BF41" s="20">
        <v>100</v>
      </c>
      <c r="BG41" s="20">
        <v>200</v>
      </c>
      <c r="BH41" s="20">
        <v>500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183"/>
      <c r="BS41" s="56"/>
      <c r="BT41" s="76"/>
      <c r="BU41" s="27"/>
      <c r="BV41" s="30"/>
      <c r="BX41" s="26"/>
      <c r="BY41" s="27"/>
      <c r="BZ41" s="88"/>
      <c r="CA41" s="4">
        <v>500</v>
      </c>
      <c r="CB41" s="4">
        <v>1000</v>
      </c>
      <c r="CC41" s="4">
        <v>1500</v>
      </c>
      <c r="CD41" s="4">
        <v>2000</v>
      </c>
      <c r="CE41" s="4">
        <v>2500</v>
      </c>
      <c r="CF41" s="4">
        <v>3000</v>
      </c>
      <c r="CG41" s="4">
        <v>3500</v>
      </c>
      <c r="CH41" s="4">
        <v>4000</v>
      </c>
      <c r="CI41" s="111">
        <v>4500</v>
      </c>
      <c r="CJ41" s="4">
        <v>5000</v>
      </c>
      <c r="CK41" s="4">
        <v>6000</v>
      </c>
      <c r="CL41" s="4">
        <v>6500</v>
      </c>
      <c r="CM41" s="4">
        <v>7000</v>
      </c>
      <c r="CN41" s="150">
        <v>7500</v>
      </c>
      <c r="CO41" s="111">
        <v>8000</v>
      </c>
      <c r="CP41" s="111">
        <v>8500</v>
      </c>
      <c r="CQ41" s="88"/>
      <c r="CR41" s="4">
        <v>200</v>
      </c>
      <c r="CS41" s="4">
        <v>250</v>
      </c>
      <c r="CT41" s="4">
        <v>500</v>
      </c>
      <c r="CU41" s="4">
        <v>750</v>
      </c>
      <c r="CV41" s="4">
        <v>1000</v>
      </c>
      <c r="CW41" s="4">
        <v>1250</v>
      </c>
      <c r="CX41" s="4">
        <v>1500</v>
      </c>
      <c r="CY41" s="4">
        <v>1750</v>
      </c>
      <c r="CZ41" s="4">
        <v>2000</v>
      </c>
      <c r="DA41" s="4">
        <v>2250</v>
      </c>
      <c r="DB41" s="4">
        <v>2500</v>
      </c>
      <c r="DC41" s="4"/>
      <c r="DD41" s="4"/>
      <c r="DE41" s="27"/>
      <c r="DF41" s="20">
        <v>15</v>
      </c>
      <c r="DG41" s="20">
        <v>20</v>
      </c>
      <c r="DH41" s="27"/>
      <c r="DI41" s="20">
        <v>100</v>
      </c>
      <c r="DJ41" s="20">
        <v>200</v>
      </c>
      <c r="DK41" s="20">
        <v>500</v>
      </c>
      <c r="DL41" s="27"/>
      <c r="DM41" s="27"/>
      <c r="DN41" s="27"/>
      <c r="DO41" s="27"/>
      <c r="DP41" s="27"/>
      <c r="DQ41" s="27"/>
      <c r="DR41" s="27"/>
      <c r="DS41" s="27"/>
      <c r="DT41" s="27"/>
      <c r="DU41" s="88"/>
      <c r="DV41" s="27"/>
      <c r="DW41" s="56"/>
      <c r="DX41" s="56"/>
      <c r="DY41" s="76"/>
      <c r="DZ41" s="27"/>
      <c r="EA41" s="30"/>
      <c r="EC41" s="26"/>
      <c r="ED41" s="27"/>
      <c r="EE41" s="88"/>
      <c r="EF41" s="4">
        <v>500</v>
      </c>
      <c r="EG41" s="4">
        <v>1000</v>
      </c>
      <c r="EH41" s="4">
        <v>1500</v>
      </c>
      <c r="EI41" s="4">
        <v>2000</v>
      </c>
      <c r="EJ41" s="4">
        <v>2500</v>
      </c>
      <c r="EK41" s="4">
        <v>3000</v>
      </c>
      <c r="EL41" s="4">
        <v>3500</v>
      </c>
      <c r="EM41" s="4">
        <v>4000</v>
      </c>
      <c r="EN41" s="111">
        <v>4500</v>
      </c>
      <c r="EO41" s="4">
        <v>5000</v>
      </c>
      <c r="EP41" s="4">
        <v>6000</v>
      </c>
      <c r="EQ41" s="4">
        <v>6500</v>
      </c>
      <c r="ER41" s="4">
        <v>7000</v>
      </c>
      <c r="ES41" s="111">
        <v>7500</v>
      </c>
      <c r="ET41" s="111">
        <v>8000</v>
      </c>
      <c r="EU41" s="113">
        <v>8500</v>
      </c>
      <c r="EV41" s="88"/>
      <c r="EW41" s="4">
        <v>200</v>
      </c>
      <c r="EX41" s="174">
        <v>250</v>
      </c>
      <c r="EY41" s="4">
        <v>500</v>
      </c>
      <c r="EZ41" s="4">
        <v>750</v>
      </c>
      <c r="FA41" s="4">
        <v>1000</v>
      </c>
      <c r="FB41" s="174">
        <v>1250</v>
      </c>
      <c r="FC41" s="4">
        <v>1500</v>
      </c>
      <c r="FD41" s="174">
        <v>1750</v>
      </c>
      <c r="FE41" s="4">
        <v>2000</v>
      </c>
      <c r="FF41" s="174">
        <v>2250</v>
      </c>
      <c r="FG41" s="4">
        <v>2500</v>
      </c>
      <c r="FH41" s="4"/>
      <c r="FI41" s="4"/>
      <c r="FJ41" s="27"/>
      <c r="FK41" s="20">
        <v>15</v>
      </c>
      <c r="FL41" s="20">
        <v>20</v>
      </c>
      <c r="FM41" s="27"/>
      <c r="FN41" s="20">
        <v>100</v>
      </c>
      <c r="FO41" s="20">
        <v>200</v>
      </c>
      <c r="FP41" s="20">
        <v>500</v>
      </c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56"/>
      <c r="GB41" s="56"/>
      <c r="GC41" s="76"/>
      <c r="GD41" s="27"/>
      <c r="GE41" s="30"/>
      <c r="GG41" s="26"/>
      <c r="GH41" s="27"/>
      <c r="GI41" s="88"/>
      <c r="GJ41" s="4">
        <v>500</v>
      </c>
      <c r="GK41" s="4">
        <v>1000</v>
      </c>
      <c r="GL41" s="4">
        <v>1500</v>
      </c>
      <c r="GM41" s="4">
        <v>2000</v>
      </c>
      <c r="GN41" s="4">
        <v>2500</v>
      </c>
      <c r="GO41" s="4">
        <v>3000</v>
      </c>
      <c r="GP41" s="4">
        <v>3500</v>
      </c>
      <c r="GQ41" s="4">
        <v>4000</v>
      </c>
      <c r="GR41" s="111">
        <v>4500</v>
      </c>
      <c r="GS41" s="4">
        <v>5000</v>
      </c>
      <c r="GT41" s="4">
        <v>6000</v>
      </c>
      <c r="GU41" s="4">
        <v>6500</v>
      </c>
      <c r="GV41" s="4">
        <v>7000</v>
      </c>
      <c r="GW41" s="111">
        <v>7500</v>
      </c>
      <c r="GX41" s="111">
        <v>8000</v>
      </c>
      <c r="GY41" s="113">
        <v>8500</v>
      </c>
      <c r="GZ41" s="88"/>
      <c r="HA41" s="4">
        <v>200</v>
      </c>
      <c r="HB41" s="174">
        <v>250</v>
      </c>
      <c r="HC41" s="4">
        <v>500</v>
      </c>
      <c r="HD41" s="4">
        <v>750</v>
      </c>
      <c r="HE41" s="4">
        <v>1000</v>
      </c>
      <c r="HF41" s="174">
        <v>1250</v>
      </c>
      <c r="HG41" s="4">
        <v>1500</v>
      </c>
      <c r="HH41" s="174">
        <v>1750</v>
      </c>
      <c r="HI41" s="4">
        <v>2000</v>
      </c>
      <c r="HJ41" s="174">
        <v>2250</v>
      </c>
      <c r="HK41" s="4">
        <v>2500</v>
      </c>
      <c r="HL41" s="4"/>
      <c r="HM41" s="4"/>
      <c r="HN41" s="27"/>
      <c r="HO41" s="20">
        <v>15</v>
      </c>
      <c r="HP41" s="20">
        <v>20</v>
      </c>
      <c r="HQ41" s="27"/>
      <c r="HR41" s="20">
        <v>100</v>
      </c>
      <c r="HS41" s="20">
        <v>200</v>
      </c>
      <c r="HT41" s="20">
        <v>500</v>
      </c>
      <c r="HU41" s="27"/>
      <c r="HV41" s="27"/>
      <c r="HW41" s="27"/>
      <c r="HX41" s="27"/>
      <c r="HY41" s="2" t="s">
        <v>89</v>
      </c>
      <c r="HZ41" s="17" t="s">
        <v>129</v>
      </c>
      <c r="IB41" s="27"/>
      <c r="IC41" s="27"/>
      <c r="ID41" s="88"/>
      <c r="IE41" s="27"/>
      <c r="IF41" s="56"/>
      <c r="IG41" s="56"/>
      <c r="IH41" s="76"/>
      <c r="II41" s="27"/>
      <c r="IJ41" s="30"/>
    </row>
    <row r="42" spans="1:244" x14ac:dyDescent="0.25">
      <c r="A42" t="s">
        <v>12</v>
      </c>
      <c r="C42" s="276">
        <f>IF($M$9="FL",HLOOKUP($K$15,$X$51:$AM$55,4,TRUE),IF($M$9="CO",HLOOKUP($K$15,$CA$51:$CP$55,4,TRUE),IF($M$9="IN",HLOOKUP($K$15,$CA$51:$CP$55,4,TRUE),IF($M$9="TX",HLOOKUP($K$15,$EF$51:$EU$55,4,TRUE),IF($M$9="AL",HLOOKUP($K$15,$GJ$117:$GY$121,4,TRUE),HLOOKUP($K$15,$GJ$51:$GY$55,4,TRUE))))))</f>
        <v>150.99</v>
      </c>
      <c r="D42" s="276">
        <f>IF($K$16="",0,IF($M$9="FL",HLOOKUP($K$16,$AO$51:$BA$55,4,TRUE),IF($M$9="CO",HLOOKUP($K$16,$CR$51:$DD$55,4,TRUE),IF($M$9="IN",HLOOKUP($K$16,$CR$51:$DD$55,4,TRUE),IF($M$9="TX",HLOOKUP($K$16,$EW$51:$FI$55,4,TRUE),IF($M$9="AL",HLOOKUP($K$16,$HA$117:$HK$121,4,TRUE),HLOOKUP($K$16,$HA$51:$HM$55,4,TRUE)))))))</f>
        <v>91.62</v>
      </c>
      <c r="E42" s="276">
        <f>IF($K$17="",0,IF($M$9="FL",HLOOKUP($K$17,$BC$51:$BD$55,4,TRUE),IF($M$9="CO",HLOOKUP($K$17,$DF$51:$DG$55,4,TRUE),IF($M$9="IN",HLOOKUP($K$17,$DF$51:$DG$55,4,TRUE),IF($M$9="TX",HLOOKUP($K$17,$FK$51:$FL$55,4,TRUE),IF($M$9="AL",HLOOKUP($K$17,$HO$117:$HP$121,4,TRUE),HLOOKUP($K$17,$HO$51:$HP$55,4,TRUE)))))))</f>
        <v>0</v>
      </c>
      <c r="F42" s="276">
        <f>IF($K$18="",0,IF($M$9="FL",HLOOKUP($K$18,$BF$51:$BH$55,4,TRUE),IF($M$9="CO",HLOOKUP($K$18,$DI$51:$DK$55,4,TRUE),IF($M$9="IN",HLOOKUP($K$18,$DI$88:$DK$92,4,TRUE),IF($M$9="TX",HLOOKUP($K$18,$FN$51:$FP$55,4,TRUE),IF($M$9="AL",HLOOKUP($K$18,$HR$117:$HT$121,4,TRUE),HLOOKUP($K$18,$HR$51:$HT$55,4,TRUE)))))))</f>
        <v>0</v>
      </c>
      <c r="G42" s="97">
        <f>IF($K$19="",0,IF($M$9="FL",HLOOKUP($K$19,$BJ$31:$BK$35,4,TRUE),IF($M$9="CO",HLOOKUP($K$19,$DM$31:$DN$35,4,TRUE),IF($M$9="IN",HLOOKUP($K$19,$DM$31:$DN$35,2,TRUE),IF($M$9="TX",HLOOKUP($K$19,$FR$31:$FS$35,4,TRUE),HLOOKUP($K$19,$HV$31:$HW$35,4,TRUE))))))</f>
        <v>0</v>
      </c>
      <c r="H42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0</v>
      </c>
      <c r="J42" t="s">
        <v>55</v>
      </c>
      <c r="K42" s="24"/>
      <c r="L42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42+D42+E42+F42+G42+H42)*$U$1),"ERROR")</f>
        <v>242.61</v>
      </c>
      <c r="M42" s="37">
        <f>SUM(L42*K42)</f>
        <v>0</v>
      </c>
      <c r="N42" s="37"/>
      <c r="O42" s="75"/>
      <c r="P42" s="76"/>
      <c r="Q42" s="76">
        <f>IF($L$13&gt;0,(($BR$42*((100-$L$12)/100))+((BR44-$BR$42)*((100-$L$13)/100))),(($BR$42*((100-$L$12)/100))+((BR44-$BR$42))))</f>
        <v>121.30500000000001</v>
      </c>
      <c r="R42" s="57"/>
      <c r="U42" s="5" t="s">
        <v>0</v>
      </c>
      <c r="V42" s="6"/>
      <c r="W42" s="88"/>
      <c r="X42" s="7">
        <v>4.37</v>
      </c>
      <c r="Y42" s="7">
        <v>8.5500000000000007</v>
      </c>
      <c r="Z42" s="7">
        <v>12.49</v>
      </c>
      <c r="AA42" s="7">
        <v>16.25</v>
      </c>
      <c r="AB42" s="7">
        <v>19.690000000000001</v>
      </c>
      <c r="AC42" s="7">
        <v>23.14</v>
      </c>
      <c r="AD42" s="7">
        <v>26.4</v>
      </c>
      <c r="AE42" s="7">
        <v>29.54</v>
      </c>
      <c r="AF42" s="112">
        <v>32.619999999999997</v>
      </c>
      <c r="AG42" s="7">
        <v>35.69</v>
      </c>
      <c r="AH42" s="7">
        <v>41.48</v>
      </c>
      <c r="AI42" s="7">
        <v>44.25</v>
      </c>
      <c r="AJ42" s="7">
        <v>47.02</v>
      </c>
      <c r="AK42" s="151">
        <v>49.69</v>
      </c>
      <c r="AL42" s="112">
        <v>52.37</v>
      </c>
      <c r="AM42" s="112">
        <v>54.94</v>
      </c>
      <c r="AN42" s="88"/>
      <c r="AO42" s="7">
        <v>5</v>
      </c>
      <c r="AP42" s="7">
        <v>5.96</v>
      </c>
      <c r="AQ42" s="7">
        <v>10.71</v>
      </c>
      <c r="AR42" s="7">
        <v>12.85</v>
      </c>
      <c r="AS42" s="7">
        <v>14.16</v>
      </c>
      <c r="AT42" s="7">
        <v>16</v>
      </c>
      <c r="AU42" s="7">
        <v>17.84</v>
      </c>
      <c r="AV42" s="7">
        <v>19.11</v>
      </c>
      <c r="AW42" s="7">
        <v>20.39</v>
      </c>
      <c r="AX42" s="7">
        <v>21.41</v>
      </c>
      <c r="AY42" s="7">
        <v>22.42</v>
      </c>
      <c r="AZ42" s="7"/>
      <c r="BA42" s="7"/>
      <c r="BB42" s="27"/>
      <c r="BC42" s="7">
        <v>5</v>
      </c>
      <c r="BD42" s="7">
        <v>7.67</v>
      </c>
      <c r="BE42" s="27"/>
      <c r="BF42" s="7">
        <v>2.0699999999999998</v>
      </c>
      <c r="BG42" s="7">
        <v>3.89</v>
      </c>
      <c r="BH42" s="7">
        <v>8.73</v>
      </c>
      <c r="BI42" s="27"/>
      <c r="BJ42" s="27"/>
      <c r="BK42" s="27"/>
      <c r="BL42" s="27"/>
      <c r="BM42" s="27"/>
      <c r="BN42" s="27"/>
      <c r="BO42" s="27"/>
      <c r="BP42" s="27"/>
      <c r="BQ42" s="91"/>
      <c r="BR42" s="184">
        <f>((L40*12)/$Q$26)</f>
        <v>74.474999999999994</v>
      </c>
      <c r="BS42" s="41"/>
      <c r="BT42" s="76"/>
      <c r="BU42" s="27"/>
      <c r="BV42" s="30"/>
      <c r="BX42" s="5" t="s">
        <v>0</v>
      </c>
      <c r="BY42" s="6"/>
      <c r="BZ42" s="88"/>
      <c r="CA42" s="7">
        <v>4.7300000000000004</v>
      </c>
      <c r="CB42" s="7">
        <v>9.27</v>
      </c>
      <c r="CC42" s="7">
        <v>13.53</v>
      </c>
      <c r="CD42" s="7">
        <v>17.600000000000001</v>
      </c>
      <c r="CE42" s="7">
        <v>21.33</v>
      </c>
      <c r="CF42" s="7">
        <v>25.07</v>
      </c>
      <c r="CG42" s="7">
        <v>28.6</v>
      </c>
      <c r="CH42" s="7">
        <v>32</v>
      </c>
      <c r="CI42" s="112">
        <v>35.33</v>
      </c>
      <c r="CJ42" s="7">
        <v>38.67</v>
      </c>
      <c r="CK42" s="7">
        <v>44.93</v>
      </c>
      <c r="CL42" s="7">
        <v>47.93</v>
      </c>
      <c r="CM42" s="7">
        <v>50.93</v>
      </c>
      <c r="CN42" s="151">
        <v>53.83</v>
      </c>
      <c r="CO42" s="112">
        <v>56.73</v>
      </c>
      <c r="CP42" s="112">
        <v>59.52</v>
      </c>
      <c r="CQ42" s="88"/>
      <c r="CR42" s="7">
        <v>5.42</v>
      </c>
      <c r="CS42" s="7">
        <v>6.45</v>
      </c>
      <c r="CT42" s="7">
        <v>11.61</v>
      </c>
      <c r="CU42" s="7">
        <v>13.92</v>
      </c>
      <c r="CV42" s="7">
        <v>15.34</v>
      </c>
      <c r="CW42" s="7">
        <v>17.329999999999998</v>
      </c>
      <c r="CX42" s="7">
        <v>19.329999999999998</v>
      </c>
      <c r="CY42" s="7">
        <v>20.71</v>
      </c>
      <c r="CZ42" s="7">
        <v>22.09</v>
      </c>
      <c r="DA42" s="7">
        <v>23.19</v>
      </c>
      <c r="DB42" s="7">
        <v>24.29</v>
      </c>
      <c r="DC42" s="7"/>
      <c r="DD42" s="7"/>
      <c r="DE42" s="27"/>
      <c r="DF42" s="7">
        <v>5.41</v>
      </c>
      <c r="DG42" s="7">
        <v>8.31</v>
      </c>
      <c r="DH42" s="27"/>
      <c r="DI42" s="7">
        <v>2.2400000000000002</v>
      </c>
      <c r="DJ42" s="7">
        <v>4.21</v>
      </c>
      <c r="DK42" s="7">
        <v>9.4600000000000009</v>
      </c>
      <c r="DL42" s="27"/>
      <c r="DM42" s="27"/>
      <c r="DN42" s="27"/>
      <c r="DO42" s="27"/>
      <c r="DP42" s="27"/>
      <c r="DQ42" s="27"/>
      <c r="DR42" s="27"/>
      <c r="DS42" s="27"/>
      <c r="DT42" s="27"/>
      <c r="DU42" s="88"/>
      <c r="DV42" s="91" t="e">
        <f>#REF!</f>
        <v>#REF!</v>
      </c>
      <c r="DW42" s="41" t="e">
        <f>((#REF!*$BQ$27)/$BR$27)</f>
        <v>#REF!</v>
      </c>
      <c r="DX42" s="41" t="e">
        <f>((#REF!*$BQ$27)/$BS$27)</f>
        <v>#REF!</v>
      </c>
      <c r="DY42" s="76" t="e">
        <f>((#REF!*$BQ$27)/$BT$27)</f>
        <v>#REF!</v>
      </c>
      <c r="DZ42" s="27"/>
      <c r="EA42" s="30"/>
      <c r="EC42" s="5" t="s">
        <v>0</v>
      </c>
      <c r="ED42" s="6"/>
      <c r="EE42" s="88"/>
      <c r="EF42" s="7">
        <v>6.31</v>
      </c>
      <c r="EG42" s="7">
        <v>11.12</v>
      </c>
      <c r="EH42" s="7">
        <v>14.2</v>
      </c>
      <c r="EI42" s="7">
        <v>15.85</v>
      </c>
      <c r="EJ42" s="7">
        <v>20.81</v>
      </c>
      <c r="EK42" s="7">
        <v>25.77</v>
      </c>
      <c r="EL42" s="7">
        <v>29.22</v>
      </c>
      <c r="EM42" s="7">
        <v>32.54</v>
      </c>
      <c r="EN42" s="112">
        <v>35.5</v>
      </c>
      <c r="EO42" s="7">
        <v>38.47</v>
      </c>
      <c r="EP42" s="7">
        <v>44.41</v>
      </c>
      <c r="EQ42" s="7">
        <v>47</v>
      </c>
      <c r="ER42" s="7">
        <v>49.59</v>
      </c>
      <c r="ES42" s="112">
        <v>52.04</v>
      </c>
      <c r="ET42" s="112">
        <v>54.48</v>
      </c>
      <c r="EU42" s="112">
        <v>56.52</v>
      </c>
      <c r="EV42" s="88"/>
      <c r="EW42" s="7">
        <v>6.21</v>
      </c>
      <c r="EX42" s="12">
        <v>7.39</v>
      </c>
      <c r="EY42" s="7">
        <v>13.29</v>
      </c>
      <c r="EZ42" s="7">
        <v>15.95</v>
      </c>
      <c r="FA42" s="7">
        <v>17.57</v>
      </c>
      <c r="FB42" s="12">
        <v>20.29</v>
      </c>
      <c r="FC42" s="7">
        <v>22.14</v>
      </c>
      <c r="FD42" s="12">
        <v>23.72</v>
      </c>
      <c r="FE42" s="7">
        <v>25.3</v>
      </c>
      <c r="FF42" s="12">
        <v>26.56</v>
      </c>
      <c r="FG42" s="7">
        <v>27.82</v>
      </c>
      <c r="FH42" s="7"/>
      <c r="FI42" s="7"/>
      <c r="FJ42" s="27"/>
      <c r="FK42" s="7">
        <v>6.2</v>
      </c>
      <c r="FL42" s="7">
        <v>9.52</v>
      </c>
      <c r="FM42" s="27"/>
      <c r="FN42" s="7">
        <v>2.57</v>
      </c>
      <c r="FO42" s="7">
        <v>4.82</v>
      </c>
      <c r="FP42" s="7">
        <v>10.83</v>
      </c>
      <c r="FQ42" s="27"/>
      <c r="FR42" s="27"/>
      <c r="FS42" s="27"/>
      <c r="FT42" s="27"/>
      <c r="FU42" s="27"/>
      <c r="FV42" s="27"/>
      <c r="FW42" s="27"/>
      <c r="FX42" s="27"/>
      <c r="FY42" s="27"/>
      <c r="FZ42" s="91">
        <f>DT40</f>
        <v>0</v>
      </c>
      <c r="GA42" s="41">
        <f>((DT40*$BQ$27)/$BR$27)</f>
        <v>0</v>
      </c>
      <c r="GB42" s="41" t="e">
        <f>((DT40*$BQ$27)/$BS$27)</f>
        <v>#DIV/0!</v>
      </c>
      <c r="GC42" s="76" t="e">
        <f>((DT40*$BQ$27)/$BT$27)</f>
        <v>#DIV/0!</v>
      </c>
      <c r="GD42" s="27"/>
      <c r="GE42" s="30"/>
      <c r="GG42" s="5" t="s">
        <v>0</v>
      </c>
      <c r="GH42" s="6"/>
      <c r="GI42" s="88"/>
      <c r="GJ42" s="7">
        <v>5.42</v>
      </c>
      <c r="GK42" s="7">
        <v>10.61</v>
      </c>
      <c r="GL42" s="7">
        <v>15.5</v>
      </c>
      <c r="GM42" s="7">
        <v>20.16</v>
      </c>
      <c r="GN42" s="7">
        <v>24.44</v>
      </c>
      <c r="GO42" s="7">
        <v>28.71</v>
      </c>
      <c r="GP42" s="7">
        <v>32.76</v>
      </c>
      <c r="GQ42" s="7">
        <v>36.65</v>
      </c>
      <c r="GR42" s="112">
        <v>40.47</v>
      </c>
      <c r="GS42" s="7">
        <v>44.29</v>
      </c>
      <c r="GT42" s="7">
        <v>51.47</v>
      </c>
      <c r="GU42" s="7">
        <v>54.91</v>
      </c>
      <c r="GV42" s="7">
        <v>58.34</v>
      </c>
      <c r="GW42" s="112">
        <v>61.66</v>
      </c>
      <c r="GX42" s="112">
        <v>64.989999999999995</v>
      </c>
      <c r="GY42" s="112">
        <v>68.180000000000007</v>
      </c>
      <c r="GZ42" s="88"/>
      <c r="HA42" s="7">
        <v>6.21</v>
      </c>
      <c r="HB42" s="12">
        <v>7.39</v>
      </c>
      <c r="HC42" s="7">
        <v>13.29</v>
      </c>
      <c r="HD42" s="7">
        <v>15.95</v>
      </c>
      <c r="HE42" s="7">
        <v>17.57</v>
      </c>
      <c r="HF42" s="12">
        <v>20.29</v>
      </c>
      <c r="HG42" s="7">
        <v>22.14</v>
      </c>
      <c r="HH42" s="12">
        <v>23.72</v>
      </c>
      <c r="HI42" s="7">
        <v>25.3</v>
      </c>
      <c r="HJ42" s="12">
        <v>26.56</v>
      </c>
      <c r="HK42" s="7">
        <v>27.82</v>
      </c>
      <c r="HL42" s="7"/>
      <c r="HM42" s="7"/>
      <c r="HN42" s="27"/>
      <c r="HO42" s="7">
        <v>6.2</v>
      </c>
      <c r="HP42" s="7">
        <v>9.52</v>
      </c>
      <c r="HQ42" s="27"/>
      <c r="HR42" s="7">
        <v>2.57</v>
      </c>
      <c r="HS42" s="7">
        <v>4.82</v>
      </c>
      <c r="HT42" s="7">
        <v>10.83</v>
      </c>
      <c r="HU42" s="27"/>
      <c r="HV42" s="27"/>
      <c r="HW42" s="27"/>
      <c r="HX42" s="27"/>
      <c r="HY42" s="88" t="s">
        <v>63</v>
      </c>
      <c r="HZ42" s="27" t="s">
        <v>128</v>
      </c>
      <c r="IB42" s="27"/>
      <c r="IC42" s="27"/>
      <c r="ID42" s="88"/>
      <c r="IE42" s="91">
        <f>FY40</f>
        <v>0</v>
      </c>
      <c r="IF42" s="41">
        <f>((FY40*$BQ$27)/$BR$27)</f>
        <v>0</v>
      </c>
      <c r="IG42" s="41" t="e">
        <f>((FY40*$BQ$27)/$BS$27)</f>
        <v>#DIV/0!</v>
      </c>
      <c r="IH42" s="76" t="e">
        <f>((FY40*$BQ$27)/$BT$27)</f>
        <v>#DIV/0!</v>
      </c>
      <c r="II42" s="27"/>
      <c r="IJ42" s="30"/>
    </row>
    <row r="43" spans="1:244" x14ac:dyDescent="0.25">
      <c r="A43" t="s">
        <v>13</v>
      </c>
      <c r="C43" s="276">
        <f>IF($M$9="FL",HLOOKUP($K$15,$X$51:$AM$55,5,TRUE),IF($M$9="CO",HLOOKUP($K$15,$CA$51:$CP$55,5,TRUE),IF($M$9="IN",HLOOKUP($K$15,$CA$51:$CP$55,5,TRUE),IF($M$9="TX",HLOOKUP($K$15,$EF$51:$EU$55,5,TRUE),IF($M$9="AL",HLOOKUP($K$15,$GJ$117:$GY$121,5,TRUE),HLOOKUP($K$15,$GJ$51:$GY$55,5,TRUE))))))</f>
        <v>224.35</v>
      </c>
      <c r="D43" s="276">
        <f>IF($K$16="",0,IF($M$9="FL",HLOOKUP($K$16,$AO$51:$BA$55,5,TRUE),IF($M$9="CO",HLOOKUP($K$16,$CR$51:$DD$55,5,TRUE),IF($M$9="IN",HLOOKUP($K$16,$CR$51:$DD$55,5,TRUE),IF($M$9="TX",HLOOKUP($K$16,$EW$51:$FI$55,5,TRUE),IF($M$9="AL",HLOOKUP($K$16,$HA$117:$HK$121,5,TRUE),HLOOKUP($K$16,$HA$51:$HM$55,5,TRUE)))))))</f>
        <v>137.31</v>
      </c>
      <c r="E43" s="276">
        <f>IF($K$17="",0,IF($M$9="FL",HLOOKUP($K$17,$BC$51:$BD$55,5,TRUE),IF($M$9="CO",HLOOKUP($K$17,$DF$51:$DG$55,5,TRUE),IF($M$9="IN",HLOOKUP($K$17,$DF$51:$DG$55,5,TRUE),IF($M$9="TX",HLOOKUP($K$17,$FK$51:$FL$55,5,TRUE),IF($M$9="AL",HLOOKUP($K$17,$HO$117:$HP$121,5,TRUE),HLOOKUP($K$17,$HO$51:$HP$55,5,TRUE)))))))</f>
        <v>0</v>
      </c>
      <c r="F43" s="276">
        <f>IF($K$18="",0,IF($M$9="FL",HLOOKUP($K$18,$BF$51:$BH$55,5,TRUE),IF($M$9="CO",HLOOKUP($K$18,$DI$51:$DK$55,5,TRUE),IF($M$9="IN",HLOOKUP($K$18,$DI$88:$DK$92,5,TRUE),IF($M$9="TX",HLOOKUP($K$18,$FN$51:$FP$55,5,TRUE),IF($M$9="AL",HLOOKUP($K$18,$HR$117:$HT$121,5,TRUE),HLOOKUP($K$18,$HR$51:$HT$55,5,TRUE)))))))</f>
        <v>0</v>
      </c>
      <c r="G43" s="97">
        <f>IF($K$19="",0,IF($M$9="FL",HLOOKUP($K$19,$BJ$31:$BK$35,5,TRUE),IF($M$9="CO",HLOOKUP($K$19,$DM$31:$DN$35,5,TRUE),IF($M$9="IN",HLOOKUP($K$19,$DM$31:$DN$35,5,TRUE),IF($M$9="TX",HLOOKUP($K$19,$FR$31:$FS$35,5,TRUE),HLOOKUP($K$19,$HV$31:$HW$35,5,TRUE))))))</f>
        <v>0</v>
      </c>
      <c r="H43" s="97">
        <f>IF($K$20="",0,IF($M$9="FL",HLOOKUP($K$20,$BM$31:$BP$35,5,TRUE),IF($M$9="CO",HLOOKUP($K$20,$DP$31:$DS$35,5,TRUE),IF($M$9="IN",HLOOKUP($K$20,$DP$31:$DS$35,5,TRUE),IF($M$9="TX",HLOOKUP($K$20,$FU$31:$FX$35,5,TRUE),HLOOKUP($K$20,$HY$31:$IB$35,5,TRUE))))))</f>
        <v>0</v>
      </c>
      <c r="J43" t="s">
        <v>54</v>
      </c>
      <c r="K43" s="24"/>
      <c r="L43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43+D43+E43+F43+G43+H43)*$U$1),"ERROR")</f>
        <v>361.65999999999997</v>
      </c>
      <c r="M43" s="37">
        <f>SUM(L43*K43)</f>
        <v>0</v>
      </c>
      <c r="N43" s="37"/>
      <c r="O43" s="77"/>
      <c r="P43" s="78"/>
      <c r="Q43" s="78">
        <f>IF($L$13&gt;0,(($BR$42*((100-$L$12)/100))+((BR45-$BR$42)*((100-$L$13)/100))),(($BR$42*((100-$L$12)/100))+((BR45-$BR$42))))</f>
        <v>180.83</v>
      </c>
      <c r="R43" s="79"/>
      <c r="U43" s="8" t="s">
        <v>1</v>
      </c>
      <c r="V43" s="9"/>
      <c r="W43" s="88"/>
      <c r="X43" s="7">
        <v>7.88</v>
      </c>
      <c r="Y43" s="7">
        <v>15.38</v>
      </c>
      <c r="Z43" s="7">
        <v>22.46</v>
      </c>
      <c r="AA43" s="7">
        <v>29.23</v>
      </c>
      <c r="AB43" s="7">
        <v>35.450000000000003</v>
      </c>
      <c r="AC43" s="7">
        <v>41.66</v>
      </c>
      <c r="AD43" s="7">
        <v>47.51</v>
      </c>
      <c r="AE43" s="7">
        <v>53.17</v>
      </c>
      <c r="AF43" s="112">
        <v>58.71</v>
      </c>
      <c r="AG43" s="7">
        <v>64.25</v>
      </c>
      <c r="AH43" s="7">
        <v>74.650000000000006</v>
      </c>
      <c r="AI43" s="7">
        <v>79.63</v>
      </c>
      <c r="AJ43" s="7">
        <v>84.62</v>
      </c>
      <c r="AK43" s="151">
        <v>89.45</v>
      </c>
      <c r="AL43" s="112">
        <v>94.28</v>
      </c>
      <c r="AM43" s="112">
        <v>98.89</v>
      </c>
      <c r="AN43" s="88"/>
      <c r="AO43" s="7">
        <v>8.98</v>
      </c>
      <c r="AP43" s="7">
        <v>10.7</v>
      </c>
      <c r="AQ43" s="7">
        <v>19.28</v>
      </c>
      <c r="AR43" s="7">
        <v>23.11</v>
      </c>
      <c r="AS43" s="7">
        <v>25.48</v>
      </c>
      <c r="AT43" s="7">
        <v>28.8</v>
      </c>
      <c r="AU43" s="7">
        <v>32.11</v>
      </c>
      <c r="AV43" s="7">
        <v>34.4</v>
      </c>
      <c r="AW43" s="7">
        <v>36.700000000000003</v>
      </c>
      <c r="AX43" s="7">
        <v>38.53</v>
      </c>
      <c r="AY43" s="7">
        <v>40.36</v>
      </c>
      <c r="AZ43" s="7"/>
      <c r="BA43" s="7"/>
      <c r="BB43" s="27"/>
      <c r="BC43" s="7">
        <v>7.32</v>
      </c>
      <c r="BD43" s="7">
        <v>12.16</v>
      </c>
      <c r="BE43" s="27"/>
      <c r="BF43" s="7">
        <v>3.28</v>
      </c>
      <c r="BG43" s="7">
        <v>6.26</v>
      </c>
      <c r="BH43" s="7">
        <v>14.03</v>
      </c>
      <c r="BI43" s="27"/>
      <c r="BJ43" s="27"/>
      <c r="BK43" s="27"/>
      <c r="BL43" s="27"/>
      <c r="BM43" s="27"/>
      <c r="BN43" s="27"/>
      <c r="BO43" s="27"/>
      <c r="BP43" s="27"/>
      <c r="BQ43" s="91"/>
      <c r="BR43" s="184">
        <f>((L41*12)/$Q$26)</f>
        <v>134.02000000000001</v>
      </c>
      <c r="BS43" s="41"/>
      <c r="BT43" s="76"/>
      <c r="BU43" s="27"/>
      <c r="BV43" s="30"/>
      <c r="BX43" s="8" t="s">
        <v>1</v>
      </c>
      <c r="BY43" s="9"/>
      <c r="BZ43" s="88"/>
      <c r="CA43" s="7">
        <v>8.5299999999999994</v>
      </c>
      <c r="CB43" s="7">
        <v>16.670000000000002</v>
      </c>
      <c r="CC43" s="7">
        <v>24.33</v>
      </c>
      <c r="CD43" s="7">
        <v>31.67</v>
      </c>
      <c r="CE43" s="7">
        <v>38.4</v>
      </c>
      <c r="CF43" s="7">
        <v>45.13</v>
      </c>
      <c r="CG43" s="7">
        <v>51.47</v>
      </c>
      <c r="CH43" s="7">
        <v>57.6</v>
      </c>
      <c r="CI43" s="112">
        <v>63.6</v>
      </c>
      <c r="CJ43" s="7">
        <v>69.599999999999994</v>
      </c>
      <c r="CK43" s="7">
        <v>80.87</v>
      </c>
      <c r="CL43" s="7">
        <v>86.27</v>
      </c>
      <c r="CM43" s="7">
        <v>91.67</v>
      </c>
      <c r="CN43" s="151">
        <v>96.9</v>
      </c>
      <c r="CO43" s="112">
        <v>102.13</v>
      </c>
      <c r="CP43" s="112">
        <v>107.13</v>
      </c>
      <c r="CQ43" s="88"/>
      <c r="CR43" s="7">
        <v>9.73</v>
      </c>
      <c r="CS43" s="7">
        <v>11.59</v>
      </c>
      <c r="CT43" s="7">
        <v>20.88</v>
      </c>
      <c r="CU43" s="7">
        <v>25.04</v>
      </c>
      <c r="CV43" s="7">
        <v>27.61</v>
      </c>
      <c r="CW43" s="7">
        <v>31.2</v>
      </c>
      <c r="CX43" s="7">
        <v>34.79</v>
      </c>
      <c r="CY43" s="7">
        <v>37.270000000000003</v>
      </c>
      <c r="CZ43" s="7">
        <v>39.75</v>
      </c>
      <c r="DA43" s="7">
        <v>41.74</v>
      </c>
      <c r="DB43" s="7">
        <v>43.72</v>
      </c>
      <c r="DC43" s="7"/>
      <c r="DD43" s="7"/>
      <c r="DE43" s="27"/>
      <c r="DF43" s="7">
        <v>7.93</v>
      </c>
      <c r="DG43" s="7">
        <v>13.17</v>
      </c>
      <c r="DH43" s="27"/>
      <c r="DI43" s="7">
        <v>3.55</v>
      </c>
      <c r="DJ43" s="7">
        <v>6.78</v>
      </c>
      <c r="DK43" s="7">
        <v>15.2</v>
      </c>
      <c r="DL43" s="27"/>
      <c r="DM43" s="27"/>
      <c r="DN43" s="27"/>
      <c r="DO43" s="27"/>
      <c r="DP43" s="27"/>
      <c r="DQ43" s="27"/>
      <c r="DR43" s="27"/>
      <c r="DS43" s="27"/>
      <c r="DT43" s="27"/>
      <c r="DU43" s="88"/>
      <c r="DV43" s="91" t="e">
        <f>#REF!</f>
        <v>#REF!</v>
      </c>
      <c r="DW43" s="41" t="e">
        <f>((#REF!*$BQ$27)/$BR$27)</f>
        <v>#REF!</v>
      </c>
      <c r="DX43" s="41" t="e">
        <f>((#REF!*$BQ$27)/$BS$27)</f>
        <v>#REF!</v>
      </c>
      <c r="DY43" s="76" t="e">
        <f>((#REF!*$BQ$27)/$BT$27)</f>
        <v>#REF!</v>
      </c>
      <c r="DZ43" s="27"/>
      <c r="EA43" s="30"/>
      <c r="EC43" s="8" t="s">
        <v>1</v>
      </c>
      <c r="ED43" s="9"/>
      <c r="EE43" s="88"/>
      <c r="EF43" s="7">
        <v>11.35</v>
      </c>
      <c r="EG43" s="7">
        <v>19.95</v>
      </c>
      <c r="EH43" s="7">
        <v>25.55</v>
      </c>
      <c r="EI43" s="7">
        <v>28.55</v>
      </c>
      <c r="EJ43" s="7">
        <v>37.479999999999997</v>
      </c>
      <c r="EK43" s="7">
        <v>46.4</v>
      </c>
      <c r="EL43" s="7">
        <v>52.58</v>
      </c>
      <c r="EM43" s="7">
        <v>58.57</v>
      </c>
      <c r="EN43" s="112">
        <v>63.91</v>
      </c>
      <c r="EO43" s="7">
        <v>69.239999999999995</v>
      </c>
      <c r="EP43" s="7">
        <v>79.95</v>
      </c>
      <c r="EQ43" s="7">
        <v>84.61</v>
      </c>
      <c r="ER43" s="7">
        <v>89.27</v>
      </c>
      <c r="ES43" s="112">
        <v>93.66</v>
      </c>
      <c r="ET43" s="112">
        <v>98.06</v>
      </c>
      <c r="EU43" s="112">
        <v>101.73</v>
      </c>
      <c r="EV43" s="88"/>
      <c r="EW43" s="7">
        <v>11.15</v>
      </c>
      <c r="EX43" s="12">
        <v>13.28</v>
      </c>
      <c r="EY43" s="7">
        <v>23.92</v>
      </c>
      <c r="EZ43" s="7">
        <v>28.68</v>
      </c>
      <c r="FA43" s="7">
        <v>31.62</v>
      </c>
      <c r="FB43" s="12">
        <v>36.53</v>
      </c>
      <c r="FC43" s="7">
        <v>39.85</v>
      </c>
      <c r="FD43" s="12">
        <v>42.69</v>
      </c>
      <c r="FE43" s="7">
        <v>45.54</v>
      </c>
      <c r="FF43" s="12">
        <v>47.82</v>
      </c>
      <c r="FG43" s="7">
        <v>50.08</v>
      </c>
      <c r="FH43" s="7"/>
      <c r="FI43" s="7"/>
      <c r="FJ43" s="27"/>
      <c r="FK43" s="7">
        <v>9.08</v>
      </c>
      <c r="FL43" s="7">
        <v>15.09</v>
      </c>
      <c r="FM43" s="27"/>
      <c r="FN43" s="7">
        <v>4.07</v>
      </c>
      <c r="FO43" s="7">
        <v>7.76</v>
      </c>
      <c r="FP43" s="7">
        <v>17.41</v>
      </c>
      <c r="FQ43" s="27"/>
      <c r="FR43" s="27"/>
      <c r="FS43" s="27"/>
      <c r="FT43" s="27"/>
      <c r="FU43" s="27"/>
      <c r="FV43" s="27"/>
      <c r="FW43" s="27"/>
      <c r="FX43" s="27"/>
      <c r="FY43" s="27"/>
      <c r="FZ43" s="91">
        <f>DT41</f>
        <v>0</v>
      </c>
      <c r="GA43" s="41">
        <f>((DT41*$BQ$27)/$BR$27)</f>
        <v>0</v>
      </c>
      <c r="GB43" s="41" t="e">
        <f>((DT41*$BQ$27)/$BS$27)</f>
        <v>#DIV/0!</v>
      </c>
      <c r="GC43" s="76" t="e">
        <f>((DT41*$BQ$27)/$BT$27)</f>
        <v>#DIV/0!</v>
      </c>
      <c r="GD43" s="27"/>
      <c r="GE43" s="30"/>
      <c r="GG43" s="8" t="s">
        <v>1</v>
      </c>
      <c r="GH43" s="9"/>
      <c r="GI43" s="88"/>
      <c r="GJ43" s="7">
        <v>9.77</v>
      </c>
      <c r="GK43" s="7">
        <v>19.09</v>
      </c>
      <c r="GL43" s="7">
        <v>27.87</v>
      </c>
      <c r="GM43" s="7">
        <v>36.270000000000003</v>
      </c>
      <c r="GN43" s="7">
        <v>43.99</v>
      </c>
      <c r="GO43" s="7">
        <v>51.7</v>
      </c>
      <c r="GP43" s="7">
        <v>58.95</v>
      </c>
      <c r="GQ43" s="7">
        <v>65.98</v>
      </c>
      <c r="GR43" s="112">
        <v>72.849999999999994</v>
      </c>
      <c r="GS43" s="7">
        <v>79.72</v>
      </c>
      <c r="GT43" s="7">
        <v>92.63</v>
      </c>
      <c r="GU43" s="7">
        <v>98.81</v>
      </c>
      <c r="GV43" s="7">
        <v>105</v>
      </c>
      <c r="GW43" s="112">
        <v>110.99</v>
      </c>
      <c r="GX43" s="112">
        <v>116.99</v>
      </c>
      <c r="GY43" s="112">
        <v>122.71</v>
      </c>
      <c r="GZ43" s="88"/>
      <c r="HA43" s="7">
        <v>11.15</v>
      </c>
      <c r="HB43" s="12">
        <v>13.28</v>
      </c>
      <c r="HC43" s="7">
        <v>23.92</v>
      </c>
      <c r="HD43" s="7">
        <v>28.68</v>
      </c>
      <c r="HE43" s="7">
        <v>31.62</v>
      </c>
      <c r="HF43" s="12">
        <v>36.53</v>
      </c>
      <c r="HG43" s="7">
        <v>39.85</v>
      </c>
      <c r="HH43" s="12">
        <v>42.69</v>
      </c>
      <c r="HI43" s="7">
        <v>45.54</v>
      </c>
      <c r="HJ43" s="12">
        <v>47.82</v>
      </c>
      <c r="HK43" s="7">
        <v>50.08</v>
      </c>
      <c r="HL43" s="7"/>
      <c r="HM43" s="7"/>
      <c r="HN43" s="27"/>
      <c r="HO43" s="7">
        <v>9.08</v>
      </c>
      <c r="HP43" s="7">
        <v>15.09</v>
      </c>
      <c r="HQ43" s="27"/>
      <c r="HR43" s="7">
        <v>4.07</v>
      </c>
      <c r="HS43" s="7">
        <v>7.76</v>
      </c>
      <c r="HT43" s="7">
        <v>17.41</v>
      </c>
      <c r="HU43" s="27"/>
      <c r="HV43" s="27"/>
      <c r="HW43" s="27"/>
      <c r="HX43" s="27"/>
      <c r="HY43" s="88" t="s">
        <v>64</v>
      </c>
      <c r="HZ43" s="189" t="s">
        <v>129</v>
      </c>
      <c r="IB43" s="27"/>
      <c r="IC43" s="27"/>
      <c r="ID43" s="88"/>
      <c r="IE43" s="91">
        <f>FY41</f>
        <v>0</v>
      </c>
      <c r="IF43" s="41">
        <f>((FY41*$BQ$27)/$BR$27)</f>
        <v>0</v>
      </c>
      <c r="IG43" s="41" t="e">
        <f>((FY41*$BQ$27)/$BS$27)</f>
        <v>#DIV/0!</v>
      </c>
      <c r="IH43" s="76" t="e">
        <f>((FY41*$BQ$27)/$BT$27)</f>
        <v>#DIV/0!</v>
      </c>
      <c r="II43" s="27"/>
      <c r="IJ43" s="30"/>
    </row>
    <row r="44" spans="1:244" ht="8.1" customHeight="1" x14ac:dyDescent="0.25">
      <c r="Q44" s="39"/>
      <c r="R44" s="39"/>
      <c r="U44" s="8" t="s">
        <v>2</v>
      </c>
      <c r="V44" s="13"/>
      <c r="W44" s="88"/>
      <c r="X44" s="7">
        <v>8.18</v>
      </c>
      <c r="Y44" s="7">
        <v>16</v>
      </c>
      <c r="Z44" s="7">
        <v>23.32</v>
      </c>
      <c r="AA44" s="7">
        <v>30.34</v>
      </c>
      <c r="AB44" s="7">
        <v>36.799999999999997</v>
      </c>
      <c r="AC44" s="7">
        <v>43.2</v>
      </c>
      <c r="AD44" s="7">
        <v>49.35</v>
      </c>
      <c r="AE44" s="7">
        <v>55.2</v>
      </c>
      <c r="AF44" s="112">
        <v>60.95</v>
      </c>
      <c r="AG44" s="7">
        <v>66.709999999999994</v>
      </c>
      <c r="AH44" s="7">
        <v>77.540000000000006</v>
      </c>
      <c r="AI44" s="7">
        <v>82.71</v>
      </c>
      <c r="AJ44" s="7">
        <v>87.88</v>
      </c>
      <c r="AK44" s="151">
        <v>92.89</v>
      </c>
      <c r="AL44" s="112">
        <v>97.91</v>
      </c>
      <c r="AM44" s="112">
        <v>102.71</v>
      </c>
      <c r="AN44" s="88"/>
      <c r="AO44" s="7">
        <v>9.0299999999999994</v>
      </c>
      <c r="AP44" s="7">
        <v>10.76</v>
      </c>
      <c r="AQ44" s="7">
        <v>19.38</v>
      </c>
      <c r="AR44" s="7">
        <v>23.26</v>
      </c>
      <c r="AS44" s="7">
        <v>25.63</v>
      </c>
      <c r="AT44" s="7">
        <v>28.96</v>
      </c>
      <c r="AU44" s="7">
        <v>32.299999999999997</v>
      </c>
      <c r="AV44" s="7">
        <v>34.61</v>
      </c>
      <c r="AW44" s="7">
        <v>36.92</v>
      </c>
      <c r="AX44" s="7">
        <v>38.76</v>
      </c>
      <c r="AY44" s="7">
        <v>40.619999999999997</v>
      </c>
      <c r="AZ44" s="7"/>
      <c r="BA44" s="7"/>
      <c r="BB44" s="27"/>
      <c r="BC44" s="7">
        <v>7.72</v>
      </c>
      <c r="BD44" s="7">
        <v>14.43</v>
      </c>
      <c r="BE44" s="27"/>
      <c r="BF44" s="7">
        <v>7.17</v>
      </c>
      <c r="BG44" s="7">
        <v>13.68</v>
      </c>
      <c r="BH44" s="7">
        <v>30.53</v>
      </c>
      <c r="BI44" s="27"/>
      <c r="BJ44" s="27"/>
      <c r="BK44" s="27"/>
      <c r="BL44" s="27"/>
      <c r="BM44" s="27"/>
      <c r="BN44" s="27"/>
      <c r="BO44" s="27"/>
      <c r="BP44" s="27"/>
      <c r="BQ44" s="91"/>
      <c r="BR44" s="184">
        <f>((L42*12)/$Q$26)</f>
        <v>121.30500000000001</v>
      </c>
      <c r="BS44" s="41"/>
      <c r="BT44" s="76"/>
      <c r="BU44" s="27"/>
      <c r="BV44" s="30"/>
      <c r="BX44" s="8" t="s">
        <v>2</v>
      </c>
      <c r="BY44" s="13"/>
      <c r="BZ44" s="88"/>
      <c r="CA44" s="7">
        <v>8.8699999999999992</v>
      </c>
      <c r="CB44" s="7">
        <v>17.329999999999998</v>
      </c>
      <c r="CC44" s="7">
        <v>25.27</v>
      </c>
      <c r="CD44" s="7">
        <v>32.869999999999997</v>
      </c>
      <c r="CE44" s="7">
        <v>39.869999999999997</v>
      </c>
      <c r="CF44" s="7">
        <v>46.8</v>
      </c>
      <c r="CG44" s="7">
        <v>53.47</v>
      </c>
      <c r="CH44" s="7">
        <v>59.8</v>
      </c>
      <c r="CI44" s="112">
        <v>66.03</v>
      </c>
      <c r="CJ44" s="7">
        <v>72.27</v>
      </c>
      <c r="CK44" s="7">
        <v>84</v>
      </c>
      <c r="CL44" s="7">
        <v>89.6</v>
      </c>
      <c r="CM44" s="7">
        <v>95.2</v>
      </c>
      <c r="CN44" s="151">
        <v>100.63</v>
      </c>
      <c r="CO44" s="112">
        <v>106.07</v>
      </c>
      <c r="CP44" s="112">
        <v>111.27</v>
      </c>
      <c r="CQ44" s="88"/>
      <c r="CR44" s="7">
        <v>9.7899999999999991</v>
      </c>
      <c r="CS44" s="7">
        <v>11.65</v>
      </c>
      <c r="CT44" s="7">
        <v>20.99</v>
      </c>
      <c r="CU44" s="7">
        <v>25.2</v>
      </c>
      <c r="CV44" s="7">
        <v>27.77</v>
      </c>
      <c r="CW44" s="7">
        <v>31.38</v>
      </c>
      <c r="CX44" s="7">
        <v>34.99</v>
      </c>
      <c r="CY44" s="7">
        <v>37.49</v>
      </c>
      <c r="CZ44" s="7">
        <v>39.99</v>
      </c>
      <c r="DA44" s="7">
        <v>41.99</v>
      </c>
      <c r="DB44" s="7">
        <v>44</v>
      </c>
      <c r="DC44" s="7"/>
      <c r="DD44" s="7"/>
      <c r="DE44" s="27"/>
      <c r="DF44" s="7">
        <v>8.36</v>
      </c>
      <c r="DG44" s="7">
        <v>15.63</v>
      </c>
      <c r="DH44" s="27"/>
      <c r="DI44" s="7">
        <v>7.76</v>
      </c>
      <c r="DJ44" s="7">
        <v>14.81</v>
      </c>
      <c r="DK44" s="7">
        <v>33.07</v>
      </c>
      <c r="DL44" s="27"/>
      <c r="DM44" s="27"/>
      <c r="DN44" s="27"/>
      <c r="DO44" s="27"/>
      <c r="DP44" s="27"/>
      <c r="DQ44" s="27"/>
      <c r="DR44" s="27"/>
      <c r="DS44" s="27"/>
      <c r="DT44" s="27"/>
      <c r="DU44" s="88"/>
      <c r="DV44" s="91" t="e">
        <f>#REF!</f>
        <v>#REF!</v>
      </c>
      <c r="DW44" s="41" t="e">
        <f>((#REF!*$BQ$27)/$BR$27)</f>
        <v>#REF!</v>
      </c>
      <c r="DX44" s="41" t="e">
        <f>((#REF!*$BQ$27)/$BS$27)</f>
        <v>#REF!</v>
      </c>
      <c r="DY44" s="76" t="e">
        <f>((#REF!*$BQ$27)/$BT$27)</f>
        <v>#REF!</v>
      </c>
      <c r="DZ44" s="27"/>
      <c r="EA44" s="30"/>
      <c r="EC44" s="8" t="s">
        <v>2</v>
      </c>
      <c r="ED44" s="13"/>
      <c r="EE44" s="88"/>
      <c r="EF44" s="7">
        <v>15.14</v>
      </c>
      <c r="EG44" s="7">
        <v>25.17</v>
      </c>
      <c r="EH44" s="7">
        <v>29.91</v>
      </c>
      <c r="EI44" s="7">
        <v>46.4</v>
      </c>
      <c r="EJ44" s="7">
        <v>51.08</v>
      </c>
      <c r="EK44" s="7">
        <v>55.72</v>
      </c>
      <c r="EL44" s="7">
        <v>63.15</v>
      </c>
      <c r="EM44" s="7">
        <v>70.22</v>
      </c>
      <c r="EN44" s="112">
        <v>76.63</v>
      </c>
      <c r="EO44" s="7">
        <v>83.03</v>
      </c>
      <c r="EP44" s="7">
        <v>96.33</v>
      </c>
      <c r="EQ44" s="7">
        <v>101.91</v>
      </c>
      <c r="ER44" s="7">
        <v>107.49</v>
      </c>
      <c r="ES44" s="112">
        <v>112.81</v>
      </c>
      <c r="ET44" s="112">
        <v>118.12</v>
      </c>
      <c r="EU44" s="112">
        <v>122.56</v>
      </c>
      <c r="EV44" s="88"/>
      <c r="EW44" s="7">
        <v>11.21</v>
      </c>
      <c r="EX44" s="12">
        <v>13.35</v>
      </c>
      <c r="EY44" s="7">
        <v>24.05</v>
      </c>
      <c r="EZ44" s="7">
        <v>28.87</v>
      </c>
      <c r="FA44" s="7">
        <v>31.81</v>
      </c>
      <c r="FB44" s="12">
        <v>36.74</v>
      </c>
      <c r="FC44" s="7">
        <v>40.08</v>
      </c>
      <c r="FD44" s="12">
        <v>42.94</v>
      </c>
      <c r="FE44" s="7">
        <v>45.81</v>
      </c>
      <c r="FF44" s="12">
        <v>48.1</v>
      </c>
      <c r="FG44" s="7">
        <v>50.4</v>
      </c>
      <c r="FH44" s="7"/>
      <c r="FI44" s="7"/>
      <c r="FJ44" s="27"/>
      <c r="FK44" s="7">
        <v>9.58</v>
      </c>
      <c r="FL44" s="7">
        <v>17.91</v>
      </c>
      <c r="FM44" s="27"/>
      <c r="FN44" s="7">
        <v>8.89</v>
      </c>
      <c r="FO44" s="7">
        <v>16.97</v>
      </c>
      <c r="FP44" s="7">
        <v>37.880000000000003</v>
      </c>
      <c r="FQ44" s="27"/>
      <c r="FR44" s="27"/>
      <c r="FS44" s="27"/>
      <c r="FT44" s="27"/>
      <c r="FU44" s="27"/>
      <c r="FV44" s="27"/>
      <c r="FW44" s="27"/>
      <c r="FX44" s="27"/>
      <c r="FY44" s="27"/>
      <c r="FZ44" s="91">
        <f>DT42</f>
        <v>0</v>
      </c>
      <c r="GA44" s="41">
        <f>((DT42*$BQ$27)/$BR$27)</f>
        <v>0</v>
      </c>
      <c r="GB44" s="41" t="e">
        <f>((DT42*$BQ$27)/$BS$27)</f>
        <v>#DIV/0!</v>
      </c>
      <c r="GC44" s="76" t="e">
        <f>((DT42*$BQ$27)/$BT$27)</f>
        <v>#DIV/0!</v>
      </c>
      <c r="GD44" s="27"/>
      <c r="GE44" s="30"/>
      <c r="GG44" s="8" t="s">
        <v>2</v>
      </c>
      <c r="GH44" s="13"/>
      <c r="GI44" s="88"/>
      <c r="GJ44" s="7">
        <v>10.16</v>
      </c>
      <c r="GK44" s="7">
        <v>19.850000000000001</v>
      </c>
      <c r="GL44" s="7">
        <v>28.94</v>
      </c>
      <c r="GM44" s="7">
        <v>37.65</v>
      </c>
      <c r="GN44" s="7">
        <v>45.67</v>
      </c>
      <c r="GO44" s="7">
        <v>53.61</v>
      </c>
      <c r="GP44" s="7">
        <v>61.24</v>
      </c>
      <c r="GQ44" s="7">
        <v>68.5</v>
      </c>
      <c r="GR44" s="112">
        <v>75.64</v>
      </c>
      <c r="GS44" s="7">
        <v>82.78</v>
      </c>
      <c r="GT44" s="7">
        <v>96.22</v>
      </c>
      <c r="GU44" s="7">
        <v>102.63</v>
      </c>
      <c r="GV44" s="7">
        <v>109.05</v>
      </c>
      <c r="GW44" s="112">
        <v>115.27</v>
      </c>
      <c r="GX44" s="112">
        <v>121.49</v>
      </c>
      <c r="GY44" s="112">
        <v>127.45</v>
      </c>
      <c r="GZ44" s="88"/>
      <c r="HA44" s="7">
        <v>11.21</v>
      </c>
      <c r="HB44" s="12">
        <v>13.35</v>
      </c>
      <c r="HC44" s="7">
        <v>24.05</v>
      </c>
      <c r="HD44" s="7">
        <v>28.87</v>
      </c>
      <c r="HE44" s="7">
        <v>31.81</v>
      </c>
      <c r="HF44" s="12">
        <v>36.74</v>
      </c>
      <c r="HG44" s="7">
        <v>40.08</v>
      </c>
      <c r="HH44" s="12">
        <v>42.94</v>
      </c>
      <c r="HI44" s="7">
        <v>45.81</v>
      </c>
      <c r="HJ44" s="12">
        <v>48.1</v>
      </c>
      <c r="HK44" s="7">
        <v>50.4</v>
      </c>
      <c r="HL44" s="7"/>
      <c r="HM44" s="7"/>
      <c r="HN44" s="27"/>
      <c r="HO44" s="7">
        <v>9.58</v>
      </c>
      <c r="HP44" s="7">
        <v>17.91</v>
      </c>
      <c r="HQ44" s="27"/>
      <c r="HR44" s="7">
        <v>8.89</v>
      </c>
      <c r="HS44" s="7">
        <v>16.97</v>
      </c>
      <c r="HT44" s="7">
        <v>37.880000000000003</v>
      </c>
      <c r="HU44" s="27"/>
      <c r="HV44" s="27"/>
      <c r="HW44" s="27"/>
      <c r="HX44" s="27"/>
      <c r="HY44" s="98" t="s">
        <v>131</v>
      </c>
      <c r="HZ44" s="27" t="s">
        <v>128</v>
      </c>
      <c r="IB44" s="27"/>
      <c r="IC44" s="27"/>
      <c r="ID44" s="88"/>
      <c r="IE44" s="91">
        <f>FY42</f>
        <v>0</v>
      </c>
      <c r="IF44" s="41">
        <f>((FY42*$BQ$27)/$BR$27)</f>
        <v>0</v>
      </c>
      <c r="IG44" s="41" t="e">
        <f>((FY42*$BQ$27)/$BS$27)</f>
        <v>#DIV/0!</v>
      </c>
      <c r="IH44" s="76" t="e">
        <f>((FY42*$BQ$27)/$BT$27)</f>
        <v>#DIV/0!</v>
      </c>
      <c r="II44" s="27"/>
      <c r="IJ44" s="30"/>
    </row>
    <row r="45" spans="1:244" ht="8.1" customHeight="1" x14ac:dyDescent="0.25">
      <c r="Q45" s="39"/>
      <c r="R45" s="39"/>
      <c r="U45" s="10" t="s">
        <v>3</v>
      </c>
      <c r="V45" s="14"/>
      <c r="W45" s="88"/>
      <c r="X45" s="7">
        <v>11.69</v>
      </c>
      <c r="Y45" s="7">
        <v>22.83</v>
      </c>
      <c r="Z45" s="7">
        <v>33.29</v>
      </c>
      <c r="AA45" s="7">
        <v>43.32</v>
      </c>
      <c r="AB45" s="7">
        <v>52.55</v>
      </c>
      <c r="AC45" s="7">
        <v>61.72</v>
      </c>
      <c r="AD45" s="7">
        <v>70.459999999999994</v>
      </c>
      <c r="AE45" s="7">
        <v>78.83</v>
      </c>
      <c r="AF45" s="112">
        <v>87.05</v>
      </c>
      <c r="AG45" s="7">
        <v>95.26</v>
      </c>
      <c r="AH45" s="7">
        <v>110.71</v>
      </c>
      <c r="AI45" s="7">
        <v>118.09</v>
      </c>
      <c r="AJ45" s="7">
        <v>125.48</v>
      </c>
      <c r="AK45" s="152">
        <v>132.65</v>
      </c>
      <c r="AL45" s="45">
        <v>139.82</v>
      </c>
      <c r="AM45" s="46">
        <v>146.66</v>
      </c>
      <c r="AN45" s="88"/>
      <c r="AO45" s="7">
        <v>13.02</v>
      </c>
      <c r="AP45" s="7">
        <v>15.51</v>
      </c>
      <c r="AQ45" s="7">
        <v>27.96</v>
      </c>
      <c r="AR45" s="7">
        <v>33.51</v>
      </c>
      <c r="AS45" s="7">
        <v>36.94</v>
      </c>
      <c r="AT45" s="7">
        <v>41.74</v>
      </c>
      <c r="AU45" s="7">
        <v>46.55</v>
      </c>
      <c r="AV45" s="7">
        <v>49.87</v>
      </c>
      <c r="AW45" s="7">
        <v>53.19</v>
      </c>
      <c r="AX45" s="7">
        <v>55.85</v>
      </c>
      <c r="AY45" s="7">
        <v>58.5</v>
      </c>
      <c r="AZ45" s="7"/>
      <c r="BA45" s="7"/>
      <c r="BB45" s="27"/>
      <c r="BC45" s="7">
        <v>9.18</v>
      </c>
      <c r="BD45" s="7">
        <v>16.96</v>
      </c>
      <c r="BE45" s="27"/>
      <c r="BF45" s="7">
        <v>7.97</v>
      </c>
      <c r="BG45" s="7">
        <v>15.19</v>
      </c>
      <c r="BH45" s="7">
        <v>33.96</v>
      </c>
      <c r="BI45" s="27"/>
      <c r="BJ45" s="27"/>
      <c r="BK45" s="27"/>
      <c r="BL45" s="27"/>
      <c r="BM45" s="27"/>
      <c r="BN45" s="27"/>
      <c r="BO45" s="27"/>
      <c r="BP45" s="27"/>
      <c r="BQ45" s="91"/>
      <c r="BR45" s="184">
        <f>((L43*12)/$Q$26)</f>
        <v>180.83</v>
      </c>
      <c r="BS45" s="41"/>
      <c r="BT45" s="76"/>
      <c r="BU45" s="27"/>
      <c r="BV45" s="30"/>
      <c r="BX45" s="10" t="s">
        <v>3</v>
      </c>
      <c r="BY45" s="14"/>
      <c r="BZ45" s="88"/>
      <c r="CA45" s="7">
        <v>12.67</v>
      </c>
      <c r="CB45" s="7">
        <v>24.73</v>
      </c>
      <c r="CC45" s="7">
        <v>36.07</v>
      </c>
      <c r="CD45" s="7">
        <v>46.93</v>
      </c>
      <c r="CE45" s="7">
        <v>56.93</v>
      </c>
      <c r="CF45" s="7">
        <v>66.87</v>
      </c>
      <c r="CG45" s="7">
        <v>76.33</v>
      </c>
      <c r="CH45" s="7">
        <v>85.4</v>
      </c>
      <c r="CI45" s="112">
        <v>94.3</v>
      </c>
      <c r="CJ45" s="7">
        <v>103.2</v>
      </c>
      <c r="CK45" s="7">
        <v>119.93</v>
      </c>
      <c r="CL45" s="7">
        <v>127.93</v>
      </c>
      <c r="CM45" s="7">
        <v>135.93</v>
      </c>
      <c r="CN45" s="152">
        <v>143.69999999999999</v>
      </c>
      <c r="CO45" s="45">
        <v>151.47</v>
      </c>
      <c r="CP45" s="46">
        <v>158.88</v>
      </c>
      <c r="CQ45" s="88"/>
      <c r="CR45" s="7">
        <v>14.1</v>
      </c>
      <c r="CS45" s="7">
        <v>16.8</v>
      </c>
      <c r="CT45" s="7">
        <v>30.29</v>
      </c>
      <c r="CU45" s="7">
        <v>36.299999999999997</v>
      </c>
      <c r="CV45" s="7">
        <v>40.020000000000003</v>
      </c>
      <c r="CW45" s="7">
        <v>45.22</v>
      </c>
      <c r="CX45" s="7">
        <v>50.42</v>
      </c>
      <c r="CY45" s="7">
        <v>54.02</v>
      </c>
      <c r="CZ45" s="7">
        <v>57.62</v>
      </c>
      <c r="DA45" s="7">
        <v>60.5</v>
      </c>
      <c r="DB45" s="7">
        <v>63.37</v>
      </c>
      <c r="DC45" s="7"/>
      <c r="DD45" s="7"/>
      <c r="DE45" s="27"/>
      <c r="DF45" s="7">
        <v>9.9499999999999993</v>
      </c>
      <c r="DG45" s="7">
        <v>18.37</v>
      </c>
      <c r="DH45" s="27"/>
      <c r="DI45" s="7">
        <v>8.64</v>
      </c>
      <c r="DJ45" s="7">
        <v>16.45</v>
      </c>
      <c r="DK45" s="7">
        <v>36.79</v>
      </c>
      <c r="DL45" s="27"/>
      <c r="DM45" s="27"/>
      <c r="DN45" s="27"/>
      <c r="DO45" s="27"/>
      <c r="DP45" s="27"/>
      <c r="DQ45" s="27"/>
      <c r="DR45" s="27"/>
      <c r="DS45" s="27"/>
      <c r="DT45" s="27"/>
      <c r="DU45" s="88"/>
      <c r="DV45" s="91" t="e">
        <f>#REF!</f>
        <v>#REF!</v>
      </c>
      <c r="DW45" s="41" t="e">
        <f>((#REF!*$BQ$27)/$BR$27)</f>
        <v>#REF!</v>
      </c>
      <c r="DX45" s="41" t="e">
        <f>((#REF!*$BQ$27)/$BS$27)</f>
        <v>#REF!</v>
      </c>
      <c r="DY45" s="76" t="e">
        <f>((#REF!*$BQ$27)/$BT$27)</f>
        <v>#REF!</v>
      </c>
      <c r="DZ45" s="27"/>
      <c r="EA45" s="30"/>
      <c r="EC45" s="10" t="s">
        <v>3</v>
      </c>
      <c r="ED45" s="14"/>
      <c r="EE45" s="88"/>
      <c r="EF45" s="7">
        <v>20.18</v>
      </c>
      <c r="EG45" s="7">
        <v>34.08</v>
      </c>
      <c r="EH45" s="7">
        <v>41.25</v>
      </c>
      <c r="EI45" s="7">
        <v>55.72</v>
      </c>
      <c r="EJ45" s="7">
        <v>66.069999999999993</v>
      </c>
      <c r="EK45" s="7">
        <v>76.34</v>
      </c>
      <c r="EL45" s="7">
        <v>86.52</v>
      </c>
      <c r="EM45" s="7">
        <v>96.26</v>
      </c>
      <c r="EN45" s="112">
        <v>105.03</v>
      </c>
      <c r="EO45" s="7">
        <v>113.8</v>
      </c>
      <c r="EP45" s="7">
        <v>131.87</v>
      </c>
      <c r="EQ45" s="7">
        <v>139.52000000000001</v>
      </c>
      <c r="ER45" s="7">
        <v>147.16999999999999</v>
      </c>
      <c r="ES45" s="45">
        <v>154.44</v>
      </c>
      <c r="ET45" s="45">
        <v>161.71</v>
      </c>
      <c r="EU45" s="46">
        <v>167.77</v>
      </c>
      <c r="EV45" s="88"/>
      <c r="EW45" s="7">
        <v>16.16</v>
      </c>
      <c r="EX45" s="12">
        <v>19.239999999999998</v>
      </c>
      <c r="EY45" s="7">
        <v>34.69</v>
      </c>
      <c r="EZ45" s="7">
        <v>41.58</v>
      </c>
      <c r="FA45" s="7">
        <v>45.84</v>
      </c>
      <c r="FB45" s="12">
        <v>52.94</v>
      </c>
      <c r="FC45" s="7">
        <v>57.76</v>
      </c>
      <c r="FD45" s="12">
        <v>61.88</v>
      </c>
      <c r="FE45" s="7">
        <v>66</v>
      </c>
      <c r="FF45" s="12">
        <v>69.3</v>
      </c>
      <c r="FG45" s="7">
        <v>72.59</v>
      </c>
      <c r="FH45" s="7"/>
      <c r="FI45" s="7"/>
      <c r="FJ45" s="27"/>
      <c r="FK45" s="7">
        <v>11.4</v>
      </c>
      <c r="FL45" s="7">
        <v>21.04</v>
      </c>
      <c r="FM45" s="27"/>
      <c r="FN45" s="7">
        <v>9.89</v>
      </c>
      <c r="FO45" s="7">
        <v>18.850000000000001</v>
      </c>
      <c r="FP45" s="7">
        <v>42.14</v>
      </c>
      <c r="FQ45" s="27"/>
      <c r="FR45" s="27"/>
      <c r="FS45" s="27"/>
      <c r="FT45" s="27"/>
      <c r="FU45" s="27"/>
      <c r="FV45" s="27"/>
      <c r="FW45" s="27"/>
      <c r="FX45" s="27"/>
      <c r="FY45" s="27"/>
      <c r="FZ45" s="91">
        <f>DT43</f>
        <v>0</v>
      </c>
      <c r="GA45" s="41">
        <f>((DT43*$BQ$27)/$BR$27)</f>
        <v>0</v>
      </c>
      <c r="GB45" s="41" t="e">
        <f>((DT43*$BQ$27)/$BS$27)</f>
        <v>#DIV/0!</v>
      </c>
      <c r="GC45" s="76" t="e">
        <f>((DT43*$BQ$27)/$BT$27)</f>
        <v>#DIV/0!</v>
      </c>
      <c r="GD45" s="27"/>
      <c r="GE45" s="30"/>
      <c r="GG45" s="10" t="s">
        <v>3</v>
      </c>
      <c r="GH45" s="14"/>
      <c r="GI45" s="88"/>
      <c r="GJ45" s="7">
        <v>14.51</v>
      </c>
      <c r="GK45" s="7">
        <v>28.33</v>
      </c>
      <c r="GL45" s="7">
        <v>41.31</v>
      </c>
      <c r="GM45" s="7">
        <v>53.76</v>
      </c>
      <c r="GN45" s="7">
        <v>65.209999999999994</v>
      </c>
      <c r="GO45" s="7">
        <v>76.59</v>
      </c>
      <c r="GP45" s="7">
        <v>87.44</v>
      </c>
      <c r="GQ45" s="7">
        <v>97.82</v>
      </c>
      <c r="GR45" s="112">
        <v>108.02</v>
      </c>
      <c r="GS45" s="7">
        <v>118.21</v>
      </c>
      <c r="GT45" s="7">
        <v>137.38</v>
      </c>
      <c r="GU45" s="7">
        <v>146.54</v>
      </c>
      <c r="GV45" s="7">
        <v>155.71</v>
      </c>
      <c r="GW45" s="45">
        <v>164.6</v>
      </c>
      <c r="GX45" s="45">
        <v>173.5</v>
      </c>
      <c r="GY45" s="46">
        <v>182</v>
      </c>
      <c r="GZ45" s="88"/>
      <c r="HA45" s="7">
        <v>16.16</v>
      </c>
      <c r="HB45" s="12">
        <v>19.239999999999998</v>
      </c>
      <c r="HC45" s="7">
        <v>34.69</v>
      </c>
      <c r="HD45" s="7">
        <v>41.58</v>
      </c>
      <c r="HE45" s="7">
        <v>45.84</v>
      </c>
      <c r="HF45" s="12">
        <v>52.94</v>
      </c>
      <c r="HG45" s="7">
        <v>57.76</v>
      </c>
      <c r="HH45" s="12">
        <v>61.88</v>
      </c>
      <c r="HI45" s="7">
        <v>66</v>
      </c>
      <c r="HJ45" s="12">
        <v>69.3</v>
      </c>
      <c r="HK45" s="7">
        <v>72.59</v>
      </c>
      <c r="HL45" s="7"/>
      <c r="HM45" s="7"/>
      <c r="HN45" s="27"/>
      <c r="HO45" s="7">
        <v>11.4</v>
      </c>
      <c r="HP45" s="7">
        <v>21.04</v>
      </c>
      <c r="HQ45" s="27"/>
      <c r="HR45" s="7">
        <v>9.89</v>
      </c>
      <c r="HS45" s="7">
        <v>18.850000000000001</v>
      </c>
      <c r="HT45" s="7">
        <v>42.14</v>
      </c>
      <c r="HU45" s="27"/>
      <c r="HV45" s="27"/>
      <c r="HW45" s="27"/>
      <c r="HX45" s="27"/>
      <c r="HY45" s="98" t="s">
        <v>132</v>
      </c>
      <c r="HZ45" s="27" t="s">
        <v>128</v>
      </c>
      <c r="IB45" s="27"/>
      <c r="IC45" s="27"/>
      <c r="ID45" s="88"/>
      <c r="IE45" s="91">
        <f>FY43</f>
        <v>0</v>
      </c>
      <c r="IF45" s="41">
        <f>((FY43*$BQ$27)/$BR$27)</f>
        <v>0</v>
      </c>
      <c r="IG45" s="41" t="e">
        <f>((FY43*$BQ$27)/$BS$27)</f>
        <v>#DIV/0!</v>
      </c>
      <c r="IH45" s="76" t="e">
        <f>((FY43*$BQ$27)/$BT$27)</f>
        <v>#DIV/0!</v>
      </c>
      <c r="II45" s="27"/>
      <c r="IJ45" s="30"/>
    </row>
    <row r="46" spans="1:244" x14ac:dyDescent="0.25">
      <c r="J46" s="23" t="s">
        <v>52</v>
      </c>
      <c r="K46" s="38">
        <f>SUM(K28+K29+K30+K31+K34+K35+K36+K37+K40+K41+K42+K43)</f>
        <v>0</v>
      </c>
      <c r="M46" s="37">
        <f>SUM(M28:M43)</f>
        <v>0</v>
      </c>
      <c r="O46" s="295" t="s">
        <v>121</v>
      </c>
      <c r="P46" s="295"/>
      <c r="Q46" s="295"/>
      <c r="R46" s="295"/>
      <c r="U46" s="87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G46" s="88"/>
      <c r="AH46" s="88"/>
      <c r="AI46" s="88"/>
      <c r="AJ46" s="88"/>
      <c r="AK46" s="88"/>
      <c r="AN46" s="88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27"/>
      <c r="BC46" s="88"/>
      <c r="BD46" s="88"/>
      <c r="BE46" s="27"/>
      <c r="BF46" s="88"/>
      <c r="BG46" s="88"/>
      <c r="BH46" s="88"/>
      <c r="BI46" s="27"/>
      <c r="BJ46" s="27"/>
      <c r="BK46" s="27"/>
      <c r="BL46" s="27"/>
      <c r="BM46" s="27"/>
      <c r="BN46" s="27"/>
      <c r="BO46" s="27"/>
      <c r="BP46" s="27"/>
      <c r="BQ46" s="27"/>
      <c r="BR46" s="179"/>
      <c r="BS46" s="27"/>
      <c r="BT46" s="27"/>
      <c r="BU46" s="27"/>
      <c r="BV46" s="30"/>
      <c r="BX46" s="87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J46" s="88"/>
      <c r="CK46" s="88"/>
      <c r="CL46" s="88"/>
      <c r="CM46" s="88"/>
      <c r="CN46" s="88"/>
      <c r="CQ46" s="88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27"/>
      <c r="DF46" s="88"/>
      <c r="DG46" s="88"/>
      <c r="DH46" s="27"/>
      <c r="DI46" s="88"/>
      <c r="DJ46" s="88"/>
      <c r="DK46" s="88"/>
      <c r="DL46" s="27"/>
      <c r="DM46" s="27"/>
      <c r="DN46" s="27"/>
      <c r="DO46" s="27"/>
      <c r="DP46" s="27"/>
      <c r="DQ46" s="27"/>
      <c r="DR46" s="27"/>
      <c r="DS46" s="27"/>
      <c r="DT46" s="27"/>
      <c r="DU46" s="88"/>
      <c r="DV46" s="27"/>
      <c r="DW46" s="27"/>
      <c r="DX46" s="27"/>
      <c r="DY46" s="27"/>
      <c r="DZ46" s="27"/>
      <c r="EA46" s="30"/>
      <c r="EC46" s="87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O46" s="88"/>
      <c r="EP46" s="88"/>
      <c r="EQ46" s="88"/>
      <c r="ER46" s="88"/>
      <c r="ES46" s="98"/>
      <c r="EV46" s="88"/>
      <c r="EW46" s="94"/>
      <c r="EX46" s="46"/>
      <c r="EY46" s="94"/>
      <c r="EZ46" s="94"/>
      <c r="FA46" s="94"/>
      <c r="FB46" s="46"/>
      <c r="FC46" s="94"/>
      <c r="FD46" s="46"/>
      <c r="FE46" s="94"/>
      <c r="FF46" s="46"/>
      <c r="FG46" s="94"/>
      <c r="FH46" s="94"/>
      <c r="FI46" s="94"/>
      <c r="FJ46" s="27"/>
      <c r="FK46" s="88"/>
      <c r="FL46" s="88"/>
      <c r="FM46" s="27"/>
      <c r="FN46" s="88"/>
      <c r="FO46" s="88"/>
      <c r="FP46" s="88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30"/>
      <c r="GG46" s="87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172"/>
      <c r="GS46" s="88"/>
      <c r="GT46" s="88"/>
      <c r="GU46" s="88"/>
      <c r="GV46" s="88"/>
      <c r="GW46" s="98"/>
      <c r="GZ46" s="88"/>
      <c r="HA46" s="94"/>
      <c r="HB46" s="46"/>
      <c r="HC46" s="94"/>
      <c r="HD46" s="94"/>
      <c r="HE46" s="94"/>
      <c r="HF46" s="46"/>
      <c r="HG46" s="94"/>
      <c r="HH46" s="46"/>
      <c r="HI46" s="94"/>
      <c r="HJ46" s="46"/>
      <c r="HK46" s="94"/>
      <c r="HL46" s="94"/>
      <c r="HM46" s="94"/>
      <c r="HN46" s="27"/>
      <c r="HO46" s="88"/>
      <c r="HP46" s="88"/>
      <c r="HQ46" s="27"/>
      <c r="HR46" s="88"/>
      <c r="HS46" s="88"/>
      <c r="HT46" s="88"/>
      <c r="HU46" s="27"/>
      <c r="HV46" s="27"/>
      <c r="HW46" s="27"/>
      <c r="HX46" s="27"/>
      <c r="HY46" s="98" t="s">
        <v>65</v>
      </c>
      <c r="HZ46" s="27" t="s">
        <v>128</v>
      </c>
      <c r="IB46" s="27"/>
      <c r="IC46" s="27"/>
      <c r="ID46" s="88"/>
      <c r="IE46" s="27"/>
      <c r="IF46" s="27"/>
      <c r="IG46" s="27"/>
      <c r="IH46" s="27"/>
      <c r="II46" s="27"/>
      <c r="IJ46" s="30"/>
    </row>
    <row r="47" spans="1:244" ht="8.1" customHeight="1" x14ac:dyDescent="0.25">
      <c r="U47" s="87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G47" s="88"/>
      <c r="AH47" s="88"/>
      <c r="AI47" s="88"/>
      <c r="AJ47" s="88"/>
      <c r="AK47" s="88"/>
      <c r="AN47" s="88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27"/>
      <c r="BC47" s="88"/>
      <c r="BD47" s="88"/>
      <c r="BE47" s="27"/>
      <c r="BF47" s="88"/>
      <c r="BG47" s="88"/>
      <c r="BH47" s="88"/>
      <c r="BI47" s="27"/>
      <c r="BJ47" s="27"/>
      <c r="BK47" s="27"/>
      <c r="BL47" s="27"/>
      <c r="BM47" s="27"/>
      <c r="BN47" s="27"/>
      <c r="BO47" s="27"/>
      <c r="BP47" s="27"/>
      <c r="BQ47" s="27"/>
      <c r="BR47" s="179"/>
      <c r="BS47" s="27"/>
      <c r="BT47" s="27"/>
      <c r="BU47" s="27"/>
      <c r="BV47" s="30"/>
      <c r="BX47" s="87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J47" s="88"/>
      <c r="CK47" s="88"/>
      <c r="CL47" s="88"/>
      <c r="CM47" s="88"/>
      <c r="CN47" s="88"/>
      <c r="CQ47" s="88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27"/>
      <c r="DF47" s="88"/>
      <c r="DG47" s="88"/>
      <c r="DH47" s="27"/>
      <c r="DI47" s="88"/>
      <c r="DJ47" s="88"/>
      <c r="DK47" s="88"/>
      <c r="DL47" s="27"/>
      <c r="DM47" s="27"/>
      <c r="DN47" s="27"/>
      <c r="DO47" s="27"/>
      <c r="DP47" s="27"/>
      <c r="DQ47" s="27"/>
      <c r="DR47" s="27"/>
      <c r="DS47" s="27"/>
      <c r="DT47" s="27"/>
      <c r="DU47" s="88"/>
      <c r="DV47" s="27"/>
      <c r="DW47" s="27"/>
      <c r="DX47" s="27"/>
      <c r="DY47" s="27"/>
      <c r="DZ47" s="27"/>
      <c r="EA47" s="30"/>
      <c r="EC47" s="87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O47" s="88"/>
      <c r="EP47" s="88"/>
      <c r="EQ47" s="88"/>
      <c r="ER47" s="88"/>
      <c r="ES47" s="98"/>
      <c r="EV47" s="88"/>
      <c r="EW47" s="94"/>
      <c r="EX47" s="46"/>
      <c r="EY47" s="94"/>
      <c r="EZ47" s="94"/>
      <c r="FA47" s="94"/>
      <c r="FB47" s="46"/>
      <c r="FC47" s="94"/>
      <c r="FD47" s="46"/>
      <c r="FE47" s="94"/>
      <c r="FF47" s="46"/>
      <c r="FG47" s="94"/>
      <c r="FH47" s="94"/>
      <c r="FI47" s="94"/>
      <c r="FJ47" s="27"/>
      <c r="FK47" s="88"/>
      <c r="FL47" s="88"/>
      <c r="FM47" s="27"/>
      <c r="FN47" s="88"/>
      <c r="FO47" s="88"/>
      <c r="FP47" s="88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30"/>
      <c r="GG47" s="87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172"/>
      <c r="GS47" s="88"/>
      <c r="GT47" s="88"/>
      <c r="GU47" s="88"/>
      <c r="GV47" s="88"/>
      <c r="GW47" s="98"/>
      <c r="GZ47" s="88"/>
      <c r="HA47" s="94"/>
      <c r="HB47" s="46"/>
      <c r="HC47" s="94"/>
      <c r="HD47" s="94"/>
      <c r="HE47" s="94"/>
      <c r="HF47" s="46"/>
      <c r="HG47" s="94"/>
      <c r="HH47" s="46"/>
      <c r="HI47" s="94"/>
      <c r="HJ47" s="46"/>
      <c r="HK47" s="94"/>
      <c r="HL47" s="94"/>
      <c r="HM47" s="94"/>
      <c r="HN47" s="27"/>
      <c r="HO47" s="88"/>
      <c r="HP47" s="88"/>
      <c r="HQ47" s="27"/>
      <c r="HR47" s="88"/>
      <c r="HS47" s="88"/>
      <c r="HT47" s="88"/>
      <c r="HU47" s="27"/>
      <c r="HV47" s="27"/>
      <c r="HW47" s="27"/>
      <c r="HX47" s="27"/>
      <c r="HY47" s="88" t="s">
        <v>60</v>
      </c>
      <c r="HZ47" s="27" t="s">
        <v>128</v>
      </c>
      <c r="IB47" s="27"/>
      <c r="IC47" s="27"/>
      <c r="ID47" s="88"/>
      <c r="IE47" s="27"/>
      <c r="IF47" s="27"/>
      <c r="IG47" s="27"/>
      <c r="IH47" s="27"/>
      <c r="II47" s="27"/>
      <c r="IJ47" s="30"/>
    </row>
    <row r="48" spans="1:244" x14ac:dyDescent="0.25">
      <c r="J48" s="297" t="str">
        <f>IF(OR($K$46&lt;25,$L$12&lt;50,$R$12="Yes",$L$28="ERROR"),"COMPOSITE RATING NOT AVAILABLE DUE TO SIZE, EMPLOYER CONTRIBUTION LEVEL OR DUAL PLANS","")</f>
        <v>COMPOSITE RATING NOT AVAILABLE DUE TO SIZE, EMPLOYER CONTRIBUTION LEVEL OR DUAL PLANS</v>
      </c>
      <c r="K48" s="298"/>
      <c r="L48" s="298"/>
      <c r="M48" s="298"/>
      <c r="N48" s="298"/>
      <c r="O48" s="298"/>
      <c r="P48" s="298"/>
      <c r="Q48" s="299"/>
      <c r="R48" s="299"/>
      <c r="S48" s="80"/>
      <c r="U48" s="87"/>
      <c r="V48" s="88"/>
      <c r="W48" s="88"/>
      <c r="X48" s="89" t="s">
        <v>7</v>
      </c>
      <c r="Y48" s="89"/>
      <c r="Z48" s="89"/>
      <c r="AA48" s="89"/>
      <c r="AB48" s="89"/>
      <c r="AC48" s="89"/>
      <c r="AD48" s="89"/>
      <c r="AE48" s="89"/>
      <c r="AG48" s="89"/>
      <c r="AH48" s="89"/>
      <c r="AI48" s="89"/>
      <c r="AJ48" s="89"/>
      <c r="AK48" s="89"/>
      <c r="AN48" s="88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27"/>
      <c r="BC48" s="88"/>
      <c r="BD48" s="88"/>
      <c r="BE48" s="27"/>
      <c r="BF48" s="88"/>
      <c r="BG48" s="88"/>
      <c r="BH48" s="88"/>
      <c r="BI48" s="27"/>
      <c r="BJ48" s="27"/>
      <c r="BK48" s="27"/>
      <c r="BL48" s="27"/>
      <c r="BM48" s="27"/>
      <c r="BN48" s="27"/>
      <c r="BO48" s="27"/>
      <c r="BP48" s="27"/>
      <c r="BQ48" s="27"/>
      <c r="BR48" s="179"/>
      <c r="BS48" s="27"/>
      <c r="BT48" s="27"/>
      <c r="BU48" s="27"/>
      <c r="BV48" s="30"/>
      <c r="BX48" s="87"/>
      <c r="BY48" s="88"/>
      <c r="BZ48" s="88"/>
      <c r="CA48" s="89" t="s">
        <v>7</v>
      </c>
      <c r="CB48" s="89"/>
      <c r="CC48" s="89"/>
      <c r="CD48" s="89"/>
      <c r="CE48" s="89"/>
      <c r="CF48" s="89"/>
      <c r="CG48" s="89"/>
      <c r="CH48" s="89"/>
      <c r="CJ48" s="89"/>
      <c r="CK48" s="89"/>
      <c r="CL48" s="89"/>
      <c r="CM48" s="89"/>
      <c r="CN48" s="89"/>
      <c r="CQ48" s="88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27"/>
      <c r="DF48" s="88"/>
      <c r="DG48" s="88"/>
      <c r="DH48" s="27"/>
      <c r="DI48" s="88"/>
      <c r="DJ48" s="88"/>
      <c r="DK48" s="88"/>
      <c r="DL48" s="27"/>
      <c r="DM48" s="27"/>
      <c r="DN48" s="27"/>
      <c r="DO48" s="27"/>
      <c r="DP48" s="27"/>
      <c r="DQ48" s="27"/>
      <c r="DR48" s="27"/>
      <c r="DS48" s="27"/>
      <c r="DT48" s="27"/>
      <c r="DU48" s="88"/>
      <c r="DV48" s="27"/>
      <c r="DW48" s="27"/>
      <c r="DX48" s="27"/>
      <c r="DY48" s="27"/>
      <c r="DZ48" s="27"/>
      <c r="EA48" s="30"/>
      <c r="EC48" s="87"/>
      <c r="ED48" s="88"/>
      <c r="EE48" s="88"/>
      <c r="EF48" s="89" t="s">
        <v>7</v>
      </c>
      <c r="EG48" s="89"/>
      <c r="EH48" s="89"/>
      <c r="EI48" s="89"/>
      <c r="EJ48" s="89"/>
      <c r="EK48" s="89"/>
      <c r="EL48" s="89"/>
      <c r="EM48" s="89"/>
      <c r="EO48" s="89"/>
      <c r="EP48" s="89"/>
      <c r="EQ48" s="89"/>
      <c r="ER48" s="89"/>
      <c r="ES48" s="178"/>
      <c r="EV48" s="88"/>
      <c r="EW48" s="94"/>
      <c r="EX48" s="46"/>
      <c r="EY48" s="94"/>
      <c r="EZ48" s="94"/>
      <c r="FA48" s="94"/>
      <c r="FB48" s="46"/>
      <c r="FC48" s="94"/>
      <c r="FD48" s="46"/>
      <c r="FE48" s="94"/>
      <c r="FF48" s="46"/>
      <c r="FG48" s="94"/>
      <c r="FH48" s="94"/>
      <c r="FI48" s="94"/>
      <c r="FJ48" s="27"/>
      <c r="FK48" s="88"/>
      <c r="FL48" s="88"/>
      <c r="FM48" s="27"/>
      <c r="FN48" s="88"/>
      <c r="FO48" s="88"/>
      <c r="FP48" s="88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30"/>
      <c r="GG48" s="87"/>
      <c r="GH48" s="88"/>
      <c r="GI48" s="88"/>
      <c r="GJ48" s="89" t="s">
        <v>7</v>
      </c>
      <c r="GK48" s="89"/>
      <c r="GL48" s="89"/>
      <c r="GM48" s="89"/>
      <c r="GN48" s="89"/>
      <c r="GO48" s="89"/>
      <c r="GP48" s="89"/>
      <c r="GQ48" s="89"/>
      <c r="GR48" s="172"/>
      <c r="GS48" s="89"/>
      <c r="GT48" s="89"/>
      <c r="GU48" s="89"/>
      <c r="GV48" s="89"/>
      <c r="GW48" s="178"/>
      <c r="GZ48" s="88"/>
      <c r="HA48" s="94"/>
      <c r="HB48" s="46"/>
      <c r="HC48" s="94"/>
      <c r="HD48" s="94"/>
      <c r="HE48" s="94"/>
      <c r="HF48" s="46"/>
      <c r="HG48" s="94"/>
      <c r="HH48" s="46"/>
      <c r="HI48" s="94"/>
      <c r="HJ48" s="46"/>
      <c r="HK48" s="94"/>
      <c r="HL48" s="94"/>
      <c r="HM48" s="94"/>
      <c r="HN48" s="27"/>
      <c r="HO48" s="88"/>
      <c r="HP48" s="88"/>
      <c r="HQ48" s="27"/>
      <c r="HR48" s="88"/>
      <c r="HS48" s="88"/>
      <c r="HT48" s="88"/>
      <c r="HU48" s="27"/>
      <c r="HV48" s="27"/>
      <c r="HW48" s="27"/>
      <c r="HX48" s="27"/>
      <c r="HY48" s="88" t="s">
        <v>133</v>
      </c>
      <c r="HZ48" s="27" t="s">
        <v>128</v>
      </c>
      <c r="IB48" s="27"/>
      <c r="IC48" s="27"/>
      <c r="ID48" s="88"/>
      <c r="IE48" s="27"/>
      <c r="IF48" s="27"/>
      <c r="IG48" s="27"/>
      <c r="IH48" s="27"/>
      <c r="II48" s="27"/>
      <c r="IJ48" s="30"/>
    </row>
    <row r="49" spans="9:246" ht="6.6" customHeight="1" x14ac:dyDescent="0.25">
      <c r="J49" s="26"/>
      <c r="K49" s="27"/>
      <c r="L49" s="35"/>
      <c r="M49" s="35"/>
      <c r="N49" s="35"/>
      <c r="O49" s="300"/>
      <c r="P49" s="300"/>
      <c r="Q49" s="300"/>
      <c r="R49" s="300"/>
      <c r="S49" s="30"/>
      <c r="U49" s="87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G49" s="88"/>
      <c r="AH49" s="88"/>
      <c r="AI49" s="88"/>
      <c r="AJ49" s="88"/>
      <c r="AK49" s="88"/>
      <c r="AN49" s="88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27"/>
      <c r="BC49" s="88"/>
      <c r="BD49" s="88"/>
      <c r="BE49" s="27"/>
      <c r="BF49" s="88"/>
      <c r="BG49" s="88"/>
      <c r="BH49" s="88"/>
      <c r="BI49" s="27"/>
      <c r="BJ49" s="27"/>
      <c r="BK49" s="27"/>
      <c r="BL49" s="27"/>
      <c r="BM49" s="27"/>
      <c r="BN49" s="27"/>
      <c r="BO49" s="27"/>
      <c r="BP49" s="27"/>
      <c r="BQ49" s="27"/>
      <c r="BR49" s="179"/>
      <c r="BS49" s="27"/>
      <c r="BT49" s="27"/>
      <c r="BU49" s="27"/>
      <c r="BV49" s="30"/>
      <c r="BX49" s="8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J49" s="88"/>
      <c r="CK49" s="88"/>
      <c r="CL49" s="88"/>
      <c r="CM49" s="88"/>
      <c r="CN49" s="88"/>
      <c r="CQ49" s="88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27"/>
      <c r="DF49" s="88"/>
      <c r="DG49" s="88"/>
      <c r="DH49" s="27"/>
      <c r="DI49" s="88"/>
      <c r="DJ49" s="88"/>
      <c r="DK49" s="88"/>
      <c r="DL49" s="27"/>
      <c r="DM49" s="27"/>
      <c r="DN49" s="27"/>
      <c r="DO49" s="27"/>
      <c r="DP49" s="27"/>
      <c r="DQ49" s="27"/>
      <c r="DR49" s="27"/>
      <c r="DS49" s="27"/>
      <c r="DT49" s="27"/>
      <c r="DU49" s="88"/>
      <c r="DV49" s="27"/>
      <c r="DW49" s="27"/>
      <c r="DX49" s="27"/>
      <c r="DY49" s="27"/>
      <c r="DZ49" s="27"/>
      <c r="EA49" s="30"/>
      <c r="EC49" s="87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O49" s="88"/>
      <c r="EP49" s="88"/>
      <c r="EQ49" s="88"/>
      <c r="ER49" s="88"/>
      <c r="ES49" s="98"/>
      <c r="EV49" s="88"/>
      <c r="EW49" s="94"/>
      <c r="EX49" s="46"/>
      <c r="EY49" s="94"/>
      <c r="EZ49" s="94"/>
      <c r="FA49" s="94"/>
      <c r="FB49" s="46"/>
      <c r="FC49" s="94"/>
      <c r="FD49" s="46"/>
      <c r="FE49" s="94"/>
      <c r="FF49" s="46"/>
      <c r="FG49" s="94"/>
      <c r="FH49" s="94"/>
      <c r="FI49" s="94"/>
      <c r="FJ49" s="27"/>
      <c r="FK49" s="88"/>
      <c r="FL49" s="88"/>
      <c r="FM49" s="27"/>
      <c r="FN49" s="88"/>
      <c r="FO49" s="88"/>
      <c r="FP49" s="88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30"/>
      <c r="GG49" s="87"/>
      <c r="GH49" s="88"/>
      <c r="GI49" s="88"/>
      <c r="GJ49" s="88"/>
      <c r="GK49" s="88"/>
      <c r="GL49" s="88"/>
      <c r="GM49" s="88"/>
      <c r="GN49" s="88"/>
      <c r="GO49" s="88"/>
      <c r="GP49" s="88"/>
      <c r="GQ49" s="88"/>
      <c r="GR49" s="172"/>
      <c r="GS49" s="88"/>
      <c r="GT49" s="88"/>
      <c r="GU49" s="88"/>
      <c r="GV49" s="88"/>
      <c r="GW49" s="98"/>
      <c r="GZ49" s="88"/>
      <c r="HA49" s="94"/>
      <c r="HB49" s="46"/>
      <c r="HC49" s="94"/>
      <c r="HD49" s="94"/>
      <c r="HE49" s="94"/>
      <c r="HF49" s="46"/>
      <c r="HG49" s="94"/>
      <c r="HH49" s="46"/>
      <c r="HI49" s="94"/>
      <c r="HJ49" s="46"/>
      <c r="HK49" s="94"/>
      <c r="HL49" s="94"/>
      <c r="HM49" s="94"/>
      <c r="HN49" s="27"/>
      <c r="HO49" s="88"/>
      <c r="HP49" s="88"/>
      <c r="HQ49" s="27"/>
      <c r="HR49" s="88"/>
      <c r="HS49" s="88"/>
      <c r="HT49" s="88"/>
      <c r="HU49" s="27"/>
      <c r="HV49" s="27"/>
      <c r="HW49" s="27"/>
      <c r="HX49" s="27"/>
      <c r="HY49" s="88" t="s">
        <v>66</v>
      </c>
      <c r="HZ49" s="189" t="s">
        <v>129</v>
      </c>
      <c r="IB49" s="27"/>
      <c r="IC49" s="27"/>
      <c r="ID49" s="88"/>
      <c r="IE49" s="27"/>
      <c r="IF49" s="27"/>
      <c r="IG49" s="27"/>
      <c r="IH49" s="27"/>
      <c r="II49" s="27"/>
      <c r="IJ49" s="30"/>
    </row>
    <row r="50" spans="9:246" x14ac:dyDescent="0.25">
      <c r="J50" s="26"/>
      <c r="K50" s="35" t="s">
        <v>56</v>
      </c>
      <c r="L50" s="35" t="s">
        <v>56</v>
      </c>
      <c r="M50" s="35" t="s">
        <v>58</v>
      </c>
      <c r="N50" s="28"/>
      <c r="O50" s="291" t="s">
        <v>49</v>
      </c>
      <c r="P50" s="292"/>
      <c r="Q50" s="292"/>
      <c r="R50" s="293"/>
      <c r="S50" s="30"/>
      <c r="U50" s="26"/>
      <c r="V50" s="27"/>
      <c r="W50" s="88"/>
      <c r="X50" s="3" t="s">
        <v>5</v>
      </c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149"/>
      <c r="AN50" s="88"/>
      <c r="AO50" s="15" t="s">
        <v>5</v>
      </c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27"/>
      <c r="BC50" s="88"/>
      <c r="BD50" s="88"/>
      <c r="BE50" s="27"/>
      <c r="BF50" s="88"/>
      <c r="BG50" s="88"/>
      <c r="BH50" s="88"/>
      <c r="BI50" s="27"/>
      <c r="BJ50" s="27"/>
      <c r="BK50" s="27"/>
      <c r="BL50" s="27"/>
      <c r="BM50" s="27"/>
      <c r="BN50" s="27"/>
      <c r="BO50" s="27"/>
      <c r="BP50" s="27"/>
      <c r="BQ50" s="27"/>
      <c r="BR50" s="184" t="e">
        <f>((M52*12)/$Q$26)</f>
        <v>#VALUE!</v>
      </c>
      <c r="BS50" s="27"/>
      <c r="BT50" s="27"/>
      <c r="BU50" s="27"/>
      <c r="BV50" s="30"/>
      <c r="BX50" s="26"/>
      <c r="BY50" s="27"/>
      <c r="BZ50" s="88"/>
      <c r="CA50" s="3" t="s">
        <v>5</v>
      </c>
      <c r="CB50" s="3"/>
      <c r="CC50" s="3"/>
      <c r="CD50" s="3"/>
      <c r="CE50" s="3"/>
      <c r="CF50" s="3"/>
      <c r="CG50" s="3"/>
      <c r="CH50" s="3"/>
      <c r="CJ50" s="3"/>
      <c r="CK50" s="3"/>
      <c r="CL50" s="3"/>
      <c r="CM50" s="3"/>
      <c r="CN50" s="149"/>
      <c r="CQ50" s="88"/>
      <c r="CR50" s="15" t="s">
        <v>5</v>
      </c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27"/>
      <c r="DF50" s="88"/>
      <c r="DG50" s="88"/>
      <c r="DH50" s="27"/>
      <c r="DI50" s="88"/>
      <c r="DJ50" s="88"/>
      <c r="DK50" s="88"/>
      <c r="DL50" s="27"/>
      <c r="DM50" s="27"/>
      <c r="DN50" s="27"/>
      <c r="DO50" s="27"/>
      <c r="DP50" s="27"/>
      <c r="DQ50" s="27"/>
      <c r="DR50" s="27"/>
      <c r="DS50" s="27"/>
      <c r="DT50" s="27"/>
      <c r="DU50" s="88"/>
      <c r="DV50" s="27"/>
      <c r="DW50" s="27"/>
      <c r="DX50" s="27"/>
      <c r="DY50" s="27"/>
      <c r="DZ50" s="27"/>
      <c r="EA50" s="30"/>
      <c r="EC50" s="26"/>
      <c r="ED50" s="27"/>
      <c r="EE50" s="88"/>
      <c r="EF50" s="3" t="s">
        <v>5</v>
      </c>
      <c r="EG50" s="3"/>
      <c r="EH50" s="3"/>
      <c r="EI50" s="3"/>
      <c r="EJ50" s="3"/>
      <c r="EK50" s="3"/>
      <c r="EL50" s="3"/>
      <c r="EM50" s="3"/>
      <c r="EO50" s="3"/>
      <c r="EP50" s="3"/>
      <c r="EQ50" s="3"/>
      <c r="ER50" s="3"/>
      <c r="ES50" s="177"/>
      <c r="EV50" s="88"/>
      <c r="EW50" s="15" t="s">
        <v>5</v>
      </c>
      <c r="EX50" s="175"/>
      <c r="EY50" s="15"/>
      <c r="EZ50" s="15"/>
      <c r="FA50" s="15"/>
      <c r="FB50" s="175"/>
      <c r="FC50" s="15"/>
      <c r="FD50" s="175"/>
      <c r="FE50" s="15"/>
      <c r="FF50" s="175"/>
      <c r="FG50" s="15"/>
      <c r="FH50" s="15"/>
      <c r="FI50" s="15"/>
      <c r="FJ50" s="27"/>
      <c r="FK50" s="88"/>
      <c r="FL50" s="88"/>
      <c r="FM50" s="27"/>
      <c r="FN50" s="88"/>
      <c r="FO50" s="88"/>
      <c r="FP50" s="88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30"/>
      <c r="GG50" s="26"/>
      <c r="GH50" s="27"/>
      <c r="GI50" s="88"/>
      <c r="GJ50" s="3" t="s">
        <v>5</v>
      </c>
      <c r="GK50" s="3"/>
      <c r="GL50" s="3"/>
      <c r="GM50" s="3"/>
      <c r="GN50" s="3"/>
      <c r="GO50" s="3"/>
      <c r="GP50" s="3"/>
      <c r="GQ50" s="3"/>
      <c r="GR50" s="172"/>
      <c r="GS50" s="3"/>
      <c r="GT50" s="3"/>
      <c r="GU50" s="3"/>
      <c r="GV50" s="3"/>
      <c r="GW50" s="177"/>
      <c r="GZ50" s="88"/>
      <c r="HA50" s="15" t="s">
        <v>5</v>
      </c>
      <c r="HB50" s="175"/>
      <c r="HC50" s="15"/>
      <c r="HD50" s="15"/>
      <c r="HE50" s="15"/>
      <c r="HF50" s="175"/>
      <c r="HG50" s="15"/>
      <c r="HH50" s="175"/>
      <c r="HI50" s="15"/>
      <c r="HJ50" s="175"/>
      <c r="HK50" s="15"/>
      <c r="HL50" s="15"/>
      <c r="HM50" s="15"/>
      <c r="HN50" s="27"/>
      <c r="HO50" s="88"/>
      <c r="HP50" s="88"/>
      <c r="HQ50" s="27"/>
      <c r="HR50" s="88"/>
      <c r="HS50" s="88"/>
      <c r="HT50" s="88"/>
      <c r="HU50" s="27"/>
      <c r="HV50" s="27"/>
      <c r="HW50" s="27"/>
      <c r="HX50" s="27"/>
      <c r="HY50" s="88" t="s">
        <v>134</v>
      </c>
      <c r="HZ50" s="27" t="s">
        <v>128</v>
      </c>
      <c r="IB50" s="27"/>
      <c r="IC50" s="27"/>
      <c r="ID50" s="88"/>
      <c r="IE50" s="27"/>
      <c r="IF50" s="27"/>
      <c r="IG50" s="27"/>
      <c r="IH50" s="27"/>
      <c r="II50" s="27"/>
      <c r="IJ50" s="30"/>
    </row>
    <row r="51" spans="9:246" x14ac:dyDescent="0.25">
      <c r="J51" s="29" t="s">
        <v>30</v>
      </c>
      <c r="K51" s="28" t="s">
        <v>22</v>
      </c>
      <c r="L51" s="28" t="s">
        <v>57</v>
      </c>
      <c r="M51" s="66" t="s">
        <v>59</v>
      </c>
      <c r="N51" s="27"/>
      <c r="O51" s="69"/>
      <c r="P51" s="185" t="s">
        <v>123</v>
      </c>
      <c r="Q51" s="72" t="str">
        <f>Q25</f>
        <v>Semi-Monthly</v>
      </c>
      <c r="R51" s="70"/>
      <c r="S51" s="30"/>
      <c r="U51" s="26"/>
      <c r="V51" s="27"/>
      <c r="W51" s="88"/>
      <c r="X51" s="4">
        <v>500</v>
      </c>
      <c r="Y51" s="4">
        <v>1000</v>
      </c>
      <c r="Z51" s="4">
        <v>1500</v>
      </c>
      <c r="AA51" s="4">
        <v>2000</v>
      </c>
      <c r="AB51" s="4">
        <v>2500</v>
      </c>
      <c r="AC51" s="4">
        <v>3000</v>
      </c>
      <c r="AD51" s="4">
        <v>3500</v>
      </c>
      <c r="AE51" s="4">
        <v>4000</v>
      </c>
      <c r="AF51" s="111">
        <v>4500</v>
      </c>
      <c r="AG51" s="4">
        <v>5000</v>
      </c>
      <c r="AH51" s="4">
        <v>6000</v>
      </c>
      <c r="AI51" s="4">
        <v>6500</v>
      </c>
      <c r="AJ51" s="4">
        <v>7000</v>
      </c>
      <c r="AK51" s="150">
        <v>7500</v>
      </c>
      <c r="AL51" s="111">
        <v>8000</v>
      </c>
      <c r="AM51" s="111">
        <v>8500</v>
      </c>
      <c r="AN51" s="88"/>
      <c r="AO51" s="4">
        <v>200</v>
      </c>
      <c r="AP51" s="4">
        <v>250</v>
      </c>
      <c r="AQ51" s="4">
        <v>500</v>
      </c>
      <c r="AR51" s="4">
        <v>750</v>
      </c>
      <c r="AS51" s="4">
        <v>1000</v>
      </c>
      <c r="AT51" s="4">
        <v>1250</v>
      </c>
      <c r="AU51" s="4">
        <v>1500</v>
      </c>
      <c r="AV51" s="4">
        <v>1750</v>
      </c>
      <c r="AW51" s="4">
        <v>2000</v>
      </c>
      <c r="AX51" s="4">
        <v>2250</v>
      </c>
      <c r="AY51" s="4">
        <v>2500</v>
      </c>
      <c r="AZ51" s="4"/>
      <c r="BA51" s="4"/>
      <c r="BB51" s="27"/>
      <c r="BC51" s="20">
        <v>15</v>
      </c>
      <c r="BD51" s="20">
        <v>20</v>
      </c>
      <c r="BE51" s="27"/>
      <c r="BF51" s="20">
        <v>100</v>
      </c>
      <c r="BG51" s="20">
        <v>200</v>
      </c>
      <c r="BH51" s="20">
        <v>500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184" t="e">
        <f>((M53*12)/$Q$26)</f>
        <v>#VALUE!</v>
      </c>
      <c r="BS51" s="27"/>
      <c r="BT51" s="27"/>
      <c r="BU51" s="27"/>
      <c r="BV51" s="30"/>
      <c r="BX51" s="26"/>
      <c r="BY51" s="27"/>
      <c r="BZ51" s="88"/>
      <c r="CA51" s="4">
        <v>500</v>
      </c>
      <c r="CB51" s="4">
        <v>1000</v>
      </c>
      <c r="CC51" s="4">
        <v>1500</v>
      </c>
      <c r="CD51" s="4">
        <v>2000</v>
      </c>
      <c r="CE51" s="4">
        <v>2500</v>
      </c>
      <c r="CF51" s="4">
        <v>3000</v>
      </c>
      <c r="CG51" s="4">
        <v>3500</v>
      </c>
      <c r="CH51" s="4">
        <v>4000</v>
      </c>
      <c r="CI51" s="111">
        <v>4500</v>
      </c>
      <c r="CJ51" s="4">
        <v>5000</v>
      </c>
      <c r="CK51" s="4">
        <v>6000</v>
      </c>
      <c r="CL51" s="4">
        <v>6500</v>
      </c>
      <c r="CM51" s="4">
        <v>7000</v>
      </c>
      <c r="CN51" s="150">
        <v>7500</v>
      </c>
      <c r="CO51" s="111">
        <v>8000</v>
      </c>
      <c r="CP51" s="113">
        <v>8500</v>
      </c>
      <c r="CQ51" s="88"/>
      <c r="CR51" s="4">
        <v>200</v>
      </c>
      <c r="CS51" s="4">
        <v>250</v>
      </c>
      <c r="CT51" s="4">
        <v>500</v>
      </c>
      <c r="CU51" s="4">
        <v>750</v>
      </c>
      <c r="CV51" s="4">
        <v>1000</v>
      </c>
      <c r="CW51" s="4">
        <v>1250</v>
      </c>
      <c r="CX51" s="4">
        <v>1500</v>
      </c>
      <c r="CY51" s="4">
        <v>1750</v>
      </c>
      <c r="CZ51" s="4">
        <v>2000</v>
      </c>
      <c r="DA51" s="4">
        <v>2250</v>
      </c>
      <c r="DB51" s="4">
        <v>2500</v>
      </c>
      <c r="DC51" s="4"/>
      <c r="DD51" s="4"/>
      <c r="DE51" s="27"/>
      <c r="DF51" s="20">
        <v>15</v>
      </c>
      <c r="DG51" s="20">
        <v>20</v>
      </c>
      <c r="DH51" s="27"/>
      <c r="DI51" s="20">
        <v>100</v>
      </c>
      <c r="DJ51" s="20">
        <v>200</v>
      </c>
      <c r="DK51" s="20">
        <v>500</v>
      </c>
      <c r="DL51" s="27"/>
      <c r="DM51" s="27"/>
      <c r="DN51" s="27"/>
      <c r="DO51" s="27"/>
      <c r="DP51" s="27"/>
      <c r="DQ51" s="27"/>
      <c r="DR51" s="27"/>
      <c r="DS51" s="27"/>
      <c r="DT51" s="27"/>
      <c r="DU51" s="88"/>
      <c r="DV51" s="27"/>
      <c r="DW51" s="27"/>
      <c r="DX51" s="27"/>
      <c r="DY51" s="27"/>
      <c r="DZ51" s="27"/>
      <c r="EA51" s="30"/>
      <c r="EC51" s="26"/>
      <c r="ED51" s="27"/>
      <c r="EE51" s="88"/>
      <c r="EF51" s="4">
        <v>500</v>
      </c>
      <c r="EG51" s="4">
        <v>1000</v>
      </c>
      <c r="EH51" s="4">
        <v>1500</v>
      </c>
      <c r="EI51" s="4">
        <v>2000</v>
      </c>
      <c r="EJ51" s="4">
        <v>2500</v>
      </c>
      <c r="EK51" s="4">
        <v>3000</v>
      </c>
      <c r="EL51" s="4">
        <v>3500</v>
      </c>
      <c r="EM51" s="4">
        <v>4000</v>
      </c>
      <c r="EN51" s="111">
        <v>4500</v>
      </c>
      <c r="EO51" s="4">
        <v>5000</v>
      </c>
      <c r="EP51" s="4">
        <v>6000</v>
      </c>
      <c r="EQ51" s="4">
        <v>6500</v>
      </c>
      <c r="ER51" s="4">
        <v>7000</v>
      </c>
      <c r="ES51" s="111">
        <v>7500</v>
      </c>
      <c r="ET51" s="111">
        <v>8000</v>
      </c>
      <c r="EU51" s="111">
        <v>8500</v>
      </c>
      <c r="EV51" s="88"/>
      <c r="EW51" s="4">
        <v>200</v>
      </c>
      <c r="EX51" s="174">
        <v>250</v>
      </c>
      <c r="EY51" s="4">
        <v>500</v>
      </c>
      <c r="EZ51" s="4">
        <v>750</v>
      </c>
      <c r="FA51" s="4">
        <v>1000</v>
      </c>
      <c r="FB51" s="174">
        <v>1250</v>
      </c>
      <c r="FC51" s="4">
        <v>1500</v>
      </c>
      <c r="FD51" s="174">
        <v>1750</v>
      </c>
      <c r="FE51" s="4">
        <v>2000</v>
      </c>
      <c r="FF51" s="174">
        <v>2250</v>
      </c>
      <c r="FG51" s="4">
        <v>2500</v>
      </c>
      <c r="FH51" s="4"/>
      <c r="FI51" s="4"/>
      <c r="FJ51" s="27"/>
      <c r="FK51" s="20">
        <v>15</v>
      </c>
      <c r="FL51" s="20">
        <v>20</v>
      </c>
      <c r="FM51" s="27"/>
      <c r="FN51" s="20">
        <v>100</v>
      </c>
      <c r="FO51" s="20">
        <v>200</v>
      </c>
      <c r="FP51" s="20">
        <v>500</v>
      </c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30"/>
      <c r="GG51" s="26"/>
      <c r="GH51" s="27"/>
      <c r="GI51" s="88"/>
      <c r="GJ51" s="4">
        <v>500</v>
      </c>
      <c r="GK51" s="4">
        <v>1000</v>
      </c>
      <c r="GL51" s="4">
        <v>1500</v>
      </c>
      <c r="GM51" s="4">
        <v>2000</v>
      </c>
      <c r="GN51" s="4">
        <v>2500</v>
      </c>
      <c r="GO51" s="4">
        <v>3000</v>
      </c>
      <c r="GP51" s="4">
        <v>3500</v>
      </c>
      <c r="GQ51" s="4">
        <v>4000</v>
      </c>
      <c r="GR51" s="111">
        <v>4500</v>
      </c>
      <c r="GS51" s="4">
        <v>5000</v>
      </c>
      <c r="GT51" s="4">
        <v>6000</v>
      </c>
      <c r="GU51" s="4">
        <v>6500</v>
      </c>
      <c r="GV51" s="4">
        <v>7000</v>
      </c>
      <c r="GW51" s="111">
        <v>7500</v>
      </c>
      <c r="GX51" s="111">
        <v>8000</v>
      </c>
      <c r="GY51" s="111">
        <v>8500</v>
      </c>
      <c r="GZ51" s="88"/>
      <c r="HA51" s="4">
        <v>200</v>
      </c>
      <c r="HB51" s="174">
        <v>250</v>
      </c>
      <c r="HC51" s="4">
        <v>500</v>
      </c>
      <c r="HD51" s="4">
        <v>750</v>
      </c>
      <c r="HE51" s="4">
        <v>1000</v>
      </c>
      <c r="HF51" s="174">
        <v>1250</v>
      </c>
      <c r="HG51" s="4">
        <v>1500</v>
      </c>
      <c r="HH51" s="174">
        <v>1750</v>
      </c>
      <c r="HI51" s="4">
        <v>2000</v>
      </c>
      <c r="HJ51" s="174">
        <v>2250</v>
      </c>
      <c r="HK51" s="4">
        <v>2500</v>
      </c>
      <c r="HL51" s="4"/>
      <c r="HM51" s="4"/>
      <c r="HN51" s="27"/>
      <c r="HO51" s="20">
        <v>15</v>
      </c>
      <c r="HP51" s="20">
        <v>20</v>
      </c>
      <c r="HQ51" s="27"/>
      <c r="HR51" s="20">
        <v>100</v>
      </c>
      <c r="HS51" s="20">
        <v>200</v>
      </c>
      <c r="HT51" s="20">
        <v>500</v>
      </c>
      <c r="HU51" s="27"/>
      <c r="HV51" s="27"/>
      <c r="HW51" s="27"/>
      <c r="HX51" s="27"/>
      <c r="HY51" s="88" t="s">
        <v>135</v>
      </c>
      <c r="HZ51" s="27" t="s">
        <v>128</v>
      </c>
      <c r="IB51" s="27"/>
      <c r="IC51" s="27"/>
      <c r="ID51" s="88"/>
      <c r="IE51" s="27"/>
      <c r="IF51" s="27"/>
      <c r="IG51" s="27"/>
      <c r="IH51" s="27"/>
      <c r="II51" s="27"/>
      <c r="IJ51" s="30"/>
    </row>
    <row r="52" spans="9:246" x14ac:dyDescent="0.25">
      <c r="J52" s="50" t="s">
        <v>0</v>
      </c>
      <c r="K52" s="40" t="str">
        <f>(IF($J$48="",(K28+K34+K40),""))</f>
        <v/>
      </c>
      <c r="L52" s="41" t="str">
        <f>(IF($J$48="",(C101+G101+H101),""))</f>
        <v/>
      </c>
      <c r="M52" s="41" t="str">
        <f>IF($J$48="",(D131*$U$1),IF($L$29="ERROR","ERROR","N/A"))</f>
        <v>N/A</v>
      </c>
      <c r="N52" s="40"/>
      <c r="O52" s="55"/>
      <c r="P52" s="41"/>
      <c r="Q52" s="41" t="str">
        <f>IF(M52="N/A","N/A",(BR50*((100-$L$12)/100)))</f>
        <v>N/A</v>
      </c>
      <c r="R52" s="42"/>
      <c r="S52" s="30"/>
      <c r="U52" s="5" t="s">
        <v>0</v>
      </c>
      <c r="V52" s="6"/>
      <c r="W52" s="88"/>
      <c r="X52" s="7">
        <v>5.91</v>
      </c>
      <c r="Y52" s="7">
        <v>11.51</v>
      </c>
      <c r="Z52" s="7">
        <v>16.8</v>
      </c>
      <c r="AA52" s="7">
        <v>21.85</v>
      </c>
      <c r="AB52" s="7">
        <v>26.52</v>
      </c>
      <c r="AC52" s="7">
        <v>31.08</v>
      </c>
      <c r="AD52" s="7">
        <v>35.51</v>
      </c>
      <c r="AE52" s="7">
        <v>39.69</v>
      </c>
      <c r="AF52" s="112">
        <v>43.85</v>
      </c>
      <c r="AG52" s="7">
        <v>48</v>
      </c>
      <c r="AH52" s="7">
        <v>55.82</v>
      </c>
      <c r="AI52" s="7">
        <v>59.54</v>
      </c>
      <c r="AJ52" s="7">
        <v>63.26</v>
      </c>
      <c r="AK52" s="151">
        <v>66.86</v>
      </c>
      <c r="AL52" s="112">
        <v>70.459999999999994</v>
      </c>
      <c r="AM52" s="112">
        <v>73.91</v>
      </c>
      <c r="AN52" s="88"/>
      <c r="AO52" s="7">
        <v>10.29</v>
      </c>
      <c r="AP52" s="7">
        <v>12.24</v>
      </c>
      <c r="AQ52" s="7">
        <v>22.03</v>
      </c>
      <c r="AR52" s="7">
        <v>26.42</v>
      </c>
      <c r="AS52" s="7">
        <v>29.11</v>
      </c>
      <c r="AT52" s="7">
        <v>32.89</v>
      </c>
      <c r="AU52" s="7">
        <v>36.68</v>
      </c>
      <c r="AV52" s="7">
        <v>39.299999999999997</v>
      </c>
      <c r="AW52" s="7">
        <v>41.92</v>
      </c>
      <c r="AX52" s="7">
        <v>44.02</v>
      </c>
      <c r="AY52" s="7">
        <v>46.12</v>
      </c>
      <c r="AZ52" s="7"/>
      <c r="BA52" s="7"/>
      <c r="BB52" s="27"/>
      <c r="BC52" s="7">
        <v>10.31</v>
      </c>
      <c r="BD52" s="7">
        <v>15.77</v>
      </c>
      <c r="BE52" s="27"/>
      <c r="BF52" s="7">
        <v>4.2300000000000004</v>
      </c>
      <c r="BG52" s="7">
        <v>8</v>
      </c>
      <c r="BH52" s="7">
        <v>17.920000000000002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184" t="e">
        <f>((M54*12)/$Q$26)</f>
        <v>#VALUE!</v>
      </c>
      <c r="BS52" s="27"/>
      <c r="BT52" s="27"/>
      <c r="BU52" s="27"/>
      <c r="BV52" s="30"/>
      <c r="BX52" s="5" t="s">
        <v>0</v>
      </c>
      <c r="BY52" s="6"/>
      <c r="BZ52" s="88"/>
      <c r="CA52" s="7">
        <v>6.4</v>
      </c>
      <c r="CB52" s="7">
        <v>12.47</v>
      </c>
      <c r="CC52" s="7">
        <v>18.2</v>
      </c>
      <c r="CD52" s="7">
        <v>23.67</v>
      </c>
      <c r="CE52" s="7">
        <v>28.73</v>
      </c>
      <c r="CF52" s="7">
        <v>33.67</v>
      </c>
      <c r="CG52" s="7">
        <v>38.47</v>
      </c>
      <c r="CH52" s="7">
        <v>43</v>
      </c>
      <c r="CI52" s="112">
        <v>47.5</v>
      </c>
      <c r="CJ52" s="7">
        <v>52</v>
      </c>
      <c r="CK52" s="7">
        <v>60.47</v>
      </c>
      <c r="CL52" s="7">
        <v>64.5</v>
      </c>
      <c r="CM52" s="7">
        <v>68.53</v>
      </c>
      <c r="CN52" s="151">
        <v>72.430000000000007</v>
      </c>
      <c r="CO52" s="112">
        <v>76.33</v>
      </c>
      <c r="CP52" s="112">
        <v>80.069999999999993</v>
      </c>
      <c r="CQ52" s="88"/>
      <c r="CR52" s="7">
        <v>11.14</v>
      </c>
      <c r="CS52" s="7">
        <v>13.26</v>
      </c>
      <c r="CT52" s="7">
        <v>23.86</v>
      </c>
      <c r="CU52" s="7">
        <v>28.62</v>
      </c>
      <c r="CV52" s="7">
        <v>31.53</v>
      </c>
      <c r="CW52" s="7">
        <v>35.630000000000003</v>
      </c>
      <c r="CX52" s="7">
        <v>39.729999999999997</v>
      </c>
      <c r="CY52" s="7">
        <v>42.58</v>
      </c>
      <c r="CZ52" s="7">
        <v>45.42</v>
      </c>
      <c r="DA52" s="7">
        <v>47.69</v>
      </c>
      <c r="DB52" s="7">
        <v>49.96</v>
      </c>
      <c r="DC52" s="7"/>
      <c r="DD52" s="7"/>
      <c r="DE52" s="27"/>
      <c r="DF52" s="7">
        <v>11.17</v>
      </c>
      <c r="DG52" s="7">
        <v>17.079999999999998</v>
      </c>
      <c r="DH52" s="27"/>
      <c r="DI52" s="7">
        <v>4.58</v>
      </c>
      <c r="DJ52" s="7">
        <v>8.67</v>
      </c>
      <c r="DK52" s="7">
        <v>19.420000000000002</v>
      </c>
      <c r="DL52" s="27"/>
      <c r="DM52" s="27"/>
      <c r="DN52" s="27"/>
      <c r="DO52" s="27"/>
      <c r="DP52" s="27"/>
      <c r="DQ52" s="27"/>
      <c r="DR52" s="27"/>
      <c r="DS52" s="27"/>
      <c r="DT52" s="27"/>
      <c r="DU52" s="88"/>
      <c r="DV52" s="27"/>
      <c r="DW52" s="27"/>
      <c r="DX52" s="27"/>
      <c r="DY52" s="27"/>
      <c r="DZ52" s="27"/>
      <c r="EA52" s="30"/>
      <c r="EC52" s="5" t="s">
        <v>0</v>
      </c>
      <c r="ED52" s="6"/>
      <c r="EE52" s="88"/>
      <c r="EF52" s="7">
        <v>13.17</v>
      </c>
      <c r="EG52" s="7">
        <v>24.63</v>
      </c>
      <c r="EH52" s="7">
        <v>28.98</v>
      </c>
      <c r="EI52" s="7">
        <v>32.299999999999997</v>
      </c>
      <c r="EJ52" s="7">
        <v>44.9</v>
      </c>
      <c r="EK52" s="7">
        <v>57.16</v>
      </c>
      <c r="EL52" s="7">
        <v>61.87</v>
      </c>
      <c r="EM52" s="7">
        <v>66.319999999999993</v>
      </c>
      <c r="EN52" s="112">
        <v>72.34</v>
      </c>
      <c r="EO52" s="7">
        <v>78.349999999999994</v>
      </c>
      <c r="EP52" s="7">
        <v>91.29</v>
      </c>
      <c r="EQ52" s="7">
        <v>96.62</v>
      </c>
      <c r="ER52" s="7">
        <v>101.96</v>
      </c>
      <c r="ES52" s="112">
        <v>106.93</v>
      </c>
      <c r="ET52" s="112">
        <v>111.91</v>
      </c>
      <c r="EU52" s="112">
        <v>116.11</v>
      </c>
      <c r="EV52" s="88"/>
      <c r="EW52" s="7">
        <v>12.77</v>
      </c>
      <c r="EX52" s="12">
        <v>15.19</v>
      </c>
      <c r="EY52" s="7">
        <v>27.33</v>
      </c>
      <c r="EZ52" s="7">
        <v>32.79</v>
      </c>
      <c r="FA52" s="7">
        <v>36.119999999999997</v>
      </c>
      <c r="FB52" s="12">
        <v>41.72</v>
      </c>
      <c r="FC52" s="7">
        <v>45.51</v>
      </c>
      <c r="FD52" s="12">
        <v>48.77</v>
      </c>
      <c r="FE52" s="7">
        <v>52.02</v>
      </c>
      <c r="FF52" s="12">
        <v>54.63</v>
      </c>
      <c r="FG52" s="7">
        <v>57.23</v>
      </c>
      <c r="FH52" s="7"/>
      <c r="FI52" s="7"/>
      <c r="FJ52" s="27"/>
      <c r="FK52" s="7">
        <v>12.79</v>
      </c>
      <c r="FL52" s="7">
        <v>19.57</v>
      </c>
      <c r="FM52" s="27"/>
      <c r="FN52" s="7">
        <v>5.25</v>
      </c>
      <c r="FO52" s="7">
        <v>9.93</v>
      </c>
      <c r="FP52" s="7">
        <v>22.24</v>
      </c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30"/>
      <c r="GG52" s="5" t="s">
        <v>0</v>
      </c>
      <c r="GH52" s="6"/>
      <c r="GI52" s="88"/>
      <c r="GJ52" s="7">
        <v>7.33</v>
      </c>
      <c r="GK52" s="7">
        <v>14.28</v>
      </c>
      <c r="GL52" s="7">
        <v>20.85</v>
      </c>
      <c r="GM52" s="7">
        <v>27.11</v>
      </c>
      <c r="GN52" s="7">
        <v>32.909999999999997</v>
      </c>
      <c r="GO52" s="7">
        <v>38.56</v>
      </c>
      <c r="GP52" s="7">
        <v>44.06</v>
      </c>
      <c r="GQ52" s="7">
        <v>49.25</v>
      </c>
      <c r="GR52" s="112">
        <v>54.41</v>
      </c>
      <c r="GS52" s="7">
        <v>59.56</v>
      </c>
      <c r="GT52" s="7">
        <v>69.260000000000005</v>
      </c>
      <c r="GU52" s="7">
        <v>73.88</v>
      </c>
      <c r="GV52" s="7">
        <v>78.5</v>
      </c>
      <c r="GW52" s="112">
        <v>82.97</v>
      </c>
      <c r="GX52" s="112">
        <v>87.44</v>
      </c>
      <c r="GY52" s="112">
        <v>91.72</v>
      </c>
      <c r="GZ52" s="88"/>
      <c r="HA52" s="7">
        <v>12.77</v>
      </c>
      <c r="HB52" s="12">
        <v>15.19</v>
      </c>
      <c r="HC52" s="7">
        <v>27.33</v>
      </c>
      <c r="HD52" s="7">
        <v>32.79</v>
      </c>
      <c r="HE52" s="7">
        <v>36.119999999999997</v>
      </c>
      <c r="HF52" s="12">
        <v>41.72</v>
      </c>
      <c r="HG52" s="7">
        <v>45.51</v>
      </c>
      <c r="HH52" s="12">
        <v>48.77</v>
      </c>
      <c r="HI52" s="7">
        <v>52.02</v>
      </c>
      <c r="HJ52" s="12">
        <v>54.63</v>
      </c>
      <c r="HK52" s="7">
        <v>57.23</v>
      </c>
      <c r="HL52" s="7"/>
      <c r="HM52" s="7"/>
      <c r="HN52" s="27"/>
      <c r="HO52" s="7">
        <v>12.79</v>
      </c>
      <c r="HP52" s="7">
        <v>19.57</v>
      </c>
      <c r="HQ52" s="27"/>
      <c r="HR52" s="7">
        <v>5.25</v>
      </c>
      <c r="HS52" s="7">
        <v>9.93</v>
      </c>
      <c r="HT52" s="7">
        <v>22.24</v>
      </c>
      <c r="HU52" s="27"/>
      <c r="HV52" s="27"/>
      <c r="HW52" s="27"/>
      <c r="HX52" s="27"/>
      <c r="HY52" s="88" t="s">
        <v>136</v>
      </c>
      <c r="HZ52" s="27" t="s">
        <v>128</v>
      </c>
      <c r="IB52" s="27"/>
      <c r="IC52" s="27"/>
      <c r="ID52" s="88"/>
      <c r="IE52" s="27"/>
      <c r="IF52" s="27"/>
      <c r="IG52" s="27"/>
      <c r="IH52" s="27"/>
      <c r="II52" s="27"/>
      <c r="IJ52" s="30"/>
    </row>
    <row r="53" spans="9:246" x14ac:dyDescent="0.25">
      <c r="J53" s="50" t="s">
        <v>53</v>
      </c>
      <c r="K53" s="40" t="str">
        <f>(IF($J$48="",(K29+K35+K41),""))</f>
        <v/>
      </c>
      <c r="L53" s="41" t="str">
        <f>(IF($J$48="",(C110+G110+H110),""))</f>
        <v/>
      </c>
      <c r="M53" s="41" t="str">
        <f>IF($J$48="",(D132*$U$1),IF($L$29="ERROR","ERROR","N/A"))</f>
        <v>N/A</v>
      </c>
      <c r="N53" s="41"/>
      <c r="O53" s="55"/>
      <c r="P53" s="41"/>
      <c r="Q53" s="41" t="str">
        <f>IF(M52="N/A","N/A",IF($L$13&gt;0,((BR50*((100-$L$12)/100))+((BR51-$BR$50)*$L$13/100)),((BR50*((100-$L$12)/100))+((BR51-$BR$50)))))</f>
        <v>N/A</v>
      </c>
      <c r="R53" s="42"/>
      <c r="S53" s="30"/>
      <c r="U53" s="8" t="s">
        <v>1</v>
      </c>
      <c r="V53" s="9"/>
      <c r="W53" s="88"/>
      <c r="X53" s="7">
        <v>10.65</v>
      </c>
      <c r="Y53" s="7">
        <v>20.74</v>
      </c>
      <c r="Z53" s="7">
        <v>30.22</v>
      </c>
      <c r="AA53" s="7">
        <v>39.32</v>
      </c>
      <c r="AB53" s="7">
        <v>47.75</v>
      </c>
      <c r="AC53" s="7">
        <v>55.94</v>
      </c>
      <c r="AD53" s="7">
        <v>63.94</v>
      </c>
      <c r="AE53" s="7">
        <v>71.45</v>
      </c>
      <c r="AF53" s="112">
        <v>78.92</v>
      </c>
      <c r="AG53" s="7">
        <v>86.4</v>
      </c>
      <c r="AH53" s="7">
        <v>100.49</v>
      </c>
      <c r="AI53" s="7">
        <v>107.17</v>
      </c>
      <c r="AJ53" s="7">
        <v>113.85</v>
      </c>
      <c r="AK53" s="151">
        <v>120.34</v>
      </c>
      <c r="AL53" s="112">
        <v>126.83</v>
      </c>
      <c r="AM53" s="112">
        <v>133.03</v>
      </c>
      <c r="AN53" s="88"/>
      <c r="AO53" s="7">
        <v>18.54</v>
      </c>
      <c r="AP53" s="7">
        <v>22.05</v>
      </c>
      <c r="AQ53" s="7">
        <v>39.619999999999997</v>
      </c>
      <c r="AR53" s="7">
        <v>47.54</v>
      </c>
      <c r="AS53" s="7">
        <v>52.38</v>
      </c>
      <c r="AT53" s="7">
        <v>59.19</v>
      </c>
      <c r="AU53" s="7">
        <v>66</v>
      </c>
      <c r="AV53" s="7">
        <v>70.72</v>
      </c>
      <c r="AW53" s="7">
        <v>75.430000000000007</v>
      </c>
      <c r="AX53" s="7">
        <v>79.2</v>
      </c>
      <c r="AY53" s="7">
        <v>82.98</v>
      </c>
      <c r="AZ53" s="7"/>
      <c r="BA53" s="7"/>
      <c r="BB53" s="27"/>
      <c r="BC53" s="7">
        <v>12.31</v>
      </c>
      <c r="BD53" s="7">
        <v>21.46</v>
      </c>
      <c r="BE53" s="27"/>
      <c r="BF53" s="7">
        <v>5.85</v>
      </c>
      <c r="BG53" s="7">
        <v>11.08</v>
      </c>
      <c r="BH53" s="7">
        <v>24.69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184" t="e">
        <f>((M55*12)/$Q$26)</f>
        <v>#VALUE!</v>
      </c>
      <c r="BS53" s="27"/>
      <c r="BT53" s="27"/>
      <c r="BU53" s="27"/>
      <c r="BV53" s="30"/>
      <c r="BX53" s="8" t="s">
        <v>1</v>
      </c>
      <c r="BY53" s="9"/>
      <c r="BZ53" s="88"/>
      <c r="CA53" s="7">
        <v>11.53</v>
      </c>
      <c r="CB53" s="7">
        <v>22.47</v>
      </c>
      <c r="CC53" s="7">
        <v>32.729999999999997</v>
      </c>
      <c r="CD53" s="7">
        <v>42.6</v>
      </c>
      <c r="CE53" s="7">
        <v>51.73</v>
      </c>
      <c r="CF53" s="7">
        <v>60.6</v>
      </c>
      <c r="CG53" s="7">
        <v>69.27</v>
      </c>
      <c r="CH53" s="7">
        <v>77.400000000000006</v>
      </c>
      <c r="CI53" s="112">
        <v>85.5</v>
      </c>
      <c r="CJ53" s="7">
        <v>93.6</v>
      </c>
      <c r="CK53" s="7">
        <v>108.87</v>
      </c>
      <c r="CL53" s="7">
        <v>116.1</v>
      </c>
      <c r="CM53" s="7">
        <v>123.33</v>
      </c>
      <c r="CN53" s="151">
        <v>130.37</v>
      </c>
      <c r="CO53" s="112">
        <v>137.4</v>
      </c>
      <c r="CP53" s="112">
        <v>144.12</v>
      </c>
      <c r="CQ53" s="88"/>
      <c r="CR53" s="7">
        <v>20.079999999999998</v>
      </c>
      <c r="CS53" s="7">
        <v>23.89</v>
      </c>
      <c r="CT53" s="7">
        <v>42.92</v>
      </c>
      <c r="CU53" s="7">
        <v>51.5</v>
      </c>
      <c r="CV53" s="7">
        <v>56.75</v>
      </c>
      <c r="CW53" s="7">
        <v>64.13</v>
      </c>
      <c r="CX53" s="7">
        <v>71.5</v>
      </c>
      <c r="CY53" s="7">
        <v>76.61</v>
      </c>
      <c r="CZ53" s="7">
        <v>81.72</v>
      </c>
      <c r="DA53" s="7">
        <v>85.8</v>
      </c>
      <c r="DB53" s="7">
        <v>89.89</v>
      </c>
      <c r="DC53" s="7"/>
      <c r="DD53" s="7"/>
      <c r="DE53" s="27"/>
      <c r="DF53" s="7">
        <v>13.33</v>
      </c>
      <c r="DG53" s="7">
        <v>23.25</v>
      </c>
      <c r="DH53" s="27"/>
      <c r="DI53" s="7">
        <v>6.33</v>
      </c>
      <c r="DJ53" s="7">
        <v>12</v>
      </c>
      <c r="DK53" s="7">
        <v>26.75</v>
      </c>
      <c r="DL53" s="27"/>
      <c r="DM53" s="27"/>
      <c r="DN53" s="27"/>
      <c r="DO53" s="27"/>
      <c r="DP53" s="27"/>
      <c r="DQ53" s="27"/>
      <c r="DR53" s="27"/>
      <c r="DS53" s="27"/>
      <c r="DT53" s="27"/>
      <c r="DU53" s="88"/>
      <c r="DV53" s="27"/>
      <c r="DW53" s="27"/>
      <c r="DX53" s="27"/>
      <c r="DY53" s="27"/>
      <c r="DZ53" s="27"/>
      <c r="EA53" s="30"/>
      <c r="EC53" s="8" t="s">
        <v>1</v>
      </c>
      <c r="ED53" s="9"/>
      <c r="EE53" s="88"/>
      <c r="EF53" s="7">
        <v>23.71</v>
      </c>
      <c r="EG53" s="7">
        <v>44.33</v>
      </c>
      <c r="EH53" s="7">
        <v>52.18</v>
      </c>
      <c r="EI53" s="7">
        <v>58.13</v>
      </c>
      <c r="EJ53" s="7">
        <v>80.83</v>
      </c>
      <c r="EK53" s="7">
        <v>102.86</v>
      </c>
      <c r="EL53" s="7">
        <v>111.37</v>
      </c>
      <c r="EM53" s="7">
        <v>119.36</v>
      </c>
      <c r="EN53" s="112">
        <v>130.18</v>
      </c>
      <c r="EO53" s="7">
        <v>141.01</v>
      </c>
      <c r="EP53" s="7">
        <v>164.32</v>
      </c>
      <c r="EQ53" s="7">
        <v>173.91</v>
      </c>
      <c r="ER53" s="7">
        <v>183.51</v>
      </c>
      <c r="ES53" s="112">
        <v>192.47</v>
      </c>
      <c r="ET53" s="112">
        <v>201.43</v>
      </c>
      <c r="EU53" s="112">
        <v>208.98</v>
      </c>
      <c r="EV53" s="88"/>
      <c r="EW53" s="7">
        <v>23</v>
      </c>
      <c r="EX53" s="12">
        <v>27.36</v>
      </c>
      <c r="EY53" s="7">
        <v>49.16</v>
      </c>
      <c r="EZ53" s="7">
        <v>58.99</v>
      </c>
      <c r="FA53" s="7">
        <v>65</v>
      </c>
      <c r="FB53" s="12">
        <v>75.08</v>
      </c>
      <c r="FC53" s="7">
        <v>81.900000000000006</v>
      </c>
      <c r="FD53" s="12">
        <v>87.75</v>
      </c>
      <c r="FE53" s="7">
        <v>93.6</v>
      </c>
      <c r="FF53" s="12">
        <v>98.28</v>
      </c>
      <c r="FG53" s="7">
        <v>102.96</v>
      </c>
      <c r="FH53" s="7"/>
      <c r="FI53" s="7"/>
      <c r="FJ53" s="27"/>
      <c r="FK53" s="7">
        <v>15.27</v>
      </c>
      <c r="FL53" s="7">
        <v>26.63</v>
      </c>
      <c r="FM53" s="27"/>
      <c r="FN53" s="7">
        <v>7.25</v>
      </c>
      <c r="FO53" s="7">
        <v>13.75</v>
      </c>
      <c r="FP53" s="7">
        <v>30.64</v>
      </c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30"/>
      <c r="GG53" s="8" t="s">
        <v>1</v>
      </c>
      <c r="GH53" s="9"/>
      <c r="GI53" s="88"/>
      <c r="GJ53" s="7">
        <v>13.21</v>
      </c>
      <c r="GK53" s="7">
        <v>25.73</v>
      </c>
      <c r="GL53" s="7">
        <v>37.49</v>
      </c>
      <c r="GM53" s="7">
        <v>48.8</v>
      </c>
      <c r="GN53" s="7">
        <v>59.26</v>
      </c>
      <c r="GO53" s="7">
        <v>69.41</v>
      </c>
      <c r="GP53" s="7">
        <v>79.34</v>
      </c>
      <c r="GQ53" s="7">
        <v>88.66</v>
      </c>
      <c r="GR53" s="112">
        <v>97.94</v>
      </c>
      <c r="GS53" s="7">
        <v>107.21</v>
      </c>
      <c r="GT53" s="7">
        <v>124.7</v>
      </c>
      <c r="GU53" s="7">
        <v>132.99</v>
      </c>
      <c r="GV53" s="7">
        <v>141.27000000000001</v>
      </c>
      <c r="GW53" s="112">
        <v>149.33000000000001</v>
      </c>
      <c r="GX53" s="112">
        <v>157.38999999999999</v>
      </c>
      <c r="GY53" s="112">
        <v>165.08</v>
      </c>
      <c r="GZ53" s="88"/>
      <c r="HA53" s="7">
        <v>23</v>
      </c>
      <c r="HB53" s="12">
        <v>27.36</v>
      </c>
      <c r="HC53" s="7">
        <v>49.16</v>
      </c>
      <c r="HD53" s="7">
        <v>58.99</v>
      </c>
      <c r="HE53" s="7">
        <v>65</v>
      </c>
      <c r="HF53" s="12">
        <v>75.08</v>
      </c>
      <c r="HG53" s="7">
        <v>81.900000000000006</v>
      </c>
      <c r="HH53" s="12">
        <v>87.75</v>
      </c>
      <c r="HI53" s="7">
        <v>93.6</v>
      </c>
      <c r="HJ53" s="12">
        <v>98.28</v>
      </c>
      <c r="HK53" s="7">
        <v>102.96</v>
      </c>
      <c r="HL53" s="7"/>
      <c r="HM53" s="7"/>
      <c r="HN53" s="27"/>
      <c r="HO53" s="7">
        <v>15.27</v>
      </c>
      <c r="HP53" s="7">
        <v>26.63</v>
      </c>
      <c r="HQ53" s="27"/>
      <c r="HR53" s="7">
        <v>7.25</v>
      </c>
      <c r="HS53" s="7">
        <v>13.75</v>
      </c>
      <c r="HT53" s="7">
        <v>30.64</v>
      </c>
      <c r="HU53" s="27"/>
      <c r="HV53" s="27"/>
      <c r="HW53" s="27"/>
      <c r="HX53" s="27"/>
      <c r="HY53" s="88" t="s">
        <v>137</v>
      </c>
      <c r="HZ53" s="27" t="s">
        <v>128</v>
      </c>
      <c r="IB53" s="27"/>
      <c r="IC53" s="27"/>
      <c r="ID53" s="88"/>
      <c r="IE53" s="27"/>
      <c r="IF53" s="27"/>
      <c r="IG53" s="27"/>
      <c r="IH53" s="27"/>
      <c r="II53" s="27"/>
      <c r="IJ53" s="30"/>
    </row>
    <row r="54" spans="9:246" x14ac:dyDescent="0.25">
      <c r="J54" s="50" t="s">
        <v>55</v>
      </c>
      <c r="K54" s="40" t="str">
        <f>(IF($J$48="",(K30+K36+K42),""))</f>
        <v/>
      </c>
      <c r="L54" s="41" t="str">
        <f>(IF($J$48="",(C119+G119+H119),""))</f>
        <v/>
      </c>
      <c r="M54" s="41" t="str">
        <f>IF($J$48="",(D133*$U$1),IF($L$29="ERROR","ERROR","N/A"))</f>
        <v>N/A</v>
      </c>
      <c r="N54" s="41"/>
      <c r="O54" s="55"/>
      <c r="P54" s="41"/>
      <c r="Q54" s="41" t="str">
        <f>IF(M53="N/A","N/A",IF($L$13&gt;0,((BR50*((100-$L$12)/100))+((BR52-$BR$50)*$L$13/100)),((BR50*((100-$L$12)/100))+((BR52-$BR$50)))))</f>
        <v>N/A</v>
      </c>
      <c r="R54" s="42"/>
      <c r="S54" s="30"/>
      <c r="U54" s="8" t="s">
        <v>2</v>
      </c>
      <c r="V54" s="9"/>
      <c r="W54" s="88"/>
      <c r="X54" s="7">
        <v>9.7200000000000006</v>
      </c>
      <c r="Y54" s="7">
        <v>18.95</v>
      </c>
      <c r="Z54" s="7">
        <v>27.63</v>
      </c>
      <c r="AA54" s="7">
        <v>35.94</v>
      </c>
      <c r="AB54" s="7">
        <v>43.63</v>
      </c>
      <c r="AC54" s="7">
        <v>51.14</v>
      </c>
      <c r="AD54" s="7">
        <v>58.46</v>
      </c>
      <c r="AE54" s="7">
        <v>65.349999999999994</v>
      </c>
      <c r="AF54" s="112">
        <v>72.180000000000007</v>
      </c>
      <c r="AG54" s="7">
        <v>79.02</v>
      </c>
      <c r="AH54" s="7">
        <v>91.88</v>
      </c>
      <c r="AI54" s="7">
        <v>98</v>
      </c>
      <c r="AJ54" s="7">
        <v>104.12</v>
      </c>
      <c r="AK54" s="151">
        <v>110.06</v>
      </c>
      <c r="AL54" s="112">
        <v>116</v>
      </c>
      <c r="AM54" s="112">
        <v>121.68</v>
      </c>
      <c r="AN54" s="88"/>
      <c r="AO54" s="7">
        <v>16.46</v>
      </c>
      <c r="AP54" s="7">
        <v>19.59</v>
      </c>
      <c r="AQ54" s="7">
        <v>35.229999999999997</v>
      </c>
      <c r="AR54" s="7">
        <v>42.31</v>
      </c>
      <c r="AS54" s="7">
        <v>46.62</v>
      </c>
      <c r="AT54" s="7">
        <v>52.68</v>
      </c>
      <c r="AU54" s="7">
        <v>58.74</v>
      </c>
      <c r="AV54" s="7">
        <v>62.93</v>
      </c>
      <c r="AW54" s="7">
        <v>67.12</v>
      </c>
      <c r="AX54" s="7">
        <v>70.48</v>
      </c>
      <c r="AY54" s="7">
        <v>73.83</v>
      </c>
      <c r="AZ54" s="7"/>
      <c r="BA54" s="7"/>
      <c r="BB54" s="27"/>
      <c r="BC54" s="7">
        <v>12.92</v>
      </c>
      <c r="BD54" s="7">
        <v>22.92</v>
      </c>
      <c r="BE54" s="27"/>
      <c r="BF54" s="7">
        <v>11.38</v>
      </c>
      <c r="BG54" s="7">
        <v>21.69</v>
      </c>
      <c r="BH54" s="7">
        <v>48.54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30"/>
      <c r="BX54" s="8" t="s">
        <v>2</v>
      </c>
      <c r="BY54" s="9"/>
      <c r="BZ54" s="88"/>
      <c r="CA54" s="7">
        <v>10.53</v>
      </c>
      <c r="CB54" s="7">
        <v>20.53</v>
      </c>
      <c r="CC54" s="7">
        <v>29.93</v>
      </c>
      <c r="CD54" s="7">
        <v>38.93</v>
      </c>
      <c r="CE54" s="7">
        <v>47.27</v>
      </c>
      <c r="CF54" s="7">
        <v>55.4</v>
      </c>
      <c r="CG54" s="7">
        <v>63.33</v>
      </c>
      <c r="CH54" s="7">
        <v>70.8</v>
      </c>
      <c r="CI54" s="112">
        <v>78.2</v>
      </c>
      <c r="CJ54" s="7">
        <v>85.6</v>
      </c>
      <c r="CK54" s="7">
        <v>99.53</v>
      </c>
      <c r="CL54" s="7">
        <v>106.17</v>
      </c>
      <c r="CM54" s="7">
        <v>112.8</v>
      </c>
      <c r="CN54" s="151">
        <v>119.23</v>
      </c>
      <c r="CO54" s="112">
        <v>125.67</v>
      </c>
      <c r="CP54" s="112">
        <v>131.82</v>
      </c>
      <c r="CQ54" s="88"/>
      <c r="CR54" s="7">
        <v>17.829999999999998</v>
      </c>
      <c r="CS54" s="7">
        <v>21.22</v>
      </c>
      <c r="CT54" s="7">
        <v>38.17</v>
      </c>
      <c r="CU54" s="7">
        <v>45.83</v>
      </c>
      <c r="CV54" s="7">
        <v>50.5</v>
      </c>
      <c r="CW54" s="7">
        <v>57.07</v>
      </c>
      <c r="CX54" s="7">
        <v>63.63</v>
      </c>
      <c r="CY54" s="7">
        <v>68.180000000000007</v>
      </c>
      <c r="CZ54" s="7">
        <v>72.72</v>
      </c>
      <c r="DA54" s="7">
        <v>76.349999999999994</v>
      </c>
      <c r="DB54" s="7">
        <v>79.98</v>
      </c>
      <c r="DC54" s="7"/>
      <c r="DD54" s="7"/>
      <c r="DE54" s="27"/>
      <c r="DF54" s="7">
        <v>14</v>
      </c>
      <c r="DG54" s="7">
        <v>24.83</v>
      </c>
      <c r="DH54" s="27"/>
      <c r="DI54" s="7">
        <v>12.33</v>
      </c>
      <c r="DJ54" s="7">
        <v>23.5</v>
      </c>
      <c r="DK54" s="7">
        <v>52.58</v>
      </c>
      <c r="DL54" s="27"/>
      <c r="DM54" s="27"/>
      <c r="DN54" s="27"/>
      <c r="DO54" s="27"/>
      <c r="DP54" s="27"/>
      <c r="DQ54" s="27"/>
      <c r="DR54" s="27"/>
      <c r="DS54" s="27"/>
      <c r="DT54" s="27"/>
      <c r="DU54" s="88"/>
      <c r="DV54" s="27"/>
      <c r="DW54" s="27"/>
      <c r="DX54" s="27"/>
      <c r="DY54" s="27"/>
      <c r="DZ54" s="27"/>
      <c r="EA54" s="30"/>
      <c r="EC54" s="8" t="s">
        <v>2</v>
      </c>
      <c r="ED54" s="9"/>
      <c r="EE54" s="88"/>
      <c r="EF54" s="7">
        <v>26.63</v>
      </c>
      <c r="EG54" s="7">
        <v>46.05</v>
      </c>
      <c r="EH54" s="7">
        <v>52.92</v>
      </c>
      <c r="EI54" s="7">
        <v>60.37</v>
      </c>
      <c r="EJ54" s="7">
        <v>81.84</v>
      </c>
      <c r="EK54" s="7">
        <v>102.8</v>
      </c>
      <c r="EL54" s="7">
        <v>113.6</v>
      </c>
      <c r="EM54" s="7">
        <v>123.77</v>
      </c>
      <c r="EN54" s="112">
        <v>135.02000000000001</v>
      </c>
      <c r="EO54" s="7">
        <v>146.27000000000001</v>
      </c>
      <c r="EP54" s="7">
        <v>170.44</v>
      </c>
      <c r="EQ54" s="7">
        <v>180.4</v>
      </c>
      <c r="ER54" s="7">
        <v>190.35</v>
      </c>
      <c r="ES54" s="112">
        <v>199.64</v>
      </c>
      <c r="ET54" s="112">
        <v>208.93</v>
      </c>
      <c r="EU54" s="112">
        <v>216.76</v>
      </c>
      <c r="EV54" s="88"/>
      <c r="EW54" s="7">
        <v>20.43</v>
      </c>
      <c r="EX54" s="12">
        <v>24.31</v>
      </c>
      <c r="EY54" s="7">
        <v>43.72</v>
      </c>
      <c r="EZ54" s="7">
        <v>52.5</v>
      </c>
      <c r="FA54" s="7">
        <v>57.85</v>
      </c>
      <c r="FB54" s="12">
        <v>66.81</v>
      </c>
      <c r="FC54" s="7">
        <v>72.89</v>
      </c>
      <c r="FD54" s="12">
        <v>78.09</v>
      </c>
      <c r="FE54" s="7">
        <v>83.29</v>
      </c>
      <c r="FF54" s="12">
        <v>87.46</v>
      </c>
      <c r="FG54" s="7">
        <v>91.62</v>
      </c>
      <c r="FH54" s="7"/>
      <c r="FI54" s="7"/>
      <c r="FJ54" s="27"/>
      <c r="FK54" s="7">
        <v>16.04</v>
      </c>
      <c r="FL54" s="7">
        <v>28.45</v>
      </c>
      <c r="FM54" s="27"/>
      <c r="FN54" s="7">
        <v>14.13</v>
      </c>
      <c r="FO54" s="7">
        <v>26.92</v>
      </c>
      <c r="FP54" s="7">
        <v>60.23</v>
      </c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30"/>
      <c r="GG54" s="8" t="s">
        <v>2</v>
      </c>
      <c r="GH54" s="9"/>
      <c r="GI54" s="88"/>
      <c r="GJ54" s="7">
        <v>12.07</v>
      </c>
      <c r="GK54" s="7">
        <v>23.52</v>
      </c>
      <c r="GL54" s="7">
        <v>34.29</v>
      </c>
      <c r="GM54" s="7">
        <v>44.6</v>
      </c>
      <c r="GN54" s="7">
        <v>54.14</v>
      </c>
      <c r="GO54" s="7">
        <v>63.46</v>
      </c>
      <c r="GP54" s="7">
        <v>72.55</v>
      </c>
      <c r="GQ54" s="7">
        <v>81.099999999999994</v>
      </c>
      <c r="GR54" s="112">
        <v>89.57</v>
      </c>
      <c r="GS54" s="7">
        <v>98.05</v>
      </c>
      <c r="GT54" s="7">
        <v>114.01</v>
      </c>
      <c r="GU54" s="7">
        <v>121.61</v>
      </c>
      <c r="GV54" s="7">
        <v>129.21</v>
      </c>
      <c r="GW54" s="112">
        <v>136.58000000000001</v>
      </c>
      <c r="GX54" s="112">
        <v>143.94999999999999</v>
      </c>
      <c r="GY54" s="112">
        <v>150.99</v>
      </c>
      <c r="GZ54" s="88"/>
      <c r="HA54" s="7">
        <v>20.43</v>
      </c>
      <c r="HB54" s="12">
        <v>24.31</v>
      </c>
      <c r="HC54" s="7">
        <v>43.72</v>
      </c>
      <c r="HD54" s="7">
        <v>52.5</v>
      </c>
      <c r="HE54" s="7">
        <v>57.85</v>
      </c>
      <c r="HF54" s="12">
        <v>66.81</v>
      </c>
      <c r="HG54" s="7">
        <v>72.89</v>
      </c>
      <c r="HH54" s="12">
        <v>78.09</v>
      </c>
      <c r="HI54" s="7">
        <v>83.29</v>
      </c>
      <c r="HJ54" s="12">
        <v>87.46</v>
      </c>
      <c r="HK54" s="7">
        <v>91.62</v>
      </c>
      <c r="HL54" s="7"/>
      <c r="HM54" s="7"/>
      <c r="HN54" s="27"/>
      <c r="HO54" s="7">
        <v>16.04</v>
      </c>
      <c r="HP54" s="7">
        <v>28.45</v>
      </c>
      <c r="HQ54" s="27"/>
      <c r="HR54" s="7">
        <v>14.13</v>
      </c>
      <c r="HS54" s="7">
        <v>26.92</v>
      </c>
      <c r="HT54" s="7">
        <v>60.23</v>
      </c>
      <c r="HU54" s="27"/>
      <c r="HV54" s="27"/>
      <c r="HW54" s="27"/>
      <c r="HX54" s="27"/>
      <c r="HY54" s="88" t="s">
        <v>138</v>
      </c>
      <c r="HZ54" s="27" t="s">
        <v>128</v>
      </c>
      <c r="IB54" s="27"/>
      <c r="IC54" s="27"/>
      <c r="ID54" s="88"/>
      <c r="IE54" s="27"/>
      <c r="IF54" s="27"/>
      <c r="IG54" s="27"/>
      <c r="IH54" s="27"/>
      <c r="II54" s="27"/>
      <c r="IJ54" s="30"/>
    </row>
    <row r="55" spans="9:246" x14ac:dyDescent="0.25">
      <c r="J55" s="50" t="s">
        <v>54</v>
      </c>
      <c r="K55" s="40" t="str">
        <f>(IF($J$48="",(K31+K37+K43),""))</f>
        <v/>
      </c>
      <c r="L55" s="41" t="str">
        <f>(IF($J$48="",(C128+G128+H128),""))</f>
        <v/>
      </c>
      <c r="M55" s="41" t="str">
        <f>IF($J$48="",(D134*$U$1),IF($L$29="ERROR","ERROR","N/A"))</f>
        <v>N/A</v>
      </c>
      <c r="N55" s="41"/>
      <c r="O55" s="58"/>
      <c r="P55" s="59"/>
      <c r="Q55" s="59" t="str">
        <f>IF(M54="N/A","N/A",IF($L$13&gt;0,((BR50*((100-$L$12)/100))+((BR53-$BR$50)*$L$13/100)),((BR50*((100-$L$12)/100))+((BR53-$BR$50)))))</f>
        <v>N/A</v>
      </c>
      <c r="R55" s="60"/>
      <c r="S55" s="30"/>
      <c r="U55" s="10" t="s">
        <v>3</v>
      </c>
      <c r="V55" s="11"/>
      <c r="W55" s="88"/>
      <c r="X55" s="7">
        <v>14.46</v>
      </c>
      <c r="Y55" s="7">
        <v>28.18</v>
      </c>
      <c r="Z55" s="7">
        <v>41.05</v>
      </c>
      <c r="AA55" s="7">
        <v>53.42</v>
      </c>
      <c r="AB55" s="7">
        <v>64.86</v>
      </c>
      <c r="AC55" s="7">
        <v>76</v>
      </c>
      <c r="AD55" s="7">
        <v>86.89</v>
      </c>
      <c r="AE55" s="7">
        <v>97.11</v>
      </c>
      <c r="AF55" s="112">
        <v>107.26</v>
      </c>
      <c r="AG55" s="7">
        <v>117.42</v>
      </c>
      <c r="AH55" s="7">
        <v>136.55000000000001</v>
      </c>
      <c r="AI55" s="7">
        <v>145.63</v>
      </c>
      <c r="AJ55" s="7">
        <v>154.71</v>
      </c>
      <c r="AK55" s="152">
        <v>163.54</v>
      </c>
      <c r="AL55" s="45">
        <v>172.37</v>
      </c>
      <c r="AM55" s="46">
        <v>180.8</v>
      </c>
      <c r="AN55" s="88"/>
      <c r="AO55" s="7">
        <v>24.36</v>
      </c>
      <c r="AP55" s="7">
        <v>29.11</v>
      </c>
      <c r="AQ55" s="7">
        <v>52.85</v>
      </c>
      <c r="AR55" s="7">
        <v>63.38</v>
      </c>
      <c r="AS55" s="7">
        <v>69.849999999999994</v>
      </c>
      <c r="AT55" s="7">
        <v>78.92</v>
      </c>
      <c r="AU55" s="7">
        <v>88</v>
      </c>
      <c r="AV55" s="7">
        <v>94.29</v>
      </c>
      <c r="AW55" s="7">
        <v>100.58</v>
      </c>
      <c r="AX55" s="7">
        <v>105.62</v>
      </c>
      <c r="AY55" s="7">
        <v>110.65</v>
      </c>
      <c r="AZ55" s="7"/>
      <c r="BA55" s="7"/>
      <c r="BB55" s="27"/>
      <c r="BC55" s="7">
        <v>14</v>
      </c>
      <c r="BD55" s="7">
        <v>25.85</v>
      </c>
      <c r="BE55" s="27"/>
      <c r="BF55" s="7">
        <v>12.15</v>
      </c>
      <c r="BG55" s="7">
        <v>23.15</v>
      </c>
      <c r="BH55" s="7">
        <v>51.77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30"/>
      <c r="BX55" s="10" t="s">
        <v>3</v>
      </c>
      <c r="BY55" s="11"/>
      <c r="BZ55" s="88"/>
      <c r="CA55" s="7">
        <v>15.67</v>
      </c>
      <c r="CB55" s="7">
        <v>30.53</v>
      </c>
      <c r="CC55" s="7">
        <v>44.47</v>
      </c>
      <c r="CD55" s="7">
        <v>57.87</v>
      </c>
      <c r="CE55" s="7">
        <v>70.27</v>
      </c>
      <c r="CF55" s="7">
        <v>82.33</v>
      </c>
      <c r="CG55" s="7">
        <v>94.13</v>
      </c>
      <c r="CH55" s="7">
        <v>105.2</v>
      </c>
      <c r="CI55" s="112">
        <v>116.2</v>
      </c>
      <c r="CJ55" s="7">
        <v>127.2</v>
      </c>
      <c r="CK55" s="7">
        <v>147.93</v>
      </c>
      <c r="CL55" s="7">
        <v>157.77000000000001</v>
      </c>
      <c r="CM55" s="7">
        <v>167.6</v>
      </c>
      <c r="CN55" s="152">
        <v>177.17</v>
      </c>
      <c r="CO55" s="45">
        <v>186.73</v>
      </c>
      <c r="CP55" s="46">
        <v>195.87</v>
      </c>
      <c r="CQ55" s="88"/>
      <c r="CR55" s="7">
        <v>26.39</v>
      </c>
      <c r="CS55" s="7">
        <v>31.53</v>
      </c>
      <c r="CT55" s="7">
        <v>57.25</v>
      </c>
      <c r="CU55" s="7">
        <v>68.67</v>
      </c>
      <c r="CV55" s="7">
        <v>75.67</v>
      </c>
      <c r="CW55" s="7">
        <v>85.5</v>
      </c>
      <c r="CX55" s="7">
        <v>95.33</v>
      </c>
      <c r="CY55" s="7">
        <v>102.15</v>
      </c>
      <c r="CZ55" s="7">
        <v>108.97</v>
      </c>
      <c r="DA55" s="7">
        <v>114.42</v>
      </c>
      <c r="DB55" s="7">
        <v>119.87</v>
      </c>
      <c r="DC55" s="7"/>
      <c r="DD55" s="7"/>
      <c r="DE55" s="27"/>
      <c r="DF55" s="7">
        <v>15.17</v>
      </c>
      <c r="DG55" s="7">
        <v>28</v>
      </c>
      <c r="DH55" s="27"/>
      <c r="DI55" s="7">
        <v>13.17</v>
      </c>
      <c r="DJ55" s="7">
        <v>25.08</v>
      </c>
      <c r="DK55" s="7">
        <v>56.08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88"/>
      <c r="DV55" s="27"/>
      <c r="DW55" s="27"/>
      <c r="DX55" s="27"/>
      <c r="DY55" s="27"/>
      <c r="DZ55" s="27"/>
      <c r="EA55" s="30"/>
      <c r="EC55" s="10" t="s">
        <v>3</v>
      </c>
      <c r="ED55" s="11"/>
      <c r="EE55" s="88"/>
      <c r="EF55" s="7">
        <v>37.17</v>
      </c>
      <c r="EG55" s="7">
        <v>65.75</v>
      </c>
      <c r="EH55" s="7">
        <v>76.12</v>
      </c>
      <c r="EI55" s="7">
        <v>86.2</v>
      </c>
      <c r="EJ55" s="7">
        <v>117.78</v>
      </c>
      <c r="EK55" s="7">
        <v>148.51</v>
      </c>
      <c r="EL55" s="7">
        <v>163.11000000000001</v>
      </c>
      <c r="EM55" s="7">
        <v>176.8</v>
      </c>
      <c r="EN55" s="112">
        <v>192.87</v>
      </c>
      <c r="EO55" s="7">
        <v>208.93</v>
      </c>
      <c r="EP55" s="7">
        <v>243.47</v>
      </c>
      <c r="EQ55" s="7">
        <v>257.68</v>
      </c>
      <c r="ER55" s="7">
        <v>271.89999999999998</v>
      </c>
      <c r="ES55" s="45">
        <v>285.17</v>
      </c>
      <c r="ET55" s="45">
        <v>298.45</v>
      </c>
      <c r="EU55" s="46">
        <v>309.63</v>
      </c>
      <c r="EV55" s="88"/>
      <c r="EW55" s="7">
        <v>30.23</v>
      </c>
      <c r="EX55" s="12">
        <v>36.119999999999997</v>
      </c>
      <c r="EY55" s="7">
        <v>65.58</v>
      </c>
      <c r="EZ55" s="7">
        <v>78.650000000000006</v>
      </c>
      <c r="FA55" s="7">
        <v>86.67</v>
      </c>
      <c r="FB55" s="12">
        <v>100.1</v>
      </c>
      <c r="FC55" s="7">
        <v>109.2</v>
      </c>
      <c r="FD55" s="12">
        <v>117.01</v>
      </c>
      <c r="FE55" s="7">
        <v>124.82</v>
      </c>
      <c r="FF55" s="12">
        <v>131.06</v>
      </c>
      <c r="FG55" s="7">
        <v>137.31</v>
      </c>
      <c r="FH55" s="7"/>
      <c r="FI55" s="7"/>
      <c r="FJ55" s="27"/>
      <c r="FK55" s="7">
        <v>17.37</v>
      </c>
      <c r="FL55" s="7">
        <v>32.07</v>
      </c>
      <c r="FM55" s="27"/>
      <c r="FN55" s="7">
        <v>15.08</v>
      </c>
      <c r="FO55" s="7">
        <v>28.73</v>
      </c>
      <c r="FP55" s="7">
        <v>64.239999999999995</v>
      </c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30"/>
      <c r="GG55" s="10" t="s">
        <v>3</v>
      </c>
      <c r="GH55" s="11"/>
      <c r="GI55" s="88"/>
      <c r="GJ55" s="7">
        <v>17.95</v>
      </c>
      <c r="GK55" s="7">
        <v>34.97</v>
      </c>
      <c r="GL55" s="7">
        <v>50.93</v>
      </c>
      <c r="GM55" s="7">
        <v>66.28</v>
      </c>
      <c r="GN55" s="7">
        <v>80.489999999999995</v>
      </c>
      <c r="GO55" s="7">
        <v>94.31</v>
      </c>
      <c r="GP55" s="7">
        <v>107.83</v>
      </c>
      <c r="GQ55" s="7">
        <v>120.5</v>
      </c>
      <c r="GR55" s="112">
        <v>133.1</v>
      </c>
      <c r="GS55" s="7">
        <v>145.69999999999999</v>
      </c>
      <c r="GT55" s="7">
        <v>169.45</v>
      </c>
      <c r="GU55" s="7">
        <v>180.71</v>
      </c>
      <c r="GV55" s="7">
        <v>191.98</v>
      </c>
      <c r="GW55" s="45">
        <v>202.94</v>
      </c>
      <c r="GX55" s="45">
        <v>213.89</v>
      </c>
      <c r="GY55" s="46">
        <v>224.35</v>
      </c>
      <c r="GZ55" s="88"/>
      <c r="HA55" s="7">
        <v>30.23</v>
      </c>
      <c r="HB55" s="12">
        <v>36.119999999999997</v>
      </c>
      <c r="HC55" s="7">
        <v>65.58</v>
      </c>
      <c r="HD55" s="7">
        <v>78.650000000000006</v>
      </c>
      <c r="HE55" s="7">
        <v>86.67</v>
      </c>
      <c r="HF55" s="12">
        <v>100.1</v>
      </c>
      <c r="HG55" s="7">
        <v>109.2</v>
      </c>
      <c r="HH55" s="12">
        <v>117.01</v>
      </c>
      <c r="HI55" s="7">
        <v>124.82</v>
      </c>
      <c r="HJ55" s="12">
        <v>131.06</v>
      </c>
      <c r="HK55" s="7">
        <v>137.31</v>
      </c>
      <c r="HL55" s="7"/>
      <c r="HM55" s="7"/>
      <c r="HN55" s="27"/>
      <c r="HO55" s="7">
        <v>17.37</v>
      </c>
      <c r="HP55" s="7">
        <v>32.07</v>
      </c>
      <c r="HQ55" s="27"/>
      <c r="HR55" s="7">
        <v>15.08</v>
      </c>
      <c r="HS55" s="7">
        <v>28.73</v>
      </c>
      <c r="HT55" s="7">
        <v>64.239999999999995</v>
      </c>
      <c r="HU55" s="27"/>
      <c r="HV55" s="27"/>
      <c r="HW55" s="27"/>
      <c r="HX55" s="27"/>
      <c r="HY55" s="88" t="s">
        <v>139</v>
      </c>
      <c r="HZ55" s="27" t="s">
        <v>128</v>
      </c>
      <c r="IB55" s="27"/>
      <c r="IC55" s="27"/>
      <c r="ID55" s="88"/>
      <c r="IE55" s="27"/>
      <c r="IF55" s="27"/>
      <c r="IG55" s="27"/>
      <c r="IH55" s="27"/>
      <c r="II55" s="27"/>
      <c r="IJ55" s="30"/>
    </row>
    <row r="56" spans="9:246" ht="6.6" customHeight="1" x14ac:dyDescent="0.25">
      <c r="J56" s="31"/>
      <c r="K56" s="27"/>
      <c r="L56" s="40"/>
      <c r="M56" s="40"/>
      <c r="N56" s="40"/>
      <c r="O56" s="40"/>
      <c r="P56" s="40"/>
      <c r="Q56" s="27"/>
      <c r="R56" s="27"/>
      <c r="S56" s="30"/>
      <c r="U56" s="26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G56" s="27"/>
      <c r="AH56" s="27"/>
      <c r="AI56" s="27"/>
      <c r="AJ56" s="27"/>
      <c r="AK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41" t="str">
        <f>M52</f>
        <v>N/A</v>
      </c>
      <c r="BS56" s="41" t="str">
        <f>M53</f>
        <v>N/A</v>
      </c>
      <c r="BT56" s="41" t="str">
        <f>M54</f>
        <v>N/A</v>
      </c>
      <c r="BU56" s="42" t="str">
        <f>M55</f>
        <v>N/A</v>
      </c>
      <c r="BV56" s="30"/>
      <c r="BX56" s="26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J56" s="27"/>
      <c r="CK56" s="27"/>
      <c r="CL56" s="27"/>
      <c r="CM56" s="27"/>
      <c r="CN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88"/>
      <c r="DV56" s="27"/>
      <c r="DW56" s="41" t="e">
        <f>#REF!</f>
        <v>#REF!</v>
      </c>
      <c r="DX56" s="41" t="e">
        <f>#REF!</f>
        <v>#REF!</v>
      </c>
      <c r="DY56" s="41" t="e">
        <f>#REF!</f>
        <v>#REF!</v>
      </c>
      <c r="DZ56" s="42" t="e">
        <f>#REF!</f>
        <v>#REF!</v>
      </c>
      <c r="EA56" s="30"/>
      <c r="EC56" s="26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O56" s="27"/>
      <c r="EP56" s="27"/>
      <c r="EQ56" s="27"/>
      <c r="ER56" s="27"/>
      <c r="ES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41">
        <f>DU52</f>
        <v>0</v>
      </c>
      <c r="GB56" s="41">
        <f>DU53</f>
        <v>0</v>
      </c>
      <c r="GC56" s="41">
        <f>DU54</f>
        <v>0</v>
      </c>
      <c r="GD56" s="42">
        <f>DU55</f>
        <v>0</v>
      </c>
      <c r="GE56" s="30"/>
      <c r="GG56" s="26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S56" s="27"/>
      <c r="GT56" s="27"/>
      <c r="GU56" s="27"/>
      <c r="GV56" s="27"/>
      <c r="GW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88" t="s">
        <v>67</v>
      </c>
      <c r="HZ56" s="189" t="s">
        <v>129</v>
      </c>
      <c r="IB56" s="27"/>
      <c r="IC56" s="27"/>
      <c r="ID56" s="88"/>
      <c r="IE56" s="27"/>
      <c r="IF56" s="41" t="e">
        <f>#REF!</f>
        <v>#REF!</v>
      </c>
      <c r="IG56" s="41" t="e">
        <f>#REF!</f>
        <v>#REF!</v>
      </c>
      <c r="IH56" s="41" t="e">
        <f>#REF!</f>
        <v>#REF!</v>
      </c>
      <c r="II56" s="42" t="e">
        <f>#REF!</f>
        <v>#REF!</v>
      </c>
      <c r="IJ56" s="30"/>
    </row>
    <row r="57" spans="9:246" ht="12.75" customHeight="1" x14ac:dyDescent="0.25">
      <c r="J57" s="301" t="str">
        <f>IF($R$12="No","COMPOSITE RATING SHOULD NOT BE USED WHEN OFFERING DUAL OPTION PLANS","")</f>
        <v>COMPOSITE RATING SHOULD NOT BE USED WHEN OFFERING DUAL OPTION PLANS</v>
      </c>
      <c r="K57" s="302"/>
      <c r="L57" s="302"/>
      <c r="M57" s="302"/>
      <c r="N57" s="302"/>
      <c r="O57" s="302"/>
      <c r="P57" s="302"/>
      <c r="Q57" s="302"/>
      <c r="R57" s="302"/>
      <c r="S57" s="34"/>
      <c r="U57" s="26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G57" s="27"/>
      <c r="AH57" s="27"/>
      <c r="AI57" s="27"/>
      <c r="AJ57" s="27"/>
      <c r="AK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41" t="e">
        <f>(($BR$56*$O$26)/P$26)</f>
        <v>#VALUE!</v>
      </c>
      <c r="BS57" s="41" t="e">
        <f>(($BS$56*$O$26)/P$26)</f>
        <v>#VALUE!</v>
      </c>
      <c r="BT57" s="41" t="e">
        <f>(($BT$56*$O$26)/P$26)</f>
        <v>#VALUE!</v>
      </c>
      <c r="BU57" s="41" t="e">
        <f>(($BU$56*$O$26)/P$26)</f>
        <v>#VALUE!</v>
      </c>
      <c r="BV57" s="30"/>
      <c r="BX57" s="26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J57" s="27"/>
      <c r="CK57" s="27"/>
      <c r="CL57" s="27"/>
      <c r="CM57" s="27"/>
      <c r="CN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88"/>
      <c r="DV57" s="27"/>
      <c r="DW57" s="41" t="e">
        <f>(($BR$56*$O$26)/BS$26)</f>
        <v>#VALUE!</v>
      </c>
      <c r="DX57" s="41" t="e">
        <f>(($BS$56*$O$26)/BS$26)</f>
        <v>#VALUE!</v>
      </c>
      <c r="DY57" s="41" t="e">
        <f>(($BT$56*$O$26)/BS$26)</f>
        <v>#VALUE!</v>
      </c>
      <c r="DZ57" s="41" t="e">
        <f>(($BU$56*$O$26)/BS$26)</f>
        <v>#VALUE!</v>
      </c>
      <c r="EA57" s="30"/>
      <c r="EC57" s="26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O57" s="27"/>
      <c r="EP57" s="27"/>
      <c r="EQ57" s="27"/>
      <c r="ER57" s="27"/>
      <c r="ES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41" t="e">
        <f>(($BR$56*$O$26)/DX$26)</f>
        <v>#VALUE!</v>
      </c>
      <c r="GB57" s="41" t="e">
        <f>(($BS$56*$O$26)/DX$26)</f>
        <v>#VALUE!</v>
      </c>
      <c r="GC57" s="41" t="e">
        <f>(($BT$56*$O$26)/DX$26)</f>
        <v>#VALUE!</v>
      </c>
      <c r="GD57" s="41" t="e">
        <f>(($BU$56*$O$26)/DX$26)</f>
        <v>#VALUE!</v>
      </c>
      <c r="GE57" s="30"/>
      <c r="GG57" s="26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S57" s="27"/>
      <c r="GT57" s="27"/>
      <c r="GU57" s="27"/>
      <c r="GV57" s="27"/>
      <c r="GW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88" t="s">
        <v>68</v>
      </c>
      <c r="HZ57" s="189" t="s">
        <v>129</v>
      </c>
      <c r="IB57" s="27"/>
      <c r="IC57" s="27"/>
      <c r="ID57" s="88"/>
      <c r="IE57" s="27"/>
      <c r="IF57" s="41" t="e">
        <f>(($BR$56*$O$26)/GB$26)</f>
        <v>#VALUE!</v>
      </c>
      <c r="IG57" s="41" t="e">
        <f>(($BS$56*$O$26)/GB$26)</f>
        <v>#VALUE!</v>
      </c>
      <c r="IH57" s="41" t="e">
        <f>(($BT$56*$O$26)/GB$26)</f>
        <v>#VALUE!</v>
      </c>
      <c r="II57" s="41" t="e">
        <f>(($BU$56*$O$26)/GB$26)</f>
        <v>#VALUE!</v>
      </c>
      <c r="IJ57" s="30"/>
    </row>
    <row r="58" spans="9:246" ht="6.6" customHeight="1" x14ac:dyDescent="0.25">
      <c r="I58" s="283"/>
      <c r="J58" s="284"/>
      <c r="K58" s="284"/>
      <c r="L58" s="284"/>
      <c r="M58" s="284"/>
      <c r="N58" s="284"/>
      <c r="O58" s="284"/>
      <c r="P58" s="284"/>
      <c r="Q58" s="284"/>
      <c r="R58" s="284"/>
      <c r="U58" s="26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G58" s="27"/>
      <c r="AH58" s="27"/>
      <c r="AI58" s="27"/>
      <c r="AJ58" s="27"/>
      <c r="AK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88"/>
      <c r="BG58" s="88"/>
      <c r="BH58" s="88"/>
      <c r="BI58" s="27"/>
      <c r="BJ58" s="27"/>
      <c r="BK58" s="27"/>
      <c r="BL58" s="27"/>
      <c r="BM58" s="27"/>
      <c r="BN58" s="27"/>
      <c r="BO58" s="27"/>
      <c r="BP58" s="27"/>
      <c r="BQ58" s="27"/>
      <c r="BR58" s="41" t="e">
        <f>(($BR$56*$O$26)/Q$26)</f>
        <v>#VALUE!</v>
      </c>
      <c r="BS58" s="41" t="e">
        <f>(($BS$56*$O$26)/Q$26)</f>
        <v>#VALUE!</v>
      </c>
      <c r="BT58" s="41" t="e">
        <f>(($BT$56*$O$26)/Q$26)</f>
        <v>#VALUE!</v>
      </c>
      <c r="BU58" s="41" t="e">
        <f>(($BU$56*$O$26)/Q$26)</f>
        <v>#VALUE!</v>
      </c>
      <c r="BV58" s="30"/>
      <c r="BX58" s="26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J58" s="27"/>
      <c r="CK58" s="27"/>
      <c r="CL58" s="27"/>
      <c r="CM58" s="27"/>
      <c r="CN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88"/>
      <c r="DJ58" s="88"/>
      <c r="DK58" s="88"/>
      <c r="DL58" s="27"/>
      <c r="DM58" s="27"/>
      <c r="DN58" s="27"/>
      <c r="DO58" s="27"/>
      <c r="DP58" s="27"/>
      <c r="DQ58" s="27"/>
      <c r="DR58" s="27"/>
      <c r="DS58" s="27"/>
      <c r="DT58" s="27"/>
      <c r="DU58" s="88"/>
      <c r="DV58" s="27"/>
      <c r="DW58" s="41" t="e">
        <f>(($BR$56*$O$26)/BT$26)</f>
        <v>#VALUE!</v>
      </c>
      <c r="DX58" s="41" t="e">
        <f>(($BS$56*$O$26)/BT$26)</f>
        <v>#VALUE!</v>
      </c>
      <c r="DY58" s="41" t="e">
        <f>(($BT$56*$O$26)/BT$26)</f>
        <v>#VALUE!</v>
      </c>
      <c r="DZ58" s="41" t="e">
        <f>(($BU$56*$O$26)/BT$26)</f>
        <v>#VALUE!</v>
      </c>
      <c r="EA58" s="30"/>
      <c r="EC58" s="26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O58" s="27"/>
      <c r="EP58" s="27"/>
      <c r="EQ58" s="27"/>
      <c r="ER58" s="27"/>
      <c r="ES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88"/>
      <c r="FO58" s="88"/>
      <c r="FP58" s="88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41" t="e">
        <f>(($BR$56*$O$26)/DY$26)</f>
        <v>#VALUE!</v>
      </c>
      <c r="GB58" s="41" t="e">
        <f>(($BS$56*$O$26)/DY$26)</f>
        <v>#VALUE!</v>
      </c>
      <c r="GC58" s="41" t="e">
        <f>(($BT$56*$O$26)/DY$26)</f>
        <v>#VALUE!</v>
      </c>
      <c r="GD58" s="41" t="e">
        <f>(($BU$56*$O$26)/DY$26)</f>
        <v>#VALUE!</v>
      </c>
      <c r="GE58" s="30"/>
      <c r="GG58" s="26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S58" s="27"/>
      <c r="GT58" s="27"/>
      <c r="GU58" s="27"/>
      <c r="GV58" s="27"/>
      <c r="GW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88"/>
      <c r="HS58" s="88"/>
      <c r="HT58" s="88"/>
      <c r="HU58" s="27"/>
      <c r="HV58" s="27"/>
      <c r="HW58" s="27"/>
      <c r="HX58" s="27"/>
      <c r="HY58" s="88" t="s">
        <v>69</v>
      </c>
      <c r="HZ58" s="189" t="s">
        <v>129</v>
      </c>
      <c r="IB58" s="27"/>
      <c r="IC58" s="27"/>
      <c r="ID58" s="88"/>
      <c r="IE58" s="27"/>
      <c r="IF58" s="41" t="e">
        <f>(($BR$56*$O$26)/GC$26)</f>
        <v>#VALUE!</v>
      </c>
      <c r="IG58" s="41" t="e">
        <f>(($BS$56*$O$26)/GC$26)</f>
        <v>#VALUE!</v>
      </c>
      <c r="IH58" s="41" t="e">
        <f>(($BT$56*$O$26)/GC$26)</f>
        <v>#VALUE!</v>
      </c>
      <c r="II58" s="41" t="e">
        <f>(($BU$56*$O$26)/GC$26)</f>
        <v>#VALUE!</v>
      </c>
      <c r="IJ58" s="30"/>
    </row>
    <row r="59" spans="9:246" ht="12.75" customHeight="1" x14ac:dyDescent="0.25">
      <c r="I59" s="283" t="s">
        <v>124</v>
      </c>
      <c r="J59" s="284"/>
      <c r="K59" s="284"/>
      <c r="L59" s="284"/>
      <c r="M59" s="284"/>
      <c r="N59" s="284"/>
      <c r="O59" s="284"/>
      <c r="P59" s="284"/>
      <c r="Q59" s="284"/>
      <c r="R59" s="284"/>
      <c r="U59" s="26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G59" s="27"/>
      <c r="AH59" s="27"/>
      <c r="AI59" s="27"/>
      <c r="AJ59" s="27"/>
      <c r="AK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88"/>
      <c r="BG59" s="88"/>
      <c r="BH59" s="88"/>
      <c r="BI59" s="27"/>
      <c r="BJ59" s="27"/>
      <c r="BK59" s="27"/>
      <c r="BL59" s="27"/>
      <c r="BM59" s="27"/>
      <c r="BN59" s="27"/>
      <c r="BO59" s="27"/>
      <c r="BP59" s="27"/>
      <c r="BQ59" s="27"/>
      <c r="BR59" s="41" t="e">
        <f>(($BR$56*$O$26)/R$26)</f>
        <v>#VALUE!</v>
      </c>
      <c r="BS59" s="41" t="e">
        <f>(($BS$56*$O$26)/R$26)</f>
        <v>#VALUE!</v>
      </c>
      <c r="BT59" s="41" t="e">
        <f>(($BT$56*$O$26)/R$26)</f>
        <v>#VALUE!</v>
      </c>
      <c r="BU59" s="41" t="e">
        <f>(($BU$56*$O$26)/R$26)</f>
        <v>#VALUE!</v>
      </c>
      <c r="BV59" s="30"/>
      <c r="BX59" s="26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J59" s="27"/>
      <c r="CK59" s="27"/>
      <c r="CL59" s="27"/>
      <c r="CM59" s="27"/>
      <c r="CN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88"/>
      <c r="DJ59" s="88"/>
      <c r="DK59" s="88"/>
      <c r="DL59" s="27"/>
      <c r="DM59" s="27"/>
      <c r="DN59" s="27"/>
      <c r="DO59" s="27"/>
      <c r="DP59" s="27"/>
      <c r="DQ59" s="27"/>
      <c r="DR59" s="27"/>
      <c r="DS59" s="27"/>
      <c r="DT59" s="27"/>
      <c r="DU59" s="88"/>
      <c r="DV59" s="27"/>
      <c r="DW59" s="41" t="e">
        <f>(($BR$56*$O$26)/BU$26)</f>
        <v>#VALUE!</v>
      </c>
      <c r="DX59" s="41" t="e">
        <f>(($BS$56*$O$26)/BU$26)</f>
        <v>#VALUE!</v>
      </c>
      <c r="DY59" s="41" t="e">
        <f>(($BT$56*$O$26)/BU$26)</f>
        <v>#VALUE!</v>
      </c>
      <c r="DZ59" s="41" t="e">
        <f>(($BU$56*$O$26)/BU$26)</f>
        <v>#VALUE!</v>
      </c>
      <c r="EA59" s="30"/>
      <c r="EC59" s="26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O59" s="27"/>
      <c r="EP59" s="27"/>
      <c r="EQ59" s="27"/>
      <c r="ER59" s="27"/>
      <c r="ES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88"/>
      <c r="FO59" s="88"/>
      <c r="FP59" s="88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41" t="e">
        <f>(($BR$56*$O$26)/DZ$26)</f>
        <v>#VALUE!</v>
      </c>
      <c r="GB59" s="41" t="e">
        <f>(($BS$56*$O$26)/DZ$26)</f>
        <v>#VALUE!</v>
      </c>
      <c r="GC59" s="41" t="e">
        <f>(($BT$56*$O$26)/DZ$26)</f>
        <v>#VALUE!</v>
      </c>
      <c r="GD59" s="41" t="e">
        <f>(($BU$56*$O$26)/DZ$26)</f>
        <v>#VALUE!</v>
      </c>
      <c r="GE59" s="30"/>
      <c r="GG59" s="26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S59" s="27"/>
      <c r="GT59" s="27"/>
      <c r="GU59" s="27"/>
      <c r="GV59" s="27"/>
      <c r="GW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88"/>
      <c r="HS59" s="88"/>
      <c r="HT59" s="88"/>
      <c r="HU59" s="27"/>
      <c r="HV59" s="27"/>
      <c r="HW59" s="27"/>
      <c r="HX59" s="27"/>
      <c r="HY59" s="88" t="s">
        <v>70</v>
      </c>
      <c r="HZ59" s="27" t="s">
        <v>128</v>
      </c>
      <c r="IB59" s="27"/>
      <c r="IC59" s="27"/>
      <c r="ID59" s="88"/>
      <c r="IE59" s="27"/>
      <c r="IF59" s="41" t="e">
        <f>(($BR$56*$O$26)/GD$26)</f>
        <v>#VALUE!</v>
      </c>
      <c r="IG59" s="41" t="e">
        <f>(($BS$56*$O$26)/GD$26)</f>
        <v>#VALUE!</v>
      </c>
      <c r="IH59" s="41" t="e">
        <f>(($BT$56*$O$26)/GD$26)</f>
        <v>#VALUE!</v>
      </c>
      <c r="II59" s="41" t="e">
        <f>(($BU$56*$O$26)/GD$26)</f>
        <v>#VALUE!</v>
      </c>
      <c r="IJ59" s="30"/>
    </row>
    <row r="60" spans="9:246" ht="6.6" customHeight="1" x14ac:dyDescent="0.25"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U60" s="32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G60" s="33"/>
      <c r="AH60" s="33"/>
      <c r="AI60" s="33"/>
      <c r="AJ60" s="33"/>
      <c r="AK60" s="27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4"/>
      <c r="BX60" s="32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J60" s="33"/>
      <c r="CK60" s="33"/>
      <c r="CL60" s="33"/>
      <c r="CM60" s="33"/>
      <c r="CN60" s="27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95"/>
      <c r="DV60" s="33"/>
      <c r="DW60" s="33"/>
      <c r="DX60" s="33"/>
      <c r="DY60" s="33"/>
      <c r="DZ60" s="33"/>
      <c r="EA60" s="34"/>
      <c r="EC60" s="32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O60" s="33"/>
      <c r="EP60" s="33"/>
      <c r="EQ60" s="33"/>
      <c r="ER60" s="33"/>
      <c r="ES60" s="27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4"/>
      <c r="GG60" s="26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S60" s="27"/>
      <c r="GT60" s="27"/>
      <c r="GU60" s="27"/>
      <c r="GV60" s="27"/>
      <c r="GW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88" t="s">
        <v>71</v>
      </c>
      <c r="HZ60" s="27" t="s">
        <v>128</v>
      </c>
      <c r="IB60" s="27"/>
      <c r="IC60" s="27"/>
      <c r="ID60" s="88"/>
      <c r="IE60" s="27"/>
      <c r="IF60" s="27"/>
      <c r="IG60" s="27"/>
      <c r="IH60" s="27"/>
      <c r="II60" s="27"/>
      <c r="IJ60" s="30"/>
    </row>
    <row r="61" spans="9:246" ht="12.75" customHeight="1" x14ac:dyDescent="0.25">
      <c r="I61" s="303" t="s">
        <v>31</v>
      </c>
      <c r="J61" s="303"/>
      <c r="K61" s="303"/>
      <c r="L61" s="303"/>
      <c r="M61" s="303"/>
      <c r="N61" s="303"/>
      <c r="O61" s="303"/>
      <c r="P61" s="303"/>
      <c r="Q61" s="303"/>
      <c r="R61" s="303"/>
      <c r="DU61" s="2"/>
      <c r="GG61" s="26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S61" s="27"/>
      <c r="GT61" s="27"/>
      <c r="GU61" s="27"/>
      <c r="GV61" s="27"/>
      <c r="GW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88" t="s">
        <v>140</v>
      </c>
      <c r="HZ61" s="27" t="s">
        <v>128</v>
      </c>
      <c r="IB61" s="27"/>
      <c r="IC61" s="27"/>
      <c r="ID61" s="88"/>
      <c r="IE61" s="27"/>
      <c r="IF61" s="27"/>
      <c r="IG61" s="27"/>
      <c r="IH61" s="27"/>
      <c r="II61" s="27"/>
      <c r="IJ61" s="30"/>
    </row>
    <row r="62" spans="9:246" ht="38.25" customHeight="1" x14ac:dyDescent="0.25">
      <c r="I62" s="304" t="s">
        <v>114</v>
      </c>
      <c r="J62" s="304"/>
      <c r="K62" s="304"/>
      <c r="L62" s="304"/>
      <c r="M62" s="304"/>
      <c r="N62" s="304"/>
      <c r="O62" s="304"/>
      <c r="P62" s="304"/>
      <c r="Q62" s="304"/>
      <c r="R62" s="304"/>
      <c r="DI62" s="85" t="s">
        <v>113</v>
      </c>
      <c r="DJ62" s="27"/>
      <c r="DK62" s="27"/>
      <c r="DU62" s="2"/>
      <c r="GG62" s="26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S62" s="27"/>
      <c r="GT62" s="27"/>
      <c r="GU62" s="27"/>
      <c r="GV62" s="27"/>
      <c r="GW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107" t="s">
        <v>141</v>
      </c>
      <c r="HZ62" s="27" t="s">
        <v>128</v>
      </c>
      <c r="IA62" s="99"/>
      <c r="IB62" s="27"/>
      <c r="IC62" s="27"/>
      <c r="ID62" s="88"/>
      <c r="IE62" s="27"/>
      <c r="IF62" s="27"/>
      <c r="IG62" s="27"/>
      <c r="IH62" s="27"/>
      <c r="II62" s="27"/>
      <c r="IJ62" s="30"/>
    </row>
    <row r="63" spans="9:246" s="99" customFormat="1" ht="25.5" customHeight="1" x14ac:dyDescent="0.25">
      <c r="I63" s="306" t="s">
        <v>33</v>
      </c>
      <c r="J63" s="306"/>
      <c r="K63" s="306"/>
      <c r="L63" s="306"/>
      <c r="M63" s="306"/>
      <c r="N63" s="306"/>
      <c r="O63" s="306"/>
      <c r="P63" s="306"/>
      <c r="Q63" s="306"/>
      <c r="R63" s="306"/>
      <c r="BS63" s="109"/>
      <c r="BT63" s="109"/>
      <c r="BU63" s="109"/>
      <c r="DI63" s="27"/>
      <c r="DJ63" s="27"/>
      <c r="DK63" s="27"/>
      <c r="GG63" s="105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S63" s="106"/>
      <c r="GT63" s="106"/>
      <c r="GU63" s="106"/>
      <c r="GV63" s="106"/>
      <c r="GW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7" t="s">
        <v>142</v>
      </c>
      <c r="HZ63" s="27" t="s">
        <v>128</v>
      </c>
      <c r="IB63" s="106"/>
      <c r="IC63" s="106"/>
      <c r="ID63" s="107"/>
      <c r="IE63" s="106"/>
      <c r="IF63" s="106"/>
      <c r="IG63" s="109"/>
      <c r="IH63" s="109"/>
      <c r="II63" s="109"/>
      <c r="IJ63" s="108"/>
      <c r="IK63" s="278"/>
      <c r="IL63" s="278"/>
    </row>
    <row r="64" spans="9:246" s="99" customFormat="1" ht="6.6" customHeight="1" x14ac:dyDescent="0.25"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W64" s="17"/>
      <c r="X64"/>
      <c r="Y64"/>
      <c r="Z64"/>
      <c r="AA64"/>
      <c r="AB64"/>
      <c r="AC64"/>
      <c r="AD64"/>
      <c r="AE64"/>
      <c r="BR64" s="109"/>
      <c r="DI64" s="27"/>
      <c r="DJ64" s="27"/>
      <c r="DK64" s="27"/>
      <c r="GG64" s="105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S64" s="106"/>
      <c r="GT64" s="106"/>
      <c r="GU64" s="106"/>
      <c r="GV64" s="106"/>
      <c r="GW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7" t="s">
        <v>72</v>
      </c>
      <c r="HZ64" s="27" t="s">
        <v>128</v>
      </c>
      <c r="IB64" s="106"/>
      <c r="IC64" s="106"/>
      <c r="ID64" s="107"/>
      <c r="IE64" s="106"/>
      <c r="IF64" s="109"/>
      <c r="IG64" s="106"/>
      <c r="IH64" s="106"/>
      <c r="II64" s="106"/>
      <c r="IJ64" s="108"/>
      <c r="IK64" s="278"/>
      <c r="IL64" s="278"/>
    </row>
    <row r="65" spans="3:246" s="99" customFormat="1" ht="38.25" customHeight="1" x14ac:dyDescent="0.25">
      <c r="C65" s="158" t="s">
        <v>106</v>
      </c>
      <c r="I65" s="313" t="s">
        <v>50</v>
      </c>
      <c r="J65" s="313"/>
      <c r="K65" s="313"/>
      <c r="L65" s="313"/>
      <c r="M65" s="313"/>
      <c r="N65" s="313"/>
      <c r="O65" s="313"/>
      <c r="P65" s="313"/>
      <c r="Q65" s="313"/>
      <c r="R65" s="313"/>
      <c r="W65" s="44"/>
      <c r="X65"/>
      <c r="Y65"/>
      <c r="Z65"/>
      <c r="AA65"/>
      <c r="AB65"/>
      <c r="AC65"/>
      <c r="AD65"/>
      <c r="AE65"/>
      <c r="DI65" s="88"/>
      <c r="DJ65" s="88"/>
      <c r="DK65" s="88"/>
      <c r="GG65" s="105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S65" s="106"/>
      <c r="GT65" s="106"/>
      <c r="GU65" s="106"/>
      <c r="GV65" s="106"/>
      <c r="GW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10" t="s">
        <v>145</v>
      </c>
      <c r="HZ65" s="27" t="s">
        <v>128</v>
      </c>
      <c r="IA65" s="100"/>
      <c r="IB65" s="106"/>
      <c r="IC65" s="106"/>
      <c r="ID65" s="107"/>
      <c r="IE65" s="106"/>
      <c r="IF65" s="106"/>
      <c r="IG65" s="106"/>
      <c r="IH65" s="106"/>
      <c r="II65" s="106"/>
      <c r="IJ65" s="108"/>
      <c r="IK65" s="278"/>
      <c r="IL65" s="278"/>
    </row>
    <row r="66" spans="3:246" s="100" customFormat="1" ht="6.6" customHeight="1" x14ac:dyDescent="0.25"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W66"/>
      <c r="X66"/>
      <c r="Y66"/>
      <c r="Z66"/>
      <c r="AA66"/>
      <c r="AB66"/>
      <c r="AC66"/>
      <c r="AD66"/>
      <c r="AE66"/>
      <c r="DI66" s="20">
        <v>100</v>
      </c>
      <c r="DJ66" s="20">
        <v>200</v>
      </c>
      <c r="DK66" s="20">
        <v>500</v>
      </c>
      <c r="GG66" s="101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S66" s="102"/>
      <c r="GT66" s="102"/>
      <c r="GU66" s="102"/>
      <c r="GV66" s="102"/>
      <c r="GW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88" t="s">
        <v>73</v>
      </c>
      <c r="HZ66" s="27" t="s">
        <v>128</v>
      </c>
      <c r="IA66"/>
      <c r="IB66" s="102"/>
      <c r="IC66" s="102"/>
      <c r="ID66" s="110"/>
      <c r="IE66" s="102"/>
      <c r="IF66" s="102"/>
      <c r="IG66" s="102"/>
      <c r="IH66" s="102"/>
      <c r="II66" s="102"/>
      <c r="IJ66" s="104"/>
      <c r="IK66" s="279"/>
      <c r="IL66" s="279"/>
    </row>
    <row r="67" spans="3:246" ht="39.6" customHeight="1" x14ac:dyDescent="0.25">
      <c r="C67" s="114">
        <f>SUM((C28+D28+E28+F28)/($C$28+$D$28+$E$28+$F$28))</f>
        <v>1</v>
      </c>
      <c r="D67" s="114"/>
      <c r="E67" s="114"/>
      <c r="F67" s="114"/>
      <c r="G67" s="114">
        <f>IF(G28=0,0,G28/$G$28)</f>
        <v>0</v>
      </c>
      <c r="H67" s="114">
        <f>IF(H28=0,0,H28/$H$28)</f>
        <v>0</v>
      </c>
      <c r="I67" s="305" t="s">
        <v>169</v>
      </c>
      <c r="J67" s="305"/>
      <c r="K67" s="305"/>
      <c r="L67" s="305"/>
      <c r="M67" s="305"/>
      <c r="N67" s="305"/>
      <c r="O67" s="305"/>
      <c r="P67" s="305"/>
      <c r="Q67" s="305"/>
      <c r="R67" s="305"/>
      <c r="W67" s="114"/>
      <c r="DI67" s="7">
        <v>0</v>
      </c>
      <c r="DJ67" s="7">
        <v>0</v>
      </c>
      <c r="DK67" s="7">
        <v>0</v>
      </c>
      <c r="GG67" s="26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S67" s="27"/>
      <c r="GT67" s="27"/>
      <c r="GU67" s="27"/>
      <c r="GV67" s="27"/>
      <c r="GW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88" t="s">
        <v>74</v>
      </c>
      <c r="HZ67" s="27" t="s">
        <v>128</v>
      </c>
      <c r="IB67" s="27"/>
      <c r="IC67" s="27"/>
      <c r="ID67" s="88"/>
      <c r="IE67" s="27"/>
      <c r="IF67" s="27"/>
      <c r="IG67" s="27"/>
      <c r="IH67" s="27"/>
      <c r="II67" s="27"/>
      <c r="IJ67" s="30"/>
    </row>
    <row r="68" spans="3:246" ht="6.6" customHeight="1" x14ac:dyDescent="0.25">
      <c r="C68" s="114">
        <f>SUM((C29+D29+E29+F29)/($C$28+$D$28+$E$28+$F$28))</f>
        <v>1.8009856500942167</v>
      </c>
      <c r="D68" s="114"/>
      <c r="E68" s="114"/>
      <c r="F68" s="114"/>
      <c r="G68" s="114">
        <f>IF(G29=0,0,(G29/$G$28))</f>
        <v>0</v>
      </c>
      <c r="H68" s="114">
        <f>IF(H29=0,0,(H29/$H$28))</f>
        <v>0</v>
      </c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W68" s="114"/>
      <c r="DI68" s="7">
        <v>0</v>
      </c>
      <c r="DJ68" s="7">
        <v>0</v>
      </c>
      <c r="DK68" s="7">
        <v>0</v>
      </c>
      <c r="GG68" s="26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S68" s="27"/>
      <c r="GT68" s="27"/>
      <c r="GU68" s="27"/>
      <c r="GV68" s="27"/>
      <c r="GW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88" t="s">
        <v>75</v>
      </c>
      <c r="HZ68" s="27" t="s">
        <v>128</v>
      </c>
      <c r="IB68" s="27"/>
      <c r="IC68" s="27"/>
      <c r="ID68" s="88"/>
      <c r="IE68" s="27"/>
      <c r="IF68" s="27"/>
      <c r="IG68" s="27"/>
      <c r="IH68" s="27"/>
      <c r="II68" s="27"/>
      <c r="IJ68" s="30"/>
    </row>
    <row r="69" spans="3:246" ht="12.75" customHeight="1" x14ac:dyDescent="0.25">
      <c r="C69" s="114">
        <f>SUM((C30+D30+E30+F30)/($C$28+$D$28+$E$28+$F$28))</f>
        <v>2.2306131323380201</v>
      </c>
      <c r="D69" s="114"/>
      <c r="E69" s="114"/>
      <c r="F69" s="114"/>
      <c r="G69" s="114">
        <f>IF(G30=0,0,(G30/$G$28))</f>
        <v>0</v>
      </c>
      <c r="H69" s="114">
        <f>IF(H30=0,0,(H30/$H$28))</f>
        <v>0</v>
      </c>
      <c r="I69" s="315" t="s">
        <v>85</v>
      </c>
      <c r="J69" s="315"/>
      <c r="K69" s="315"/>
      <c r="L69" s="315"/>
      <c r="M69" s="315"/>
      <c r="N69" s="315"/>
      <c r="O69" s="315"/>
      <c r="P69" s="315"/>
      <c r="Q69" s="315"/>
      <c r="R69" s="315"/>
      <c r="W69" s="114"/>
      <c r="DI69" s="7">
        <v>0</v>
      </c>
      <c r="DJ69" s="7">
        <v>0</v>
      </c>
      <c r="DK69" s="7">
        <v>0</v>
      </c>
      <c r="GG69" s="26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S69" s="27"/>
      <c r="GT69" s="27"/>
      <c r="GU69" s="27"/>
      <c r="GV69" s="27"/>
      <c r="GW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88" t="s">
        <v>76</v>
      </c>
      <c r="HZ69" s="191" t="s">
        <v>129</v>
      </c>
      <c r="IB69" s="27"/>
      <c r="IC69" s="27"/>
      <c r="ID69" s="88"/>
      <c r="IE69" s="27"/>
      <c r="IF69" s="27"/>
      <c r="IG69" s="27"/>
      <c r="IH69" s="27"/>
      <c r="II69" s="27"/>
      <c r="IJ69" s="30"/>
    </row>
    <row r="70" spans="3:246" ht="6" customHeight="1" x14ac:dyDescent="0.25">
      <c r="C70" s="114"/>
      <c r="D70" s="114"/>
      <c r="E70" s="114"/>
      <c r="F70" s="114"/>
      <c r="G70" s="114"/>
      <c r="H70" s="114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W70" s="114"/>
      <c r="DI70" s="7"/>
      <c r="DJ70" s="7"/>
      <c r="DK70" s="7"/>
      <c r="GG70" s="26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S70" s="27"/>
      <c r="GT70" s="27"/>
      <c r="GU70" s="27"/>
      <c r="GV70" s="27"/>
      <c r="GW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88" t="s">
        <v>143</v>
      </c>
      <c r="HZ70" s="192" t="s">
        <v>129</v>
      </c>
      <c r="IB70" s="27"/>
      <c r="IC70" s="27"/>
      <c r="ID70" s="88"/>
      <c r="IE70" s="27"/>
      <c r="IF70" s="27"/>
      <c r="IG70" s="27"/>
      <c r="IH70" s="27"/>
      <c r="II70" s="27"/>
      <c r="IJ70" s="30"/>
    </row>
    <row r="71" spans="3:246" ht="12.75" customHeight="1" x14ac:dyDescent="0.25">
      <c r="C71" s="114"/>
      <c r="D71" s="114"/>
      <c r="E71" s="114"/>
      <c r="F71" s="114"/>
      <c r="G71" s="114"/>
      <c r="H71" s="114"/>
      <c r="I71" s="314" t="s">
        <v>167</v>
      </c>
      <c r="J71" s="314"/>
      <c r="K71" s="314"/>
      <c r="L71" s="314"/>
      <c r="M71" s="314"/>
      <c r="N71" s="314"/>
      <c r="O71" s="314"/>
      <c r="P71" s="314"/>
      <c r="Q71" s="314"/>
      <c r="R71" s="314"/>
      <c r="W71" s="114"/>
      <c r="DI71" s="7"/>
      <c r="DJ71" s="7"/>
      <c r="DK71" s="7"/>
      <c r="GG71" s="26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S71" s="27"/>
      <c r="GT71" s="27"/>
      <c r="GU71" s="27"/>
      <c r="GV71" s="27"/>
      <c r="GW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103" t="s">
        <v>51</v>
      </c>
      <c r="HZ71" s="27" t="s">
        <v>128</v>
      </c>
      <c r="IB71" s="27"/>
      <c r="IC71" s="27"/>
      <c r="ID71" s="88"/>
      <c r="IE71" s="27"/>
      <c r="IF71" s="27"/>
      <c r="IG71" s="27"/>
      <c r="IH71" s="27"/>
      <c r="II71" s="27"/>
      <c r="IJ71" s="30"/>
    </row>
    <row r="72" spans="3:246" ht="6.6" customHeight="1" x14ac:dyDescent="0.25">
      <c r="C72" s="114">
        <f>SUM((C31+D31+E31+F31)/($C$28+$D$28+$E$28+$F$28))</f>
        <v>3.0305841426293667</v>
      </c>
      <c r="D72" s="114"/>
      <c r="E72" s="114"/>
      <c r="F72" s="114"/>
      <c r="G72" s="114">
        <f>IF(G31=0,0,(G31/$G$28))</f>
        <v>0</v>
      </c>
      <c r="H72" s="114">
        <f>IF(H31=0,0,(H31/$H$28))</f>
        <v>0</v>
      </c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W72" s="114"/>
      <c r="DI72" s="7">
        <v>0</v>
      </c>
      <c r="DJ72" s="7">
        <v>0</v>
      </c>
      <c r="DK72" s="7">
        <v>0</v>
      </c>
      <c r="GG72" s="26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S72" s="27"/>
      <c r="GT72" s="27"/>
      <c r="GU72" s="27"/>
      <c r="GV72" s="27"/>
      <c r="GW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88" t="s">
        <v>144</v>
      </c>
      <c r="HZ72" s="27" t="s">
        <v>128</v>
      </c>
      <c r="IB72" s="27"/>
      <c r="IC72" s="27"/>
      <c r="ID72" s="88"/>
      <c r="IE72" s="27"/>
      <c r="IF72" s="27"/>
      <c r="IG72" s="27"/>
      <c r="IH72" s="27"/>
      <c r="II72" s="27"/>
      <c r="IJ72" s="30"/>
    </row>
    <row r="73" spans="3:246" ht="12.75" customHeight="1" x14ac:dyDescent="0.25">
      <c r="C73" s="114"/>
      <c r="D73" s="114"/>
      <c r="E73" s="114"/>
      <c r="F73" s="114"/>
      <c r="G73" s="114"/>
      <c r="H73" s="114"/>
      <c r="I73" s="307" t="s">
        <v>88</v>
      </c>
      <c r="J73" s="308"/>
      <c r="K73" s="308"/>
      <c r="L73" s="308"/>
      <c r="M73" s="308"/>
      <c r="N73" s="308"/>
      <c r="O73" s="308"/>
      <c r="P73" s="308"/>
      <c r="Q73" s="308"/>
      <c r="R73" s="309"/>
      <c r="W73" s="114"/>
      <c r="DI73" s="88"/>
      <c r="DJ73" s="88"/>
      <c r="DK73" s="88"/>
      <c r="GG73" s="26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S73" s="27"/>
      <c r="GT73" s="27"/>
      <c r="GU73" s="27"/>
      <c r="GV73" s="27"/>
      <c r="GW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88" t="s">
        <v>83</v>
      </c>
      <c r="HZ73" s="27" t="s">
        <v>128</v>
      </c>
      <c r="IA73" s="100"/>
      <c r="IB73" s="27"/>
      <c r="IC73" s="27"/>
      <c r="ID73" s="88"/>
      <c r="IE73" s="27"/>
      <c r="IF73" s="27"/>
      <c r="IG73" s="27"/>
      <c r="IH73" s="27"/>
      <c r="II73" s="27"/>
      <c r="IJ73" s="30"/>
    </row>
    <row r="74" spans="3:246" ht="25.5" customHeight="1" x14ac:dyDescent="0.25">
      <c r="C74" s="114">
        <f>SUM((C34+D34+E34+F34)/($C$34+$D$34+$E$34+$F$34))</f>
        <v>1</v>
      </c>
      <c r="D74" s="114"/>
      <c r="E74" s="114"/>
      <c r="F74" s="114"/>
      <c r="G74" s="114">
        <f>IF(G34=0,0,G34/$G$34)</f>
        <v>0</v>
      </c>
      <c r="H74" s="114">
        <f>IF(H34=0,0,H34/$H$34)</f>
        <v>0</v>
      </c>
      <c r="I74" s="310" t="s">
        <v>87</v>
      </c>
      <c r="J74" s="311"/>
      <c r="K74" s="311"/>
      <c r="L74" s="311"/>
      <c r="M74" s="311"/>
      <c r="N74" s="311"/>
      <c r="O74" s="311"/>
      <c r="P74" s="311"/>
      <c r="Q74" s="311"/>
      <c r="R74" s="312"/>
      <c r="W74" s="114"/>
      <c r="DI74" s="88"/>
      <c r="DJ74" s="88"/>
      <c r="DK74" s="88"/>
      <c r="GG74" s="26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S74" s="27"/>
      <c r="GT74" s="27"/>
      <c r="GU74" s="27"/>
      <c r="GV74" s="27"/>
      <c r="GW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88" t="s">
        <v>77</v>
      </c>
      <c r="HZ74" s="189" t="s">
        <v>129</v>
      </c>
      <c r="IB74" s="27"/>
      <c r="IC74" s="27"/>
      <c r="ID74" s="88"/>
      <c r="IE74" s="27"/>
      <c r="IF74" s="27"/>
      <c r="IG74" s="27"/>
      <c r="IH74" s="27"/>
      <c r="II74" s="27"/>
      <c r="IJ74" s="30"/>
    </row>
    <row r="75" spans="3:246" ht="25.5" hidden="1" customHeight="1" x14ac:dyDescent="0.25">
      <c r="C75" s="114">
        <f>SUM((C34+D34+E34+F34)/($C$28+$D$28+$E$28+$F$28))</f>
        <v>1.3915060153645458</v>
      </c>
      <c r="D75" s="114"/>
      <c r="E75" s="114"/>
      <c r="F75" s="114"/>
      <c r="G75" s="114">
        <f>IF(G34=0,0,(G34/$G$28))</f>
        <v>0</v>
      </c>
      <c r="H75" s="114">
        <f>IF(H34=0,0,(H34/$G$28))</f>
        <v>0</v>
      </c>
      <c r="I75" s="305" t="s">
        <v>86</v>
      </c>
      <c r="J75" s="305"/>
      <c r="K75" s="305"/>
      <c r="L75" s="305"/>
      <c r="M75" s="305"/>
      <c r="N75" s="305"/>
      <c r="O75" s="305"/>
      <c r="P75" s="305"/>
      <c r="Q75" s="305"/>
      <c r="R75" s="305"/>
      <c r="W75" s="114"/>
      <c r="DI75" s="88"/>
      <c r="DJ75" s="88"/>
      <c r="DK75" s="88"/>
      <c r="GG75" s="26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S75" s="27"/>
      <c r="GT75" s="27"/>
      <c r="GU75" s="27"/>
      <c r="GV75" s="27"/>
      <c r="GW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88" t="s">
        <v>78</v>
      </c>
      <c r="HZ75" s="189" t="s">
        <v>129</v>
      </c>
      <c r="IB75" s="27"/>
      <c r="IC75" s="27"/>
      <c r="ID75" s="88"/>
      <c r="IE75" s="27"/>
      <c r="IF75" s="27"/>
      <c r="IG75" s="27"/>
      <c r="IH75" s="27"/>
      <c r="II75" s="27"/>
      <c r="IJ75" s="30"/>
    </row>
    <row r="76" spans="3:246" s="100" customFormat="1" ht="6.6" customHeight="1" x14ac:dyDescent="0.25">
      <c r="C76" s="114">
        <f>SUM((C35+D35+E35+F35)/($C$34+$D$34+$E$34+$F$34))</f>
        <v>1.7998958333333333</v>
      </c>
      <c r="D76" s="157"/>
      <c r="E76" s="157"/>
      <c r="F76" s="157"/>
      <c r="G76" s="114">
        <f>IF(G35=0,0,(G35/$G$34))</f>
        <v>0</v>
      </c>
      <c r="H76" s="114">
        <f>IF(H35=0,0,(H35/$H$34))</f>
        <v>0</v>
      </c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W76" s="114"/>
      <c r="X76"/>
      <c r="Y76"/>
      <c r="Z76"/>
      <c r="AA76"/>
      <c r="AB76"/>
      <c r="AC76"/>
      <c r="AD76"/>
      <c r="AE76"/>
      <c r="DI76" s="88"/>
      <c r="DJ76" s="88"/>
      <c r="DK76" s="88"/>
      <c r="GG76" s="101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S76" s="102"/>
      <c r="GT76" s="102"/>
      <c r="GU76" s="102"/>
      <c r="GV76" s="102"/>
      <c r="GW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88" t="s">
        <v>79</v>
      </c>
      <c r="HZ76" s="27" t="s">
        <v>128</v>
      </c>
      <c r="IA76"/>
      <c r="IB76" s="102"/>
      <c r="IC76" s="102"/>
      <c r="ID76" s="102"/>
      <c r="IE76" s="102"/>
      <c r="IF76" s="102"/>
      <c r="IG76" s="102"/>
      <c r="IH76" s="102"/>
      <c r="II76" s="102"/>
      <c r="IJ76" s="104"/>
      <c r="IK76" s="279"/>
      <c r="IL76" s="279"/>
    </row>
    <row r="77" spans="3:246" ht="12.75" customHeight="1" x14ac:dyDescent="0.25">
      <c r="C77" s="114">
        <f>SUM((C36+D36+E36+F36)/($C$34+$D$34+$E$34+$F$34))</f>
        <v>1.8526041666666666</v>
      </c>
      <c r="D77" s="114"/>
      <c r="E77" s="114"/>
      <c r="F77" s="114"/>
      <c r="G77" s="114">
        <f>IF(G36=0,0,(G36/$G$34))</f>
        <v>0</v>
      </c>
      <c r="H77" s="114">
        <f>IF(H36=0,0,(H36/$H$34))</f>
        <v>0</v>
      </c>
      <c r="I77" s="153" t="s">
        <v>105</v>
      </c>
      <c r="J77" s="316"/>
      <c r="K77" s="316"/>
      <c r="L77" s="316"/>
      <c r="M77" s="316"/>
      <c r="N77" s="316"/>
      <c r="O77" s="316"/>
      <c r="W77" s="114"/>
      <c r="DI77" s="88"/>
      <c r="DJ77" s="88"/>
      <c r="DK77" s="88"/>
      <c r="GG77" s="26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S77" s="27"/>
      <c r="GT77" s="27"/>
      <c r="GU77" s="27"/>
      <c r="GV77" s="27"/>
      <c r="GW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98" t="s">
        <v>84</v>
      </c>
      <c r="HZ77" s="189" t="s">
        <v>129</v>
      </c>
      <c r="IB77" s="27"/>
      <c r="IC77" s="27"/>
      <c r="ID77" s="27"/>
      <c r="IE77" s="27"/>
      <c r="IF77" s="27"/>
      <c r="IG77" s="27"/>
      <c r="IH77" s="27"/>
      <c r="II77" s="27"/>
      <c r="IJ77" s="30"/>
    </row>
    <row r="78" spans="3:246" ht="9.9" customHeight="1" x14ac:dyDescent="0.25">
      <c r="C78" s="114">
        <f>SUM((C37+D37+E37+F37)/($C$34+$D$34+$E$34+$F$34))</f>
        <v>2.6519791666666666</v>
      </c>
      <c r="D78" s="114"/>
      <c r="E78" s="114"/>
      <c r="F78" s="114"/>
      <c r="G78" s="114">
        <f>IF(G37=0,0,(G37/$G$34))</f>
        <v>0</v>
      </c>
      <c r="H78" s="114">
        <f>IF(H37=0,0,(H37/$H$34))</f>
        <v>0</v>
      </c>
      <c r="W78" s="114"/>
      <c r="DI78" s="20">
        <v>100</v>
      </c>
      <c r="DJ78" s="20">
        <v>200</v>
      </c>
      <c r="DK78" s="20">
        <v>500</v>
      </c>
      <c r="GG78" s="26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S78" s="27"/>
      <c r="GT78" s="27"/>
      <c r="GU78" s="27"/>
      <c r="GV78" s="27"/>
      <c r="GW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IB78" s="27"/>
      <c r="IC78" s="27"/>
      <c r="ID78" s="27"/>
      <c r="IE78" s="27"/>
      <c r="IF78" s="27"/>
      <c r="IG78" s="27"/>
      <c r="IH78" s="27"/>
      <c r="II78" s="27"/>
      <c r="IJ78" s="30"/>
    </row>
    <row r="79" spans="3:246" ht="12.75" customHeight="1" x14ac:dyDescent="0.25">
      <c r="C79" s="114"/>
      <c r="D79" s="114"/>
      <c r="E79" s="114"/>
      <c r="F79" s="114"/>
      <c r="G79" s="114"/>
      <c r="H79" s="114"/>
      <c r="I79" s="318" t="s">
        <v>115</v>
      </c>
      <c r="J79" s="319"/>
      <c r="K79" s="171"/>
      <c r="L79" s="319" t="s">
        <v>119</v>
      </c>
      <c r="M79" s="319"/>
      <c r="N79" s="319"/>
      <c r="O79" s="319"/>
      <c r="P79" s="319"/>
      <c r="Q79" s="319"/>
      <c r="R79" s="320"/>
      <c r="W79" s="114"/>
      <c r="DI79" s="7">
        <v>0</v>
      </c>
      <c r="DJ79" s="7">
        <v>0</v>
      </c>
      <c r="DK79" s="7">
        <v>0</v>
      </c>
      <c r="GG79" s="26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S79" s="27"/>
      <c r="GT79" s="27"/>
      <c r="GU79" s="27"/>
      <c r="GV79" s="27"/>
      <c r="GW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IB79" s="27"/>
      <c r="IC79" s="27"/>
      <c r="ID79" s="27"/>
      <c r="IE79" s="27"/>
      <c r="IF79" s="27"/>
      <c r="IG79" s="27"/>
      <c r="IH79" s="27"/>
      <c r="II79" s="27"/>
      <c r="IJ79" s="30"/>
    </row>
    <row r="80" spans="3:246" ht="8.1" customHeight="1" x14ac:dyDescent="0.25">
      <c r="C80" s="114"/>
      <c r="D80" s="114"/>
      <c r="E80" s="114"/>
      <c r="F80" s="114"/>
      <c r="G80" s="114"/>
      <c r="H80" s="114"/>
      <c r="I80" s="164"/>
      <c r="J80" s="27"/>
      <c r="K80" s="27"/>
      <c r="L80" s="27"/>
      <c r="M80" s="27"/>
      <c r="N80" s="27"/>
      <c r="O80" s="27"/>
      <c r="P80" s="163"/>
      <c r="Q80" s="163"/>
      <c r="R80" s="165"/>
      <c r="W80" s="114"/>
      <c r="DI80" s="7">
        <v>0</v>
      </c>
      <c r="DJ80" s="7">
        <v>0</v>
      </c>
      <c r="DK80" s="7">
        <v>0</v>
      </c>
      <c r="GG80" s="26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S80" s="27"/>
      <c r="GT80" s="27"/>
      <c r="GU80" s="27"/>
      <c r="GV80" s="27"/>
      <c r="GW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IB80" s="27"/>
      <c r="IC80" s="27"/>
      <c r="ID80" s="27"/>
      <c r="IE80" s="27"/>
      <c r="IF80" s="27"/>
      <c r="IG80" s="27"/>
      <c r="IH80" s="27"/>
      <c r="II80" s="27"/>
      <c r="IJ80" s="30"/>
    </row>
    <row r="81" spans="1:246" x14ac:dyDescent="0.25">
      <c r="C81" s="114">
        <f>SUM((C40+D40+E40+F40)/($C$40+$D$40+$E$40+$F$40))</f>
        <v>1</v>
      </c>
      <c r="D81" s="114"/>
      <c r="E81" s="114"/>
      <c r="F81" s="114"/>
      <c r="G81" s="114">
        <f>IF(G40=0,0,G40/$G$40)</f>
        <v>0</v>
      </c>
      <c r="H81" s="114">
        <f>IF(H40=0,0,H40/$H$40)</f>
        <v>0</v>
      </c>
      <c r="I81" s="166" t="s">
        <v>116</v>
      </c>
      <c r="J81" s="27"/>
      <c r="K81" s="27"/>
      <c r="L81" s="317"/>
      <c r="M81" s="317"/>
      <c r="N81" s="317"/>
      <c r="O81" s="317"/>
      <c r="P81" s="317"/>
      <c r="Q81" s="317"/>
      <c r="R81" s="167"/>
      <c r="W81" s="114"/>
      <c r="DI81" s="7">
        <v>0</v>
      </c>
      <c r="DJ81" s="7">
        <v>0</v>
      </c>
      <c r="DK81" s="7">
        <v>0</v>
      </c>
      <c r="GG81" s="32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S81" s="33"/>
      <c r="GT81" s="33"/>
      <c r="GU81" s="33"/>
      <c r="GV81" s="33"/>
      <c r="GW81" s="27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IB81" s="33"/>
      <c r="IC81" s="33"/>
      <c r="ID81" s="33"/>
      <c r="IE81" s="33"/>
      <c r="IF81" s="33"/>
      <c r="IG81" s="33"/>
      <c r="IH81" s="33"/>
      <c r="II81" s="33"/>
      <c r="IJ81" s="34"/>
    </row>
    <row r="82" spans="1:246" ht="6.6" customHeight="1" x14ac:dyDescent="0.25">
      <c r="C82" s="114">
        <f>SUM((C41+D41+E41+F41)/($C$40+$D$40+$E$40+$F$40))</f>
        <v>1.7995300436388053</v>
      </c>
      <c r="D82" s="114"/>
      <c r="E82" s="114"/>
      <c r="F82" s="114"/>
      <c r="G82" s="114">
        <f>IF(G41=0,0,G41/$G$40)</f>
        <v>0</v>
      </c>
      <c r="H82" s="114">
        <f>IF(H41=0,0,H41/$H$40)</f>
        <v>0</v>
      </c>
      <c r="I82" s="168"/>
      <c r="J82" s="169"/>
      <c r="K82" s="169"/>
      <c r="L82" s="169"/>
      <c r="M82" s="169"/>
      <c r="N82" s="169"/>
      <c r="O82" s="169"/>
      <c r="P82" s="169"/>
      <c r="Q82" s="169"/>
      <c r="R82" s="170"/>
      <c r="W82" s="114"/>
      <c r="DI82" s="7">
        <v>0</v>
      </c>
      <c r="DJ82" s="7">
        <v>0</v>
      </c>
      <c r="DK82" s="7">
        <v>0</v>
      </c>
    </row>
    <row r="83" spans="1:246" x14ac:dyDescent="0.25">
      <c r="C83" s="114">
        <f>SUM((C42+D42+E42+F42)/($C$40+$D$40+$E$40+$F$40))</f>
        <v>1.628801611278953</v>
      </c>
      <c r="D83" s="114"/>
      <c r="E83" s="114"/>
      <c r="F83" s="114"/>
      <c r="G83" s="114">
        <f>IF(G42=0,0,G42/$G$40)</f>
        <v>0</v>
      </c>
      <c r="H83" s="114">
        <f>IF(H42=0,0,H42/$H$40)</f>
        <v>0</v>
      </c>
      <c r="W83" s="114"/>
      <c r="DI83" s="88"/>
      <c r="DJ83" s="88"/>
      <c r="DK83" s="88"/>
    </row>
    <row r="84" spans="1:246" ht="15.6" x14ac:dyDescent="0.3">
      <c r="C84" s="114">
        <f>SUM((C43+D43+E43+F43)/($C$40+$D$40+$E$40+$F$40))</f>
        <v>2.4280631084256461</v>
      </c>
      <c r="D84" s="114"/>
      <c r="E84" s="114"/>
      <c r="F84" s="114"/>
      <c r="G84" s="114">
        <f>IF(G43=0,0,G43/$G$40)</f>
        <v>0</v>
      </c>
      <c r="H84" s="114">
        <f>IF(H43=0,0,H43/$H$40)</f>
        <v>0</v>
      </c>
      <c r="I84" s="64"/>
      <c r="W84" s="114"/>
      <c r="DI84" s="88"/>
      <c r="DJ84" s="88"/>
      <c r="DK84" s="88"/>
    </row>
    <row r="85" spans="1:246" x14ac:dyDescent="0.25">
      <c r="DI85" s="88"/>
      <c r="DJ85" s="88"/>
      <c r="DK85" s="88"/>
    </row>
    <row r="86" spans="1:246" x14ac:dyDescent="0.25">
      <c r="I86" s="325"/>
      <c r="J86" s="326"/>
      <c r="K86" s="326"/>
      <c r="L86" s="326"/>
      <c r="M86" s="326"/>
      <c r="N86" s="326"/>
      <c r="O86" s="326"/>
      <c r="P86" s="326"/>
      <c r="Q86" s="326"/>
      <c r="R86" s="326"/>
      <c r="DI86" s="88"/>
      <c r="DJ86" s="88"/>
      <c r="DK86" s="88"/>
    </row>
    <row r="87" spans="1:246" x14ac:dyDescent="0.25">
      <c r="B87">
        <f>SUM(K28+K34+K40)</f>
        <v>0</v>
      </c>
      <c r="C87" t="str">
        <f>IF($J$48="",(((K28*(C28+D28+E28+F28))+(K34*(C34+D34+E34+F34)))+(K40*(C40+D40+E40+F40))),"Error")</f>
        <v>Error</v>
      </c>
      <c r="G87" t="str">
        <f>IF($J$48="",((K28*G28)+(K34*G34)+(K40*G40)),"Error")</f>
        <v>Error</v>
      </c>
      <c r="H87" t="str">
        <f>IF($J$48="",((K28*H28)+(K34*H34)+(K40*H40)),"Error")</f>
        <v>Error</v>
      </c>
      <c r="DI87" s="88"/>
      <c r="DJ87" s="88"/>
      <c r="DK87" s="88"/>
    </row>
    <row r="88" spans="1:246" x14ac:dyDescent="0.25">
      <c r="B88">
        <f>SUM(K29+K35+K41)</f>
        <v>0</v>
      </c>
      <c r="C88" t="str">
        <f>IF($J$48="",(((K29*(C29+D29+E29+F29))+(K35*(C35+D35+E35+F35)))+(K41*(C41+D41+E41+F41))),"Error")</f>
        <v>Error</v>
      </c>
      <c r="G88" t="str">
        <f>IF($J$48="",((K29*G29)+(K35*G35)+(K41*G41)),"Error")</f>
        <v>Error</v>
      </c>
      <c r="H88" t="str">
        <f>IF($J$48="",((K29*H29)+(K35*H35)+(K41*H41)),"Error")</f>
        <v>Error</v>
      </c>
      <c r="I88" s="63"/>
      <c r="J88" s="327"/>
      <c r="K88" s="328"/>
      <c r="L88" s="328"/>
      <c r="M88" s="328"/>
      <c r="N88" s="328"/>
      <c r="O88" s="328"/>
      <c r="P88" s="328"/>
      <c r="Q88" s="328"/>
      <c r="R88" s="328"/>
      <c r="DI88" s="20">
        <v>100</v>
      </c>
      <c r="DJ88" s="20">
        <v>200</v>
      </c>
      <c r="DK88" s="20">
        <v>500</v>
      </c>
    </row>
    <row r="89" spans="1:246" ht="12.75" customHeight="1" x14ac:dyDescent="0.25">
      <c r="B89">
        <f>SUM(K30+K36+K42)</f>
        <v>0</v>
      </c>
      <c r="C89" t="str">
        <f>IF($J$48="",(((K30*(C30+D30+E30+F30))+(K36*(C36+D36+E36+F36)))+(K42*(C42+D42+E42+F42))),"Error")</f>
        <v>Error</v>
      </c>
      <c r="G89" t="str">
        <f>IF($J$48="",((K30*G30)+(K36*G36)+(K42*G42)),"Error")</f>
        <v>Error</v>
      </c>
      <c r="H89" t="str">
        <f>IF($J$48="",((K30*H30)+(K36*H36)+(K42*H42)),"Error")</f>
        <v>Error</v>
      </c>
      <c r="I89" s="63"/>
      <c r="J89" s="305"/>
      <c r="K89" s="323"/>
      <c r="L89" s="323"/>
      <c r="M89" s="323"/>
      <c r="N89" s="323"/>
      <c r="O89" s="323"/>
      <c r="P89" s="323"/>
      <c r="Q89" s="323"/>
      <c r="R89" s="323"/>
      <c r="DI89" s="7">
        <v>0</v>
      </c>
      <c r="DJ89" s="7">
        <v>0</v>
      </c>
      <c r="DK89" s="7">
        <v>0</v>
      </c>
    </row>
    <row r="90" spans="1:246" ht="63.75" customHeight="1" x14ac:dyDescent="0.25">
      <c r="B90">
        <f>SUM(K31+K37+K43)</f>
        <v>0</v>
      </c>
      <c r="C90" t="str">
        <f>IF($J$48="",(((K31*(C31+D31+E31+F31))+(K37*(C37+D37+E37+F37)))+(K43*(C43+D43+E43+F43))),"Error")</f>
        <v>Error</v>
      </c>
      <c r="G90" t="str">
        <f>IF($J$48="",((K31*G31)+(K37*G37)+(K43*G43)),"Error")</f>
        <v>Error</v>
      </c>
      <c r="H90" t="str">
        <f>IF($J$48="",((K31*H31)+(K37*H37)+(K43*H43)),"Error")</f>
        <v>Error</v>
      </c>
      <c r="I90" s="63"/>
      <c r="J90" s="305"/>
      <c r="K90" s="323"/>
      <c r="L90" s="323"/>
      <c r="M90" s="323"/>
      <c r="N90" s="323"/>
      <c r="O90" s="323"/>
      <c r="P90" s="323"/>
      <c r="Q90" s="323"/>
      <c r="R90" s="323"/>
      <c r="DI90" s="7">
        <v>0</v>
      </c>
      <c r="DJ90" s="7">
        <v>0</v>
      </c>
      <c r="DK90" s="7">
        <v>0</v>
      </c>
      <c r="GG90" s="229" t="s">
        <v>166</v>
      </c>
      <c r="GH90" s="230"/>
      <c r="GI90" s="230"/>
      <c r="GJ90" s="230"/>
      <c r="GK90" s="230"/>
      <c r="GL90" s="230"/>
      <c r="GM90" s="230"/>
      <c r="GN90" s="230"/>
      <c r="GO90" s="230"/>
      <c r="GP90" s="230"/>
      <c r="GQ90" s="230"/>
      <c r="GR90" s="231"/>
      <c r="GS90" s="230"/>
      <c r="GT90" s="230"/>
      <c r="GU90" s="230"/>
      <c r="GV90" s="230"/>
      <c r="GW90" s="232"/>
      <c r="GX90" s="231"/>
      <c r="GY90" s="231"/>
      <c r="GZ90" s="230"/>
      <c r="HA90" s="230"/>
      <c r="HB90" s="230"/>
      <c r="HC90" s="230"/>
      <c r="HD90" s="230"/>
      <c r="HE90" s="230"/>
      <c r="HF90" s="230"/>
      <c r="HG90" s="230"/>
      <c r="HH90" s="230"/>
      <c r="HI90" s="230"/>
      <c r="HJ90" s="230"/>
      <c r="HK90" s="230"/>
      <c r="HL90" s="230"/>
      <c r="HM90" s="230"/>
      <c r="HN90" s="230"/>
      <c r="HO90" s="230"/>
      <c r="HP90" s="230"/>
      <c r="HQ90" s="230"/>
      <c r="HR90" s="230"/>
      <c r="HS90" s="230"/>
      <c r="HT90" s="230"/>
      <c r="HU90" s="230"/>
      <c r="HV90" s="230"/>
      <c r="HW90" s="230"/>
      <c r="HX90" s="230"/>
      <c r="HY90" s="230"/>
      <c r="HZ90" s="230"/>
      <c r="IA90" s="230"/>
      <c r="IB90" s="230"/>
      <c r="IC90" s="230"/>
      <c r="ID90" s="230"/>
      <c r="IE90" s="230"/>
      <c r="IF90" s="230"/>
      <c r="IG90" s="230"/>
      <c r="IH90" s="230"/>
      <c r="II90" s="230"/>
      <c r="IJ90" s="233"/>
      <c r="IK90" s="278"/>
      <c r="IL90" s="278"/>
    </row>
    <row r="91" spans="1:246" ht="25.5" customHeight="1" x14ac:dyDescent="0.25">
      <c r="A91" s="17" t="s">
        <v>56</v>
      </c>
      <c r="B91">
        <f>SUM(B87:B90)</f>
        <v>0</v>
      </c>
      <c r="C91">
        <f>SUM(C87:C90)</f>
        <v>0</v>
      </c>
      <c r="G91">
        <f>SUM(G87:G90)</f>
        <v>0</v>
      </c>
      <c r="H91">
        <f>SUM(H87:H90)</f>
        <v>0</v>
      </c>
      <c r="I91" s="63"/>
      <c r="J91" s="305"/>
      <c r="K91" s="323"/>
      <c r="L91" s="323"/>
      <c r="M91" s="323"/>
      <c r="N91" s="323"/>
      <c r="O91" s="323"/>
      <c r="P91" s="323"/>
      <c r="Q91" s="323"/>
      <c r="R91" s="323"/>
      <c r="AA91" s="116"/>
      <c r="AB91" s="116"/>
      <c r="AC91" s="17"/>
      <c r="AD91" s="17"/>
      <c r="AE91" s="17"/>
      <c r="DI91" s="7">
        <v>0</v>
      </c>
      <c r="DJ91" s="7">
        <v>0</v>
      </c>
      <c r="DK91" s="7">
        <v>0</v>
      </c>
      <c r="GG91" s="234"/>
      <c r="GH91" s="232"/>
      <c r="GI91" s="232"/>
      <c r="GJ91" s="232"/>
      <c r="GK91" s="232"/>
      <c r="GL91" s="232"/>
      <c r="GM91" s="232"/>
      <c r="GN91" s="232"/>
      <c r="GO91" s="232"/>
      <c r="GP91" s="232"/>
      <c r="GQ91" s="232"/>
      <c r="GR91" s="231"/>
      <c r="GS91" s="232"/>
      <c r="GT91" s="232"/>
      <c r="GU91" s="232"/>
      <c r="GV91" s="232"/>
      <c r="GW91" s="232"/>
      <c r="GX91" s="231"/>
      <c r="GY91" s="231"/>
      <c r="GZ91" s="232"/>
      <c r="HA91" s="232"/>
      <c r="HB91" s="232"/>
      <c r="HC91" s="232"/>
      <c r="HD91" s="232"/>
      <c r="HE91" s="232"/>
      <c r="HF91" s="232"/>
      <c r="HG91" s="232"/>
      <c r="HH91" s="232"/>
      <c r="HI91" s="232"/>
      <c r="HJ91" s="232"/>
      <c r="HK91" s="232"/>
      <c r="HL91" s="232"/>
      <c r="HM91" s="232"/>
      <c r="HN91" s="232"/>
      <c r="HO91" s="232"/>
      <c r="HP91" s="232"/>
      <c r="HQ91" s="232"/>
      <c r="HR91" s="232"/>
      <c r="HS91" s="232"/>
      <c r="HT91" s="232"/>
      <c r="HU91" s="232"/>
      <c r="HV91" s="232"/>
      <c r="HW91" s="232"/>
      <c r="HX91" s="232"/>
      <c r="HY91" s="232"/>
      <c r="HZ91" s="232"/>
      <c r="IA91" s="232"/>
      <c r="IB91" s="232"/>
      <c r="IC91" s="232"/>
      <c r="ID91" s="232"/>
      <c r="IE91" s="232"/>
      <c r="IF91" s="232"/>
      <c r="IG91" s="232"/>
      <c r="IH91" s="232"/>
      <c r="II91" s="232"/>
      <c r="IJ91" s="233"/>
      <c r="IK91" s="278"/>
      <c r="IL91" s="278"/>
    </row>
    <row r="92" spans="1:246" x14ac:dyDescent="0.25">
      <c r="I92" s="63"/>
      <c r="J92" s="327"/>
      <c r="K92" s="328"/>
      <c r="L92" s="328"/>
      <c r="M92" s="328"/>
      <c r="N92" s="328"/>
      <c r="O92" s="328"/>
      <c r="P92" s="328"/>
      <c r="Q92" s="328"/>
      <c r="R92" s="328"/>
      <c r="Z92" s="115"/>
      <c r="AA92" s="115"/>
      <c r="AB92" s="115"/>
      <c r="AC92" s="115"/>
      <c r="AD92" s="115"/>
      <c r="AE92" s="115"/>
      <c r="DI92" s="7">
        <v>0</v>
      </c>
      <c r="DJ92" s="7">
        <v>0</v>
      </c>
      <c r="DK92" s="7">
        <v>0</v>
      </c>
      <c r="GG92" s="234"/>
      <c r="GH92" s="232"/>
      <c r="GI92" s="232"/>
      <c r="GJ92" s="235" t="s">
        <v>34</v>
      </c>
      <c r="GK92" s="232"/>
      <c r="GL92" s="232"/>
      <c r="GM92" s="232"/>
      <c r="GN92" s="232"/>
      <c r="GO92" s="232"/>
      <c r="GP92" s="232"/>
      <c r="GQ92" s="232"/>
      <c r="GR92" s="231"/>
      <c r="GS92" s="232"/>
      <c r="GT92" s="232"/>
      <c r="GU92" s="232"/>
      <c r="GV92" s="232"/>
      <c r="GW92" s="232"/>
      <c r="GX92" s="231"/>
      <c r="GY92" s="231"/>
      <c r="GZ92" s="232"/>
      <c r="HA92" s="232"/>
      <c r="HB92" s="232"/>
      <c r="HC92" s="232"/>
      <c r="HD92" s="232"/>
      <c r="HE92" s="232"/>
      <c r="HF92" s="232"/>
      <c r="HG92" s="232"/>
      <c r="HH92" s="232"/>
      <c r="HI92" s="232"/>
      <c r="HJ92" s="232"/>
      <c r="HK92" s="232"/>
      <c r="HL92" s="232"/>
      <c r="HM92" s="232"/>
      <c r="HN92" s="232"/>
      <c r="HO92" s="232"/>
      <c r="HP92" s="232"/>
      <c r="HQ92" s="232"/>
      <c r="HR92" s="232"/>
      <c r="HS92" s="232"/>
      <c r="HT92" s="232"/>
      <c r="HU92" s="232"/>
      <c r="HV92" s="232"/>
      <c r="HW92" s="232"/>
      <c r="HX92" s="232"/>
      <c r="HY92" s="232"/>
      <c r="HZ92" s="232"/>
      <c r="IA92" s="232"/>
      <c r="IB92" s="232"/>
      <c r="IC92" s="232"/>
      <c r="ID92" s="232"/>
      <c r="IE92" s="232"/>
      <c r="IF92" s="236" t="s">
        <v>48</v>
      </c>
      <c r="IG92" s="236" t="s">
        <v>45</v>
      </c>
      <c r="IH92" s="237" t="s">
        <v>46</v>
      </c>
      <c r="II92" s="232"/>
      <c r="IJ92" s="233"/>
      <c r="IK92" s="278"/>
      <c r="IL92" s="278"/>
    </row>
    <row r="93" spans="1:246" x14ac:dyDescent="0.25">
      <c r="I93" s="63"/>
      <c r="J93" s="327"/>
      <c r="K93" s="328"/>
      <c r="L93" s="328"/>
      <c r="M93" s="328"/>
      <c r="N93" s="328"/>
      <c r="O93" s="328"/>
      <c r="P93" s="328"/>
      <c r="Q93" s="328"/>
      <c r="R93" s="328"/>
      <c r="W93" s="40"/>
      <c r="X93" s="41"/>
      <c r="Y93" s="41"/>
      <c r="Z93" s="1"/>
      <c r="AA93" s="1"/>
      <c r="AB93" s="1"/>
      <c r="AC93" s="118"/>
      <c r="AD93" s="117"/>
      <c r="AE93" s="117"/>
      <c r="GG93" s="234"/>
      <c r="GH93" s="232"/>
      <c r="GI93" s="232"/>
      <c r="GJ93" s="232"/>
      <c r="GK93" s="232"/>
      <c r="GL93" s="232"/>
      <c r="GM93" s="232"/>
      <c r="GN93" s="232"/>
      <c r="GO93" s="232"/>
      <c r="GP93" s="232"/>
      <c r="GQ93" s="232"/>
      <c r="GR93" s="231"/>
      <c r="GS93" s="232"/>
      <c r="GT93" s="232"/>
      <c r="GU93" s="232"/>
      <c r="GV93" s="232"/>
      <c r="GW93" s="232"/>
      <c r="GX93" s="231"/>
      <c r="GY93" s="231"/>
      <c r="GZ93" s="232"/>
      <c r="HA93" s="235" t="s">
        <v>44</v>
      </c>
      <c r="HB93" s="235"/>
      <c r="HC93" s="232"/>
      <c r="HD93" s="232"/>
      <c r="HE93" s="232"/>
      <c r="HF93" s="232"/>
      <c r="HG93" s="232"/>
      <c r="HH93" s="232"/>
      <c r="HI93" s="232"/>
      <c r="HJ93" s="232"/>
      <c r="HK93" s="232"/>
      <c r="HL93" s="232"/>
      <c r="HM93" s="232"/>
      <c r="HN93" s="232"/>
      <c r="HO93" s="235" t="s">
        <v>35</v>
      </c>
      <c r="HP93" s="232"/>
      <c r="HQ93" s="232"/>
      <c r="HR93" s="235" t="s">
        <v>36</v>
      </c>
      <c r="HS93" s="232"/>
      <c r="HT93" s="232"/>
      <c r="HU93" s="232"/>
      <c r="HV93" s="235" t="s">
        <v>37</v>
      </c>
      <c r="HW93" s="232"/>
      <c r="HX93" s="238"/>
      <c r="HY93" s="235" t="s">
        <v>38</v>
      </c>
      <c r="HZ93" s="232"/>
      <c r="IA93" s="232"/>
      <c r="IB93" s="232"/>
      <c r="IC93" s="232"/>
      <c r="ID93" s="232"/>
      <c r="IE93" s="232">
        <v>12</v>
      </c>
      <c r="IF93" s="239">
        <v>24</v>
      </c>
      <c r="IG93" s="239">
        <v>26</v>
      </c>
      <c r="IH93" s="240">
        <v>52</v>
      </c>
      <c r="II93" s="232"/>
      <c r="IJ93" s="241"/>
      <c r="IK93" s="279"/>
      <c r="IL93" s="279"/>
    </row>
    <row r="94" spans="1:246" x14ac:dyDescent="0.25">
      <c r="B94" s="21" t="s">
        <v>10</v>
      </c>
      <c r="C94" s="1" t="e">
        <f>SUM(C87/B87)</f>
        <v>#VALUE!</v>
      </c>
      <c r="G94" t="e">
        <f>SUM(G87/B87)</f>
        <v>#VALUE!</v>
      </c>
      <c r="H94" t="e">
        <f>SUM(H87/B87)</f>
        <v>#VALUE!</v>
      </c>
      <c r="I94" s="63"/>
      <c r="J94" s="327"/>
      <c r="K94" s="328"/>
      <c r="L94" s="328"/>
      <c r="M94" s="328"/>
      <c r="N94" s="328"/>
      <c r="O94" s="328"/>
      <c r="P94" s="328"/>
      <c r="Q94" s="328"/>
      <c r="R94" s="328"/>
      <c r="W94" s="40"/>
      <c r="X94" s="41"/>
      <c r="Y94" s="41"/>
      <c r="Z94" s="1"/>
      <c r="AA94" s="1"/>
      <c r="AB94" s="1"/>
      <c r="AC94" s="118"/>
      <c r="AD94" s="117"/>
      <c r="AE94" s="117"/>
      <c r="GG94" s="242"/>
      <c r="GH94" s="243"/>
      <c r="GI94" s="243"/>
      <c r="GJ94" s="244" t="s">
        <v>4</v>
      </c>
      <c r="GK94" s="245"/>
      <c r="GL94" s="245"/>
      <c r="GM94" s="245"/>
      <c r="GN94" s="245"/>
      <c r="GO94" s="245"/>
      <c r="GP94" s="245"/>
      <c r="GQ94" s="245"/>
      <c r="GR94" s="231"/>
      <c r="GS94" s="245"/>
      <c r="GT94" s="245"/>
      <c r="GU94" s="245"/>
      <c r="GV94" s="245"/>
      <c r="GW94" s="245"/>
      <c r="GX94" s="231"/>
      <c r="GY94" s="231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32"/>
      <c r="HO94" s="232"/>
      <c r="HP94" s="232"/>
      <c r="HQ94" s="232"/>
      <c r="HR94" s="232"/>
      <c r="HS94" s="232"/>
      <c r="HT94" s="232"/>
      <c r="HU94" s="232"/>
      <c r="HV94" s="232"/>
      <c r="HW94" s="232"/>
      <c r="HX94" s="232"/>
      <c r="HY94" s="232"/>
      <c r="HZ94" s="232"/>
      <c r="IA94" s="232"/>
      <c r="IB94" s="232"/>
      <c r="IC94" s="232"/>
      <c r="ID94" s="232"/>
      <c r="IE94" s="232"/>
      <c r="IF94" s="246"/>
      <c r="IG94" s="246"/>
      <c r="IH94" s="232"/>
      <c r="II94" s="232"/>
      <c r="IJ94" s="247"/>
    </row>
    <row r="95" spans="1:246" x14ac:dyDescent="0.25">
      <c r="I95" s="63"/>
      <c r="J95" s="327"/>
      <c r="K95" s="328"/>
      <c r="L95" s="328"/>
      <c r="M95" s="328"/>
      <c r="N95" s="328"/>
      <c r="O95" s="328"/>
      <c r="P95" s="328"/>
      <c r="Q95" s="328"/>
      <c r="R95" s="328"/>
      <c r="W95" s="40"/>
      <c r="X95" s="41"/>
      <c r="Y95" s="41"/>
      <c r="Z95" s="1"/>
      <c r="AA95" s="1"/>
      <c r="AB95" s="1"/>
      <c r="AC95" s="118"/>
      <c r="AD95" s="117"/>
      <c r="AE95" s="117"/>
      <c r="GG95" s="242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31"/>
      <c r="GS95" s="243"/>
      <c r="GT95" s="243"/>
      <c r="GU95" s="243"/>
      <c r="GV95" s="243"/>
      <c r="GW95" s="243"/>
      <c r="GX95" s="231"/>
      <c r="GY95" s="231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32"/>
      <c r="HO95" s="232"/>
      <c r="HP95" s="232"/>
      <c r="HQ95" s="232"/>
      <c r="HR95" s="232"/>
      <c r="HS95" s="232"/>
      <c r="HT95" s="232"/>
      <c r="HU95" s="232"/>
      <c r="HV95" s="232"/>
      <c r="HW95" s="232"/>
      <c r="HX95" s="232"/>
      <c r="HY95" s="232"/>
      <c r="HZ95" s="232"/>
      <c r="IA95" s="232"/>
      <c r="IB95" s="232"/>
      <c r="IC95" s="232"/>
      <c r="ID95" s="232"/>
      <c r="IE95" s="248">
        <f>FX69</f>
        <v>0</v>
      </c>
      <c r="IF95" s="249">
        <f>((FX69*$BQ$29)/$BR$29)</f>
        <v>0</v>
      </c>
      <c r="IG95" s="249" t="e">
        <f>((FX69*$BQ$29)/$BS$29)</f>
        <v>#DIV/0!</v>
      </c>
      <c r="IH95" s="250" t="e">
        <f>((FX69*$BQ$29)/$BT$29)</f>
        <v>#DIV/0!</v>
      </c>
      <c r="II95" s="232"/>
      <c r="IJ95" s="247"/>
    </row>
    <row r="96" spans="1:246" ht="25.5" customHeight="1" x14ac:dyDescent="0.25">
      <c r="B96" s="17" t="s">
        <v>107</v>
      </c>
      <c r="C96" s="1" t="e">
        <f>SUM(C94/$C$94)</f>
        <v>#VALUE!</v>
      </c>
      <c r="G96" s="1" t="e">
        <f>IF(G94=0,0,(G94/$G$94))</f>
        <v>#VALUE!</v>
      </c>
      <c r="H96" s="1" t="e">
        <f>IF(H94=0,0,(H94/$H$94))</f>
        <v>#VALUE!</v>
      </c>
      <c r="I96" s="63"/>
      <c r="J96" s="305"/>
      <c r="K96" s="323"/>
      <c r="L96" s="323"/>
      <c r="M96" s="323"/>
      <c r="N96" s="323"/>
      <c r="O96" s="323"/>
      <c r="P96" s="323"/>
      <c r="Q96" s="323"/>
      <c r="R96" s="323"/>
      <c r="W96" s="40"/>
      <c r="X96" s="41"/>
      <c r="Y96" s="41"/>
      <c r="Z96" s="1"/>
      <c r="AA96" s="1"/>
      <c r="AB96" s="1"/>
      <c r="AC96" s="118"/>
      <c r="AD96" s="117"/>
      <c r="AE96" s="117"/>
      <c r="GG96" s="234"/>
      <c r="GH96" s="232"/>
      <c r="GI96" s="243"/>
      <c r="GJ96" s="251" t="s">
        <v>5</v>
      </c>
      <c r="GK96" s="251"/>
      <c r="GL96" s="251"/>
      <c r="GM96" s="251"/>
      <c r="GN96" s="251"/>
      <c r="GO96" s="251"/>
      <c r="GP96" s="251"/>
      <c r="GQ96" s="251"/>
      <c r="GR96" s="231"/>
      <c r="GS96" s="251"/>
      <c r="GT96" s="251"/>
      <c r="GU96" s="251"/>
      <c r="GV96" s="251"/>
      <c r="GW96" s="252"/>
      <c r="GX96" s="231"/>
      <c r="GY96" s="231"/>
      <c r="GZ96" s="243"/>
      <c r="HA96" s="251" t="s">
        <v>5</v>
      </c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32"/>
      <c r="HO96" s="232"/>
      <c r="HP96" s="232"/>
      <c r="HQ96" s="232"/>
      <c r="HR96" s="243"/>
      <c r="HS96" s="243"/>
      <c r="HT96" s="243"/>
      <c r="HU96" s="232"/>
      <c r="HV96" s="232"/>
      <c r="HW96" s="232"/>
      <c r="HX96" s="232"/>
      <c r="HY96" s="232"/>
      <c r="HZ96" s="232"/>
      <c r="IA96" s="232"/>
      <c r="IB96" s="232"/>
      <c r="IC96" s="232"/>
      <c r="ID96" s="232"/>
      <c r="IE96" s="248">
        <f>FX72</f>
        <v>0</v>
      </c>
      <c r="IF96" s="249">
        <f>((FX72*$BQ$29)/$BR$29)</f>
        <v>0</v>
      </c>
      <c r="IG96" s="249" t="e">
        <f>((FX72*$BQ$29)/$BS$29)</f>
        <v>#DIV/0!</v>
      </c>
      <c r="IH96" s="250" t="e">
        <f>((FX72*$BQ$29)/$BT$29)</f>
        <v>#DIV/0!</v>
      </c>
      <c r="II96" s="232"/>
      <c r="IJ96" s="247"/>
    </row>
    <row r="97" spans="2:246" ht="25.5" customHeight="1" x14ac:dyDescent="0.25">
      <c r="B97" s="17" t="s">
        <v>108</v>
      </c>
      <c r="C97" s="1" t="e">
        <f>C96</f>
        <v>#VALUE!</v>
      </c>
      <c r="G97" s="1" t="e">
        <f>G96</f>
        <v>#VALUE!</v>
      </c>
      <c r="H97" s="1" t="e">
        <f>H96</f>
        <v>#VALUE!</v>
      </c>
      <c r="I97" s="63"/>
      <c r="J97" s="305"/>
      <c r="K97" s="323"/>
      <c r="L97" s="323"/>
      <c r="M97" s="323"/>
      <c r="N97" s="323"/>
      <c r="O97" s="323"/>
      <c r="P97" s="323"/>
      <c r="Q97" s="323"/>
      <c r="R97" s="323"/>
      <c r="GG97" s="234"/>
      <c r="GH97" s="232"/>
      <c r="GI97" s="243"/>
      <c r="GJ97" s="253">
        <v>500</v>
      </c>
      <c r="GK97" s="253">
        <v>1000</v>
      </c>
      <c r="GL97" s="253">
        <v>1500</v>
      </c>
      <c r="GM97" s="253">
        <v>2000</v>
      </c>
      <c r="GN97" s="253">
        <v>2500</v>
      </c>
      <c r="GO97" s="253">
        <v>3000</v>
      </c>
      <c r="GP97" s="253">
        <v>3500</v>
      </c>
      <c r="GQ97" s="253">
        <v>4000</v>
      </c>
      <c r="GR97" s="254">
        <v>4500</v>
      </c>
      <c r="GS97" s="253">
        <v>5000</v>
      </c>
      <c r="GT97" s="253">
        <v>6000</v>
      </c>
      <c r="GU97" s="253">
        <v>6500</v>
      </c>
      <c r="GV97" s="253">
        <v>7000</v>
      </c>
      <c r="GW97" s="254">
        <v>7500</v>
      </c>
      <c r="GX97" s="254">
        <v>8000</v>
      </c>
      <c r="GY97" s="254">
        <v>10000</v>
      </c>
      <c r="GZ97" s="243"/>
      <c r="HA97" s="267">
        <v>200</v>
      </c>
      <c r="HB97" s="253">
        <v>250</v>
      </c>
      <c r="HC97" s="253">
        <v>500</v>
      </c>
      <c r="HD97" s="253">
        <v>750</v>
      </c>
      <c r="HE97" s="253">
        <v>1000</v>
      </c>
      <c r="HF97" s="253">
        <v>1250</v>
      </c>
      <c r="HG97" s="253">
        <v>1500</v>
      </c>
      <c r="HH97" s="253">
        <v>1750</v>
      </c>
      <c r="HI97" s="253">
        <v>2000</v>
      </c>
      <c r="HJ97" s="253">
        <v>2250</v>
      </c>
      <c r="HK97" s="253">
        <v>2500</v>
      </c>
      <c r="HL97" s="253"/>
      <c r="HM97" s="231"/>
      <c r="HN97" s="232"/>
      <c r="HO97" s="255">
        <v>15</v>
      </c>
      <c r="HP97" s="255">
        <v>20</v>
      </c>
      <c r="HQ97" s="232"/>
      <c r="HR97" s="255">
        <v>100</v>
      </c>
      <c r="HS97" s="255">
        <v>200</v>
      </c>
      <c r="HT97" s="255">
        <v>500</v>
      </c>
      <c r="HU97" s="232"/>
      <c r="HV97" s="256" t="s">
        <v>39</v>
      </c>
      <c r="HW97" s="256" t="s">
        <v>42</v>
      </c>
      <c r="HX97" s="232"/>
      <c r="HY97" s="257">
        <v>5000</v>
      </c>
      <c r="HZ97" s="257">
        <v>10000</v>
      </c>
      <c r="IA97" s="257">
        <v>15000</v>
      </c>
      <c r="IB97" s="257">
        <v>20000</v>
      </c>
      <c r="IC97" s="232"/>
      <c r="ID97" s="256"/>
      <c r="IE97" s="248">
        <f>FX73</f>
        <v>0</v>
      </c>
      <c r="IF97" s="249">
        <f>((FX73*$BQ$29)/$BR$29)</f>
        <v>0</v>
      </c>
      <c r="IG97" s="249" t="e">
        <f>((FX73*$BQ$29)/$BS$29)</f>
        <v>#DIV/0!</v>
      </c>
      <c r="IH97" s="250" t="e">
        <f>((FX73*$BQ$29)/$BT$29)</f>
        <v>#DIV/0!</v>
      </c>
      <c r="II97" s="232"/>
      <c r="IJ97" s="247"/>
    </row>
    <row r="98" spans="2:246" s="61" customFormat="1" ht="25.5" customHeight="1" x14ac:dyDescent="0.25">
      <c r="B98" s="156" t="s">
        <v>109</v>
      </c>
      <c r="C98" s="159" t="e">
        <f>C97*K52</f>
        <v>#VALUE!</v>
      </c>
      <c r="G98" s="159" t="e">
        <f>G97*K52</f>
        <v>#VALUE!</v>
      </c>
      <c r="H98" s="159" t="e">
        <f>H97*K52</f>
        <v>#VALUE!</v>
      </c>
      <c r="I98" s="63"/>
      <c r="J98" s="305"/>
      <c r="K98" s="323"/>
      <c r="L98" s="323"/>
      <c r="M98" s="323"/>
      <c r="N98" s="323"/>
      <c r="O98" s="323"/>
      <c r="P98" s="323"/>
      <c r="Q98" s="323"/>
      <c r="R98" s="323"/>
      <c r="W98"/>
      <c r="X98"/>
      <c r="Y98"/>
      <c r="Z98"/>
      <c r="AA98"/>
      <c r="AB98" s="1"/>
      <c r="AC98"/>
      <c r="AD98"/>
      <c r="AE98" s="117"/>
      <c r="GG98" s="258" t="s">
        <v>0</v>
      </c>
      <c r="GH98" s="259"/>
      <c r="GI98" s="243"/>
      <c r="GJ98" s="12">
        <v>4.1900000000000004</v>
      </c>
      <c r="GK98" s="12">
        <v>8.2100000000000009</v>
      </c>
      <c r="GL98" s="12">
        <v>11.97</v>
      </c>
      <c r="GM98" s="12">
        <v>15.57</v>
      </c>
      <c r="GN98" s="12">
        <v>18.91</v>
      </c>
      <c r="GO98" s="12">
        <v>22.15</v>
      </c>
      <c r="GP98" s="12">
        <v>25.31</v>
      </c>
      <c r="GQ98" s="12">
        <v>28.31</v>
      </c>
      <c r="GR98" s="112">
        <v>31.26</v>
      </c>
      <c r="GS98" s="12">
        <v>34.22</v>
      </c>
      <c r="GT98" s="12">
        <v>39.770000000000003</v>
      </c>
      <c r="GU98" s="12">
        <v>42.43</v>
      </c>
      <c r="GV98" s="12">
        <v>45.07</v>
      </c>
      <c r="GW98" s="112">
        <v>47.63</v>
      </c>
      <c r="GX98" s="112">
        <v>50.21</v>
      </c>
      <c r="GY98" s="112">
        <v>60.04</v>
      </c>
      <c r="GZ98" s="243"/>
      <c r="HA98" s="61">
        <v>5.49</v>
      </c>
      <c r="HB98" s="12">
        <v>6.54</v>
      </c>
      <c r="HC98" s="12">
        <v>11.76</v>
      </c>
      <c r="HD98" s="12">
        <v>14.11</v>
      </c>
      <c r="HE98" s="12">
        <v>16.32</v>
      </c>
      <c r="HF98" s="12">
        <v>17.95</v>
      </c>
      <c r="HG98" s="12">
        <v>19.579999999999998</v>
      </c>
      <c r="HH98" s="12">
        <v>20.98</v>
      </c>
      <c r="HI98" s="12">
        <v>22.38</v>
      </c>
      <c r="HJ98" s="12">
        <v>23.51</v>
      </c>
      <c r="HK98" s="12">
        <v>24.62</v>
      </c>
      <c r="HL98" s="260"/>
      <c r="HM98" s="231"/>
      <c r="HN98" s="232"/>
      <c r="HO98" s="12">
        <v>5.49</v>
      </c>
      <c r="HP98" s="12">
        <v>8.43</v>
      </c>
      <c r="HQ98" s="232"/>
      <c r="HR98" s="12">
        <v>2.23</v>
      </c>
      <c r="HS98" s="12">
        <v>4.29</v>
      </c>
      <c r="HT98" s="12">
        <v>9.6199999999999992</v>
      </c>
      <c r="HU98" s="232"/>
      <c r="HV98" s="45">
        <v>10.68</v>
      </c>
      <c r="HW98" s="45">
        <v>20.54</v>
      </c>
      <c r="HX98" s="232"/>
      <c r="HY98" s="46">
        <v>1.55</v>
      </c>
      <c r="HZ98" s="46">
        <v>3.1</v>
      </c>
      <c r="IA98" s="46">
        <v>4.6500000000000004</v>
      </c>
      <c r="IB98" s="46">
        <v>6.2</v>
      </c>
      <c r="IC98" s="232"/>
      <c r="ID98" s="243"/>
      <c r="IE98" s="248">
        <f>FX74</f>
        <v>0</v>
      </c>
      <c r="IF98" s="249">
        <f>((FX74*$BQ$29)/$BR$29)</f>
        <v>0</v>
      </c>
      <c r="IG98" s="249" t="e">
        <f>((FX74*$BQ$29)/$BS$29)</f>
        <v>#DIV/0!</v>
      </c>
      <c r="IH98" s="250" t="e">
        <f>((FX74*$BQ$29)/$BT$29)</f>
        <v>#DIV/0!</v>
      </c>
      <c r="II98" s="232"/>
      <c r="IJ98" s="247"/>
      <c r="IK98" s="172"/>
      <c r="IL98" s="172"/>
    </row>
    <row r="99" spans="2:246" ht="38.25" customHeight="1" x14ac:dyDescent="0.25">
      <c r="B99" s="17" t="s">
        <v>110</v>
      </c>
      <c r="C99" s="1" t="e">
        <f>SUM(C97*($C$91/($C$98+$C$107+$C$116+$C$125))*$K52)</f>
        <v>#VALUE!</v>
      </c>
      <c r="G99" s="1">
        <f>IF(G91=0,G91,((G97*($G$91/($G$98+$G$107+$G$116+$G$125))*$K52)))</f>
        <v>0</v>
      </c>
      <c r="H99" s="1">
        <f>IF(H91=0,0,((H97*($H$91/($H$98+$H$107+$H$116+$H$125))*$K52)))</f>
        <v>0</v>
      </c>
      <c r="I99" s="63"/>
      <c r="J99" s="305"/>
      <c r="K99" s="323"/>
      <c r="L99" s="323"/>
      <c r="M99" s="323"/>
      <c r="N99" s="323"/>
      <c r="O99" s="323"/>
      <c r="P99" s="323"/>
      <c r="Q99" s="323"/>
      <c r="R99" s="323"/>
      <c r="GG99" s="261" t="s">
        <v>1</v>
      </c>
      <c r="GH99" s="262"/>
      <c r="GI99" s="243"/>
      <c r="GJ99" s="12">
        <v>7.53</v>
      </c>
      <c r="GK99" s="12">
        <v>14.8</v>
      </c>
      <c r="GL99" s="12">
        <v>21.55</v>
      </c>
      <c r="GM99" s="12">
        <v>28.06</v>
      </c>
      <c r="GN99" s="12">
        <v>34.04</v>
      </c>
      <c r="GO99" s="12">
        <v>39.86</v>
      </c>
      <c r="GP99" s="12">
        <v>45.58</v>
      </c>
      <c r="GQ99" s="12">
        <v>50.97</v>
      </c>
      <c r="GR99" s="112">
        <v>56.28</v>
      </c>
      <c r="GS99" s="12">
        <v>61.58</v>
      </c>
      <c r="GT99" s="12">
        <v>71.59</v>
      </c>
      <c r="GU99" s="12">
        <v>76.37</v>
      </c>
      <c r="GV99" s="12">
        <v>81.17</v>
      </c>
      <c r="GW99" s="112">
        <v>85.78</v>
      </c>
      <c r="GX99" s="112">
        <v>90.41</v>
      </c>
      <c r="GY99" s="112">
        <v>108.1</v>
      </c>
      <c r="GZ99" s="243"/>
      <c r="HA99" s="45">
        <v>9.8699999999999992</v>
      </c>
      <c r="HB99" s="12">
        <v>11.75</v>
      </c>
      <c r="HC99" s="12">
        <v>21.16</v>
      </c>
      <c r="HD99" s="12">
        <v>25.37</v>
      </c>
      <c r="HE99" s="12">
        <v>29.4</v>
      </c>
      <c r="HF99" s="12">
        <v>32.35</v>
      </c>
      <c r="HG99" s="12">
        <v>35.28</v>
      </c>
      <c r="HH99" s="12">
        <v>37.799999999999997</v>
      </c>
      <c r="HI99" s="12">
        <v>40.31</v>
      </c>
      <c r="HJ99" s="12">
        <v>42.32</v>
      </c>
      <c r="HK99" s="12">
        <v>44.33</v>
      </c>
      <c r="HL99" s="260"/>
      <c r="HM99" s="231"/>
      <c r="HN99" s="232"/>
      <c r="HO99" s="12">
        <v>10.02</v>
      </c>
      <c r="HP99" s="12">
        <v>16.54</v>
      </c>
      <c r="HQ99" s="232"/>
      <c r="HR99" s="12">
        <v>4.46</v>
      </c>
      <c r="HS99" s="12">
        <v>8.51</v>
      </c>
      <c r="HT99" s="12">
        <v>19.079999999999998</v>
      </c>
      <c r="HU99" s="232"/>
      <c r="HV99" s="45">
        <v>21.36</v>
      </c>
      <c r="HW99" s="45">
        <v>41.08</v>
      </c>
      <c r="HX99" s="232"/>
      <c r="HY99" s="46">
        <v>2.1800000000000002</v>
      </c>
      <c r="HZ99" s="46">
        <v>4.3600000000000003</v>
      </c>
      <c r="IA99" s="46">
        <v>6.54</v>
      </c>
      <c r="IB99" s="46">
        <v>8.7200000000000006</v>
      </c>
      <c r="IC99" s="232"/>
      <c r="ID99" s="243"/>
      <c r="IE99" s="232"/>
      <c r="IF99" s="263"/>
      <c r="IG99" s="263"/>
      <c r="IH99" s="250"/>
      <c r="II99" s="232"/>
      <c r="IJ99" s="247"/>
    </row>
    <row r="100" spans="2:246" ht="25.5" customHeight="1" x14ac:dyDescent="0.25">
      <c r="B100" s="17" t="s">
        <v>111</v>
      </c>
      <c r="C100" s="162" t="e">
        <f>SUM($C$91/($C$98+$C$107+$C$116+$C$125)*C97)</f>
        <v>#VALUE!</v>
      </c>
      <c r="D100" s="21"/>
      <c r="E100" s="21"/>
      <c r="F100" s="21"/>
      <c r="G100" s="162">
        <f>IF(G91=0,0,(($G$91/($G$98+$G$107+$G$116+$G$125)*G97)))</f>
        <v>0</v>
      </c>
      <c r="H100" s="162">
        <f>IF(H91=0,0,(($H$91/($H$98+$H$107+$H$116+$H$125)*H97)))</f>
        <v>0</v>
      </c>
      <c r="I100" s="63"/>
      <c r="J100" s="305"/>
      <c r="K100" s="323"/>
      <c r="L100" s="323"/>
      <c r="M100" s="323"/>
      <c r="N100" s="323"/>
      <c r="O100" s="323"/>
      <c r="P100" s="323"/>
      <c r="Q100" s="323"/>
      <c r="R100" s="323"/>
      <c r="GG100" s="261" t="s">
        <v>2</v>
      </c>
      <c r="GH100" s="262"/>
      <c r="GI100" s="243"/>
      <c r="GJ100" s="12">
        <v>9.5</v>
      </c>
      <c r="GK100" s="12">
        <v>18.559999999999999</v>
      </c>
      <c r="GL100" s="12">
        <v>27.03</v>
      </c>
      <c r="GM100" s="12">
        <v>35.17</v>
      </c>
      <c r="GN100" s="12">
        <v>42.68</v>
      </c>
      <c r="GO100" s="12">
        <v>50.03</v>
      </c>
      <c r="GP100" s="12">
        <v>57.22</v>
      </c>
      <c r="GQ100" s="12">
        <v>63.97</v>
      </c>
      <c r="GR100" s="112">
        <v>70.650000000000006</v>
      </c>
      <c r="GS100" s="12">
        <v>77.31</v>
      </c>
      <c r="GT100" s="12">
        <v>89.89</v>
      </c>
      <c r="GU100" s="12">
        <v>95.87</v>
      </c>
      <c r="GV100" s="12">
        <v>101.86</v>
      </c>
      <c r="GW100" s="112">
        <v>107.68</v>
      </c>
      <c r="GX100" s="112">
        <v>113.49</v>
      </c>
      <c r="GY100" s="112">
        <v>135.72999999999999</v>
      </c>
      <c r="GZ100" s="243"/>
      <c r="HA100" s="45">
        <v>11.85</v>
      </c>
      <c r="HB100" s="12">
        <v>14.12</v>
      </c>
      <c r="HC100" s="12">
        <v>25.46</v>
      </c>
      <c r="HD100" s="12">
        <v>30.54</v>
      </c>
      <c r="HE100" s="12">
        <v>35.32</v>
      </c>
      <c r="HF100" s="12">
        <v>38.86</v>
      </c>
      <c r="HG100" s="12">
        <v>42.39</v>
      </c>
      <c r="HH100" s="12">
        <v>45.43</v>
      </c>
      <c r="HI100" s="12">
        <v>48.45</v>
      </c>
      <c r="HJ100" s="12">
        <v>50.88</v>
      </c>
      <c r="HK100" s="12">
        <v>53.3</v>
      </c>
      <c r="HL100" s="260"/>
      <c r="HM100" s="231"/>
      <c r="HN100" s="232"/>
      <c r="HO100" s="12">
        <v>11.77</v>
      </c>
      <c r="HP100" s="12">
        <v>21.95</v>
      </c>
      <c r="HQ100" s="232"/>
      <c r="HR100" s="12">
        <v>10.9</v>
      </c>
      <c r="HS100" s="12">
        <v>20.76</v>
      </c>
      <c r="HT100" s="12">
        <v>46.37</v>
      </c>
      <c r="HU100" s="232"/>
      <c r="HV100" s="45">
        <v>16.02</v>
      </c>
      <c r="HW100" s="45">
        <v>30.81</v>
      </c>
      <c r="HX100" s="232"/>
      <c r="HY100" s="46">
        <v>2</v>
      </c>
      <c r="HZ100" s="46">
        <v>4</v>
      </c>
      <c r="IA100" s="46">
        <v>6</v>
      </c>
      <c r="IB100" s="46">
        <v>8</v>
      </c>
      <c r="IC100" s="232"/>
      <c r="ID100" s="243"/>
      <c r="IE100" s="232"/>
      <c r="IF100" s="263"/>
      <c r="IG100" s="263"/>
      <c r="IH100" s="250"/>
      <c r="II100" s="232"/>
      <c r="IJ100" s="247"/>
    </row>
    <row r="101" spans="2:246" x14ac:dyDescent="0.25">
      <c r="B101" s="17" t="s">
        <v>112</v>
      </c>
      <c r="C101" s="1" t="e">
        <f>SUM(C100*K52)</f>
        <v>#VALUE!</v>
      </c>
      <c r="G101" s="1" t="e">
        <f>SUM(G100*K52)</f>
        <v>#VALUE!</v>
      </c>
      <c r="H101" s="1" t="e">
        <f>SUM(H100*K52)</f>
        <v>#VALUE!</v>
      </c>
      <c r="GG101" s="264" t="s">
        <v>3</v>
      </c>
      <c r="GH101" s="265"/>
      <c r="GI101" s="243"/>
      <c r="GJ101" s="12">
        <v>12.82</v>
      </c>
      <c r="GK101" s="12">
        <v>25.14</v>
      </c>
      <c r="GL101" s="12">
        <v>36.6</v>
      </c>
      <c r="GM101" s="12">
        <v>47.63</v>
      </c>
      <c r="GN101" s="12">
        <v>57.81</v>
      </c>
      <c r="GO101" s="12">
        <v>67.72</v>
      </c>
      <c r="GP101" s="12">
        <v>77.489999999999995</v>
      </c>
      <c r="GQ101" s="12">
        <v>86.64</v>
      </c>
      <c r="GR101" s="112">
        <v>95.66</v>
      </c>
      <c r="GS101" s="12">
        <v>104.69</v>
      </c>
      <c r="GT101" s="12">
        <v>121.71</v>
      </c>
      <c r="GU101" s="12">
        <v>129.83000000000001</v>
      </c>
      <c r="GV101" s="12">
        <v>137.94999999999999</v>
      </c>
      <c r="GW101" s="45">
        <v>145.82</v>
      </c>
      <c r="GX101" s="45">
        <v>153.69999999999999</v>
      </c>
      <c r="GY101" s="46">
        <v>183.8</v>
      </c>
      <c r="GZ101" s="243"/>
      <c r="HA101" s="46">
        <v>16.23</v>
      </c>
      <c r="HB101" s="12">
        <v>19.329999999999998</v>
      </c>
      <c r="HC101" s="12">
        <v>34.840000000000003</v>
      </c>
      <c r="HD101" s="12">
        <v>41.75</v>
      </c>
      <c r="HE101" s="12">
        <v>48.36</v>
      </c>
      <c r="HF101" s="12">
        <v>53.2</v>
      </c>
      <c r="HG101" s="12">
        <v>58.03</v>
      </c>
      <c r="HH101" s="12">
        <v>62.17</v>
      </c>
      <c r="HI101" s="12">
        <v>66.319999999999993</v>
      </c>
      <c r="HJ101" s="12">
        <v>69.64</v>
      </c>
      <c r="HK101" s="12">
        <v>72.959999999999994</v>
      </c>
      <c r="HL101" s="260"/>
      <c r="HM101" s="231"/>
      <c r="HN101" s="232"/>
      <c r="HO101" s="12">
        <v>14.48</v>
      </c>
      <c r="HP101" s="12">
        <v>26.72</v>
      </c>
      <c r="HQ101" s="232"/>
      <c r="HR101" s="12">
        <v>12.57</v>
      </c>
      <c r="HS101" s="12">
        <v>23.95</v>
      </c>
      <c r="HT101" s="12">
        <v>53.54</v>
      </c>
      <c r="HU101" s="232"/>
      <c r="HV101" s="46">
        <v>27.77</v>
      </c>
      <c r="HW101" s="46">
        <v>51.35</v>
      </c>
      <c r="HX101" s="232"/>
      <c r="HY101" s="46">
        <v>2.88</v>
      </c>
      <c r="HZ101" s="46">
        <v>5.76</v>
      </c>
      <c r="IA101" s="46">
        <v>8.64</v>
      </c>
      <c r="IB101" s="46">
        <v>11.52</v>
      </c>
      <c r="IC101" s="232"/>
      <c r="ID101" s="243"/>
      <c r="IE101" s="232"/>
      <c r="IF101" s="232"/>
      <c r="IG101" s="232"/>
      <c r="IH101" s="232"/>
      <c r="II101" s="232"/>
      <c r="IJ101" s="247"/>
    </row>
    <row r="102" spans="2:246" x14ac:dyDescent="0.25">
      <c r="GG102" s="242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31"/>
      <c r="GS102" s="243"/>
      <c r="GT102" s="243"/>
      <c r="GU102" s="243"/>
      <c r="GV102" s="243"/>
      <c r="GW102" s="243"/>
      <c r="GX102" s="231"/>
      <c r="GY102" s="231"/>
      <c r="GZ102" s="243"/>
      <c r="HA102" s="266"/>
      <c r="HB102" s="266"/>
      <c r="HC102" s="266"/>
      <c r="HD102" s="266"/>
      <c r="HE102" s="266"/>
      <c r="HF102" s="266"/>
      <c r="HG102" s="266"/>
      <c r="HH102" s="266"/>
      <c r="HI102" s="266"/>
      <c r="HJ102" s="266"/>
      <c r="HK102" s="266"/>
      <c r="HL102" s="266"/>
      <c r="HM102" s="231"/>
      <c r="HN102" s="232"/>
      <c r="HO102" s="243"/>
      <c r="HP102" s="243"/>
      <c r="HQ102" s="232"/>
      <c r="HR102" s="243"/>
      <c r="HS102" s="243"/>
      <c r="HT102" s="243"/>
      <c r="HU102" s="232"/>
      <c r="HV102" s="232"/>
      <c r="HW102" s="232"/>
      <c r="HX102" s="232"/>
      <c r="HY102" s="232"/>
      <c r="HZ102" s="232"/>
      <c r="IA102" s="232"/>
      <c r="IB102" s="232"/>
      <c r="IC102" s="232"/>
      <c r="ID102" s="243"/>
      <c r="IE102" s="248">
        <f>FX79</f>
        <v>0</v>
      </c>
      <c r="IF102" s="249">
        <f>((FX79*$BQ$29)/$BR$29)</f>
        <v>0</v>
      </c>
      <c r="IG102" s="249" t="e">
        <f>((FX79*$BQ$29)/$BS$29)</f>
        <v>#DIV/0!</v>
      </c>
      <c r="IH102" s="250" t="e">
        <f>((FX79*$BQ$29)/$BT$29)</f>
        <v>#DIV/0!</v>
      </c>
      <c r="II102" s="232"/>
      <c r="IJ102" s="247"/>
    </row>
    <row r="103" spans="2:246" ht="15.6" x14ac:dyDescent="0.3">
      <c r="I103" s="64"/>
      <c r="GG103" s="242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31"/>
      <c r="GS103" s="243"/>
      <c r="GT103" s="243"/>
      <c r="GU103" s="243"/>
      <c r="GV103" s="243"/>
      <c r="GW103" s="243"/>
      <c r="GX103" s="231"/>
      <c r="GY103" s="231"/>
      <c r="GZ103" s="243"/>
      <c r="HA103" s="266"/>
      <c r="HB103" s="266"/>
      <c r="HC103" s="266"/>
      <c r="HD103" s="266"/>
      <c r="HE103" s="266"/>
      <c r="HF103" s="266"/>
      <c r="HG103" s="266"/>
      <c r="HH103" s="266"/>
      <c r="HI103" s="266"/>
      <c r="HJ103" s="266"/>
      <c r="HK103" s="266"/>
      <c r="HL103" s="266"/>
      <c r="HM103" s="231"/>
      <c r="HN103" s="232"/>
      <c r="HO103" s="243"/>
      <c r="HP103" s="243"/>
      <c r="HQ103" s="232"/>
      <c r="HR103" s="243"/>
      <c r="HS103" s="243"/>
      <c r="HT103" s="243"/>
      <c r="HU103" s="232"/>
      <c r="HV103" s="232"/>
      <c r="HW103" s="232"/>
      <c r="HX103" s="232"/>
      <c r="HY103" s="232"/>
      <c r="HZ103" s="232"/>
      <c r="IA103" s="232"/>
      <c r="IB103" s="232"/>
      <c r="IC103" s="232"/>
      <c r="ID103" s="243"/>
      <c r="IE103" s="248">
        <f>FX80</f>
        <v>0</v>
      </c>
      <c r="IF103" s="249">
        <f>((FX80*$BQ$29)/$BR$29)</f>
        <v>0</v>
      </c>
      <c r="IG103" s="249" t="e">
        <f>((FX80*$BQ$29)/$BS$29)</f>
        <v>#DIV/0!</v>
      </c>
      <c r="IH103" s="250" t="e">
        <f>((FX80*$BQ$29)/$BT$29)</f>
        <v>#DIV/0!</v>
      </c>
      <c r="II103" s="232"/>
      <c r="IJ103" s="241"/>
      <c r="IK103" s="279"/>
      <c r="IL103" s="279"/>
    </row>
    <row r="104" spans="2:246" x14ac:dyDescent="0.25">
      <c r="B104" s="21" t="s">
        <v>11</v>
      </c>
      <c r="C104" s="1" t="e">
        <f>C88/B88</f>
        <v>#VALUE!</v>
      </c>
      <c r="G104" s="1" t="e">
        <f>G88/B88</f>
        <v>#VALUE!</v>
      </c>
      <c r="H104" s="1" t="e">
        <f>H88/B88</f>
        <v>#VALUE!</v>
      </c>
      <c r="GG104" s="242"/>
      <c r="GH104" s="243"/>
      <c r="GI104" s="243"/>
      <c r="GJ104" s="244" t="s">
        <v>6</v>
      </c>
      <c r="GK104" s="245"/>
      <c r="GL104" s="245"/>
      <c r="GM104" s="245"/>
      <c r="GN104" s="245"/>
      <c r="GO104" s="245"/>
      <c r="GP104" s="245"/>
      <c r="GQ104" s="245"/>
      <c r="GR104" s="231"/>
      <c r="GS104" s="245"/>
      <c r="GT104" s="245"/>
      <c r="GU104" s="245"/>
      <c r="GV104" s="245"/>
      <c r="GW104" s="245"/>
      <c r="GX104" s="231"/>
      <c r="GY104" s="231"/>
      <c r="GZ104" s="243"/>
      <c r="HA104" s="266"/>
      <c r="HB104" s="266"/>
      <c r="HC104" s="266"/>
      <c r="HD104" s="266"/>
      <c r="HE104" s="266"/>
      <c r="HF104" s="266"/>
      <c r="HG104" s="266"/>
      <c r="HH104" s="266"/>
      <c r="HI104" s="266"/>
      <c r="HJ104" s="266"/>
      <c r="HK104" s="266"/>
      <c r="HL104" s="266"/>
      <c r="HM104" s="231"/>
      <c r="HN104" s="232"/>
      <c r="HO104" s="243"/>
      <c r="HP104" s="243"/>
      <c r="HQ104" s="232"/>
      <c r="HR104" s="243"/>
      <c r="HS104" s="243"/>
      <c r="HT104" s="243"/>
      <c r="HU104" s="232"/>
      <c r="HV104" s="232"/>
      <c r="HW104" s="232"/>
      <c r="HX104" s="232"/>
      <c r="HY104" s="232"/>
      <c r="HZ104" s="232"/>
      <c r="IA104" s="232"/>
      <c r="IB104" s="232"/>
      <c r="IC104" s="232"/>
      <c r="ID104" s="243"/>
      <c r="IE104" s="248">
        <f>FX81</f>
        <v>0</v>
      </c>
      <c r="IF104" s="249">
        <f>((FX81*$BQ$29)/$BR$29)</f>
        <v>0</v>
      </c>
      <c r="IG104" s="249" t="e">
        <f>((FX81*$BQ$29)/$BS$29)</f>
        <v>#DIV/0!</v>
      </c>
      <c r="IH104" s="250" t="e">
        <f>((FX81*$BQ$29)/$BT$29)</f>
        <v>#DIV/0!</v>
      </c>
      <c r="II104" s="232"/>
      <c r="IJ104" s="247"/>
    </row>
    <row r="105" spans="2:246" ht="51" customHeight="1" x14ac:dyDescent="0.25">
      <c r="B105" s="17" t="s">
        <v>107</v>
      </c>
      <c r="C105" s="1" t="e">
        <f>SUM(C104/C94)</f>
        <v>#VALUE!</v>
      </c>
      <c r="G105" s="1" t="e">
        <f>IF(G104=0,0,((G104/G94)))</f>
        <v>#VALUE!</v>
      </c>
      <c r="H105" s="1" t="e">
        <f>IF(H104=0,0,((H104/H94)))</f>
        <v>#VALUE!</v>
      </c>
      <c r="I105" s="63"/>
      <c r="J105" s="305"/>
      <c r="K105" s="323"/>
      <c r="L105" s="323"/>
      <c r="M105" s="323"/>
      <c r="N105" s="323"/>
      <c r="O105" s="323"/>
      <c r="P105" s="323"/>
      <c r="Q105" s="323"/>
      <c r="R105" s="323"/>
      <c r="GG105" s="242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31"/>
      <c r="GS105" s="243"/>
      <c r="GT105" s="243"/>
      <c r="GU105" s="243"/>
      <c r="GV105" s="243"/>
      <c r="GW105" s="243"/>
      <c r="GX105" s="231"/>
      <c r="GY105" s="231"/>
      <c r="GZ105" s="243"/>
      <c r="HA105" s="266"/>
      <c r="HB105" s="266"/>
      <c r="HC105" s="266"/>
      <c r="HD105" s="266"/>
      <c r="HE105" s="266"/>
      <c r="HF105" s="266"/>
      <c r="HG105" s="266"/>
      <c r="HH105" s="266"/>
      <c r="HI105" s="266"/>
      <c r="HJ105" s="266"/>
      <c r="HK105" s="266"/>
      <c r="HL105" s="266"/>
      <c r="HM105" s="231"/>
      <c r="HN105" s="232"/>
      <c r="HO105" s="243"/>
      <c r="HP105" s="243"/>
      <c r="HQ105" s="232"/>
      <c r="HR105" s="243"/>
      <c r="HS105" s="243"/>
      <c r="HT105" s="243"/>
      <c r="HU105" s="232"/>
      <c r="HV105" s="232"/>
      <c r="HW105" s="232"/>
      <c r="HX105" s="232"/>
      <c r="HY105" s="256" t="s">
        <v>61</v>
      </c>
      <c r="HZ105" s="232"/>
      <c r="IA105" s="231"/>
      <c r="IB105" s="232"/>
      <c r="IC105" s="232"/>
      <c r="ID105" s="243"/>
      <c r="IE105" s="248">
        <f>FX82</f>
        <v>0</v>
      </c>
      <c r="IF105" s="249">
        <f>((FX82*$BQ$29)/$BR$29)</f>
        <v>0</v>
      </c>
      <c r="IG105" s="249" t="e">
        <f>((FX82*$BQ$29)/$BS$29)</f>
        <v>#DIV/0!</v>
      </c>
      <c r="IH105" s="250" t="e">
        <f>((FX82*$BQ$29)/$BT$29)</f>
        <v>#DIV/0!</v>
      </c>
      <c r="II105" s="232"/>
      <c r="IJ105" s="247"/>
    </row>
    <row r="106" spans="2:246" ht="38.25" customHeight="1" x14ac:dyDescent="0.25">
      <c r="B106" s="17" t="s">
        <v>108</v>
      </c>
      <c r="C106" s="161">
        <f>IF(ISERROR(((C68*K29)+(C76*K35)+(C82*K41))/K53),((3*C68)+(2*C76)+(1*C82))/(6),((C68*K29)+(C76*K35)+(C82*K41))/K53)</f>
        <v>1.800379776764687</v>
      </c>
      <c r="G106" s="161">
        <f>IF(ISERROR(((G68*K29)+(G76*K35)+(G82*K41))/K53),((3*G68)+(2*G76)+(1*G82))/(6),((G68*K29)+(G76*K35)+(G82*K41))/K53)</f>
        <v>0</v>
      </c>
      <c r="H106" s="161">
        <f>IF(ISERROR(((H68*K29)+(H76*K35)+(H82*K41))/K53),((3*H68)+(2*H76)+(1*H82))/(6),((H68*K29)+(H76*K35)+(H82*K41))/K53)</f>
        <v>0</v>
      </c>
      <c r="I106" s="63"/>
      <c r="J106" s="305"/>
      <c r="K106" s="323"/>
      <c r="L106" s="323"/>
      <c r="M106" s="323"/>
      <c r="N106" s="323"/>
      <c r="O106" s="323"/>
      <c r="P106" s="323"/>
      <c r="Q106" s="323"/>
      <c r="R106" s="323"/>
      <c r="GG106" s="234"/>
      <c r="GH106" s="232"/>
      <c r="GI106" s="243"/>
      <c r="GJ106" s="251" t="s">
        <v>5</v>
      </c>
      <c r="GK106" s="251"/>
      <c r="GL106" s="251"/>
      <c r="GM106" s="251"/>
      <c r="GN106" s="251"/>
      <c r="GO106" s="251"/>
      <c r="GP106" s="251"/>
      <c r="GQ106" s="251"/>
      <c r="GR106" s="231"/>
      <c r="GS106" s="251"/>
      <c r="GT106" s="251"/>
      <c r="GU106" s="251"/>
      <c r="GV106" s="251"/>
      <c r="GW106" s="252"/>
      <c r="GX106" s="231"/>
      <c r="GY106" s="231"/>
      <c r="GZ106" s="243"/>
      <c r="HA106" s="251"/>
      <c r="HB106" s="251"/>
      <c r="HC106" s="251"/>
      <c r="HD106" s="251"/>
      <c r="HE106" s="251"/>
      <c r="HF106" s="251"/>
      <c r="HG106" s="251"/>
      <c r="HH106" s="251"/>
      <c r="HI106" s="251"/>
      <c r="HJ106" s="251"/>
      <c r="HK106" s="251"/>
      <c r="HL106" s="251"/>
      <c r="HM106" s="231"/>
      <c r="HN106" s="232"/>
      <c r="HO106" s="243"/>
      <c r="HP106" s="243"/>
      <c r="HQ106" s="232"/>
      <c r="HR106" s="243"/>
      <c r="HS106" s="243"/>
      <c r="HT106" s="243"/>
      <c r="HU106" s="232"/>
      <c r="HV106" s="232"/>
      <c r="HW106" s="232"/>
      <c r="HX106" s="232"/>
      <c r="HY106" s="243" t="s">
        <v>130</v>
      </c>
      <c r="HZ106" s="232" t="s">
        <v>128</v>
      </c>
      <c r="IA106" s="231"/>
      <c r="IB106" s="232"/>
      <c r="IC106" s="232"/>
      <c r="ID106" s="243"/>
      <c r="IE106" s="232"/>
      <c r="IF106" s="263"/>
      <c r="IG106" s="263"/>
      <c r="IH106" s="250"/>
      <c r="II106" s="232"/>
      <c r="IJ106" s="247"/>
    </row>
    <row r="107" spans="2:246" x14ac:dyDescent="0.25">
      <c r="B107" s="156" t="s">
        <v>109</v>
      </c>
      <c r="C107" s="1" t="e">
        <f>SUM(C106*K53)</f>
        <v>#VALUE!</v>
      </c>
      <c r="G107" s="1" t="e">
        <f>SUM(G106*K53)</f>
        <v>#VALUE!</v>
      </c>
      <c r="H107" s="1" t="e">
        <f>SUM(H106*K53)</f>
        <v>#VALUE!</v>
      </c>
      <c r="GG107" s="234"/>
      <c r="GH107" s="232"/>
      <c r="GI107" s="243"/>
      <c r="GJ107" s="253">
        <v>500</v>
      </c>
      <c r="GK107" s="253">
        <v>1000</v>
      </c>
      <c r="GL107" s="253">
        <v>1500</v>
      </c>
      <c r="GM107" s="253">
        <v>2000</v>
      </c>
      <c r="GN107" s="253">
        <v>2500</v>
      </c>
      <c r="GO107" s="253">
        <v>3000</v>
      </c>
      <c r="GP107" s="253">
        <v>3500</v>
      </c>
      <c r="GQ107" s="253">
        <v>4000</v>
      </c>
      <c r="GR107" s="254">
        <v>4500</v>
      </c>
      <c r="GS107" s="253">
        <v>5000</v>
      </c>
      <c r="GT107" s="253">
        <v>6000</v>
      </c>
      <c r="GU107" s="253">
        <v>6500</v>
      </c>
      <c r="GV107" s="253">
        <v>7000</v>
      </c>
      <c r="GW107" s="254">
        <v>7500</v>
      </c>
      <c r="GX107" s="254">
        <v>8000</v>
      </c>
      <c r="GY107" s="267">
        <v>10000</v>
      </c>
      <c r="GZ107" s="243"/>
      <c r="HA107" s="277">
        <v>200</v>
      </c>
      <c r="HB107" s="253">
        <v>250</v>
      </c>
      <c r="HC107" s="253">
        <v>500</v>
      </c>
      <c r="HD107" s="253">
        <v>750</v>
      </c>
      <c r="HE107" s="253">
        <v>1000</v>
      </c>
      <c r="HF107" s="253">
        <v>1250</v>
      </c>
      <c r="HG107" s="253">
        <v>1500</v>
      </c>
      <c r="HH107" s="253">
        <v>1750</v>
      </c>
      <c r="HI107" s="253">
        <v>2000</v>
      </c>
      <c r="HJ107" s="253">
        <v>2250</v>
      </c>
      <c r="HK107" s="253">
        <v>2500</v>
      </c>
      <c r="HL107" s="253"/>
      <c r="HM107" s="231"/>
      <c r="HN107" s="232"/>
      <c r="HO107" s="255">
        <v>15</v>
      </c>
      <c r="HP107" s="255">
        <v>20</v>
      </c>
      <c r="HQ107" s="232"/>
      <c r="HR107" s="255">
        <v>100</v>
      </c>
      <c r="HS107" s="255">
        <v>200</v>
      </c>
      <c r="HT107" s="255">
        <v>500</v>
      </c>
      <c r="HU107" s="232"/>
      <c r="HV107" s="232"/>
      <c r="HW107" s="232"/>
      <c r="HX107" s="232"/>
      <c r="HY107" s="243" t="s">
        <v>60</v>
      </c>
      <c r="HZ107" s="232" t="s">
        <v>128</v>
      </c>
      <c r="IA107" s="231"/>
      <c r="IB107" s="232"/>
      <c r="IC107" s="232"/>
      <c r="ID107" s="243"/>
      <c r="IE107" s="232"/>
      <c r="IF107" s="263"/>
      <c r="IG107" s="263"/>
      <c r="IH107" s="250"/>
      <c r="II107" s="232"/>
      <c r="IJ107" s="247"/>
    </row>
    <row r="108" spans="2:246" x14ac:dyDescent="0.25">
      <c r="B108" s="17" t="s">
        <v>110</v>
      </c>
      <c r="C108" s="1" t="e">
        <f>SUM(C106*($C$91/($C$98+$C$107+$C$116+$C$125))*$K53)</f>
        <v>#VALUE!</v>
      </c>
      <c r="G108" s="1">
        <f>IF(G91=0,0,((G106*($G$91/($G$98+$G$107+$G$116+$G$125))*$K53)))</f>
        <v>0</v>
      </c>
      <c r="H108" s="1">
        <f>IF(H91=0,0,((H106*($H$91/($H$98+$H$107+$H$116+$H$125))*$K53)))</f>
        <v>0</v>
      </c>
      <c r="GG108" s="258" t="s">
        <v>0</v>
      </c>
      <c r="GH108" s="259"/>
      <c r="GI108" s="243"/>
      <c r="GJ108" s="12">
        <v>6.07</v>
      </c>
      <c r="GK108" s="12">
        <v>11.88</v>
      </c>
      <c r="GL108" s="12">
        <v>17.36</v>
      </c>
      <c r="GM108" s="12">
        <v>22.58</v>
      </c>
      <c r="GN108" s="12">
        <v>27.37</v>
      </c>
      <c r="GO108" s="12">
        <v>32.159999999999997</v>
      </c>
      <c r="GP108" s="12">
        <v>36.69</v>
      </c>
      <c r="GQ108" s="12">
        <v>41.05</v>
      </c>
      <c r="GR108" s="112">
        <v>45.33</v>
      </c>
      <c r="GS108" s="12">
        <v>49.6</v>
      </c>
      <c r="GT108" s="12">
        <v>57.65</v>
      </c>
      <c r="GU108" s="12">
        <v>61.5</v>
      </c>
      <c r="GV108" s="12">
        <v>65.34</v>
      </c>
      <c r="GW108" s="112">
        <v>69.05</v>
      </c>
      <c r="GX108" s="112">
        <v>72.790000000000006</v>
      </c>
      <c r="GY108" s="112">
        <v>87.07</v>
      </c>
      <c r="GZ108" s="243"/>
      <c r="HA108" s="45">
        <v>6.96</v>
      </c>
      <c r="HB108" s="12">
        <v>8.2799999999999994</v>
      </c>
      <c r="HC108" s="12">
        <v>14.88</v>
      </c>
      <c r="HD108" s="12">
        <v>17.86</v>
      </c>
      <c r="HE108" s="12">
        <v>20.66</v>
      </c>
      <c r="HF108" s="12">
        <v>22.72</v>
      </c>
      <c r="HG108" s="12">
        <v>24.8</v>
      </c>
      <c r="HH108" s="12">
        <v>26.57</v>
      </c>
      <c r="HI108" s="12">
        <v>28.34</v>
      </c>
      <c r="HJ108" s="12">
        <v>29.75</v>
      </c>
      <c r="HK108" s="12">
        <v>31.16</v>
      </c>
      <c r="HL108" s="260"/>
      <c r="HM108" s="231"/>
      <c r="HN108" s="232"/>
      <c r="HO108" s="12">
        <v>6.94</v>
      </c>
      <c r="HP108" s="12">
        <v>10.66</v>
      </c>
      <c r="HQ108" s="232"/>
      <c r="HR108" s="12">
        <v>2.88</v>
      </c>
      <c r="HS108" s="12">
        <v>5.4</v>
      </c>
      <c r="HT108" s="12">
        <v>12.13</v>
      </c>
      <c r="HU108" s="232"/>
      <c r="HV108" s="232"/>
      <c r="HW108" s="232"/>
      <c r="HX108" s="232"/>
      <c r="HY108" s="243" t="s">
        <v>138</v>
      </c>
      <c r="HZ108" s="232" t="s">
        <v>128</v>
      </c>
      <c r="IA108" s="231"/>
      <c r="IB108" s="232"/>
      <c r="IC108" s="232"/>
      <c r="ID108" s="243"/>
      <c r="IE108" s="248">
        <f>FX85</f>
        <v>0</v>
      </c>
      <c r="IF108" s="249">
        <f>((FX85*$BQ$29)/$BR$29)</f>
        <v>0</v>
      </c>
      <c r="IG108" s="249" t="e">
        <f>((FX85*$BQ$29)/$BS$29)</f>
        <v>#DIV/0!</v>
      </c>
      <c r="IH108" s="250" t="e">
        <f>((FX85*$BQ$29)/$BT$29)</f>
        <v>#DIV/0!</v>
      </c>
      <c r="II108" s="232"/>
      <c r="IJ108" s="247"/>
    </row>
    <row r="109" spans="2:246" ht="38.25" customHeight="1" x14ac:dyDescent="0.25">
      <c r="B109" s="17" t="s">
        <v>111</v>
      </c>
      <c r="C109" s="162" t="e">
        <f>SUM($C$91/($C$98+$C$107+$C$116+$C$125)*C106)</f>
        <v>#VALUE!</v>
      </c>
      <c r="D109" s="21"/>
      <c r="E109" s="21"/>
      <c r="F109" s="21"/>
      <c r="G109" s="162">
        <f>IF(G91=0,0,(($G$91/($G$98+$G$107+$G$116+$G$125)*G106)))</f>
        <v>0</v>
      </c>
      <c r="H109" s="162">
        <f>IF(H91=0,0,(($H$91/($H$98+$H$107+$H$116+$H$125)*H106)))</f>
        <v>0</v>
      </c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  <c r="GG109" s="261" t="s">
        <v>1</v>
      </c>
      <c r="GH109" s="262"/>
      <c r="GI109" s="243"/>
      <c r="GJ109" s="12">
        <v>10.94</v>
      </c>
      <c r="GK109" s="12">
        <v>21.38</v>
      </c>
      <c r="GL109" s="12">
        <v>31.21</v>
      </c>
      <c r="GM109" s="12">
        <v>40.619999999999997</v>
      </c>
      <c r="GN109" s="12">
        <v>49.27</v>
      </c>
      <c r="GO109" s="12">
        <v>57.9</v>
      </c>
      <c r="GP109" s="12">
        <v>66.02</v>
      </c>
      <c r="GQ109" s="12">
        <v>73.900000000000006</v>
      </c>
      <c r="GR109" s="112">
        <v>81.59</v>
      </c>
      <c r="GS109" s="12">
        <v>89.29</v>
      </c>
      <c r="GT109" s="12">
        <v>103.75</v>
      </c>
      <c r="GU109" s="12">
        <v>110.67</v>
      </c>
      <c r="GV109" s="12">
        <v>117.6</v>
      </c>
      <c r="GW109" s="112">
        <v>124.31</v>
      </c>
      <c r="GX109" s="112">
        <v>131.03</v>
      </c>
      <c r="GY109" s="112">
        <v>156.69</v>
      </c>
      <c r="GZ109" s="243"/>
      <c r="HA109" s="45">
        <v>12.49</v>
      </c>
      <c r="HB109" s="12">
        <v>14.87</v>
      </c>
      <c r="HC109" s="12">
        <v>26.79</v>
      </c>
      <c r="HD109" s="12">
        <v>32.119999999999997</v>
      </c>
      <c r="HE109" s="12">
        <v>37.18</v>
      </c>
      <c r="HF109" s="12">
        <v>40.909999999999997</v>
      </c>
      <c r="HG109" s="12">
        <v>44.63</v>
      </c>
      <c r="HH109" s="12">
        <v>47.81</v>
      </c>
      <c r="HI109" s="12">
        <v>51</v>
      </c>
      <c r="HJ109" s="12">
        <v>53.56</v>
      </c>
      <c r="HK109" s="12">
        <v>56.09</v>
      </c>
      <c r="HL109" s="260"/>
      <c r="HM109" s="231"/>
      <c r="HN109" s="232"/>
      <c r="HO109" s="12">
        <v>10.17</v>
      </c>
      <c r="HP109" s="12">
        <v>16.899999999999999</v>
      </c>
      <c r="HQ109" s="232"/>
      <c r="HR109" s="12">
        <v>4.5599999999999996</v>
      </c>
      <c r="HS109" s="12">
        <v>8.69</v>
      </c>
      <c r="HT109" s="12">
        <v>19.5</v>
      </c>
      <c r="HU109" s="232"/>
      <c r="HV109" s="232"/>
      <c r="HW109" s="232"/>
      <c r="HX109" s="232"/>
      <c r="HY109" s="243" t="s">
        <v>70</v>
      </c>
      <c r="HZ109" s="232" t="s">
        <v>128</v>
      </c>
      <c r="IA109" s="231"/>
      <c r="IB109" s="232"/>
      <c r="IC109" s="232"/>
      <c r="ID109" s="243"/>
      <c r="IE109" s="248">
        <f>FX86</f>
        <v>0</v>
      </c>
      <c r="IF109" s="249">
        <f>((FX86*$BQ$29)/$BR$29)</f>
        <v>0</v>
      </c>
      <c r="IG109" s="249" t="e">
        <f>((FX86*$BQ$29)/$BS$29)</f>
        <v>#DIV/0!</v>
      </c>
      <c r="IH109" s="250" t="e">
        <f>((FX86*$BQ$29)/$BT$29)</f>
        <v>#DIV/0!</v>
      </c>
      <c r="II109" s="232"/>
      <c r="IJ109" s="268"/>
    </row>
    <row r="110" spans="2:246" ht="8.1" customHeight="1" x14ac:dyDescent="0.25">
      <c r="B110" s="17" t="s">
        <v>112</v>
      </c>
      <c r="C110" s="1" t="e">
        <f>SUM(C109*K53)</f>
        <v>#VALUE!</v>
      </c>
      <c r="G110" s="1" t="e">
        <f>SUM(G109*K53)</f>
        <v>#VALUE!</v>
      </c>
      <c r="H110" s="1" t="e">
        <f>SUM(H109*K53)</f>
        <v>#VALUE!</v>
      </c>
      <c r="J110" s="65"/>
      <c r="GG110" s="261" t="s">
        <v>2</v>
      </c>
      <c r="GH110" s="269"/>
      <c r="GI110" s="243"/>
      <c r="GJ110" s="12">
        <v>11.38</v>
      </c>
      <c r="GK110" s="12">
        <v>22.23</v>
      </c>
      <c r="GL110" s="12">
        <v>32.409999999999997</v>
      </c>
      <c r="GM110" s="12">
        <v>42.17</v>
      </c>
      <c r="GN110" s="12">
        <v>51.15</v>
      </c>
      <c r="GO110" s="12">
        <v>60.04</v>
      </c>
      <c r="GP110" s="12">
        <v>68.59</v>
      </c>
      <c r="GQ110" s="12">
        <v>76.72</v>
      </c>
      <c r="GR110" s="112">
        <v>84.72</v>
      </c>
      <c r="GS110" s="12">
        <v>92.71</v>
      </c>
      <c r="GT110" s="12">
        <v>107.77</v>
      </c>
      <c r="GU110" s="12">
        <v>114.95</v>
      </c>
      <c r="GV110" s="12">
        <v>122.14</v>
      </c>
      <c r="GW110" s="112">
        <v>129.1</v>
      </c>
      <c r="GX110" s="112">
        <v>136.07</v>
      </c>
      <c r="GY110" s="112">
        <v>162.76</v>
      </c>
      <c r="GZ110" s="243"/>
      <c r="HA110" s="45">
        <v>12.56</v>
      </c>
      <c r="HB110" s="12">
        <v>14.95</v>
      </c>
      <c r="HC110" s="12">
        <v>26.94</v>
      </c>
      <c r="HD110" s="12">
        <v>32.33</v>
      </c>
      <c r="HE110" s="12">
        <v>37.409999999999997</v>
      </c>
      <c r="HF110" s="12">
        <v>41.15</v>
      </c>
      <c r="HG110" s="12">
        <v>44.89</v>
      </c>
      <c r="HH110" s="12">
        <v>48.09</v>
      </c>
      <c r="HI110" s="12">
        <v>51.31</v>
      </c>
      <c r="HJ110" s="12">
        <v>53.87</v>
      </c>
      <c r="HK110" s="12">
        <v>56.45</v>
      </c>
      <c r="HL110" s="260"/>
      <c r="HM110" s="231"/>
      <c r="HN110" s="232"/>
      <c r="HO110" s="12">
        <v>10.73</v>
      </c>
      <c r="HP110" s="12">
        <v>20.059999999999999</v>
      </c>
      <c r="HQ110" s="232"/>
      <c r="HR110" s="12">
        <v>9.9600000000000009</v>
      </c>
      <c r="HS110" s="12">
        <v>19.010000000000002</v>
      </c>
      <c r="HT110" s="12">
        <v>42.43</v>
      </c>
      <c r="HU110" s="232"/>
      <c r="HV110" s="232"/>
      <c r="HW110" s="232"/>
      <c r="HX110" s="232"/>
      <c r="HY110" s="243" t="s">
        <v>74</v>
      </c>
      <c r="HZ110" s="232" t="s">
        <v>128</v>
      </c>
      <c r="IA110" s="231"/>
      <c r="IB110" s="231"/>
      <c r="IC110" s="231"/>
      <c r="ID110" s="243"/>
      <c r="IE110" s="248">
        <f>FX87</f>
        <v>0</v>
      </c>
      <c r="IF110" s="249">
        <f>((FX87*$BQ$29)/$BR$29)</f>
        <v>0</v>
      </c>
      <c r="IG110" s="249" t="e">
        <f>((FX87*$BQ$29)/$BS$29)</f>
        <v>#DIV/0!</v>
      </c>
      <c r="IH110" s="250" t="e">
        <f>((FX87*$BQ$29)/$BT$29)</f>
        <v>#DIV/0!</v>
      </c>
      <c r="II110" s="232"/>
      <c r="IJ110" s="231"/>
    </row>
    <row r="111" spans="2:246" s="99" customFormat="1" x14ac:dyDescent="0.25">
      <c r="C111" s="160"/>
      <c r="G111" s="160"/>
      <c r="H111" s="160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GG111" s="264" t="s">
        <v>3</v>
      </c>
      <c r="GH111" s="270"/>
      <c r="GI111" s="243"/>
      <c r="GJ111" s="12">
        <v>16.25</v>
      </c>
      <c r="GK111" s="12">
        <v>31.72</v>
      </c>
      <c r="GL111" s="12">
        <v>46.27</v>
      </c>
      <c r="GM111" s="12">
        <v>60.21</v>
      </c>
      <c r="GN111" s="12">
        <v>73.040000000000006</v>
      </c>
      <c r="GO111" s="12">
        <v>85.78</v>
      </c>
      <c r="GP111" s="12">
        <v>97.93</v>
      </c>
      <c r="GQ111" s="12">
        <v>109.56</v>
      </c>
      <c r="GR111" s="112">
        <v>120.98</v>
      </c>
      <c r="GS111" s="12">
        <v>132.4</v>
      </c>
      <c r="GT111" s="12">
        <v>153.87</v>
      </c>
      <c r="GU111" s="12">
        <v>164.12</v>
      </c>
      <c r="GV111" s="12">
        <v>174.4</v>
      </c>
      <c r="GW111" s="45">
        <v>184.35</v>
      </c>
      <c r="GX111" s="45">
        <v>194.32</v>
      </c>
      <c r="GY111" s="46">
        <v>232.38</v>
      </c>
      <c r="GZ111" s="243"/>
      <c r="HA111" s="99">
        <v>18.100000000000001</v>
      </c>
      <c r="HB111" s="12">
        <v>21.55</v>
      </c>
      <c r="HC111" s="12">
        <v>38.85</v>
      </c>
      <c r="HD111" s="12">
        <v>46.57</v>
      </c>
      <c r="HE111" s="12">
        <v>53.91</v>
      </c>
      <c r="HF111" s="12">
        <v>59.29</v>
      </c>
      <c r="HG111" s="12">
        <v>64.69</v>
      </c>
      <c r="HH111" s="12">
        <v>69.31</v>
      </c>
      <c r="HI111" s="12">
        <v>73.92</v>
      </c>
      <c r="HJ111" s="12">
        <v>77.62</v>
      </c>
      <c r="HK111" s="12">
        <v>81.3</v>
      </c>
      <c r="HL111" s="260"/>
      <c r="HM111" s="231"/>
      <c r="HN111" s="232"/>
      <c r="HO111" s="12">
        <v>12.77</v>
      </c>
      <c r="HP111" s="12">
        <v>23.56</v>
      </c>
      <c r="HQ111" s="232"/>
      <c r="HR111" s="12">
        <v>11.08</v>
      </c>
      <c r="HS111" s="12">
        <v>21.11</v>
      </c>
      <c r="HT111" s="12">
        <v>47.2</v>
      </c>
      <c r="HU111" s="232"/>
      <c r="HV111" s="232"/>
      <c r="HW111" s="232"/>
      <c r="HX111" s="232"/>
      <c r="HY111" s="243" t="s">
        <v>83</v>
      </c>
      <c r="HZ111" s="232" t="s">
        <v>128</v>
      </c>
      <c r="IA111" s="231"/>
      <c r="IB111" s="271"/>
      <c r="IC111" s="271"/>
      <c r="ID111" s="243"/>
      <c r="IE111" s="248">
        <f>FX88</f>
        <v>0</v>
      </c>
      <c r="IF111" s="249">
        <f>((FX88*$BQ$29)/$BR$29)</f>
        <v>0</v>
      </c>
      <c r="IG111" s="249" t="e">
        <f>((FX88*$BQ$29)/$BS$29)</f>
        <v>#DIV/0!</v>
      </c>
      <c r="IH111" s="250" t="e">
        <f>((FX88*$BQ$29)/$BT$29)</f>
        <v>#DIV/0!</v>
      </c>
      <c r="II111" s="232"/>
      <c r="IJ111" s="231"/>
      <c r="IK111" s="172"/>
      <c r="IL111" s="172"/>
    </row>
    <row r="112" spans="2:246" ht="12.75" customHeight="1" x14ac:dyDescent="0.25">
      <c r="C112" s="1"/>
      <c r="G112" s="1"/>
      <c r="H112" s="1"/>
      <c r="GG112" s="242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31"/>
      <c r="GS112" s="243"/>
      <c r="GT112" s="243"/>
      <c r="GU112" s="243"/>
      <c r="GV112" s="243"/>
      <c r="GW112" s="243"/>
      <c r="GX112" s="231"/>
      <c r="GY112" s="231"/>
      <c r="GZ112" s="243"/>
      <c r="HA112" s="266"/>
      <c r="HB112" s="266"/>
      <c r="HC112" s="266"/>
      <c r="HD112" s="266"/>
      <c r="HE112" s="266"/>
      <c r="HF112" s="266"/>
      <c r="HG112" s="266"/>
      <c r="HH112" s="266"/>
      <c r="HI112" s="266"/>
      <c r="HJ112" s="266"/>
      <c r="HK112" s="266"/>
      <c r="HL112" s="266"/>
      <c r="HM112" s="231"/>
      <c r="HN112" s="232"/>
      <c r="HO112" s="243"/>
      <c r="HP112" s="243"/>
      <c r="HQ112" s="232"/>
      <c r="HR112" s="243"/>
      <c r="HS112" s="243"/>
      <c r="HT112" s="243"/>
      <c r="HU112" s="232"/>
      <c r="HV112" s="232"/>
      <c r="HW112" s="232"/>
      <c r="HX112" s="232"/>
      <c r="HY112" s="243"/>
      <c r="HZ112" s="232"/>
      <c r="IA112" s="231"/>
      <c r="IB112" s="232"/>
      <c r="IC112" s="232"/>
      <c r="ID112" s="243"/>
      <c r="IE112" s="232"/>
      <c r="IF112" s="232"/>
      <c r="IG112" s="232"/>
      <c r="IH112" s="232"/>
      <c r="II112" s="232"/>
      <c r="IJ112" s="231"/>
    </row>
    <row r="113" spans="2:244" ht="25.5" customHeight="1" x14ac:dyDescent="0.25">
      <c r="B113" s="21" t="s">
        <v>12</v>
      </c>
      <c r="C113" s="1" t="e">
        <f>C89/B89</f>
        <v>#VALUE!</v>
      </c>
      <c r="G113" s="1" t="e">
        <f>G89/B89</f>
        <v>#VALUE!</v>
      </c>
      <c r="H113" s="1" t="e">
        <f>H89/B89</f>
        <v>#VALUE!</v>
      </c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GG113" s="242"/>
      <c r="GH113" s="243"/>
      <c r="GI113" s="243"/>
      <c r="GJ113" s="243"/>
      <c r="GK113" s="243"/>
      <c r="GL113" s="243"/>
      <c r="GM113" s="243"/>
      <c r="GN113" s="243"/>
      <c r="GO113" s="243"/>
      <c r="GP113" s="243"/>
      <c r="GQ113" s="243"/>
      <c r="GR113" s="231"/>
      <c r="GS113" s="243"/>
      <c r="GT113" s="243"/>
      <c r="GU113" s="243"/>
      <c r="GV113" s="243"/>
      <c r="GW113" s="243"/>
      <c r="GX113" s="231"/>
      <c r="GY113" s="231"/>
      <c r="GZ113" s="243"/>
      <c r="HA113" s="266"/>
      <c r="HB113" s="266"/>
      <c r="HC113" s="266"/>
      <c r="HD113" s="266"/>
      <c r="HE113" s="266"/>
      <c r="HF113" s="266"/>
      <c r="HG113" s="266"/>
      <c r="HH113" s="266"/>
      <c r="HI113" s="266"/>
      <c r="HJ113" s="266"/>
      <c r="HK113" s="266"/>
      <c r="HL113" s="266"/>
      <c r="HM113" s="231"/>
      <c r="HN113" s="232"/>
      <c r="HO113" s="243"/>
      <c r="HP113" s="243"/>
      <c r="HQ113" s="232"/>
      <c r="HR113" s="243"/>
      <c r="HS113" s="243"/>
      <c r="HT113" s="243"/>
      <c r="HU113" s="232"/>
      <c r="HV113" s="232"/>
      <c r="HW113" s="232"/>
      <c r="HX113" s="232"/>
      <c r="HY113" s="243"/>
      <c r="HZ113" s="232"/>
      <c r="IA113" s="231"/>
      <c r="IB113" s="232"/>
      <c r="IC113" s="232"/>
      <c r="ID113" s="243"/>
      <c r="IE113" s="232"/>
      <c r="IF113" s="232"/>
      <c r="IG113" s="232"/>
      <c r="IH113" s="232"/>
      <c r="II113" s="232"/>
      <c r="IJ113" s="231"/>
    </row>
    <row r="114" spans="2:244" x14ac:dyDescent="0.25">
      <c r="B114" s="17" t="s">
        <v>107</v>
      </c>
      <c r="C114" s="1" t="e">
        <f>C113/C94</f>
        <v>#VALUE!</v>
      </c>
      <c r="G114" s="1" t="e">
        <f>IF(G113=0,0,(G113/G94))</f>
        <v>#VALUE!</v>
      </c>
      <c r="H114" s="1" t="e">
        <f>IF(H113=0,0,(H113/H94))</f>
        <v>#VALUE!</v>
      </c>
      <c r="GG114" s="242"/>
      <c r="GH114" s="243"/>
      <c r="GI114" s="243"/>
      <c r="GJ114" s="244" t="s">
        <v>7</v>
      </c>
      <c r="GK114" s="244"/>
      <c r="GL114" s="244"/>
      <c r="GM114" s="244"/>
      <c r="GN114" s="244"/>
      <c r="GO114" s="244"/>
      <c r="GP114" s="244"/>
      <c r="GQ114" s="244"/>
      <c r="GR114" s="231"/>
      <c r="GS114" s="244"/>
      <c r="GT114" s="244"/>
      <c r="GU114" s="244"/>
      <c r="GV114" s="244"/>
      <c r="GW114" s="244"/>
      <c r="GX114" s="231"/>
      <c r="GY114" s="231"/>
      <c r="GZ114" s="243"/>
      <c r="HA114" s="266"/>
      <c r="HB114" s="266"/>
      <c r="HC114" s="266"/>
      <c r="HD114" s="266"/>
      <c r="HE114" s="266"/>
      <c r="HF114" s="266"/>
      <c r="HG114" s="266"/>
      <c r="HH114" s="266"/>
      <c r="HI114" s="266"/>
      <c r="HJ114" s="266"/>
      <c r="HK114" s="266"/>
      <c r="HL114" s="266"/>
      <c r="HM114" s="231"/>
      <c r="HN114" s="232"/>
      <c r="HO114" s="243"/>
      <c r="HP114" s="243"/>
      <c r="HQ114" s="232"/>
      <c r="HR114" s="243"/>
      <c r="HS114" s="243"/>
      <c r="HT114" s="243"/>
      <c r="HU114" s="232"/>
      <c r="HV114" s="232"/>
      <c r="HW114" s="232"/>
      <c r="HX114" s="232"/>
      <c r="HY114" s="231"/>
      <c r="HZ114" s="231"/>
      <c r="IA114" s="231"/>
      <c r="IB114" s="231"/>
      <c r="IC114" s="231"/>
      <c r="ID114" s="243"/>
      <c r="IE114" s="232"/>
      <c r="IF114" s="232"/>
      <c r="IG114" s="232"/>
      <c r="IH114" s="232"/>
      <c r="II114" s="232"/>
      <c r="IJ114" s="231"/>
    </row>
    <row r="115" spans="2:244" x14ac:dyDescent="0.25">
      <c r="B115" s="17" t="s">
        <v>108</v>
      </c>
      <c r="C115" s="1">
        <f>IF(ISERROR(((C69*K30)+(C77*K36)+(C83*K42))/K54),((3*C69)+(2*C77)+(1*C83))/(6),((C69*K30)+(C77*K36)+(C83*K42))/K54)</f>
        <v>2.0043082236043914</v>
      </c>
      <c r="G115" s="1">
        <f>IF(ISERROR(((G69*K30)+(G77*K36)+(G83*K42))/K54),((3*G69)+(2*G77)+(1*G83))/(6),((G69*K30)+(G77*K36)+(G83*K42))/K54)</f>
        <v>0</v>
      </c>
      <c r="H115" s="1">
        <f>IF(ISERROR(((H69*K30)+(H77*K36)+(H83*K42))/K54),((3*H69)+(2*H77)+(1*H83))/(6),((H69*K30)+(H77*K36)+(H83*K42))/K54)</f>
        <v>0</v>
      </c>
      <c r="GG115" s="242"/>
      <c r="GH115" s="243"/>
      <c r="GI115" s="243"/>
      <c r="GJ115" s="243"/>
      <c r="GK115" s="243"/>
      <c r="GL115" s="243"/>
      <c r="GM115" s="243"/>
      <c r="GN115" s="243"/>
      <c r="GO115" s="243"/>
      <c r="GP115" s="243"/>
      <c r="GQ115" s="243"/>
      <c r="GR115" s="231"/>
      <c r="GS115" s="243"/>
      <c r="GT115" s="243"/>
      <c r="GU115" s="243"/>
      <c r="GV115" s="243"/>
      <c r="GW115" s="243"/>
      <c r="GX115" s="231"/>
      <c r="GY115" s="231"/>
      <c r="GZ115" s="243"/>
      <c r="HA115" s="266"/>
      <c r="HB115" s="266"/>
      <c r="HC115" s="266"/>
      <c r="HD115" s="266"/>
      <c r="HE115" s="266"/>
      <c r="HF115" s="266"/>
      <c r="HG115" s="266"/>
      <c r="HH115" s="266"/>
      <c r="HI115" s="266"/>
      <c r="HJ115" s="266"/>
      <c r="HK115" s="266"/>
      <c r="HL115" s="266"/>
      <c r="HM115" s="231"/>
      <c r="HN115" s="232"/>
      <c r="HO115" s="243"/>
      <c r="HP115" s="243"/>
      <c r="HQ115" s="232"/>
      <c r="HR115" s="243"/>
      <c r="HS115" s="243"/>
      <c r="HT115" s="243"/>
      <c r="HU115" s="232"/>
      <c r="HV115" s="232"/>
      <c r="HW115" s="232"/>
      <c r="HX115" s="232"/>
      <c r="HY115" s="243"/>
      <c r="HZ115" s="232"/>
      <c r="IA115" s="231"/>
      <c r="IB115" s="232"/>
      <c r="IC115" s="232"/>
      <c r="ID115" s="243"/>
      <c r="IE115" s="232"/>
      <c r="IF115" s="232"/>
      <c r="IG115" s="232"/>
      <c r="IH115" s="232"/>
      <c r="II115" s="232"/>
      <c r="IJ115" s="231"/>
    </row>
    <row r="116" spans="2:244" x14ac:dyDescent="0.25">
      <c r="B116" s="156" t="s">
        <v>109</v>
      </c>
      <c r="C116" s="1" t="e">
        <f>SUM(C115*K54)</f>
        <v>#VALUE!</v>
      </c>
      <c r="G116" s="1" t="e">
        <f>SUM(G115*K54)</f>
        <v>#VALUE!</v>
      </c>
      <c r="H116" s="1" t="e">
        <f>SUM(H115*K54)</f>
        <v>#VALUE!</v>
      </c>
      <c r="GG116" s="234"/>
      <c r="GH116" s="232"/>
      <c r="GI116" s="243"/>
      <c r="GJ116" s="251" t="s">
        <v>5</v>
      </c>
      <c r="GK116" s="251"/>
      <c r="GL116" s="251"/>
      <c r="GM116" s="251"/>
      <c r="GN116" s="251"/>
      <c r="GO116" s="251"/>
      <c r="GP116" s="251"/>
      <c r="GQ116" s="251"/>
      <c r="GR116" s="231"/>
      <c r="GS116" s="251"/>
      <c r="GT116" s="251"/>
      <c r="GU116" s="251"/>
      <c r="GV116" s="251"/>
      <c r="GW116" s="252"/>
      <c r="GX116" s="231"/>
      <c r="GY116" s="231"/>
      <c r="GZ116" s="243"/>
      <c r="HA116" s="272"/>
      <c r="HB116" s="272"/>
      <c r="HC116" s="272"/>
      <c r="HD116" s="272"/>
      <c r="HE116" s="272"/>
      <c r="HF116" s="272"/>
      <c r="HG116" s="272"/>
      <c r="HH116" s="272"/>
      <c r="HI116" s="272"/>
      <c r="HJ116" s="272"/>
      <c r="HK116" s="272"/>
      <c r="HL116" s="272"/>
      <c r="HM116" s="231"/>
      <c r="HN116" s="232"/>
      <c r="HO116" s="243"/>
      <c r="HP116" s="243"/>
      <c r="HQ116" s="232"/>
      <c r="HR116" s="243"/>
      <c r="HS116" s="243"/>
      <c r="HT116" s="243"/>
      <c r="HU116" s="232"/>
      <c r="HV116" s="232"/>
      <c r="HW116" s="232"/>
      <c r="HX116" s="232"/>
      <c r="HY116" s="243"/>
      <c r="HZ116" s="232"/>
      <c r="IA116" s="231"/>
      <c r="IB116" s="232"/>
      <c r="IC116" s="232"/>
      <c r="ID116" s="243"/>
      <c r="IE116" s="232"/>
      <c r="IF116" s="232"/>
      <c r="IG116" s="232"/>
      <c r="IH116" s="232"/>
      <c r="II116" s="232"/>
      <c r="IJ116" s="231"/>
    </row>
    <row r="117" spans="2:244" x14ac:dyDescent="0.25">
      <c r="B117" s="17" t="s">
        <v>110</v>
      </c>
      <c r="C117" s="1" t="e">
        <f>SUM(C115*($C$91/($C$98+$C$107+$C$116+$C$125))*$K54)</f>
        <v>#VALUE!</v>
      </c>
      <c r="G117" s="1">
        <f>IF(G91=0,0,((G115*($G$91/($G$98+$G$107+$G$116+$G$125))*$K54)))</f>
        <v>0</v>
      </c>
      <c r="H117" s="1">
        <f>IF(H91=0,0,((H115*($H$91/($H$98+$H$107+$H$116+$H$125))*$K54)))</f>
        <v>0</v>
      </c>
      <c r="GG117" s="234"/>
      <c r="GH117" s="232"/>
      <c r="GI117" s="243"/>
      <c r="GJ117" s="253">
        <v>500</v>
      </c>
      <c r="GK117" s="253">
        <v>1000</v>
      </c>
      <c r="GL117" s="253">
        <v>1500</v>
      </c>
      <c r="GM117" s="253">
        <v>2000</v>
      </c>
      <c r="GN117" s="253">
        <v>2500</v>
      </c>
      <c r="GO117" s="253">
        <v>3000</v>
      </c>
      <c r="GP117" s="253">
        <v>3500</v>
      </c>
      <c r="GQ117" s="253">
        <v>4000</v>
      </c>
      <c r="GR117" s="254">
        <v>4500</v>
      </c>
      <c r="GS117" s="253">
        <v>5000</v>
      </c>
      <c r="GT117" s="253">
        <v>6000</v>
      </c>
      <c r="GU117" s="253">
        <v>6500</v>
      </c>
      <c r="GV117" s="253">
        <v>7000</v>
      </c>
      <c r="GW117" s="254">
        <v>7500</v>
      </c>
      <c r="GX117" s="254">
        <v>8000</v>
      </c>
      <c r="GY117" s="254">
        <v>10000</v>
      </c>
      <c r="GZ117" s="243"/>
      <c r="HA117" s="267">
        <v>200</v>
      </c>
      <c r="HB117" s="253">
        <v>250</v>
      </c>
      <c r="HC117" s="253">
        <v>500</v>
      </c>
      <c r="HD117" s="253">
        <v>750</v>
      </c>
      <c r="HE117" s="253">
        <v>1000</v>
      </c>
      <c r="HF117" s="253">
        <v>1250</v>
      </c>
      <c r="HG117" s="253">
        <v>1500</v>
      </c>
      <c r="HH117" s="253">
        <v>1750</v>
      </c>
      <c r="HI117" s="253">
        <v>2000</v>
      </c>
      <c r="HJ117" s="253">
        <v>2250</v>
      </c>
      <c r="HK117" s="253">
        <v>2500</v>
      </c>
      <c r="HL117" s="253"/>
      <c r="HM117" s="231"/>
      <c r="HN117" s="232"/>
      <c r="HO117" s="255">
        <v>15</v>
      </c>
      <c r="HP117" s="255">
        <v>20</v>
      </c>
      <c r="HQ117" s="232"/>
      <c r="HR117" s="255">
        <v>100</v>
      </c>
      <c r="HS117" s="255">
        <v>200</v>
      </c>
      <c r="HT117" s="255">
        <v>500</v>
      </c>
      <c r="HU117" s="232"/>
      <c r="HV117" s="232"/>
      <c r="HW117" s="232"/>
      <c r="HX117" s="232"/>
      <c r="HY117" s="243"/>
      <c r="HZ117" s="273"/>
      <c r="IA117" s="231"/>
      <c r="IB117" s="232"/>
      <c r="IC117" s="232"/>
      <c r="ID117" s="243"/>
      <c r="IE117" s="232"/>
      <c r="IF117" s="232"/>
      <c r="IG117" s="232"/>
      <c r="IH117" s="232"/>
      <c r="II117" s="232"/>
      <c r="IJ117" s="231"/>
    </row>
    <row r="118" spans="2:244" x14ac:dyDescent="0.25">
      <c r="B118" s="17" t="s">
        <v>111</v>
      </c>
      <c r="C118" s="162" t="e">
        <f>SUM($C$91/($C$98+$C$107+$C$116+$C$125)*C115)</f>
        <v>#VALUE!</v>
      </c>
      <c r="D118" s="21"/>
      <c r="E118" s="21"/>
      <c r="F118" s="21"/>
      <c r="G118" s="162">
        <f>IF(G91=0,0,(($G$91/($G$98+$G$107+$G$116+$G$125)*G115)))</f>
        <v>0</v>
      </c>
      <c r="H118" s="162">
        <f>IF(H91=0,0,(($H$91/($H$98+$H$107+$H$116+$H$125)*H115)))</f>
        <v>0</v>
      </c>
      <c r="GG118" s="258" t="s">
        <v>0</v>
      </c>
      <c r="GH118" s="259"/>
      <c r="GI118" s="243"/>
      <c r="GJ118" s="12">
        <v>8.2100000000000009</v>
      </c>
      <c r="GK118" s="12">
        <v>15.99</v>
      </c>
      <c r="GL118" s="12">
        <v>23.35</v>
      </c>
      <c r="GM118" s="12">
        <v>30.36</v>
      </c>
      <c r="GN118" s="12">
        <v>36.86</v>
      </c>
      <c r="GO118" s="12">
        <v>43.19</v>
      </c>
      <c r="GP118" s="12">
        <v>49.35</v>
      </c>
      <c r="GQ118" s="12">
        <v>55.16</v>
      </c>
      <c r="GR118" s="112">
        <v>60.94</v>
      </c>
      <c r="GS118" s="12">
        <v>66.709999999999994</v>
      </c>
      <c r="GT118" s="12">
        <v>77.569999999999993</v>
      </c>
      <c r="GU118" s="12">
        <v>82.75</v>
      </c>
      <c r="GV118" s="12">
        <v>87.92</v>
      </c>
      <c r="GW118" s="112">
        <v>92.93</v>
      </c>
      <c r="GX118" s="112">
        <v>97.93</v>
      </c>
      <c r="GY118" s="112">
        <v>117.08</v>
      </c>
      <c r="GZ118" s="243"/>
      <c r="HA118" s="45">
        <v>14.3</v>
      </c>
      <c r="HB118" s="12">
        <v>17.010000000000002</v>
      </c>
      <c r="HC118" s="12">
        <v>30.61</v>
      </c>
      <c r="HD118" s="12">
        <v>36.72</v>
      </c>
      <c r="HE118" s="12">
        <v>42.48</v>
      </c>
      <c r="HF118" s="12">
        <v>46.73</v>
      </c>
      <c r="HG118" s="12">
        <v>50.97</v>
      </c>
      <c r="HH118" s="12">
        <v>54.62</v>
      </c>
      <c r="HI118" s="12">
        <v>58.26</v>
      </c>
      <c r="HJ118" s="12">
        <v>61.19</v>
      </c>
      <c r="HK118" s="12">
        <v>64.099999999999994</v>
      </c>
      <c r="HL118" s="260"/>
      <c r="HM118" s="231"/>
      <c r="HN118" s="232"/>
      <c r="HO118" s="12">
        <v>14.32</v>
      </c>
      <c r="HP118" s="12">
        <v>21.92</v>
      </c>
      <c r="HQ118" s="232"/>
      <c r="HR118" s="12">
        <v>5.88</v>
      </c>
      <c r="HS118" s="12">
        <v>11.12</v>
      </c>
      <c r="HT118" s="12">
        <v>24.91</v>
      </c>
      <c r="HU118" s="232"/>
      <c r="HV118" s="232"/>
      <c r="HW118" s="232"/>
      <c r="HX118" s="232"/>
      <c r="HY118" s="243"/>
      <c r="HZ118" s="232"/>
      <c r="IA118" s="231"/>
      <c r="IB118" s="232"/>
      <c r="IC118" s="232"/>
      <c r="ID118" s="243"/>
      <c r="IE118" s="232"/>
      <c r="IF118" s="232"/>
      <c r="IG118" s="232"/>
      <c r="IH118" s="232"/>
      <c r="II118" s="232"/>
      <c r="IJ118" s="231"/>
    </row>
    <row r="119" spans="2:244" x14ac:dyDescent="0.25">
      <c r="B119" s="17" t="s">
        <v>112</v>
      </c>
      <c r="C119" s="1" t="e">
        <f>SUM(C118*K54)</f>
        <v>#VALUE!</v>
      </c>
      <c r="G119" s="1" t="e">
        <f>SUM(G118*K54)</f>
        <v>#VALUE!</v>
      </c>
      <c r="H119" s="1" t="e">
        <f>SUM(H118*K54)</f>
        <v>#VALUE!</v>
      </c>
      <c r="GG119" s="261" t="s">
        <v>1</v>
      </c>
      <c r="GH119" s="262"/>
      <c r="GI119" s="243"/>
      <c r="GJ119" s="12">
        <v>14.8</v>
      </c>
      <c r="GK119" s="12">
        <v>28.82</v>
      </c>
      <c r="GL119" s="12">
        <v>41.99</v>
      </c>
      <c r="GM119" s="12">
        <v>54.66</v>
      </c>
      <c r="GN119" s="12">
        <v>66.37</v>
      </c>
      <c r="GO119" s="12">
        <v>77.739999999999995</v>
      </c>
      <c r="GP119" s="12">
        <v>88.86</v>
      </c>
      <c r="GQ119" s="12">
        <v>99.3</v>
      </c>
      <c r="GR119" s="112">
        <v>109.69</v>
      </c>
      <c r="GS119" s="12">
        <v>120.08</v>
      </c>
      <c r="GT119" s="12">
        <v>139.66</v>
      </c>
      <c r="GU119" s="12">
        <v>148.94999999999999</v>
      </c>
      <c r="GV119" s="12">
        <v>158.22</v>
      </c>
      <c r="GW119" s="112">
        <v>167.25</v>
      </c>
      <c r="GX119" s="112">
        <v>176.28</v>
      </c>
      <c r="GY119" s="112">
        <v>210.74</v>
      </c>
      <c r="GZ119" s="243"/>
      <c r="HA119" s="45">
        <v>25.76</v>
      </c>
      <c r="HB119" s="12">
        <v>30.64</v>
      </c>
      <c r="HC119" s="12">
        <v>55.06</v>
      </c>
      <c r="HD119" s="12">
        <v>66.069999999999993</v>
      </c>
      <c r="HE119" s="12">
        <v>76.44</v>
      </c>
      <c r="HF119" s="12">
        <v>84.09</v>
      </c>
      <c r="HG119" s="12">
        <v>91.73</v>
      </c>
      <c r="HH119" s="12">
        <v>98.28</v>
      </c>
      <c r="HI119" s="12">
        <v>104.83</v>
      </c>
      <c r="HJ119" s="12">
        <v>110.07</v>
      </c>
      <c r="HK119" s="12">
        <v>115.32</v>
      </c>
      <c r="HL119" s="260"/>
      <c r="HM119" s="231"/>
      <c r="HN119" s="232"/>
      <c r="HO119" s="12">
        <v>17.100000000000001</v>
      </c>
      <c r="HP119" s="12">
        <v>29.83</v>
      </c>
      <c r="HQ119" s="232"/>
      <c r="HR119" s="12">
        <v>8.1199999999999992</v>
      </c>
      <c r="HS119" s="12">
        <v>15.4</v>
      </c>
      <c r="HT119" s="12">
        <v>34.32</v>
      </c>
      <c r="HU119" s="232"/>
      <c r="HV119" s="232"/>
      <c r="HW119" s="232"/>
      <c r="HX119" s="232"/>
      <c r="HY119" s="243"/>
      <c r="HZ119" s="232"/>
      <c r="IA119" s="231"/>
      <c r="IB119" s="232"/>
      <c r="IC119" s="232"/>
      <c r="ID119" s="243"/>
      <c r="IE119" s="232"/>
      <c r="IF119" s="232"/>
      <c r="IG119" s="232"/>
      <c r="IH119" s="232"/>
      <c r="II119" s="232"/>
      <c r="IJ119" s="231"/>
    </row>
    <row r="120" spans="2:244" x14ac:dyDescent="0.25">
      <c r="C120" s="1"/>
      <c r="G120" s="1"/>
      <c r="H120" s="1"/>
      <c r="GG120" s="261" t="s">
        <v>2</v>
      </c>
      <c r="GH120" s="262"/>
      <c r="GI120" s="243"/>
      <c r="GJ120" s="12">
        <v>13.52</v>
      </c>
      <c r="GK120" s="12">
        <v>26.34</v>
      </c>
      <c r="GL120" s="12">
        <v>38.4</v>
      </c>
      <c r="GM120" s="12">
        <v>49.95</v>
      </c>
      <c r="GN120" s="12">
        <v>60.64</v>
      </c>
      <c r="GO120" s="12">
        <v>71.08</v>
      </c>
      <c r="GP120" s="12">
        <v>81.260000000000005</v>
      </c>
      <c r="GQ120" s="12">
        <v>90.83</v>
      </c>
      <c r="GR120" s="112">
        <v>100.32</v>
      </c>
      <c r="GS120" s="12">
        <v>109.82</v>
      </c>
      <c r="GT120" s="12">
        <v>127.69</v>
      </c>
      <c r="GU120" s="12">
        <v>136.19999999999999</v>
      </c>
      <c r="GV120" s="12">
        <v>144.72</v>
      </c>
      <c r="GW120" s="112">
        <v>152.97</v>
      </c>
      <c r="GX120" s="112">
        <v>161.22</v>
      </c>
      <c r="GY120" s="112">
        <v>192.77</v>
      </c>
      <c r="GZ120" s="243"/>
      <c r="HA120" s="45">
        <v>22.88</v>
      </c>
      <c r="HB120" s="12">
        <v>27.23</v>
      </c>
      <c r="HC120" s="12">
        <v>48.97</v>
      </c>
      <c r="HD120" s="12">
        <v>58.8</v>
      </c>
      <c r="HE120" s="12">
        <v>68.03</v>
      </c>
      <c r="HF120" s="12">
        <v>74.83</v>
      </c>
      <c r="HG120" s="12">
        <v>81.64</v>
      </c>
      <c r="HH120" s="12">
        <v>87.46</v>
      </c>
      <c r="HI120" s="12">
        <v>93.28</v>
      </c>
      <c r="HJ120" s="12">
        <v>97.96</v>
      </c>
      <c r="HK120" s="12">
        <v>102.61</v>
      </c>
      <c r="HL120" s="260"/>
      <c r="HM120" s="231"/>
      <c r="HN120" s="232"/>
      <c r="HO120" s="12">
        <v>17.96</v>
      </c>
      <c r="HP120" s="12">
        <v>31.86</v>
      </c>
      <c r="HQ120" s="232"/>
      <c r="HR120" s="12">
        <v>15.83</v>
      </c>
      <c r="HS120" s="12">
        <v>30.15</v>
      </c>
      <c r="HT120" s="12">
        <v>67.459999999999994</v>
      </c>
      <c r="HU120" s="232"/>
      <c r="HV120" s="232"/>
      <c r="HW120" s="232"/>
      <c r="HX120" s="232"/>
      <c r="HY120" s="243"/>
      <c r="HZ120" s="232"/>
      <c r="IA120" s="231"/>
      <c r="IB120" s="232"/>
      <c r="IC120" s="232"/>
      <c r="ID120" s="243"/>
      <c r="IE120" s="232"/>
      <c r="IF120" s="232"/>
      <c r="IG120" s="232"/>
      <c r="IH120" s="232"/>
      <c r="II120" s="232"/>
      <c r="IJ120" s="231"/>
    </row>
    <row r="121" spans="2:244" x14ac:dyDescent="0.25">
      <c r="C121" s="1"/>
      <c r="G121" s="1"/>
      <c r="H121" s="1"/>
      <c r="GG121" s="264" t="s">
        <v>3</v>
      </c>
      <c r="GH121" s="265"/>
      <c r="GI121" s="243"/>
      <c r="GJ121" s="12">
        <v>20.100000000000001</v>
      </c>
      <c r="GK121" s="12">
        <v>39.17</v>
      </c>
      <c r="GL121" s="12">
        <v>57.04</v>
      </c>
      <c r="GM121" s="12">
        <v>74.23</v>
      </c>
      <c r="GN121" s="12">
        <v>90.15</v>
      </c>
      <c r="GO121" s="12">
        <v>105.63</v>
      </c>
      <c r="GP121" s="12">
        <v>120.77</v>
      </c>
      <c r="GQ121" s="12">
        <v>134.96</v>
      </c>
      <c r="GR121" s="112">
        <v>149.07</v>
      </c>
      <c r="GS121" s="12">
        <v>163.18</v>
      </c>
      <c r="GT121" s="12">
        <v>189.78</v>
      </c>
      <c r="GU121" s="12">
        <v>202.4</v>
      </c>
      <c r="GV121" s="12">
        <v>215.02</v>
      </c>
      <c r="GW121" s="45">
        <v>227.29</v>
      </c>
      <c r="GX121" s="45">
        <v>239.56</v>
      </c>
      <c r="GY121" s="46">
        <v>286.43</v>
      </c>
      <c r="GZ121" s="243"/>
      <c r="HA121" s="45">
        <v>33.86</v>
      </c>
      <c r="HB121" s="12">
        <v>40.450000000000003</v>
      </c>
      <c r="HC121" s="12">
        <v>73.45</v>
      </c>
      <c r="HD121" s="12">
        <v>88.09</v>
      </c>
      <c r="HE121" s="12">
        <v>101.93</v>
      </c>
      <c r="HF121" s="12">
        <v>112.11</v>
      </c>
      <c r="HG121" s="12">
        <v>122.3</v>
      </c>
      <c r="HH121" s="12">
        <v>131.05000000000001</v>
      </c>
      <c r="HI121" s="12">
        <v>139.80000000000001</v>
      </c>
      <c r="HJ121" s="12">
        <v>146.79</v>
      </c>
      <c r="HK121" s="12">
        <v>153.79</v>
      </c>
      <c r="HL121" s="260"/>
      <c r="HM121" s="231"/>
      <c r="HN121" s="232"/>
      <c r="HO121" s="12">
        <v>19.45</v>
      </c>
      <c r="HP121" s="12">
        <v>35.92</v>
      </c>
      <c r="HQ121" s="232"/>
      <c r="HR121" s="12">
        <v>16.89</v>
      </c>
      <c r="HS121" s="12">
        <v>32.18</v>
      </c>
      <c r="HT121" s="12">
        <v>71.95</v>
      </c>
      <c r="HU121" s="232"/>
      <c r="HV121" s="232"/>
      <c r="HW121" s="232"/>
      <c r="HX121" s="232"/>
      <c r="HY121" s="243"/>
      <c r="HZ121" s="232"/>
      <c r="IA121" s="231"/>
      <c r="IB121" s="232"/>
      <c r="IC121" s="232"/>
      <c r="ID121" s="243"/>
      <c r="IE121" s="232"/>
      <c r="IF121" s="232"/>
      <c r="IG121" s="232"/>
      <c r="IH121" s="232"/>
      <c r="II121" s="232"/>
      <c r="IJ121" s="231"/>
    </row>
    <row r="122" spans="2:244" x14ac:dyDescent="0.25">
      <c r="B122" s="21" t="s">
        <v>13</v>
      </c>
      <c r="C122" s="1" t="e">
        <f>C90/B90</f>
        <v>#VALUE!</v>
      </c>
      <c r="G122" s="1" t="e">
        <f>G90/B90</f>
        <v>#VALUE!</v>
      </c>
      <c r="H122" s="1" t="e">
        <f>H90/B90</f>
        <v>#VALUE!</v>
      </c>
      <c r="GG122" s="234"/>
      <c r="GH122" s="232"/>
      <c r="GI122" s="232"/>
      <c r="GJ122" s="232"/>
      <c r="GK122" s="232"/>
      <c r="GL122" s="232"/>
      <c r="GM122" s="232"/>
      <c r="GN122" s="232"/>
      <c r="GO122" s="232"/>
      <c r="GP122" s="232"/>
      <c r="GQ122" s="232"/>
      <c r="GR122" s="231"/>
      <c r="GS122" s="232"/>
      <c r="GT122" s="232"/>
      <c r="GU122" s="232"/>
      <c r="GV122" s="232"/>
      <c r="GW122" s="232"/>
      <c r="GX122" s="231"/>
      <c r="GY122" s="231"/>
      <c r="GZ122" s="232"/>
      <c r="HA122" s="232"/>
      <c r="HB122" s="232"/>
      <c r="HC122" s="232"/>
      <c r="HD122" s="232"/>
      <c r="HE122" s="232"/>
      <c r="HF122" s="232"/>
      <c r="HG122" s="232"/>
      <c r="HH122" s="232"/>
      <c r="HI122" s="232"/>
      <c r="HJ122" s="232"/>
      <c r="HK122" s="232"/>
      <c r="HL122" s="232"/>
      <c r="HM122" s="232"/>
      <c r="HN122" s="232"/>
      <c r="HO122" s="232"/>
      <c r="HP122" s="232"/>
      <c r="HQ122" s="232"/>
      <c r="HR122" s="232"/>
      <c r="HS122" s="232"/>
      <c r="HT122" s="232"/>
      <c r="HU122" s="232"/>
      <c r="HV122" s="232"/>
      <c r="HW122" s="232"/>
      <c r="HX122" s="232"/>
      <c r="HY122" s="243"/>
      <c r="HZ122" s="232"/>
      <c r="IA122" s="231"/>
      <c r="IB122" s="232"/>
      <c r="IC122" s="232"/>
      <c r="ID122" s="243"/>
      <c r="IE122" s="232"/>
      <c r="IF122" s="249">
        <f>FY97</f>
        <v>0</v>
      </c>
      <c r="IG122" s="249">
        <f>FY98</f>
        <v>0</v>
      </c>
      <c r="IH122" s="249">
        <f>FY99</f>
        <v>0</v>
      </c>
      <c r="II122" s="274">
        <f>FY100</f>
        <v>0</v>
      </c>
      <c r="IJ122" s="231"/>
    </row>
    <row r="123" spans="2:244" x14ac:dyDescent="0.25">
      <c r="B123" s="17" t="s">
        <v>107</v>
      </c>
      <c r="C123" s="1" t="e">
        <f>SUM(C122/C94)</f>
        <v>#VALUE!</v>
      </c>
      <c r="G123" s="1" t="e">
        <f>IF(G122=0,0,((G122/G94)))</f>
        <v>#VALUE!</v>
      </c>
      <c r="H123" s="1" t="e">
        <f>IF(H122=0,0,((H122/H94)))</f>
        <v>#VALUE!</v>
      </c>
      <c r="GG123" s="234"/>
      <c r="GH123" s="232"/>
      <c r="GI123" s="232"/>
      <c r="GJ123" s="232"/>
      <c r="GK123" s="232"/>
      <c r="GL123" s="232"/>
      <c r="GM123" s="232"/>
      <c r="GN123" s="232"/>
      <c r="GO123" s="232"/>
      <c r="GP123" s="232"/>
      <c r="GQ123" s="232"/>
      <c r="GR123" s="231"/>
      <c r="GS123" s="232"/>
      <c r="GT123" s="232"/>
      <c r="GU123" s="232"/>
      <c r="GV123" s="232"/>
      <c r="GW123" s="232"/>
      <c r="GX123" s="231"/>
      <c r="GY123" s="231"/>
      <c r="GZ123" s="232"/>
      <c r="HA123" s="232"/>
      <c r="HB123" s="232"/>
      <c r="HC123" s="232"/>
      <c r="HD123" s="232"/>
      <c r="HE123" s="232"/>
      <c r="HF123" s="232"/>
      <c r="HG123" s="232"/>
      <c r="HH123" s="232"/>
      <c r="HI123" s="232"/>
      <c r="HJ123" s="232"/>
      <c r="HK123" s="232"/>
      <c r="HL123" s="232"/>
      <c r="HM123" s="232"/>
      <c r="HN123" s="232"/>
      <c r="HO123" s="232"/>
      <c r="HP123" s="232"/>
      <c r="HQ123" s="232"/>
      <c r="HR123" s="232"/>
      <c r="HS123" s="232"/>
      <c r="HT123" s="232"/>
      <c r="HU123" s="232"/>
      <c r="HV123" s="232"/>
      <c r="HW123" s="232"/>
      <c r="HX123" s="232"/>
      <c r="HY123" s="231"/>
      <c r="HZ123" s="231"/>
      <c r="IA123" s="231"/>
      <c r="IB123" s="231"/>
      <c r="IC123" s="231"/>
      <c r="ID123" s="243"/>
      <c r="IE123" s="232"/>
      <c r="IF123" s="249" t="e">
        <f>(($BR$58*$O$28)/GB$28)</f>
        <v>#VALUE!</v>
      </c>
      <c r="IG123" s="249" t="e">
        <f>(($BS$58*$O$28)/GB$28)</f>
        <v>#VALUE!</v>
      </c>
      <c r="IH123" s="249" t="e">
        <f>(($BT$58*$O$28)/GB$28)</f>
        <v>#VALUE!</v>
      </c>
      <c r="II123" s="249" t="e">
        <f>(($BU$58*$O$28)/GB$28)</f>
        <v>#VALUE!</v>
      </c>
      <c r="IJ123" s="231"/>
    </row>
    <row r="124" spans="2:244" x14ac:dyDescent="0.25">
      <c r="B124" s="17" t="s">
        <v>108</v>
      </c>
      <c r="C124" s="1">
        <f>IF(ISERROR(((C72*K31)+(C78*K37)+(C84*K43))/K55),((3*C72)+(2*C78)+(1*C84))/(6),((C72*K31)+(C78*K37)+(C84*K43))/K55)</f>
        <v>2.8039623116078469</v>
      </c>
      <c r="G124" s="1">
        <f>IF(ISERROR(((G72*K31)+(G78*K37)+(G84*K43))/K55),((3*G72)+(2*G78)+(1*G84))/(6),((G72*K31)+(G78*K37)+(G84*K43))/K55)</f>
        <v>0</v>
      </c>
      <c r="H124" s="1">
        <f>IF(ISERROR(((H72*K31)+(H78*K37)+(H84*K43))/K55),((3*H72)+(2*H78)+(1*H84))/(6),((H72*K31)+(H78*K37)+(H84*K43))/K55)</f>
        <v>0</v>
      </c>
      <c r="GG124" s="234"/>
      <c r="GH124" s="232"/>
      <c r="GI124" s="232"/>
      <c r="GJ124" s="232"/>
      <c r="GK124" s="232"/>
      <c r="GL124" s="232"/>
      <c r="GM124" s="232"/>
      <c r="GN124" s="232"/>
      <c r="GO124" s="232"/>
      <c r="GP124" s="232"/>
      <c r="GQ124" s="232"/>
      <c r="GR124" s="231"/>
      <c r="GS124" s="232"/>
      <c r="GT124" s="232"/>
      <c r="GU124" s="232"/>
      <c r="GV124" s="232"/>
      <c r="GW124" s="232"/>
      <c r="GX124" s="231"/>
      <c r="GY124" s="231"/>
      <c r="GZ124" s="232"/>
      <c r="HA124" s="232"/>
      <c r="HB124" s="232"/>
      <c r="HC124" s="232"/>
      <c r="HD124" s="232"/>
      <c r="HE124" s="232"/>
      <c r="HF124" s="232"/>
      <c r="HG124" s="232"/>
      <c r="HH124" s="232"/>
      <c r="HI124" s="232"/>
      <c r="HJ124" s="232"/>
      <c r="HK124" s="232"/>
      <c r="HL124" s="232"/>
      <c r="HM124" s="232"/>
      <c r="HN124" s="232"/>
      <c r="HO124" s="232"/>
      <c r="HP124" s="232"/>
      <c r="HQ124" s="232"/>
      <c r="HR124" s="243"/>
      <c r="HS124" s="243"/>
      <c r="HT124" s="243"/>
      <c r="HU124" s="232"/>
      <c r="HV124" s="232"/>
      <c r="HW124" s="232"/>
      <c r="HX124" s="232"/>
      <c r="HY124" s="243"/>
      <c r="HZ124" s="232"/>
      <c r="IA124" s="231"/>
      <c r="IB124" s="232"/>
      <c r="IC124" s="232"/>
      <c r="ID124" s="243"/>
      <c r="IE124" s="232"/>
      <c r="IF124" s="249" t="e">
        <f>(($BR$58*$O$28)/GC$28)</f>
        <v>#VALUE!</v>
      </c>
      <c r="IG124" s="249" t="e">
        <f>(($BS$58*$O$28)/GC$28)</f>
        <v>#VALUE!</v>
      </c>
      <c r="IH124" s="249" t="e">
        <f>(($BT$58*$O$28)/GC$28)</f>
        <v>#VALUE!</v>
      </c>
      <c r="II124" s="249" t="e">
        <f>(($BU$58*$O$28)/GC$28)</f>
        <v>#VALUE!</v>
      </c>
      <c r="IJ124" s="231"/>
    </row>
    <row r="125" spans="2:244" x14ac:dyDescent="0.25">
      <c r="B125" s="156" t="s">
        <v>109</v>
      </c>
      <c r="C125" s="1" t="e">
        <f>SUM(C124*K55)</f>
        <v>#VALUE!</v>
      </c>
      <c r="G125" s="1" t="e">
        <f>SUM(G124*K55)</f>
        <v>#VALUE!</v>
      </c>
      <c r="H125" s="1" t="e">
        <f>SUM(H124*K55)</f>
        <v>#VALUE!</v>
      </c>
      <c r="GG125" s="234"/>
      <c r="GH125" s="232"/>
      <c r="GI125" s="232"/>
      <c r="GJ125" s="232"/>
      <c r="GK125" s="232"/>
      <c r="GL125" s="232"/>
      <c r="GM125" s="232"/>
      <c r="GN125" s="232"/>
      <c r="GO125" s="232"/>
      <c r="GP125" s="232"/>
      <c r="GQ125" s="232"/>
      <c r="GR125" s="231"/>
      <c r="GS125" s="232"/>
      <c r="GT125" s="232"/>
      <c r="GU125" s="232"/>
      <c r="GV125" s="232"/>
      <c r="GW125" s="232"/>
      <c r="GX125" s="231"/>
      <c r="GY125" s="231"/>
      <c r="GZ125" s="232"/>
      <c r="HA125" s="232"/>
      <c r="HB125" s="232"/>
      <c r="HC125" s="232"/>
      <c r="HD125" s="232"/>
      <c r="HE125" s="232"/>
      <c r="HF125" s="232"/>
      <c r="HG125" s="232"/>
      <c r="HH125" s="232"/>
      <c r="HI125" s="232"/>
      <c r="HJ125" s="232"/>
      <c r="HK125" s="232"/>
      <c r="HL125" s="232"/>
      <c r="HM125" s="232"/>
      <c r="HN125" s="232"/>
      <c r="HO125" s="232"/>
      <c r="HP125" s="232"/>
      <c r="HQ125" s="232"/>
      <c r="HR125" s="243"/>
      <c r="HS125" s="243"/>
      <c r="HT125" s="243"/>
      <c r="HU125" s="232"/>
      <c r="HV125" s="232"/>
      <c r="HW125" s="232"/>
      <c r="HX125" s="232"/>
      <c r="HY125" s="243"/>
      <c r="HZ125" s="273"/>
      <c r="IA125" s="231"/>
      <c r="IB125" s="232"/>
      <c r="IC125" s="232"/>
      <c r="ID125" s="243"/>
      <c r="IE125" s="232"/>
      <c r="IF125" s="249" t="e">
        <f>(($BR$58*$O$28)/GD$28)</f>
        <v>#VALUE!</v>
      </c>
      <c r="IG125" s="249" t="e">
        <f>(($BS$58*$O$28)/GD$28)</f>
        <v>#VALUE!</v>
      </c>
      <c r="IH125" s="249" t="e">
        <f>(($BT$58*$O$28)/GD$28)</f>
        <v>#VALUE!</v>
      </c>
      <c r="II125" s="249" t="e">
        <f>(($BU$58*$O$28)/GD$28)</f>
        <v>#VALUE!</v>
      </c>
      <c r="IJ125" s="231"/>
    </row>
    <row r="126" spans="2:244" x14ac:dyDescent="0.25">
      <c r="B126" s="17" t="s">
        <v>110</v>
      </c>
      <c r="C126" s="1" t="e">
        <f>SUM(C124*($C$91/($C$98+$C$107+$C$116+$C$125))*$K55)</f>
        <v>#VALUE!</v>
      </c>
      <c r="G126" s="1">
        <f>IF(G91=0,0,((G124*($G$91/($G$98+$G$107+$G$116+$G$125))*$K55)))</f>
        <v>0</v>
      </c>
      <c r="H126" s="1">
        <f>IF(H91=0,0,((H124*($H$91/($H$98+$H$107+$H$116+$H$125))*$K55)))</f>
        <v>0</v>
      </c>
    </row>
    <row r="127" spans="2:244" x14ac:dyDescent="0.25">
      <c r="B127" s="17" t="s">
        <v>111</v>
      </c>
      <c r="C127" s="162" t="e">
        <f>SUM($C$91/($C$98+$C$107+$C$116+$C$125)*C124)</f>
        <v>#VALUE!</v>
      </c>
      <c r="D127" s="21"/>
      <c r="E127" s="21"/>
      <c r="F127" s="21"/>
      <c r="G127" s="162">
        <f>IF(G91=0,0,(($G$91/($G$98+$G$107+$G$116+$G$125)*G124)))</f>
        <v>0</v>
      </c>
      <c r="H127" s="162">
        <f>IF(H91=0,0,(($H$91/($H$98+$H$107+$H$116+$H$125)*H124)))</f>
        <v>0</v>
      </c>
    </row>
    <row r="128" spans="2:244" x14ac:dyDescent="0.25">
      <c r="B128" s="17" t="s">
        <v>112</v>
      </c>
      <c r="C128" s="1" t="e">
        <f>SUM(C127*K55)</f>
        <v>#VALUE!</v>
      </c>
      <c r="G128" s="1" t="e">
        <f>SUM(G127*K55)</f>
        <v>#VALUE!</v>
      </c>
      <c r="H128" s="1" t="e">
        <f>SUM(H127*K55)</f>
        <v>#VALUE!</v>
      </c>
    </row>
    <row r="129" spans="3:8" x14ac:dyDescent="0.25">
      <c r="C129" s="1"/>
    </row>
    <row r="130" spans="3:8" x14ac:dyDescent="0.25">
      <c r="C130" s="1"/>
    </row>
    <row r="131" spans="3:8" x14ac:dyDescent="0.25">
      <c r="C131" s="97" t="s">
        <v>10</v>
      </c>
      <c r="D131" s="1" t="e">
        <f>(C100+G100+H100)</f>
        <v>#VALUE!</v>
      </c>
      <c r="G131" s="1"/>
      <c r="H131" s="1"/>
    </row>
    <row r="132" spans="3:8" x14ac:dyDescent="0.25">
      <c r="C132" s="97" t="s">
        <v>11</v>
      </c>
      <c r="D132" s="1" t="e">
        <f>SUM(C109+G109+H109)</f>
        <v>#VALUE!</v>
      </c>
    </row>
    <row r="133" spans="3:8" x14ac:dyDescent="0.25">
      <c r="C133" s="97" t="s">
        <v>12</v>
      </c>
      <c r="D133" s="1" t="e">
        <f>SUM(C118+G118+H118)</f>
        <v>#VALUE!</v>
      </c>
    </row>
    <row r="134" spans="3:8" x14ac:dyDescent="0.25">
      <c r="C134" s="97" t="s">
        <v>13</v>
      </c>
      <c r="D134" s="1" t="e">
        <f>SUM(C127+G127+H127)</f>
        <v>#VALUE!</v>
      </c>
    </row>
    <row r="135" spans="3:8" x14ac:dyDescent="0.25">
      <c r="C135" s="1"/>
    </row>
    <row r="136" spans="3:8" x14ac:dyDescent="0.25">
      <c r="C136" s="1"/>
    </row>
    <row r="137" spans="3:8" x14ac:dyDescent="0.25">
      <c r="C137" s="1"/>
    </row>
    <row r="138" spans="3:8" x14ac:dyDescent="0.25">
      <c r="C138" s="1"/>
    </row>
    <row r="139" spans="3:8" x14ac:dyDescent="0.25">
      <c r="C139" s="1"/>
    </row>
    <row r="140" spans="3:8" x14ac:dyDescent="0.25">
      <c r="C140" s="1"/>
    </row>
    <row r="141" spans="3:8" x14ac:dyDescent="0.25">
      <c r="C141" s="1"/>
    </row>
    <row r="142" spans="3:8" x14ac:dyDescent="0.25">
      <c r="C142" s="1"/>
    </row>
    <row r="143" spans="3:8" x14ac:dyDescent="0.25">
      <c r="C143" s="1"/>
    </row>
    <row r="144" spans="3:8" x14ac:dyDescent="0.25">
      <c r="C144" s="1"/>
    </row>
    <row r="145" spans="3:3" x14ac:dyDescent="0.25">
      <c r="C145" s="1"/>
    </row>
    <row r="146" spans="3:3" x14ac:dyDescent="0.25">
      <c r="C146" s="1"/>
    </row>
    <row r="147" spans="3:3" x14ac:dyDescent="0.25">
      <c r="C147" s="1"/>
    </row>
    <row r="148" spans="3:3" x14ac:dyDescent="0.25">
      <c r="C148" s="1"/>
    </row>
    <row r="149" spans="3:3" x14ac:dyDescent="0.25">
      <c r="C149" s="1"/>
    </row>
    <row r="150" spans="3:3" x14ac:dyDescent="0.25">
      <c r="C150" s="1"/>
    </row>
    <row r="151" spans="3:3" x14ac:dyDescent="0.25">
      <c r="C151" s="1"/>
    </row>
    <row r="152" spans="3:3" x14ac:dyDescent="0.25">
      <c r="C152" s="1"/>
    </row>
    <row r="153" spans="3:3" x14ac:dyDescent="0.25">
      <c r="C153" s="1"/>
    </row>
    <row r="154" spans="3:3" x14ac:dyDescent="0.25">
      <c r="C154" s="1"/>
    </row>
    <row r="155" spans="3:3" x14ac:dyDescent="0.25">
      <c r="C155" s="1"/>
    </row>
    <row r="156" spans="3:3" x14ac:dyDescent="0.25">
      <c r="C156" s="1"/>
    </row>
    <row r="157" spans="3:3" x14ac:dyDescent="0.25">
      <c r="C157" s="1"/>
    </row>
    <row r="158" spans="3:3" x14ac:dyDescent="0.25">
      <c r="C158" s="1"/>
    </row>
    <row r="159" spans="3:3" x14ac:dyDescent="0.25">
      <c r="C159" s="1"/>
    </row>
    <row r="160" spans="3:3" x14ac:dyDescent="0.25">
      <c r="C160" s="1"/>
    </row>
    <row r="161" spans="3:3" x14ac:dyDescent="0.25">
      <c r="C161" s="1"/>
    </row>
    <row r="162" spans="3:3" x14ac:dyDescent="0.25">
      <c r="C162" s="1"/>
    </row>
    <row r="163" spans="3:3" x14ac:dyDescent="0.25">
      <c r="C163" s="1"/>
    </row>
    <row r="164" spans="3:3" x14ac:dyDescent="0.25">
      <c r="C164" s="1"/>
    </row>
    <row r="165" spans="3:3" x14ac:dyDescent="0.25">
      <c r="C165" s="1"/>
    </row>
    <row r="166" spans="3:3" x14ac:dyDescent="0.25">
      <c r="C166" s="1"/>
    </row>
    <row r="167" spans="3:3" x14ac:dyDescent="0.25">
      <c r="C167" s="1"/>
    </row>
    <row r="168" spans="3:3" x14ac:dyDescent="0.25">
      <c r="C168" s="1"/>
    </row>
    <row r="169" spans="3:3" x14ac:dyDescent="0.25">
      <c r="C169" s="1"/>
    </row>
    <row r="170" spans="3:3" x14ac:dyDescent="0.25">
      <c r="C170" s="1"/>
    </row>
    <row r="171" spans="3:3" x14ac:dyDescent="0.25">
      <c r="C171" s="1"/>
    </row>
    <row r="172" spans="3:3" x14ac:dyDescent="0.25">
      <c r="C172" s="1"/>
    </row>
    <row r="173" spans="3:3" x14ac:dyDescent="0.25">
      <c r="C173" s="1"/>
    </row>
    <row r="174" spans="3:3" x14ac:dyDescent="0.25">
      <c r="C174" s="1"/>
    </row>
    <row r="175" spans="3:3" x14ac:dyDescent="0.25">
      <c r="C175" s="1"/>
    </row>
    <row r="176" spans="3:3" x14ac:dyDescent="0.25">
      <c r="C176" s="1"/>
    </row>
    <row r="177" spans="3:3" x14ac:dyDescent="0.25">
      <c r="C177" s="1"/>
    </row>
    <row r="178" spans="3:3" x14ac:dyDescent="0.25">
      <c r="C178" s="1"/>
    </row>
    <row r="179" spans="3:3" x14ac:dyDescent="0.25">
      <c r="C179" s="1"/>
    </row>
    <row r="180" spans="3:3" x14ac:dyDescent="0.25">
      <c r="C180" s="1"/>
    </row>
    <row r="181" spans="3:3" x14ac:dyDescent="0.25">
      <c r="C181" s="1"/>
    </row>
    <row r="182" spans="3:3" x14ac:dyDescent="0.25">
      <c r="C182" s="1"/>
    </row>
    <row r="183" spans="3:3" x14ac:dyDescent="0.25">
      <c r="C183" s="1"/>
    </row>
    <row r="184" spans="3:3" x14ac:dyDescent="0.25">
      <c r="C184" s="1"/>
    </row>
    <row r="185" spans="3:3" x14ac:dyDescent="0.25">
      <c r="C185" s="1"/>
    </row>
    <row r="186" spans="3:3" x14ac:dyDescent="0.25">
      <c r="C186" s="1"/>
    </row>
    <row r="187" spans="3:3" x14ac:dyDescent="0.25">
      <c r="C187" s="1"/>
    </row>
    <row r="188" spans="3:3" x14ac:dyDescent="0.25">
      <c r="C188" s="1"/>
    </row>
    <row r="189" spans="3:3" x14ac:dyDescent="0.25">
      <c r="C189" s="1"/>
    </row>
    <row r="190" spans="3:3" x14ac:dyDescent="0.25">
      <c r="C190" s="1"/>
    </row>
    <row r="191" spans="3:3" x14ac:dyDescent="0.25">
      <c r="C191" s="1"/>
    </row>
    <row r="192" spans="3:3" x14ac:dyDescent="0.25">
      <c r="C192" s="1"/>
    </row>
    <row r="193" spans="3:3" x14ac:dyDescent="0.25">
      <c r="C193" s="1"/>
    </row>
    <row r="194" spans="3:3" x14ac:dyDescent="0.25">
      <c r="C194" s="1"/>
    </row>
    <row r="195" spans="3:3" x14ac:dyDescent="0.25">
      <c r="C195" s="1"/>
    </row>
    <row r="196" spans="3:3" x14ac:dyDescent="0.25">
      <c r="C196" s="1"/>
    </row>
    <row r="197" spans="3:3" x14ac:dyDescent="0.25">
      <c r="C197" s="1"/>
    </row>
    <row r="198" spans="3:3" x14ac:dyDescent="0.25">
      <c r="C198" s="1"/>
    </row>
    <row r="199" spans="3:3" x14ac:dyDescent="0.25">
      <c r="C199" s="1"/>
    </row>
    <row r="200" spans="3:3" x14ac:dyDescent="0.25">
      <c r="C200" s="1"/>
    </row>
    <row r="201" spans="3:3" x14ac:dyDescent="0.25">
      <c r="C201" s="1"/>
    </row>
    <row r="202" spans="3:3" x14ac:dyDescent="0.25">
      <c r="C202" s="1"/>
    </row>
    <row r="203" spans="3:3" x14ac:dyDescent="0.25">
      <c r="C203" s="1"/>
    </row>
    <row r="204" spans="3:3" x14ac:dyDescent="0.25">
      <c r="C204" s="1"/>
    </row>
    <row r="205" spans="3:3" x14ac:dyDescent="0.25">
      <c r="C205" s="1"/>
    </row>
    <row r="206" spans="3:3" x14ac:dyDescent="0.25">
      <c r="C206" s="1"/>
    </row>
    <row r="207" spans="3:3" x14ac:dyDescent="0.25">
      <c r="C207" s="1"/>
    </row>
    <row r="208" spans="3:3" x14ac:dyDescent="0.25">
      <c r="C208" s="1"/>
    </row>
    <row r="209" spans="3:3" x14ac:dyDescent="0.25">
      <c r="C209" s="1"/>
    </row>
    <row r="210" spans="3:3" x14ac:dyDescent="0.25">
      <c r="C210" s="1"/>
    </row>
    <row r="211" spans="3:3" x14ac:dyDescent="0.25">
      <c r="C211" s="1"/>
    </row>
    <row r="212" spans="3:3" x14ac:dyDescent="0.25">
      <c r="C212" s="1"/>
    </row>
    <row r="213" spans="3:3" x14ac:dyDescent="0.25">
      <c r="C213" s="1"/>
    </row>
    <row r="214" spans="3:3" x14ac:dyDescent="0.25">
      <c r="C214" s="1"/>
    </row>
    <row r="215" spans="3:3" x14ac:dyDescent="0.25">
      <c r="C215" s="1"/>
    </row>
    <row r="216" spans="3:3" x14ac:dyDescent="0.25">
      <c r="C216" s="1"/>
    </row>
    <row r="217" spans="3:3" x14ac:dyDescent="0.25">
      <c r="C217" s="1"/>
    </row>
    <row r="218" spans="3:3" x14ac:dyDescent="0.25">
      <c r="C218" s="1"/>
    </row>
    <row r="219" spans="3:3" x14ac:dyDescent="0.25">
      <c r="C219" s="1"/>
    </row>
    <row r="220" spans="3:3" x14ac:dyDescent="0.25">
      <c r="C220" s="1"/>
    </row>
    <row r="221" spans="3:3" x14ac:dyDescent="0.25">
      <c r="C221" s="1"/>
    </row>
    <row r="222" spans="3:3" x14ac:dyDescent="0.25">
      <c r="C222" s="1"/>
    </row>
    <row r="223" spans="3:3" x14ac:dyDescent="0.25">
      <c r="C223" s="1"/>
    </row>
    <row r="224" spans="3:3" x14ac:dyDescent="0.25">
      <c r="C224" s="1"/>
    </row>
    <row r="225" spans="3:3" x14ac:dyDescent="0.25">
      <c r="C225" s="1"/>
    </row>
    <row r="226" spans="3:3" x14ac:dyDescent="0.25">
      <c r="C226" s="1"/>
    </row>
    <row r="227" spans="3:3" x14ac:dyDescent="0.25">
      <c r="C227" s="1"/>
    </row>
    <row r="228" spans="3:3" x14ac:dyDescent="0.25">
      <c r="C228" s="1"/>
    </row>
    <row r="229" spans="3:3" x14ac:dyDescent="0.25">
      <c r="C229" s="1"/>
    </row>
    <row r="230" spans="3:3" x14ac:dyDescent="0.25">
      <c r="C230" s="1"/>
    </row>
    <row r="231" spans="3:3" x14ac:dyDescent="0.25">
      <c r="C231" s="1"/>
    </row>
    <row r="232" spans="3:3" x14ac:dyDescent="0.25">
      <c r="C232" s="1"/>
    </row>
    <row r="233" spans="3:3" x14ac:dyDescent="0.25">
      <c r="C233" s="1"/>
    </row>
    <row r="234" spans="3:3" x14ac:dyDescent="0.25">
      <c r="C234" s="1"/>
    </row>
    <row r="235" spans="3:3" x14ac:dyDescent="0.25">
      <c r="C235" s="1"/>
    </row>
    <row r="236" spans="3:3" x14ac:dyDescent="0.25">
      <c r="C236" s="1"/>
    </row>
    <row r="237" spans="3:3" x14ac:dyDescent="0.25">
      <c r="C237" s="1"/>
    </row>
    <row r="238" spans="3:3" x14ac:dyDescent="0.25">
      <c r="C238" s="1"/>
    </row>
    <row r="239" spans="3:3" x14ac:dyDescent="0.25">
      <c r="C239" s="1"/>
    </row>
    <row r="240" spans="3:3" x14ac:dyDescent="0.25">
      <c r="C240" s="1"/>
    </row>
    <row r="241" spans="3:3" x14ac:dyDescent="0.25">
      <c r="C241" s="1"/>
    </row>
    <row r="242" spans="3:3" x14ac:dyDescent="0.25">
      <c r="C242" s="1"/>
    </row>
    <row r="243" spans="3:3" x14ac:dyDescent="0.25">
      <c r="C243" s="1"/>
    </row>
    <row r="244" spans="3:3" x14ac:dyDescent="0.25">
      <c r="C244" s="1"/>
    </row>
    <row r="245" spans="3:3" x14ac:dyDescent="0.25">
      <c r="C245" s="1"/>
    </row>
  </sheetData>
  <sheetProtection algorithmName="SHA-512" hashValue="dSi5b0/QbrucV+ZXfGcD3DidHM6CepJvO8pQCaw+O7uhwbueWxlK2op+wnSK+wQ2fZHOGbhagQrhQf0W09ZOVg==" saltValue="OoaPDJEFtB/8RK5OKGJR8g==" spinCount="100000" sheet="1" selectLockedCells="1"/>
  <mergeCells count="54">
    <mergeCell ref="J97:R97"/>
    <mergeCell ref="I86:R86"/>
    <mergeCell ref="J92:R92"/>
    <mergeCell ref="J93:R93"/>
    <mergeCell ref="J94:R94"/>
    <mergeCell ref="J95:R95"/>
    <mergeCell ref="J96:R96"/>
    <mergeCell ref="J88:R88"/>
    <mergeCell ref="J89:R89"/>
    <mergeCell ref="J90:R90"/>
    <mergeCell ref="J91:R91"/>
    <mergeCell ref="I111:R111"/>
    <mergeCell ref="I113:R113"/>
    <mergeCell ref="J98:R98"/>
    <mergeCell ref="J99:R99"/>
    <mergeCell ref="J100:R100"/>
    <mergeCell ref="J105:R105"/>
    <mergeCell ref="J106:R106"/>
    <mergeCell ref="I109:R109"/>
    <mergeCell ref="J77:O77"/>
    <mergeCell ref="L81:Q81"/>
    <mergeCell ref="I79:J79"/>
    <mergeCell ref="L79:R79"/>
    <mergeCell ref="I75:R75"/>
    <mergeCell ref="I76:R76"/>
    <mergeCell ref="I73:R73"/>
    <mergeCell ref="I74:R74"/>
    <mergeCell ref="I66:R66"/>
    <mergeCell ref="I71:R71"/>
    <mergeCell ref="I65:R65"/>
    <mergeCell ref="I68:R68"/>
    <mergeCell ref="I67:R67"/>
    <mergeCell ref="I72:R72"/>
    <mergeCell ref="I69:R69"/>
    <mergeCell ref="I60:R60"/>
    <mergeCell ref="I61:R61"/>
    <mergeCell ref="I62:R62"/>
    <mergeCell ref="I64:R64"/>
    <mergeCell ref="I63:R63"/>
    <mergeCell ref="N18:V18"/>
    <mergeCell ref="I59:R59"/>
    <mergeCell ref="I1:Q1"/>
    <mergeCell ref="I6:R6"/>
    <mergeCell ref="J8:K8"/>
    <mergeCell ref="I10:Q10"/>
    <mergeCell ref="O24:R24"/>
    <mergeCell ref="J4:Q4"/>
    <mergeCell ref="O46:R46"/>
    <mergeCell ref="I13:K13"/>
    <mergeCell ref="J48:R48"/>
    <mergeCell ref="O49:R49"/>
    <mergeCell ref="O50:R50"/>
    <mergeCell ref="J57:R57"/>
    <mergeCell ref="I58:R58"/>
  </mergeCells>
  <conditionalFormatting sqref="J77:O77">
    <cfRule type="expression" dxfId="1" priority="1" stopIfTrue="1">
      <formula>$J$77=""</formula>
    </cfRule>
  </conditionalFormatting>
  <dataValidations count="11">
    <dataValidation type="list" allowBlank="1" showInputMessage="1" showErrorMessage="1" errorTitle="INVALID ENTRY" error="You have entered a benefit amount that is not available.  Please select an amount from the drop down box, or see Comments for valid entries." sqref="K20" xr:uid="{00000000-0002-0000-0000-000000000000}">
      <formula1>"5000,10000,15000,20000"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9" xr:uid="{00000000-0002-0000-0000-000001000000}">
      <formula1>"Generic,Generic/Brand"</formula1>
    </dataValidation>
    <dataValidation type="list" allowBlank="1" showInputMessage="1" showErrorMessage="1" sqref="M8" xr:uid="{00000000-0002-0000-0000-000002000000}">
      <formula1>"2021,2022"</formula1>
    </dataValidation>
    <dataValidation type="list" allowBlank="1" showInputMessage="1" showErrorMessage="1" error="Effective Date MUST be the 1st of a month." sqref="L8" xr:uid="{00000000-0002-0000-0000-000003000000}">
      <formula1>"1-Jan,,February 1,,March 1,,April 1,,May 1,,June 1,,July 1,,August 1,,September 1,,October 1,,November 1,,December 1,"</formula1>
    </dataValidation>
    <dataValidation type="list" allowBlank="1" showInputMessage="1" showErrorMessage="1" sqref="R12" xr:uid="{00000000-0002-0000-0000-000004000000}">
      <formula1>"Yes,No"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8" xr:uid="{00000000-0002-0000-0000-000005000000}">
      <formula1>"100,200,500"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7" xr:uid="{00000000-0002-0000-0000-000006000000}">
      <formula1>"15,20"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6" xr:uid="{00000000-0002-0000-0000-000007000000}">
      <formula1>"200,250,500,750,1000,1250,1500,1750,2000,2250,2500"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5" xr:uid="{00000000-0002-0000-0000-000008000000}">
      <formula1>"500,1000,1500,2000,2500,3000,3500,4000,4500,5000,6000,6500,7000,7500,8000,8500"</formula1>
    </dataValidation>
    <dataValidation type="list" allowBlank="1" showInputMessage="1" showErrorMessage="1" sqref="Q25" xr:uid="{00000000-0002-0000-0000-000009000000}">
      <formula1>"Semi-Monthly, Bi-Weekly, Weekly"</formula1>
    </dataValidation>
    <dataValidation type="list" allowBlank="1" showInputMessage="1" showErrorMessage="1" sqref="M9" xr:uid="{00000000-0002-0000-0000-00000A000000}">
      <formula1>HY40:HY76</formula1>
    </dataValidation>
  </dataValidations>
  <pageMargins left="0.51" right="0.25" top="0.34" bottom="0.34" header="0" footer="0.38"/>
  <pageSetup scale="75" orientation="portrait" r:id="rId1"/>
  <headerFooter differentOddEven="1" alignWithMargins="0">
    <oddFooter xml:space="preserve">&amp;L&amp;8All States Rater - OPI (v. 2022-01-01) 20210927&amp;C
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L245"/>
  <sheetViews>
    <sheetView topLeftCell="I1" zoomScaleNormal="100" workbookViewId="0">
      <selection activeCell="I6" sqref="I6:R6"/>
    </sheetView>
  </sheetViews>
  <sheetFormatPr defaultColWidth="10.33203125" defaultRowHeight="13.2" x14ac:dyDescent="0.25"/>
  <cols>
    <col min="1" max="2" width="9.109375" hidden="1" customWidth="1"/>
    <col min="3" max="3" width="10.109375" hidden="1" customWidth="1"/>
    <col min="4" max="8" width="9.109375" hidden="1" customWidth="1"/>
    <col min="9" max="9" width="9.109375" customWidth="1"/>
    <col min="10" max="10" width="20.44140625" customWidth="1"/>
    <col min="11" max="11" width="14.6640625" customWidth="1"/>
    <col min="12" max="12" width="15.109375" customWidth="1"/>
    <col min="13" max="13" width="12.6640625" customWidth="1"/>
    <col min="14" max="14" width="2.33203125" customWidth="1"/>
    <col min="15" max="18" width="12.6640625" customWidth="1"/>
    <col min="19" max="19" width="1.44140625" customWidth="1"/>
    <col min="20" max="20" width="12.6640625" hidden="1" customWidth="1"/>
    <col min="21" max="22" width="9.109375" hidden="1" customWidth="1"/>
    <col min="23" max="23" width="11.109375" hidden="1" customWidth="1"/>
    <col min="24" max="24" width="10.6640625" hidden="1" customWidth="1"/>
    <col min="25" max="28" width="9.109375" hidden="1" customWidth="1"/>
    <col min="29" max="29" width="10.44140625" hidden="1" customWidth="1"/>
    <col min="30" max="30" width="9.109375" hidden="1" customWidth="1"/>
    <col min="31" max="31" width="11.109375" hidden="1" customWidth="1"/>
    <col min="32" max="244" width="9.109375" hidden="1" customWidth="1"/>
    <col min="245" max="246" width="9.109375" style="172" customWidth="1"/>
    <col min="247" max="247" width="10.88671875" customWidth="1"/>
    <col min="248" max="251" width="9.109375" customWidth="1"/>
    <col min="252" max="252" width="11.33203125" customWidth="1"/>
  </cols>
  <sheetData>
    <row r="1" spans="9:22" ht="35.4" x14ac:dyDescent="0.6">
      <c r="I1" s="285"/>
      <c r="J1" s="286"/>
      <c r="K1" s="286"/>
      <c r="L1" s="286"/>
      <c r="M1" s="286"/>
      <c r="N1" s="286"/>
      <c r="O1" s="286"/>
      <c r="P1" s="286"/>
      <c r="Q1" s="286"/>
      <c r="R1" s="62"/>
      <c r="T1" t="s">
        <v>168</v>
      </c>
      <c r="U1" s="280">
        <v>1</v>
      </c>
    </row>
    <row r="3" spans="9:22" x14ac:dyDescent="0.25">
      <c r="Q3" s="23" t="s">
        <v>43</v>
      </c>
      <c r="R3" s="83">
        <f ca="1">TODAY()</f>
        <v>44468</v>
      </c>
    </row>
    <row r="4" spans="9:22" ht="12.75" customHeight="1" x14ac:dyDescent="0.25">
      <c r="J4" s="294" t="str">
        <f>IF($J$77="","DON'T FORGET TO FILL IN THE AGENT'S NAME AT THE BOTTOM OF THE PAGE!","")</f>
        <v>DON'T FORGET TO FILL IN THE AGENT'S NAME AT THE BOTTOM OF THE PAGE!</v>
      </c>
      <c r="K4" s="294"/>
      <c r="L4" s="294"/>
      <c r="M4" s="294"/>
      <c r="N4" s="294"/>
      <c r="O4" s="294"/>
      <c r="P4" s="294"/>
      <c r="Q4" s="294"/>
    </row>
    <row r="5" spans="9:22" ht="8.1" customHeight="1" x14ac:dyDescent="0.25"/>
    <row r="6" spans="9:22" ht="21" x14ac:dyDescent="0.4">
      <c r="I6" s="287" t="s">
        <v>92</v>
      </c>
      <c r="J6" s="287"/>
      <c r="K6" s="287"/>
      <c r="L6" s="287"/>
      <c r="M6" s="287"/>
      <c r="N6" s="287"/>
      <c r="O6" s="287"/>
      <c r="P6" s="287"/>
      <c r="Q6" s="287"/>
      <c r="R6" s="288"/>
    </row>
    <row r="7" spans="9:22" ht="8.1" customHeight="1" x14ac:dyDescent="0.25"/>
    <row r="8" spans="9:22" x14ac:dyDescent="0.25">
      <c r="I8" s="21"/>
      <c r="J8" s="289" t="s">
        <v>29</v>
      </c>
      <c r="K8" s="289"/>
      <c r="L8" s="155">
        <v>40544</v>
      </c>
      <c r="M8" s="154">
        <v>2021</v>
      </c>
      <c r="N8" s="120"/>
      <c r="O8" s="120"/>
    </row>
    <row r="9" spans="9:22" x14ac:dyDescent="0.25">
      <c r="I9" s="21"/>
      <c r="J9" s="23"/>
      <c r="K9" s="23" t="s">
        <v>32</v>
      </c>
      <c r="M9" s="187" t="s">
        <v>89</v>
      </c>
      <c r="N9" s="193" t="str">
        <f>IF($O$9=" ","","&gt;&gt;")</f>
        <v/>
      </c>
      <c r="O9" s="190" t="str">
        <f>VLOOKUP($M$9,HY39:HZ77,2,TRUE)</f>
        <v xml:space="preserve"> </v>
      </c>
      <c r="P9" s="53"/>
      <c r="Q9" s="53"/>
      <c r="R9" s="53"/>
      <c r="S9" s="82"/>
    </row>
    <row r="10" spans="9:22" x14ac:dyDescent="0.25">
      <c r="I10" s="290" t="str">
        <f>IF($M$9="NJ","AVAILABLE ONLY TO GROUPS WITH 51+ ELIGIBLE LIVES",IF($M$9="FL","AVAILABLE ONLY TO GROUPS WITH 51+ ELIGIBLE LIVES",IF($M$9="VT","AVAILABLE ONLY TO GROUPS WITH 51+ ELIGIBLE LIVES","AVAILABLE ONLY TO GROUPS WITH 2 OR MORE ENROLLED LIVES")))</f>
        <v>AVAILABLE ONLY TO GROUPS WITH 2 OR MORE ENROLLED LIVES</v>
      </c>
      <c r="J10" s="290"/>
      <c r="K10" s="290"/>
      <c r="L10" s="290"/>
      <c r="M10" s="290"/>
      <c r="N10" s="290"/>
      <c r="O10" s="290"/>
      <c r="P10" s="290"/>
      <c r="Q10" s="290"/>
      <c r="R10" s="19"/>
    </row>
    <row r="11" spans="9:22" ht="8.1" customHeight="1" x14ac:dyDescent="0.25"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9:22" x14ac:dyDescent="0.25">
      <c r="I12" s="51" t="s">
        <v>126</v>
      </c>
      <c r="L12" s="52">
        <v>0</v>
      </c>
      <c r="M12" s="51" t="s">
        <v>47</v>
      </c>
      <c r="O12" s="21" t="s">
        <v>90</v>
      </c>
      <c r="P12" s="19"/>
      <c r="Q12" s="19"/>
      <c r="R12" s="119" t="s">
        <v>91</v>
      </c>
    </row>
    <row r="13" spans="9:22" ht="12.75" customHeight="1" x14ac:dyDescent="0.25">
      <c r="I13" s="296" t="s">
        <v>127</v>
      </c>
      <c r="J13" s="296"/>
      <c r="K13" s="296"/>
      <c r="L13" s="52">
        <v>0</v>
      </c>
      <c r="M13" s="51" t="s">
        <v>47</v>
      </c>
      <c r="N13" s="18"/>
      <c r="O13" s="18"/>
      <c r="V13" t="str">
        <f>IF(AND($M$9="FL",$K$46&lt;51),"No","yes")</f>
        <v>yes</v>
      </c>
    </row>
    <row r="14" spans="9:22" ht="6.6" customHeight="1" x14ac:dyDescent="0.25"/>
    <row r="15" spans="9:22" x14ac:dyDescent="0.25">
      <c r="K15" s="25">
        <v>8500</v>
      </c>
      <c r="L15" s="21" t="s">
        <v>23</v>
      </c>
    </row>
    <row r="16" spans="9:22" x14ac:dyDescent="0.25">
      <c r="J16" s="36" t="str">
        <f>IF($K$16&gt;(K15*0.5),"INVALID ENTRY -- VOID QUOTE","")</f>
        <v/>
      </c>
      <c r="K16" s="25">
        <v>2500</v>
      </c>
      <c r="L16" s="43" t="str">
        <f>IF(K16="","",IF(K16=0,"","Outpatient II Benefit (R-02822)"))</f>
        <v>Outpatient II Benefit (R-02822)</v>
      </c>
    </row>
    <row r="17" spans="1:244" x14ac:dyDescent="0.25">
      <c r="J17" s="36" t="str">
        <f>IF(OR($K$17=15,$K$17=20,$K$17=""),"","INVALID ENTRY -- VOID QUOTE")</f>
        <v/>
      </c>
      <c r="K17" s="25">
        <v>15</v>
      </c>
      <c r="L17" s="43" t="str">
        <f>IF(K17="","",IF(K17=0,"","Physician Office Visit Benefit (R-02798)"))</f>
        <v>Physician Office Visit Benefit (R-02798)</v>
      </c>
    </row>
    <row r="18" spans="1:244" x14ac:dyDescent="0.25">
      <c r="J18" s="36" t="str">
        <f>IF(OR($K$18=100,$K$18=200,$K$18=500,$K$18=""),"","INVALID ENTRY -- VOID QUOTE")</f>
        <v/>
      </c>
      <c r="K18" s="25">
        <v>200</v>
      </c>
      <c r="L18" s="43" t="str">
        <f>IF(K18="","",IF(K18=0,"","Wellness Benefit (R-02799)"))</f>
        <v>Wellness Benefit (R-02799)</v>
      </c>
      <c r="N18" s="281" t="str">
        <f>IF(OR($K$18&lt;=0,$M$9&lt;&gt;"IN (requires state specific enrollment materials)"),"","&lt;&lt;&lt;NOT AVAILABLE IN INDIANA-MUST LEAVE BLANK&gt;&gt;&gt;")</f>
        <v/>
      </c>
      <c r="O18" s="281"/>
      <c r="P18" s="281"/>
      <c r="Q18" s="281"/>
      <c r="R18" s="281"/>
      <c r="S18" s="281"/>
      <c r="T18" s="281"/>
      <c r="U18" s="282"/>
      <c r="V18" s="282"/>
    </row>
    <row r="19" spans="1:244" hidden="1" x14ac:dyDescent="0.25">
      <c r="J19" s="36" t="str">
        <f>IF(OR($M$9="md (requires state specific enrollment materials)",$M$9="nc",$M$9="tn (requires state specific enrollment materials)",$M$9="me (requires state specific enrollment materials)"),"RX RIDER NOT AVAILABLE","")</f>
        <v/>
      </c>
      <c r="K19" s="121"/>
      <c r="L19" s="43" t="str">
        <f>IF(K19="","",IF(K19=0,"","Prescription Drug Rider"))</f>
        <v/>
      </c>
    </row>
    <row r="20" spans="1:244" x14ac:dyDescent="0.25">
      <c r="J20" s="36" t="str">
        <f>IF(OR($M$9="md (requires state specific enrollment forms)",$L$9="nc"),"LIFE/AD&amp;D RIDER NOT AVAILABLE","")</f>
        <v/>
      </c>
      <c r="K20" s="25">
        <v>15000</v>
      </c>
      <c r="L20" s="43" t="str">
        <f>IF(K20="","",IF(K20=0,"","Term Life/AD&amp;D Rider"))</f>
        <v>Term Life/AD&amp;D Rider</v>
      </c>
    </row>
    <row r="21" spans="1:244" ht="8.1" customHeight="1" x14ac:dyDescent="0.25">
      <c r="J21" s="36"/>
      <c r="K21" s="81"/>
      <c r="L21" s="43"/>
    </row>
    <row r="22" spans="1:244" ht="8.1" customHeight="1" x14ac:dyDescent="0.25">
      <c r="J22" s="36"/>
      <c r="K22" s="47"/>
      <c r="L22" s="43"/>
    </row>
    <row r="23" spans="1:244" ht="6.6" customHeight="1" x14ac:dyDescent="0.25">
      <c r="K23" s="82"/>
    </row>
    <row r="24" spans="1:244" x14ac:dyDescent="0.25">
      <c r="K24" s="19" t="s">
        <v>21</v>
      </c>
      <c r="L24" s="19" t="s">
        <v>19</v>
      </c>
      <c r="M24" s="19" t="s">
        <v>19</v>
      </c>
      <c r="N24" s="19"/>
      <c r="O24" s="291" t="s">
        <v>49</v>
      </c>
      <c r="P24" s="292"/>
      <c r="Q24" s="292"/>
      <c r="R24" s="293"/>
      <c r="U24" s="96" t="s">
        <v>80</v>
      </c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G24" s="84"/>
      <c r="AH24" s="84"/>
      <c r="AI24" s="84"/>
      <c r="AJ24" s="84"/>
      <c r="AK24" s="27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0"/>
      <c r="BX24" s="96" t="s">
        <v>117</v>
      </c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J24" s="84"/>
      <c r="CK24" s="84"/>
      <c r="CL24" s="84"/>
      <c r="CM24" s="84"/>
      <c r="CN24" s="27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0"/>
      <c r="EB24" s="96" t="s">
        <v>81</v>
      </c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N24" s="84"/>
      <c r="EO24" s="84"/>
      <c r="EP24" s="84"/>
      <c r="EQ24" s="84"/>
      <c r="ER24" s="27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0"/>
      <c r="GG24" s="96" t="s">
        <v>82</v>
      </c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S24" s="84"/>
      <c r="GT24" s="84"/>
      <c r="GU24" s="84"/>
      <c r="GV24" s="84"/>
      <c r="GW24" s="27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0"/>
    </row>
    <row r="25" spans="1:244" x14ac:dyDescent="0.25">
      <c r="K25" s="22" t="s">
        <v>22</v>
      </c>
      <c r="L25" s="22" t="s">
        <v>20</v>
      </c>
      <c r="M25" s="22" t="s">
        <v>28</v>
      </c>
      <c r="N25" s="22"/>
      <c r="O25" s="69"/>
      <c r="P25" s="185" t="s">
        <v>123</v>
      </c>
      <c r="Q25" s="186" t="s">
        <v>48</v>
      </c>
      <c r="R25" s="70"/>
      <c r="U25" s="26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G25" s="27"/>
      <c r="AH25" s="27"/>
      <c r="AI25" s="27"/>
      <c r="AJ25" s="27"/>
      <c r="AK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30"/>
      <c r="BX25" s="26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J25" s="27"/>
      <c r="CK25" s="27"/>
      <c r="CL25" s="27"/>
      <c r="CM25" s="27"/>
      <c r="CN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30"/>
      <c r="EB25" s="26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N25" s="27"/>
      <c r="EO25" s="27"/>
      <c r="EP25" s="27"/>
      <c r="EQ25" s="27"/>
      <c r="ER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30"/>
      <c r="GG25" s="26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S25" s="27"/>
      <c r="GT25" s="27"/>
      <c r="GU25" s="27"/>
      <c r="GV25" s="27"/>
      <c r="GW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30"/>
    </row>
    <row r="26" spans="1:244" x14ac:dyDescent="0.25">
      <c r="C26" t="s">
        <v>16</v>
      </c>
      <c r="D26" t="s">
        <v>17</v>
      </c>
      <c r="E26" t="s">
        <v>8</v>
      </c>
      <c r="F26" t="s">
        <v>18</v>
      </c>
      <c r="G26" s="17" t="s">
        <v>40</v>
      </c>
      <c r="H26" s="17" t="s">
        <v>41</v>
      </c>
      <c r="I26" s="17"/>
      <c r="O26" s="71"/>
      <c r="P26" s="185" t="s">
        <v>125</v>
      </c>
      <c r="Q26" s="72">
        <f>IF($Q$25="Bi-weekly",26,IF($Q$25="Weekly",52,24))</f>
        <v>24</v>
      </c>
      <c r="R26" s="73"/>
      <c r="U26" s="26"/>
      <c r="V26" s="27"/>
      <c r="W26" s="27"/>
      <c r="X26" s="85" t="s">
        <v>34</v>
      </c>
      <c r="Y26" s="27"/>
      <c r="Z26" s="27"/>
      <c r="AA26" s="27"/>
      <c r="AB26" s="27"/>
      <c r="AC26" s="27"/>
      <c r="AD26" s="27"/>
      <c r="AE26" s="27"/>
      <c r="AG26" s="27"/>
      <c r="AH26" s="27"/>
      <c r="AI26" s="27"/>
      <c r="AJ26" s="27"/>
      <c r="AK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180" t="str">
        <f>Q25</f>
        <v>Semi-Monthly</v>
      </c>
      <c r="BS26" s="48"/>
      <c r="BT26" s="28"/>
      <c r="BU26" s="27"/>
      <c r="BV26" s="30"/>
      <c r="BX26" s="26"/>
      <c r="BY26" s="27"/>
      <c r="BZ26" s="27"/>
      <c r="CA26" s="85" t="s">
        <v>34</v>
      </c>
      <c r="CB26" s="27"/>
      <c r="CC26" s="27"/>
      <c r="CD26" s="27"/>
      <c r="CE26" s="27"/>
      <c r="CF26" s="27"/>
      <c r="CG26" s="27"/>
      <c r="CH26" s="27"/>
      <c r="CJ26" s="27"/>
      <c r="CK26" s="27"/>
      <c r="CL26" s="27"/>
      <c r="CM26" s="27"/>
      <c r="CN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48" t="s">
        <v>48</v>
      </c>
      <c r="DW26" s="48" t="s">
        <v>45</v>
      </c>
      <c r="DX26" s="28" t="s">
        <v>46</v>
      </c>
      <c r="DY26" s="27"/>
      <c r="DZ26" s="30"/>
      <c r="EB26" s="26"/>
      <c r="EC26" s="27"/>
      <c r="ED26" s="27"/>
      <c r="EE26" s="85" t="s">
        <v>34</v>
      </c>
      <c r="EF26" s="27"/>
      <c r="EG26" s="27"/>
      <c r="EH26" s="27"/>
      <c r="EI26" s="27"/>
      <c r="EJ26" s="27"/>
      <c r="EK26" s="27"/>
      <c r="EL26" s="27"/>
      <c r="EN26" s="27"/>
      <c r="EO26" s="27"/>
      <c r="EP26" s="27"/>
      <c r="EQ26" s="27"/>
      <c r="ER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48" t="s">
        <v>48</v>
      </c>
      <c r="GB26" s="48" t="s">
        <v>45</v>
      </c>
      <c r="GC26" s="28" t="s">
        <v>46</v>
      </c>
      <c r="GD26" s="27"/>
      <c r="GE26" s="30"/>
      <c r="GG26" s="26"/>
      <c r="GH26" s="27"/>
      <c r="GI26" s="27"/>
      <c r="GJ26" s="85" t="s">
        <v>34</v>
      </c>
      <c r="GK26" s="27"/>
      <c r="GL26" s="27"/>
      <c r="GM26" s="27"/>
      <c r="GN26" s="27"/>
      <c r="GO26" s="27"/>
      <c r="GP26" s="27"/>
      <c r="GQ26" s="27"/>
      <c r="GS26" s="27"/>
      <c r="GT26" s="27"/>
      <c r="GU26" s="27"/>
      <c r="GV26" s="27"/>
      <c r="GW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48" t="s">
        <v>48</v>
      </c>
      <c r="IG26" s="48" t="s">
        <v>45</v>
      </c>
      <c r="IH26" s="28" t="s">
        <v>46</v>
      </c>
      <c r="II26" s="27"/>
      <c r="IJ26" s="30"/>
    </row>
    <row r="27" spans="1:244" x14ac:dyDescent="0.25">
      <c r="A27" t="s">
        <v>9</v>
      </c>
      <c r="I27" s="16" t="s">
        <v>24</v>
      </c>
      <c r="O27" s="74"/>
      <c r="P27" s="67"/>
      <c r="Q27" s="67"/>
      <c r="R27" s="68"/>
      <c r="U27" s="26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G27" s="27"/>
      <c r="AH27" s="27"/>
      <c r="AI27" s="27"/>
      <c r="AJ27" s="27"/>
      <c r="AK27" s="27"/>
      <c r="AN27" s="27"/>
      <c r="AO27" s="85" t="s">
        <v>44</v>
      </c>
      <c r="AP27" s="85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85" t="s">
        <v>35</v>
      </c>
      <c r="BD27" s="27"/>
      <c r="BE27" s="27"/>
      <c r="BF27" s="85" t="s">
        <v>36</v>
      </c>
      <c r="BG27" s="27"/>
      <c r="BH27" s="27"/>
      <c r="BI27" s="27"/>
      <c r="BJ27" s="85" t="s">
        <v>37</v>
      </c>
      <c r="BK27" s="27"/>
      <c r="BL27" s="86"/>
      <c r="BM27" s="85" t="s">
        <v>38</v>
      </c>
      <c r="BN27" s="27"/>
      <c r="BO27" s="27"/>
      <c r="BP27" s="27"/>
      <c r="BQ27" s="27"/>
      <c r="BR27" s="182">
        <f>Q26</f>
        <v>24</v>
      </c>
      <c r="BS27" s="54"/>
      <c r="BT27" s="35"/>
      <c r="BU27" s="27"/>
      <c r="BV27" s="30"/>
      <c r="BX27" s="26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J27" s="27"/>
      <c r="CK27" s="27"/>
      <c r="CL27" s="27"/>
      <c r="CM27" s="27"/>
      <c r="CN27" s="27"/>
      <c r="CQ27" s="27"/>
      <c r="CR27" s="85" t="s">
        <v>44</v>
      </c>
      <c r="CS27" s="85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85" t="s">
        <v>35</v>
      </c>
      <c r="DG27" s="27"/>
      <c r="DH27" s="27"/>
      <c r="DI27" s="85" t="s">
        <v>36</v>
      </c>
      <c r="DJ27" s="27"/>
      <c r="DK27" s="27"/>
      <c r="DL27" s="27"/>
      <c r="DM27" s="85" t="s">
        <v>37</v>
      </c>
      <c r="DN27" s="27"/>
      <c r="DO27" s="86"/>
      <c r="DP27" s="85" t="s">
        <v>38</v>
      </c>
      <c r="DQ27" s="27"/>
      <c r="DR27" s="27"/>
      <c r="DS27" s="27"/>
      <c r="DT27" s="27"/>
      <c r="DU27" s="27">
        <v>12</v>
      </c>
      <c r="DV27" s="54">
        <v>24</v>
      </c>
      <c r="DW27" s="54">
        <v>26</v>
      </c>
      <c r="DX27" s="35">
        <v>52</v>
      </c>
      <c r="DY27" s="27"/>
      <c r="DZ27" s="30"/>
      <c r="EB27" s="26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N27" s="27"/>
      <c r="EO27" s="27"/>
      <c r="EP27" s="27"/>
      <c r="EQ27" s="27"/>
      <c r="ER27" s="27"/>
      <c r="EU27" s="27"/>
      <c r="EV27" s="85" t="s">
        <v>44</v>
      </c>
      <c r="EW27" s="85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85" t="s">
        <v>35</v>
      </c>
      <c r="FK27" s="27"/>
      <c r="FL27" s="27"/>
      <c r="FM27" s="85" t="s">
        <v>36</v>
      </c>
      <c r="FN27" s="27"/>
      <c r="FO27" s="27"/>
      <c r="FP27" s="27"/>
      <c r="FQ27" s="85" t="s">
        <v>37</v>
      </c>
      <c r="FR27" s="27"/>
      <c r="FS27" s="86"/>
      <c r="FT27" s="85" t="s">
        <v>38</v>
      </c>
      <c r="FU27" s="27"/>
      <c r="FV27" s="27"/>
      <c r="FW27" s="27"/>
      <c r="FX27" s="27"/>
      <c r="FY27" s="27"/>
      <c r="FZ27" s="27">
        <v>12</v>
      </c>
      <c r="GA27" s="54">
        <v>24</v>
      </c>
      <c r="GB27" s="54">
        <v>26</v>
      </c>
      <c r="GC27" s="35">
        <v>52</v>
      </c>
      <c r="GD27" s="27"/>
      <c r="GE27" s="30"/>
      <c r="GG27" s="26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S27" s="27"/>
      <c r="GT27" s="27"/>
      <c r="GU27" s="27"/>
      <c r="GV27" s="27"/>
      <c r="GW27" s="27"/>
      <c r="GZ27" s="27"/>
      <c r="HA27" s="85" t="s">
        <v>44</v>
      </c>
      <c r="HB27" s="85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85" t="s">
        <v>35</v>
      </c>
      <c r="HP27" s="27"/>
      <c r="HQ27" s="27"/>
      <c r="HR27" s="85" t="s">
        <v>36</v>
      </c>
      <c r="HS27" s="27"/>
      <c r="HT27" s="27"/>
      <c r="HU27" s="27"/>
      <c r="HV27" s="85" t="s">
        <v>37</v>
      </c>
      <c r="HW27" s="27"/>
      <c r="HX27" s="86"/>
      <c r="HY27" s="85" t="s">
        <v>38</v>
      </c>
      <c r="HZ27" s="27"/>
      <c r="IA27" s="27"/>
      <c r="IB27" s="27"/>
      <c r="IC27" s="27"/>
      <c r="ID27" s="27"/>
      <c r="IE27" s="27">
        <v>12</v>
      </c>
      <c r="IF27" s="54">
        <v>24</v>
      </c>
      <c r="IG27" s="54">
        <v>26</v>
      </c>
      <c r="IH27" s="35">
        <v>52</v>
      </c>
      <c r="II27" s="27"/>
      <c r="IJ27" s="30"/>
    </row>
    <row r="28" spans="1:244" x14ac:dyDescent="0.25">
      <c r="A28" t="s">
        <v>10</v>
      </c>
      <c r="C28" s="276">
        <f>IF($M$9="FL",HLOOKUP($K$15,$X$31:$AM$35,2,TRUE),IF($M$9="CO",HLOOKUP($K$15,$CA$31:$CP$35,2,TRUE),IF($M$9="IN",HLOOKUP($K$15,$CA$31:$CP$35,2,TRUE),IF($M$9="TX",HLOOKUP($K$15,$EE$31:$ET$35,2,TRUE),IF($M$9="AL",HLOOKUP($K$15,$GJ$94:$GY$98,2,TRUE),HLOOKUP($K$15,$GJ$31:$GY$35,2,TRUE))))))</f>
        <v>50.21</v>
      </c>
      <c r="D28" s="276">
        <f>IF($K$16="",0,IF($M$9="FL",HLOOKUP($K$16,$AO$31:$AZ$35,2,TRUE),IF($M$9="CO",HLOOKUP($K$16,$CR$31:$DC$35,2,TRUE),IF($M$9="IN",HLOOKUP($K$16,$CR$31:$DC$35,2,TRUE),IF($M$9="TX",HLOOKUP($K$16,$EV$31:$FG$35,2,TRUE),IF($M$9="AL",HLOOKUP($K$16,$HA$94:$HJ$98,2,TRUE),HLOOKUP($K$16,$HA$31:$HL$35,2,TRUE)))))))</f>
        <v>24.62</v>
      </c>
      <c r="E28" s="276">
        <f>IF($K$17="",0,IF($M$9="FL",HLOOKUP($K$17,$BC$31:$BD$35,2,TRUE),IF($M$9="CO",HLOOKUP($K$17,$DF$31:$DG$35,2,TRUE),IF($M$9="IN",HLOOKUP($K$17,$DF$31:$DG$35,2,TRUE),IF($M$9="TX",HLOOKUP($K$17,$FJ$31:$FK$35,2,TRUE),IF($M$9="AL",HLOOKUP($K$17,$HO$94:$HP$98,2,TRUE),HLOOKUP($K$17,$HO$31:$HP$35,2,TRUE)))))))</f>
        <v>5.49</v>
      </c>
      <c r="F28" s="276">
        <f>IF($K$18="",0,IF($M$9="FL",HLOOKUP($K$18,$BF$31:$BH$35,2,TRUE),IF($M$9="CO",HLOOKUP($K$18,$DI$31:$DK$35,2,TRUE),IF($M$9="IN",HLOOKUP($K$18,$DI$66:$DK$72,2,TRUE),IF($M$9="TX",HLOOKUP($K$18,$FM$31:$FO$35,2,TRUE),IF($M$9="AL",HLOOKUP($K$18,$HR$94:$HT$98,2,TRUE),HLOOKUP($K$18,$HR$31:$HT$35,2,TRUE)))))))</f>
        <v>4.29</v>
      </c>
      <c r="G28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28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28" t="s">
        <v>25</v>
      </c>
      <c r="K28" s="24"/>
      <c r="L28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28+D28+E28+F28+G28+H28)*$U$1),"ERROR")</f>
        <v>89.26</v>
      </c>
      <c r="M28" s="37">
        <f>SUM(L28*K28)</f>
        <v>0</v>
      </c>
      <c r="N28" s="37"/>
      <c r="O28" s="75"/>
      <c r="P28" s="76"/>
      <c r="Q28" s="76">
        <f>(BR29*((100-$L$12)/100))</f>
        <v>44.63</v>
      </c>
      <c r="R28" s="57"/>
      <c r="U28" s="87"/>
      <c r="V28" s="88"/>
      <c r="W28" s="88"/>
      <c r="X28" s="89" t="s">
        <v>4</v>
      </c>
      <c r="Y28" s="90"/>
      <c r="Z28" s="90"/>
      <c r="AA28" s="90"/>
      <c r="AB28" s="90"/>
      <c r="AC28" s="90"/>
      <c r="AD28" s="90"/>
      <c r="AE28" s="90"/>
      <c r="AG28" s="90"/>
      <c r="AH28" s="90"/>
      <c r="AI28" s="90"/>
      <c r="AJ28" s="90"/>
      <c r="AK28" s="90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181"/>
      <c r="BS28" s="49"/>
      <c r="BT28" s="27"/>
      <c r="BU28" s="27"/>
      <c r="BV28" s="30"/>
      <c r="BX28" s="87"/>
      <c r="BY28" s="88"/>
      <c r="BZ28" s="88"/>
      <c r="CA28" s="89" t="s">
        <v>4</v>
      </c>
      <c r="CB28" s="90"/>
      <c r="CC28" s="90"/>
      <c r="CD28" s="90"/>
      <c r="CE28" s="90"/>
      <c r="CF28" s="90"/>
      <c r="CG28" s="90"/>
      <c r="CH28" s="90"/>
      <c r="CJ28" s="90"/>
      <c r="CK28" s="90"/>
      <c r="CL28" s="90"/>
      <c r="CM28" s="90"/>
      <c r="CN28" s="90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49"/>
      <c r="DW28" s="49"/>
      <c r="DX28" s="27"/>
      <c r="DY28" s="27"/>
      <c r="DZ28" s="30"/>
      <c r="EB28" s="87"/>
      <c r="EC28" s="88"/>
      <c r="ED28" s="88"/>
      <c r="EE28" s="89" t="s">
        <v>4</v>
      </c>
      <c r="EF28" s="90"/>
      <c r="EG28" s="90"/>
      <c r="EH28" s="90"/>
      <c r="EI28" s="90"/>
      <c r="EJ28" s="90"/>
      <c r="EK28" s="90"/>
      <c r="EL28" s="90"/>
      <c r="EN28" s="90"/>
      <c r="EO28" s="90"/>
      <c r="EP28" s="90"/>
      <c r="EQ28" s="90"/>
      <c r="ER28" s="90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49"/>
      <c r="GB28" s="49"/>
      <c r="GC28" s="27"/>
      <c r="GD28" s="27"/>
      <c r="GE28" s="30"/>
      <c r="GG28" s="87"/>
      <c r="GH28" s="88"/>
      <c r="GI28" s="88"/>
      <c r="GJ28" s="89" t="s">
        <v>4</v>
      </c>
      <c r="GK28" s="90"/>
      <c r="GL28" s="90"/>
      <c r="GM28" s="90"/>
      <c r="GN28" s="90"/>
      <c r="GO28" s="90"/>
      <c r="GP28" s="90"/>
      <c r="GQ28" s="90"/>
      <c r="GS28" s="90"/>
      <c r="GT28" s="90"/>
      <c r="GU28" s="90"/>
      <c r="GV28" s="90"/>
      <c r="GW28" s="90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49"/>
      <c r="IG28" s="49"/>
      <c r="IH28" s="27"/>
      <c r="II28" s="27"/>
      <c r="IJ28" s="30"/>
    </row>
    <row r="29" spans="1:244" x14ac:dyDescent="0.25">
      <c r="A29" t="s">
        <v>11</v>
      </c>
      <c r="C29" s="276">
        <f>IF($M$9="FL",HLOOKUP($K$15,$X$31:$AM$35,3,TRUE),IF($M$9="CO",HLOOKUP($K$15,$CA$31:$CP$35,3,TRUE),IF($M$9="IN",HLOOKUP($K$15,$CA$31:$CP$35,3,TRUE),IF($M$9="TX",HLOOKUP($K$15,$EE$31:$ET$35,3,TRUE),IF($M$9="AL",HLOOKUP($K$15,$GJ$94:$GY$98,3,TRUE),HLOOKUP($K$15,$GJ$31:$GY$35,3,TRUE))))))</f>
        <v>90.41</v>
      </c>
      <c r="D29" s="276">
        <f>IF($K$16="",0,IF($M$9="FL",HLOOKUP($K$16,$AO$31:$AZ$35,3,TRUE),IF($M$9="CO",HLOOKUP($K$16,$CR$31:$DC$35,3,TRUE),IF($M$9="IN",HLOOKUP($K$16,$CR$31:$DC$35,3,TRUE),IF($M$9="TX",HLOOKUP($K$16,$EV$31:$FG$35,3,TRUE),IF($M$9="AL",HLOOKUP($K$16,$HA$94:$HJ$98,3,TRUE),HLOOKUP($K$16,$HA$31:$HL$35,3,TRUE)))))))</f>
        <v>44.33</v>
      </c>
      <c r="E29" s="276">
        <f>IF($K$17="",0,IF($M$9="FL",HLOOKUP($K$17,$BC$31:$BD$35,3,TRUE),IF($M$9="CO",HLOOKUP($K$17,$DF$31:$DG$35,3,TRUE),IF($M$9="IN",HLOOKUP($K$17,$DF$31:$DG$35,3,TRUE),IF($M$9="TX",HLOOKUP($K$17,$FJ$31:$FK$35,3,TRUE),IF($M$9="AL",HLOOKUP($K$17,$HO$94:$HP$98,3,TRUE),HLOOKUP($K$17,$HO$31:$HP$35,3,TRUE)))))))</f>
        <v>10.02</v>
      </c>
      <c r="F29" s="276">
        <f>IF($K$18="",0,IF($M$9="FL",HLOOKUP($K$18,$BF$31:$BH$35,3,TRUE),IF($M$9="CO",HLOOKUP($K$18,$DI$31:$DK$35,3,TRUE),IF($M$9="IN",HLOOKUP($K$18,$DI$66:$DK$72,3,TRUE),IF($M$9="TX",HLOOKUP($K$18,$FM$31:$FO$35,3,TRUE),IF($M$9="AL",HLOOKUP($K$18,$HR$94:$HT$98,3,TRUE),HLOOKUP($K$18,$HR$31:$HT$35,3,TRUE)))))))</f>
        <v>8.51</v>
      </c>
      <c r="G29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29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29" t="s">
        <v>53</v>
      </c>
      <c r="K29" s="24"/>
      <c r="L29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29+D29+E29+F29+G29+H29)*$U$1),"ERROR")</f>
        <v>159.81</v>
      </c>
      <c r="M29" s="37">
        <f>SUM(L29*K29)</f>
        <v>0</v>
      </c>
      <c r="N29" s="37"/>
      <c r="O29" s="75"/>
      <c r="P29" s="76"/>
      <c r="Q29" s="76">
        <f>IF($L$13&gt;0,(($BR$29*((100-$L$12)/100))+((BR30-$BR$29)*((100-$L$13)/100))),(($BR$29*((100-$L$12)/100))+((BR30-$BR$29))))</f>
        <v>79.905000000000001</v>
      </c>
      <c r="R29" s="57"/>
      <c r="U29" s="87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G29" s="88"/>
      <c r="AH29" s="88"/>
      <c r="AI29" s="88"/>
      <c r="AJ29" s="88"/>
      <c r="AK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91"/>
      <c r="BR29" s="184">
        <f>((L28*12)/$Q$26)</f>
        <v>44.63</v>
      </c>
      <c r="BS29" s="41"/>
      <c r="BT29" s="76"/>
      <c r="BU29" s="27"/>
      <c r="BV29" s="30"/>
      <c r="BX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J29" s="88"/>
      <c r="CK29" s="88"/>
      <c r="CL29" s="88"/>
      <c r="CM29" s="88"/>
      <c r="CN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91" t="e">
        <f>#REF!</f>
        <v>#REF!</v>
      </c>
      <c r="DV29" s="41" t="e">
        <f>((#REF!*$BQ$27)/$BR$27)</f>
        <v>#REF!</v>
      </c>
      <c r="DW29" s="41" t="e">
        <f>((#REF!*$BQ$27)/$BS$27)</f>
        <v>#REF!</v>
      </c>
      <c r="DX29" s="76" t="e">
        <f>((#REF!*$BQ$27)/$BT$27)</f>
        <v>#REF!</v>
      </c>
      <c r="DY29" s="27"/>
      <c r="DZ29" s="30"/>
      <c r="EB29" s="87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N29" s="88"/>
      <c r="EO29" s="88"/>
      <c r="EP29" s="88"/>
      <c r="EQ29" s="88"/>
      <c r="ER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91">
        <f>DT28</f>
        <v>0</v>
      </c>
      <c r="GA29" s="41">
        <f>((DT28*$BQ$27)/$BR$27)</f>
        <v>0</v>
      </c>
      <c r="GB29" s="41" t="e">
        <f>((DT28*$BQ$27)/$BS$27)</f>
        <v>#DIV/0!</v>
      </c>
      <c r="GC29" s="76" t="e">
        <f>((DT28*$BQ$27)/$BT$27)</f>
        <v>#DIV/0!</v>
      </c>
      <c r="GD29" s="27"/>
      <c r="GE29" s="30"/>
      <c r="GG29" s="87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S29" s="88"/>
      <c r="GT29" s="88"/>
      <c r="GU29" s="88"/>
      <c r="GV29" s="88"/>
      <c r="GW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91">
        <f>FX28</f>
        <v>0</v>
      </c>
      <c r="IF29" s="41">
        <f>((FX28*$BQ$27)/$BR$27)</f>
        <v>0</v>
      </c>
      <c r="IG29" s="41" t="e">
        <f>((FX28*$BQ$27)/$BS$27)</f>
        <v>#DIV/0!</v>
      </c>
      <c r="IH29" s="76" t="e">
        <f>((FX28*$BQ$27)/$BT$27)</f>
        <v>#DIV/0!</v>
      </c>
      <c r="II29" s="27"/>
      <c r="IJ29" s="30"/>
    </row>
    <row r="30" spans="1:244" x14ac:dyDescent="0.25">
      <c r="A30" t="s">
        <v>12</v>
      </c>
      <c r="C30" s="276">
        <f>IF($M$9="FL",HLOOKUP($K$15,$X$31:$AM$35,4,TRUE),IF($M$9="CO",HLOOKUP($K$15,$CA$31:$CP$35,4,TRUE),IF($M$9="IN",HLOOKUP($K$15,$CA$31:$CP$35,4,TRUE),IF($M$9="TX",HLOOKUP($K$15,$EE$31:$ET$35,4,TRUE),IF($M$9="AL",HLOOKUP($K$15,$GJ$94:$GY$98,4,TRUE),HLOOKUP($K$15,$GJ$31:$GY$35,4,TRUE))))))</f>
        <v>113.49</v>
      </c>
      <c r="D30" s="276">
        <f>IF($K$16="",0,IF($M$9="FL",HLOOKUP($K$16,$AO$31:$AZ$35,4,TRUE),IF($M$9="CO",HLOOKUP($K$16,$CR$31:$DC$35,4,TRUE),IF($M$9="IN",HLOOKUP($K$16,$CR$31:$DC$35,4,TRUE),IF($M$9="TX",HLOOKUP($K$16,$EV$31:$FG$35,4,TRUE),IF($M$9="AL",HLOOKUP($K$16,$HA$94:$HJ$98,4,TRUE),HLOOKUP($K$16,$HA$31:$HL$35,4,TRUE)))))))</f>
        <v>53.3</v>
      </c>
      <c r="E30" s="276">
        <f>IF($K$17="",0,IF($M$9="FL",HLOOKUP($K$17,$BC$31:$BD$35,4,TRUE),IF($M$9="CO",HLOOKUP($K$17,$DF$31:$DG$35,4,TRUE),IF($M$9="IN",HLOOKUP($K$17,$DF$31:$DG$35,4,TRUE),IF($M$9="TX",HLOOKUP($K$17,$FJ$31:$FK$35,4,TRUE),IF($M$9="AL",HLOOKUP($K$17,$HO$94:$HP$98,4,TRUE),HLOOKUP($K$17,$HO$31:$HP$35,4,TRUE)))))))</f>
        <v>11.77</v>
      </c>
      <c r="F30" s="276">
        <f>IF($K$18="",0,IF($M$9="FL",HLOOKUP($K$18,$BF$31:$BH$35,4,TRUE),IF($M$9="CO",HLOOKUP($K$18,$DI$31:$DK$35,4,TRUE),IF($M$9="IN",HLOOKUP($K$18,$DI$66:$DK$72,4,TRUE),IF($M$9="TX",HLOOKUP($K$18,$FM$31:$FO$35,4,TRUE),IF($M$9="AL",HLOOKUP($K$18,$HR$94:$HT$98,4,TRUE),HLOOKUP($K$18,$HR$31:$HT$35,4,TRUE)))))))</f>
        <v>20.76</v>
      </c>
      <c r="G30" s="97">
        <f>IF($K$19="",0,IF($M$9="FL",HLOOKUP($K$19,$BJ$31:$BK$35,4,TRUE),IF($M$9="CO",HLOOKUP($K$19,$DM$31:$DN$35,4,TRUE),IF($M$9="IN",HLOOKUP($K$19,$DM$31:$DN$35,4,TRUE),IF($M$9="TX",HLOOKUP($K$19,$FQ$31:$FR$35,4,TRUE),HLOOKUP($K$19,$HV$31:$HW$35,4,TRUE))))))</f>
        <v>0</v>
      </c>
      <c r="H30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30" t="s">
        <v>55</v>
      </c>
      <c r="K30" s="24"/>
      <c r="L30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30+D30+E30+F30+G30+H30)*$U$1),"ERROR")</f>
        <v>205.32</v>
      </c>
      <c r="M30" s="37">
        <f>SUM(L30*K30)</f>
        <v>0</v>
      </c>
      <c r="N30" s="37"/>
      <c r="O30" s="75"/>
      <c r="P30" s="76"/>
      <c r="Q30" s="76">
        <f>IF($L$13&gt;0,(($BR$29*((100-$L$12)/100))+((BR31-$BR$29)*((100-$L$13)/100))),(($BR$29*((100-$L$12)/100))+((BR31-$BR$29))))</f>
        <v>102.66000000000001</v>
      </c>
      <c r="R30" s="57"/>
      <c r="U30" s="26"/>
      <c r="V30" s="27"/>
      <c r="W30" s="88"/>
      <c r="X30" s="3" t="s">
        <v>5</v>
      </c>
      <c r="Y30" s="3"/>
      <c r="Z30" s="3"/>
      <c r="AA30" s="3"/>
      <c r="AB30" s="3"/>
      <c r="AC30" s="3"/>
      <c r="AD30" s="3"/>
      <c r="AE30" s="3"/>
      <c r="AG30" s="3"/>
      <c r="AH30" s="3"/>
      <c r="AI30" s="3"/>
      <c r="AJ30" s="3"/>
      <c r="AK30" s="149"/>
      <c r="AN30" s="88"/>
      <c r="AO30" s="3" t="s">
        <v>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27"/>
      <c r="BC30" s="27"/>
      <c r="BD30" s="27"/>
      <c r="BE30" s="27"/>
      <c r="BF30" s="88"/>
      <c r="BG30" s="88"/>
      <c r="BH30" s="88"/>
      <c r="BI30" s="27"/>
      <c r="BJ30" s="27"/>
      <c r="BK30" s="27"/>
      <c r="BL30" s="27"/>
      <c r="BM30" s="27"/>
      <c r="BN30" s="27"/>
      <c r="BO30" s="27"/>
      <c r="BP30" s="27"/>
      <c r="BQ30" s="91"/>
      <c r="BR30" s="184">
        <f>((L29*12)/$Q$26)</f>
        <v>79.905000000000001</v>
      </c>
      <c r="BS30" s="41">
        <f>((BR30-BR29)*12/$BR$27)</f>
        <v>17.637499999999999</v>
      </c>
      <c r="BT30" s="76"/>
      <c r="BU30" s="27"/>
      <c r="BV30" s="30"/>
      <c r="BX30" s="26"/>
      <c r="BY30" s="27"/>
      <c r="BZ30" s="88"/>
      <c r="CA30" s="3" t="s">
        <v>5</v>
      </c>
      <c r="CB30" s="3"/>
      <c r="CC30" s="3"/>
      <c r="CD30" s="3"/>
      <c r="CE30" s="3"/>
      <c r="CF30" s="3"/>
      <c r="CG30" s="3"/>
      <c r="CH30" s="3"/>
      <c r="CJ30" s="3"/>
      <c r="CK30" s="3"/>
      <c r="CL30" s="3"/>
      <c r="CM30" s="3"/>
      <c r="CN30" s="149"/>
      <c r="CQ30" s="88"/>
      <c r="CR30" s="3" t="s">
        <v>5</v>
      </c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27"/>
      <c r="DF30" s="27"/>
      <c r="DG30" s="27"/>
      <c r="DH30" s="27"/>
      <c r="DI30" s="88"/>
      <c r="DJ30" s="88"/>
      <c r="DK30" s="88"/>
      <c r="DL30" s="27"/>
      <c r="DM30" s="27"/>
      <c r="DN30" s="27"/>
      <c r="DO30" s="27"/>
      <c r="DP30" s="27"/>
      <c r="DQ30" s="27"/>
      <c r="DR30" s="27"/>
      <c r="DS30" s="27"/>
      <c r="DT30" s="27"/>
      <c r="DU30" s="91" t="e">
        <f>#REF!</f>
        <v>#REF!</v>
      </c>
      <c r="DV30" s="41" t="e">
        <f>((#REF!*$BQ$27)/$BR$27)</f>
        <v>#REF!</v>
      </c>
      <c r="DW30" s="41" t="e">
        <f>((#REF!*$BQ$27)/$BS$27)</f>
        <v>#REF!</v>
      </c>
      <c r="DX30" s="76" t="e">
        <f>((#REF!*$BQ$27)/$BT$27)</f>
        <v>#REF!</v>
      </c>
      <c r="DY30" s="27"/>
      <c r="DZ30" s="30"/>
      <c r="EB30" s="26"/>
      <c r="EC30" s="27"/>
      <c r="ED30" s="88"/>
      <c r="EE30" s="3" t="s">
        <v>5</v>
      </c>
      <c r="EF30" s="3"/>
      <c r="EG30" s="3"/>
      <c r="EH30" s="3"/>
      <c r="EI30" s="3"/>
      <c r="EJ30" s="3"/>
      <c r="EK30" s="3"/>
      <c r="EL30" s="3"/>
      <c r="EN30" s="3"/>
      <c r="EO30" s="3"/>
      <c r="EP30" s="3"/>
      <c r="EQ30" s="3"/>
      <c r="ER30" s="149"/>
      <c r="EU30" s="88"/>
      <c r="EV30" s="3" t="s">
        <v>5</v>
      </c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27"/>
      <c r="FJ30" s="27"/>
      <c r="FK30" s="27"/>
      <c r="FL30" s="27"/>
      <c r="FM30" s="88"/>
      <c r="FN30" s="88"/>
      <c r="FO30" s="88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91">
        <f>DT29</f>
        <v>0</v>
      </c>
      <c r="GA30" s="41">
        <f>((DT29*$BQ$27)/$BR$27)</f>
        <v>0</v>
      </c>
      <c r="GB30" s="41" t="e">
        <f>((DT29*$BQ$27)/$BS$27)</f>
        <v>#DIV/0!</v>
      </c>
      <c r="GC30" s="76" t="e">
        <f>((DT29*$BQ$27)/$BT$27)</f>
        <v>#DIV/0!</v>
      </c>
      <c r="GD30" s="27"/>
      <c r="GE30" s="30"/>
      <c r="GG30" s="26"/>
      <c r="GH30" s="27"/>
      <c r="GI30" s="88"/>
      <c r="GJ30" s="3" t="s">
        <v>5</v>
      </c>
      <c r="GK30" s="3"/>
      <c r="GL30" s="3"/>
      <c r="GM30" s="3"/>
      <c r="GN30" s="3"/>
      <c r="GO30" s="3"/>
      <c r="GP30" s="3"/>
      <c r="GQ30" s="3"/>
      <c r="GS30" s="3"/>
      <c r="GT30" s="3"/>
      <c r="GU30" s="3"/>
      <c r="GV30" s="3"/>
      <c r="GW30" s="149"/>
      <c r="GZ30" s="88"/>
      <c r="HA30" s="3" t="s">
        <v>5</v>
      </c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27"/>
      <c r="HO30" s="27"/>
      <c r="HP30" s="27"/>
      <c r="HQ30" s="27"/>
      <c r="HR30" s="88"/>
      <c r="HS30" s="88"/>
      <c r="HT30" s="88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91">
        <f>FX29</f>
        <v>0</v>
      </c>
      <c r="IF30" s="41">
        <f>((FX29*$BQ$27)/$BR$27)</f>
        <v>0</v>
      </c>
      <c r="IG30" s="41" t="e">
        <f>((FX29*$BQ$27)/$BS$27)</f>
        <v>#DIV/0!</v>
      </c>
      <c r="IH30" s="76" t="e">
        <f>((FX29*$BQ$27)/$BT$27)</f>
        <v>#DIV/0!</v>
      </c>
      <c r="II30" s="27"/>
      <c r="IJ30" s="30"/>
    </row>
    <row r="31" spans="1:244" x14ac:dyDescent="0.25">
      <c r="A31" t="s">
        <v>13</v>
      </c>
      <c r="C31" s="276">
        <f>IF($M$9="FL",HLOOKUP($K$15,$X$31:$AM$35,5,TRUE),IF($M$9="CO",HLOOKUP($K$15,$CA$31:$CP$35,5,TRUE),IF($M$9="IN",HLOOKUP($K$15,$CA$31:$CP$35,5,TRUE),IF($M$9="TX",HLOOKUP($K$15,$EE$31:$ET$35,5,TRUE),IF($M$9="AL",HLOOKUP($K$15,$GJ$94:$GY$98,5,TRUE),HLOOKUP($K$15,$GJ$31:$GY$35,5,TRUE))))))</f>
        <v>153.69999999999999</v>
      </c>
      <c r="D31" s="276">
        <f>IF($K$16="",0,IF($M$9="FL",HLOOKUP($K$16,$AO$31:$AZ$35,5,TRUE),IF($M$9="CO",HLOOKUP($K$16,$CR$31:$DC$35,5,TRUE),IF($M$9="IN",HLOOKUP($K$16,$CR$31:$DC$35,5,TRUE),IF($M$9="TX",HLOOKUP($K$16,$EV$31:$FG$35,5,TRUE),IF($M$9="AL",HLOOKUP($K$16,$HA$94:$HJ$98,5,TRUE),HLOOKUP($K$16,$HA$31:$HL$35,5,TRUE)))))))</f>
        <v>72.959999999999994</v>
      </c>
      <c r="E31" s="276">
        <f>IF($K$17="",0,IF($M$9="FL",HLOOKUP($K$17,$BC$31:$BD$35,5,TRUE),IF($M$9="CO",HLOOKUP($K$17,$DF$31:$DG$35,5,TRUE),IF($M$9="IN",HLOOKUP($K$17,$DF$31:$DG$35,5,TRUE),IF($M$9="TX",HLOOKUP($K$17,$FJ$31:$FK$35,5,TRUE),IF($M$9="AL",HLOOKUP($K$17,$HO$94:$HP$98,5,TRUE),HLOOKUP($K$17,$HO$31:$HP$35,5,TRUE)))))))</f>
        <v>14.48</v>
      </c>
      <c r="F31" s="276">
        <f>IF($K$18="",0,IF($M$9="FL",HLOOKUP($K$18,$BF$31:$BH$35,5,TRUE),IF($M$9="CO",HLOOKUP($K$18,$DI$31:$DK$35,5,TRUE),IF($M$9="IN",HLOOKUP($K$18,$DI$66:$DK$72,5,TRUE),IF($M$9="TX",HLOOKUP($K$18,$FM$31:$FO$35,5,TRUE),IF($M$9="AL",HLOOKUP($K$18,$HR$94:$HT$98,5,TRUE),HLOOKUP($K$18,$HR$31:$HT$35,5,TRUE)))))))</f>
        <v>23.95</v>
      </c>
      <c r="G31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31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31" t="s">
        <v>54</v>
      </c>
      <c r="K31" s="24"/>
      <c r="L31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31+D31+E31+F31+G31+H31)*$U$1),"ERROR")</f>
        <v>273.72999999999996</v>
      </c>
      <c r="M31" s="37">
        <f>SUM(L31*K31)</f>
        <v>0</v>
      </c>
      <c r="N31" s="37"/>
      <c r="O31" s="75"/>
      <c r="P31" s="76"/>
      <c r="Q31" s="76">
        <f>IF($L$13&gt;0,(($BR$29*((100-$L$12)/100))+((BR32-$BR$29)*((100-$L$13)/100))),(($BR$29*((100-$L$12)/100))+((BR32-$BR$29))))</f>
        <v>136.86499999999998</v>
      </c>
      <c r="R31" s="57"/>
      <c r="U31" s="26"/>
      <c r="V31" s="27"/>
      <c r="W31" s="88"/>
      <c r="X31" s="4">
        <v>500</v>
      </c>
      <c r="Y31" s="4">
        <v>1000</v>
      </c>
      <c r="Z31" s="4">
        <v>1500</v>
      </c>
      <c r="AA31" s="4">
        <v>2000</v>
      </c>
      <c r="AB31" s="4">
        <v>2500</v>
      </c>
      <c r="AC31" s="4">
        <v>3000</v>
      </c>
      <c r="AD31" s="4">
        <v>3500</v>
      </c>
      <c r="AE31" s="4">
        <v>4000</v>
      </c>
      <c r="AF31" s="111">
        <v>4500</v>
      </c>
      <c r="AG31" s="4">
        <v>5000</v>
      </c>
      <c r="AH31" s="4">
        <v>6000</v>
      </c>
      <c r="AI31" s="4">
        <v>6500</v>
      </c>
      <c r="AJ31" s="4">
        <v>7000</v>
      </c>
      <c r="AK31" s="150">
        <v>7500</v>
      </c>
      <c r="AL31" s="111">
        <v>8000</v>
      </c>
      <c r="AM31" s="111">
        <v>8500</v>
      </c>
      <c r="AN31" s="88"/>
      <c r="AO31" s="4">
        <v>250</v>
      </c>
      <c r="AP31" s="4">
        <v>500</v>
      </c>
      <c r="AQ31" s="4">
        <v>750</v>
      </c>
      <c r="AR31" s="4">
        <v>1000</v>
      </c>
      <c r="AS31" s="4">
        <v>1250</v>
      </c>
      <c r="AT31" s="4">
        <v>1500</v>
      </c>
      <c r="AU31" s="4">
        <v>1750</v>
      </c>
      <c r="AV31" s="4">
        <v>2000</v>
      </c>
      <c r="AW31" s="4">
        <v>2250</v>
      </c>
      <c r="AX31" s="4">
        <v>2500</v>
      </c>
      <c r="AY31" s="4"/>
      <c r="AZ31" s="4"/>
      <c r="BB31" s="27"/>
      <c r="BC31" s="20">
        <v>15</v>
      </c>
      <c r="BD31" s="20">
        <v>20</v>
      </c>
      <c r="BE31" s="27"/>
      <c r="BF31" s="20">
        <v>100</v>
      </c>
      <c r="BG31" s="20">
        <v>200</v>
      </c>
      <c r="BH31" s="20">
        <v>500</v>
      </c>
      <c r="BI31" s="27"/>
      <c r="BJ31" s="92" t="s">
        <v>39</v>
      </c>
      <c r="BK31" s="92" t="s">
        <v>42</v>
      </c>
      <c r="BL31" s="27"/>
      <c r="BM31" s="93">
        <v>5000</v>
      </c>
      <c r="BN31" s="93">
        <v>10000</v>
      </c>
      <c r="BO31" s="93">
        <v>15000</v>
      </c>
      <c r="BP31" s="93">
        <v>20000</v>
      </c>
      <c r="BQ31" s="91"/>
      <c r="BR31" s="184">
        <f>((L30*12)/$Q$26)</f>
        <v>102.66000000000001</v>
      </c>
      <c r="BS31" s="41"/>
      <c r="BT31" s="76"/>
      <c r="BU31" s="27"/>
      <c r="BV31" s="30"/>
      <c r="BX31" s="26"/>
      <c r="BY31" s="27"/>
      <c r="BZ31" s="88"/>
      <c r="CA31" s="4">
        <v>500</v>
      </c>
      <c r="CB31" s="4">
        <v>1000</v>
      </c>
      <c r="CC31" s="4">
        <v>1500</v>
      </c>
      <c r="CD31" s="4">
        <v>2000</v>
      </c>
      <c r="CE31" s="4">
        <v>2500</v>
      </c>
      <c r="CF31" s="4">
        <v>3000</v>
      </c>
      <c r="CG31" s="4">
        <v>3500</v>
      </c>
      <c r="CH31" s="4">
        <v>4000</v>
      </c>
      <c r="CI31" s="111">
        <v>4500</v>
      </c>
      <c r="CJ31" s="4">
        <v>5000</v>
      </c>
      <c r="CK31" s="4">
        <v>6000</v>
      </c>
      <c r="CL31" s="4">
        <v>6500</v>
      </c>
      <c r="CM31" s="4">
        <v>7000</v>
      </c>
      <c r="CN31" s="150">
        <v>7500</v>
      </c>
      <c r="CO31" s="111">
        <v>8000</v>
      </c>
      <c r="CP31" s="111">
        <v>8500</v>
      </c>
      <c r="CQ31" s="88"/>
      <c r="CR31" s="4">
        <v>250</v>
      </c>
      <c r="CS31" s="4">
        <v>500</v>
      </c>
      <c r="CT31" s="4">
        <v>750</v>
      </c>
      <c r="CU31" s="4">
        <v>1000</v>
      </c>
      <c r="CV31" s="4">
        <v>1250</v>
      </c>
      <c r="CW31" s="4">
        <v>1500</v>
      </c>
      <c r="CX31" s="4">
        <v>1750</v>
      </c>
      <c r="CY31" s="4">
        <v>2000</v>
      </c>
      <c r="CZ31" s="4">
        <v>2250</v>
      </c>
      <c r="DA31" s="4">
        <v>2500</v>
      </c>
      <c r="DB31" s="4"/>
      <c r="DC31" s="4"/>
      <c r="DE31" s="27"/>
      <c r="DF31" s="20">
        <v>15</v>
      </c>
      <c r="DG31" s="20">
        <v>20</v>
      </c>
      <c r="DH31" s="27"/>
      <c r="DI31" s="20">
        <v>100</v>
      </c>
      <c r="DJ31" s="20">
        <v>200</v>
      </c>
      <c r="DK31" s="20">
        <v>500</v>
      </c>
      <c r="DL31" s="27"/>
      <c r="DM31" s="92" t="s">
        <v>39</v>
      </c>
      <c r="DN31" s="92" t="s">
        <v>42</v>
      </c>
      <c r="DO31" s="27"/>
      <c r="DP31" s="93">
        <v>5000</v>
      </c>
      <c r="DQ31" s="93">
        <v>10000</v>
      </c>
      <c r="DR31" s="93">
        <v>15000</v>
      </c>
      <c r="DS31" s="93">
        <v>20000</v>
      </c>
      <c r="DT31" s="27"/>
      <c r="DU31" s="91" t="e">
        <f>#REF!</f>
        <v>#REF!</v>
      </c>
      <c r="DV31" s="41" t="e">
        <f>((#REF!*$BQ$27)/$BR$27)</f>
        <v>#REF!</v>
      </c>
      <c r="DW31" s="41" t="e">
        <f>((#REF!*$BQ$27)/$BS$27)</f>
        <v>#REF!</v>
      </c>
      <c r="DX31" s="76" t="e">
        <f>((#REF!*$BQ$27)/$BT$27)</f>
        <v>#REF!</v>
      </c>
      <c r="DY31" s="27"/>
      <c r="DZ31" s="30"/>
      <c r="EB31" s="26"/>
      <c r="EC31" s="27"/>
      <c r="ED31" s="88"/>
      <c r="EE31" s="4">
        <v>500</v>
      </c>
      <c r="EF31" s="4">
        <v>1000</v>
      </c>
      <c r="EG31" s="4">
        <v>1500</v>
      </c>
      <c r="EH31" s="4">
        <v>2000</v>
      </c>
      <c r="EI31" s="4">
        <v>2500</v>
      </c>
      <c r="EJ31" s="4">
        <v>3000</v>
      </c>
      <c r="EK31" s="4">
        <v>3500</v>
      </c>
      <c r="EL31" s="4">
        <v>4000</v>
      </c>
      <c r="EM31" s="111">
        <v>4500</v>
      </c>
      <c r="EN31" s="4">
        <v>5000</v>
      </c>
      <c r="EO31" s="4">
        <v>6000</v>
      </c>
      <c r="EP31" s="4">
        <v>6500</v>
      </c>
      <c r="EQ31" s="4">
        <v>7000</v>
      </c>
      <c r="ER31" s="150">
        <v>7500</v>
      </c>
      <c r="ES31" s="111">
        <v>8000</v>
      </c>
      <c r="ET31" s="111">
        <v>8500</v>
      </c>
      <c r="EU31" s="88"/>
      <c r="EV31" s="4">
        <v>250</v>
      </c>
      <c r="EW31" s="4">
        <v>500</v>
      </c>
      <c r="EX31" s="4">
        <v>750</v>
      </c>
      <c r="EY31" s="4">
        <v>1000</v>
      </c>
      <c r="EZ31" s="4">
        <v>1250</v>
      </c>
      <c r="FA31" s="4">
        <v>1500</v>
      </c>
      <c r="FB31" s="4">
        <v>1750</v>
      </c>
      <c r="FC31" s="4">
        <v>2000</v>
      </c>
      <c r="FD31" s="4">
        <v>2250</v>
      </c>
      <c r="FE31" s="4">
        <v>2500</v>
      </c>
      <c r="FF31" s="4"/>
      <c r="FG31" s="4"/>
      <c r="FI31" s="27"/>
      <c r="FJ31" s="20">
        <v>15</v>
      </c>
      <c r="FK31" s="20">
        <v>20</v>
      </c>
      <c r="FL31" s="27"/>
      <c r="FM31" s="20">
        <v>100</v>
      </c>
      <c r="FN31" s="20">
        <v>200</v>
      </c>
      <c r="FO31" s="20">
        <v>500</v>
      </c>
      <c r="FP31" s="27"/>
      <c r="FQ31" s="92" t="s">
        <v>39</v>
      </c>
      <c r="FR31" s="92" t="s">
        <v>42</v>
      </c>
      <c r="FS31" s="27"/>
      <c r="FT31" s="93">
        <v>5000</v>
      </c>
      <c r="FU31" s="93">
        <v>10000</v>
      </c>
      <c r="FV31" s="93">
        <v>15000</v>
      </c>
      <c r="FW31" s="93">
        <v>20000</v>
      </c>
      <c r="FX31" s="27"/>
      <c r="FY31" s="92"/>
      <c r="FZ31" s="91">
        <f>DT30</f>
        <v>0</v>
      </c>
      <c r="GA31" s="41">
        <f>((DT30*$BQ$27)/$BR$27)</f>
        <v>0</v>
      </c>
      <c r="GB31" s="41" t="e">
        <f>((DT30*$BQ$27)/$BS$27)</f>
        <v>#DIV/0!</v>
      </c>
      <c r="GC31" s="76" t="e">
        <f>((DT30*$BQ$27)/$BT$27)</f>
        <v>#DIV/0!</v>
      </c>
      <c r="GD31" s="27"/>
      <c r="GE31" s="30"/>
      <c r="GG31" s="26"/>
      <c r="GH31" s="27"/>
      <c r="GI31" s="88"/>
      <c r="GJ31" s="4">
        <v>500</v>
      </c>
      <c r="GK31" s="4">
        <v>1000</v>
      </c>
      <c r="GL31" s="4">
        <v>1500</v>
      </c>
      <c r="GM31" s="4">
        <v>2000</v>
      </c>
      <c r="GN31" s="4">
        <v>2500</v>
      </c>
      <c r="GO31" s="4">
        <v>3000</v>
      </c>
      <c r="GP31" s="4">
        <v>3500</v>
      </c>
      <c r="GQ31" s="4">
        <v>4000</v>
      </c>
      <c r="GR31" s="111">
        <v>4500</v>
      </c>
      <c r="GS31" s="4">
        <v>5000</v>
      </c>
      <c r="GT31" s="4">
        <v>6000</v>
      </c>
      <c r="GU31" s="4">
        <v>6500</v>
      </c>
      <c r="GV31" s="4">
        <v>7000</v>
      </c>
      <c r="GW31" s="150">
        <v>7500</v>
      </c>
      <c r="GX31" s="111">
        <v>8000</v>
      </c>
      <c r="GY31" s="111">
        <v>8500</v>
      </c>
      <c r="GZ31" s="88"/>
      <c r="HA31" s="4">
        <v>250</v>
      </c>
      <c r="HB31" s="4">
        <v>500</v>
      </c>
      <c r="HC31" s="4">
        <v>750</v>
      </c>
      <c r="HD31" s="4">
        <v>1000</v>
      </c>
      <c r="HE31" s="4">
        <v>1250</v>
      </c>
      <c r="HF31" s="4">
        <v>1500</v>
      </c>
      <c r="HG31" s="4">
        <v>1750</v>
      </c>
      <c r="HH31" s="4">
        <v>2000</v>
      </c>
      <c r="HI31" s="4">
        <v>2250</v>
      </c>
      <c r="HJ31" s="4">
        <v>2500</v>
      </c>
      <c r="HK31" s="4"/>
      <c r="HL31" s="4"/>
      <c r="HN31" s="27"/>
      <c r="HO31" s="20">
        <v>15</v>
      </c>
      <c r="HP31" s="20">
        <v>20</v>
      </c>
      <c r="HQ31" s="27"/>
      <c r="HR31" s="20">
        <v>100</v>
      </c>
      <c r="HS31" s="20">
        <v>200</v>
      </c>
      <c r="HT31" s="20">
        <v>500</v>
      </c>
      <c r="HU31" s="27"/>
      <c r="HV31" s="92" t="s">
        <v>39</v>
      </c>
      <c r="HW31" s="92" t="s">
        <v>42</v>
      </c>
      <c r="HX31" s="27"/>
      <c r="HY31" s="93">
        <v>5000</v>
      </c>
      <c r="HZ31" s="93">
        <v>10000</v>
      </c>
      <c r="IA31" s="93">
        <v>15000</v>
      </c>
      <c r="IB31" s="93">
        <v>20000</v>
      </c>
      <c r="IC31" s="27"/>
      <c r="ID31" s="92"/>
      <c r="IE31" s="91">
        <f>FX30</f>
        <v>0</v>
      </c>
      <c r="IF31" s="41">
        <f>((FX30*$BQ$27)/$BR$27)</f>
        <v>0</v>
      </c>
      <c r="IG31" s="41" t="e">
        <f>((FX30*$BQ$27)/$BS$27)</f>
        <v>#DIV/0!</v>
      </c>
      <c r="IH31" s="76" t="e">
        <f>((FX30*$BQ$27)/$BT$27)</f>
        <v>#DIV/0!</v>
      </c>
      <c r="II31" s="27"/>
      <c r="IJ31" s="30"/>
    </row>
    <row r="32" spans="1:244" ht="8.1" customHeight="1" x14ac:dyDescent="0.25">
      <c r="L32" s="37"/>
      <c r="M32" s="37"/>
      <c r="N32" s="37"/>
      <c r="O32" s="74"/>
      <c r="P32" s="67"/>
      <c r="Q32" s="67"/>
      <c r="R32" s="57"/>
      <c r="U32" s="5" t="s">
        <v>0</v>
      </c>
      <c r="V32" s="6"/>
      <c r="W32" s="88"/>
      <c r="X32" s="7">
        <v>3.02</v>
      </c>
      <c r="Y32" s="7">
        <v>5.91</v>
      </c>
      <c r="Z32" s="7">
        <v>8.6199999999999992</v>
      </c>
      <c r="AA32" s="7">
        <v>11.2</v>
      </c>
      <c r="AB32" s="7">
        <v>13.6</v>
      </c>
      <c r="AC32" s="7">
        <v>15.94</v>
      </c>
      <c r="AD32" s="7">
        <v>18.22</v>
      </c>
      <c r="AE32" s="7">
        <v>20.37</v>
      </c>
      <c r="AF32" s="112">
        <v>22.49</v>
      </c>
      <c r="AG32" s="7">
        <v>24.62</v>
      </c>
      <c r="AH32" s="7">
        <v>28.62</v>
      </c>
      <c r="AI32" s="7">
        <v>30.52</v>
      </c>
      <c r="AJ32" s="7">
        <v>32.43</v>
      </c>
      <c r="AK32" s="151">
        <v>34.28</v>
      </c>
      <c r="AL32" s="112">
        <v>36.119999999999997</v>
      </c>
      <c r="AM32" s="112">
        <v>37.89</v>
      </c>
      <c r="AN32" s="88"/>
      <c r="AO32" s="12">
        <v>4.7</v>
      </c>
      <c r="AP32" s="12">
        <v>8.4600000000000009</v>
      </c>
      <c r="AQ32" s="7">
        <v>10.15</v>
      </c>
      <c r="AR32" s="7">
        <v>11.74</v>
      </c>
      <c r="AS32" s="7">
        <v>12.92</v>
      </c>
      <c r="AT32" s="7">
        <v>14.09</v>
      </c>
      <c r="AU32" s="7">
        <v>15.1</v>
      </c>
      <c r="AV32" s="7">
        <v>16.100000000000001</v>
      </c>
      <c r="AW32" s="7">
        <v>16.91</v>
      </c>
      <c r="AX32" s="7">
        <v>17.72</v>
      </c>
      <c r="AY32" s="7"/>
      <c r="AZ32" s="7"/>
      <c r="BB32" s="27"/>
      <c r="BC32" s="7">
        <v>3.95</v>
      </c>
      <c r="BD32" s="7">
        <v>6.07</v>
      </c>
      <c r="BE32" s="27"/>
      <c r="BF32" s="7">
        <v>1.6</v>
      </c>
      <c r="BG32" s="7">
        <v>3.09</v>
      </c>
      <c r="BH32" s="7">
        <v>6.92</v>
      </c>
      <c r="BI32" s="27"/>
      <c r="BJ32" s="45">
        <v>9.0399999999999991</v>
      </c>
      <c r="BK32" s="45">
        <v>17.38</v>
      </c>
      <c r="BL32" s="27"/>
      <c r="BM32" s="94">
        <v>1.31</v>
      </c>
      <c r="BN32" s="94">
        <v>2.62</v>
      </c>
      <c r="BO32" s="94">
        <v>3.93</v>
      </c>
      <c r="BP32" s="94">
        <v>5.25</v>
      </c>
      <c r="BQ32" s="91"/>
      <c r="BR32" s="184">
        <f>((L31*12)/$Q$26)</f>
        <v>136.86499999999998</v>
      </c>
      <c r="BS32" s="41"/>
      <c r="BT32" s="76"/>
      <c r="BU32" s="27"/>
      <c r="BV32" s="30"/>
      <c r="BX32" s="5" t="s">
        <v>0</v>
      </c>
      <c r="BY32" s="6"/>
      <c r="BZ32" s="88"/>
      <c r="CA32" s="7">
        <v>3.27</v>
      </c>
      <c r="CB32" s="7">
        <v>6.4</v>
      </c>
      <c r="CC32" s="7">
        <v>9.33</v>
      </c>
      <c r="CD32" s="7">
        <v>12.13</v>
      </c>
      <c r="CE32" s="7">
        <v>14.73</v>
      </c>
      <c r="CF32" s="7">
        <v>17.27</v>
      </c>
      <c r="CG32" s="7">
        <v>19.73</v>
      </c>
      <c r="CH32" s="7">
        <v>22.07</v>
      </c>
      <c r="CI32" s="112">
        <v>24.37</v>
      </c>
      <c r="CJ32" s="7">
        <v>26.67</v>
      </c>
      <c r="CK32" s="7">
        <v>31</v>
      </c>
      <c r="CL32" s="7">
        <v>33.07</v>
      </c>
      <c r="CM32" s="7">
        <v>35.130000000000003</v>
      </c>
      <c r="CN32" s="151">
        <v>37.130000000000003</v>
      </c>
      <c r="CO32" s="112">
        <v>39.130000000000003</v>
      </c>
      <c r="CP32" s="112">
        <v>41.05</v>
      </c>
      <c r="CQ32" s="88"/>
      <c r="CR32" s="12">
        <v>5.0999999999999996</v>
      </c>
      <c r="CS32" s="7">
        <v>9.17</v>
      </c>
      <c r="CT32" s="7">
        <v>11</v>
      </c>
      <c r="CU32" s="7">
        <v>12.72</v>
      </c>
      <c r="CV32" s="7">
        <v>13.99</v>
      </c>
      <c r="CW32" s="7">
        <v>15.26</v>
      </c>
      <c r="CX32" s="7">
        <v>16.36</v>
      </c>
      <c r="CY32" s="7">
        <v>17.45</v>
      </c>
      <c r="CZ32" s="7">
        <v>18.32</v>
      </c>
      <c r="DA32" s="7">
        <v>19.190000000000001</v>
      </c>
      <c r="DB32" s="7"/>
      <c r="DC32" s="7"/>
      <c r="DE32" s="27"/>
      <c r="DF32" s="7">
        <v>4.28</v>
      </c>
      <c r="DG32" s="7">
        <v>6.57</v>
      </c>
      <c r="DH32" s="27"/>
      <c r="DI32" s="7">
        <v>1.74</v>
      </c>
      <c r="DJ32" s="7">
        <v>3.35</v>
      </c>
      <c r="DK32" s="7">
        <v>7.5</v>
      </c>
      <c r="DL32" s="27"/>
      <c r="DM32" s="45">
        <v>9.7899999999999991</v>
      </c>
      <c r="DN32" s="45">
        <v>18.829999999999998</v>
      </c>
      <c r="DO32" s="27"/>
      <c r="DP32" s="94">
        <v>1.42</v>
      </c>
      <c r="DQ32" s="94">
        <v>2.84</v>
      </c>
      <c r="DR32" s="94">
        <v>4.26</v>
      </c>
      <c r="DS32" s="94">
        <v>5.68</v>
      </c>
      <c r="DT32" s="27"/>
      <c r="DU32" s="91" t="e">
        <f>#REF!</f>
        <v>#REF!</v>
      </c>
      <c r="DV32" s="41" t="e">
        <f>((#REF!*$BQ$27)/$BR$27)</f>
        <v>#REF!</v>
      </c>
      <c r="DW32" s="41" t="e">
        <f>((#REF!*$BQ$27)/$BS$27)</f>
        <v>#REF!</v>
      </c>
      <c r="DX32" s="76" t="e">
        <f>((#REF!*$BQ$27)/$BT$27)</f>
        <v>#REF!</v>
      </c>
      <c r="DY32" s="27"/>
      <c r="DZ32" s="30"/>
      <c r="EB32" s="5" t="s">
        <v>0</v>
      </c>
      <c r="EC32" s="6"/>
      <c r="ED32" s="88"/>
      <c r="EE32" s="7">
        <v>4.9000000000000004</v>
      </c>
      <c r="EF32" s="7">
        <v>8.74</v>
      </c>
      <c r="EG32" s="7">
        <v>10.65</v>
      </c>
      <c r="EH32" s="7">
        <v>12.53</v>
      </c>
      <c r="EI32" s="7">
        <v>16.5</v>
      </c>
      <c r="EJ32" s="7">
        <v>20.37</v>
      </c>
      <c r="EK32" s="7">
        <v>23.13</v>
      </c>
      <c r="EL32" s="7">
        <v>25.74</v>
      </c>
      <c r="EM32" s="112">
        <v>28.04</v>
      </c>
      <c r="EN32" s="7">
        <v>30.34</v>
      </c>
      <c r="EO32" s="7">
        <v>35.11</v>
      </c>
      <c r="EP32" s="7">
        <v>37.159999999999997</v>
      </c>
      <c r="EQ32" s="7">
        <v>39.200000000000003</v>
      </c>
      <c r="ER32" s="112">
        <v>41.12</v>
      </c>
      <c r="ES32" s="112">
        <v>43.04</v>
      </c>
      <c r="ET32" s="112">
        <v>44.66</v>
      </c>
      <c r="EU32" s="88"/>
      <c r="EV32" s="12">
        <v>5.84</v>
      </c>
      <c r="EW32" s="12">
        <v>10.5</v>
      </c>
      <c r="EX32" s="7">
        <v>12.6</v>
      </c>
      <c r="EY32" s="7">
        <v>14.57</v>
      </c>
      <c r="EZ32" s="7">
        <v>16.03</v>
      </c>
      <c r="FA32" s="7">
        <v>17.48</v>
      </c>
      <c r="FB32" s="7">
        <v>18.73</v>
      </c>
      <c r="FC32" s="7">
        <v>19.98</v>
      </c>
      <c r="FD32" s="7">
        <v>20.99</v>
      </c>
      <c r="FE32" s="7">
        <v>21.98</v>
      </c>
      <c r="FF32" s="7"/>
      <c r="FG32" s="7"/>
      <c r="FI32" s="27"/>
      <c r="FJ32" s="7">
        <v>4.9000000000000004</v>
      </c>
      <c r="FK32" s="7">
        <v>7.53</v>
      </c>
      <c r="FL32" s="27"/>
      <c r="FM32" s="7">
        <v>1.99</v>
      </c>
      <c r="FN32" s="7">
        <v>3.83</v>
      </c>
      <c r="FO32" s="7">
        <v>8.59</v>
      </c>
      <c r="FP32" s="27"/>
      <c r="FQ32" s="45">
        <v>10.68</v>
      </c>
      <c r="FR32" s="45">
        <v>20.54</v>
      </c>
      <c r="FS32" s="27"/>
      <c r="FT32" s="94">
        <v>1.55</v>
      </c>
      <c r="FU32" s="94">
        <v>3.1</v>
      </c>
      <c r="FV32" s="94">
        <v>4.6500000000000004</v>
      </c>
      <c r="FW32" s="94">
        <v>6.2</v>
      </c>
      <c r="FX32" s="27"/>
      <c r="FY32" s="88"/>
      <c r="FZ32" s="91">
        <f>DT31</f>
        <v>0</v>
      </c>
      <c r="GA32" s="41">
        <f>((DT31*$BQ$27)/$BR$27)</f>
        <v>0</v>
      </c>
      <c r="GB32" s="41" t="e">
        <f>((DT31*$BQ$27)/$BS$27)</f>
        <v>#DIV/0!</v>
      </c>
      <c r="GC32" s="76" t="e">
        <f>((DT31*$BQ$27)/$BT$27)</f>
        <v>#DIV/0!</v>
      </c>
      <c r="GD32" s="27"/>
      <c r="GE32" s="30"/>
      <c r="GG32" s="5" t="s">
        <v>0</v>
      </c>
      <c r="GH32" s="6"/>
      <c r="GI32" s="88"/>
      <c r="GJ32" s="7">
        <v>3.74</v>
      </c>
      <c r="GK32" s="7">
        <v>7.33</v>
      </c>
      <c r="GL32" s="7">
        <v>10.69</v>
      </c>
      <c r="GM32" s="7">
        <v>13.9</v>
      </c>
      <c r="GN32" s="7">
        <v>16.88</v>
      </c>
      <c r="GO32" s="7">
        <v>19.78</v>
      </c>
      <c r="GP32" s="7">
        <v>22.6</v>
      </c>
      <c r="GQ32" s="7">
        <v>25.28</v>
      </c>
      <c r="GR32" s="112">
        <v>27.91</v>
      </c>
      <c r="GS32" s="7">
        <v>30.55</v>
      </c>
      <c r="GT32" s="7">
        <v>35.51</v>
      </c>
      <c r="GU32" s="7">
        <v>37.880000000000003</v>
      </c>
      <c r="GV32" s="7">
        <v>40.24</v>
      </c>
      <c r="GW32" s="112">
        <v>42.53</v>
      </c>
      <c r="GX32" s="112">
        <v>44.83</v>
      </c>
      <c r="GY32" s="112">
        <v>47.01</v>
      </c>
      <c r="GZ32" s="88"/>
      <c r="HA32" s="12">
        <v>5.84</v>
      </c>
      <c r="HB32" s="12">
        <v>10.5</v>
      </c>
      <c r="HC32" s="7">
        <v>12.6</v>
      </c>
      <c r="HD32" s="7">
        <v>14.57</v>
      </c>
      <c r="HE32" s="7">
        <v>16.03</v>
      </c>
      <c r="HF32" s="7">
        <v>17.48</v>
      </c>
      <c r="HG32" s="7">
        <v>18.73</v>
      </c>
      <c r="HH32" s="7">
        <v>19.98</v>
      </c>
      <c r="HI32" s="7">
        <v>20.99</v>
      </c>
      <c r="HJ32" s="7">
        <v>21.98</v>
      </c>
      <c r="HK32" s="7"/>
      <c r="HL32" s="7"/>
      <c r="HN32" s="27"/>
      <c r="HO32" s="7">
        <v>4.9000000000000004</v>
      </c>
      <c r="HP32" s="7">
        <v>7.53</v>
      </c>
      <c r="HQ32" s="27"/>
      <c r="HR32" s="7">
        <v>1.99</v>
      </c>
      <c r="HS32" s="7">
        <v>3.83</v>
      </c>
      <c r="HT32" s="7">
        <v>8.59</v>
      </c>
      <c r="HU32" s="27"/>
      <c r="HV32" s="45">
        <v>10.68</v>
      </c>
      <c r="HW32" s="45">
        <v>20.54</v>
      </c>
      <c r="HX32" s="27"/>
      <c r="HY32" s="94">
        <v>1.55</v>
      </c>
      <c r="HZ32" s="94">
        <v>3.1</v>
      </c>
      <c r="IA32" s="94">
        <v>4.6500000000000004</v>
      </c>
      <c r="IB32" s="94">
        <v>6.2</v>
      </c>
      <c r="IC32" s="27"/>
      <c r="ID32" s="88"/>
      <c r="IE32" s="91">
        <f>FX31</f>
        <v>0</v>
      </c>
      <c r="IF32" s="41">
        <f>((FX31*$BQ$27)/$BR$27)</f>
        <v>0</v>
      </c>
      <c r="IG32" s="41" t="e">
        <f>((FX31*$BQ$27)/$BS$27)</f>
        <v>#DIV/0!</v>
      </c>
      <c r="IH32" s="76" t="e">
        <f>((FX31*$BQ$27)/$BT$27)</f>
        <v>#DIV/0!</v>
      </c>
      <c r="II32" s="27"/>
      <c r="IJ32" s="30"/>
    </row>
    <row r="33" spans="1:244" x14ac:dyDescent="0.25">
      <c r="A33" t="s">
        <v>14</v>
      </c>
      <c r="I33" s="16" t="s">
        <v>26</v>
      </c>
      <c r="L33" s="37"/>
      <c r="M33" s="37"/>
      <c r="N33" s="37"/>
      <c r="O33" s="74"/>
      <c r="P33" s="67"/>
      <c r="Q33" s="67"/>
      <c r="R33" s="57"/>
      <c r="U33" s="8" t="s">
        <v>1</v>
      </c>
      <c r="V33" s="9"/>
      <c r="W33" s="88"/>
      <c r="X33" s="7">
        <v>5.42</v>
      </c>
      <c r="Y33" s="7">
        <v>10.65</v>
      </c>
      <c r="Z33" s="7">
        <v>15.51</v>
      </c>
      <c r="AA33" s="7">
        <v>20.18</v>
      </c>
      <c r="AB33" s="7">
        <v>24.49</v>
      </c>
      <c r="AC33" s="7">
        <v>28.68</v>
      </c>
      <c r="AD33" s="7">
        <v>32.799999999999997</v>
      </c>
      <c r="AE33" s="7">
        <v>36.68</v>
      </c>
      <c r="AF33" s="112">
        <v>40.49</v>
      </c>
      <c r="AG33" s="7">
        <v>44.31</v>
      </c>
      <c r="AH33" s="7">
        <v>51.51</v>
      </c>
      <c r="AI33" s="7">
        <v>54.95</v>
      </c>
      <c r="AJ33" s="7">
        <v>58.4</v>
      </c>
      <c r="AK33" s="151">
        <v>61.72</v>
      </c>
      <c r="AL33" s="112">
        <v>65.05</v>
      </c>
      <c r="AM33" s="112">
        <v>68.23</v>
      </c>
      <c r="AN33" s="88"/>
      <c r="AO33" s="7">
        <v>8.4499999999999993</v>
      </c>
      <c r="AP33" s="7">
        <v>15.22</v>
      </c>
      <c r="AQ33" s="7">
        <v>18.260000000000002</v>
      </c>
      <c r="AR33" s="7">
        <v>21.15</v>
      </c>
      <c r="AS33" s="7">
        <v>23.27</v>
      </c>
      <c r="AT33" s="7">
        <v>25.39</v>
      </c>
      <c r="AU33" s="7">
        <v>27.2</v>
      </c>
      <c r="AV33" s="7">
        <v>29</v>
      </c>
      <c r="AW33" s="7">
        <v>30.45</v>
      </c>
      <c r="AX33" s="7">
        <v>31.9</v>
      </c>
      <c r="AY33" s="7"/>
      <c r="AZ33" s="7"/>
      <c r="BB33" s="27"/>
      <c r="BC33" s="7">
        <v>7.21</v>
      </c>
      <c r="BD33" s="7">
        <v>11.9</v>
      </c>
      <c r="BE33" s="27"/>
      <c r="BF33" s="7">
        <v>3.2</v>
      </c>
      <c r="BG33" s="7">
        <v>6.12</v>
      </c>
      <c r="BH33" s="7">
        <v>13.74</v>
      </c>
      <c r="BI33" s="27"/>
      <c r="BJ33" s="45">
        <v>18.07</v>
      </c>
      <c r="BK33" s="45">
        <v>34.76</v>
      </c>
      <c r="BL33" s="27"/>
      <c r="BM33" s="94">
        <v>1.84</v>
      </c>
      <c r="BN33" s="94">
        <v>3.69</v>
      </c>
      <c r="BO33" s="94">
        <v>5.53</v>
      </c>
      <c r="BP33" s="94">
        <v>7.38</v>
      </c>
      <c r="BQ33" s="27"/>
      <c r="BR33" s="183"/>
      <c r="BS33" s="56"/>
      <c r="BT33" s="76"/>
      <c r="BU33" s="27"/>
      <c r="BV33" s="30"/>
      <c r="BX33" s="8" t="s">
        <v>1</v>
      </c>
      <c r="BY33" s="9"/>
      <c r="BZ33" s="88"/>
      <c r="CA33" s="7">
        <v>5.87</v>
      </c>
      <c r="CB33" s="7">
        <v>11.53</v>
      </c>
      <c r="CC33" s="7">
        <v>16.8</v>
      </c>
      <c r="CD33" s="7">
        <v>21.87</v>
      </c>
      <c r="CE33" s="7">
        <v>26.53</v>
      </c>
      <c r="CF33" s="7">
        <v>31.07</v>
      </c>
      <c r="CG33" s="7">
        <v>35.53</v>
      </c>
      <c r="CH33" s="7">
        <v>39.729999999999997</v>
      </c>
      <c r="CI33" s="112">
        <v>43.87</v>
      </c>
      <c r="CJ33" s="7">
        <v>48</v>
      </c>
      <c r="CK33" s="7">
        <v>55.8</v>
      </c>
      <c r="CL33" s="7">
        <v>59.53</v>
      </c>
      <c r="CM33" s="7">
        <v>63.27</v>
      </c>
      <c r="CN33" s="151">
        <v>66.87</v>
      </c>
      <c r="CO33" s="112">
        <v>70.47</v>
      </c>
      <c r="CP33" s="112">
        <v>73.92</v>
      </c>
      <c r="CQ33" s="88"/>
      <c r="CR33" s="7">
        <v>9.16</v>
      </c>
      <c r="CS33" s="7">
        <v>16.489999999999998</v>
      </c>
      <c r="CT33" s="7">
        <v>19.78</v>
      </c>
      <c r="CU33" s="7">
        <v>22.92</v>
      </c>
      <c r="CV33" s="7">
        <v>25.21</v>
      </c>
      <c r="CW33" s="7">
        <v>27.5</v>
      </c>
      <c r="CX33" s="7">
        <v>29.46</v>
      </c>
      <c r="CY33" s="7">
        <v>31.42</v>
      </c>
      <c r="CZ33" s="7">
        <v>32.99</v>
      </c>
      <c r="DA33" s="7">
        <v>34.56</v>
      </c>
      <c r="DB33" s="7"/>
      <c r="DC33" s="7"/>
      <c r="DE33" s="27"/>
      <c r="DF33" s="7">
        <v>7.81</v>
      </c>
      <c r="DG33" s="7">
        <v>12.9</v>
      </c>
      <c r="DH33" s="27"/>
      <c r="DI33" s="7">
        <v>3.47</v>
      </c>
      <c r="DJ33" s="7">
        <v>6.63</v>
      </c>
      <c r="DK33" s="7">
        <v>14.88</v>
      </c>
      <c r="DL33" s="27"/>
      <c r="DM33" s="45">
        <v>19.579999999999998</v>
      </c>
      <c r="DN33" s="45">
        <v>37.659999999999997</v>
      </c>
      <c r="DO33" s="27"/>
      <c r="DP33" s="94">
        <v>2</v>
      </c>
      <c r="DQ33" s="94">
        <v>3.99</v>
      </c>
      <c r="DR33" s="94">
        <v>5.99</v>
      </c>
      <c r="DS33" s="94">
        <v>7.99</v>
      </c>
      <c r="DT33" s="27"/>
      <c r="DU33" s="27"/>
      <c r="DV33" s="56"/>
      <c r="DW33" s="56"/>
      <c r="DX33" s="76"/>
      <c r="DY33" s="27"/>
      <c r="DZ33" s="30"/>
      <c r="EB33" s="8" t="s">
        <v>1</v>
      </c>
      <c r="EC33" s="9"/>
      <c r="ED33" s="88"/>
      <c r="EE33" s="7">
        <v>8.82</v>
      </c>
      <c r="EF33" s="7">
        <v>15.72</v>
      </c>
      <c r="EG33" s="7">
        <v>19.170000000000002</v>
      </c>
      <c r="EH33" s="7">
        <v>22.54</v>
      </c>
      <c r="EI33" s="7">
        <v>29.7</v>
      </c>
      <c r="EJ33" s="7">
        <v>36.65</v>
      </c>
      <c r="EK33" s="7">
        <v>41.63</v>
      </c>
      <c r="EL33" s="7">
        <v>46.32</v>
      </c>
      <c r="EM33" s="112">
        <v>50.47</v>
      </c>
      <c r="EN33" s="7">
        <v>54.63</v>
      </c>
      <c r="EO33" s="7">
        <v>63.19</v>
      </c>
      <c r="EP33" s="7">
        <v>66.88</v>
      </c>
      <c r="EQ33" s="7">
        <v>70.56</v>
      </c>
      <c r="ER33" s="112">
        <v>74.02</v>
      </c>
      <c r="ES33" s="112">
        <v>77.47</v>
      </c>
      <c r="ET33" s="112">
        <v>80.38</v>
      </c>
      <c r="EU33" s="88"/>
      <c r="EV33" s="7">
        <v>10.49</v>
      </c>
      <c r="EW33" s="7">
        <v>18.89</v>
      </c>
      <c r="EX33" s="7">
        <v>22.65</v>
      </c>
      <c r="EY33" s="7">
        <v>26.25</v>
      </c>
      <c r="EZ33" s="7">
        <v>28.88</v>
      </c>
      <c r="FA33" s="7">
        <v>31.5</v>
      </c>
      <c r="FB33" s="7">
        <v>33.75</v>
      </c>
      <c r="FC33" s="7">
        <v>35.99</v>
      </c>
      <c r="FD33" s="7">
        <v>37.79</v>
      </c>
      <c r="FE33" s="7">
        <v>39.58</v>
      </c>
      <c r="FF33" s="7"/>
      <c r="FG33" s="7"/>
      <c r="FI33" s="27"/>
      <c r="FJ33" s="7">
        <v>8.9499999999999993</v>
      </c>
      <c r="FK33" s="7">
        <v>14.77</v>
      </c>
      <c r="FL33" s="27"/>
      <c r="FM33" s="7">
        <v>3.98</v>
      </c>
      <c r="FN33" s="7">
        <v>7.6</v>
      </c>
      <c r="FO33" s="7">
        <v>17.04</v>
      </c>
      <c r="FP33" s="27"/>
      <c r="FQ33" s="45">
        <v>21.36</v>
      </c>
      <c r="FR33" s="45">
        <v>41.08</v>
      </c>
      <c r="FS33" s="27"/>
      <c r="FT33" s="94">
        <v>2.1800000000000002</v>
      </c>
      <c r="FU33" s="94">
        <v>4.3600000000000003</v>
      </c>
      <c r="FV33" s="94">
        <v>6.54</v>
      </c>
      <c r="FW33" s="94">
        <v>8.7200000000000006</v>
      </c>
      <c r="FX33" s="27"/>
      <c r="FY33" s="88"/>
      <c r="FZ33" s="27"/>
      <c r="GA33" s="56"/>
      <c r="GB33" s="56"/>
      <c r="GC33" s="76"/>
      <c r="GD33" s="27"/>
      <c r="GE33" s="30"/>
      <c r="GG33" s="8" t="s">
        <v>1</v>
      </c>
      <c r="GH33" s="9"/>
      <c r="GI33" s="88"/>
      <c r="GJ33" s="7">
        <v>6.72</v>
      </c>
      <c r="GK33" s="7">
        <v>13.21</v>
      </c>
      <c r="GL33" s="7">
        <v>19.239999999999998</v>
      </c>
      <c r="GM33" s="7">
        <v>25.05</v>
      </c>
      <c r="GN33" s="7">
        <v>30.39</v>
      </c>
      <c r="GO33" s="7">
        <v>35.590000000000003</v>
      </c>
      <c r="GP33" s="7">
        <v>40.700000000000003</v>
      </c>
      <c r="GQ33" s="7">
        <v>45.51</v>
      </c>
      <c r="GR33" s="112">
        <v>50.25</v>
      </c>
      <c r="GS33" s="7">
        <v>54.98</v>
      </c>
      <c r="GT33" s="7">
        <v>63.92</v>
      </c>
      <c r="GU33" s="7">
        <v>68.19</v>
      </c>
      <c r="GV33" s="7">
        <v>72.47</v>
      </c>
      <c r="GW33" s="112">
        <v>76.59</v>
      </c>
      <c r="GX33" s="112">
        <v>80.72</v>
      </c>
      <c r="GY33" s="112">
        <v>84.67</v>
      </c>
      <c r="GZ33" s="88"/>
      <c r="HA33" s="7">
        <v>10.49</v>
      </c>
      <c r="HB33" s="7">
        <v>18.89</v>
      </c>
      <c r="HC33" s="7">
        <v>22.65</v>
      </c>
      <c r="HD33" s="7">
        <v>26.25</v>
      </c>
      <c r="HE33" s="7">
        <v>28.88</v>
      </c>
      <c r="HF33" s="7">
        <v>31.5</v>
      </c>
      <c r="HG33" s="7">
        <v>33.75</v>
      </c>
      <c r="HH33" s="7">
        <v>35.99</v>
      </c>
      <c r="HI33" s="7">
        <v>37.79</v>
      </c>
      <c r="HJ33" s="7">
        <v>39.58</v>
      </c>
      <c r="HK33" s="7"/>
      <c r="HL33" s="7"/>
      <c r="HN33" s="27"/>
      <c r="HO33" s="7">
        <v>8.9499999999999993</v>
      </c>
      <c r="HP33" s="7">
        <v>14.77</v>
      </c>
      <c r="HQ33" s="27"/>
      <c r="HR33" s="7">
        <v>3.98</v>
      </c>
      <c r="HS33" s="7">
        <v>7.6</v>
      </c>
      <c r="HT33" s="7">
        <v>17.04</v>
      </c>
      <c r="HU33" s="27"/>
      <c r="HV33" s="45">
        <v>21.36</v>
      </c>
      <c r="HW33" s="45">
        <v>41.08</v>
      </c>
      <c r="HX33" s="27"/>
      <c r="HY33" s="94">
        <v>2.1800000000000002</v>
      </c>
      <c r="HZ33" s="94">
        <v>4.3600000000000003</v>
      </c>
      <c r="IA33" s="94">
        <v>6.54</v>
      </c>
      <c r="IB33" s="94">
        <v>8.7200000000000006</v>
      </c>
      <c r="IC33" s="27"/>
      <c r="ID33" s="88"/>
      <c r="IE33" s="27"/>
      <c r="IF33" s="56"/>
      <c r="IG33" s="56"/>
      <c r="IH33" s="76"/>
      <c r="II33" s="27"/>
      <c r="IJ33" s="30"/>
    </row>
    <row r="34" spans="1:244" x14ac:dyDescent="0.25">
      <c r="A34" t="s">
        <v>10</v>
      </c>
      <c r="C34" s="276">
        <f>IF($M$9="FL",HLOOKUP($K$15,$X$41:$AM$45,2,TRUE),IF($M$9="CO",HLOOKUP($K$15,$CA$41:$CP$45,2,TRUE),IF($M$9="IN",HLOOKUP($K$15,$CA$41:$CP$45,2,TRUE),IF($M$9="TX",HLOOKUP($K$15,$EE$41:$ET$45,2,TRUE),IF($M$9="AL",HLOOKUP($K$15,$GJ$104:$GY$108,2,TRUE),HLOOKUP($K$15,$GJ$41:$GY$45,2,TRUE))))))</f>
        <v>72.790000000000006</v>
      </c>
      <c r="D34" s="276">
        <f>IF($K$16="",0,IF($M$9="FL",HLOOKUP($K$16,$AO$41:$AZ$45,2,TRUE),IF($M$9="CO",HLOOKUP($K$16,$CR$41:$DC$45,2,TRUE),IF($M$9="IN",HLOOKUP($K$16,$CR$41:$DC$45,2,TRUE),IF($M$9="TX",HLOOKUP($K$16,$EV$41:$FG$45,2,TRUE),IF($M$9="AL",HLOOKUP($K$16,$HA$104:$HJ$108,2,TRUE),HLOOKUP($K$16,$HA$41:$HL$45,2,TRUE)))))))</f>
        <v>31.16</v>
      </c>
      <c r="E34" s="276">
        <f>IF($K$17="",0,IF($M$9="FL",HLOOKUP($K$17,$BC$41:$BD$45,2,TRUE),IF($M$9="CO",HLOOKUP($K$17,$DF$41:$DG$45,2,TRUE),IF($M$9="IN",HLOOKUP($K$17,$DF$41:$DG$45,2,TRUE),IF($M$9="TX",HLOOKUP($K$17,$FJ$41:$FK$45,2,TRUE),IF($M$9="AL",HLOOKUP($K$17,$HO$104:$HP$108,2,TRUE),HLOOKUP($K$17,$HO$41:$HP$45,2,TRUE)))))))</f>
        <v>6.94</v>
      </c>
      <c r="F34" s="276">
        <f>IF($K$18="",0,IF($M$9="FL",HLOOKUP($K$18,$BF$41:$BH$45,2,TRUE),IF($M$9="CO",HLOOKUP($K$18,$DI$41:$DK$45,2,TRUE),IF($M$9="IN",HLOOKUP($K$18,$DI$78:$DK$82,2,TRUE),IF($M$9="TX",HLOOKUP($K$18,$FM$41:$FO$45,2,TRUE),IF($M$9="AL",HLOOKUP($K$18,$HR$104:$HT$108,2,TRUE),HLOOKUP($K$18,$HR$41:$HT$45,2,TRUE)))))))</f>
        <v>5.4</v>
      </c>
      <c r="G34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34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34" t="s">
        <v>25</v>
      </c>
      <c r="K34" s="24"/>
      <c r="L34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34+D34+E34+F34+G34+H34)*$U$1),"ERROR")</f>
        <v>120.94000000000001</v>
      </c>
      <c r="M34" s="37">
        <f>SUM(L34*K34)</f>
        <v>0</v>
      </c>
      <c r="N34" s="37"/>
      <c r="O34" s="75"/>
      <c r="P34" s="76"/>
      <c r="Q34" s="76">
        <f>(BR36*((100-$L$12)/100))</f>
        <v>60.470000000000006</v>
      </c>
      <c r="R34" s="57"/>
      <c r="U34" s="8" t="s">
        <v>2</v>
      </c>
      <c r="V34" s="9"/>
      <c r="W34" s="88"/>
      <c r="X34" s="7">
        <v>6.83</v>
      </c>
      <c r="Y34" s="7">
        <v>13.35</v>
      </c>
      <c r="Z34" s="7">
        <v>19.45</v>
      </c>
      <c r="AA34" s="7">
        <v>25.29</v>
      </c>
      <c r="AB34" s="7">
        <v>30.71</v>
      </c>
      <c r="AC34" s="7">
        <v>36</v>
      </c>
      <c r="AD34" s="7">
        <v>41.17</v>
      </c>
      <c r="AE34" s="7">
        <v>46.03</v>
      </c>
      <c r="AF34" s="112">
        <v>50.83</v>
      </c>
      <c r="AG34" s="7">
        <v>55.63</v>
      </c>
      <c r="AH34" s="7">
        <v>64.680000000000007</v>
      </c>
      <c r="AI34" s="7">
        <v>68.98</v>
      </c>
      <c r="AJ34" s="7">
        <v>73.290000000000006</v>
      </c>
      <c r="AK34" s="151">
        <v>77.48</v>
      </c>
      <c r="AL34" s="112">
        <v>81.66</v>
      </c>
      <c r="AM34" s="112">
        <v>85.66</v>
      </c>
      <c r="AN34" s="88"/>
      <c r="AO34" s="7">
        <v>10.16</v>
      </c>
      <c r="AP34" s="7">
        <v>18.309999999999999</v>
      </c>
      <c r="AQ34" s="7">
        <v>21.98</v>
      </c>
      <c r="AR34" s="7">
        <v>25.42</v>
      </c>
      <c r="AS34" s="7">
        <v>27.96</v>
      </c>
      <c r="AT34" s="7">
        <v>30.5</v>
      </c>
      <c r="AU34" s="7">
        <v>32.68</v>
      </c>
      <c r="AV34" s="7">
        <v>34.86</v>
      </c>
      <c r="AW34" s="7">
        <v>36.61</v>
      </c>
      <c r="AX34" s="7">
        <v>38.35</v>
      </c>
      <c r="AY34" s="7"/>
      <c r="AZ34" s="7"/>
      <c r="BB34" s="27"/>
      <c r="BC34" s="7">
        <v>8.4700000000000006</v>
      </c>
      <c r="BD34" s="7">
        <v>15.8</v>
      </c>
      <c r="BE34" s="27"/>
      <c r="BF34" s="7">
        <v>7.84</v>
      </c>
      <c r="BG34" s="7">
        <v>14.94</v>
      </c>
      <c r="BH34" s="7">
        <v>33.369999999999997</v>
      </c>
      <c r="BI34" s="27"/>
      <c r="BJ34" s="45">
        <v>13.56</v>
      </c>
      <c r="BK34" s="45">
        <v>26.07</v>
      </c>
      <c r="BL34" s="27"/>
      <c r="BM34" s="94">
        <v>1.69</v>
      </c>
      <c r="BN34" s="94">
        <v>3.38</v>
      </c>
      <c r="BO34" s="94">
        <v>5.08</v>
      </c>
      <c r="BP34" s="94">
        <v>6.77</v>
      </c>
      <c r="BQ34" s="27"/>
      <c r="BR34" s="183"/>
      <c r="BS34" s="56"/>
      <c r="BT34" s="76"/>
      <c r="BU34" s="27"/>
      <c r="BV34" s="30"/>
      <c r="BX34" s="8" t="s">
        <v>2</v>
      </c>
      <c r="BY34" s="9"/>
      <c r="BZ34" s="88"/>
      <c r="CA34" s="7">
        <v>7.4</v>
      </c>
      <c r="CB34" s="7">
        <v>14.47</v>
      </c>
      <c r="CC34" s="7">
        <v>21.07</v>
      </c>
      <c r="CD34" s="7">
        <v>27.4</v>
      </c>
      <c r="CE34" s="7">
        <v>33.270000000000003</v>
      </c>
      <c r="CF34" s="7">
        <v>39</v>
      </c>
      <c r="CG34" s="7">
        <v>44.6</v>
      </c>
      <c r="CH34" s="7">
        <v>49.87</v>
      </c>
      <c r="CI34" s="112">
        <v>55.07</v>
      </c>
      <c r="CJ34" s="7">
        <v>60.27</v>
      </c>
      <c r="CK34" s="7">
        <v>70.069999999999993</v>
      </c>
      <c r="CL34" s="7">
        <v>74.73</v>
      </c>
      <c r="CM34" s="7">
        <v>79.400000000000006</v>
      </c>
      <c r="CN34" s="151">
        <v>83.93</v>
      </c>
      <c r="CO34" s="112">
        <v>88.47</v>
      </c>
      <c r="CP34" s="112">
        <v>92.8</v>
      </c>
      <c r="CQ34" s="88"/>
      <c r="CR34" s="7">
        <v>11.01</v>
      </c>
      <c r="CS34" s="7">
        <v>19.84</v>
      </c>
      <c r="CT34" s="7">
        <v>23.81</v>
      </c>
      <c r="CU34" s="7">
        <v>27.54</v>
      </c>
      <c r="CV34" s="7">
        <v>30.29</v>
      </c>
      <c r="CW34" s="7">
        <v>33.049999999999997</v>
      </c>
      <c r="CX34" s="7">
        <v>35.409999999999997</v>
      </c>
      <c r="CY34" s="7">
        <v>37.770000000000003</v>
      </c>
      <c r="CZ34" s="7">
        <v>39.659999999999997</v>
      </c>
      <c r="DA34" s="7">
        <v>41.55</v>
      </c>
      <c r="DB34" s="7"/>
      <c r="DC34" s="7"/>
      <c r="DE34" s="27"/>
      <c r="DF34" s="7">
        <v>9.18</v>
      </c>
      <c r="DG34" s="7">
        <v>17.11</v>
      </c>
      <c r="DH34" s="27"/>
      <c r="DI34" s="7">
        <v>8.49</v>
      </c>
      <c r="DJ34" s="7">
        <v>16.18</v>
      </c>
      <c r="DK34" s="7">
        <v>36.15</v>
      </c>
      <c r="DL34" s="27"/>
      <c r="DM34" s="45">
        <v>14.69</v>
      </c>
      <c r="DN34" s="45">
        <v>28.25</v>
      </c>
      <c r="DO34" s="27"/>
      <c r="DP34" s="94">
        <v>1.83</v>
      </c>
      <c r="DQ34" s="94">
        <v>3.66</v>
      </c>
      <c r="DR34" s="94">
        <v>5.5</v>
      </c>
      <c r="DS34" s="94">
        <v>7.33</v>
      </c>
      <c r="DT34" s="27"/>
      <c r="DU34" s="27"/>
      <c r="DV34" s="56"/>
      <c r="DW34" s="56"/>
      <c r="DX34" s="76"/>
      <c r="DY34" s="27"/>
      <c r="DZ34" s="30"/>
      <c r="EB34" s="8" t="s">
        <v>2</v>
      </c>
      <c r="EC34" s="9"/>
      <c r="ED34" s="88"/>
      <c r="EE34" s="7">
        <v>14.91</v>
      </c>
      <c r="EF34" s="7">
        <v>24.67</v>
      </c>
      <c r="EG34" s="7">
        <v>28.46</v>
      </c>
      <c r="EH34" s="7">
        <v>33.409999999999997</v>
      </c>
      <c r="EI34" s="7">
        <v>43.99</v>
      </c>
      <c r="EJ34" s="7">
        <v>54.33</v>
      </c>
      <c r="EK34" s="7">
        <v>61.62</v>
      </c>
      <c r="EL34" s="7">
        <v>68.48</v>
      </c>
      <c r="EM34" s="112">
        <v>74.680000000000007</v>
      </c>
      <c r="EN34" s="7">
        <v>80.88</v>
      </c>
      <c r="EO34" s="7">
        <v>94</v>
      </c>
      <c r="EP34" s="7">
        <v>99.43</v>
      </c>
      <c r="EQ34" s="7">
        <v>104.87</v>
      </c>
      <c r="ER34" s="112">
        <v>110.04</v>
      </c>
      <c r="ES34" s="112">
        <v>115.22</v>
      </c>
      <c r="ET34" s="112">
        <v>119.54</v>
      </c>
      <c r="EU34" s="88"/>
      <c r="EV34" s="7">
        <v>12.61</v>
      </c>
      <c r="EW34" s="7">
        <v>22.73</v>
      </c>
      <c r="EX34" s="7">
        <v>27.27</v>
      </c>
      <c r="EY34" s="7">
        <v>31.54</v>
      </c>
      <c r="EZ34" s="7">
        <v>34.700000000000003</v>
      </c>
      <c r="FA34" s="7">
        <v>37.85</v>
      </c>
      <c r="FB34" s="7">
        <v>40.56</v>
      </c>
      <c r="FC34" s="7">
        <v>43.26</v>
      </c>
      <c r="FD34" s="7">
        <v>45.43</v>
      </c>
      <c r="FE34" s="7">
        <v>47.59</v>
      </c>
      <c r="FF34" s="7"/>
      <c r="FG34" s="7"/>
      <c r="FI34" s="27"/>
      <c r="FJ34" s="7">
        <v>10.51</v>
      </c>
      <c r="FK34" s="7">
        <v>19.600000000000001</v>
      </c>
      <c r="FL34" s="27"/>
      <c r="FM34" s="7">
        <v>9.73</v>
      </c>
      <c r="FN34" s="7">
        <v>18.54</v>
      </c>
      <c r="FO34" s="7">
        <v>41.4</v>
      </c>
      <c r="FP34" s="27"/>
      <c r="FQ34" s="45">
        <v>16.02</v>
      </c>
      <c r="FR34" s="45">
        <v>30.81</v>
      </c>
      <c r="FS34" s="27"/>
      <c r="FT34" s="94">
        <v>2</v>
      </c>
      <c r="FU34" s="94">
        <v>4</v>
      </c>
      <c r="FV34" s="94">
        <v>6</v>
      </c>
      <c r="FW34" s="94">
        <v>8</v>
      </c>
      <c r="FX34" s="27"/>
      <c r="FY34" s="88"/>
      <c r="FZ34" s="27"/>
      <c r="GA34" s="56"/>
      <c r="GB34" s="56"/>
      <c r="GC34" s="76"/>
      <c r="GD34" s="27"/>
      <c r="GE34" s="30"/>
      <c r="GG34" s="8" t="s">
        <v>2</v>
      </c>
      <c r="GH34" s="9"/>
      <c r="GI34" s="88"/>
      <c r="GJ34" s="7">
        <v>8.48</v>
      </c>
      <c r="GK34" s="7">
        <v>16.57</v>
      </c>
      <c r="GL34" s="7">
        <v>24.13</v>
      </c>
      <c r="GM34" s="7">
        <v>31.39</v>
      </c>
      <c r="GN34" s="7">
        <v>38.11</v>
      </c>
      <c r="GO34" s="7">
        <v>44.67</v>
      </c>
      <c r="GP34" s="7">
        <v>51.09</v>
      </c>
      <c r="GQ34" s="7">
        <v>57.12</v>
      </c>
      <c r="GR34" s="112">
        <v>63.08</v>
      </c>
      <c r="GS34" s="7">
        <v>69.03</v>
      </c>
      <c r="GT34" s="7">
        <v>80.260000000000005</v>
      </c>
      <c r="GU34" s="7">
        <v>85.6</v>
      </c>
      <c r="GV34" s="7">
        <v>90.95</v>
      </c>
      <c r="GW34" s="112">
        <v>96.14</v>
      </c>
      <c r="GX34" s="112">
        <v>101.33</v>
      </c>
      <c r="GY34" s="112">
        <v>106.3</v>
      </c>
      <c r="GZ34" s="88"/>
      <c r="HA34" s="7">
        <v>12.61</v>
      </c>
      <c r="HB34" s="7">
        <v>22.73</v>
      </c>
      <c r="HC34" s="7">
        <v>27.27</v>
      </c>
      <c r="HD34" s="7">
        <v>31.54</v>
      </c>
      <c r="HE34" s="7">
        <v>34.700000000000003</v>
      </c>
      <c r="HF34" s="7">
        <v>37.85</v>
      </c>
      <c r="HG34" s="7">
        <v>40.56</v>
      </c>
      <c r="HH34" s="7">
        <v>43.26</v>
      </c>
      <c r="HI34" s="7">
        <v>45.43</v>
      </c>
      <c r="HJ34" s="7">
        <v>47.59</v>
      </c>
      <c r="HK34" s="7"/>
      <c r="HL34" s="7"/>
      <c r="HN34" s="27"/>
      <c r="HO34" s="7">
        <v>10.51</v>
      </c>
      <c r="HP34" s="7">
        <v>19.600000000000001</v>
      </c>
      <c r="HQ34" s="27"/>
      <c r="HR34" s="7">
        <v>9.73</v>
      </c>
      <c r="HS34" s="7">
        <v>18.54</v>
      </c>
      <c r="HT34" s="7">
        <v>41.4</v>
      </c>
      <c r="HU34" s="27"/>
      <c r="HV34" s="45">
        <v>16.02</v>
      </c>
      <c r="HW34" s="45">
        <v>30.81</v>
      </c>
      <c r="HX34" s="27"/>
      <c r="HY34" s="94">
        <v>2</v>
      </c>
      <c r="HZ34" s="94">
        <v>4</v>
      </c>
      <c r="IA34" s="94">
        <v>6</v>
      </c>
      <c r="IB34" s="94">
        <v>8</v>
      </c>
      <c r="IC34" s="27"/>
      <c r="ID34" s="88"/>
      <c r="IE34" s="27"/>
      <c r="IF34" s="56"/>
      <c r="IG34" s="56"/>
      <c r="IH34" s="76"/>
      <c r="II34" s="27"/>
      <c r="IJ34" s="30"/>
    </row>
    <row r="35" spans="1:244" x14ac:dyDescent="0.25">
      <c r="A35" t="s">
        <v>11</v>
      </c>
      <c r="C35" s="276">
        <f>IF($M$9="FL",HLOOKUP($K$15,$X$41:$AM$45,3,TRUE),IF($M$9="CO",HLOOKUP($K$15,$CA$41:$CP$45,3,TRUE),IF($M$9="IN",HLOOKUP($K$15,$CA$41:$CP$45,3,TRUE),IF($M$9="TX",HLOOKUP($K$15,$EE$41:$ET$45,3,TRUE),IF($M$9="AL",HLOOKUP($K$15,$GJ$104:$GY$108,3,TRUE),HLOOKUP($K$15,$GJ$41:$GY$45,3,TRUE))))))</f>
        <v>131.03</v>
      </c>
      <c r="D35" s="276">
        <f>IF($K$16="",0,IF($M$9="FL",HLOOKUP($K$16,$AO$41:$AZ$45,3,TRUE),IF($M$9="CO",HLOOKUP($K$16,$CR$41:$DC$45,3,TRUE),IF($M$9="IN",HLOOKUP($K$16,$CR$41:$DC$45,3,TRUE),IF($M$9="TX",HLOOKUP($K$16,$EV$41:$FG$45,3,TRUE),IF($M$9="AL",HLOOKUP($K$16,$HA$104:$HJ$108,3,TRUE),HLOOKUP($K$16,$HA$41:$HL$45,3,TRUE)))))))</f>
        <v>56.09</v>
      </c>
      <c r="E35" s="276">
        <f>IF($K$17="",0,IF($M$9="FL",HLOOKUP($K$17,$BC$41:$BD$45,3,TRUE),IF($M$9="CO",HLOOKUP($K$17,$DF$41:$DG$45,3,TRUE),IF($M$9="IN",HLOOKUP($K$17,$DF$41:$DG$45,3,TRUE),IF($M$9="TX",HLOOKUP($K$17,$FJ$41:$FK$45,3,TRUE),IF($M$9="AL",HLOOKUP($K$17,$HO$104:$HP$108,3,TRUE),HLOOKUP($K$17,$HO$41:$HP$45,3,TRUE)))))))</f>
        <v>10.17</v>
      </c>
      <c r="F35" s="276">
        <f>IF($K$18="",0,IF($M$9="FL",HLOOKUP($K$18,$BF$41:$BH$45,3,TRUE),IF($M$9="CO",HLOOKUP($K$18,$DI$41:$DK$45,3,TRUE),IF($M$9="IN",HLOOKUP($K$18,$DI$78:$DK$82,3,TRUE),IF($M$9="TX",HLOOKUP($K$18,$FM$41:$FO$45,3,TRUE),IF($M$9="AL",HLOOKUP($K$18,$HR$104:$HT$108,3,TRUE),HLOOKUP($K$18,$HR$41:$HT$45,3,TRUE)))))))</f>
        <v>8.69</v>
      </c>
      <c r="G35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35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35" t="s">
        <v>53</v>
      </c>
      <c r="K35" s="24"/>
      <c r="L35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35+D35+E35+F35+G35+H35)*$U$1),"ERROR")</f>
        <v>212.51999999999998</v>
      </c>
      <c r="M35" s="37">
        <f>SUM(L35*K35)</f>
        <v>0</v>
      </c>
      <c r="N35" s="37"/>
      <c r="O35" s="75"/>
      <c r="P35" s="76"/>
      <c r="Q35" s="76">
        <f>IF($L$13&gt;0,(($BR$36*((100-$L$12)/100))+((BR37-$BR$36)*((100-$L$13)/100))),(($BR$36*((100-$L$12)/100))+((BR37-$BR$36))))</f>
        <v>106.25999999999999</v>
      </c>
      <c r="R35" s="57"/>
      <c r="U35" s="10" t="s">
        <v>3</v>
      </c>
      <c r="V35" s="11"/>
      <c r="W35" s="88"/>
      <c r="X35" s="7">
        <v>9.23</v>
      </c>
      <c r="Y35" s="7">
        <v>18.09</v>
      </c>
      <c r="Z35" s="7">
        <v>26.34</v>
      </c>
      <c r="AA35" s="7">
        <v>34.28</v>
      </c>
      <c r="AB35" s="7">
        <v>41.6</v>
      </c>
      <c r="AC35" s="7">
        <v>48.74</v>
      </c>
      <c r="AD35" s="7">
        <v>55.75</v>
      </c>
      <c r="AE35" s="7">
        <v>62.34</v>
      </c>
      <c r="AF35" s="112">
        <v>68.83</v>
      </c>
      <c r="AG35" s="7">
        <v>75.319999999999993</v>
      </c>
      <c r="AH35" s="7">
        <v>87.57</v>
      </c>
      <c r="AI35" s="7">
        <v>93.42</v>
      </c>
      <c r="AJ35" s="7">
        <v>99.26</v>
      </c>
      <c r="AK35" s="152">
        <v>104.92</v>
      </c>
      <c r="AL35" s="45">
        <v>110.58</v>
      </c>
      <c r="AM35" s="46">
        <v>116</v>
      </c>
      <c r="AN35" s="88"/>
      <c r="AO35" s="7">
        <v>13.91</v>
      </c>
      <c r="AP35" s="7">
        <v>25.07</v>
      </c>
      <c r="AQ35" s="7">
        <v>30.05</v>
      </c>
      <c r="AR35" s="7">
        <v>34.79</v>
      </c>
      <c r="AS35" s="7">
        <v>38.270000000000003</v>
      </c>
      <c r="AT35" s="7">
        <v>41.76</v>
      </c>
      <c r="AU35" s="7">
        <v>44.74</v>
      </c>
      <c r="AV35" s="7">
        <v>47.72</v>
      </c>
      <c r="AW35" s="7">
        <v>50.11</v>
      </c>
      <c r="AX35" s="7">
        <v>52.49</v>
      </c>
      <c r="AY35" s="7"/>
      <c r="AZ35" s="7"/>
      <c r="BB35" s="27"/>
      <c r="BC35" s="7">
        <v>10.42</v>
      </c>
      <c r="BD35" s="7">
        <v>19.23</v>
      </c>
      <c r="BE35" s="27"/>
      <c r="BF35" s="7">
        <v>9.0399999999999991</v>
      </c>
      <c r="BG35" s="7">
        <v>17.23</v>
      </c>
      <c r="BH35" s="7">
        <v>38.520000000000003</v>
      </c>
      <c r="BI35" s="27"/>
      <c r="BJ35" s="46">
        <v>23.5</v>
      </c>
      <c r="BK35" s="46">
        <v>43.45</v>
      </c>
      <c r="BL35" s="27"/>
      <c r="BM35" s="94">
        <v>2.44</v>
      </c>
      <c r="BN35" s="94">
        <v>4.87</v>
      </c>
      <c r="BO35" s="94">
        <v>7.31</v>
      </c>
      <c r="BP35" s="94">
        <v>9.75</v>
      </c>
      <c r="BQ35" s="27"/>
      <c r="BR35" s="179"/>
      <c r="BS35" s="27"/>
      <c r="BT35" s="27"/>
      <c r="BU35" s="27"/>
      <c r="BV35" s="30"/>
      <c r="BX35" s="10" t="s">
        <v>3</v>
      </c>
      <c r="BY35" s="11"/>
      <c r="BZ35" s="88"/>
      <c r="CA35" s="7">
        <v>10</v>
      </c>
      <c r="CB35" s="7">
        <v>19.600000000000001</v>
      </c>
      <c r="CC35" s="7">
        <v>28.53</v>
      </c>
      <c r="CD35" s="7">
        <v>37.130000000000003</v>
      </c>
      <c r="CE35" s="7">
        <v>45.07</v>
      </c>
      <c r="CF35" s="7">
        <v>52.8</v>
      </c>
      <c r="CG35" s="7">
        <v>60.4</v>
      </c>
      <c r="CH35" s="7">
        <v>67.53</v>
      </c>
      <c r="CI35" s="112">
        <v>74.569999999999993</v>
      </c>
      <c r="CJ35" s="7">
        <v>81.599999999999994</v>
      </c>
      <c r="CK35" s="7">
        <v>94.87</v>
      </c>
      <c r="CL35" s="7">
        <v>101.2</v>
      </c>
      <c r="CM35" s="7">
        <v>107.53</v>
      </c>
      <c r="CN35" s="152">
        <v>113.67</v>
      </c>
      <c r="CO35" s="45">
        <v>119.8</v>
      </c>
      <c r="CP35" s="46">
        <v>125.67</v>
      </c>
      <c r="CQ35" s="88"/>
      <c r="CR35" s="7">
        <v>15.07</v>
      </c>
      <c r="CS35" s="7">
        <v>27.16</v>
      </c>
      <c r="CT35" s="7">
        <v>32.549999999999997</v>
      </c>
      <c r="CU35" s="7">
        <v>37.69</v>
      </c>
      <c r="CV35" s="7">
        <v>41.46</v>
      </c>
      <c r="CW35" s="7">
        <v>45.24</v>
      </c>
      <c r="CX35" s="7">
        <v>48.47</v>
      </c>
      <c r="CY35" s="7">
        <v>51.7</v>
      </c>
      <c r="CZ35" s="7">
        <v>54.28</v>
      </c>
      <c r="DA35" s="7">
        <v>56.86</v>
      </c>
      <c r="DB35" s="7"/>
      <c r="DC35" s="7"/>
      <c r="DE35" s="27"/>
      <c r="DF35" s="7">
        <v>11.28</v>
      </c>
      <c r="DG35" s="7">
        <v>20.83</v>
      </c>
      <c r="DH35" s="27"/>
      <c r="DI35" s="7">
        <v>9.8000000000000007</v>
      </c>
      <c r="DJ35" s="7">
        <v>18.66</v>
      </c>
      <c r="DK35" s="7">
        <v>41.73</v>
      </c>
      <c r="DL35" s="27"/>
      <c r="DM35" s="46">
        <v>25.46</v>
      </c>
      <c r="DN35" s="46">
        <v>47.08</v>
      </c>
      <c r="DO35" s="27"/>
      <c r="DP35" s="94">
        <v>2.64</v>
      </c>
      <c r="DQ35" s="94">
        <v>5.28</v>
      </c>
      <c r="DR35" s="94">
        <v>7.92</v>
      </c>
      <c r="DS35" s="94">
        <v>10.55</v>
      </c>
      <c r="DT35" s="27"/>
      <c r="DU35" s="27"/>
      <c r="DV35" s="27"/>
      <c r="DW35" s="27"/>
      <c r="DX35" s="27"/>
      <c r="DY35" s="27"/>
      <c r="DZ35" s="30"/>
      <c r="EB35" s="10" t="s">
        <v>3</v>
      </c>
      <c r="EC35" s="11"/>
      <c r="ED35" s="88"/>
      <c r="EE35" s="7">
        <v>18.829999999999998</v>
      </c>
      <c r="EF35" s="7">
        <v>31.66</v>
      </c>
      <c r="EG35" s="7">
        <v>36.99</v>
      </c>
      <c r="EH35" s="7">
        <v>43.42</v>
      </c>
      <c r="EI35" s="7">
        <v>57.19</v>
      </c>
      <c r="EJ35" s="7">
        <v>70.61</v>
      </c>
      <c r="EK35" s="7">
        <v>80.12</v>
      </c>
      <c r="EL35" s="7">
        <v>89.06</v>
      </c>
      <c r="EM35" s="112">
        <v>97.11</v>
      </c>
      <c r="EN35" s="7">
        <v>105.16</v>
      </c>
      <c r="EO35" s="7">
        <v>122.08</v>
      </c>
      <c r="EP35" s="7">
        <v>129.15</v>
      </c>
      <c r="EQ35" s="7">
        <v>136.22999999999999</v>
      </c>
      <c r="ER35" s="45">
        <v>142.94</v>
      </c>
      <c r="ES35" s="45">
        <v>149.65</v>
      </c>
      <c r="ET35" s="46">
        <v>155.26</v>
      </c>
      <c r="EU35" s="88"/>
      <c r="EV35" s="7">
        <v>17.260000000000002</v>
      </c>
      <c r="EW35" s="7">
        <v>31.11</v>
      </c>
      <c r="EX35" s="7">
        <v>37.28</v>
      </c>
      <c r="EY35" s="7">
        <v>43.18</v>
      </c>
      <c r="EZ35" s="7">
        <v>47.5</v>
      </c>
      <c r="FA35" s="7">
        <v>51.81</v>
      </c>
      <c r="FB35" s="7">
        <v>55.51</v>
      </c>
      <c r="FC35" s="7">
        <v>59.21</v>
      </c>
      <c r="FD35" s="7">
        <v>62.18</v>
      </c>
      <c r="FE35" s="7">
        <v>65.14</v>
      </c>
      <c r="FF35" s="7"/>
      <c r="FG35" s="7"/>
      <c r="FI35" s="27"/>
      <c r="FJ35" s="7">
        <v>12.93</v>
      </c>
      <c r="FK35" s="7">
        <v>23.86</v>
      </c>
      <c r="FL35" s="27"/>
      <c r="FM35" s="7">
        <v>11.22</v>
      </c>
      <c r="FN35" s="7">
        <v>21.38</v>
      </c>
      <c r="FO35" s="7">
        <v>47.8</v>
      </c>
      <c r="FP35" s="27"/>
      <c r="FQ35" s="46">
        <v>27.77</v>
      </c>
      <c r="FR35" s="46">
        <v>51.35</v>
      </c>
      <c r="FS35" s="27"/>
      <c r="FT35" s="94">
        <v>2.88</v>
      </c>
      <c r="FU35" s="94">
        <v>5.76</v>
      </c>
      <c r="FV35" s="94">
        <v>8.64</v>
      </c>
      <c r="FW35" s="94">
        <v>11.52</v>
      </c>
      <c r="FX35" s="27"/>
      <c r="FY35" s="88"/>
      <c r="FZ35" s="27"/>
      <c r="GA35" s="27"/>
      <c r="GB35" s="27"/>
      <c r="GC35" s="27"/>
      <c r="GD35" s="27"/>
      <c r="GE35" s="30"/>
      <c r="GG35" s="10" t="s">
        <v>3</v>
      </c>
      <c r="GH35" s="11"/>
      <c r="GI35" s="88"/>
      <c r="GJ35" s="7">
        <v>11.45</v>
      </c>
      <c r="GK35" s="7">
        <v>22.45</v>
      </c>
      <c r="GL35" s="7">
        <v>32.68</v>
      </c>
      <c r="GM35" s="7">
        <v>42.53</v>
      </c>
      <c r="GN35" s="7">
        <v>51.62</v>
      </c>
      <c r="GO35" s="7">
        <v>60.48</v>
      </c>
      <c r="GP35" s="7">
        <v>69.19</v>
      </c>
      <c r="GQ35" s="7">
        <v>77.36</v>
      </c>
      <c r="GR35" s="112">
        <v>85.41</v>
      </c>
      <c r="GS35" s="7">
        <v>93.47</v>
      </c>
      <c r="GT35" s="7">
        <v>108.67</v>
      </c>
      <c r="GU35" s="7">
        <v>115.92</v>
      </c>
      <c r="GV35" s="7">
        <v>123.17</v>
      </c>
      <c r="GW35" s="45">
        <v>130.19999999999999</v>
      </c>
      <c r="GX35" s="45">
        <v>137.22999999999999</v>
      </c>
      <c r="GY35" s="46">
        <v>143.94</v>
      </c>
      <c r="GZ35" s="88"/>
      <c r="HA35" s="7">
        <v>17.260000000000002</v>
      </c>
      <c r="HB35" s="7">
        <v>31.11</v>
      </c>
      <c r="HC35" s="7">
        <v>37.28</v>
      </c>
      <c r="HD35" s="7">
        <v>43.18</v>
      </c>
      <c r="HE35" s="7">
        <v>47.5</v>
      </c>
      <c r="HF35" s="7">
        <v>51.81</v>
      </c>
      <c r="HG35" s="7">
        <v>55.51</v>
      </c>
      <c r="HH35" s="7">
        <v>59.21</v>
      </c>
      <c r="HI35" s="7">
        <v>62.18</v>
      </c>
      <c r="HJ35" s="7">
        <v>65.14</v>
      </c>
      <c r="HK35" s="7"/>
      <c r="HL35" s="7"/>
      <c r="HN35" s="27"/>
      <c r="HO35" s="7">
        <v>12.93</v>
      </c>
      <c r="HP35" s="7">
        <v>23.86</v>
      </c>
      <c r="HQ35" s="27"/>
      <c r="HR35" s="7">
        <v>11.22</v>
      </c>
      <c r="HS35" s="7">
        <v>21.38</v>
      </c>
      <c r="HT35" s="7">
        <v>47.8</v>
      </c>
      <c r="HU35" s="27"/>
      <c r="HV35" s="46">
        <v>27.77</v>
      </c>
      <c r="HW35" s="46">
        <v>51.35</v>
      </c>
      <c r="HX35" s="27"/>
      <c r="HY35" s="94">
        <v>2.88</v>
      </c>
      <c r="HZ35" s="94">
        <v>5.76</v>
      </c>
      <c r="IA35" s="94">
        <v>8.64</v>
      </c>
      <c r="IB35" s="94">
        <v>11.52</v>
      </c>
      <c r="IC35" s="27"/>
      <c r="ID35" s="88"/>
      <c r="IE35" s="27"/>
      <c r="IF35" s="27"/>
      <c r="IG35" s="27"/>
      <c r="IH35" s="27"/>
      <c r="II35" s="27"/>
      <c r="IJ35" s="30"/>
    </row>
    <row r="36" spans="1:244" x14ac:dyDescent="0.25">
      <c r="A36" t="s">
        <v>12</v>
      </c>
      <c r="C36" s="276">
        <f>IF($M$9="FL",HLOOKUP($K$15,$X$41:$AM$45,4,TRUE),IF($M$9="CO",HLOOKUP($K$15,$CA$41:$CP$45,4,TRUE),IF($M$9="IN",HLOOKUP($K$15,$CA$41:$CP$45,4,TRUE),IF($M$9="TX",HLOOKUP($K$15,$EE$41:$ET$45,4,TRUE),IF($M$9="AL",HLOOKUP($K$15,$GJ$104:$GY$108,4,TRUE),HLOOKUP($K$15,$GJ$41:$GY$45,4,TRUE))))))</f>
        <v>136.07</v>
      </c>
      <c r="D36" s="276">
        <f>IF($K$16="",0,IF($M$9="FL",HLOOKUP($K$16,$AO$41:$AZ$45,4,TRUE),IF($M$9="CO",HLOOKUP($K$16,$CR$41:$DC$45,4,TRUE),IF($M$9="IN",HLOOKUP($K$16,$CR$41:$DC$45,4,TRUE),IF($M$9="TX",HLOOKUP($K$16,$EV$41:$FG$45,4,TRUE),IF($M$9="AL",HLOOKUP($K$16,$HA$104:$HJ$108,4,TRUE),HLOOKUP($K$16,$HA$41:$HL$45,4,TRUE)))))))</f>
        <v>56.45</v>
      </c>
      <c r="E36" s="276">
        <f>IF($K$17="",0,IF($M$9="FL",HLOOKUP($K$17,$BC$41:$BD$45,4,TRUE),IF($M$9="CO",HLOOKUP($K$17,$DF$41:$DG$45,4,TRUE),IF($M$9="IN",HLOOKUP($K$17,$DF$41:$DG$45,4,TRUE),IF($M$9="TX",HLOOKUP($K$17,$FJ$41:$FK$45,4,TRUE),IF($M$9="AL",HLOOKUP($K$17,$HO$104:$HP$108,4,TRUE),HLOOKUP($K$17,$HO$41:$HP$45,4,TRUE)))))))</f>
        <v>10.73</v>
      </c>
      <c r="F36" s="276">
        <f>IF($K$18="",0,IF($M$9="FL",HLOOKUP($K$18,$BF$41:$BH$45,4,TRUE),IF($M$9="CO",HLOOKUP($K$18,$DI$41:$DK$45,4,TRUE),IF($M$9="IN",HLOOKUP($K$18,$DI$78:$DK$82,4,TRUE),IF($M$9="TX",HLOOKUP($K$18,$FM$41:$FO$45,4,TRUE),IF($M$9="AL",HLOOKUP($K$18,$HR$104:$HT$108,4,TRUE),HLOOKUP($K$18,$HR$41:$HT$45,4,TRUE)))))))</f>
        <v>19.010000000000002</v>
      </c>
      <c r="G36" s="97">
        <f>IF($K$19="",0,IF($M$9="FL",HLOOKUP($K$19,$BJ$31:$BK$35,4,TRUE),IF($M$9="CO",HLOOKUP($K$19,$DM$31:$DN$35,4,TRUE),IF($M$9="IN",HLOOKUP($K$19,$DM$31:$DN$35,4,TRUE),IF($M$9="TX",HLOOKUP($K$19,$FQ$31:$FR$35,4,TRUE),HLOOKUP($K$19,$HV$31:$HW$35,4,TRUE))))))</f>
        <v>0</v>
      </c>
      <c r="H36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36" t="s">
        <v>55</v>
      </c>
      <c r="K36" s="24"/>
      <c r="L36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36+D36+E36+F36+G36+H36)*$U$1),"ERROR")</f>
        <v>228.25999999999996</v>
      </c>
      <c r="M36" s="37">
        <f>SUM(L36*K36)</f>
        <v>0</v>
      </c>
      <c r="N36" s="37"/>
      <c r="O36" s="75"/>
      <c r="P36" s="76"/>
      <c r="Q36" s="76">
        <f>IF($L$13&gt;0,(($BR$36*((100-$L$12)/100))+((BR38-$BR$36)*((100-$L$13)/100))),(($BR$36*((100-$L$12)/100))+((BR38-$BR$36))))</f>
        <v>114.12999999999998</v>
      </c>
      <c r="R36" s="57"/>
      <c r="U36" s="87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G36" s="88"/>
      <c r="AH36" s="88"/>
      <c r="AI36" s="88"/>
      <c r="AJ36" s="88"/>
      <c r="AK36" s="88"/>
      <c r="AN36" s="88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B36" s="27"/>
      <c r="BC36" s="88"/>
      <c r="BD36" s="88"/>
      <c r="BE36" s="27"/>
      <c r="BF36" s="88"/>
      <c r="BG36" s="88"/>
      <c r="BH36" s="88"/>
      <c r="BI36" s="27"/>
      <c r="BJ36" s="27"/>
      <c r="BK36" s="27"/>
      <c r="BL36" s="27"/>
      <c r="BM36" s="27"/>
      <c r="BN36" s="27"/>
      <c r="BO36" s="27"/>
      <c r="BP36" s="27"/>
      <c r="BQ36" s="91"/>
      <c r="BR36" s="184">
        <f>((L34*12)/$Q$26)</f>
        <v>60.470000000000006</v>
      </c>
      <c r="BS36" s="41"/>
      <c r="BT36" s="76"/>
      <c r="BU36" s="27"/>
      <c r="BV36" s="30"/>
      <c r="BX36" s="8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J36" s="88"/>
      <c r="CK36" s="88"/>
      <c r="CL36" s="88"/>
      <c r="CM36" s="88"/>
      <c r="CN36" s="88"/>
      <c r="CQ36" s="88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E36" s="27"/>
      <c r="DF36" s="88"/>
      <c r="DG36" s="88"/>
      <c r="DH36" s="27"/>
      <c r="DI36" s="88"/>
      <c r="DJ36" s="88"/>
      <c r="DK36" s="88"/>
      <c r="DL36" s="27"/>
      <c r="DM36" s="27"/>
      <c r="DN36" s="27"/>
      <c r="DO36" s="27"/>
      <c r="DP36" s="27"/>
      <c r="DQ36" s="27"/>
      <c r="DR36" s="27"/>
      <c r="DS36" s="27"/>
      <c r="DT36" s="27"/>
      <c r="DU36" s="91" t="e">
        <f>#REF!</f>
        <v>#REF!</v>
      </c>
      <c r="DV36" s="41" t="e">
        <f>((#REF!*$BQ$27)/$BR$27)</f>
        <v>#REF!</v>
      </c>
      <c r="DW36" s="41" t="e">
        <f>((#REF!*$BQ$27)/$BS$27)</f>
        <v>#REF!</v>
      </c>
      <c r="DX36" s="76" t="e">
        <f>((#REF!*$BQ$27)/$BT$27)</f>
        <v>#REF!</v>
      </c>
      <c r="DY36" s="27"/>
      <c r="DZ36" s="30"/>
      <c r="EB36" s="87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172"/>
      <c r="EN36" s="88"/>
      <c r="EO36" s="88"/>
      <c r="EP36" s="88"/>
      <c r="EQ36" s="88"/>
      <c r="ER36" s="98"/>
      <c r="EU36" s="88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I36" s="27"/>
      <c r="FJ36" s="88"/>
      <c r="FK36" s="88"/>
      <c r="FL36" s="27"/>
      <c r="FM36" s="88"/>
      <c r="FN36" s="88"/>
      <c r="FO36" s="88"/>
      <c r="FP36" s="27"/>
      <c r="FQ36" s="27"/>
      <c r="FR36" s="27"/>
      <c r="FS36" s="27"/>
      <c r="FT36" s="27"/>
      <c r="FU36" s="27"/>
      <c r="FV36" s="27"/>
      <c r="FW36" s="27"/>
      <c r="FX36" s="27"/>
      <c r="FY36" s="88"/>
      <c r="FZ36" s="91">
        <f>DT34</f>
        <v>0</v>
      </c>
      <c r="GA36" s="41">
        <f>((DT34*$BQ$27)/$BR$27)</f>
        <v>0</v>
      </c>
      <c r="GB36" s="41" t="e">
        <f>((DT34*$BQ$27)/$BS$27)</f>
        <v>#DIV/0!</v>
      </c>
      <c r="GC36" s="76" t="e">
        <f>((DT34*$BQ$27)/$BT$27)</f>
        <v>#DIV/0!</v>
      </c>
      <c r="GD36" s="27"/>
      <c r="GE36" s="30"/>
      <c r="GG36" s="87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172"/>
      <c r="GS36" s="88"/>
      <c r="GT36" s="88"/>
      <c r="GU36" s="88"/>
      <c r="GV36" s="88"/>
      <c r="GW36" s="98"/>
      <c r="GZ36" s="88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N36" s="27"/>
      <c r="HO36" s="88"/>
      <c r="HP36" s="88"/>
      <c r="HQ36" s="27"/>
      <c r="HR36" s="88"/>
      <c r="HS36" s="88"/>
      <c r="HT36" s="88"/>
      <c r="HU36" s="27"/>
      <c r="HV36" s="27"/>
      <c r="HW36" s="27"/>
      <c r="HX36" s="27"/>
      <c r="HY36" s="27"/>
      <c r="HZ36" s="27"/>
      <c r="IA36" s="27"/>
      <c r="IB36" s="27"/>
      <c r="IC36" s="27"/>
      <c r="ID36" s="88"/>
      <c r="IE36" s="91">
        <f>FX34</f>
        <v>0</v>
      </c>
      <c r="IF36" s="41">
        <f>((FX34*$BQ$27)/$BR$27)</f>
        <v>0</v>
      </c>
      <c r="IG36" s="41" t="e">
        <f>((FX34*$BQ$27)/$BS$27)</f>
        <v>#DIV/0!</v>
      </c>
      <c r="IH36" s="76" t="e">
        <f>((FX34*$BQ$27)/$BT$27)</f>
        <v>#DIV/0!</v>
      </c>
      <c r="II36" s="27"/>
      <c r="IJ36" s="30"/>
    </row>
    <row r="37" spans="1:244" x14ac:dyDescent="0.25">
      <c r="A37" t="s">
        <v>13</v>
      </c>
      <c r="C37" s="276">
        <f>IF($M$9="FL",HLOOKUP($K$15,$X$41:$AM$45,5,TRUE),IF($M$9="CO",HLOOKUP($K$15,$CA$41:$CP$45,5,TRUE),IF($M$9="IN",HLOOKUP($K$15,$CA$41:$CP$45,5,TRUE),IF($M$9="TX",HLOOKUP($K$15,$EE$41:$ET$45,5,TRUE),IF($M$9="AL",HLOOKUP($K$15,$GJ$104:$GY$108,5,TRUE),HLOOKUP($K$15,$GJ$41:$GY$45,5,TRUE))))))</f>
        <v>194.32</v>
      </c>
      <c r="D37" s="276">
        <f>IF($K$16="",0,IF($M$9="FL",HLOOKUP($K$16,$AO$41:$AZ$45,5,TRUE),IF($M$9="CO",HLOOKUP($K$16,$CR$41:$DC$45,5,TRUE),IF($M$9="IN",HLOOKUP($K$16,$CR$41:$DC$45,5,TRUE),IF($M$9="TX",HLOOKUP($K$16,$EV$41:$FG$45,5,TRUE),IF($M$9="AL",HLOOKUP($K$16,$HA$104:$HJ$108,5,TRUE),HLOOKUP($K$16,$HA$41:$HL$45,5,TRUE)))))))</f>
        <v>81.3</v>
      </c>
      <c r="E37" s="276">
        <f>IF($K$17="",0,IF($M$9="FL",HLOOKUP($K$17,$BC$41:$BD$45,5,TRUE),IF($M$9="CO",HLOOKUP($K$17,$DF$41:$DG$45,5,TRUE),IF($M$9="IN",HLOOKUP($K$17,$DF$41:$DG$45,5,TRUE),IF($M$9="TX",HLOOKUP($K$17,$FJ$41:$FK$45,5,TRUE),IF($M$9="AL",HLOOKUP($K$17,$HO$104:$HP$108,5,TRUE),HLOOKUP($K$17,$HO$41:$HP$45,5,TRUE)))))))</f>
        <v>12.77</v>
      </c>
      <c r="F37" s="276">
        <f>IF($K$18="",0,IF($M$9="FL",HLOOKUP($K$18,$BF$41:$BH$45,5,TRUE),IF($M$9="CO",HLOOKUP($K$18,$DI$41:$DK$45,5,TRUE),IF($M$9="IN",HLOOKUP($K$18,$DI$78:$DK$82,5,TRUE),IF($M$9="TX",HLOOKUP($K$18,$FM$41:$FO$45,5,TRUE),IF($M$9="AL",HLOOKUP($K$18,$HR$104:$HT$108,5,TRUE),HLOOKUP($K$18,$HR$41:$HT$45,5,TRUE)))))))</f>
        <v>21.11</v>
      </c>
      <c r="G37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37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37" t="s">
        <v>54</v>
      </c>
      <c r="K37" s="24"/>
      <c r="L37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37+D37+E37+F37+G37+H37)*$U$1),"ERROR")</f>
        <v>318.14</v>
      </c>
      <c r="M37" s="37">
        <f>SUM(L37*K37)</f>
        <v>0</v>
      </c>
      <c r="N37" s="37"/>
      <c r="O37" s="75"/>
      <c r="P37" s="76"/>
      <c r="Q37" s="76">
        <f>IF($L$13&gt;0,(($BR$36*((100-$L$12)/100))+((BR39-$BR$36)*((100-$L$13)/100))),(($BR$36*((100-$L$12)/100))+((BR39-$BR$36))))</f>
        <v>159.07</v>
      </c>
      <c r="R37" s="57"/>
      <c r="U37" s="87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G37" s="88"/>
      <c r="AH37" s="88"/>
      <c r="AI37" s="88"/>
      <c r="AJ37" s="88"/>
      <c r="AK37" s="88"/>
      <c r="AN37" s="88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B37" s="27"/>
      <c r="BC37" s="88"/>
      <c r="BD37" s="88"/>
      <c r="BE37" s="27"/>
      <c r="BF37" s="88"/>
      <c r="BG37" s="88"/>
      <c r="BH37" s="88"/>
      <c r="BI37" s="27"/>
      <c r="BJ37" s="27"/>
      <c r="BK37" s="27"/>
      <c r="BL37" s="27"/>
      <c r="BM37" s="27"/>
      <c r="BN37" s="27"/>
      <c r="BO37" s="27"/>
      <c r="BP37" s="27"/>
      <c r="BQ37" s="91"/>
      <c r="BR37" s="184">
        <f>((L35*12)/$Q$26)</f>
        <v>106.25999999999999</v>
      </c>
      <c r="BS37" s="41"/>
      <c r="BT37" s="76"/>
      <c r="BU37" s="27"/>
      <c r="BV37" s="30"/>
      <c r="BX37" s="8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J37" s="88"/>
      <c r="CK37" s="88"/>
      <c r="CL37" s="88"/>
      <c r="CM37" s="88"/>
      <c r="CN37" s="88"/>
      <c r="CQ37" s="88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E37" s="27"/>
      <c r="DF37" s="88"/>
      <c r="DG37" s="88"/>
      <c r="DH37" s="27"/>
      <c r="DI37" s="88"/>
      <c r="DJ37" s="88"/>
      <c r="DK37" s="88"/>
      <c r="DL37" s="27"/>
      <c r="DM37" s="27"/>
      <c r="DN37" s="27"/>
      <c r="DO37" s="27"/>
      <c r="DP37" s="27"/>
      <c r="DQ37" s="27"/>
      <c r="DR37" s="27"/>
      <c r="DS37" s="27"/>
      <c r="DT37" s="27"/>
      <c r="DU37" s="91" t="e">
        <f>#REF!</f>
        <v>#REF!</v>
      </c>
      <c r="DV37" s="41" t="e">
        <f>((#REF!*$BQ$27)/$BR$27)</f>
        <v>#REF!</v>
      </c>
      <c r="DW37" s="41" t="e">
        <f>((#REF!*$BQ$27)/$BS$27)</f>
        <v>#REF!</v>
      </c>
      <c r="DX37" s="76" t="e">
        <f>((#REF!*$BQ$27)/$BT$27)</f>
        <v>#REF!</v>
      </c>
      <c r="DY37" s="27"/>
      <c r="DZ37" s="30"/>
      <c r="EB37" s="87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172"/>
      <c r="EN37" s="88"/>
      <c r="EO37" s="88"/>
      <c r="EP37" s="88"/>
      <c r="EQ37" s="88"/>
      <c r="ER37" s="98"/>
      <c r="EU37" s="88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I37" s="27"/>
      <c r="FJ37" s="88"/>
      <c r="FK37" s="88"/>
      <c r="FL37" s="27"/>
      <c r="FM37" s="88"/>
      <c r="FN37" s="88"/>
      <c r="FO37" s="88"/>
      <c r="FP37" s="27"/>
      <c r="FQ37" s="27"/>
      <c r="FR37" s="27"/>
      <c r="FS37" s="27"/>
      <c r="FT37" s="27"/>
      <c r="FU37" s="27"/>
      <c r="FV37" s="27"/>
      <c r="FW37" s="27"/>
      <c r="FX37" s="27"/>
      <c r="FY37" s="88"/>
      <c r="FZ37" s="91">
        <f>DT35</f>
        <v>0</v>
      </c>
      <c r="GA37" s="41">
        <f>((DT35*$BQ$27)/$BR$27)</f>
        <v>0</v>
      </c>
      <c r="GB37" s="41" t="e">
        <f>((DT35*$BQ$27)/$BS$27)</f>
        <v>#DIV/0!</v>
      </c>
      <c r="GC37" s="76" t="e">
        <f>((DT35*$BQ$27)/$BT$27)</f>
        <v>#DIV/0!</v>
      </c>
      <c r="GD37" s="27"/>
      <c r="GE37" s="30"/>
      <c r="GG37" s="87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172"/>
      <c r="GS37" s="88"/>
      <c r="GT37" s="88"/>
      <c r="GU37" s="88"/>
      <c r="GV37" s="88"/>
      <c r="GW37" s="98"/>
      <c r="GZ37" s="88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N37" s="27"/>
      <c r="HO37" s="88"/>
      <c r="HP37" s="88"/>
      <c r="HQ37" s="27"/>
      <c r="HR37" s="88"/>
      <c r="HS37" s="88"/>
      <c r="HT37" s="88"/>
      <c r="HU37" s="27"/>
      <c r="HV37" s="27"/>
      <c r="HW37" s="27"/>
      <c r="HX37" s="27"/>
      <c r="HY37" s="27"/>
      <c r="HZ37" s="27"/>
      <c r="IA37" s="27"/>
      <c r="IB37" s="27"/>
      <c r="IC37" s="27"/>
      <c r="ID37" s="88"/>
      <c r="IE37" s="91">
        <f>FX35</f>
        <v>0</v>
      </c>
      <c r="IF37" s="41">
        <f>((FX35*$BQ$27)/$BR$27)</f>
        <v>0</v>
      </c>
      <c r="IG37" s="41" t="e">
        <f>((FX35*$BQ$27)/$BS$27)</f>
        <v>#DIV/0!</v>
      </c>
      <c r="IH37" s="76" t="e">
        <f>((FX35*$BQ$27)/$BT$27)</f>
        <v>#DIV/0!</v>
      </c>
      <c r="II37" s="27"/>
      <c r="IJ37" s="30"/>
    </row>
    <row r="38" spans="1:244" ht="8.1" customHeight="1" x14ac:dyDescent="0.25">
      <c r="L38" s="37"/>
      <c r="M38" s="37"/>
      <c r="N38" s="37"/>
      <c r="O38" s="74"/>
      <c r="P38" s="67"/>
      <c r="Q38" s="67"/>
      <c r="R38" s="57"/>
      <c r="U38" s="87"/>
      <c r="V38" s="88"/>
      <c r="W38" s="88"/>
      <c r="X38" s="89" t="s">
        <v>6</v>
      </c>
      <c r="Y38" s="90"/>
      <c r="Z38" s="90"/>
      <c r="AA38" s="90"/>
      <c r="AB38" s="90"/>
      <c r="AC38" s="90"/>
      <c r="AD38" s="90"/>
      <c r="AE38" s="90"/>
      <c r="AG38" s="90"/>
      <c r="AH38" s="90"/>
      <c r="AI38" s="90"/>
      <c r="AJ38" s="90"/>
      <c r="AK38" s="90"/>
      <c r="AN38" s="88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B38" s="27"/>
      <c r="BC38" s="88"/>
      <c r="BD38" s="88"/>
      <c r="BE38" s="27"/>
      <c r="BF38" s="88"/>
      <c r="BG38" s="88"/>
      <c r="BH38" s="88"/>
      <c r="BI38" s="27"/>
      <c r="BJ38" s="27"/>
      <c r="BK38" s="27"/>
      <c r="BL38" s="27"/>
      <c r="BM38" s="27"/>
      <c r="BN38" s="27"/>
      <c r="BO38" s="27"/>
      <c r="BP38" s="27"/>
      <c r="BQ38" s="91"/>
      <c r="BR38" s="184">
        <f>((L36*12)/$Q$26)</f>
        <v>114.12999999999998</v>
      </c>
      <c r="BS38" s="41"/>
      <c r="BT38" s="76"/>
      <c r="BU38" s="27"/>
      <c r="BV38" s="30"/>
      <c r="BX38" s="87"/>
      <c r="BY38" s="88"/>
      <c r="BZ38" s="88"/>
      <c r="CA38" s="89" t="s">
        <v>6</v>
      </c>
      <c r="CB38" s="90"/>
      <c r="CC38" s="90"/>
      <c r="CD38" s="90"/>
      <c r="CE38" s="90"/>
      <c r="CF38" s="90"/>
      <c r="CG38" s="90"/>
      <c r="CH38" s="90"/>
      <c r="CJ38" s="90"/>
      <c r="CK38" s="90"/>
      <c r="CL38" s="90"/>
      <c r="CM38" s="90"/>
      <c r="CN38" s="90"/>
      <c r="CQ38" s="88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E38" s="27"/>
      <c r="DF38" s="88"/>
      <c r="DG38" s="88"/>
      <c r="DH38" s="27"/>
      <c r="DI38" s="88"/>
      <c r="DJ38" s="88"/>
      <c r="DK38" s="88"/>
      <c r="DL38" s="27"/>
      <c r="DM38" s="27"/>
      <c r="DN38" s="27"/>
      <c r="DO38" s="27"/>
      <c r="DP38" s="27"/>
      <c r="DQ38" s="27"/>
      <c r="DR38" s="27"/>
      <c r="DS38" s="27"/>
      <c r="DT38" s="27"/>
      <c r="DU38" s="91" t="e">
        <f>#REF!</f>
        <v>#REF!</v>
      </c>
      <c r="DV38" s="41" t="e">
        <f>((#REF!*$BQ$27)/$BR$27)</f>
        <v>#REF!</v>
      </c>
      <c r="DW38" s="41" t="e">
        <f>((#REF!*$BQ$27)/$BS$27)</f>
        <v>#REF!</v>
      </c>
      <c r="DX38" s="76" t="e">
        <f>((#REF!*$BQ$27)/$BT$27)</f>
        <v>#REF!</v>
      </c>
      <c r="DY38" s="27"/>
      <c r="DZ38" s="30"/>
      <c r="EB38" s="87"/>
      <c r="EC38" s="88"/>
      <c r="ED38" s="88"/>
      <c r="EE38" s="89" t="s">
        <v>6</v>
      </c>
      <c r="EF38" s="90"/>
      <c r="EG38" s="90"/>
      <c r="EH38" s="90"/>
      <c r="EI38" s="90"/>
      <c r="EJ38" s="90"/>
      <c r="EK38" s="90"/>
      <c r="EL38" s="90"/>
      <c r="EM38" s="172"/>
      <c r="EN38" s="90"/>
      <c r="EO38" s="90"/>
      <c r="EP38" s="90"/>
      <c r="EQ38" s="90"/>
      <c r="ER38" s="176"/>
      <c r="EU38" s="88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I38" s="27"/>
      <c r="FJ38" s="88"/>
      <c r="FK38" s="88"/>
      <c r="FL38" s="27"/>
      <c r="FM38" s="88"/>
      <c r="FN38" s="88"/>
      <c r="FO38" s="88"/>
      <c r="FP38" s="27"/>
      <c r="FQ38" s="27"/>
      <c r="FR38" s="27"/>
      <c r="FS38" s="27"/>
      <c r="FT38" s="27"/>
      <c r="FU38" s="27"/>
      <c r="FV38" s="27"/>
      <c r="FW38" s="27"/>
      <c r="FX38" s="27"/>
      <c r="FY38" s="88"/>
      <c r="FZ38" s="91">
        <f>DT36</f>
        <v>0</v>
      </c>
      <c r="GA38" s="41">
        <f>((DT36*$BQ$27)/$BR$27)</f>
        <v>0</v>
      </c>
      <c r="GB38" s="41" t="e">
        <f>((DT36*$BQ$27)/$BS$27)</f>
        <v>#DIV/0!</v>
      </c>
      <c r="GC38" s="76" t="e">
        <f>((DT36*$BQ$27)/$BT$27)</f>
        <v>#DIV/0!</v>
      </c>
      <c r="GD38" s="27"/>
      <c r="GE38" s="30"/>
      <c r="GG38" s="87"/>
      <c r="GH38" s="88"/>
      <c r="GI38" s="88"/>
      <c r="GJ38" s="89" t="s">
        <v>6</v>
      </c>
      <c r="GK38" s="90"/>
      <c r="GL38" s="90"/>
      <c r="GM38" s="90"/>
      <c r="GN38" s="90"/>
      <c r="GO38" s="90"/>
      <c r="GP38" s="90"/>
      <c r="GQ38" s="90"/>
      <c r="GR38" s="172"/>
      <c r="GS38" s="90"/>
      <c r="GT38" s="90"/>
      <c r="GU38" s="90"/>
      <c r="GV38" s="90"/>
      <c r="GW38" s="176"/>
      <c r="GZ38" s="88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N38" s="27"/>
      <c r="HO38" s="88"/>
      <c r="HP38" s="88"/>
      <c r="HQ38" s="27"/>
      <c r="HR38" s="88"/>
      <c r="HS38" s="88"/>
      <c r="HT38" s="88"/>
      <c r="HU38" s="27"/>
      <c r="HV38" s="27"/>
      <c r="HW38" s="27"/>
      <c r="HX38" s="27"/>
      <c r="HY38" s="27"/>
      <c r="HZ38" s="27"/>
      <c r="IA38" s="27"/>
      <c r="IB38" s="27"/>
      <c r="IC38" s="27"/>
      <c r="ID38" s="88"/>
      <c r="IE38" s="91">
        <f>FX36</f>
        <v>0</v>
      </c>
      <c r="IF38" s="41">
        <f>((FX36*$BQ$27)/$BR$27)</f>
        <v>0</v>
      </c>
      <c r="IG38" s="41" t="e">
        <f>((FX36*$BQ$27)/$BS$27)</f>
        <v>#DIV/0!</v>
      </c>
      <c r="IH38" s="76" t="e">
        <f>((FX36*$BQ$27)/$BT$27)</f>
        <v>#DIV/0!</v>
      </c>
      <c r="II38" s="27"/>
      <c r="IJ38" s="30"/>
    </row>
    <row r="39" spans="1:244" x14ac:dyDescent="0.25">
      <c r="A39" t="s">
        <v>15</v>
      </c>
      <c r="I39" s="16" t="s">
        <v>27</v>
      </c>
      <c r="L39" s="37"/>
      <c r="M39" s="37"/>
      <c r="N39" s="37"/>
      <c r="O39" s="74"/>
      <c r="P39" s="67"/>
      <c r="Q39" s="67"/>
      <c r="R39" s="57"/>
      <c r="U39" s="87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G39" s="88"/>
      <c r="AH39" s="88"/>
      <c r="AI39" s="88"/>
      <c r="AJ39" s="88"/>
      <c r="AK39" s="88"/>
      <c r="AN39" s="88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B39" s="27"/>
      <c r="BC39" s="88"/>
      <c r="BD39" s="88"/>
      <c r="BE39" s="27"/>
      <c r="BF39" s="88"/>
      <c r="BG39" s="88"/>
      <c r="BH39" s="88"/>
      <c r="BI39" s="27"/>
      <c r="BJ39" s="27"/>
      <c r="BK39" s="27"/>
      <c r="BL39" s="27"/>
      <c r="BM39" s="27"/>
      <c r="BN39" s="27"/>
      <c r="BO39" s="27"/>
      <c r="BP39" s="27"/>
      <c r="BQ39" s="91"/>
      <c r="BR39" s="184">
        <f>((L37*12)/$Q$26)</f>
        <v>159.07</v>
      </c>
      <c r="BS39" s="41"/>
      <c r="BT39" s="76"/>
      <c r="BU39" s="27"/>
      <c r="BV39" s="30"/>
      <c r="BX39" s="8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J39" s="88"/>
      <c r="CK39" s="88"/>
      <c r="CL39" s="88"/>
      <c r="CM39" s="88"/>
      <c r="CN39" s="88"/>
      <c r="CQ39" s="88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E39" s="27"/>
      <c r="DF39" s="88"/>
      <c r="DG39" s="88"/>
      <c r="DH39" s="27"/>
      <c r="DI39" s="88"/>
      <c r="DJ39" s="88"/>
      <c r="DK39" s="88"/>
      <c r="DL39" s="27"/>
      <c r="DM39" s="27"/>
      <c r="DN39" s="27"/>
      <c r="DO39" s="27"/>
      <c r="DP39" s="27"/>
      <c r="DQ39" s="27"/>
      <c r="DR39" s="27"/>
      <c r="DS39" s="27"/>
      <c r="DT39" s="27"/>
      <c r="DU39" s="91" t="e">
        <f>#REF!</f>
        <v>#REF!</v>
      </c>
      <c r="DV39" s="41" t="e">
        <f>((#REF!*$BQ$27)/$BR$27)</f>
        <v>#REF!</v>
      </c>
      <c r="DW39" s="41" t="e">
        <f>((#REF!*$BQ$27)/$BS$27)</f>
        <v>#REF!</v>
      </c>
      <c r="DX39" s="76" t="e">
        <f>((#REF!*$BQ$27)/$BT$27)</f>
        <v>#REF!</v>
      </c>
      <c r="DY39" s="27"/>
      <c r="DZ39" s="30"/>
      <c r="EB39" s="87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172"/>
      <c r="EN39" s="88"/>
      <c r="EO39" s="88"/>
      <c r="EP39" s="88"/>
      <c r="EQ39" s="88"/>
      <c r="ER39" s="98"/>
      <c r="EU39" s="88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I39" s="27"/>
      <c r="FJ39" s="88"/>
      <c r="FK39" s="88"/>
      <c r="FL39" s="27"/>
      <c r="FM39" s="88"/>
      <c r="FN39" s="88"/>
      <c r="FO39" s="88"/>
      <c r="FP39" s="27"/>
      <c r="FQ39" s="27"/>
      <c r="FR39" s="27"/>
      <c r="FS39" s="27"/>
      <c r="FT39" s="27"/>
      <c r="FU39" s="27"/>
      <c r="FV39" s="27"/>
      <c r="FW39" s="27"/>
      <c r="FX39" s="27"/>
      <c r="FY39" s="88"/>
      <c r="FZ39" s="91">
        <f>DT37</f>
        <v>0</v>
      </c>
      <c r="GA39" s="41">
        <f>((DT37*$BQ$27)/$BR$27)</f>
        <v>0</v>
      </c>
      <c r="GB39" s="41" t="e">
        <f>((DT37*$BQ$27)/$BS$27)</f>
        <v>#DIV/0!</v>
      </c>
      <c r="GC39" s="76" t="e">
        <f>((DT37*$BQ$27)/$BT$27)</f>
        <v>#DIV/0!</v>
      </c>
      <c r="GD39" s="27"/>
      <c r="GE39" s="30"/>
      <c r="GG39" s="87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172"/>
      <c r="GS39" s="88"/>
      <c r="GT39" s="88"/>
      <c r="GU39" s="88"/>
      <c r="GV39" s="88"/>
      <c r="GW39" s="98"/>
      <c r="GZ39" s="88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N39" s="27"/>
      <c r="HO39" s="88"/>
      <c r="HP39" s="88"/>
      <c r="HQ39" s="27"/>
      <c r="HR39" s="88"/>
      <c r="HS39" s="88"/>
      <c r="HT39" s="88"/>
      <c r="HU39" s="27"/>
      <c r="HV39" s="27"/>
      <c r="HW39" s="27"/>
      <c r="HX39" s="27"/>
      <c r="HY39" s="92" t="s">
        <v>61</v>
      </c>
      <c r="HZ39" s="27"/>
      <c r="IB39" s="27"/>
      <c r="IC39" s="27"/>
      <c r="ID39" s="88"/>
      <c r="IE39" s="91">
        <f>FX37</f>
        <v>0</v>
      </c>
      <c r="IF39" s="41">
        <f>((FX37*$BQ$27)/$BR$27)</f>
        <v>0</v>
      </c>
      <c r="IG39" s="41" t="e">
        <f>((FX37*$BQ$27)/$BS$27)</f>
        <v>#DIV/0!</v>
      </c>
      <c r="IH39" s="76" t="e">
        <f>((FX37*$BQ$27)/$BT$27)</f>
        <v>#DIV/0!</v>
      </c>
      <c r="II39" s="27"/>
      <c r="IJ39" s="30"/>
    </row>
    <row r="40" spans="1:244" x14ac:dyDescent="0.25">
      <c r="A40" t="s">
        <v>10</v>
      </c>
      <c r="C40" s="276">
        <f>IF($M$9="FL",HLOOKUP($K$15,$X$51:$AM$55,2,TRUE),IF($M$9="CO",HLOOKUP($K$15,$CA$51:$CP$55,2,TRUE),IF($M$9="IN",HLOOKUP($K$15,$CA$51:$CP$55,2,TRUE),IF($M$9="TX",HLOOKUP($K$15,$EE$51:$ET$55,2,TRUE),IF($M$9="AL",HLOOKUP($K$15,$GJ$114:$GY$118,2,TRUE),HLOOKUP($K$15,$GJ$51:$GY$55,2,TRUE))))))</f>
        <v>97.93</v>
      </c>
      <c r="D40" s="276">
        <f>IF($K$16="",0,IF($M$9="FL",HLOOKUP($K$16,$AO$51:$AZ$55,2,TRUE),IF($M$9="CO",HLOOKUP($K$16,$CR$51:$DC$55,2,TRUE),IF($M$9="IN",HLOOKUP($K$16,$CR$51:$DC$55,2,TRUE),IF($M$9="TX",HLOOKUP($K$16,$EV$51:$FG$55,2,TRUE),IF($M$9="AL",HLOOKUP($K$16,$HA$114:$HJ$118,2,TRUE),HLOOKUP($K$16,$HA$51:$HL$55,2,TRUE)))))))</f>
        <v>64.099999999999994</v>
      </c>
      <c r="E40" s="276">
        <f>IF($K$17="",0,IF($M$9="FL",HLOOKUP($K$17,$BC$51:$BD$55,2,TRUE),IF($M$9="CO",HLOOKUP($K$17,$DF$51:$DG$55,2,TRUE),IF($M$9="IN",HLOOKUP($K$17,$DF$51:$DG$55,2,TRUE),IF($M$9="TX",HLOOKUP($K$17,$FJ$51:$FK$55,2,TRUE),IF($M$9="AL",HLOOKUP($K$17,$HO$114:$HP$118,2,TRUE),HLOOKUP($K$17,$HO$51:$HP$55,2,TRUE)))))))</f>
        <v>14.32</v>
      </c>
      <c r="F40" s="276">
        <f>IF($K$18="",0,IF($M$9="FL",HLOOKUP($K$18,$BF$51:$BH$55,2,TRUE),IF($M$9="CO",HLOOKUP($K$18,$DI$51:$DK$55,2,TRUE),IF($M$9="IN",HLOOKUP($K$18,$DI$88:$DK$92,2,TRUE),IF($M$9="TX",HLOOKUP($K$18,$FM$51:$FO$55,2,TRUE),IF($M$9="AL",HLOOKUP($K$18,$HR$114:$HT$118,2,TRUE),HLOOKUP($K$18,$HR$51:$HT$55,2,TRUE)))))))</f>
        <v>11.12</v>
      </c>
      <c r="G40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40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40" t="s">
        <v>25</v>
      </c>
      <c r="K40" s="24"/>
      <c r="L40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40+D40+E40+F40+G40+H40)*$U$1),"ERROR")</f>
        <v>192.12</v>
      </c>
      <c r="M40" s="37">
        <f>SUM(L40*K40)</f>
        <v>0</v>
      </c>
      <c r="N40" s="37"/>
      <c r="O40" s="75"/>
      <c r="P40" s="76"/>
      <c r="Q40" s="76">
        <f>(BR42*((100-$L$12)/100))</f>
        <v>96.06</v>
      </c>
      <c r="R40" s="57"/>
      <c r="U40" s="26"/>
      <c r="V40" s="27"/>
      <c r="W40" s="88"/>
      <c r="X40" s="3" t="s">
        <v>5</v>
      </c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149"/>
      <c r="AN40" s="88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B40" s="27"/>
      <c r="BC40" s="88"/>
      <c r="BD40" s="88"/>
      <c r="BE40" s="27"/>
      <c r="BF40" s="88"/>
      <c r="BG40" s="88"/>
      <c r="BH40" s="88"/>
      <c r="BI40" s="27"/>
      <c r="BJ40" s="27"/>
      <c r="BK40" s="27"/>
      <c r="BL40" s="27"/>
      <c r="BM40" s="27"/>
      <c r="BN40" s="27"/>
      <c r="BO40" s="27"/>
      <c r="BP40" s="27"/>
      <c r="BQ40" s="27"/>
      <c r="BR40" s="183"/>
      <c r="BS40" s="56"/>
      <c r="BT40" s="76"/>
      <c r="BU40" s="27"/>
      <c r="BV40" s="30"/>
      <c r="BX40" s="26"/>
      <c r="BY40" s="27"/>
      <c r="BZ40" s="88"/>
      <c r="CA40" s="3" t="s">
        <v>5</v>
      </c>
      <c r="CB40" s="3"/>
      <c r="CC40" s="3"/>
      <c r="CD40" s="3"/>
      <c r="CE40" s="3"/>
      <c r="CF40" s="3"/>
      <c r="CG40" s="3"/>
      <c r="CH40" s="3"/>
      <c r="CJ40" s="3"/>
      <c r="CK40" s="3"/>
      <c r="CL40" s="3"/>
      <c r="CM40" s="3"/>
      <c r="CN40" s="149"/>
      <c r="CQ40" s="88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E40" s="27"/>
      <c r="DF40" s="88"/>
      <c r="DG40" s="88"/>
      <c r="DH40" s="27"/>
      <c r="DI40" s="88"/>
      <c r="DJ40" s="88"/>
      <c r="DK40" s="88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56"/>
      <c r="DW40" s="56"/>
      <c r="DX40" s="76"/>
      <c r="DY40" s="27"/>
      <c r="DZ40" s="30"/>
      <c r="EB40" s="26"/>
      <c r="EC40" s="27"/>
      <c r="ED40" s="88"/>
      <c r="EE40" s="3" t="s">
        <v>5</v>
      </c>
      <c r="EF40" s="3"/>
      <c r="EG40" s="3"/>
      <c r="EH40" s="3"/>
      <c r="EI40" s="3"/>
      <c r="EJ40" s="3"/>
      <c r="EK40" s="3"/>
      <c r="EL40" s="3"/>
      <c r="EM40" s="172"/>
      <c r="EN40" s="3"/>
      <c r="EO40" s="3"/>
      <c r="EP40" s="3"/>
      <c r="EQ40" s="3"/>
      <c r="ER40" s="177"/>
      <c r="EU40" s="88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I40" s="27"/>
      <c r="FJ40" s="88"/>
      <c r="FK40" s="88"/>
      <c r="FL40" s="27"/>
      <c r="FM40" s="88"/>
      <c r="FN40" s="88"/>
      <c r="FO40" s="88"/>
      <c r="FP40" s="27"/>
      <c r="FQ40" s="27"/>
      <c r="FR40" s="27"/>
      <c r="FS40" s="27"/>
      <c r="FT40" s="27"/>
      <c r="FU40" s="27"/>
      <c r="FV40" s="27"/>
      <c r="FW40" s="27"/>
      <c r="FX40" s="27"/>
      <c r="FY40" s="88"/>
      <c r="FZ40" s="27"/>
      <c r="GA40" s="56"/>
      <c r="GB40" s="56"/>
      <c r="GC40" s="76"/>
      <c r="GD40" s="27"/>
      <c r="GE40" s="30"/>
      <c r="GG40" s="26"/>
      <c r="GH40" s="27"/>
      <c r="GI40" s="88"/>
      <c r="GJ40" s="3" t="s">
        <v>5</v>
      </c>
      <c r="GK40" s="3"/>
      <c r="GL40" s="3"/>
      <c r="GM40" s="3"/>
      <c r="GN40" s="3"/>
      <c r="GO40" s="3"/>
      <c r="GP40" s="3"/>
      <c r="GQ40" s="3"/>
      <c r="GR40" s="172"/>
      <c r="GS40" s="3"/>
      <c r="GT40" s="3"/>
      <c r="GU40" s="3"/>
      <c r="GV40" s="3"/>
      <c r="GW40" s="177"/>
      <c r="GZ40" s="88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N40" s="27"/>
      <c r="HO40" s="88"/>
      <c r="HP40" s="88"/>
      <c r="HQ40" s="27"/>
      <c r="HR40" s="88"/>
      <c r="HS40" s="88"/>
      <c r="HT40" s="88"/>
      <c r="HU40" s="27"/>
      <c r="HV40" s="27"/>
      <c r="HW40" s="27"/>
      <c r="HX40" s="27"/>
      <c r="HY40" s="88" t="s">
        <v>62</v>
      </c>
      <c r="HZ40" s="86" t="s">
        <v>129</v>
      </c>
      <c r="IB40" s="27"/>
      <c r="IC40" s="27"/>
      <c r="ID40" s="88"/>
      <c r="IE40" s="27"/>
      <c r="IF40" s="56"/>
      <c r="IG40" s="56"/>
      <c r="IH40" s="76"/>
      <c r="II40" s="27"/>
      <c r="IJ40" s="30"/>
    </row>
    <row r="41" spans="1:244" x14ac:dyDescent="0.25">
      <c r="A41" t="s">
        <v>11</v>
      </c>
      <c r="C41" s="276">
        <f>IF($M$9="FL",HLOOKUP($K$15,$X$51:$AM$55,3,TRUE),IF($M$9="CO",HLOOKUP($K$15,$CA$51:$CP$55,3,TRUE),IF($M$9="IN",HLOOKUP($K$15,$CA$51:$CP$55,3,TRUE),IF($M$9="TX",HLOOKUP($K$15,$EE$51:$ET$55,3,TRUE),IF($M$9="AL",HLOOKUP($K$15,$GJ$114:$GY$118,3,TRUE),HLOOKUP($K$15,$GJ$51:$GY$55,3,TRUE))))))</f>
        <v>176.28</v>
      </c>
      <c r="D41" s="276">
        <f>IF($K$16="",0,IF($M$9="FL",HLOOKUP($K$16,$AO$51:$AZ$55,3,TRUE),IF($M$9="CO",HLOOKUP($K$16,$CR$51:$DC$55,3,TRUE),IF($M$9="IN",HLOOKUP($K$16,$CR$51:$DC$55,3,TRUE),IF($M$9="TX",HLOOKUP($K$16,$EV$51:$FG$55,3,TRUE),IF($M$9="AL",HLOOKUP($K$16,$HA$114:$HJ$118,3,TRUE),HLOOKUP($K$16,$HA$51:$HL$55,3,TRUE)))))))</f>
        <v>115.32</v>
      </c>
      <c r="E41" s="276">
        <f>IF($K$17="",0,IF($M$9="FL",HLOOKUP($K$17,$BC$51:$BD$55,3,TRUE),IF($M$9="CO",HLOOKUP($K$17,$DF$51:$DG$55,3,TRUE),IF($M$9="IN",HLOOKUP($K$17,$DF$51:$DG$55,3,TRUE),IF($M$9="TX",HLOOKUP($K$17,$FJ$51:$FK$55,3,TRUE),IF($M$9="AL",HLOOKUP($K$17,$HO$114:$HP$118,3,TRUE),HLOOKUP($K$17,$HO$51:$HP$55,3,TRUE)))))))</f>
        <v>17.100000000000001</v>
      </c>
      <c r="F41" s="276">
        <f>IF($K$18="",0,IF($M$9="FL",HLOOKUP($K$18,$BF$51:$BH$55,3,TRUE),IF($M$9="CO",HLOOKUP($K$18,$DI$51:$DK$55,3,TRUE),IF($M$9="IN",HLOOKUP($K$18,$DI$88:$DK$92,3,TRUE),IF($M$9="TX",HLOOKUP($K$18,$FM$51:$FO$55,3,TRUE),IF($M$9="AL",HLOOKUP($K$18,$HR$114:$HT$118,3,TRUE),HLOOKUP($K$18,$HR$51:$HT$55,3,TRUE)))))))</f>
        <v>15.4</v>
      </c>
      <c r="G41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41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41" t="s">
        <v>53</v>
      </c>
      <c r="K41" s="24"/>
      <c r="L41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41+D41+E41+F41+G41+H41)*$U$1),"ERROR")</f>
        <v>330.64000000000004</v>
      </c>
      <c r="M41" s="37">
        <f>SUM(L41*K41)</f>
        <v>0</v>
      </c>
      <c r="N41" s="37"/>
      <c r="O41" s="75"/>
      <c r="P41" s="76"/>
      <c r="Q41" s="76">
        <f>IF($L$13&gt;0,(($BR$42*((100-$L$12)/100))+((BR43-$BR$42)*((100-$L$13)/100))),(($BR$42*((100-$L$12)/100))+((BR43-$BR$42))))</f>
        <v>165.32000000000002</v>
      </c>
      <c r="R41" s="57"/>
      <c r="U41" s="26"/>
      <c r="V41" s="27"/>
      <c r="W41" s="88"/>
      <c r="X41" s="4">
        <v>500</v>
      </c>
      <c r="Y41" s="4">
        <v>1000</v>
      </c>
      <c r="Z41" s="4">
        <v>1500</v>
      </c>
      <c r="AA41" s="4">
        <v>2000</v>
      </c>
      <c r="AB41" s="4">
        <v>2500</v>
      </c>
      <c r="AC41" s="4">
        <v>3000</v>
      </c>
      <c r="AD41" s="4">
        <v>3500</v>
      </c>
      <c r="AE41" s="4">
        <v>4000</v>
      </c>
      <c r="AF41" s="111">
        <v>4500</v>
      </c>
      <c r="AG41" s="4">
        <v>5000</v>
      </c>
      <c r="AH41" s="4">
        <v>6000</v>
      </c>
      <c r="AI41" s="4">
        <v>6500</v>
      </c>
      <c r="AJ41" s="4">
        <v>7000</v>
      </c>
      <c r="AK41" s="150">
        <v>7500</v>
      </c>
      <c r="AL41" s="111">
        <v>8000</v>
      </c>
      <c r="AM41" s="113">
        <v>8500</v>
      </c>
      <c r="AN41" s="88"/>
      <c r="AO41" s="4">
        <v>250</v>
      </c>
      <c r="AP41" s="4">
        <v>500</v>
      </c>
      <c r="AQ41" s="4">
        <v>750</v>
      </c>
      <c r="AR41" s="4">
        <v>1000</v>
      </c>
      <c r="AS41" s="4">
        <v>1250</v>
      </c>
      <c r="AT41" s="4">
        <v>1500</v>
      </c>
      <c r="AU41" s="4">
        <v>1750</v>
      </c>
      <c r="AV41" s="4">
        <v>2000</v>
      </c>
      <c r="AW41" s="4">
        <v>2250</v>
      </c>
      <c r="AX41" s="4">
        <v>2500</v>
      </c>
      <c r="AY41" s="4"/>
      <c r="AZ41" s="4"/>
      <c r="BB41" s="27"/>
      <c r="BC41" s="20">
        <v>15</v>
      </c>
      <c r="BD41" s="20">
        <v>20</v>
      </c>
      <c r="BE41" s="27"/>
      <c r="BF41" s="20">
        <v>100</v>
      </c>
      <c r="BG41" s="20">
        <v>200</v>
      </c>
      <c r="BH41" s="20">
        <v>500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183"/>
      <c r="BS41" s="56"/>
      <c r="BT41" s="76"/>
      <c r="BU41" s="27"/>
      <c r="BV41" s="30"/>
      <c r="BX41" s="26"/>
      <c r="BY41" s="27"/>
      <c r="BZ41" s="88"/>
      <c r="CA41" s="4">
        <v>500</v>
      </c>
      <c r="CB41" s="4">
        <v>1000</v>
      </c>
      <c r="CC41" s="4">
        <v>1500</v>
      </c>
      <c r="CD41" s="4">
        <v>2000</v>
      </c>
      <c r="CE41" s="4">
        <v>2500</v>
      </c>
      <c r="CF41" s="4">
        <v>3000</v>
      </c>
      <c r="CG41" s="4">
        <v>3500</v>
      </c>
      <c r="CH41" s="4">
        <v>4000</v>
      </c>
      <c r="CI41" s="111">
        <v>4500</v>
      </c>
      <c r="CJ41" s="4">
        <v>5000</v>
      </c>
      <c r="CK41" s="4">
        <v>6000</v>
      </c>
      <c r="CL41" s="4">
        <v>6500</v>
      </c>
      <c r="CM41" s="4">
        <v>7000</v>
      </c>
      <c r="CN41" s="150">
        <v>7500</v>
      </c>
      <c r="CO41" s="111">
        <v>8000</v>
      </c>
      <c r="CP41" s="111">
        <v>8500</v>
      </c>
      <c r="CQ41" s="88"/>
      <c r="CR41" s="4">
        <v>250</v>
      </c>
      <c r="CS41" s="4">
        <v>500</v>
      </c>
      <c r="CT41" s="4">
        <v>750</v>
      </c>
      <c r="CU41" s="4">
        <v>1000</v>
      </c>
      <c r="CV41" s="4">
        <v>1250</v>
      </c>
      <c r="CW41" s="4">
        <v>1500</v>
      </c>
      <c r="CX41" s="4">
        <v>1750</v>
      </c>
      <c r="CY41" s="4">
        <v>2000</v>
      </c>
      <c r="CZ41" s="4">
        <v>2250</v>
      </c>
      <c r="DA41" s="4">
        <v>2500</v>
      </c>
      <c r="DB41" s="4"/>
      <c r="DC41" s="4"/>
      <c r="DE41" s="27"/>
      <c r="DF41" s="20">
        <v>15</v>
      </c>
      <c r="DG41" s="20">
        <v>20</v>
      </c>
      <c r="DH41" s="27"/>
      <c r="DI41" s="20">
        <v>100</v>
      </c>
      <c r="DJ41" s="20">
        <v>200</v>
      </c>
      <c r="DK41" s="20">
        <v>500</v>
      </c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56"/>
      <c r="DW41" s="56"/>
      <c r="DX41" s="76"/>
      <c r="DY41" s="27"/>
      <c r="DZ41" s="30"/>
      <c r="EB41" s="26"/>
      <c r="EC41" s="27"/>
      <c r="ED41" s="88"/>
      <c r="EE41" s="4">
        <v>500</v>
      </c>
      <c r="EF41" s="4">
        <v>1000</v>
      </c>
      <c r="EG41" s="4">
        <v>1500</v>
      </c>
      <c r="EH41" s="4">
        <v>2000</v>
      </c>
      <c r="EI41" s="4">
        <v>2500</v>
      </c>
      <c r="EJ41" s="4">
        <v>3000</v>
      </c>
      <c r="EK41" s="4">
        <v>3500</v>
      </c>
      <c r="EL41" s="4">
        <v>4000</v>
      </c>
      <c r="EM41" s="111">
        <v>4500</v>
      </c>
      <c r="EN41" s="4">
        <v>5000</v>
      </c>
      <c r="EO41" s="4">
        <v>6000</v>
      </c>
      <c r="EP41" s="4">
        <v>6500</v>
      </c>
      <c r="EQ41" s="4">
        <v>7000</v>
      </c>
      <c r="ER41" s="111">
        <v>7500</v>
      </c>
      <c r="ES41" s="111">
        <v>8000</v>
      </c>
      <c r="ET41" s="113">
        <v>8500</v>
      </c>
      <c r="EU41" s="88"/>
      <c r="EV41" s="4">
        <v>250</v>
      </c>
      <c r="EW41" s="4">
        <v>500</v>
      </c>
      <c r="EX41" s="4">
        <v>750</v>
      </c>
      <c r="EY41" s="4">
        <v>1000</v>
      </c>
      <c r="EZ41" s="4">
        <v>1250</v>
      </c>
      <c r="FA41" s="4">
        <v>1500</v>
      </c>
      <c r="FB41" s="4">
        <v>1750</v>
      </c>
      <c r="FC41" s="4">
        <v>2000</v>
      </c>
      <c r="FD41" s="4">
        <v>2250</v>
      </c>
      <c r="FE41" s="4">
        <v>2500</v>
      </c>
      <c r="FF41" s="4"/>
      <c r="FG41" s="4"/>
      <c r="FI41" s="27"/>
      <c r="FJ41" s="20">
        <v>15</v>
      </c>
      <c r="FK41" s="20">
        <v>20</v>
      </c>
      <c r="FL41" s="27"/>
      <c r="FM41" s="20">
        <v>100</v>
      </c>
      <c r="FN41" s="20">
        <v>200</v>
      </c>
      <c r="FO41" s="20">
        <v>500</v>
      </c>
      <c r="FP41" s="27"/>
      <c r="FQ41" s="27"/>
      <c r="FR41" s="27"/>
      <c r="FS41" s="27"/>
      <c r="FT41" s="27"/>
      <c r="FU41" s="27"/>
      <c r="FV41" s="27"/>
      <c r="FW41" s="27"/>
      <c r="FX41" s="27"/>
      <c r="FY41" s="88"/>
      <c r="FZ41" s="27"/>
      <c r="GA41" s="56"/>
      <c r="GB41" s="56"/>
      <c r="GC41" s="76"/>
      <c r="GD41" s="27"/>
      <c r="GE41" s="30"/>
      <c r="GG41" s="26"/>
      <c r="GH41" s="27"/>
      <c r="GI41" s="88"/>
      <c r="GJ41" s="4">
        <v>500</v>
      </c>
      <c r="GK41" s="4">
        <v>1000</v>
      </c>
      <c r="GL41" s="4">
        <v>1500</v>
      </c>
      <c r="GM41" s="4">
        <v>2000</v>
      </c>
      <c r="GN41" s="4">
        <v>2500</v>
      </c>
      <c r="GO41" s="4">
        <v>3000</v>
      </c>
      <c r="GP41" s="4">
        <v>3500</v>
      </c>
      <c r="GQ41" s="4">
        <v>4000</v>
      </c>
      <c r="GR41" s="111">
        <v>4500</v>
      </c>
      <c r="GS41" s="4">
        <v>5000</v>
      </c>
      <c r="GT41" s="4">
        <v>6000</v>
      </c>
      <c r="GU41" s="4">
        <v>6500</v>
      </c>
      <c r="GV41" s="4">
        <v>7000</v>
      </c>
      <c r="GW41" s="111">
        <v>7500</v>
      </c>
      <c r="GX41" s="111">
        <v>8000</v>
      </c>
      <c r="GY41" s="113">
        <v>8500</v>
      </c>
      <c r="GZ41" s="88"/>
      <c r="HA41" s="4">
        <v>250</v>
      </c>
      <c r="HB41" s="4">
        <v>500</v>
      </c>
      <c r="HC41" s="4">
        <v>750</v>
      </c>
      <c r="HD41" s="4">
        <v>1000</v>
      </c>
      <c r="HE41" s="4">
        <v>1250</v>
      </c>
      <c r="HF41" s="4">
        <v>1500</v>
      </c>
      <c r="HG41" s="4">
        <v>1750</v>
      </c>
      <c r="HH41" s="4">
        <v>2000</v>
      </c>
      <c r="HI41" s="4">
        <v>2250</v>
      </c>
      <c r="HJ41" s="4">
        <v>2500</v>
      </c>
      <c r="HK41" s="4"/>
      <c r="HL41" s="4"/>
      <c r="HN41" s="27"/>
      <c r="HO41" s="20">
        <v>15</v>
      </c>
      <c r="HP41" s="20">
        <v>20</v>
      </c>
      <c r="HQ41" s="27"/>
      <c r="HR41" s="20">
        <v>100</v>
      </c>
      <c r="HS41" s="20">
        <v>200</v>
      </c>
      <c r="HT41" s="20">
        <v>500</v>
      </c>
      <c r="HU41" s="27"/>
      <c r="HV41" s="27"/>
      <c r="HW41" s="27"/>
      <c r="HX41" s="27"/>
      <c r="HY41" s="2" t="s">
        <v>89</v>
      </c>
      <c r="HZ41" s="17" t="s">
        <v>129</v>
      </c>
      <c r="IB41" s="27"/>
      <c r="IC41" s="27"/>
      <c r="ID41" s="88"/>
      <c r="IE41" s="27"/>
      <c r="IF41" s="56"/>
      <c r="IG41" s="56"/>
      <c r="IH41" s="76"/>
      <c r="II41" s="27"/>
      <c r="IJ41" s="30"/>
    </row>
    <row r="42" spans="1:244" x14ac:dyDescent="0.25">
      <c r="A42" t="s">
        <v>12</v>
      </c>
      <c r="C42" s="276">
        <f>IF($M$9="FL",HLOOKUP($K$15,$X$51:$AM$55,4,TRUE),IF($M$9="CO",HLOOKUP($K$15,$CA$51:$CP$55,4,TRUE),IF($M$9="IN",HLOOKUP($K$15,$CA$51:$CP$55,4,TRUE),IF($M$9="TX",HLOOKUP($K$15,$EE$51:$ET$55,4,TRUE),IF($M$9="AL",HLOOKUP($K$15,$GJ$114:$GY$118,4,TRUE),HLOOKUP($K$15,$GJ$51:$GY$55,4,TRUE))))))</f>
        <v>161.22</v>
      </c>
      <c r="D42" s="276">
        <f>IF($K$16="",0,IF($M$9="FL",HLOOKUP($K$16,$AO$51:$AZ$55,4,TRUE),IF($M$9="CO",HLOOKUP($K$16,$CR$51:$DC$55,4,TRUE),IF($M$9="IN",HLOOKUP($K$16,$CR$51:$DC$55,4,TRUE),IF($M$9="TX",HLOOKUP($K$16,$EV$51:$FG$55,4,TRUE),IF($M$9="AL",HLOOKUP($K$16,$HA$114:$HJ$118,4,TRUE),HLOOKUP($K$16,$HA$51:$HL$55,4,TRUE)))))))</f>
        <v>102.61</v>
      </c>
      <c r="E42" s="276">
        <f>IF($K$17="",0,IF($M$9="FL",HLOOKUP($K$17,$BC$51:$BD$55,4,TRUE),IF($M$9="CO",HLOOKUP($K$17,$DF$51:$DG$55,4,TRUE),IF($M$9="IN",HLOOKUP($K$17,$DF$51:$DG$55,4,TRUE),IF($M$9="TX",HLOOKUP($K$17,$FJ$51:$FK$55,4,TRUE),IF($M$9="AL",HLOOKUP($K$17,$HO$114:$HP$118,4,TRUE),HLOOKUP($K$17,$HO$51:$HP$55,4,TRUE)))))))</f>
        <v>17.96</v>
      </c>
      <c r="F42" s="276">
        <f>IF($K$18="",0,IF($M$9="FL",HLOOKUP($K$18,$BF$51:$BH$55,4,TRUE),IF($M$9="CO",HLOOKUP($K$18,$DI$51:$DK$55,4,TRUE),IF($M$9="IN",HLOOKUP($K$18,$DI$88:$DK$92,4,TRUE),IF($M$9="TX",HLOOKUP($K$18,$FM$51:$FO$55,4,TRUE),IF($M$9="AL",HLOOKUP($K$18,$HR$114:$HT$118,4,TRUE),HLOOKUP($K$18,$HR$51:$HT$55,4,TRUE)))))))</f>
        <v>30.15</v>
      </c>
      <c r="G42" s="97">
        <f>IF($K$19="",0,IF($M$9="FL",HLOOKUP($K$19,$BJ$31:$BK$35,4,TRUE),IF($M$9="CO",HLOOKUP($K$19,$DM$31:$DN$35,4,TRUE),IF($M$9="IN",HLOOKUP($K$19,$DM$31:$DN$35,2,TRUE),IF($M$9="TX",HLOOKUP($K$19,$FQ$31:$FR$35,4,TRUE),HLOOKUP($K$19,$HV$31:$HW$35,4,TRUE))))))</f>
        <v>0</v>
      </c>
      <c r="H42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42" t="s">
        <v>55</v>
      </c>
      <c r="K42" s="24"/>
      <c r="L42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42+D42+E42+F42+G42+H42)*$U$1),"ERROR")</f>
        <v>317.93999999999994</v>
      </c>
      <c r="M42" s="37">
        <f>SUM(L42*K42)</f>
        <v>0</v>
      </c>
      <c r="N42" s="37"/>
      <c r="O42" s="75"/>
      <c r="P42" s="76"/>
      <c r="Q42" s="76">
        <f>IF($L$13&gt;0,(($BR$42*((100-$L$12)/100))+((BR44-$BR$42)*((100-$L$13)/100))),(($BR$42*((100-$L$12)/100))+((BR44-$BR$42))))</f>
        <v>158.96999999999997</v>
      </c>
      <c r="R42" s="57"/>
      <c r="U42" s="5" t="s">
        <v>0</v>
      </c>
      <c r="V42" s="6"/>
      <c r="W42" s="88"/>
      <c r="X42" s="7">
        <v>4.37</v>
      </c>
      <c r="Y42" s="7">
        <v>8.5500000000000007</v>
      </c>
      <c r="Z42" s="7">
        <v>12.49</v>
      </c>
      <c r="AA42" s="7">
        <v>16.25</v>
      </c>
      <c r="AB42" s="7">
        <v>19.690000000000001</v>
      </c>
      <c r="AC42" s="7">
        <v>23.14</v>
      </c>
      <c r="AD42" s="7">
        <v>26.4</v>
      </c>
      <c r="AE42" s="7">
        <v>29.54</v>
      </c>
      <c r="AF42" s="112">
        <v>32.619999999999997</v>
      </c>
      <c r="AG42" s="7">
        <v>35.69</v>
      </c>
      <c r="AH42" s="7">
        <v>41.48</v>
      </c>
      <c r="AI42" s="7">
        <v>44.25</v>
      </c>
      <c r="AJ42" s="7">
        <v>47.02</v>
      </c>
      <c r="AK42" s="151">
        <v>49.69</v>
      </c>
      <c r="AL42" s="112">
        <v>52.37</v>
      </c>
      <c r="AM42" s="112">
        <v>54.94</v>
      </c>
      <c r="AN42" s="88"/>
      <c r="AO42" s="7">
        <v>5.96</v>
      </c>
      <c r="AP42" s="7">
        <v>10.71</v>
      </c>
      <c r="AQ42" s="7">
        <v>12.85</v>
      </c>
      <c r="AR42" s="7">
        <v>14.87</v>
      </c>
      <c r="AS42" s="7">
        <v>16.350000000000001</v>
      </c>
      <c r="AT42" s="7">
        <v>17.84</v>
      </c>
      <c r="AU42" s="7">
        <v>19.11</v>
      </c>
      <c r="AV42" s="7">
        <v>20.39</v>
      </c>
      <c r="AW42" s="7">
        <v>21.41</v>
      </c>
      <c r="AX42" s="7">
        <v>22.42</v>
      </c>
      <c r="AY42" s="7"/>
      <c r="AZ42" s="7"/>
      <c r="BB42" s="27"/>
      <c r="BC42" s="7">
        <v>5</v>
      </c>
      <c r="BD42" s="7">
        <v>7.67</v>
      </c>
      <c r="BE42" s="27"/>
      <c r="BF42" s="7">
        <v>2.0699999999999998</v>
      </c>
      <c r="BG42" s="7">
        <v>3.89</v>
      </c>
      <c r="BH42" s="7">
        <v>8.73</v>
      </c>
      <c r="BI42" s="27"/>
      <c r="BJ42" s="27"/>
      <c r="BK42" s="27"/>
      <c r="BL42" s="27"/>
      <c r="BM42" s="27"/>
      <c r="BN42" s="27"/>
      <c r="BO42" s="27"/>
      <c r="BP42" s="27"/>
      <c r="BQ42" s="91"/>
      <c r="BR42" s="184">
        <f>((L40*12)/$Q$26)</f>
        <v>96.06</v>
      </c>
      <c r="BS42" s="41"/>
      <c r="BT42" s="76"/>
      <c r="BU42" s="27"/>
      <c r="BV42" s="30"/>
      <c r="BX42" s="5" t="s">
        <v>0</v>
      </c>
      <c r="BY42" s="6"/>
      <c r="BZ42" s="88"/>
      <c r="CA42" s="7">
        <v>4.7300000000000004</v>
      </c>
      <c r="CB42" s="7">
        <v>9.27</v>
      </c>
      <c r="CC42" s="7">
        <v>13.53</v>
      </c>
      <c r="CD42" s="7">
        <v>17.600000000000001</v>
      </c>
      <c r="CE42" s="7">
        <v>21.33</v>
      </c>
      <c r="CF42" s="7">
        <v>25.07</v>
      </c>
      <c r="CG42" s="7">
        <v>28.6</v>
      </c>
      <c r="CH42" s="7">
        <v>32</v>
      </c>
      <c r="CI42" s="112">
        <v>35.33</v>
      </c>
      <c r="CJ42" s="7">
        <v>38.67</v>
      </c>
      <c r="CK42" s="7">
        <v>44.93</v>
      </c>
      <c r="CL42" s="7">
        <v>47.93</v>
      </c>
      <c r="CM42" s="7">
        <v>50.93</v>
      </c>
      <c r="CN42" s="151">
        <v>53.83</v>
      </c>
      <c r="CO42" s="112">
        <v>56.73</v>
      </c>
      <c r="CP42" s="112">
        <v>59.52</v>
      </c>
      <c r="CQ42" s="88"/>
      <c r="CR42" s="7">
        <v>6.45</v>
      </c>
      <c r="CS42" s="7">
        <v>11.61</v>
      </c>
      <c r="CT42" s="7">
        <v>13.92</v>
      </c>
      <c r="CU42" s="7">
        <v>16.100000000000001</v>
      </c>
      <c r="CV42" s="7">
        <v>17.72</v>
      </c>
      <c r="CW42" s="7">
        <v>19.329999999999998</v>
      </c>
      <c r="CX42" s="7">
        <v>20.71</v>
      </c>
      <c r="CY42" s="7">
        <v>22.09</v>
      </c>
      <c r="CZ42" s="7">
        <v>23.19</v>
      </c>
      <c r="DA42" s="7">
        <v>24.29</v>
      </c>
      <c r="DB42" s="7"/>
      <c r="DC42" s="7"/>
      <c r="DE42" s="27"/>
      <c r="DF42" s="7">
        <v>5.41</v>
      </c>
      <c r="DG42" s="7">
        <v>8.31</v>
      </c>
      <c r="DH42" s="27"/>
      <c r="DI42" s="7">
        <v>2.2400000000000002</v>
      </c>
      <c r="DJ42" s="7">
        <v>4.21</v>
      </c>
      <c r="DK42" s="7">
        <v>9.4600000000000009</v>
      </c>
      <c r="DL42" s="27"/>
      <c r="DM42" s="27"/>
      <c r="DN42" s="27"/>
      <c r="DO42" s="27"/>
      <c r="DP42" s="27"/>
      <c r="DQ42" s="27"/>
      <c r="DR42" s="27"/>
      <c r="DS42" s="27"/>
      <c r="DT42" s="27"/>
      <c r="DU42" s="91" t="e">
        <f>#REF!</f>
        <v>#REF!</v>
      </c>
      <c r="DV42" s="41" t="e">
        <f>((#REF!*$BQ$27)/$BR$27)</f>
        <v>#REF!</v>
      </c>
      <c r="DW42" s="41" t="e">
        <f>((#REF!*$BQ$27)/$BS$27)</f>
        <v>#REF!</v>
      </c>
      <c r="DX42" s="76" t="e">
        <f>((#REF!*$BQ$27)/$BT$27)</f>
        <v>#REF!</v>
      </c>
      <c r="DY42" s="27"/>
      <c r="DZ42" s="30"/>
      <c r="EB42" s="5" t="s">
        <v>0</v>
      </c>
      <c r="EC42" s="6"/>
      <c r="ED42" s="88"/>
      <c r="EE42" s="7">
        <v>6.31</v>
      </c>
      <c r="EF42" s="7">
        <v>11.12</v>
      </c>
      <c r="EG42" s="7">
        <v>14.2</v>
      </c>
      <c r="EH42" s="7">
        <v>15.85</v>
      </c>
      <c r="EI42" s="7">
        <v>20.81</v>
      </c>
      <c r="EJ42" s="7">
        <v>25.77</v>
      </c>
      <c r="EK42" s="7">
        <v>29.22</v>
      </c>
      <c r="EL42" s="7">
        <v>32.54</v>
      </c>
      <c r="EM42" s="112">
        <v>35.5</v>
      </c>
      <c r="EN42" s="7">
        <v>38.47</v>
      </c>
      <c r="EO42" s="7">
        <v>44.41</v>
      </c>
      <c r="EP42" s="7">
        <v>47</v>
      </c>
      <c r="EQ42" s="7">
        <v>49.59</v>
      </c>
      <c r="ER42" s="112">
        <v>52.04</v>
      </c>
      <c r="ES42" s="112">
        <v>54.48</v>
      </c>
      <c r="ET42" s="112">
        <v>56.52</v>
      </c>
      <c r="EU42" s="88"/>
      <c r="EV42" s="7">
        <v>7.39</v>
      </c>
      <c r="EW42" s="7">
        <v>13.29</v>
      </c>
      <c r="EX42" s="7">
        <v>15.95</v>
      </c>
      <c r="EY42" s="7">
        <v>18.45</v>
      </c>
      <c r="EZ42" s="7">
        <v>20.29</v>
      </c>
      <c r="FA42" s="7">
        <v>22.14</v>
      </c>
      <c r="FB42" s="7">
        <v>23.72</v>
      </c>
      <c r="FC42" s="7">
        <v>25.3</v>
      </c>
      <c r="FD42" s="7">
        <v>26.56</v>
      </c>
      <c r="FE42" s="7">
        <v>27.82</v>
      </c>
      <c r="FF42" s="7"/>
      <c r="FG42" s="7"/>
      <c r="FI42" s="27"/>
      <c r="FJ42" s="7">
        <v>6.2</v>
      </c>
      <c r="FK42" s="7">
        <v>9.52</v>
      </c>
      <c r="FL42" s="27"/>
      <c r="FM42" s="7">
        <v>2.57</v>
      </c>
      <c r="FN42" s="7">
        <v>4.82</v>
      </c>
      <c r="FO42" s="7">
        <v>10.83</v>
      </c>
      <c r="FP42" s="27"/>
      <c r="FQ42" s="27"/>
      <c r="FR42" s="27"/>
      <c r="FS42" s="27"/>
      <c r="FT42" s="27"/>
      <c r="FU42" s="27"/>
      <c r="FV42" s="27"/>
      <c r="FW42" s="27"/>
      <c r="FX42" s="27"/>
      <c r="FY42" s="88"/>
      <c r="FZ42" s="91">
        <f>DT40</f>
        <v>0</v>
      </c>
      <c r="GA42" s="41">
        <f>((DT40*$BQ$27)/$BR$27)</f>
        <v>0</v>
      </c>
      <c r="GB42" s="41" t="e">
        <f>((DT40*$BQ$27)/$BS$27)</f>
        <v>#DIV/0!</v>
      </c>
      <c r="GC42" s="76" t="e">
        <f>((DT40*$BQ$27)/$BT$27)</f>
        <v>#DIV/0!</v>
      </c>
      <c r="GD42" s="27"/>
      <c r="GE42" s="30"/>
      <c r="GG42" s="5" t="s">
        <v>0</v>
      </c>
      <c r="GH42" s="6"/>
      <c r="GI42" s="88"/>
      <c r="GJ42" s="7">
        <v>5.42</v>
      </c>
      <c r="GK42" s="7">
        <v>10.61</v>
      </c>
      <c r="GL42" s="7">
        <v>15.5</v>
      </c>
      <c r="GM42" s="7">
        <v>20.16</v>
      </c>
      <c r="GN42" s="7">
        <v>24.44</v>
      </c>
      <c r="GO42" s="7">
        <v>28.71</v>
      </c>
      <c r="GP42" s="7">
        <v>32.76</v>
      </c>
      <c r="GQ42" s="7">
        <v>36.65</v>
      </c>
      <c r="GR42" s="112">
        <v>40.47</v>
      </c>
      <c r="GS42" s="7">
        <v>44.29</v>
      </c>
      <c r="GT42" s="7">
        <v>51.47</v>
      </c>
      <c r="GU42" s="7">
        <v>54.91</v>
      </c>
      <c r="GV42" s="7">
        <v>58.34</v>
      </c>
      <c r="GW42" s="112">
        <v>61.66</v>
      </c>
      <c r="GX42" s="112">
        <v>64.989999999999995</v>
      </c>
      <c r="GY42" s="112">
        <v>68.180000000000007</v>
      </c>
      <c r="GZ42" s="88"/>
      <c r="HA42" s="7">
        <v>7.39</v>
      </c>
      <c r="HB42" s="7">
        <v>13.29</v>
      </c>
      <c r="HC42" s="7">
        <v>15.95</v>
      </c>
      <c r="HD42" s="7">
        <v>18.45</v>
      </c>
      <c r="HE42" s="7">
        <v>20.29</v>
      </c>
      <c r="HF42" s="7">
        <v>22.14</v>
      </c>
      <c r="HG42" s="7">
        <v>23.72</v>
      </c>
      <c r="HH42" s="7">
        <v>25.3</v>
      </c>
      <c r="HI42" s="7">
        <v>26.56</v>
      </c>
      <c r="HJ42" s="7">
        <v>27.82</v>
      </c>
      <c r="HK42" s="7"/>
      <c r="HL42" s="7"/>
      <c r="HN42" s="27"/>
      <c r="HO42" s="7">
        <v>6.2</v>
      </c>
      <c r="HP42" s="7">
        <v>9.52</v>
      </c>
      <c r="HQ42" s="27"/>
      <c r="HR42" s="7">
        <v>2.57</v>
      </c>
      <c r="HS42" s="7">
        <v>4.82</v>
      </c>
      <c r="HT42" s="7">
        <v>10.83</v>
      </c>
      <c r="HU42" s="27"/>
      <c r="HV42" s="27"/>
      <c r="HW42" s="27"/>
      <c r="HX42" s="27"/>
      <c r="HY42" s="88" t="s">
        <v>63</v>
      </c>
      <c r="HZ42" s="27" t="s">
        <v>128</v>
      </c>
      <c r="IB42" s="27"/>
      <c r="IC42" s="27"/>
      <c r="ID42" s="88"/>
      <c r="IE42" s="91">
        <f>FX40</f>
        <v>0</v>
      </c>
      <c r="IF42" s="41">
        <f>((FX40*$BQ$27)/$BR$27)</f>
        <v>0</v>
      </c>
      <c r="IG42" s="41" t="e">
        <f>((FX40*$BQ$27)/$BS$27)</f>
        <v>#DIV/0!</v>
      </c>
      <c r="IH42" s="76" t="e">
        <f>((FX40*$BQ$27)/$BT$27)</f>
        <v>#DIV/0!</v>
      </c>
      <c r="II42" s="27"/>
      <c r="IJ42" s="30"/>
    </row>
    <row r="43" spans="1:244" x14ac:dyDescent="0.25">
      <c r="A43" t="s">
        <v>13</v>
      </c>
      <c r="C43" s="276">
        <f>IF($M$9="FL",HLOOKUP($K$15,$X$51:$AM$55,5,TRUE),IF($M$9="CO",HLOOKUP($K$15,$CA$51:$CP$55,5,TRUE),IF($M$9="IN",HLOOKUP($K$15,$CA$51:$CP$55,5,TRUE),IF($M$9="TX",HLOOKUP($K$15,$EE$51:$ET$55,5,TRUE),IF($M$9="AL",HLOOKUP($K$15,$GJ$114:$GY$118,5,TRUE),HLOOKUP($K$15,$GJ$51:$GY$55,5,TRUE))))))</f>
        <v>239.56</v>
      </c>
      <c r="D43" s="276">
        <f>IF($K$16="",0,IF($M$9="FL",HLOOKUP($K$16,$AO$51:$AZ$55,5,TRUE),IF($M$9="CO",HLOOKUP($K$16,$CR$51:$DC$55,5,TRUE),IF($M$9="IN",HLOOKUP($K$16,$CR$51:$DC$55,5,TRUE),IF($M$9="TX",HLOOKUP($K$16,$EV$51:$FG$55,5,TRUE),IF($M$9="AL",HLOOKUP($K$16,$HA$114:$HJ$118,5,TRUE),HLOOKUP($K$16,$HA$51:$HL$55,5,TRUE)))))))</f>
        <v>153.79</v>
      </c>
      <c r="E43" s="276">
        <f>IF($K$17="",0,IF($M$9="FL",HLOOKUP($K$17,$BC$51:$BD$55,5,TRUE),IF($M$9="CO",HLOOKUP($K$17,$DF$51:$DG$55,5,TRUE),IF($M$9="IN",HLOOKUP($K$17,$DF$51:$DG$55,5,TRUE),IF($M$9="TX",HLOOKUP($K$17,$FJ$51:$FK$55,5,TRUE),IF($M$9="AL",HLOOKUP($K$17,$HO$114:$HP$118,5,TRUE),HLOOKUP($K$17,$HO$51:$HP$55,5,TRUE)))))))</f>
        <v>19.45</v>
      </c>
      <c r="F43" s="276">
        <f>IF($K$18="",0,IF($M$9="FL",HLOOKUP($K$18,$BF$51:$BH$55,5,TRUE),IF($M$9="CO",HLOOKUP($K$18,$DI$51:$DK$55,5,TRUE),IF($M$9="IN",HLOOKUP($K$18,$DI$88:$DK$92,5,TRUE),IF($M$9="TX",HLOOKUP($K$18,$FM$51:$FO$55,5,TRUE),IF($M$9="AL",HLOOKUP($K$18,$HR$114:$HT$118,5,TRUE),HLOOKUP($K$18,$HR$51:$HT$55,5,TRUE)))))))</f>
        <v>32.18</v>
      </c>
      <c r="G43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43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43" t="s">
        <v>54</v>
      </c>
      <c r="K43" s="24"/>
      <c r="L43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43+D43+E43+F43+G43+H43)*$U$1),"ERROR")</f>
        <v>453.62</v>
      </c>
      <c r="M43" s="37">
        <f>SUM(L43*K43)</f>
        <v>0</v>
      </c>
      <c r="N43" s="37"/>
      <c r="O43" s="77"/>
      <c r="P43" s="78"/>
      <c r="Q43" s="78">
        <f>IF($L$13&gt;0,(($BR$42*((100-$L$12)/100))+((BR45-$BR$42)*((100-$L$13)/100))),(($BR$42*((100-$L$12)/100))+((BR45-$BR$42))))</f>
        <v>226.81000000000003</v>
      </c>
      <c r="R43" s="79"/>
      <c r="U43" s="8" t="s">
        <v>1</v>
      </c>
      <c r="V43" s="9"/>
      <c r="W43" s="88"/>
      <c r="X43" s="7">
        <v>7.88</v>
      </c>
      <c r="Y43" s="7">
        <v>15.38</v>
      </c>
      <c r="Z43" s="7">
        <v>22.46</v>
      </c>
      <c r="AA43" s="7">
        <v>29.23</v>
      </c>
      <c r="AB43" s="7">
        <v>35.450000000000003</v>
      </c>
      <c r="AC43" s="7">
        <v>41.66</v>
      </c>
      <c r="AD43" s="7">
        <v>47.51</v>
      </c>
      <c r="AE43" s="7">
        <v>53.17</v>
      </c>
      <c r="AF43" s="112">
        <v>58.71</v>
      </c>
      <c r="AG43" s="7">
        <v>64.25</v>
      </c>
      <c r="AH43" s="7">
        <v>74.650000000000006</v>
      </c>
      <c r="AI43" s="7">
        <v>79.63</v>
      </c>
      <c r="AJ43" s="7">
        <v>84.62</v>
      </c>
      <c r="AK43" s="151">
        <v>89.45</v>
      </c>
      <c r="AL43" s="112">
        <v>94.28</v>
      </c>
      <c r="AM43" s="112">
        <v>98.89</v>
      </c>
      <c r="AN43" s="88"/>
      <c r="AO43" s="7">
        <v>10.7</v>
      </c>
      <c r="AP43" s="7">
        <v>19.28</v>
      </c>
      <c r="AQ43" s="7">
        <v>23.11</v>
      </c>
      <c r="AR43" s="7">
        <v>26.76</v>
      </c>
      <c r="AS43" s="7">
        <v>29.44</v>
      </c>
      <c r="AT43" s="7">
        <v>32.11</v>
      </c>
      <c r="AU43" s="7">
        <v>34.4</v>
      </c>
      <c r="AV43" s="7">
        <v>36.700000000000003</v>
      </c>
      <c r="AW43" s="7">
        <v>38.53</v>
      </c>
      <c r="AX43" s="7">
        <v>40.36</v>
      </c>
      <c r="AY43" s="7"/>
      <c r="AZ43" s="7"/>
      <c r="BB43" s="27"/>
      <c r="BC43" s="7">
        <v>7.32</v>
      </c>
      <c r="BD43" s="7">
        <v>12.16</v>
      </c>
      <c r="BE43" s="27"/>
      <c r="BF43" s="7">
        <v>3.28</v>
      </c>
      <c r="BG43" s="7">
        <v>6.26</v>
      </c>
      <c r="BH43" s="7">
        <v>14.03</v>
      </c>
      <c r="BI43" s="27"/>
      <c r="BJ43" s="27"/>
      <c r="BK43" s="27"/>
      <c r="BL43" s="27"/>
      <c r="BM43" s="27"/>
      <c r="BN43" s="27"/>
      <c r="BO43" s="27"/>
      <c r="BP43" s="27"/>
      <c r="BQ43" s="91"/>
      <c r="BR43" s="184">
        <f>((L41*12)/$Q$26)</f>
        <v>165.32000000000002</v>
      </c>
      <c r="BS43" s="41"/>
      <c r="BT43" s="76"/>
      <c r="BU43" s="27"/>
      <c r="BV43" s="30"/>
      <c r="BX43" s="8" t="s">
        <v>1</v>
      </c>
      <c r="BY43" s="9"/>
      <c r="BZ43" s="88"/>
      <c r="CA43" s="7">
        <v>8.5299999999999994</v>
      </c>
      <c r="CB43" s="7">
        <v>16.670000000000002</v>
      </c>
      <c r="CC43" s="7">
        <v>24.33</v>
      </c>
      <c r="CD43" s="7">
        <v>31.67</v>
      </c>
      <c r="CE43" s="7">
        <v>38.4</v>
      </c>
      <c r="CF43" s="7">
        <v>45.13</v>
      </c>
      <c r="CG43" s="7">
        <v>51.47</v>
      </c>
      <c r="CH43" s="7">
        <v>57.6</v>
      </c>
      <c r="CI43" s="112">
        <v>63.6</v>
      </c>
      <c r="CJ43" s="7">
        <v>69.599999999999994</v>
      </c>
      <c r="CK43" s="7">
        <v>80.87</v>
      </c>
      <c r="CL43" s="7">
        <v>86.27</v>
      </c>
      <c r="CM43" s="7">
        <v>91.67</v>
      </c>
      <c r="CN43" s="151">
        <v>96.9</v>
      </c>
      <c r="CO43" s="112">
        <v>102.13</v>
      </c>
      <c r="CP43" s="112">
        <v>107.13</v>
      </c>
      <c r="CQ43" s="88"/>
      <c r="CR43" s="7">
        <v>11.59</v>
      </c>
      <c r="CS43" s="7">
        <v>20.88</v>
      </c>
      <c r="CT43" s="7">
        <v>25.04</v>
      </c>
      <c r="CU43" s="7">
        <v>28.99</v>
      </c>
      <c r="CV43" s="7">
        <v>31.89</v>
      </c>
      <c r="CW43" s="7">
        <v>34.79</v>
      </c>
      <c r="CX43" s="7">
        <v>37.270000000000003</v>
      </c>
      <c r="CY43" s="7">
        <v>39.75</v>
      </c>
      <c r="CZ43" s="7">
        <v>41.74</v>
      </c>
      <c r="DA43" s="7">
        <v>43.72</v>
      </c>
      <c r="DB43" s="7"/>
      <c r="DC43" s="7"/>
      <c r="DE43" s="27"/>
      <c r="DF43" s="7">
        <v>7.93</v>
      </c>
      <c r="DG43" s="7">
        <v>13.17</v>
      </c>
      <c r="DH43" s="27"/>
      <c r="DI43" s="7">
        <v>3.55</v>
      </c>
      <c r="DJ43" s="7">
        <v>6.78</v>
      </c>
      <c r="DK43" s="7">
        <v>15.2</v>
      </c>
      <c r="DL43" s="27"/>
      <c r="DM43" s="27"/>
      <c r="DN43" s="27"/>
      <c r="DO43" s="27"/>
      <c r="DP43" s="27"/>
      <c r="DQ43" s="27"/>
      <c r="DR43" s="27"/>
      <c r="DS43" s="27"/>
      <c r="DT43" s="27"/>
      <c r="DU43" s="91" t="e">
        <f>#REF!</f>
        <v>#REF!</v>
      </c>
      <c r="DV43" s="41" t="e">
        <f>((#REF!*$BQ$27)/$BR$27)</f>
        <v>#REF!</v>
      </c>
      <c r="DW43" s="41" t="e">
        <f>((#REF!*$BQ$27)/$BS$27)</f>
        <v>#REF!</v>
      </c>
      <c r="DX43" s="76" t="e">
        <f>((#REF!*$BQ$27)/$BT$27)</f>
        <v>#REF!</v>
      </c>
      <c r="DY43" s="27"/>
      <c r="DZ43" s="30"/>
      <c r="EB43" s="8" t="s">
        <v>1</v>
      </c>
      <c r="EC43" s="9"/>
      <c r="ED43" s="88"/>
      <c r="EE43" s="7">
        <v>11.35</v>
      </c>
      <c r="EF43" s="7">
        <v>19.95</v>
      </c>
      <c r="EG43" s="7">
        <v>25.55</v>
      </c>
      <c r="EH43" s="7">
        <v>28.55</v>
      </c>
      <c r="EI43" s="7">
        <v>37.479999999999997</v>
      </c>
      <c r="EJ43" s="7">
        <v>46.4</v>
      </c>
      <c r="EK43" s="7">
        <v>52.58</v>
      </c>
      <c r="EL43" s="7">
        <v>58.57</v>
      </c>
      <c r="EM43" s="112">
        <v>63.91</v>
      </c>
      <c r="EN43" s="7">
        <v>69.239999999999995</v>
      </c>
      <c r="EO43" s="7">
        <v>79.95</v>
      </c>
      <c r="EP43" s="7">
        <v>84.61</v>
      </c>
      <c r="EQ43" s="7">
        <v>89.27</v>
      </c>
      <c r="ER43" s="112">
        <v>93.66</v>
      </c>
      <c r="ES43" s="112">
        <v>98.06</v>
      </c>
      <c r="ET43" s="112">
        <v>101.73</v>
      </c>
      <c r="EU43" s="88"/>
      <c r="EV43" s="7">
        <v>13.28</v>
      </c>
      <c r="EW43" s="7">
        <v>23.92</v>
      </c>
      <c r="EX43" s="7">
        <v>28.68</v>
      </c>
      <c r="EY43" s="7">
        <v>33.200000000000003</v>
      </c>
      <c r="EZ43" s="7">
        <v>36.53</v>
      </c>
      <c r="FA43" s="7">
        <v>39.85</v>
      </c>
      <c r="FB43" s="7">
        <v>42.69</v>
      </c>
      <c r="FC43" s="7">
        <v>45.54</v>
      </c>
      <c r="FD43" s="7">
        <v>47.82</v>
      </c>
      <c r="FE43" s="7">
        <v>50.08</v>
      </c>
      <c r="FF43" s="7"/>
      <c r="FG43" s="7"/>
      <c r="FI43" s="27"/>
      <c r="FJ43" s="7">
        <v>9.08</v>
      </c>
      <c r="FK43" s="7">
        <v>15.09</v>
      </c>
      <c r="FL43" s="27"/>
      <c r="FM43" s="7">
        <v>4.07</v>
      </c>
      <c r="FN43" s="7">
        <v>7.76</v>
      </c>
      <c r="FO43" s="7">
        <v>17.41</v>
      </c>
      <c r="FP43" s="27"/>
      <c r="FQ43" s="27"/>
      <c r="FR43" s="27"/>
      <c r="FS43" s="27"/>
      <c r="FT43" s="27"/>
      <c r="FU43" s="27"/>
      <c r="FV43" s="27"/>
      <c r="FW43" s="27"/>
      <c r="FX43" s="27"/>
      <c r="FY43" s="88"/>
      <c r="FZ43" s="91">
        <f>DT41</f>
        <v>0</v>
      </c>
      <c r="GA43" s="41">
        <f>((DT41*$BQ$27)/$BR$27)</f>
        <v>0</v>
      </c>
      <c r="GB43" s="41" t="e">
        <f>((DT41*$BQ$27)/$BS$27)</f>
        <v>#DIV/0!</v>
      </c>
      <c r="GC43" s="76" t="e">
        <f>((DT41*$BQ$27)/$BT$27)</f>
        <v>#DIV/0!</v>
      </c>
      <c r="GD43" s="27"/>
      <c r="GE43" s="30"/>
      <c r="GG43" s="8" t="s">
        <v>1</v>
      </c>
      <c r="GH43" s="9"/>
      <c r="GI43" s="88"/>
      <c r="GJ43" s="7">
        <v>9.77</v>
      </c>
      <c r="GK43" s="7">
        <v>19.09</v>
      </c>
      <c r="GL43" s="7">
        <v>27.87</v>
      </c>
      <c r="GM43" s="7">
        <v>36.270000000000003</v>
      </c>
      <c r="GN43" s="7">
        <v>43.99</v>
      </c>
      <c r="GO43" s="7">
        <v>51.7</v>
      </c>
      <c r="GP43" s="7">
        <v>58.95</v>
      </c>
      <c r="GQ43" s="7">
        <v>65.98</v>
      </c>
      <c r="GR43" s="112">
        <v>72.849999999999994</v>
      </c>
      <c r="GS43" s="7">
        <v>79.72</v>
      </c>
      <c r="GT43" s="7">
        <v>92.63</v>
      </c>
      <c r="GU43" s="7">
        <v>98.81</v>
      </c>
      <c r="GV43" s="7">
        <v>105</v>
      </c>
      <c r="GW43" s="112">
        <v>110.99</v>
      </c>
      <c r="GX43" s="112">
        <v>116.99</v>
      </c>
      <c r="GY43" s="112">
        <v>122.71</v>
      </c>
      <c r="GZ43" s="88"/>
      <c r="HA43" s="7">
        <v>13.28</v>
      </c>
      <c r="HB43" s="7">
        <v>23.92</v>
      </c>
      <c r="HC43" s="7">
        <v>28.68</v>
      </c>
      <c r="HD43" s="7">
        <v>33.200000000000003</v>
      </c>
      <c r="HE43" s="7">
        <v>36.53</v>
      </c>
      <c r="HF43" s="7">
        <v>39.85</v>
      </c>
      <c r="HG43" s="7">
        <v>42.69</v>
      </c>
      <c r="HH43" s="7">
        <v>45.54</v>
      </c>
      <c r="HI43" s="7">
        <v>47.82</v>
      </c>
      <c r="HJ43" s="7">
        <v>50.08</v>
      </c>
      <c r="HK43" s="7"/>
      <c r="HL43" s="7"/>
      <c r="HN43" s="27"/>
      <c r="HO43" s="7">
        <v>9.08</v>
      </c>
      <c r="HP43" s="7">
        <v>15.09</v>
      </c>
      <c r="HQ43" s="27"/>
      <c r="HR43" s="7">
        <v>4.07</v>
      </c>
      <c r="HS43" s="7">
        <v>7.76</v>
      </c>
      <c r="HT43" s="7">
        <v>17.41</v>
      </c>
      <c r="HU43" s="27"/>
      <c r="HV43" s="27"/>
      <c r="HW43" s="27"/>
      <c r="HX43" s="27"/>
      <c r="HY43" s="88" t="s">
        <v>64</v>
      </c>
      <c r="HZ43" s="189" t="s">
        <v>129</v>
      </c>
      <c r="IB43" s="27"/>
      <c r="IC43" s="27"/>
      <c r="ID43" s="88"/>
      <c r="IE43" s="91">
        <f>FX41</f>
        <v>0</v>
      </c>
      <c r="IF43" s="41">
        <f>((FX41*$BQ$27)/$BR$27)</f>
        <v>0</v>
      </c>
      <c r="IG43" s="41" t="e">
        <f>((FX41*$BQ$27)/$BS$27)</f>
        <v>#DIV/0!</v>
      </c>
      <c r="IH43" s="76" t="e">
        <f>((FX41*$BQ$27)/$BT$27)</f>
        <v>#DIV/0!</v>
      </c>
      <c r="II43" s="27"/>
      <c r="IJ43" s="30"/>
    </row>
    <row r="44" spans="1:244" ht="8.1" customHeight="1" x14ac:dyDescent="0.25">
      <c r="Q44" s="39"/>
      <c r="R44" s="39"/>
      <c r="U44" s="8" t="s">
        <v>2</v>
      </c>
      <c r="V44" s="13"/>
      <c r="W44" s="88"/>
      <c r="X44" s="7">
        <v>8.18</v>
      </c>
      <c r="Y44" s="7">
        <v>16</v>
      </c>
      <c r="Z44" s="7">
        <v>23.32</v>
      </c>
      <c r="AA44" s="7">
        <v>30.34</v>
      </c>
      <c r="AB44" s="7">
        <v>36.799999999999997</v>
      </c>
      <c r="AC44" s="7">
        <v>43.2</v>
      </c>
      <c r="AD44" s="7">
        <v>49.35</v>
      </c>
      <c r="AE44" s="7">
        <v>55.2</v>
      </c>
      <c r="AF44" s="112">
        <v>60.95</v>
      </c>
      <c r="AG44" s="7">
        <v>66.709999999999994</v>
      </c>
      <c r="AH44" s="7">
        <v>77.540000000000006</v>
      </c>
      <c r="AI44" s="7">
        <v>82.71</v>
      </c>
      <c r="AJ44" s="7">
        <v>87.88</v>
      </c>
      <c r="AK44" s="151">
        <v>92.89</v>
      </c>
      <c r="AL44" s="112">
        <v>97.91</v>
      </c>
      <c r="AM44" s="112">
        <v>102.71</v>
      </c>
      <c r="AN44" s="88"/>
      <c r="AO44" s="7">
        <v>10.76</v>
      </c>
      <c r="AP44" s="7">
        <v>19.38</v>
      </c>
      <c r="AQ44" s="7">
        <v>23.26</v>
      </c>
      <c r="AR44" s="7">
        <v>26.92</v>
      </c>
      <c r="AS44" s="7">
        <v>29.61</v>
      </c>
      <c r="AT44" s="7">
        <v>32.299999999999997</v>
      </c>
      <c r="AU44" s="7">
        <v>34.61</v>
      </c>
      <c r="AV44" s="7">
        <v>36.92</v>
      </c>
      <c r="AW44" s="7">
        <v>38.76</v>
      </c>
      <c r="AX44" s="7">
        <v>40.619999999999997</v>
      </c>
      <c r="AY44" s="7"/>
      <c r="AZ44" s="7"/>
      <c r="BB44" s="27"/>
      <c r="BC44" s="7">
        <v>7.72</v>
      </c>
      <c r="BD44" s="7">
        <v>14.43</v>
      </c>
      <c r="BE44" s="27"/>
      <c r="BF44" s="7">
        <v>7.17</v>
      </c>
      <c r="BG44" s="7">
        <v>13.68</v>
      </c>
      <c r="BH44" s="7">
        <v>30.53</v>
      </c>
      <c r="BI44" s="27"/>
      <c r="BJ44" s="27"/>
      <c r="BK44" s="27"/>
      <c r="BL44" s="27"/>
      <c r="BM44" s="27"/>
      <c r="BN44" s="27"/>
      <c r="BO44" s="27"/>
      <c r="BP44" s="27"/>
      <c r="BQ44" s="91"/>
      <c r="BR44" s="184">
        <f>((L42*12)/$Q$26)</f>
        <v>158.96999999999997</v>
      </c>
      <c r="BS44" s="41"/>
      <c r="BT44" s="76"/>
      <c r="BU44" s="27"/>
      <c r="BV44" s="30"/>
      <c r="BX44" s="8" t="s">
        <v>2</v>
      </c>
      <c r="BY44" s="13"/>
      <c r="BZ44" s="88"/>
      <c r="CA44" s="7">
        <v>8.8699999999999992</v>
      </c>
      <c r="CB44" s="7">
        <v>17.329999999999998</v>
      </c>
      <c r="CC44" s="7">
        <v>25.27</v>
      </c>
      <c r="CD44" s="7">
        <v>32.869999999999997</v>
      </c>
      <c r="CE44" s="7">
        <v>39.869999999999997</v>
      </c>
      <c r="CF44" s="7">
        <v>46.8</v>
      </c>
      <c r="CG44" s="7">
        <v>53.47</v>
      </c>
      <c r="CH44" s="7">
        <v>59.8</v>
      </c>
      <c r="CI44" s="112">
        <v>66.03</v>
      </c>
      <c r="CJ44" s="7">
        <v>72.27</v>
      </c>
      <c r="CK44" s="7">
        <v>84</v>
      </c>
      <c r="CL44" s="7">
        <v>89.6</v>
      </c>
      <c r="CM44" s="7">
        <v>95.2</v>
      </c>
      <c r="CN44" s="151">
        <v>100.63</v>
      </c>
      <c r="CO44" s="112">
        <v>106.07</v>
      </c>
      <c r="CP44" s="112">
        <v>111.27</v>
      </c>
      <c r="CQ44" s="88"/>
      <c r="CR44" s="7">
        <v>11.65</v>
      </c>
      <c r="CS44" s="7">
        <v>20.99</v>
      </c>
      <c r="CT44" s="7">
        <v>25.2</v>
      </c>
      <c r="CU44" s="7">
        <v>29.16</v>
      </c>
      <c r="CV44" s="7">
        <v>32.07</v>
      </c>
      <c r="CW44" s="7">
        <v>34.99</v>
      </c>
      <c r="CX44" s="7">
        <v>37.49</v>
      </c>
      <c r="CY44" s="7">
        <v>39.99</v>
      </c>
      <c r="CZ44" s="7">
        <v>41.99</v>
      </c>
      <c r="DA44" s="7">
        <v>44</v>
      </c>
      <c r="DB44" s="7"/>
      <c r="DC44" s="7"/>
      <c r="DE44" s="27"/>
      <c r="DF44" s="7">
        <v>8.36</v>
      </c>
      <c r="DG44" s="7">
        <v>15.63</v>
      </c>
      <c r="DH44" s="27"/>
      <c r="DI44" s="7">
        <v>7.76</v>
      </c>
      <c r="DJ44" s="7">
        <v>14.81</v>
      </c>
      <c r="DK44" s="7">
        <v>33.07</v>
      </c>
      <c r="DL44" s="27"/>
      <c r="DM44" s="27"/>
      <c r="DN44" s="27"/>
      <c r="DO44" s="27"/>
      <c r="DP44" s="27"/>
      <c r="DQ44" s="27"/>
      <c r="DR44" s="27"/>
      <c r="DS44" s="27"/>
      <c r="DT44" s="27"/>
      <c r="DU44" s="91" t="e">
        <f>#REF!</f>
        <v>#REF!</v>
      </c>
      <c r="DV44" s="41" t="e">
        <f>((#REF!*$BQ$27)/$BR$27)</f>
        <v>#REF!</v>
      </c>
      <c r="DW44" s="41" t="e">
        <f>((#REF!*$BQ$27)/$BS$27)</f>
        <v>#REF!</v>
      </c>
      <c r="DX44" s="76" t="e">
        <f>((#REF!*$BQ$27)/$BT$27)</f>
        <v>#REF!</v>
      </c>
      <c r="DY44" s="27"/>
      <c r="DZ44" s="30"/>
      <c r="EB44" s="8" t="s">
        <v>2</v>
      </c>
      <c r="EC44" s="13"/>
      <c r="ED44" s="88"/>
      <c r="EE44" s="7">
        <v>15.14</v>
      </c>
      <c r="EF44" s="7">
        <v>25.17</v>
      </c>
      <c r="EG44" s="7">
        <v>29.91</v>
      </c>
      <c r="EH44" s="7">
        <v>46.4</v>
      </c>
      <c r="EI44" s="7">
        <v>51.08</v>
      </c>
      <c r="EJ44" s="7">
        <v>55.72</v>
      </c>
      <c r="EK44" s="7">
        <v>63.15</v>
      </c>
      <c r="EL44" s="7">
        <v>70.22</v>
      </c>
      <c r="EM44" s="112">
        <v>76.63</v>
      </c>
      <c r="EN44" s="7">
        <v>83.03</v>
      </c>
      <c r="EO44" s="7">
        <v>96.33</v>
      </c>
      <c r="EP44" s="7">
        <v>101.91</v>
      </c>
      <c r="EQ44" s="7">
        <v>107.49</v>
      </c>
      <c r="ER44" s="112">
        <v>112.81</v>
      </c>
      <c r="ES44" s="112">
        <v>118.12</v>
      </c>
      <c r="ET44" s="112">
        <v>122.56</v>
      </c>
      <c r="EU44" s="88"/>
      <c r="EV44" s="7">
        <v>13.35</v>
      </c>
      <c r="EW44" s="7">
        <v>24.05</v>
      </c>
      <c r="EX44" s="7">
        <v>28.87</v>
      </c>
      <c r="EY44" s="7">
        <v>33.4</v>
      </c>
      <c r="EZ44" s="7">
        <v>36.74</v>
      </c>
      <c r="FA44" s="7">
        <v>40.08</v>
      </c>
      <c r="FB44" s="7">
        <v>42.94</v>
      </c>
      <c r="FC44" s="7">
        <v>45.81</v>
      </c>
      <c r="FD44" s="7">
        <v>48.1</v>
      </c>
      <c r="FE44" s="7">
        <v>50.4</v>
      </c>
      <c r="FF44" s="7"/>
      <c r="FG44" s="7"/>
      <c r="FI44" s="27"/>
      <c r="FJ44" s="7">
        <v>9.58</v>
      </c>
      <c r="FK44" s="7">
        <v>17.91</v>
      </c>
      <c r="FL44" s="27"/>
      <c r="FM44" s="7">
        <v>8.89</v>
      </c>
      <c r="FN44" s="7">
        <v>16.97</v>
      </c>
      <c r="FO44" s="7">
        <v>37.880000000000003</v>
      </c>
      <c r="FP44" s="27"/>
      <c r="FQ44" s="27"/>
      <c r="FR44" s="27"/>
      <c r="FS44" s="27"/>
      <c r="FT44" s="27"/>
      <c r="FU44" s="27"/>
      <c r="FV44" s="27"/>
      <c r="FW44" s="27"/>
      <c r="FX44" s="27"/>
      <c r="FY44" s="88"/>
      <c r="FZ44" s="91">
        <f>DT42</f>
        <v>0</v>
      </c>
      <c r="GA44" s="41">
        <f>((DT42*$BQ$27)/$BR$27)</f>
        <v>0</v>
      </c>
      <c r="GB44" s="41" t="e">
        <f>((DT42*$BQ$27)/$BS$27)</f>
        <v>#DIV/0!</v>
      </c>
      <c r="GC44" s="76" t="e">
        <f>((DT42*$BQ$27)/$BT$27)</f>
        <v>#DIV/0!</v>
      </c>
      <c r="GD44" s="27"/>
      <c r="GE44" s="30"/>
      <c r="GG44" s="8" t="s">
        <v>2</v>
      </c>
      <c r="GH44" s="13"/>
      <c r="GI44" s="88"/>
      <c r="GJ44" s="7">
        <v>10.16</v>
      </c>
      <c r="GK44" s="7">
        <v>19.850000000000001</v>
      </c>
      <c r="GL44" s="7">
        <v>28.94</v>
      </c>
      <c r="GM44" s="7">
        <v>37.65</v>
      </c>
      <c r="GN44" s="7">
        <v>45.67</v>
      </c>
      <c r="GO44" s="7">
        <v>53.61</v>
      </c>
      <c r="GP44" s="7">
        <v>61.24</v>
      </c>
      <c r="GQ44" s="7">
        <v>68.5</v>
      </c>
      <c r="GR44" s="112">
        <v>75.64</v>
      </c>
      <c r="GS44" s="7">
        <v>82.78</v>
      </c>
      <c r="GT44" s="7">
        <v>96.22</v>
      </c>
      <c r="GU44" s="7">
        <v>102.63</v>
      </c>
      <c r="GV44" s="7">
        <v>109.05</v>
      </c>
      <c r="GW44" s="112">
        <v>115.27</v>
      </c>
      <c r="GX44" s="112">
        <v>121.49</v>
      </c>
      <c r="GY44" s="112">
        <v>127.45</v>
      </c>
      <c r="GZ44" s="88"/>
      <c r="HA44" s="7">
        <v>13.35</v>
      </c>
      <c r="HB44" s="7">
        <v>24.05</v>
      </c>
      <c r="HC44" s="7">
        <v>28.87</v>
      </c>
      <c r="HD44" s="7">
        <v>33.4</v>
      </c>
      <c r="HE44" s="7">
        <v>36.74</v>
      </c>
      <c r="HF44" s="7">
        <v>40.08</v>
      </c>
      <c r="HG44" s="7">
        <v>42.94</v>
      </c>
      <c r="HH44" s="7">
        <v>45.81</v>
      </c>
      <c r="HI44" s="7">
        <v>48.1</v>
      </c>
      <c r="HJ44" s="7">
        <v>50.4</v>
      </c>
      <c r="HK44" s="7"/>
      <c r="HL44" s="7"/>
      <c r="HN44" s="27"/>
      <c r="HO44" s="7">
        <v>9.58</v>
      </c>
      <c r="HP44" s="7">
        <v>17.91</v>
      </c>
      <c r="HQ44" s="27"/>
      <c r="HR44" s="7">
        <v>8.89</v>
      </c>
      <c r="HS44" s="7">
        <v>16.97</v>
      </c>
      <c r="HT44" s="7">
        <v>37.880000000000003</v>
      </c>
      <c r="HU44" s="27"/>
      <c r="HV44" s="27"/>
      <c r="HW44" s="27"/>
      <c r="HX44" s="27"/>
      <c r="HY44" s="98" t="s">
        <v>131</v>
      </c>
      <c r="HZ44" s="27" t="s">
        <v>128</v>
      </c>
      <c r="IB44" s="27"/>
      <c r="IC44" s="27"/>
      <c r="ID44" s="88"/>
      <c r="IE44" s="91">
        <f>FX42</f>
        <v>0</v>
      </c>
      <c r="IF44" s="41">
        <f>((FX42*$BQ$27)/$BR$27)</f>
        <v>0</v>
      </c>
      <c r="IG44" s="41" t="e">
        <f>((FX42*$BQ$27)/$BS$27)</f>
        <v>#DIV/0!</v>
      </c>
      <c r="IH44" s="76" t="e">
        <f>((FX42*$BQ$27)/$BT$27)</f>
        <v>#DIV/0!</v>
      </c>
      <c r="II44" s="27"/>
      <c r="IJ44" s="30"/>
    </row>
    <row r="45" spans="1:244" ht="8.1" customHeight="1" x14ac:dyDescent="0.25">
      <c r="Q45" s="39"/>
      <c r="R45" s="39"/>
      <c r="U45" s="10" t="s">
        <v>3</v>
      </c>
      <c r="V45" s="14"/>
      <c r="W45" s="88"/>
      <c r="X45" s="7">
        <v>11.69</v>
      </c>
      <c r="Y45" s="7">
        <v>22.83</v>
      </c>
      <c r="Z45" s="7">
        <v>33.29</v>
      </c>
      <c r="AA45" s="7">
        <v>43.32</v>
      </c>
      <c r="AB45" s="7">
        <v>52.55</v>
      </c>
      <c r="AC45" s="7">
        <v>61.72</v>
      </c>
      <c r="AD45" s="7">
        <v>70.459999999999994</v>
      </c>
      <c r="AE45" s="7">
        <v>78.83</v>
      </c>
      <c r="AF45" s="112">
        <v>87.05</v>
      </c>
      <c r="AG45" s="7">
        <v>95.26</v>
      </c>
      <c r="AH45" s="7">
        <v>110.71</v>
      </c>
      <c r="AI45" s="7">
        <v>118.09</v>
      </c>
      <c r="AJ45" s="7">
        <v>125.48</v>
      </c>
      <c r="AK45" s="152">
        <v>132.65</v>
      </c>
      <c r="AL45" s="45">
        <v>139.82</v>
      </c>
      <c r="AM45" s="46">
        <v>146.66</v>
      </c>
      <c r="AN45" s="88"/>
      <c r="AO45" s="7">
        <v>15.51</v>
      </c>
      <c r="AP45" s="7">
        <v>27.96</v>
      </c>
      <c r="AQ45" s="7">
        <v>33.51</v>
      </c>
      <c r="AR45" s="7">
        <v>38.78</v>
      </c>
      <c r="AS45" s="7">
        <v>42.67</v>
      </c>
      <c r="AT45" s="7">
        <v>46.55</v>
      </c>
      <c r="AU45" s="7">
        <v>49.87</v>
      </c>
      <c r="AV45" s="7">
        <v>53.19</v>
      </c>
      <c r="AW45" s="7">
        <v>55.85</v>
      </c>
      <c r="AX45" s="7">
        <v>58.5</v>
      </c>
      <c r="AY45" s="7"/>
      <c r="AZ45" s="7"/>
      <c r="BB45" s="27"/>
      <c r="BC45" s="7">
        <v>9.18</v>
      </c>
      <c r="BD45" s="7">
        <v>16.96</v>
      </c>
      <c r="BE45" s="27"/>
      <c r="BF45" s="7">
        <v>7.97</v>
      </c>
      <c r="BG45" s="7">
        <v>15.19</v>
      </c>
      <c r="BH45" s="7">
        <v>33.96</v>
      </c>
      <c r="BI45" s="27"/>
      <c r="BJ45" s="27"/>
      <c r="BK45" s="27"/>
      <c r="BL45" s="27"/>
      <c r="BM45" s="27"/>
      <c r="BN45" s="27"/>
      <c r="BO45" s="27"/>
      <c r="BP45" s="27"/>
      <c r="BQ45" s="91"/>
      <c r="BR45" s="184">
        <f>((L43*12)/$Q$26)</f>
        <v>226.81000000000003</v>
      </c>
      <c r="BS45" s="41"/>
      <c r="BT45" s="76"/>
      <c r="BU45" s="27"/>
      <c r="BV45" s="30"/>
      <c r="BX45" s="10" t="s">
        <v>3</v>
      </c>
      <c r="BY45" s="14"/>
      <c r="BZ45" s="88"/>
      <c r="CA45" s="7">
        <v>12.67</v>
      </c>
      <c r="CB45" s="7">
        <v>24.73</v>
      </c>
      <c r="CC45" s="7">
        <v>36.07</v>
      </c>
      <c r="CD45" s="7">
        <v>46.93</v>
      </c>
      <c r="CE45" s="7">
        <v>56.93</v>
      </c>
      <c r="CF45" s="7">
        <v>66.87</v>
      </c>
      <c r="CG45" s="7">
        <v>76.33</v>
      </c>
      <c r="CH45" s="7">
        <v>85.4</v>
      </c>
      <c r="CI45" s="112">
        <v>94.3</v>
      </c>
      <c r="CJ45" s="7">
        <v>103.2</v>
      </c>
      <c r="CK45" s="7">
        <v>119.93</v>
      </c>
      <c r="CL45" s="7">
        <v>127.93</v>
      </c>
      <c r="CM45" s="7">
        <v>135.93</v>
      </c>
      <c r="CN45" s="152">
        <v>143.69999999999999</v>
      </c>
      <c r="CO45" s="45">
        <v>151.47</v>
      </c>
      <c r="CP45" s="46">
        <v>158.88</v>
      </c>
      <c r="CQ45" s="88"/>
      <c r="CR45" s="7">
        <v>16.8</v>
      </c>
      <c r="CS45" s="7">
        <v>30.29</v>
      </c>
      <c r="CT45" s="7">
        <v>36.299999999999997</v>
      </c>
      <c r="CU45" s="7">
        <v>42.02</v>
      </c>
      <c r="CV45" s="7">
        <v>46.22</v>
      </c>
      <c r="CW45" s="7">
        <v>50.42</v>
      </c>
      <c r="CX45" s="7">
        <v>54.02</v>
      </c>
      <c r="CY45" s="7">
        <v>57.62</v>
      </c>
      <c r="CZ45" s="7">
        <v>60.5</v>
      </c>
      <c r="DA45" s="7">
        <v>63.37</v>
      </c>
      <c r="DB45" s="7"/>
      <c r="DC45" s="7"/>
      <c r="DE45" s="27"/>
      <c r="DF45" s="7">
        <v>9.9499999999999993</v>
      </c>
      <c r="DG45" s="7">
        <v>18.37</v>
      </c>
      <c r="DH45" s="27"/>
      <c r="DI45" s="7">
        <v>8.64</v>
      </c>
      <c r="DJ45" s="7">
        <v>16.45</v>
      </c>
      <c r="DK45" s="7">
        <v>36.79</v>
      </c>
      <c r="DL45" s="27"/>
      <c r="DM45" s="27"/>
      <c r="DN45" s="27"/>
      <c r="DO45" s="27"/>
      <c r="DP45" s="27"/>
      <c r="DQ45" s="27"/>
      <c r="DR45" s="27"/>
      <c r="DS45" s="27"/>
      <c r="DT45" s="27"/>
      <c r="DU45" s="91" t="e">
        <f>#REF!</f>
        <v>#REF!</v>
      </c>
      <c r="DV45" s="41" t="e">
        <f>((#REF!*$BQ$27)/$BR$27)</f>
        <v>#REF!</v>
      </c>
      <c r="DW45" s="41" t="e">
        <f>((#REF!*$BQ$27)/$BS$27)</f>
        <v>#REF!</v>
      </c>
      <c r="DX45" s="76" t="e">
        <f>((#REF!*$BQ$27)/$BT$27)</f>
        <v>#REF!</v>
      </c>
      <c r="DY45" s="27"/>
      <c r="DZ45" s="30"/>
      <c r="EB45" s="10" t="s">
        <v>3</v>
      </c>
      <c r="EC45" s="14"/>
      <c r="ED45" s="88"/>
      <c r="EE45" s="7">
        <v>20.18</v>
      </c>
      <c r="EF45" s="7">
        <v>34.08</v>
      </c>
      <c r="EG45" s="7">
        <v>41.25</v>
      </c>
      <c r="EH45" s="7">
        <v>55.72</v>
      </c>
      <c r="EI45" s="7">
        <v>66.069999999999993</v>
      </c>
      <c r="EJ45" s="7">
        <v>76.34</v>
      </c>
      <c r="EK45" s="7">
        <v>86.52</v>
      </c>
      <c r="EL45" s="7">
        <v>96.26</v>
      </c>
      <c r="EM45" s="112">
        <v>105.03</v>
      </c>
      <c r="EN45" s="7">
        <v>113.8</v>
      </c>
      <c r="EO45" s="7">
        <v>131.87</v>
      </c>
      <c r="EP45" s="7">
        <v>139.52000000000001</v>
      </c>
      <c r="EQ45" s="7">
        <v>147.16999999999999</v>
      </c>
      <c r="ER45" s="45">
        <v>154.44</v>
      </c>
      <c r="ES45" s="45">
        <v>161.71</v>
      </c>
      <c r="ET45" s="46">
        <v>167.77</v>
      </c>
      <c r="EU45" s="88"/>
      <c r="EV45" s="7">
        <v>19.239999999999998</v>
      </c>
      <c r="EW45" s="7">
        <v>34.69</v>
      </c>
      <c r="EX45" s="7">
        <v>41.58</v>
      </c>
      <c r="EY45" s="7">
        <v>48.13</v>
      </c>
      <c r="EZ45" s="7">
        <v>52.94</v>
      </c>
      <c r="FA45" s="7">
        <v>57.76</v>
      </c>
      <c r="FB45" s="7">
        <v>61.88</v>
      </c>
      <c r="FC45" s="7">
        <v>66</v>
      </c>
      <c r="FD45" s="7">
        <v>69.3</v>
      </c>
      <c r="FE45" s="7">
        <v>72.59</v>
      </c>
      <c r="FF45" s="7"/>
      <c r="FG45" s="7"/>
      <c r="FI45" s="27"/>
      <c r="FJ45" s="7">
        <v>11.4</v>
      </c>
      <c r="FK45" s="7">
        <v>21.04</v>
      </c>
      <c r="FL45" s="27"/>
      <c r="FM45" s="7">
        <v>9.89</v>
      </c>
      <c r="FN45" s="7">
        <v>18.850000000000001</v>
      </c>
      <c r="FO45" s="7">
        <v>42.14</v>
      </c>
      <c r="FP45" s="27"/>
      <c r="FQ45" s="27"/>
      <c r="FR45" s="27"/>
      <c r="FS45" s="27"/>
      <c r="FT45" s="27"/>
      <c r="FU45" s="27"/>
      <c r="FV45" s="27"/>
      <c r="FW45" s="27"/>
      <c r="FX45" s="27"/>
      <c r="FY45" s="88"/>
      <c r="FZ45" s="91">
        <f>DT43</f>
        <v>0</v>
      </c>
      <c r="GA45" s="41">
        <f>((DT43*$BQ$27)/$BR$27)</f>
        <v>0</v>
      </c>
      <c r="GB45" s="41" t="e">
        <f>((DT43*$BQ$27)/$BS$27)</f>
        <v>#DIV/0!</v>
      </c>
      <c r="GC45" s="76" t="e">
        <f>((DT43*$BQ$27)/$BT$27)</f>
        <v>#DIV/0!</v>
      </c>
      <c r="GD45" s="27"/>
      <c r="GE45" s="30"/>
      <c r="GG45" s="10" t="s">
        <v>3</v>
      </c>
      <c r="GH45" s="14"/>
      <c r="GI45" s="88"/>
      <c r="GJ45" s="7">
        <v>14.51</v>
      </c>
      <c r="GK45" s="7">
        <v>28.33</v>
      </c>
      <c r="GL45" s="7">
        <v>41.31</v>
      </c>
      <c r="GM45" s="7">
        <v>53.76</v>
      </c>
      <c r="GN45" s="7">
        <v>65.209999999999994</v>
      </c>
      <c r="GO45" s="7">
        <v>76.59</v>
      </c>
      <c r="GP45" s="7">
        <v>87.44</v>
      </c>
      <c r="GQ45" s="7">
        <v>97.82</v>
      </c>
      <c r="GR45" s="112">
        <v>108.02</v>
      </c>
      <c r="GS45" s="7">
        <v>118.21</v>
      </c>
      <c r="GT45" s="7">
        <v>137.38</v>
      </c>
      <c r="GU45" s="7">
        <v>146.54</v>
      </c>
      <c r="GV45" s="7">
        <v>155.71</v>
      </c>
      <c r="GW45" s="45">
        <v>164.6</v>
      </c>
      <c r="GX45" s="45">
        <v>173.5</v>
      </c>
      <c r="GY45" s="46">
        <v>182</v>
      </c>
      <c r="GZ45" s="88"/>
      <c r="HA45" s="7">
        <v>19.239999999999998</v>
      </c>
      <c r="HB45" s="7">
        <v>34.69</v>
      </c>
      <c r="HC45" s="7">
        <v>41.58</v>
      </c>
      <c r="HD45" s="7">
        <v>48.13</v>
      </c>
      <c r="HE45" s="7">
        <v>52.94</v>
      </c>
      <c r="HF45" s="7">
        <v>57.76</v>
      </c>
      <c r="HG45" s="7">
        <v>61.88</v>
      </c>
      <c r="HH45" s="7">
        <v>66</v>
      </c>
      <c r="HI45" s="7">
        <v>69.3</v>
      </c>
      <c r="HJ45" s="7">
        <v>72.59</v>
      </c>
      <c r="HK45" s="7"/>
      <c r="HL45" s="7"/>
      <c r="HN45" s="27"/>
      <c r="HO45" s="7">
        <v>11.4</v>
      </c>
      <c r="HP45" s="7">
        <v>21.04</v>
      </c>
      <c r="HQ45" s="27"/>
      <c r="HR45" s="7">
        <v>9.89</v>
      </c>
      <c r="HS45" s="7">
        <v>18.850000000000001</v>
      </c>
      <c r="HT45" s="7">
        <v>42.14</v>
      </c>
      <c r="HU45" s="27"/>
      <c r="HV45" s="27"/>
      <c r="HW45" s="27"/>
      <c r="HX45" s="27"/>
      <c r="HY45" s="98" t="s">
        <v>132</v>
      </c>
      <c r="HZ45" s="27" t="s">
        <v>128</v>
      </c>
      <c r="IB45" s="27"/>
      <c r="IC45" s="27"/>
      <c r="ID45" s="88"/>
      <c r="IE45" s="91">
        <f>FX43</f>
        <v>0</v>
      </c>
      <c r="IF45" s="41">
        <f>((FX43*$BQ$27)/$BR$27)</f>
        <v>0</v>
      </c>
      <c r="IG45" s="41" t="e">
        <f>((FX43*$BQ$27)/$BS$27)</f>
        <v>#DIV/0!</v>
      </c>
      <c r="IH45" s="76" t="e">
        <f>((FX43*$BQ$27)/$BT$27)</f>
        <v>#DIV/0!</v>
      </c>
      <c r="II45" s="27"/>
      <c r="IJ45" s="30"/>
    </row>
    <row r="46" spans="1:244" x14ac:dyDescent="0.25">
      <c r="J46" s="23" t="s">
        <v>52</v>
      </c>
      <c r="K46" s="38">
        <f>SUM(K28+K29+K30+K31+K34+K35+K36+K37+K40+K41+K42+K43)</f>
        <v>0</v>
      </c>
      <c r="M46" s="37">
        <f>SUM(M28:M43)</f>
        <v>0</v>
      </c>
      <c r="O46" s="295" t="s">
        <v>121</v>
      </c>
      <c r="P46" s="295"/>
      <c r="Q46" s="295"/>
      <c r="R46" s="295"/>
      <c r="U46" s="87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G46" s="88"/>
      <c r="AH46" s="88"/>
      <c r="AI46" s="88"/>
      <c r="AJ46" s="88"/>
      <c r="AK46" s="88"/>
      <c r="AN46" s="88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B46" s="27"/>
      <c r="BC46" s="88"/>
      <c r="BD46" s="88"/>
      <c r="BE46" s="27"/>
      <c r="BF46" s="88"/>
      <c r="BG46" s="88"/>
      <c r="BH46" s="88"/>
      <c r="BI46" s="27"/>
      <c r="BJ46" s="27"/>
      <c r="BK46" s="27"/>
      <c r="BL46" s="27"/>
      <c r="BM46" s="27"/>
      <c r="BN46" s="27"/>
      <c r="BO46" s="27"/>
      <c r="BP46" s="27"/>
      <c r="BQ46" s="27"/>
      <c r="BR46" s="179"/>
      <c r="BS46" s="27"/>
      <c r="BT46" s="27"/>
      <c r="BU46" s="27"/>
      <c r="BV46" s="30"/>
      <c r="BX46" s="87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J46" s="88"/>
      <c r="CK46" s="88"/>
      <c r="CL46" s="88"/>
      <c r="CM46" s="88"/>
      <c r="CN46" s="88"/>
      <c r="CQ46" s="88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E46" s="27"/>
      <c r="DF46" s="88"/>
      <c r="DG46" s="88"/>
      <c r="DH46" s="27"/>
      <c r="DI46" s="88"/>
      <c r="DJ46" s="88"/>
      <c r="DK46" s="88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30"/>
      <c r="EB46" s="87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172"/>
      <c r="EN46" s="88"/>
      <c r="EO46" s="88"/>
      <c r="EP46" s="88"/>
      <c r="EQ46" s="88"/>
      <c r="ER46" s="98"/>
      <c r="EU46" s="88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I46" s="27"/>
      <c r="FJ46" s="88"/>
      <c r="FK46" s="88"/>
      <c r="FL46" s="27"/>
      <c r="FM46" s="88"/>
      <c r="FN46" s="88"/>
      <c r="FO46" s="88"/>
      <c r="FP46" s="27"/>
      <c r="FQ46" s="27"/>
      <c r="FR46" s="27"/>
      <c r="FS46" s="27"/>
      <c r="FT46" s="27"/>
      <c r="FU46" s="27"/>
      <c r="FV46" s="27"/>
      <c r="FW46" s="27"/>
      <c r="FX46" s="27"/>
      <c r="FY46" s="88"/>
      <c r="FZ46" s="27"/>
      <c r="GA46" s="27"/>
      <c r="GB46" s="27"/>
      <c r="GC46" s="27"/>
      <c r="GD46" s="27"/>
      <c r="GE46" s="30"/>
      <c r="GG46" s="87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172"/>
      <c r="GS46" s="88"/>
      <c r="GT46" s="88"/>
      <c r="GU46" s="88"/>
      <c r="GV46" s="88"/>
      <c r="GW46" s="98"/>
      <c r="GZ46" s="88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N46" s="27"/>
      <c r="HO46" s="88"/>
      <c r="HP46" s="88"/>
      <c r="HQ46" s="27"/>
      <c r="HR46" s="88"/>
      <c r="HS46" s="88"/>
      <c r="HT46" s="88"/>
      <c r="HU46" s="27"/>
      <c r="HV46" s="27"/>
      <c r="HW46" s="27"/>
      <c r="HX46" s="27"/>
      <c r="HY46" s="98" t="s">
        <v>65</v>
      </c>
      <c r="HZ46" s="27" t="s">
        <v>128</v>
      </c>
      <c r="IB46" s="27"/>
      <c r="IC46" s="27"/>
      <c r="ID46" s="88"/>
      <c r="IE46" s="27"/>
      <c r="IF46" s="27"/>
      <c r="IG46" s="27"/>
      <c r="IH46" s="27"/>
      <c r="II46" s="27"/>
      <c r="IJ46" s="30"/>
    </row>
    <row r="47" spans="1:244" ht="8.1" customHeight="1" x14ac:dyDescent="0.25">
      <c r="U47" s="87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G47" s="88"/>
      <c r="AH47" s="88"/>
      <c r="AI47" s="88"/>
      <c r="AJ47" s="88"/>
      <c r="AK47" s="88"/>
      <c r="AN47" s="88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B47" s="27"/>
      <c r="BC47" s="88"/>
      <c r="BD47" s="88"/>
      <c r="BE47" s="27"/>
      <c r="BF47" s="88"/>
      <c r="BG47" s="88"/>
      <c r="BH47" s="88"/>
      <c r="BI47" s="27"/>
      <c r="BJ47" s="27"/>
      <c r="BK47" s="27"/>
      <c r="BL47" s="27"/>
      <c r="BM47" s="27"/>
      <c r="BN47" s="27"/>
      <c r="BO47" s="27"/>
      <c r="BP47" s="27"/>
      <c r="BQ47" s="27"/>
      <c r="BR47" s="179"/>
      <c r="BS47" s="27"/>
      <c r="BT47" s="27"/>
      <c r="BU47" s="27"/>
      <c r="BV47" s="30"/>
      <c r="BX47" s="87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J47" s="88"/>
      <c r="CK47" s="88"/>
      <c r="CL47" s="88"/>
      <c r="CM47" s="88"/>
      <c r="CN47" s="88"/>
      <c r="CQ47" s="88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E47" s="27"/>
      <c r="DF47" s="88"/>
      <c r="DG47" s="88"/>
      <c r="DH47" s="27"/>
      <c r="DI47" s="88"/>
      <c r="DJ47" s="88"/>
      <c r="DK47" s="88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30"/>
      <c r="EB47" s="87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172"/>
      <c r="EN47" s="88"/>
      <c r="EO47" s="88"/>
      <c r="EP47" s="88"/>
      <c r="EQ47" s="88"/>
      <c r="ER47" s="98"/>
      <c r="EU47" s="88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I47" s="27"/>
      <c r="FJ47" s="88"/>
      <c r="FK47" s="88"/>
      <c r="FL47" s="27"/>
      <c r="FM47" s="88"/>
      <c r="FN47" s="88"/>
      <c r="FO47" s="88"/>
      <c r="FP47" s="27"/>
      <c r="FQ47" s="27"/>
      <c r="FR47" s="27"/>
      <c r="FS47" s="27"/>
      <c r="FT47" s="27"/>
      <c r="FU47" s="27"/>
      <c r="FV47" s="27"/>
      <c r="FW47" s="27"/>
      <c r="FX47" s="27"/>
      <c r="FY47" s="88"/>
      <c r="FZ47" s="27"/>
      <c r="GA47" s="27"/>
      <c r="GB47" s="27"/>
      <c r="GC47" s="27"/>
      <c r="GD47" s="27"/>
      <c r="GE47" s="30"/>
      <c r="GG47" s="87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172"/>
      <c r="GS47" s="88"/>
      <c r="GT47" s="88"/>
      <c r="GU47" s="88"/>
      <c r="GV47" s="88"/>
      <c r="GW47" s="98"/>
      <c r="GZ47" s="88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N47" s="27"/>
      <c r="HO47" s="88"/>
      <c r="HP47" s="88"/>
      <c r="HQ47" s="27"/>
      <c r="HR47" s="88"/>
      <c r="HS47" s="88"/>
      <c r="HT47" s="88"/>
      <c r="HU47" s="27"/>
      <c r="HV47" s="27"/>
      <c r="HW47" s="27"/>
      <c r="HX47" s="27"/>
      <c r="HY47" s="88" t="s">
        <v>60</v>
      </c>
      <c r="HZ47" s="27" t="s">
        <v>128</v>
      </c>
      <c r="IB47" s="27"/>
      <c r="IC47" s="27"/>
      <c r="ID47" s="88"/>
      <c r="IE47" s="27"/>
      <c r="IF47" s="27"/>
      <c r="IG47" s="27"/>
      <c r="IH47" s="27"/>
      <c r="II47" s="27"/>
      <c r="IJ47" s="30"/>
    </row>
    <row r="48" spans="1:244" x14ac:dyDescent="0.25">
      <c r="J48" s="297" t="str">
        <f>IF(OR($K$46&lt;25,$L$12&lt;50,$R$12="Yes",$L$28="ERROR"),"COMPOSITE RATING NOT AVAILABLE DUE TO SIZE, EMPLOYER CONTRIBUTION LEVEL OR DUAL PLANS","")</f>
        <v>COMPOSITE RATING NOT AVAILABLE DUE TO SIZE, EMPLOYER CONTRIBUTION LEVEL OR DUAL PLANS</v>
      </c>
      <c r="K48" s="298"/>
      <c r="L48" s="298"/>
      <c r="M48" s="298"/>
      <c r="N48" s="298"/>
      <c r="O48" s="298"/>
      <c r="P48" s="298"/>
      <c r="Q48" s="299"/>
      <c r="R48" s="299"/>
      <c r="S48" s="80"/>
      <c r="U48" s="87"/>
      <c r="V48" s="88"/>
      <c r="W48" s="88"/>
      <c r="X48" s="89" t="s">
        <v>7</v>
      </c>
      <c r="Y48" s="89"/>
      <c r="Z48" s="89"/>
      <c r="AA48" s="89"/>
      <c r="AB48" s="89"/>
      <c r="AC48" s="89"/>
      <c r="AD48" s="89"/>
      <c r="AE48" s="89"/>
      <c r="AG48" s="89"/>
      <c r="AH48" s="89"/>
      <c r="AI48" s="89"/>
      <c r="AJ48" s="89"/>
      <c r="AK48" s="89"/>
      <c r="AN48" s="88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B48" s="27"/>
      <c r="BC48" s="88"/>
      <c r="BD48" s="88"/>
      <c r="BE48" s="27"/>
      <c r="BF48" s="88"/>
      <c r="BG48" s="88"/>
      <c r="BH48" s="88"/>
      <c r="BI48" s="27"/>
      <c r="BJ48" s="27"/>
      <c r="BK48" s="27"/>
      <c r="BL48" s="27"/>
      <c r="BM48" s="27"/>
      <c r="BN48" s="27"/>
      <c r="BO48" s="27"/>
      <c r="BP48" s="27"/>
      <c r="BQ48" s="27"/>
      <c r="BR48" s="179"/>
      <c r="BS48" s="27"/>
      <c r="BT48" s="27"/>
      <c r="BU48" s="27"/>
      <c r="BV48" s="30"/>
      <c r="BX48" s="87"/>
      <c r="BY48" s="88"/>
      <c r="BZ48" s="88"/>
      <c r="CA48" s="89" t="s">
        <v>7</v>
      </c>
      <c r="CB48" s="89"/>
      <c r="CC48" s="89"/>
      <c r="CD48" s="89"/>
      <c r="CE48" s="89"/>
      <c r="CF48" s="89"/>
      <c r="CG48" s="89"/>
      <c r="CH48" s="89"/>
      <c r="CJ48" s="89"/>
      <c r="CK48" s="89"/>
      <c r="CL48" s="89"/>
      <c r="CM48" s="89"/>
      <c r="CN48" s="89"/>
      <c r="CQ48" s="88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E48" s="27"/>
      <c r="DF48" s="88"/>
      <c r="DG48" s="88"/>
      <c r="DH48" s="27"/>
      <c r="DI48" s="88"/>
      <c r="DJ48" s="88"/>
      <c r="DK48" s="88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30"/>
      <c r="EB48" s="87"/>
      <c r="EC48" s="88"/>
      <c r="ED48" s="88"/>
      <c r="EE48" s="89" t="s">
        <v>7</v>
      </c>
      <c r="EF48" s="89"/>
      <c r="EG48" s="89"/>
      <c r="EH48" s="89"/>
      <c r="EI48" s="89"/>
      <c r="EJ48" s="89"/>
      <c r="EK48" s="89"/>
      <c r="EL48" s="89"/>
      <c r="EM48" s="172"/>
      <c r="EN48" s="89"/>
      <c r="EO48" s="89"/>
      <c r="EP48" s="89"/>
      <c r="EQ48" s="89"/>
      <c r="ER48" s="178"/>
      <c r="EU48" s="88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I48" s="27"/>
      <c r="FJ48" s="88"/>
      <c r="FK48" s="88"/>
      <c r="FL48" s="27"/>
      <c r="FM48" s="88"/>
      <c r="FN48" s="88"/>
      <c r="FO48" s="88"/>
      <c r="FP48" s="27"/>
      <c r="FQ48" s="27"/>
      <c r="FR48" s="27"/>
      <c r="FS48" s="27"/>
      <c r="FT48" s="27"/>
      <c r="FU48" s="27"/>
      <c r="FV48" s="27"/>
      <c r="FW48" s="27"/>
      <c r="FX48" s="27"/>
      <c r="FY48" s="88"/>
      <c r="FZ48" s="27"/>
      <c r="GA48" s="27"/>
      <c r="GB48" s="27"/>
      <c r="GC48" s="27"/>
      <c r="GD48" s="27"/>
      <c r="GE48" s="30"/>
      <c r="GG48" s="87"/>
      <c r="GH48" s="88"/>
      <c r="GI48" s="88"/>
      <c r="GJ48" s="89" t="s">
        <v>7</v>
      </c>
      <c r="GK48" s="89"/>
      <c r="GL48" s="89"/>
      <c r="GM48" s="89"/>
      <c r="GN48" s="89"/>
      <c r="GO48" s="89"/>
      <c r="GP48" s="89"/>
      <c r="GQ48" s="89"/>
      <c r="GR48" s="172"/>
      <c r="GS48" s="89"/>
      <c r="GT48" s="89"/>
      <c r="GU48" s="89"/>
      <c r="GV48" s="89"/>
      <c r="GW48" s="178"/>
      <c r="GZ48" s="88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N48" s="27"/>
      <c r="HO48" s="88"/>
      <c r="HP48" s="88"/>
      <c r="HQ48" s="27"/>
      <c r="HR48" s="88"/>
      <c r="HS48" s="88"/>
      <c r="HT48" s="88"/>
      <c r="HU48" s="27"/>
      <c r="HV48" s="27"/>
      <c r="HW48" s="27"/>
      <c r="HX48" s="27"/>
      <c r="HY48" s="88" t="s">
        <v>133</v>
      </c>
      <c r="HZ48" s="27" t="s">
        <v>128</v>
      </c>
      <c r="IB48" s="27"/>
      <c r="IC48" s="27"/>
      <c r="ID48" s="88"/>
      <c r="IE48" s="27"/>
      <c r="IF48" s="27"/>
      <c r="IG48" s="27"/>
      <c r="IH48" s="27"/>
      <c r="II48" s="27"/>
      <c r="IJ48" s="30"/>
    </row>
    <row r="49" spans="9:246" ht="6.6" customHeight="1" x14ac:dyDescent="0.25">
      <c r="J49" s="26"/>
      <c r="K49" s="27"/>
      <c r="L49" s="35"/>
      <c r="M49" s="35"/>
      <c r="N49" s="35"/>
      <c r="O49" s="300"/>
      <c r="P49" s="300"/>
      <c r="Q49" s="300"/>
      <c r="R49" s="300"/>
      <c r="S49" s="30"/>
      <c r="U49" s="87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G49" s="88"/>
      <c r="AH49" s="88"/>
      <c r="AI49" s="88"/>
      <c r="AJ49" s="88"/>
      <c r="AK49" s="88"/>
      <c r="AN49" s="88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B49" s="27"/>
      <c r="BC49" s="88"/>
      <c r="BD49" s="88"/>
      <c r="BE49" s="27"/>
      <c r="BF49" s="88"/>
      <c r="BG49" s="88"/>
      <c r="BH49" s="88"/>
      <c r="BI49" s="27"/>
      <c r="BJ49" s="27"/>
      <c r="BK49" s="27"/>
      <c r="BL49" s="27"/>
      <c r="BM49" s="27"/>
      <c r="BN49" s="27"/>
      <c r="BO49" s="27"/>
      <c r="BP49" s="27"/>
      <c r="BQ49" s="27"/>
      <c r="BR49" s="179"/>
      <c r="BS49" s="27"/>
      <c r="BT49" s="27"/>
      <c r="BU49" s="27"/>
      <c r="BV49" s="30"/>
      <c r="BX49" s="8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J49" s="88"/>
      <c r="CK49" s="88"/>
      <c r="CL49" s="88"/>
      <c r="CM49" s="88"/>
      <c r="CN49" s="88"/>
      <c r="CQ49" s="88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E49" s="27"/>
      <c r="DF49" s="88"/>
      <c r="DG49" s="88"/>
      <c r="DH49" s="27"/>
      <c r="DI49" s="88"/>
      <c r="DJ49" s="88"/>
      <c r="DK49" s="88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30"/>
      <c r="EB49" s="87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172"/>
      <c r="EN49" s="88"/>
      <c r="EO49" s="88"/>
      <c r="EP49" s="88"/>
      <c r="EQ49" s="88"/>
      <c r="ER49" s="98"/>
      <c r="EU49" s="88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I49" s="27"/>
      <c r="FJ49" s="88"/>
      <c r="FK49" s="88"/>
      <c r="FL49" s="27"/>
      <c r="FM49" s="88"/>
      <c r="FN49" s="88"/>
      <c r="FO49" s="88"/>
      <c r="FP49" s="27"/>
      <c r="FQ49" s="27"/>
      <c r="FR49" s="27"/>
      <c r="FS49" s="27"/>
      <c r="FT49" s="27"/>
      <c r="FU49" s="27"/>
      <c r="FV49" s="27"/>
      <c r="FW49" s="27"/>
      <c r="FX49" s="27"/>
      <c r="FY49" s="88"/>
      <c r="FZ49" s="27"/>
      <c r="GA49" s="27"/>
      <c r="GB49" s="27"/>
      <c r="GC49" s="27"/>
      <c r="GD49" s="27"/>
      <c r="GE49" s="30"/>
      <c r="GG49" s="87"/>
      <c r="GH49" s="88"/>
      <c r="GI49" s="88"/>
      <c r="GJ49" s="88"/>
      <c r="GK49" s="88"/>
      <c r="GL49" s="88"/>
      <c r="GM49" s="88"/>
      <c r="GN49" s="88"/>
      <c r="GO49" s="88"/>
      <c r="GP49" s="88"/>
      <c r="GQ49" s="88"/>
      <c r="GR49" s="172"/>
      <c r="GS49" s="88"/>
      <c r="GT49" s="88"/>
      <c r="GU49" s="88"/>
      <c r="GV49" s="88"/>
      <c r="GW49" s="98"/>
      <c r="GZ49" s="88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N49" s="27"/>
      <c r="HO49" s="88"/>
      <c r="HP49" s="88"/>
      <c r="HQ49" s="27"/>
      <c r="HR49" s="88"/>
      <c r="HS49" s="88"/>
      <c r="HT49" s="88"/>
      <c r="HU49" s="27"/>
      <c r="HV49" s="27"/>
      <c r="HW49" s="27"/>
      <c r="HX49" s="27"/>
      <c r="HY49" s="88" t="s">
        <v>66</v>
      </c>
      <c r="HZ49" s="189" t="s">
        <v>129</v>
      </c>
      <c r="IB49" s="27"/>
      <c r="IC49" s="27"/>
      <c r="ID49" s="88"/>
      <c r="IE49" s="27"/>
      <c r="IF49" s="27"/>
      <c r="IG49" s="27"/>
      <c r="IH49" s="27"/>
      <c r="II49" s="27"/>
      <c r="IJ49" s="30"/>
    </row>
    <row r="50" spans="9:246" x14ac:dyDescent="0.25">
      <c r="J50" s="26"/>
      <c r="K50" s="35" t="s">
        <v>56</v>
      </c>
      <c r="L50" s="35" t="s">
        <v>56</v>
      </c>
      <c r="M50" s="35" t="s">
        <v>58</v>
      </c>
      <c r="N50" s="28"/>
      <c r="O50" s="291" t="s">
        <v>49</v>
      </c>
      <c r="P50" s="292"/>
      <c r="Q50" s="292"/>
      <c r="R50" s="293"/>
      <c r="S50" s="30"/>
      <c r="U50" s="26"/>
      <c r="V50" s="27"/>
      <c r="W50" s="88"/>
      <c r="X50" s="3" t="s">
        <v>5</v>
      </c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149"/>
      <c r="AN50" s="88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B50" s="27"/>
      <c r="BC50" s="88"/>
      <c r="BD50" s="88"/>
      <c r="BE50" s="27"/>
      <c r="BF50" s="88"/>
      <c r="BG50" s="88"/>
      <c r="BH50" s="88"/>
      <c r="BI50" s="27"/>
      <c r="BJ50" s="27"/>
      <c r="BK50" s="27"/>
      <c r="BL50" s="27"/>
      <c r="BM50" s="27"/>
      <c r="BN50" s="27"/>
      <c r="BO50" s="27"/>
      <c r="BP50" s="27"/>
      <c r="BQ50" s="27"/>
      <c r="BR50" s="184" t="e">
        <f>((M52*12)/$Q$26)</f>
        <v>#VALUE!</v>
      </c>
      <c r="BS50" s="27"/>
      <c r="BT50" s="27"/>
      <c r="BU50" s="27"/>
      <c r="BV50" s="30"/>
      <c r="BX50" s="26"/>
      <c r="BY50" s="27"/>
      <c r="BZ50" s="88"/>
      <c r="CA50" s="3" t="s">
        <v>5</v>
      </c>
      <c r="CB50" s="3"/>
      <c r="CC50" s="3"/>
      <c r="CD50" s="3"/>
      <c r="CE50" s="3"/>
      <c r="CF50" s="3"/>
      <c r="CG50" s="3"/>
      <c r="CH50" s="3"/>
      <c r="CJ50" s="3"/>
      <c r="CK50" s="3"/>
      <c r="CL50" s="3"/>
      <c r="CM50" s="3"/>
      <c r="CN50" s="149"/>
      <c r="CQ50" s="88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E50" s="27"/>
      <c r="DF50" s="88"/>
      <c r="DG50" s="88"/>
      <c r="DH50" s="27"/>
      <c r="DI50" s="88"/>
      <c r="DJ50" s="88"/>
      <c r="DK50" s="88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30"/>
      <c r="EB50" s="26"/>
      <c r="EC50" s="27"/>
      <c r="ED50" s="88"/>
      <c r="EE50" s="3" t="s">
        <v>5</v>
      </c>
      <c r="EF50" s="3"/>
      <c r="EG50" s="3"/>
      <c r="EH50" s="3"/>
      <c r="EI50" s="3"/>
      <c r="EJ50" s="3"/>
      <c r="EK50" s="3"/>
      <c r="EL50" s="3"/>
      <c r="EM50" s="172"/>
      <c r="EN50" s="3"/>
      <c r="EO50" s="3"/>
      <c r="EP50" s="3"/>
      <c r="EQ50" s="3"/>
      <c r="ER50" s="177"/>
      <c r="EU50" s="88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I50" s="27"/>
      <c r="FJ50" s="88"/>
      <c r="FK50" s="88"/>
      <c r="FL50" s="27"/>
      <c r="FM50" s="88"/>
      <c r="FN50" s="88"/>
      <c r="FO50" s="88"/>
      <c r="FP50" s="27"/>
      <c r="FQ50" s="27"/>
      <c r="FR50" s="27"/>
      <c r="FS50" s="27"/>
      <c r="FT50" s="27"/>
      <c r="FU50" s="27"/>
      <c r="FV50" s="27"/>
      <c r="FW50" s="27"/>
      <c r="FX50" s="27"/>
      <c r="FY50" s="88"/>
      <c r="FZ50" s="27"/>
      <c r="GA50" s="27"/>
      <c r="GB50" s="27"/>
      <c r="GC50" s="27"/>
      <c r="GD50" s="27"/>
      <c r="GE50" s="30"/>
      <c r="GG50" s="26"/>
      <c r="GH50" s="27"/>
      <c r="GI50" s="88"/>
      <c r="GJ50" s="3" t="s">
        <v>5</v>
      </c>
      <c r="GK50" s="3"/>
      <c r="GL50" s="3"/>
      <c r="GM50" s="3"/>
      <c r="GN50" s="3"/>
      <c r="GO50" s="3"/>
      <c r="GP50" s="3"/>
      <c r="GQ50" s="3"/>
      <c r="GR50" s="172"/>
      <c r="GS50" s="3"/>
      <c r="GT50" s="3"/>
      <c r="GU50" s="3"/>
      <c r="GV50" s="3"/>
      <c r="GW50" s="177"/>
      <c r="GZ50" s="88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N50" s="27"/>
      <c r="HO50" s="88"/>
      <c r="HP50" s="88"/>
      <c r="HQ50" s="27"/>
      <c r="HR50" s="88"/>
      <c r="HS50" s="88"/>
      <c r="HT50" s="88"/>
      <c r="HU50" s="27"/>
      <c r="HV50" s="27"/>
      <c r="HW50" s="27"/>
      <c r="HX50" s="27"/>
      <c r="HY50" s="88" t="s">
        <v>134</v>
      </c>
      <c r="HZ50" s="27" t="s">
        <v>128</v>
      </c>
      <c r="IB50" s="27"/>
      <c r="IC50" s="27"/>
      <c r="ID50" s="88"/>
      <c r="IE50" s="27"/>
      <c r="IF50" s="27"/>
      <c r="IG50" s="27"/>
      <c r="IH50" s="27"/>
      <c r="II50" s="27"/>
      <c r="IJ50" s="30"/>
    </row>
    <row r="51" spans="9:246" x14ac:dyDescent="0.25">
      <c r="J51" s="29" t="s">
        <v>30</v>
      </c>
      <c r="K51" s="28" t="s">
        <v>22</v>
      </c>
      <c r="L51" s="28" t="s">
        <v>57</v>
      </c>
      <c r="M51" s="66" t="s">
        <v>59</v>
      </c>
      <c r="N51" s="27"/>
      <c r="O51" s="69"/>
      <c r="P51" s="185" t="s">
        <v>123</v>
      </c>
      <c r="Q51" s="72" t="str">
        <f>Q25</f>
        <v>Semi-Monthly</v>
      </c>
      <c r="R51" s="70"/>
      <c r="S51" s="30"/>
      <c r="U51" s="26"/>
      <c r="V51" s="27"/>
      <c r="W51" s="88"/>
      <c r="X51" s="4">
        <v>500</v>
      </c>
      <c r="Y51" s="4">
        <v>1000</v>
      </c>
      <c r="Z51" s="4">
        <v>1500</v>
      </c>
      <c r="AA51" s="4">
        <v>2000</v>
      </c>
      <c r="AB51" s="4">
        <v>2500</v>
      </c>
      <c r="AC51" s="4">
        <v>3000</v>
      </c>
      <c r="AD51" s="4">
        <v>3500</v>
      </c>
      <c r="AE51" s="4">
        <v>4000</v>
      </c>
      <c r="AF51" s="111">
        <v>4500</v>
      </c>
      <c r="AG51" s="4">
        <v>5000</v>
      </c>
      <c r="AH51" s="4">
        <v>6000</v>
      </c>
      <c r="AI51" s="4">
        <v>6500</v>
      </c>
      <c r="AJ51" s="4">
        <v>7000</v>
      </c>
      <c r="AK51" s="150">
        <v>7500</v>
      </c>
      <c r="AL51" s="111">
        <v>8000</v>
      </c>
      <c r="AM51" s="111">
        <v>8500</v>
      </c>
      <c r="AN51" s="88"/>
      <c r="AO51" s="4">
        <v>250</v>
      </c>
      <c r="AP51" s="4">
        <v>500</v>
      </c>
      <c r="AQ51" s="4">
        <v>750</v>
      </c>
      <c r="AR51" s="4">
        <v>1000</v>
      </c>
      <c r="AS51" s="4">
        <v>1250</v>
      </c>
      <c r="AT51" s="4">
        <v>1500</v>
      </c>
      <c r="AU51" s="4">
        <v>1750</v>
      </c>
      <c r="AV51" s="4">
        <v>2000</v>
      </c>
      <c r="AW51" s="4">
        <v>2250</v>
      </c>
      <c r="AX51" s="4">
        <v>2500</v>
      </c>
      <c r="AY51" s="4"/>
      <c r="AZ51" s="4"/>
      <c r="BB51" s="27"/>
      <c r="BC51" s="20">
        <v>15</v>
      </c>
      <c r="BD51" s="20">
        <v>20</v>
      </c>
      <c r="BE51" s="27"/>
      <c r="BF51" s="20">
        <v>100</v>
      </c>
      <c r="BG51" s="20">
        <v>200</v>
      </c>
      <c r="BH51" s="20">
        <v>500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184" t="e">
        <f>((M53*12)/$Q$26)</f>
        <v>#VALUE!</v>
      </c>
      <c r="BS51" s="27"/>
      <c r="BT51" s="27"/>
      <c r="BU51" s="27"/>
      <c r="BV51" s="30"/>
      <c r="BX51" s="26"/>
      <c r="BY51" s="27"/>
      <c r="BZ51" s="88"/>
      <c r="CA51" s="4">
        <v>500</v>
      </c>
      <c r="CB51" s="4">
        <v>1000</v>
      </c>
      <c r="CC51" s="4">
        <v>1500</v>
      </c>
      <c r="CD51" s="4">
        <v>2000</v>
      </c>
      <c r="CE51" s="4">
        <v>2500</v>
      </c>
      <c r="CF51" s="4">
        <v>3000</v>
      </c>
      <c r="CG51" s="4">
        <v>3500</v>
      </c>
      <c r="CH51" s="4">
        <v>4000</v>
      </c>
      <c r="CI51" s="111">
        <v>4500</v>
      </c>
      <c r="CJ51" s="4">
        <v>5000</v>
      </c>
      <c r="CK51" s="4">
        <v>6000</v>
      </c>
      <c r="CL51" s="4">
        <v>6500</v>
      </c>
      <c r="CM51" s="4">
        <v>7000</v>
      </c>
      <c r="CN51" s="150">
        <v>7500</v>
      </c>
      <c r="CO51" s="111">
        <v>8000</v>
      </c>
      <c r="CP51" s="113">
        <v>8500</v>
      </c>
      <c r="CQ51" s="88"/>
      <c r="CR51" s="4">
        <v>250</v>
      </c>
      <c r="CS51" s="4">
        <v>500</v>
      </c>
      <c r="CT51" s="4">
        <v>750</v>
      </c>
      <c r="CU51" s="4">
        <v>1000</v>
      </c>
      <c r="CV51" s="4">
        <v>1250</v>
      </c>
      <c r="CW51" s="4">
        <v>1500</v>
      </c>
      <c r="CX51" s="4">
        <v>1750</v>
      </c>
      <c r="CY51" s="4">
        <v>2000</v>
      </c>
      <c r="CZ51" s="4">
        <v>2250</v>
      </c>
      <c r="DA51" s="4">
        <v>2500</v>
      </c>
      <c r="DB51" s="4"/>
      <c r="DC51" s="4"/>
      <c r="DE51" s="27"/>
      <c r="DF51" s="20">
        <v>15</v>
      </c>
      <c r="DG51" s="20">
        <v>20</v>
      </c>
      <c r="DH51" s="27"/>
      <c r="DI51" s="20">
        <v>100</v>
      </c>
      <c r="DJ51" s="20">
        <v>200</v>
      </c>
      <c r="DK51" s="20">
        <v>500</v>
      </c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30"/>
      <c r="EB51" s="26"/>
      <c r="EC51" s="27"/>
      <c r="ED51" s="88"/>
      <c r="EE51" s="4">
        <v>500</v>
      </c>
      <c r="EF51" s="4">
        <v>1000</v>
      </c>
      <c r="EG51" s="4">
        <v>1500</v>
      </c>
      <c r="EH51" s="4">
        <v>2000</v>
      </c>
      <c r="EI51" s="4">
        <v>2500</v>
      </c>
      <c r="EJ51" s="4">
        <v>3000</v>
      </c>
      <c r="EK51" s="4">
        <v>3500</v>
      </c>
      <c r="EL51" s="4">
        <v>4000</v>
      </c>
      <c r="EM51" s="111">
        <v>4500</v>
      </c>
      <c r="EN51" s="4">
        <v>5000</v>
      </c>
      <c r="EO51" s="4">
        <v>6000</v>
      </c>
      <c r="EP51" s="4">
        <v>6500</v>
      </c>
      <c r="EQ51" s="4">
        <v>7000</v>
      </c>
      <c r="ER51" s="111">
        <v>7500</v>
      </c>
      <c r="ES51" s="111">
        <v>8000</v>
      </c>
      <c r="ET51" s="111">
        <v>8500</v>
      </c>
      <c r="EU51" s="88"/>
      <c r="EV51" s="4">
        <v>250</v>
      </c>
      <c r="EW51" s="4">
        <v>500</v>
      </c>
      <c r="EX51" s="4">
        <v>750</v>
      </c>
      <c r="EY51" s="4">
        <v>1000</v>
      </c>
      <c r="EZ51" s="4">
        <v>1250</v>
      </c>
      <c r="FA51" s="4">
        <v>1500</v>
      </c>
      <c r="FB51" s="4">
        <v>1750</v>
      </c>
      <c r="FC51" s="4">
        <v>2000</v>
      </c>
      <c r="FD51" s="4">
        <v>2250</v>
      </c>
      <c r="FE51" s="4">
        <v>2500</v>
      </c>
      <c r="FF51" s="4"/>
      <c r="FG51" s="4"/>
      <c r="FI51" s="27"/>
      <c r="FJ51" s="20">
        <v>15</v>
      </c>
      <c r="FK51" s="20">
        <v>20</v>
      </c>
      <c r="FL51" s="27"/>
      <c r="FM51" s="20">
        <v>100</v>
      </c>
      <c r="FN51" s="20">
        <v>200</v>
      </c>
      <c r="FO51" s="20">
        <v>500</v>
      </c>
      <c r="FP51" s="27"/>
      <c r="FQ51" s="27"/>
      <c r="FR51" s="27"/>
      <c r="FS51" s="27"/>
      <c r="FT51" s="27"/>
      <c r="FU51" s="27"/>
      <c r="FV51" s="27"/>
      <c r="FW51" s="27"/>
      <c r="FX51" s="27"/>
      <c r="FY51" s="88"/>
      <c r="FZ51" s="27"/>
      <c r="GA51" s="27"/>
      <c r="GB51" s="27"/>
      <c r="GC51" s="27"/>
      <c r="GD51" s="27"/>
      <c r="GE51" s="30"/>
      <c r="GG51" s="26"/>
      <c r="GH51" s="27"/>
      <c r="GI51" s="88"/>
      <c r="GJ51" s="4">
        <v>500</v>
      </c>
      <c r="GK51" s="4">
        <v>1000</v>
      </c>
      <c r="GL51" s="4">
        <v>1500</v>
      </c>
      <c r="GM51" s="4">
        <v>2000</v>
      </c>
      <c r="GN51" s="4">
        <v>2500</v>
      </c>
      <c r="GO51" s="4">
        <v>3000</v>
      </c>
      <c r="GP51" s="4">
        <v>3500</v>
      </c>
      <c r="GQ51" s="4">
        <v>4000</v>
      </c>
      <c r="GR51" s="111">
        <v>4500</v>
      </c>
      <c r="GS51" s="4">
        <v>5000</v>
      </c>
      <c r="GT51" s="4">
        <v>6000</v>
      </c>
      <c r="GU51" s="4">
        <v>6500</v>
      </c>
      <c r="GV51" s="4">
        <v>7000</v>
      </c>
      <c r="GW51" s="111">
        <v>7500</v>
      </c>
      <c r="GX51" s="111">
        <v>8000</v>
      </c>
      <c r="GY51" s="111">
        <v>8500</v>
      </c>
      <c r="GZ51" s="88"/>
      <c r="HA51" s="4">
        <v>250</v>
      </c>
      <c r="HB51" s="4">
        <v>500</v>
      </c>
      <c r="HC51" s="4">
        <v>750</v>
      </c>
      <c r="HD51" s="4">
        <v>1000</v>
      </c>
      <c r="HE51" s="4">
        <v>1250</v>
      </c>
      <c r="HF51" s="4">
        <v>1500</v>
      </c>
      <c r="HG51" s="4">
        <v>1750</v>
      </c>
      <c r="HH51" s="4">
        <v>2000</v>
      </c>
      <c r="HI51" s="4">
        <v>2250</v>
      </c>
      <c r="HJ51" s="4">
        <v>2500</v>
      </c>
      <c r="HK51" s="4"/>
      <c r="HL51" s="4"/>
      <c r="HN51" s="27"/>
      <c r="HO51" s="20">
        <v>15</v>
      </c>
      <c r="HP51" s="20">
        <v>20</v>
      </c>
      <c r="HQ51" s="27"/>
      <c r="HR51" s="20">
        <v>100</v>
      </c>
      <c r="HS51" s="20">
        <v>200</v>
      </c>
      <c r="HT51" s="20">
        <v>500</v>
      </c>
      <c r="HU51" s="27"/>
      <c r="HV51" s="27"/>
      <c r="HW51" s="27"/>
      <c r="HX51" s="27"/>
      <c r="HY51" s="88" t="s">
        <v>135</v>
      </c>
      <c r="HZ51" s="27" t="s">
        <v>128</v>
      </c>
      <c r="IB51" s="27"/>
      <c r="IC51" s="27"/>
      <c r="ID51" s="88"/>
      <c r="IE51" s="27"/>
      <c r="IF51" s="27"/>
      <c r="IG51" s="27"/>
      <c r="IH51" s="27"/>
      <c r="II51" s="27"/>
      <c r="IJ51" s="30"/>
    </row>
    <row r="52" spans="9:246" x14ac:dyDescent="0.25">
      <c r="J52" s="50" t="s">
        <v>0</v>
      </c>
      <c r="K52" s="40" t="str">
        <f>(IF($J$48="",(K28+K34+K40),""))</f>
        <v/>
      </c>
      <c r="L52" s="41" t="str">
        <f>(IF($J$48="",(C101+G101+H101),""))</f>
        <v/>
      </c>
      <c r="M52" s="41" t="str">
        <f>IF($J$48="",(D131*$U$1),IF($L$28="ERROR","ERROR","N/A"))</f>
        <v>N/A</v>
      </c>
      <c r="N52" s="40"/>
      <c r="O52" s="55"/>
      <c r="P52" s="41"/>
      <c r="Q52" s="41" t="str">
        <f>IF(M52="N/A","N/A",(BR50*((100-$L$12)/100)))</f>
        <v>N/A</v>
      </c>
      <c r="R52" s="42"/>
      <c r="S52" s="30"/>
      <c r="U52" s="5" t="s">
        <v>0</v>
      </c>
      <c r="V52" s="6"/>
      <c r="W52" s="88"/>
      <c r="X52" s="7">
        <v>5.91</v>
      </c>
      <c r="Y52" s="7">
        <v>11.51</v>
      </c>
      <c r="Z52" s="7">
        <v>16.8</v>
      </c>
      <c r="AA52" s="7">
        <v>21.85</v>
      </c>
      <c r="AB52" s="7">
        <v>26.52</v>
      </c>
      <c r="AC52" s="7">
        <v>31.08</v>
      </c>
      <c r="AD52" s="7">
        <v>35.51</v>
      </c>
      <c r="AE52" s="7">
        <v>39.69</v>
      </c>
      <c r="AF52" s="112">
        <v>43.85</v>
      </c>
      <c r="AG52" s="7">
        <v>48</v>
      </c>
      <c r="AH52" s="7">
        <v>55.82</v>
      </c>
      <c r="AI52" s="7">
        <v>59.54</v>
      </c>
      <c r="AJ52" s="7">
        <v>63.26</v>
      </c>
      <c r="AK52" s="151">
        <v>66.86</v>
      </c>
      <c r="AL52" s="112">
        <v>70.459999999999994</v>
      </c>
      <c r="AM52" s="112">
        <v>73.91</v>
      </c>
      <c r="AN52" s="88"/>
      <c r="AO52" s="7">
        <v>12.24</v>
      </c>
      <c r="AP52" s="7">
        <v>22.03</v>
      </c>
      <c r="AQ52" s="7">
        <v>26.42</v>
      </c>
      <c r="AR52" s="7">
        <v>30.56</v>
      </c>
      <c r="AS52" s="7">
        <v>33.619999999999997</v>
      </c>
      <c r="AT52" s="7">
        <v>36.68</v>
      </c>
      <c r="AU52" s="7">
        <v>39.299999999999997</v>
      </c>
      <c r="AV52" s="7">
        <v>41.92</v>
      </c>
      <c r="AW52" s="7">
        <v>44.02</v>
      </c>
      <c r="AX52" s="7">
        <v>46.12</v>
      </c>
      <c r="AY52" s="7"/>
      <c r="AZ52" s="7"/>
      <c r="BB52" s="27"/>
      <c r="BC52" s="7">
        <v>10.31</v>
      </c>
      <c r="BD52" s="7">
        <v>15.77</v>
      </c>
      <c r="BE52" s="27"/>
      <c r="BF52" s="7">
        <v>4.2300000000000004</v>
      </c>
      <c r="BG52" s="7">
        <v>8</v>
      </c>
      <c r="BH52" s="7">
        <v>17.920000000000002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184" t="e">
        <f>((M54*12)/$Q$26)</f>
        <v>#VALUE!</v>
      </c>
      <c r="BS52" s="27"/>
      <c r="BT52" s="27"/>
      <c r="BU52" s="27"/>
      <c r="BV52" s="30"/>
      <c r="BX52" s="5" t="s">
        <v>0</v>
      </c>
      <c r="BY52" s="6"/>
      <c r="BZ52" s="88"/>
      <c r="CA52" s="7">
        <v>6.4</v>
      </c>
      <c r="CB52" s="7">
        <v>12.47</v>
      </c>
      <c r="CC52" s="7">
        <v>18.2</v>
      </c>
      <c r="CD52" s="7">
        <v>23.67</v>
      </c>
      <c r="CE52" s="7">
        <v>28.73</v>
      </c>
      <c r="CF52" s="7">
        <v>33.67</v>
      </c>
      <c r="CG52" s="7">
        <v>38.47</v>
      </c>
      <c r="CH52" s="7">
        <v>43</v>
      </c>
      <c r="CI52" s="112">
        <v>47.5</v>
      </c>
      <c r="CJ52" s="7">
        <v>52</v>
      </c>
      <c r="CK52" s="7">
        <v>60.47</v>
      </c>
      <c r="CL52" s="7">
        <v>64.5</v>
      </c>
      <c r="CM52" s="7">
        <v>68.53</v>
      </c>
      <c r="CN52" s="151">
        <v>72.430000000000007</v>
      </c>
      <c r="CO52" s="112">
        <v>76.33</v>
      </c>
      <c r="CP52" s="112">
        <v>80.069999999999993</v>
      </c>
      <c r="CQ52" s="88"/>
      <c r="CR52" s="7">
        <v>13.26</v>
      </c>
      <c r="CS52" s="7">
        <v>23.86</v>
      </c>
      <c r="CT52" s="7">
        <v>28.62</v>
      </c>
      <c r="CU52" s="7">
        <v>33.11</v>
      </c>
      <c r="CV52" s="7">
        <v>36.42</v>
      </c>
      <c r="CW52" s="7">
        <v>39.729999999999997</v>
      </c>
      <c r="CX52" s="7">
        <v>42.58</v>
      </c>
      <c r="CY52" s="7">
        <v>45.42</v>
      </c>
      <c r="CZ52" s="7">
        <v>47.69</v>
      </c>
      <c r="DA52" s="7">
        <v>49.96</v>
      </c>
      <c r="DB52" s="7"/>
      <c r="DC52" s="7"/>
      <c r="DE52" s="27"/>
      <c r="DF52" s="7">
        <v>11.17</v>
      </c>
      <c r="DG52" s="7">
        <v>17.079999999999998</v>
      </c>
      <c r="DH52" s="27"/>
      <c r="DI52" s="7">
        <v>4.58</v>
      </c>
      <c r="DJ52" s="7">
        <v>8.67</v>
      </c>
      <c r="DK52" s="7">
        <v>19.420000000000002</v>
      </c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30"/>
      <c r="EB52" s="5" t="s">
        <v>0</v>
      </c>
      <c r="EC52" s="6"/>
      <c r="ED52" s="88"/>
      <c r="EE52" s="7">
        <v>13.17</v>
      </c>
      <c r="EF52" s="7">
        <v>24.63</v>
      </c>
      <c r="EG52" s="7">
        <v>28.98</v>
      </c>
      <c r="EH52" s="7">
        <v>32.299999999999997</v>
      </c>
      <c r="EI52" s="7">
        <v>44.9</v>
      </c>
      <c r="EJ52" s="7">
        <v>57.16</v>
      </c>
      <c r="EK52" s="7">
        <v>61.87</v>
      </c>
      <c r="EL52" s="7">
        <v>66.319999999999993</v>
      </c>
      <c r="EM52" s="112">
        <v>72.34</v>
      </c>
      <c r="EN52" s="7">
        <v>78.349999999999994</v>
      </c>
      <c r="EO52" s="7">
        <v>91.29</v>
      </c>
      <c r="EP52" s="7">
        <v>96.62</v>
      </c>
      <c r="EQ52" s="7">
        <v>101.96</v>
      </c>
      <c r="ER52" s="112">
        <v>106.93</v>
      </c>
      <c r="ES52" s="112">
        <v>111.91</v>
      </c>
      <c r="ET52" s="112">
        <v>116.11</v>
      </c>
      <c r="EU52" s="88"/>
      <c r="EV52" s="7">
        <v>15.19</v>
      </c>
      <c r="EW52" s="7">
        <v>27.33</v>
      </c>
      <c r="EX52" s="7">
        <v>32.79</v>
      </c>
      <c r="EY52" s="7">
        <v>37.93</v>
      </c>
      <c r="EZ52" s="7">
        <v>41.72</v>
      </c>
      <c r="FA52" s="7">
        <v>45.51</v>
      </c>
      <c r="FB52" s="7">
        <v>48.77</v>
      </c>
      <c r="FC52" s="7">
        <v>52.02</v>
      </c>
      <c r="FD52" s="7">
        <v>54.63</v>
      </c>
      <c r="FE52" s="7">
        <v>57.23</v>
      </c>
      <c r="FF52" s="7"/>
      <c r="FG52" s="7"/>
      <c r="FI52" s="27"/>
      <c r="FJ52" s="7">
        <v>12.79</v>
      </c>
      <c r="FK52" s="7">
        <v>19.57</v>
      </c>
      <c r="FL52" s="27"/>
      <c r="FM52" s="7">
        <v>5.25</v>
      </c>
      <c r="FN52" s="7">
        <v>9.93</v>
      </c>
      <c r="FO52" s="7">
        <v>22.24</v>
      </c>
      <c r="FP52" s="27"/>
      <c r="FQ52" s="27"/>
      <c r="FR52" s="27"/>
      <c r="FS52" s="27"/>
      <c r="FT52" s="27"/>
      <c r="FU52" s="27"/>
      <c r="FV52" s="27"/>
      <c r="FW52" s="27"/>
      <c r="FX52" s="27"/>
      <c r="FY52" s="88"/>
      <c r="FZ52" s="27"/>
      <c r="GA52" s="27"/>
      <c r="GB52" s="27"/>
      <c r="GC52" s="27"/>
      <c r="GD52" s="27"/>
      <c r="GE52" s="30"/>
      <c r="GG52" s="5" t="s">
        <v>0</v>
      </c>
      <c r="GH52" s="6"/>
      <c r="GI52" s="88"/>
      <c r="GJ52" s="7">
        <v>7.33</v>
      </c>
      <c r="GK52" s="7">
        <v>14.28</v>
      </c>
      <c r="GL52" s="7">
        <v>20.85</v>
      </c>
      <c r="GM52" s="7">
        <v>27.11</v>
      </c>
      <c r="GN52" s="7">
        <v>32.909999999999997</v>
      </c>
      <c r="GO52" s="7">
        <v>38.56</v>
      </c>
      <c r="GP52" s="7">
        <v>44.06</v>
      </c>
      <c r="GQ52" s="7">
        <v>49.25</v>
      </c>
      <c r="GR52" s="112">
        <v>54.41</v>
      </c>
      <c r="GS52" s="7">
        <v>59.56</v>
      </c>
      <c r="GT52" s="7">
        <v>69.260000000000005</v>
      </c>
      <c r="GU52" s="7">
        <v>73.88</v>
      </c>
      <c r="GV52" s="7">
        <v>78.5</v>
      </c>
      <c r="GW52" s="112">
        <v>82.97</v>
      </c>
      <c r="GX52" s="112">
        <v>87.44</v>
      </c>
      <c r="GY52" s="112">
        <v>91.72</v>
      </c>
      <c r="GZ52" s="88"/>
      <c r="HA52" s="7">
        <v>15.19</v>
      </c>
      <c r="HB52" s="7">
        <v>27.33</v>
      </c>
      <c r="HC52" s="7">
        <v>32.79</v>
      </c>
      <c r="HD52" s="7">
        <v>37.93</v>
      </c>
      <c r="HE52" s="7">
        <v>41.72</v>
      </c>
      <c r="HF52" s="7">
        <v>45.51</v>
      </c>
      <c r="HG52" s="7">
        <v>48.77</v>
      </c>
      <c r="HH52" s="7">
        <v>52.02</v>
      </c>
      <c r="HI52" s="7">
        <v>54.63</v>
      </c>
      <c r="HJ52" s="7">
        <v>57.23</v>
      </c>
      <c r="HK52" s="7"/>
      <c r="HL52" s="7"/>
      <c r="HN52" s="27"/>
      <c r="HO52" s="7">
        <v>12.79</v>
      </c>
      <c r="HP52" s="7">
        <v>19.57</v>
      </c>
      <c r="HQ52" s="27"/>
      <c r="HR52" s="7">
        <v>5.25</v>
      </c>
      <c r="HS52" s="7">
        <v>9.93</v>
      </c>
      <c r="HT52" s="7">
        <v>22.24</v>
      </c>
      <c r="HU52" s="27"/>
      <c r="HV52" s="27"/>
      <c r="HW52" s="27"/>
      <c r="HX52" s="27"/>
      <c r="HY52" s="88" t="s">
        <v>136</v>
      </c>
      <c r="HZ52" s="27" t="s">
        <v>128</v>
      </c>
      <c r="IB52" s="27"/>
      <c r="IC52" s="27"/>
      <c r="ID52" s="88"/>
      <c r="IE52" s="27"/>
      <c r="IF52" s="27"/>
      <c r="IG52" s="27"/>
      <c r="IH52" s="27"/>
      <c r="II52" s="27"/>
      <c r="IJ52" s="30"/>
    </row>
    <row r="53" spans="9:246" x14ac:dyDescent="0.25">
      <c r="J53" s="50" t="s">
        <v>53</v>
      </c>
      <c r="K53" s="40" t="str">
        <f>(IF($J$48="",(K29+K35+K41),""))</f>
        <v/>
      </c>
      <c r="L53" s="41" t="str">
        <f>(IF($J$48="",(C110+G110+H110),""))</f>
        <v/>
      </c>
      <c r="M53" s="41" t="str">
        <f>IF($J$48="",(D132*$U$1),IF($L$28="ERROR","ERROR","N/A"))</f>
        <v>N/A</v>
      </c>
      <c r="N53" s="41"/>
      <c r="O53" s="55"/>
      <c r="P53" s="41"/>
      <c r="Q53" s="41" t="str">
        <f>IF(M52="N/A","N/A",IF($L$13&gt;0,((BR50*((100-$L$12)/100))+((BR51-$BR$50)*$L$13/100)),((BR50*((100-$L$12)/100))+((BR51-$BR$50)))))</f>
        <v>N/A</v>
      </c>
      <c r="R53" s="42"/>
      <c r="S53" s="30"/>
      <c r="U53" s="8" t="s">
        <v>1</v>
      </c>
      <c r="V53" s="9"/>
      <c r="W53" s="88"/>
      <c r="X53" s="7">
        <v>10.65</v>
      </c>
      <c r="Y53" s="7">
        <v>20.74</v>
      </c>
      <c r="Z53" s="7">
        <v>30.22</v>
      </c>
      <c r="AA53" s="7">
        <v>39.32</v>
      </c>
      <c r="AB53" s="7">
        <v>47.75</v>
      </c>
      <c r="AC53" s="7">
        <v>55.94</v>
      </c>
      <c r="AD53" s="7">
        <v>63.94</v>
      </c>
      <c r="AE53" s="7">
        <v>71.45</v>
      </c>
      <c r="AF53" s="112">
        <v>78.92</v>
      </c>
      <c r="AG53" s="7">
        <v>86.4</v>
      </c>
      <c r="AH53" s="7">
        <v>100.49</v>
      </c>
      <c r="AI53" s="7">
        <v>107.17</v>
      </c>
      <c r="AJ53" s="7">
        <v>113.85</v>
      </c>
      <c r="AK53" s="151">
        <v>120.34</v>
      </c>
      <c r="AL53" s="112">
        <v>126.83</v>
      </c>
      <c r="AM53" s="112">
        <v>133.03</v>
      </c>
      <c r="AN53" s="88"/>
      <c r="AO53" s="7">
        <v>22.05</v>
      </c>
      <c r="AP53" s="7">
        <v>39.619999999999997</v>
      </c>
      <c r="AQ53" s="7">
        <v>47.54</v>
      </c>
      <c r="AR53" s="7">
        <v>55</v>
      </c>
      <c r="AS53" s="7">
        <v>60.5</v>
      </c>
      <c r="AT53" s="7">
        <v>66</v>
      </c>
      <c r="AU53" s="7">
        <v>70.72</v>
      </c>
      <c r="AV53" s="7">
        <v>75.430000000000007</v>
      </c>
      <c r="AW53" s="7">
        <v>79.2</v>
      </c>
      <c r="AX53" s="7">
        <v>82.98</v>
      </c>
      <c r="AY53" s="7"/>
      <c r="AZ53" s="7"/>
      <c r="BB53" s="27"/>
      <c r="BC53" s="7">
        <v>12.31</v>
      </c>
      <c r="BD53" s="7">
        <v>21.46</v>
      </c>
      <c r="BE53" s="27"/>
      <c r="BF53" s="7">
        <v>5.85</v>
      </c>
      <c r="BG53" s="7">
        <v>11.08</v>
      </c>
      <c r="BH53" s="7">
        <v>24.69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184" t="e">
        <f>((M55*12)/$Q$26)</f>
        <v>#VALUE!</v>
      </c>
      <c r="BS53" s="27"/>
      <c r="BT53" s="27"/>
      <c r="BU53" s="27"/>
      <c r="BV53" s="30"/>
      <c r="BX53" s="8" t="s">
        <v>1</v>
      </c>
      <c r="BY53" s="9"/>
      <c r="BZ53" s="88"/>
      <c r="CA53" s="7">
        <v>11.53</v>
      </c>
      <c r="CB53" s="7">
        <v>22.47</v>
      </c>
      <c r="CC53" s="7">
        <v>32.729999999999997</v>
      </c>
      <c r="CD53" s="7">
        <v>42.6</v>
      </c>
      <c r="CE53" s="7">
        <v>51.73</v>
      </c>
      <c r="CF53" s="7">
        <v>60.6</v>
      </c>
      <c r="CG53" s="7">
        <v>69.27</v>
      </c>
      <c r="CH53" s="7">
        <v>77.400000000000006</v>
      </c>
      <c r="CI53" s="112">
        <v>85.5</v>
      </c>
      <c r="CJ53" s="7">
        <v>93.6</v>
      </c>
      <c r="CK53" s="7">
        <v>108.87</v>
      </c>
      <c r="CL53" s="7">
        <v>116.1</v>
      </c>
      <c r="CM53" s="7">
        <v>123.33</v>
      </c>
      <c r="CN53" s="151">
        <v>130.37</v>
      </c>
      <c r="CO53" s="112">
        <v>137.4</v>
      </c>
      <c r="CP53" s="112">
        <v>144.12</v>
      </c>
      <c r="CQ53" s="88"/>
      <c r="CR53" s="7">
        <v>23.89</v>
      </c>
      <c r="CS53" s="7">
        <v>42.92</v>
      </c>
      <c r="CT53" s="7">
        <v>51.5</v>
      </c>
      <c r="CU53" s="7">
        <v>59.59</v>
      </c>
      <c r="CV53" s="7">
        <v>65.540000000000006</v>
      </c>
      <c r="CW53" s="7">
        <v>71.5</v>
      </c>
      <c r="CX53" s="7">
        <v>76.61</v>
      </c>
      <c r="CY53" s="7">
        <v>81.72</v>
      </c>
      <c r="CZ53" s="7">
        <v>85.8</v>
      </c>
      <c r="DA53" s="7">
        <v>89.89</v>
      </c>
      <c r="DB53" s="7"/>
      <c r="DC53" s="7"/>
      <c r="DE53" s="27"/>
      <c r="DF53" s="7">
        <v>13.33</v>
      </c>
      <c r="DG53" s="7">
        <v>23.25</v>
      </c>
      <c r="DH53" s="27"/>
      <c r="DI53" s="7">
        <v>6.33</v>
      </c>
      <c r="DJ53" s="7">
        <v>12</v>
      </c>
      <c r="DK53" s="7">
        <v>26.75</v>
      </c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30"/>
      <c r="EB53" s="8" t="s">
        <v>1</v>
      </c>
      <c r="EC53" s="9"/>
      <c r="ED53" s="88"/>
      <c r="EE53" s="7">
        <v>23.71</v>
      </c>
      <c r="EF53" s="7">
        <v>44.33</v>
      </c>
      <c r="EG53" s="7">
        <v>52.18</v>
      </c>
      <c r="EH53" s="7">
        <v>58.13</v>
      </c>
      <c r="EI53" s="7">
        <v>80.83</v>
      </c>
      <c r="EJ53" s="7">
        <v>102.86</v>
      </c>
      <c r="EK53" s="7">
        <v>111.37</v>
      </c>
      <c r="EL53" s="7">
        <v>119.36</v>
      </c>
      <c r="EM53" s="112">
        <v>130.18</v>
      </c>
      <c r="EN53" s="7">
        <v>141.01</v>
      </c>
      <c r="EO53" s="7">
        <v>164.32</v>
      </c>
      <c r="EP53" s="7">
        <v>173.91</v>
      </c>
      <c r="EQ53" s="7">
        <v>183.51</v>
      </c>
      <c r="ER53" s="112">
        <v>192.47</v>
      </c>
      <c r="ES53" s="112">
        <v>201.43</v>
      </c>
      <c r="ET53" s="112">
        <v>208.98</v>
      </c>
      <c r="EU53" s="88"/>
      <c r="EV53" s="7">
        <v>27.36</v>
      </c>
      <c r="EW53" s="7">
        <v>49.16</v>
      </c>
      <c r="EX53" s="7">
        <v>58.99</v>
      </c>
      <c r="EY53" s="7">
        <v>68.25</v>
      </c>
      <c r="EZ53" s="7">
        <v>75.08</v>
      </c>
      <c r="FA53" s="7">
        <v>81.900000000000006</v>
      </c>
      <c r="FB53" s="7">
        <v>87.75</v>
      </c>
      <c r="FC53" s="7">
        <v>93.6</v>
      </c>
      <c r="FD53" s="7">
        <v>98.28</v>
      </c>
      <c r="FE53" s="7">
        <v>102.96</v>
      </c>
      <c r="FF53" s="7"/>
      <c r="FG53" s="7"/>
      <c r="FI53" s="27"/>
      <c r="FJ53" s="7">
        <v>15.27</v>
      </c>
      <c r="FK53" s="7">
        <v>26.63</v>
      </c>
      <c r="FL53" s="27"/>
      <c r="FM53" s="7">
        <v>7.25</v>
      </c>
      <c r="FN53" s="7">
        <v>13.75</v>
      </c>
      <c r="FO53" s="7">
        <v>30.64</v>
      </c>
      <c r="FP53" s="27"/>
      <c r="FQ53" s="27"/>
      <c r="FR53" s="27"/>
      <c r="FS53" s="27"/>
      <c r="FT53" s="27"/>
      <c r="FU53" s="27"/>
      <c r="FV53" s="27"/>
      <c r="FW53" s="27"/>
      <c r="FX53" s="27"/>
      <c r="FY53" s="88"/>
      <c r="FZ53" s="27"/>
      <c r="GA53" s="27"/>
      <c r="GB53" s="27"/>
      <c r="GC53" s="27"/>
      <c r="GD53" s="27"/>
      <c r="GE53" s="30"/>
      <c r="GG53" s="8" t="s">
        <v>1</v>
      </c>
      <c r="GH53" s="9"/>
      <c r="GI53" s="88"/>
      <c r="GJ53" s="7">
        <v>13.21</v>
      </c>
      <c r="GK53" s="7">
        <v>25.73</v>
      </c>
      <c r="GL53" s="7">
        <v>37.49</v>
      </c>
      <c r="GM53" s="7">
        <v>48.8</v>
      </c>
      <c r="GN53" s="7">
        <v>59.26</v>
      </c>
      <c r="GO53" s="7">
        <v>69.41</v>
      </c>
      <c r="GP53" s="7">
        <v>79.34</v>
      </c>
      <c r="GQ53" s="7">
        <v>88.66</v>
      </c>
      <c r="GR53" s="112">
        <v>97.94</v>
      </c>
      <c r="GS53" s="7">
        <v>107.21</v>
      </c>
      <c r="GT53" s="7">
        <v>124.7</v>
      </c>
      <c r="GU53" s="7">
        <v>132.99</v>
      </c>
      <c r="GV53" s="7">
        <v>141.27000000000001</v>
      </c>
      <c r="GW53" s="112">
        <v>149.33000000000001</v>
      </c>
      <c r="GX53" s="112">
        <v>157.38999999999999</v>
      </c>
      <c r="GY53" s="112">
        <v>165.08</v>
      </c>
      <c r="GZ53" s="88"/>
      <c r="HA53" s="7">
        <v>27.36</v>
      </c>
      <c r="HB53" s="7">
        <v>49.16</v>
      </c>
      <c r="HC53" s="7">
        <v>58.99</v>
      </c>
      <c r="HD53" s="7">
        <v>68.25</v>
      </c>
      <c r="HE53" s="7">
        <v>75.08</v>
      </c>
      <c r="HF53" s="7">
        <v>81.900000000000006</v>
      </c>
      <c r="HG53" s="7">
        <v>87.75</v>
      </c>
      <c r="HH53" s="7">
        <v>93.6</v>
      </c>
      <c r="HI53" s="7">
        <v>98.28</v>
      </c>
      <c r="HJ53" s="7">
        <v>102.96</v>
      </c>
      <c r="HK53" s="7"/>
      <c r="HL53" s="7"/>
      <c r="HN53" s="27"/>
      <c r="HO53" s="7">
        <v>15.27</v>
      </c>
      <c r="HP53" s="7">
        <v>26.63</v>
      </c>
      <c r="HQ53" s="27"/>
      <c r="HR53" s="7">
        <v>7.25</v>
      </c>
      <c r="HS53" s="7">
        <v>13.75</v>
      </c>
      <c r="HT53" s="7">
        <v>30.64</v>
      </c>
      <c r="HU53" s="27"/>
      <c r="HV53" s="27"/>
      <c r="HW53" s="27"/>
      <c r="HX53" s="27"/>
      <c r="HY53" s="88" t="s">
        <v>137</v>
      </c>
      <c r="HZ53" s="27" t="s">
        <v>128</v>
      </c>
      <c r="IB53" s="27"/>
      <c r="IC53" s="27"/>
      <c r="ID53" s="88"/>
      <c r="IE53" s="27"/>
      <c r="IF53" s="27"/>
      <c r="IG53" s="27"/>
      <c r="IH53" s="27"/>
      <c r="II53" s="27"/>
      <c r="IJ53" s="30"/>
    </row>
    <row r="54" spans="9:246" x14ac:dyDescent="0.25">
      <c r="J54" s="50" t="s">
        <v>55</v>
      </c>
      <c r="K54" s="40" t="str">
        <f>(IF($J$48="",(K30+K36+K42),""))</f>
        <v/>
      </c>
      <c r="L54" s="41" t="str">
        <f>(IF($J$48="",(C119+G119+H119),""))</f>
        <v/>
      </c>
      <c r="M54" s="41" t="str">
        <f>IF($J$48="",(D133*$U$1),IF($L$28="ERROR","ERROR","N/A"))</f>
        <v>N/A</v>
      </c>
      <c r="N54" s="41"/>
      <c r="O54" s="55"/>
      <c r="P54" s="41"/>
      <c r="Q54" s="41" t="str">
        <f>IF(M53="N/A","N/A",IF($L$13&gt;0,((BR50*((100-$L$12)/100))+((BR52-$BR$50)*$L$13/100)),((BR50*((100-$L$12)/100))+((BR52-$BR$50)))))</f>
        <v>N/A</v>
      </c>
      <c r="R54" s="42"/>
      <c r="S54" s="30"/>
      <c r="U54" s="8" t="s">
        <v>2</v>
      </c>
      <c r="V54" s="9"/>
      <c r="W54" s="88"/>
      <c r="X54" s="7">
        <v>9.7200000000000006</v>
      </c>
      <c r="Y54" s="7">
        <v>18.95</v>
      </c>
      <c r="Z54" s="7">
        <v>27.63</v>
      </c>
      <c r="AA54" s="7">
        <v>35.94</v>
      </c>
      <c r="AB54" s="7">
        <v>43.63</v>
      </c>
      <c r="AC54" s="7">
        <v>51.14</v>
      </c>
      <c r="AD54" s="7">
        <v>58.46</v>
      </c>
      <c r="AE54" s="7">
        <v>65.349999999999994</v>
      </c>
      <c r="AF54" s="112">
        <v>72.180000000000007</v>
      </c>
      <c r="AG54" s="7">
        <v>79.02</v>
      </c>
      <c r="AH54" s="7">
        <v>91.88</v>
      </c>
      <c r="AI54" s="7">
        <v>98</v>
      </c>
      <c r="AJ54" s="7">
        <v>104.12</v>
      </c>
      <c r="AK54" s="151">
        <v>110.06</v>
      </c>
      <c r="AL54" s="112">
        <v>116</v>
      </c>
      <c r="AM54" s="112">
        <v>121.68</v>
      </c>
      <c r="AN54" s="88"/>
      <c r="AO54" s="7">
        <v>19.59</v>
      </c>
      <c r="AP54" s="7">
        <v>35.229999999999997</v>
      </c>
      <c r="AQ54" s="7">
        <v>42.31</v>
      </c>
      <c r="AR54" s="7">
        <v>48.95</v>
      </c>
      <c r="AS54" s="7">
        <v>53.84</v>
      </c>
      <c r="AT54" s="7">
        <v>58.74</v>
      </c>
      <c r="AU54" s="7">
        <v>62.93</v>
      </c>
      <c r="AV54" s="7">
        <v>67.12</v>
      </c>
      <c r="AW54" s="7">
        <v>70.48</v>
      </c>
      <c r="AX54" s="7">
        <v>73.83</v>
      </c>
      <c r="AY54" s="7"/>
      <c r="AZ54" s="7"/>
      <c r="BB54" s="27"/>
      <c r="BC54" s="7">
        <v>12.92</v>
      </c>
      <c r="BD54" s="7">
        <v>22.92</v>
      </c>
      <c r="BE54" s="27"/>
      <c r="BF54" s="7">
        <v>11.38</v>
      </c>
      <c r="BG54" s="7">
        <v>21.69</v>
      </c>
      <c r="BH54" s="7">
        <v>48.54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30"/>
      <c r="BX54" s="8" t="s">
        <v>2</v>
      </c>
      <c r="BY54" s="9"/>
      <c r="BZ54" s="88"/>
      <c r="CA54" s="7">
        <v>10.53</v>
      </c>
      <c r="CB54" s="7">
        <v>20.53</v>
      </c>
      <c r="CC54" s="7">
        <v>29.93</v>
      </c>
      <c r="CD54" s="7">
        <v>38.93</v>
      </c>
      <c r="CE54" s="7">
        <v>47.27</v>
      </c>
      <c r="CF54" s="7">
        <v>55.4</v>
      </c>
      <c r="CG54" s="7">
        <v>63.33</v>
      </c>
      <c r="CH54" s="7">
        <v>70.8</v>
      </c>
      <c r="CI54" s="112">
        <v>78.2</v>
      </c>
      <c r="CJ54" s="7">
        <v>85.6</v>
      </c>
      <c r="CK54" s="7">
        <v>99.53</v>
      </c>
      <c r="CL54" s="7">
        <v>106.17</v>
      </c>
      <c r="CM54" s="7">
        <v>112.8</v>
      </c>
      <c r="CN54" s="151">
        <v>119.23</v>
      </c>
      <c r="CO54" s="112">
        <v>125.67</v>
      </c>
      <c r="CP54" s="112">
        <v>131.82</v>
      </c>
      <c r="CQ54" s="88"/>
      <c r="CR54" s="7">
        <v>21.22</v>
      </c>
      <c r="CS54" s="7">
        <v>38.17</v>
      </c>
      <c r="CT54" s="7">
        <v>45.83</v>
      </c>
      <c r="CU54" s="7">
        <v>53.03</v>
      </c>
      <c r="CV54" s="7">
        <v>58.33</v>
      </c>
      <c r="CW54" s="7">
        <v>63.63</v>
      </c>
      <c r="CX54" s="7">
        <v>68.180000000000007</v>
      </c>
      <c r="CY54" s="7">
        <v>72.72</v>
      </c>
      <c r="CZ54" s="7">
        <v>76.349999999999994</v>
      </c>
      <c r="DA54" s="7">
        <v>79.98</v>
      </c>
      <c r="DB54" s="7"/>
      <c r="DC54" s="7"/>
      <c r="DE54" s="27"/>
      <c r="DF54" s="7">
        <v>14</v>
      </c>
      <c r="DG54" s="7">
        <v>24.83</v>
      </c>
      <c r="DH54" s="27"/>
      <c r="DI54" s="7">
        <v>12.33</v>
      </c>
      <c r="DJ54" s="7">
        <v>23.5</v>
      </c>
      <c r="DK54" s="7">
        <v>52.58</v>
      </c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30"/>
      <c r="EB54" s="8" t="s">
        <v>2</v>
      </c>
      <c r="EC54" s="9"/>
      <c r="ED54" s="88"/>
      <c r="EE54" s="7">
        <v>26.63</v>
      </c>
      <c r="EF54" s="7">
        <v>46.05</v>
      </c>
      <c r="EG54" s="7">
        <v>52.92</v>
      </c>
      <c r="EH54" s="7">
        <v>60.37</v>
      </c>
      <c r="EI54" s="7">
        <v>81.84</v>
      </c>
      <c r="EJ54" s="7">
        <v>102.8</v>
      </c>
      <c r="EK54" s="7">
        <v>113.6</v>
      </c>
      <c r="EL54" s="7">
        <v>123.77</v>
      </c>
      <c r="EM54" s="112">
        <v>135.02000000000001</v>
      </c>
      <c r="EN54" s="7">
        <v>146.27000000000001</v>
      </c>
      <c r="EO54" s="7">
        <v>170.44</v>
      </c>
      <c r="EP54" s="7">
        <v>180.4</v>
      </c>
      <c r="EQ54" s="7">
        <v>190.35</v>
      </c>
      <c r="ER54" s="112">
        <v>199.64</v>
      </c>
      <c r="ES54" s="112">
        <v>208.93</v>
      </c>
      <c r="ET54" s="112">
        <v>216.76</v>
      </c>
      <c r="EU54" s="88"/>
      <c r="EV54" s="7">
        <v>24.31</v>
      </c>
      <c r="EW54" s="7">
        <v>43.72</v>
      </c>
      <c r="EX54" s="7">
        <v>52.5</v>
      </c>
      <c r="EY54" s="7">
        <v>60.74</v>
      </c>
      <c r="EZ54" s="7">
        <v>66.81</v>
      </c>
      <c r="FA54" s="7">
        <v>72.89</v>
      </c>
      <c r="FB54" s="7">
        <v>78.09</v>
      </c>
      <c r="FC54" s="7">
        <v>83.29</v>
      </c>
      <c r="FD54" s="7">
        <v>87.46</v>
      </c>
      <c r="FE54" s="7">
        <v>91.62</v>
      </c>
      <c r="FF54" s="7"/>
      <c r="FG54" s="7"/>
      <c r="FI54" s="27"/>
      <c r="FJ54" s="7">
        <v>16.04</v>
      </c>
      <c r="FK54" s="7">
        <v>28.45</v>
      </c>
      <c r="FL54" s="27"/>
      <c r="FM54" s="7">
        <v>14.13</v>
      </c>
      <c r="FN54" s="7">
        <v>26.92</v>
      </c>
      <c r="FO54" s="7">
        <v>60.23</v>
      </c>
      <c r="FP54" s="27"/>
      <c r="FQ54" s="27"/>
      <c r="FR54" s="27"/>
      <c r="FS54" s="27"/>
      <c r="FT54" s="27"/>
      <c r="FU54" s="27"/>
      <c r="FV54" s="27"/>
      <c r="FW54" s="27"/>
      <c r="FX54" s="27"/>
      <c r="FY54" s="88"/>
      <c r="FZ54" s="27"/>
      <c r="GA54" s="27"/>
      <c r="GB54" s="27"/>
      <c r="GC54" s="27"/>
      <c r="GD54" s="27"/>
      <c r="GE54" s="30"/>
      <c r="GG54" s="8" t="s">
        <v>2</v>
      </c>
      <c r="GH54" s="9"/>
      <c r="GI54" s="88"/>
      <c r="GJ54" s="7">
        <v>12.07</v>
      </c>
      <c r="GK54" s="7">
        <v>23.52</v>
      </c>
      <c r="GL54" s="7">
        <v>34.29</v>
      </c>
      <c r="GM54" s="7">
        <v>44.6</v>
      </c>
      <c r="GN54" s="7">
        <v>54.14</v>
      </c>
      <c r="GO54" s="7">
        <v>63.46</v>
      </c>
      <c r="GP54" s="7">
        <v>72.55</v>
      </c>
      <c r="GQ54" s="7">
        <v>81.099999999999994</v>
      </c>
      <c r="GR54" s="112">
        <v>89.57</v>
      </c>
      <c r="GS54" s="7">
        <v>98.05</v>
      </c>
      <c r="GT54" s="7">
        <v>114.01</v>
      </c>
      <c r="GU54" s="7">
        <v>121.61</v>
      </c>
      <c r="GV54" s="7">
        <v>129.21</v>
      </c>
      <c r="GW54" s="112">
        <v>136.58000000000001</v>
      </c>
      <c r="GX54" s="112">
        <v>143.94999999999999</v>
      </c>
      <c r="GY54" s="112">
        <v>150.99</v>
      </c>
      <c r="GZ54" s="88"/>
      <c r="HA54" s="7">
        <v>24.31</v>
      </c>
      <c r="HB54" s="7">
        <v>43.72</v>
      </c>
      <c r="HC54" s="7">
        <v>52.5</v>
      </c>
      <c r="HD54" s="7">
        <v>60.74</v>
      </c>
      <c r="HE54" s="7">
        <v>66.81</v>
      </c>
      <c r="HF54" s="7">
        <v>72.89</v>
      </c>
      <c r="HG54" s="7">
        <v>78.09</v>
      </c>
      <c r="HH54" s="7">
        <v>83.29</v>
      </c>
      <c r="HI54" s="7">
        <v>87.46</v>
      </c>
      <c r="HJ54" s="7">
        <v>91.62</v>
      </c>
      <c r="HK54" s="7"/>
      <c r="HL54" s="7"/>
      <c r="HN54" s="27"/>
      <c r="HO54" s="7">
        <v>16.04</v>
      </c>
      <c r="HP54" s="7">
        <v>28.45</v>
      </c>
      <c r="HQ54" s="27"/>
      <c r="HR54" s="7">
        <v>14.13</v>
      </c>
      <c r="HS54" s="7">
        <v>26.92</v>
      </c>
      <c r="HT54" s="7">
        <v>60.23</v>
      </c>
      <c r="HU54" s="27"/>
      <c r="HV54" s="27"/>
      <c r="HW54" s="27"/>
      <c r="HX54" s="27"/>
      <c r="HY54" s="88" t="s">
        <v>138</v>
      </c>
      <c r="HZ54" s="27" t="s">
        <v>128</v>
      </c>
      <c r="IB54" s="27"/>
      <c r="IC54" s="27"/>
      <c r="ID54" s="88"/>
      <c r="IE54" s="27"/>
      <c r="IF54" s="27"/>
      <c r="IG54" s="27"/>
      <c r="IH54" s="27"/>
      <c r="II54" s="27"/>
      <c r="IJ54" s="30"/>
    </row>
    <row r="55" spans="9:246" x14ac:dyDescent="0.25">
      <c r="J55" s="50" t="s">
        <v>54</v>
      </c>
      <c r="K55" s="40" t="str">
        <f>(IF($J$48="",(K31+K37+K43),""))</f>
        <v/>
      </c>
      <c r="L55" s="41" t="str">
        <f>(IF($J$48="",(C128+G128+H128),""))</f>
        <v/>
      </c>
      <c r="M55" s="41" t="str">
        <f>IF($J$48="",(D134*$U$1),IF($L$28="ERROR","ERROR","N/A"))</f>
        <v>N/A</v>
      </c>
      <c r="N55" s="41"/>
      <c r="O55" s="58"/>
      <c r="P55" s="59"/>
      <c r="Q55" s="59" t="str">
        <f>IF(M54="N/A","N/A",IF($L$13&gt;0,((BR50*((100-$L$12)/100))+((BR53-$BR$50)*$L$13/100)),((BR50*((100-$L$12)/100))+((BR53-$BR$50)))))</f>
        <v>N/A</v>
      </c>
      <c r="R55" s="60"/>
      <c r="S55" s="30"/>
      <c r="U55" s="10" t="s">
        <v>3</v>
      </c>
      <c r="V55" s="11"/>
      <c r="W55" s="88"/>
      <c r="X55" s="7">
        <v>14.46</v>
      </c>
      <c r="Y55" s="7">
        <v>28.18</v>
      </c>
      <c r="Z55" s="7">
        <v>41.05</v>
      </c>
      <c r="AA55" s="7">
        <v>53.42</v>
      </c>
      <c r="AB55" s="7">
        <v>64.86</v>
      </c>
      <c r="AC55" s="7">
        <v>76</v>
      </c>
      <c r="AD55" s="7">
        <v>86.89</v>
      </c>
      <c r="AE55" s="7">
        <v>97.11</v>
      </c>
      <c r="AF55" s="112">
        <v>107.26</v>
      </c>
      <c r="AG55" s="7">
        <v>117.42</v>
      </c>
      <c r="AH55" s="7">
        <v>136.55000000000001</v>
      </c>
      <c r="AI55" s="7">
        <v>145.63</v>
      </c>
      <c r="AJ55" s="7">
        <v>154.71</v>
      </c>
      <c r="AK55" s="152">
        <v>163.54</v>
      </c>
      <c r="AL55" s="45">
        <v>172.37</v>
      </c>
      <c r="AM55" s="46">
        <v>180.8</v>
      </c>
      <c r="AN55" s="88"/>
      <c r="AO55" s="7">
        <v>29.11</v>
      </c>
      <c r="AP55" s="7">
        <v>52.85</v>
      </c>
      <c r="AQ55" s="7">
        <v>63.38</v>
      </c>
      <c r="AR55" s="7">
        <v>73.34</v>
      </c>
      <c r="AS55" s="7">
        <v>80.67</v>
      </c>
      <c r="AT55" s="7">
        <v>88</v>
      </c>
      <c r="AU55" s="7">
        <v>94.29</v>
      </c>
      <c r="AV55" s="7">
        <v>100.58</v>
      </c>
      <c r="AW55" s="7">
        <v>105.62</v>
      </c>
      <c r="AX55" s="7">
        <v>110.65</v>
      </c>
      <c r="AY55" s="7"/>
      <c r="AZ55" s="7"/>
      <c r="BB55" s="27"/>
      <c r="BC55" s="7">
        <v>14</v>
      </c>
      <c r="BD55" s="7">
        <v>25.85</v>
      </c>
      <c r="BE55" s="27"/>
      <c r="BF55" s="7">
        <v>12.15</v>
      </c>
      <c r="BG55" s="7">
        <v>23.15</v>
      </c>
      <c r="BH55" s="7">
        <v>51.77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30"/>
      <c r="BX55" s="10" t="s">
        <v>3</v>
      </c>
      <c r="BY55" s="11"/>
      <c r="BZ55" s="88"/>
      <c r="CA55" s="7">
        <v>15.67</v>
      </c>
      <c r="CB55" s="7">
        <v>30.53</v>
      </c>
      <c r="CC55" s="7">
        <v>44.47</v>
      </c>
      <c r="CD55" s="7">
        <v>57.87</v>
      </c>
      <c r="CE55" s="7">
        <v>70.27</v>
      </c>
      <c r="CF55" s="7">
        <v>82.33</v>
      </c>
      <c r="CG55" s="7">
        <v>94.13</v>
      </c>
      <c r="CH55" s="7">
        <v>105.2</v>
      </c>
      <c r="CI55" s="112">
        <v>116.2</v>
      </c>
      <c r="CJ55" s="7">
        <v>127.2</v>
      </c>
      <c r="CK55" s="7">
        <v>147.93</v>
      </c>
      <c r="CL55" s="7">
        <v>157.77000000000001</v>
      </c>
      <c r="CM55" s="7">
        <v>167.6</v>
      </c>
      <c r="CN55" s="152">
        <v>177.17</v>
      </c>
      <c r="CO55" s="45">
        <v>186.73</v>
      </c>
      <c r="CP55" s="46">
        <v>195.87</v>
      </c>
      <c r="CQ55" s="88"/>
      <c r="CR55" s="7">
        <v>31.53</v>
      </c>
      <c r="CS55" s="7">
        <v>57.25</v>
      </c>
      <c r="CT55" s="7">
        <v>68.67</v>
      </c>
      <c r="CU55" s="7">
        <v>79.45</v>
      </c>
      <c r="CV55" s="7">
        <v>87.39</v>
      </c>
      <c r="CW55" s="7">
        <v>95.33</v>
      </c>
      <c r="CX55" s="7">
        <v>102.15</v>
      </c>
      <c r="CY55" s="7">
        <v>108.97</v>
      </c>
      <c r="CZ55" s="7">
        <v>114.42</v>
      </c>
      <c r="DA55" s="7">
        <v>119.87</v>
      </c>
      <c r="DB55" s="7"/>
      <c r="DC55" s="7"/>
      <c r="DE55" s="27"/>
      <c r="DF55" s="7">
        <v>15.17</v>
      </c>
      <c r="DG55" s="7">
        <v>28</v>
      </c>
      <c r="DH55" s="27"/>
      <c r="DI55" s="7">
        <v>13.17</v>
      </c>
      <c r="DJ55" s="7">
        <v>25.08</v>
      </c>
      <c r="DK55" s="7">
        <v>56.08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30"/>
      <c r="EB55" s="10" t="s">
        <v>3</v>
      </c>
      <c r="EC55" s="11"/>
      <c r="ED55" s="88"/>
      <c r="EE55" s="7">
        <v>37.17</v>
      </c>
      <c r="EF55" s="7">
        <v>65.75</v>
      </c>
      <c r="EG55" s="7">
        <v>76.12</v>
      </c>
      <c r="EH55" s="7">
        <v>86.2</v>
      </c>
      <c r="EI55" s="7">
        <v>117.78</v>
      </c>
      <c r="EJ55" s="7">
        <v>148.51</v>
      </c>
      <c r="EK55" s="7">
        <v>163.11000000000001</v>
      </c>
      <c r="EL55" s="7">
        <v>176.8</v>
      </c>
      <c r="EM55" s="112">
        <v>192.87</v>
      </c>
      <c r="EN55" s="7">
        <v>208.93</v>
      </c>
      <c r="EO55" s="7">
        <v>243.47</v>
      </c>
      <c r="EP55" s="7">
        <v>257.68</v>
      </c>
      <c r="EQ55" s="7">
        <v>271.89999999999998</v>
      </c>
      <c r="ER55" s="45">
        <v>285.17</v>
      </c>
      <c r="ES55" s="45">
        <v>298.45</v>
      </c>
      <c r="ET55" s="46">
        <v>309.63</v>
      </c>
      <c r="EU55" s="88"/>
      <c r="EV55" s="7">
        <v>36.119999999999997</v>
      </c>
      <c r="EW55" s="7">
        <v>65.58</v>
      </c>
      <c r="EX55" s="7">
        <v>78.650000000000006</v>
      </c>
      <c r="EY55" s="7">
        <v>91.01</v>
      </c>
      <c r="EZ55" s="7">
        <v>100.1</v>
      </c>
      <c r="FA55" s="7">
        <v>109.2</v>
      </c>
      <c r="FB55" s="7">
        <v>117.01</v>
      </c>
      <c r="FC55" s="7">
        <v>124.82</v>
      </c>
      <c r="FD55" s="7">
        <v>131.06</v>
      </c>
      <c r="FE55" s="7">
        <v>137.31</v>
      </c>
      <c r="FF55" s="7"/>
      <c r="FG55" s="7"/>
      <c r="FI55" s="27"/>
      <c r="FJ55" s="7">
        <v>17.37</v>
      </c>
      <c r="FK55" s="7">
        <v>32.07</v>
      </c>
      <c r="FL55" s="27"/>
      <c r="FM55" s="7">
        <v>15.08</v>
      </c>
      <c r="FN55" s="7">
        <v>28.73</v>
      </c>
      <c r="FO55" s="7">
        <v>64.239999999999995</v>
      </c>
      <c r="FP55" s="27"/>
      <c r="FQ55" s="27"/>
      <c r="FR55" s="27"/>
      <c r="FS55" s="27"/>
      <c r="FT55" s="27"/>
      <c r="FU55" s="27"/>
      <c r="FV55" s="27"/>
      <c r="FW55" s="27"/>
      <c r="FX55" s="27"/>
      <c r="FY55" s="88"/>
      <c r="FZ55" s="27"/>
      <c r="GA55" s="27"/>
      <c r="GB55" s="27"/>
      <c r="GC55" s="27"/>
      <c r="GD55" s="27"/>
      <c r="GE55" s="30"/>
      <c r="GG55" s="10" t="s">
        <v>3</v>
      </c>
      <c r="GH55" s="11"/>
      <c r="GI55" s="88"/>
      <c r="GJ55" s="7">
        <v>17.95</v>
      </c>
      <c r="GK55" s="7">
        <v>34.97</v>
      </c>
      <c r="GL55" s="7">
        <v>50.93</v>
      </c>
      <c r="GM55" s="7">
        <v>66.28</v>
      </c>
      <c r="GN55" s="7">
        <v>80.489999999999995</v>
      </c>
      <c r="GO55" s="7">
        <v>94.31</v>
      </c>
      <c r="GP55" s="7">
        <v>107.83</v>
      </c>
      <c r="GQ55" s="7">
        <v>120.5</v>
      </c>
      <c r="GR55" s="112">
        <v>133.1</v>
      </c>
      <c r="GS55" s="7">
        <v>145.69999999999999</v>
      </c>
      <c r="GT55" s="7">
        <v>169.45</v>
      </c>
      <c r="GU55" s="7">
        <v>180.71</v>
      </c>
      <c r="GV55" s="7">
        <v>191.98</v>
      </c>
      <c r="GW55" s="45">
        <v>202.94</v>
      </c>
      <c r="GX55" s="45">
        <v>213.89</v>
      </c>
      <c r="GY55" s="46">
        <v>224.35</v>
      </c>
      <c r="GZ55" s="88"/>
      <c r="HA55" s="7">
        <v>36.119999999999997</v>
      </c>
      <c r="HB55" s="7">
        <v>65.58</v>
      </c>
      <c r="HC55" s="7">
        <v>78.650000000000006</v>
      </c>
      <c r="HD55" s="7">
        <v>91.01</v>
      </c>
      <c r="HE55" s="7">
        <v>100.1</v>
      </c>
      <c r="HF55" s="7">
        <v>109.2</v>
      </c>
      <c r="HG55" s="7">
        <v>117.01</v>
      </c>
      <c r="HH55" s="7">
        <v>124.82</v>
      </c>
      <c r="HI55" s="7">
        <v>131.06</v>
      </c>
      <c r="HJ55" s="7">
        <v>137.31</v>
      </c>
      <c r="HK55" s="7"/>
      <c r="HL55" s="7"/>
      <c r="HN55" s="27"/>
      <c r="HO55" s="7">
        <v>17.37</v>
      </c>
      <c r="HP55" s="7">
        <v>32.07</v>
      </c>
      <c r="HQ55" s="27"/>
      <c r="HR55" s="7">
        <v>15.08</v>
      </c>
      <c r="HS55" s="7">
        <v>28.73</v>
      </c>
      <c r="HT55" s="7">
        <v>64.239999999999995</v>
      </c>
      <c r="HU55" s="27"/>
      <c r="HV55" s="27"/>
      <c r="HW55" s="27"/>
      <c r="HX55" s="27"/>
      <c r="HY55" s="88" t="s">
        <v>139</v>
      </c>
      <c r="HZ55" s="27" t="s">
        <v>128</v>
      </c>
      <c r="IB55" s="27"/>
      <c r="IC55" s="27"/>
      <c r="ID55" s="88"/>
      <c r="IE55" s="27"/>
      <c r="IF55" s="27"/>
      <c r="IG55" s="27"/>
      <c r="IH55" s="27"/>
      <c r="II55" s="27"/>
      <c r="IJ55" s="30"/>
    </row>
    <row r="56" spans="9:246" ht="6.6" customHeight="1" x14ac:dyDescent="0.25">
      <c r="J56" s="31"/>
      <c r="K56" s="27"/>
      <c r="L56" s="40"/>
      <c r="M56" s="40"/>
      <c r="N56" s="40"/>
      <c r="O56" s="40"/>
      <c r="P56" s="40"/>
      <c r="Q56" s="27"/>
      <c r="R56" s="27"/>
      <c r="S56" s="30"/>
      <c r="U56" s="26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G56" s="27"/>
      <c r="AH56" s="27"/>
      <c r="AI56" s="27"/>
      <c r="AJ56" s="27"/>
      <c r="AK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41" t="str">
        <f>M52</f>
        <v>N/A</v>
      </c>
      <c r="BS56" s="41" t="str">
        <f>M53</f>
        <v>N/A</v>
      </c>
      <c r="BT56" s="41" t="str">
        <f>M54</f>
        <v>N/A</v>
      </c>
      <c r="BU56" s="42" t="str">
        <f>M55</f>
        <v>N/A</v>
      </c>
      <c r="BV56" s="30"/>
      <c r="BX56" s="26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J56" s="27"/>
      <c r="CK56" s="27"/>
      <c r="CL56" s="27"/>
      <c r="CM56" s="27"/>
      <c r="CN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41" t="e">
        <f>#REF!</f>
        <v>#REF!</v>
      </c>
      <c r="DW56" s="41" t="e">
        <f>#REF!</f>
        <v>#REF!</v>
      </c>
      <c r="DX56" s="41" t="e">
        <f>#REF!</f>
        <v>#REF!</v>
      </c>
      <c r="DY56" s="42" t="e">
        <f>#REF!</f>
        <v>#REF!</v>
      </c>
      <c r="DZ56" s="30"/>
      <c r="EB56" s="26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N56" s="27"/>
      <c r="EO56" s="27"/>
      <c r="EP56" s="27"/>
      <c r="EQ56" s="27"/>
      <c r="ER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88"/>
      <c r="FZ56" s="27"/>
      <c r="GA56" s="41" t="e">
        <f>#REF!</f>
        <v>#REF!</v>
      </c>
      <c r="GB56" s="41" t="e">
        <f>#REF!</f>
        <v>#REF!</v>
      </c>
      <c r="GC56" s="41" t="e">
        <f>#REF!</f>
        <v>#REF!</v>
      </c>
      <c r="GD56" s="42" t="e">
        <f>#REF!</f>
        <v>#REF!</v>
      </c>
      <c r="GE56" s="30"/>
      <c r="GG56" s="26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S56" s="27"/>
      <c r="GT56" s="27"/>
      <c r="GU56" s="27"/>
      <c r="GV56" s="27"/>
      <c r="GW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88" t="s">
        <v>67</v>
      </c>
      <c r="HZ56" s="189" t="s">
        <v>129</v>
      </c>
      <c r="IB56" s="27"/>
      <c r="IC56" s="27"/>
      <c r="ID56" s="88"/>
      <c r="IE56" s="27"/>
      <c r="IF56" s="41">
        <f>FY52</f>
        <v>0</v>
      </c>
      <c r="IG56" s="41">
        <f>FY53</f>
        <v>0</v>
      </c>
      <c r="IH56" s="41">
        <f>FY54</f>
        <v>0</v>
      </c>
      <c r="II56" s="42">
        <f>FY55</f>
        <v>0</v>
      </c>
      <c r="IJ56" s="30"/>
    </row>
    <row r="57" spans="9:246" ht="12.75" customHeight="1" x14ac:dyDescent="0.25">
      <c r="J57" s="301" t="str">
        <f>IF($R$12="No","COMPOSITE RATING SHOULD NOT BE USED WHEN OFFERING DUAL OPTION PLANS","")</f>
        <v>COMPOSITE RATING SHOULD NOT BE USED WHEN OFFERING DUAL OPTION PLANS</v>
      </c>
      <c r="K57" s="302"/>
      <c r="L57" s="302"/>
      <c r="M57" s="302"/>
      <c r="N57" s="302"/>
      <c r="O57" s="302"/>
      <c r="P57" s="302"/>
      <c r="Q57" s="302"/>
      <c r="R57" s="302"/>
      <c r="S57" s="34"/>
      <c r="U57" s="26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G57" s="27"/>
      <c r="AH57" s="27"/>
      <c r="AI57" s="27"/>
      <c r="AJ57" s="27"/>
      <c r="AK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41" t="e">
        <f>(($BR$56*$O$26)/P$26)</f>
        <v>#VALUE!</v>
      </c>
      <c r="BS57" s="41" t="e">
        <f>(($BS$56*$O$26)/P$26)</f>
        <v>#VALUE!</v>
      </c>
      <c r="BT57" s="41" t="e">
        <f>(($BT$56*$O$26)/P$26)</f>
        <v>#VALUE!</v>
      </c>
      <c r="BU57" s="41" t="e">
        <f>(($BU$56*$O$26)/P$26)</f>
        <v>#VALUE!</v>
      </c>
      <c r="BV57" s="30"/>
      <c r="BX57" s="26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J57" s="27"/>
      <c r="CK57" s="27"/>
      <c r="CL57" s="27"/>
      <c r="CM57" s="27"/>
      <c r="CN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41" t="e">
        <f>(($BR$56*$O$26)/BS$26)</f>
        <v>#VALUE!</v>
      </c>
      <c r="DW57" s="41" t="e">
        <f>(($BS$56*$O$26)/BS$26)</f>
        <v>#VALUE!</v>
      </c>
      <c r="DX57" s="41" t="e">
        <f>(($BT$56*$O$26)/BS$26)</f>
        <v>#VALUE!</v>
      </c>
      <c r="DY57" s="41" t="e">
        <f>(($BU$56*$O$26)/BS$26)</f>
        <v>#VALUE!</v>
      </c>
      <c r="DZ57" s="30"/>
      <c r="EB57" s="26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N57" s="27"/>
      <c r="EO57" s="27"/>
      <c r="EP57" s="27"/>
      <c r="EQ57" s="27"/>
      <c r="ER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88"/>
      <c r="FZ57" s="27"/>
      <c r="GA57" s="41" t="e">
        <f>(($BR$56*$O$26)/DW$26)</f>
        <v>#VALUE!</v>
      </c>
      <c r="GB57" s="41" t="e">
        <f>(($BS$56*$O$26)/DW$26)</f>
        <v>#VALUE!</v>
      </c>
      <c r="GC57" s="41" t="e">
        <f>(($BT$56*$O$26)/DW$26)</f>
        <v>#VALUE!</v>
      </c>
      <c r="GD57" s="41" t="e">
        <f>(($BU$56*$O$26)/DW$26)</f>
        <v>#VALUE!</v>
      </c>
      <c r="GE57" s="30"/>
      <c r="GG57" s="26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S57" s="27"/>
      <c r="GT57" s="27"/>
      <c r="GU57" s="27"/>
      <c r="GV57" s="27"/>
      <c r="GW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88" t="s">
        <v>68</v>
      </c>
      <c r="HZ57" s="189" t="s">
        <v>129</v>
      </c>
      <c r="IB57" s="27"/>
      <c r="IC57" s="27"/>
      <c r="ID57" s="88"/>
      <c r="IE57" s="27"/>
      <c r="IF57" s="41" t="e">
        <f>(($BR$56*$O$26)/GB$26)</f>
        <v>#VALUE!</v>
      </c>
      <c r="IG57" s="41" t="e">
        <f>(($BS$56*$O$26)/GB$26)</f>
        <v>#VALUE!</v>
      </c>
      <c r="IH57" s="41" t="e">
        <f>(($BT$56*$O$26)/GB$26)</f>
        <v>#VALUE!</v>
      </c>
      <c r="II57" s="41" t="e">
        <f>(($BU$56*$O$26)/GB$26)</f>
        <v>#VALUE!</v>
      </c>
      <c r="IJ57" s="30"/>
    </row>
    <row r="58" spans="9:246" ht="6.6" customHeight="1" x14ac:dyDescent="0.25">
      <c r="I58" s="283"/>
      <c r="J58" s="284"/>
      <c r="K58" s="284"/>
      <c r="L58" s="284"/>
      <c r="M58" s="284"/>
      <c r="N58" s="284"/>
      <c r="O58" s="284"/>
      <c r="P58" s="284"/>
      <c r="Q58" s="284"/>
      <c r="R58" s="284"/>
      <c r="U58" s="26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G58" s="27"/>
      <c r="AH58" s="27"/>
      <c r="AI58" s="27"/>
      <c r="AJ58" s="27"/>
      <c r="AK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88"/>
      <c r="BG58" s="88"/>
      <c r="BH58" s="88"/>
      <c r="BI58" s="27"/>
      <c r="BJ58" s="27"/>
      <c r="BK58" s="27"/>
      <c r="BL58" s="27"/>
      <c r="BM58" s="27"/>
      <c r="BN58" s="27"/>
      <c r="BO58" s="27"/>
      <c r="BP58" s="27"/>
      <c r="BQ58" s="27"/>
      <c r="BR58" s="41" t="e">
        <f>(($BR$56*$O$26)/Q$26)</f>
        <v>#VALUE!</v>
      </c>
      <c r="BS58" s="41" t="e">
        <f>(($BS$56*$O$26)/Q$26)</f>
        <v>#VALUE!</v>
      </c>
      <c r="BT58" s="41" t="e">
        <f>(($BT$56*$O$26)/Q$26)</f>
        <v>#VALUE!</v>
      </c>
      <c r="BU58" s="41" t="e">
        <f>(($BU$56*$O$26)/Q$26)</f>
        <v>#VALUE!</v>
      </c>
      <c r="BV58" s="30"/>
      <c r="BX58" s="26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J58" s="27"/>
      <c r="CK58" s="27"/>
      <c r="CL58" s="27"/>
      <c r="CM58" s="27"/>
      <c r="CN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88"/>
      <c r="DJ58" s="88"/>
      <c r="DK58" s="88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41" t="e">
        <f>(($BR$56*$O$26)/BT$26)</f>
        <v>#VALUE!</v>
      </c>
      <c r="DW58" s="41" t="e">
        <f>(($BS$56*$O$26)/BT$26)</f>
        <v>#VALUE!</v>
      </c>
      <c r="DX58" s="41" t="e">
        <f>(($BT$56*$O$26)/BT$26)</f>
        <v>#VALUE!</v>
      </c>
      <c r="DY58" s="41" t="e">
        <f>(($BU$56*$O$26)/BT$26)</f>
        <v>#VALUE!</v>
      </c>
      <c r="DZ58" s="30"/>
      <c r="EB58" s="26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N58" s="27"/>
      <c r="EO58" s="27"/>
      <c r="EP58" s="27"/>
      <c r="EQ58" s="27"/>
      <c r="ER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88"/>
      <c r="FN58" s="88"/>
      <c r="FO58" s="88"/>
      <c r="FP58" s="27"/>
      <c r="FQ58" s="27"/>
      <c r="FR58" s="27"/>
      <c r="FS58" s="27"/>
      <c r="FT58" s="27"/>
      <c r="FU58" s="27"/>
      <c r="FV58" s="27"/>
      <c r="FW58" s="27"/>
      <c r="FX58" s="27"/>
      <c r="FY58" s="88"/>
      <c r="FZ58" s="27"/>
      <c r="GA58" s="41" t="e">
        <f>(($BR$56*$O$26)/DX$26)</f>
        <v>#VALUE!</v>
      </c>
      <c r="GB58" s="41" t="e">
        <f>(($BS$56*$O$26)/DX$26)</f>
        <v>#VALUE!</v>
      </c>
      <c r="GC58" s="41" t="e">
        <f>(($BT$56*$O$26)/DX$26)</f>
        <v>#VALUE!</v>
      </c>
      <c r="GD58" s="41" t="e">
        <f>(($BU$56*$O$26)/DX$26)</f>
        <v>#VALUE!</v>
      </c>
      <c r="GE58" s="30"/>
      <c r="GG58" s="26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S58" s="27"/>
      <c r="GT58" s="27"/>
      <c r="GU58" s="27"/>
      <c r="GV58" s="27"/>
      <c r="GW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88"/>
      <c r="HS58" s="88"/>
      <c r="HT58" s="88"/>
      <c r="HU58" s="27"/>
      <c r="HV58" s="27"/>
      <c r="HW58" s="27"/>
      <c r="HX58" s="27"/>
      <c r="HY58" s="88" t="s">
        <v>69</v>
      </c>
      <c r="HZ58" s="189" t="s">
        <v>129</v>
      </c>
      <c r="IB58" s="27"/>
      <c r="IC58" s="27"/>
      <c r="ID58" s="88"/>
      <c r="IE58" s="27"/>
      <c r="IF58" s="41" t="e">
        <f>(($BR$56*$O$26)/GC$26)</f>
        <v>#VALUE!</v>
      </c>
      <c r="IG58" s="41" t="e">
        <f>(($BS$56*$O$26)/GC$26)</f>
        <v>#VALUE!</v>
      </c>
      <c r="IH58" s="41" t="e">
        <f>(($BT$56*$O$26)/GC$26)</f>
        <v>#VALUE!</v>
      </c>
      <c r="II58" s="41" t="e">
        <f>(($BU$56*$O$26)/GC$26)</f>
        <v>#VALUE!</v>
      </c>
      <c r="IJ58" s="30"/>
    </row>
    <row r="59" spans="9:246" ht="12.75" customHeight="1" x14ac:dyDescent="0.25">
      <c r="I59" s="283" t="s">
        <v>124</v>
      </c>
      <c r="J59" s="284"/>
      <c r="K59" s="284"/>
      <c r="L59" s="284"/>
      <c r="M59" s="284"/>
      <c r="N59" s="284"/>
      <c r="O59" s="284"/>
      <c r="P59" s="284"/>
      <c r="Q59" s="284"/>
      <c r="R59" s="284"/>
      <c r="U59" s="26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G59" s="27"/>
      <c r="AH59" s="27"/>
      <c r="AI59" s="27"/>
      <c r="AJ59" s="27"/>
      <c r="AK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88"/>
      <c r="BG59" s="88"/>
      <c r="BH59" s="88"/>
      <c r="BI59" s="27"/>
      <c r="BJ59" s="27"/>
      <c r="BK59" s="27"/>
      <c r="BL59" s="27"/>
      <c r="BM59" s="27"/>
      <c r="BN59" s="27"/>
      <c r="BO59" s="27"/>
      <c r="BP59" s="27"/>
      <c r="BQ59" s="27"/>
      <c r="BR59" s="41" t="e">
        <f>(($BR$56*$O$26)/R$26)</f>
        <v>#VALUE!</v>
      </c>
      <c r="BS59" s="41" t="e">
        <f>(($BS$56*$O$26)/R$26)</f>
        <v>#VALUE!</v>
      </c>
      <c r="BT59" s="41" t="e">
        <f>(($BT$56*$O$26)/R$26)</f>
        <v>#VALUE!</v>
      </c>
      <c r="BU59" s="41" t="e">
        <f>(($BU$56*$O$26)/R$26)</f>
        <v>#VALUE!</v>
      </c>
      <c r="BV59" s="30"/>
      <c r="BX59" s="26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J59" s="27"/>
      <c r="CK59" s="27"/>
      <c r="CL59" s="27"/>
      <c r="CM59" s="27"/>
      <c r="CN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88"/>
      <c r="DJ59" s="88"/>
      <c r="DK59" s="88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41" t="e">
        <f>(($BR$56*$O$26)/BU$26)</f>
        <v>#VALUE!</v>
      </c>
      <c r="DW59" s="41" t="e">
        <f>(($BS$56*$O$26)/BU$26)</f>
        <v>#VALUE!</v>
      </c>
      <c r="DX59" s="41" t="e">
        <f>(($BT$56*$O$26)/BU$26)</f>
        <v>#VALUE!</v>
      </c>
      <c r="DY59" s="41" t="e">
        <f>(($BU$56*$O$26)/BU$26)</f>
        <v>#VALUE!</v>
      </c>
      <c r="DZ59" s="30"/>
      <c r="EB59" s="26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N59" s="27"/>
      <c r="EO59" s="27"/>
      <c r="EP59" s="27"/>
      <c r="EQ59" s="27"/>
      <c r="ER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88"/>
      <c r="FN59" s="88"/>
      <c r="FO59" s="88"/>
      <c r="FP59" s="27"/>
      <c r="FQ59" s="27"/>
      <c r="FR59" s="27"/>
      <c r="FS59" s="27"/>
      <c r="FT59" s="27"/>
      <c r="FU59" s="27"/>
      <c r="FV59" s="27"/>
      <c r="FW59" s="27"/>
      <c r="FX59" s="27"/>
      <c r="FY59" s="88"/>
      <c r="FZ59" s="27"/>
      <c r="GA59" s="41" t="e">
        <f>(($BR$56*$O$26)/DY$26)</f>
        <v>#VALUE!</v>
      </c>
      <c r="GB59" s="41" t="e">
        <f>(($BS$56*$O$26)/DY$26)</f>
        <v>#VALUE!</v>
      </c>
      <c r="GC59" s="41" t="e">
        <f>(($BT$56*$O$26)/DY$26)</f>
        <v>#VALUE!</v>
      </c>
      <c r="GD59" s="41" t="e">
        <f>(($BU$56*$O$26)/DY$26)</f>
        <v>#VALUE!</v>
      </c>
      <c r="GE59" s="30"/>
      <c r="GG59" s="26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S59" s="27"/>
      <c r="GT59" s="27"/>
      <c r="GU59" s="27"/>
      <c r="GV59" s="27"/>
      <c r="GW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88"/>
      <c r="HS59" s="88"/>
      <c r="HT59" s="88"/>
      <c r="HU59" s="27"/>
      <c r="HV59" s="27"/>
      <c r="HW59" s="27"/>
      <c r="HX59" s="27"/>
      <c r="HY59" s="88" t="s">
        <v>70</v>
      </c>
      <c r="HZ59" s="27" t="s">
        <v>128</v>
      </c>
      <c r="IB59" s="27"/>
      <c r="IC59" s="27"/>
      <c r="ID59" s="88"/>
      <c r="IE59" s="27"/>
      <c r="IF59" s="41" t="e">
        <f>(($BR$56*$O$26)/GD$26)</f>
        <v>#VALUE!</v>
      </c>
      <c r="IG59" s="41" t="e">
        <f>(($BS$56*$O$26)/GD$26)</f>
        <v>#VALUE!</v>
      </c>
      <c r="IH59" s="41" t="e">
        <f>(($BT$56*$O$26)/GD$26)</f>
        <v>#VALUE!</v>
      </c>
      <c r="II59" s="41" t="e">
        <f>(($BU$56*$O$26)/GD$26)</f>
        <v>#VALUE!</v>
      </c>
      <c r="IJ59" s="30"/>
    </row>
    <row r="60" spans="9:246" ht="6.6" customHeight="1" x14ac:dyDescent="0.25"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U60" s="32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G60" s="33"/>
      <c r="AH60" s="33"/>
      <c r="AI60" s="33"/>
      <c r="AJ60" s="33"/>
      <c r="AK60" s="27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4"/>
      <c r="BX60" s="32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J60" s="33"/>
      <c r="CK60" s="33"/>
      <c r="CL60" s="33"/>
      <c r="CM60" s="33"/>
      <c r="CN60" s="27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4"/>
      <c r="EB60" s="32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N60" s="33"/>
      <c r="EO60" s="33"/>
      <c r="EP60" s="33"/>
      <c r="EQ60" s="33"/>
      <c r="ER60" s="27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95"/>
      <c r="FZ60" s="33"/>
      <c r="GA60" s="33"/>
      <c r="GB60" s="33"/>
      <c r="GC60" s="33"/>
      <c r="GD60" s="33"/>
      <c r="GE60" s="34"/>
      <c r="GG60" s="26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S60" s="27"/>
      <c r="GT60" s="27"/>
      <c r="GU60" s="27"/>
      <c r="GV60" s="27"/>
      <c r="GW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88" t="s">
        <v>71</v>
      </c>
      <c r="HZ60" s="27" t="s">
        <v>128</v>
      </c>
      <c r="IB60" s="27"/>
      <c r="IC60" s="27"/>
      <c r="ID60" s="88"/>
      <c r="IE60" s="27"/>
      <c r="IF60" s="27"/>
      <c r="IG60" s="27"/>
      <c r="IH60" s="27"/>
      <c r="II60" s="27"/>
      <c r="IJ60" s="30"/>
    </row>
    <row r="61" spans="9:246" ht="12.75" customHeight="1" x14ac:dyDescent="0.25">
      <c r="I61" s="303" t="s">
        <v>31</v>
      </c>
      <c r="J61" s="303"/>
      <c r="K61" s="303"/>
      <c r="L61" s="303"/>
      <c r="M61" s="303"/>
      <c r="N61" s="303"/>
      <c r="O61" s="303"/>
      <c r="P61" s="303"/>
      <c r="Q61" s="303"/>
      <c r="R61" s="303"/>
      <c r="GG61" s="26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S61" s="27"/>
      <c r="GT61" s="27"/>
      <c r="GU61" s="27"/>
      <c r="GV61" s="27"/>
      <c r="GW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88" t="s">
        <v>140</v>
      </c>
      <c r="HZ61" s="27" t="s">
        <v>128</v>
      </c>
      <c r="IB61" s="27"/>
      <c r="IC61" s="27"/>
      <c r="ID61" s="88"/>
      <c r="IE61" s="27"/>
      <c r="IF61" s="27"/>
      <c r="IG61" s="27"/>
      <c r="IH61" s="27"/>
      <c r="II61" s="27"/>
      <c r="IJ61" s="30"/>
    </row>
    <row r="62" spans="9:246" ht="38.25" customHeight="1" x14ac:dyDescent="0.25">
      <c r="I62" s="304" t="s">
        <v>114</v>
      </c>
      <c r="J62" s="304"/>
      <c r="K62" s="304"/>
      <c r="L62" s="304"/>
      <c r="M62" s="304"/>
      <c r="N62" s="304"/>
      <c r="O62" s="304"/>
      <c r="P62" s="304"/>
      <c r="Q62" s="304"/>
      <c r="R62" s="304"/>
      <c r="DI62" s="85" t="s">
        <v>113</v>
      </c>
      <c r="DJ62" s="27"/>
      <c r="DK62" s="27"/>
      <c r="GG62" s="26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S62" s="27"/>
      <c r="GT62" s="27"/>
      <c r="GU62" s="27"/>
      <c r="GV62" s="27"/>
      <c r="GW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107" t="s">
        <v>141</v>
      </c>
      <c r="HZ62" s="27" t="s">
        <v>128</v>
      </c>
      <c r="IB62" s="27"/>
      <c r="IC62" s="27"/>
      <c r="ID62" s="88"/>
      <c r="IE62" s="27"/>
      <c r="IF62" s="27"/>
      <c r="IG62" s="27"/>
      <c r="IH62" s="27"/>
      <c r="II62" s="27"/>
      <c r="IJ62" s="30"/>
    </row>
    <row r="63" spans="9:246" s="99" customFormat="1" ht="25.5" customHeight="1" x14ac:dyDescent="0.25">
      <c r="I63" s="306" t="s">
        <v>33</v>
      </c>
      <c r="J63" s="306"/>
      <c r="K63" s="306"/>
      <c r="L63" s="306"/>
      <c r="M63" s="306"/>
      <c r="N63" s="306"/>
      <c r="O63" s="306"/>
      <c r="P63" s="306"/>
      <c r="Q63" s="306"/>
      <c r="R63" s="306"/>
      <c r="BS63" s="109"/>
      <c r="BT63" s="109"/>
      <c r="BU63" s="109"/>
      <c r="DI63" s="27"/>
      <c r="DJ63" s="27"/>
      <c r="DK63" s="27"/>
      <c r="GG63" s="105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S63" s="106"/>
      <c r="GT63" s="106"/>
      <c r="GU63" s="106"/>
      <c r="GV63" s="106"/>
      <c r="GW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7" t="s">
        <v>142</v>
      </c>
      <c r="HZ63" s="27" t="s">
        <v>128</v>
      </c>
      <c r="IB63" s="106"/>
      <c r="IC63" s="106"/>
      <c r="ID63" s="107"/>
      <c r="IE63" s="106"/>
      <c r="IF63" s="106"/>
      <c r="IG63" s="109"/>
      <c r="IH63" s="109"/>
      <c r="II63" s="109"/>
      <c r="IJ63" s="108"/>
      <c r="IK63" s="278"/>
      <c r="IL63" s="278"/>
    </row>
    <row r="64" spans="9:246" s="99" customFormat="1" ht="6.6" customHeight="1" x14ac:dyDescent="0.25"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W64" s="17"/>
      <c r="X64"/>
      <c r="Y64"/>
      <c r="Z64"/>
      <c r="AA64"/>
      <c r="AB64"/>
      <c r="AC64"/>
      <c r="AD64"/>
      <c r="AE64"/>
      <c r="BR64" s="109"/>
      <c r="DI64" s="27"/>
      <c r="DJ64" s="27"/>
      <c r="DK64" s="27"/>
      <c r="GG64" s="105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S64" s="106"/>
      <c r="GT64" s="106"/>
      <c r="GU64" s="106"/>
      <c r="GV64" s="106"/>
      <c r="GW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7" t="s">
        <v>72</v>
      </c>
      <c r="HZ64" s="27" t="s">
        <v>128</v>
      </c>
      <c r="IB64" s="106"/>
      <c r="IC64" s="106"/>
      <c r="ID64" s="107"/>
      <c r="IE64" s="106"/>
      <c r="IF64" s="109"/>
      <c r="IG64" s="106"/>
      <c r="IH64" s="106"/>
      <c r="II64" s="106"/>
      <c r="IJ64" s="108"/>
      <c r="IK64" s="278"/>
      <c r="IL64" s="278"/>
    </row>
    <row r="65" spans="3:246" s="99" customFormat="1" ht="38.25" customHeight="1" x14ac:dyDescent="0.25">
      <c r="C65" s="158" t="s">
        <v>106</v>
      </c>
      <c r="I65" s="313" t="s">
        <v>50</v>
      </c>
      <c r="J65" s="313"/>
      <c r="K65" s="313"/>
      <c r="L65" s="313"/>
      <c r="M65" s="313"/>
      <c r="N65" s="313"/>
      <c r="O65" s="313"/>
      <c r="P65" s="313"/>
      <c r="Q65" s="313"/>
      <c r="R65" s="313"/>
      <c r="W65" s="44"/>
      <c r="X65"/>
      <c r="Y65"/>
      <c r="Z65"/>
      <c r="AA65"/>
      <c r="AB65"/>
      <c r="AC65"/>
      <c r="AD65"/>
      <c r="AE65"/>
      <c r="DI65" s="88"/>
      <c r="DJ65" s="88"/>
      <c r="DK65" s="88"/>
      <c r="GG65" s="105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S65" s="106"/>
      <c r="GT65" s="106"/>
      <c r="GU65" s="106"/>
      <c r="GV65" s="106"/>
      <c r="GW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10" t="s">
        <v>145</v>
      </c>
      <c r="HZ65" s="27" t="s">
        <v>128</v>
      </c>
      <c r="IB65" s="106"/>
      <c r="IC65" s="106"/>
      <c r="ID65" s="107"/>
      <c r="IE65" s="106"/>
      <c r="IF65" s="106"/>
      <c r="IG65" s="106"/>
      <c r="IH65" s="106"/>
      <c r="II65" s="106"/>
      <c r="IJ65" s="108"/>
      <c r="IK65" s="278"/>
      <c r="IL65" s="278"/>
    </row>
    <row r="66" spans="3:246" s="100" customFormat="1" ht="6.6" customHeight="1" x14ac:dyDescent="0.25"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W66"/>
      <c r="X66"/>
      <c r="Y66"/>
      <c r="Z66"/>
      <c r="AA66"/>
      <c r="AB66"/>
      <c r="AC66"/>
      <c r="AD66"/>
      <c r="AE66"/>
      <c r="DI66" s="20">
        <v>100</v>
      </c>
      <c r="DJ66" s="20">
        <v>200</v>
      </c>
      <c r="DK66" s="20">
        <v>500</v>
      </c>
      <c r="GG66" s="101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S66" s="102"/>
      <c r="GT66" s="102"/>
      <c r="GU66" s="102"/>
      <c r="GV66" s="102"/>
      <c r="GW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88" t="s">
        <v>73</v>
      </c>
      <c r="HZ66" s="27" t="s">
        <v>128</v>
      </c>
      <c r="IB66" s="102"/>
      <c r="IC66" s="102"/>
      <c r="ID66" s="110"/>
      <c r="IE66" s="102"/>
      <c r="IF66" s="102"/>
      <c r="IG66" s="102"/>
      <c r="IH66" s="102"/>
      <c r="II66" s="102"/>
      <c r="IJ66" s="104"/>
      <c r="IK66" s="279"/>
      <c r="IL66" s="279"/>
    </row>
    <row r="67" spans="3:246" ht="39.6" customHeight="1" x14ac:dyDescent="0.25">
      <c r="C67" s="114">
        <f>SUM((C28+D28+E28+F28)/($C$28+$D$28+$E$28+$F$28))</f>
        <v>1</v>
      </c>
      <c r="D67" s="114"/>
      <c r="E67" s="114"/>
      <c r="F67" s="114"/>
      <c r="G67" s="114">
        <f>IF(G28=0,0,G28/$G$28)</f>
        <v>0</v>
      </c>
      <c r="H67" s="114">
        <f>IF(H28=0,0,H28/$H$28)</f>
        <v>1</v>
      </c>
      <c r="I67" s="305" t="s">
        <v>169</v>
      </c>
      <c r="J67" s="305"/>
      <c r="K67" s="305"/>
      <c r="L67" s="305"/>
      <c r="M67" s="305"/>
      <c r="N67" s="305"/>
      <c r="O67" s="305"/>
      <c r="P67" s="305"/>
      <c r="Q67" s="305"/>
      <c r="R67" s="305"/>
      <c r="W67" s="114"/>
      <c r="DI67" s="7">
        <v>0</v>
      </c>
      <c r="DJ67" s="7">
        <v>0</v>
      </c>
      <c r="DK67" s="7">
        <v>0</v>
      </c>
      <c r="GG67" s="26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S67" s="27"/>
      <c r="GT67" s="27"/>
      <c r="GU67" s="27"/>
      <c r="GV67" s="27"/>
      <c r="GW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88" t="s">
        <v>74</v>
      </c>
      <c r="HZ67" s="27" t="s">
        <v>128</v>
      </c>
      <c r="IB67" s="27"/>
      <c r="IC67" s="27"/>
      <c r="ID67" s="88"/>
      <c r="IE67" s="27"/>
      <c r="IF67" s="27"/>
      <c r="IG67" s="27"/>
      <c r="IH67" s="27"/>
      <c r="II67" s="27"/>
      <c r="IJ67" s="30"/>
    </row>
    <row r="68" spans="3:246" ht="6.6" customHeight="1" x14ac:dyDescent="0.25">
      <c r="C68" s="114">
        <f>SUM((C29+D29+E29+F29)/($C$28+$D$28+$E$28+$F$28))</f>
        <v>1.8114880037820591</v>
      </c>
      <c r="D68" s="114"/>
      <c r="E68" s="114"/>
      <c r="F68" s="114"/>
      <c r="G68" s="114">
        <f>IF(G29=0,0,(G29/$G$28))</f>
        <v>0</v>
      </c>
      <c r="H68" s="114">
        <f>IF(H29=0,0,(H29/$H$28))</f>
        <v>1.4064516129032256</v>
      </c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W68" s="114"/>
      <c r="DI68" s="7">
        <v>0</v>
      </c>
      <c r="DJ68" s="7">
        <v>0</v>
      </c>
      <c r="DK68" s="7">
        <v>0</v>
      </c>
      <c r="GG68" s="26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S68" s="27"/>
      <c r="GT68" s="27"/>
      <c r="GU68" s="27"/>
      <c r="GV68" s="27"/>
      <c r="GW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88" t="s">
        <v>75</v>
      </c>
      <c r="HZ68" s="27" t="s">
        <v>128</v>
      </c>
      <c r="IB68" s="27"/>
      <c r="IC68" s="27"/>
      <c r="ID68" s="88"/>
      <c r="IE68" s="27"/>
      <c r="IF68" s="27"/>
      <c r="IG68" s="27"/>
      <c r="IH68" s="27"/>
      <c r="II68" s="27"/>
      <c r="IJ68" s="30"/>
    </row>
    <row r="69" spans="3:246" ht="12.75" customHeight="1" x14ac:dyDescent="0.25">
      <c r="C69" s="114">
        <f>SUM((C30+D30+E30+F30)/($C$28+$D$28+$E$28+$F$28))</f>
        <v>2.3557499113579956</v>
      </c>
      <c r="D69" s="114"/>
      <c r="E69" s="114"/>
      <c r="F69" s="114"/>
      <c r="G69" s="114">
        <f>IF(G30=0,0,(G30/$G$28))</f>
        <v>0</v>
      </c>
      <c r="H69" s="114">
        <f>IF(H30=0,0,(H30/$H$28))</f>
        <v>1.2903225806451613</v>
      </c>
      <c r="I69" s="315" t="s">
        <v>85</v>
      </c>
      <c r="J69" s="315"/>
      <c r="K69" s="315"/>
      <c r="L69" s="315"/>
      <c r="M69" s="315"/>
      <c r="N69" s="315"/>
      <c r="O69" s="315"/>
      <c r="P69" s="315"/>
      <c r="Q69" s="315"/>
      <c r="R69" s="315"/>
      <c r="W69" s="114"/>
      <c r="DI69" s="7">
        <v>0</v>
      </c>
      <c r="DJ69" s="7">
        <v>0</v>
      </c>
      <c r="DK69" s="7">
        <v>0</v>
      </c>
      <c r="GG69" s="26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S69" s="27"/>
      <c r="GT69" s="27"/>
      <c r="GU69" s="27"/>
      <c r="GV69" s="27"/>
      <c r="GW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88" t="s">
        <v>76</v>
      </c>
      <c r="HZ69" s="191" t="s">
        <v>129</v>
      </c>
      <c r="IB69" s="27"/>
      <c r="IC69" s="27"/>
      <c r="ID69" s="88"/>
      <c r="IE69" s="27"/>
      <c r="IF69" s="27"/>
      <c r="IG69" s="27"/>
      <c r="IH69" s="27"/>
      <c r="II69" s="27"/>
      <c r="IJ69" s="30"/>
    </row>
    <row r="70" spans="3:246" ht="6.6" customHeight="1" x14ac:dyDescent="0.25">
      <c r="C70" s="114"/>
      <c r="D70" s="114"/>
      <c r="E70" s="114"/>
      <c r="F70" s="114"/>
      <c r="G70" s="114"/>
      <c r="H70" s="114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W70" s="114"/>
      <c r="DI70" s="7"/>
      <c r="DJ70" s="7"/>
      <c r="DK70" s="7"/>
      <c r="GG70" s="26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S70" s="27"/>
      <c r="GT70" s="27"/>
      <c r="GU70" s="27"/>
      <c r="GV70" s="27"/>
      <c r="GW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88" t="s">
        <v>143</v>
      </c>
      <c r="HZ70" s="192" t="s">
        <v>129</v>
      </c>
      <c r="IB70" s="27"/>
      <c r="IC70" s="27"/>
      <c r="ID70" s="88"/>
      <c r="IE70" s="27"/>
      <c r="IF70" s="27"/>
      <c r="IG70" s="27"/>
      <c r="IH70" s="27"/>
      <c r="II70" s="27"/>
      <c r="IJ70" s="30"/>
    </row>
    <row r="71" spans="3:246" ht="12.75" customHeight="1" x14ac:dyDescent="0.25">
      <c r="C71" s="114"/>
      <c r="D71" s="114"/>
      <c r="E71" s="114"/>
      <c r="F71" s="114"/>
      <c r="G71" s="114"/>
      <c r="H71" s="114"/>
      <c r="I71" s="314" t="s">
        <v>167</v>
      </c>
      <c r="J71" s="314"/>
      <c r="K71" s="314"/>
      <c r="L71" s="314"/>
      <c r="M71" s="314"/>
      <c r="N71" s="314"/>
      <c r="O71" s="314"/>
      <c r="P71" s="314"/>
      <c r="Q71" s="314"/>
      <c r="R71" s="314"/>
      <c r="W71" s="114"/>
      <c r="DI71" s="7"/>
      <c r="DJ71" s="7"/>
      <c r="DK71" s="7"/>
      <c r="GG71" s="26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S71" s="27"/>
      <c r="GT71" s="27"/>
      <c r="GU71" s="27"/>
      <c r="GV71" s="27"/>
      <c r="GW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103" t="s">
        <v>51</v>
      </c>
      <c r="HZ71" s="27" t="s">
        <v>128</v>
      </c>
      <c r="IB71" s="27"/>
      <c r="IC71" s="27"/>
      <c r="ID71" s="88"/>
      <c r="IE71" s="27"/>
      <c r="IF71" s="27"/>
      <c r="IG71" s="27"/>
      <c r="IH71" s="27"/>
      <c r="II71" s="27"/>
      <c r="IJ71" s="30"/>
    </row>
    <row r="72" spans="3:246" ht="6.6" customHeight="1" x14ac:dyDescent="0.25">
      <c r="C72" s="114">
        <f>SUM((C31+D31+E31+F31)/($C$28+$D$28+$E$28+$F$28))</f>
        <v>3.1330811960761138</v>
      </c>
      <c r="D72" s="114"/>
      <c r="E72" s="114"/>
      <c r="F72" s="114"/>
      <c r="G72" s="114">
        <f>IF(G31=0,0,(G31/$G$28))</f>
        <v>0</v>
      </c>
      <c r="H72" s="114">
        <f>IF(H31=0,0,(H31/$H$28))</f>
        <v>1.8580645161290323</v>
      </c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W72" s="114"/>
      <c r="DI72" s="7">
        <v>0</v>
      </c>
      <c r="DJ72" s="7">
        <v>0</v>
      </c>
      <c r="DK72" s="7">
        <v>0</v>
      </c>
      <c r="GG72" s="26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S72" s="27"/>
      <c r="GT72" s="27"/>
      <c r="GU72" s="27"/>
      <c r="GV72" s="27"/>
      <c r="GW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88" t="s">
        <v>144</v>
      </c>
      <c r="HZ72" s="27" t="s">
        <v>128</v>
      </c>
      <c r="IB72" s="27"/>
      <c r="IC72" s="27"/>
      <c r="ID72" s="88"/>
      <c r="IE72" s="27"/>
      <c r="IF72" s="27"/>
      <c r="IG72" s="27"/>
      <c r="IH72" s="27"/>
      <c r="II72" s="27"/>
      <c r="IJ72" s="30"/>
    </row>
    <row r="73" spans="3:246" ht="12.75" customHeight="1" x14ac:dyDescent="0.25">
      <c r="C73" s="114"/>
      <c r="D73" s="114"/>
      <c r="E73" s="114"/>
      <c r="F73" s="114"/>
      <c r="G73" s="114"/>
      <c r="H73" s="114"/>
      <c r="I73" s="307" t="s">
        <v>88</v>
      </c>
      <c r="J73" s="308"/>
      <c r="K73" s="308"/>
      <c r="L73" s="308"/>
      <c r="M73" s="308"/>
      <c r="N73" s="308"/>
      <c r="O73" s="308"/>
      <c r="P73" s="308"/>
      <c r="Q73" s="308"/>
      <c r="R73" s="309"/>
      <c r="W73" s="114"/>
      <c r="DI73" s="88"/>
      <c r="DJ73" s="88"/>
      <c r="DK73" s="88"/>
      <c r="GG73" s="26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S73" s="27"/>
      <c r="GT73" s="27"/>
      <c r="GU73" s="27"/>
      <c r="GV73" s="27"/>
      <c r="GW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88" t="s">
        <v>83</v>
      </c>
      <c r="HZ73" s="27" t="s">
        <v>128</v>
      </c>
      <c r="IB73" s="27"/>
      <c r="IC73" s="27"/>
      <c r="ID73" s="88"/>
      <c r="IE73" s="27"/>
      <c r="IF73" s="27"/>
      <c r="IG73" s="27"/>
      <c r="IH73" s="27"/>
      <c r="II73" s="27"/>
      <c r="IJ73" s="30"/>
    </row>
    <row r="74" spans="3:246" ht="25.5" customHeight="1" x14ac:dyDescent="0.25">
      <c r="C74" s="114">
        <f>SUM((C34+D34+E34+F34)/($C$34+$D$34+$E$34+$F$34))</f>
        <v>1</v>
      </c>
      <c r="D74" s="114"/>
      <c r="E74" s="114"/>
      <c r="F74" s="114"/>
      <c r="G74" s="114">
        <f>IF(G34=0,0,G34/$G$34)</f>
        <v>0</v>
      </c>
      <c r="H74" s="114">
        <f>IF(H34=0,0,H34/$H$34)</f>
        <v>1</v>
      </c>
      <c r="I74" s="310" t="s">
        <v>87</v>
      </c>
      <c r="J74" s="311"/>
      <c r="K74" s="311"/>
      <c r="L74" s="311"/>
      <c r="M74" s="311"/>
      <c r="N74" s="311"/>
      <c r="O74" s="311"/>
      <c r="P74" s="311"/>
      <c r="Q74" s="311"/>
      <c r="R74" s="312"/>
      <c r="W74" s="114"/>
      <c r="DI74" s="88"/>
      <c r="DJ74" s="88"/>
      <c r="DK74" s="88"/>
      <c r="GG74" s="26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S74" s="27"/>
      <c r="GT74" s="27"/>
      <c r="GU74" s="27"/>
      <c r="GV74" s="27"/>
      <c r="GW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88" t="s">
        <v>77</v>
      </c>
      <c r="HZ74" s="189" t="s">
        <v>129</v>
      </c>
      <c r="IA74" s="100"/>
      <c r="IB74" s="27"/>
      <c r="IC74" s="27"/>
      <c r="ID74" s="88"/>
      <c r="IE74" s="27"/>
      <c r="IF74" s="27"/>
      <c r="IG74" s="27"/>
      <c r="IH74" s="27"/>
      <c r="II74" s="27"/>
      <c r="IJ74" s="30"/>
    </row>
    <row r="75" spans="3:246" ht="25.5" hidden="1" customHeight="1" x14ac:dyDescent="0.25">
      <c r="C75" s="114">
        <f>SUM((C34+D34+E34+F34)/($C$28+$D$28+$E$28+$F$28))</f>
        <v>1.3744238269708073</v>
      </c>
      <c r="D75" s="114"/>
      <c r="E75" s="114"/>
      <c r="F75" s="114"/>
      <c r="G75" s="114">
        <f>IF(G34=0,0,(G34/$G$28))</f>
        <v>0</v>
      </c>
      <c r="H75" s="114" t="e">
        <f>IF(H34=0,0,(H34/$G$28))</f>
        <v>#DIV/0!</v>
      </c>
      <c r="I75" s="305" t="s">
        <v>86</v>
      </c>
      <c r="J75" s="305"/>
      <c r="K75" s="305"/>
      <c r="L75" s="305"/>
      <c r="M75" s="305"/>
      <c r="N75" s="305"/>
      <c r="O75" s="305"/>
      <c r="P75" s="305"/>
      <c r="Q75" s="305"/>
      <c r="R75" s="305"/>
      <c r="W75" s="114"/>
      <c r="DI75" s="88"/>
      <c r="DJ75" s="88"/>
      <c r="DK75" s="88"/>
      <c r="GG75" s="26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S75" s="27"/>
      <c r="GT75" s="27"/>
      <c r="GU75" s="27"/>
      <c r="GV75" s="27"/>
      <c r="GW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88" t="s">
        <v>78</v>
      </c>
      <c r="HZ75" s="189" t="s">
        <v>129</v>
      </c>
      <c r="IB75" s="27"/>
      <c r="IC75" s="27"/>
      <c r="ID75" s="88"/>
      <c r="IE75" s="27"/>
      <c r="IF75" s="27"/>
      <c r="IG75" s="27"/>
      <c r="IH75" s="27"/>
      <c r="II75" s="27"/>
      <c r="IJ75" s="30"/>
    </row>
    <row r="76" spans="3:246" s="100" customFormat="1" ht="6.6" customHeight="1" x14ac:dyDescent="0.25">
      <c r="C76" s="114">
        <f>SUM((C35+D35+E35+F35)/($C$34+$D$34+$E$34+$F$34))</f>
        <v>1.7712615014188664</v>
      </c>
      <c r="D76" s="157"/>
      <c r="E76" s="157"/>
      <c r="F76" s="157"/>
      <c r="G76" s="114">
        <f>IF(G35=0,0,(G35/$G$34))</f>
        <v>0</v>
      </c>
      <c r="H76" s="114">
        <f>IF(H35=0,0,(H35/$H$34))</f>
        <v>1.4064516129032256</v>
      </c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W76" s="114"/>
      <c r="X76"/>
      <c r="Y76"/>
      <c r="Z76"/>
      <c r="AA76"/>
      <c r="AB76"/>
      <c r="AC76"/>
      <c r="AD76"/>
      <c r="AE76"/>
      <c r="DI76" s="88"/>
      <c r="DJ76" s="88"/>
      <c r="DK76" s="88"/>
      <c r="GG76" s="101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S76" s="102"/>
      <c r="GT76" s="102"/>
      <c r="GU76" s="102"/>
      <c r="GV76" s="102"/>
      <c r="GW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88" t="s">
        <v>79</v>
      </c>
      <c r="HZ76" s="27" t="s">
        <v>128</v>
      </c>
      <c r="IA76"/>
      <c r="IB76" s="102"/>
      <c r="IC76" s="102"/>
      <c r="ID76" s="102"/>
      <c r="IE76" s="102"/>
      <c r="IF76" s="102"/>
      <c r="IG76" s="102"/>
      <c r="IH76" s="102"/>
      <c r="II76" s="102"/>
      <c r="IJ76" s="104"/>
      <c r="IK76" s="279"/>
      <c r="IL76" s="279"/>
    </row>
    <row r="77" spans="3:246" ht="12.75" customHeight="1" x14ac:dyDescent="0.25">
      <c r="C77" s="114">
        <f>SUM((C36+D36+E36+F36)/($C$34+$D$34+$E$34+$F$34))</f>
        <v>1.9112563419038606</v>
      </c>
      <c r="D77" s="114"/>
      <c r="E77" s="114"/>
      <c r="F77" s="114"/>
      <c r="G77" s="114">
        <f>IF(G36=0,0,(G36/$G$34))</f>
        <v>0</v>
      </c>
      <c r="H77" s="114">
        <f>IF(H36=0,0,(H36/$H$34))</f>
        <v>1.2903225806451613</v>
      </c>
      <c r="I77" s="153" t="s">
        <v>105</v>
      </c>
      <c r="J77" s="316"/>
      <c r="K77" s="316"/>
      <c r="L77" s="316"/>
      <c r="M77" s="316"/>
      <c r="N77" s="316"/>
      <c r="O77" s="316"/>
      <c r="W77" s="114"/>
      <c r="DI77" s="88"/>
      <c r="DJ77" s="88"/>
      <c r="DK77" s="88"/>
      <c r="GG77" s="26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S77" s="27"/>
      <c r="GT77" s="27"/>
      <c r="GU77" s="27"/>
      <c r="GV77" s="27"/>
      <c r="GW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98" t="s">
        <v>84</v>
      </c>
      <c r="HZ77" s="189" t="s">
        <v>129</v>
      </c>
      <c r="IB77" s="27"/>
      <c r="IC77" s="27"/>
      <c r="ID77" s="27"/>
      <c r="IE77" s="27"/>
      <c r="IF77" s="27"/>
      <c r="IG77" s="27"/>
      <c r="IH77" s="27"/>
      <c r="II77" s="27"/>
      <c r="IJ77" s="30"/>
    </row>
    <row r="78" spans="3:246" ht="9.9" customHeight="1" x14ac:dyDescent="0.25">
      <c r="C78" s="114">
        <f>SUM((C37+D37+E37+F37)/($C$34+$D$34+$E$34+$F$34))</f>
        <v>2.6614498237165707</v>
      </c>
      <c r="D78" s="114"/>
      <c r="E78" s="114"/>
      <c r="F78" s="114"/>
      <c r="G78" s="114">
        <f>IF(G37=0,0,(G37/$G$34))</f>
        <v>0</v>
      </c>
      <c r="H78" s="114">
        <f>IF(H37=0,0,(H37/$H$34))</f>
        <v>1.8580645161290323</v>
      </c>
      <c r="W78" s="114"/>
      <c r="DI78" s="20">
        <v>100</v>
      </c>
      <c r="DJ78" s="20">
        <v>200</v>
      </c>
      <c r="DK78" s="20">
        <v>500</v>
      </c>
      <c r="GG78" s="26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S78" s="27"/>
      <c r="GT78" s="27"/>
      <c r="GU78" s="27"/>
      <c r="GV78" s="27"/>
      <c r="GW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IB78" s="27"/>
      <c r="IC78" s="27"/>
      <c r="ID78" s="27"/>
      <c r="IE78" s="27"/>
      <c r="IF78" s="27"/>
      <c r="IG78" s="27"/>
      <c r="IH78" s="27"/>
      <c r="II78" s="27"/>
      <c r="IJ78" s="30"/>
    </row>
    <row r="79" spans="3:246" ht="12.75" customHeight="1" x14ac:dyDescent="0.25">
      <c r="C79" s="114"/>
      <c r="D79" s="114"/>
      <c r="E79" s="114"/>
      <c r="F79" s="114"/>
      <c r="G79" s="114"/>
      <c r="H79" s="114"/>
      <c r="I79" s="318" t="s">
        <v>115</v>
      </c>
      <c r="J79" s="319"/>
      <c r="K79" s="171"/>
      <c r="L79" s="319" t="s">
        <v>120</v>
      </c>
      <c r="M79" s="319"/>
      <c r="N79" s="319"/>
      <c r="O79" s="319"/>
      <c r="P79" s="319"/>
      <c r="Q79" s="319"/>
      <c r="R79" s="320"/>
      <c r="W79" s="114"/>
      <c r="DI79" s="7">
        <v>0</v>
      </c>
      <c r="DJ79" s="7">
        <v>0</v>
      </c>
      <c r="DK79" s="7">
        <v>0</v>
      </c>
      <c r="GG79" s="26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S79" s="27"/>
      <c r="GT79" s="27"/>
      <c r="GU79" s="27"/>
      <c r="GV79" s="27"/>
      <c r="GW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IB79" s="27"/>
      <c r="IC79" s="27"/>
      <c r="ID79" s="27"/>
      <c r="IE79" s="27"/>
      <c r="IF79" s="27"/>
      <c r="IG79" s="27"/>
      <c r="IH79" s="27"/>
      <c r="II79" s="27"/>
      <c r="IJ79" s="30"/>
    </row>
    <row r="80" spans="3:246" ht="8.1" customHeight="1" x14ac:dyDescent="0.25">
      <c r="C80" s="114"/>
      <c r="D80" s="114"/>
      <c r="E80" s="114"/>
      <c r="F80" s="114"/>
      <c r="G80" s="114"/>
      <c r="H80" s="114"/>
      <c r="I80" s="164"/>
      <c r="J80" s="27"/>
      <c r="K80" s="27"/>
      <c r="L80" s="27"/>
      <c r="M80" s="27"/>
      <c r="N80" s="27"/>
      <c r="O80" s="27"/>
      <c r="P80" s="163"/>
      <c r="Q80" s="163"/>
      <c r="R80" s="165"/>
      <c r="W80" s="114"/>
      <c r="DI80" s="7">
        <v>0</v>
      </c>
      <c r="DJ80" s="7">
        <v>0</v>
      </c>
      <c r="DK80" s="7">
        <v>0</v>
      </c>
      <c r="GG80" s="26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S80" s="27"/>
      <c r="GT80" s="27"/>
      <c r="GU80" s="27"/>
      <c r="GV80" s="27"/>
      <c r="GW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IB80" s="27"/>
      <c r="IC80" s="27"/>
      <c r="ID80" s="27"/>
      <c r="IE80" s="27"/>
      <c r="IF80" s="27"/>
      <c r="IG80" s="27"/>
      <c r="IH80" s="27"/>
      <c r="II80" s="27"/>
      <c r="IJ80" s="30"/>
    </row>
    <row r="81" spans="1:246" x14ac:dyDescent="0.25">
      <c r="C81" s="114">
        <f>SUM((C40+D40+E40+F40)/($C$40+$D$40+$E$40+$F$40))</f>
        <v>1</v>
      </c>
      <c r="D81" s="114"/>
      <c r="E81" s="114"/>
      <c r="F81" s="114"/>
      <c r="G81" s="114">
        <f>IF(G40=0,0,G40/$G$40)</f>
        <v>0</v>
      </c>
      <c r="H81" s="114">
        <f>IF(H40=0,0,H40/$H$40)</f>
        <v>1</v>
      </c>
      <c r="I81" s="166" t="s">
        <v>116</v>
      </c>
      <c r="J81" s="27"/>
      <c r="K81" s="27"/>
      <c r="L81" s="317"/>
      <c r="M81" s="317"/>
      <c r="N81" s="317"/>
      <c r="O81" s="317"/>
      <c r="P81" s="317"/>
      <c r="Q81" s="317"/>
      <c r="R81" s="167"/>
      <c r="W81" s="114"/>
      <c r="DI81" s="7">
        <v>0</v>
      </c>
      <c r="DJ81" s="7">
        <v>0</v>
      </c>
      <c r="DK81" s="7">
        <v>0</v>
      </c>
      <c r="GG81" s="32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S81" s="33"/>
      <c r="GT81" s="33"/>
      <c r="GU81" s="33"/>
      <c r="GV81" s="33"/>
      <c r="GW81" s="27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IB81" s="33"/>
      <c r="IC81" s="33"/>
      <c r="ID81" s="33"/>
      <c r="IE81" s="33"/>
      <c r="IF81" s="33"/>
      <c r="IG81" s="33"/>
      <c r="IH81" s="33"/>
      <c r="II81" s="33"/>
      <c r="IJ81" s="34"/>
    </row>
    <row r="82" spans="1:246" ht="6.6" customHeight="1" x14ac:dyDescent="0.25">
      <c r="C82" s="114">
        <f>SUM((C41+D41+E41+F41)/($C$40+$D$40+$E$40+$F$40))</f>
        <v>1.7288099429242014</v>
      </c>
      <c r="D82" s="114"/>
      <c r="E82" s="114"/>
      <c r="F82" s="114"/>
      <c r="G82" s="114">
        <f>IF(G41=0,0,G41/$G$40)</f>
        <v>0</v>
      </c>
      <c r="H82" s="114">
        <f>IF(H41=0,0,H41/$H$40)</f>
        <v>1.4064516129032256</v>
      </c>
      <c r="I82" s="168"/>
      <c r="J82" s="169"/>
      <c r="K82" s="169"/>
      <c r="L82" s="169"/>
      <c r="M82" s="169"/>
      <c r="N82" s="169"/>
      <c r="O82" s="169"/>
      <c r="P82" s="169"/>
      <c r="Q82" s="169"/>
      <c r="R82" s="170"/>
      <c r="W82" s="114"/>
      <c r="DI82" s="7">
        <v>0</v>
      </c>
      <c r="DJ82" s="7">
        <v>0</v>
      </c>
      <c r="DK82" s="7">
        <v>0</v>
      </c>
    </row>
    <row r="83" spans="1:246" x14ac:dyDescent="0.25">
      <c r="C83" s="114">
        <f>SUM((C42+D42+E42+F42)/($C$40+$D$40+$E$40+$F$40))</f>
        <v>1.6639462313970232</v>
      </c>
      <c r="D83" s="114"/>
      <c r="E83" s="114"/>
      <c r="F83" s="114"/>
      <c r="G83" s="114">
        <f>IF(G42=0,0,G42/$G$40)</f>
        <v>0</v>
      </c>
      <c r="H83" s="114">
        <f>IF(H42=0,0,H42/$H$40)</f>
        <v>1.2903225806451613</v>
      </c>
      <c r="W83" s="114"/>
      <c r="DI83" s="88"/>
      <c r="DJ83" s="88"/>
      <c r="DK83" s="88"/>
    </row>
    <row r="84" spans="1:246" ht="15.6" x14ac:dyDescent="0.3">
      <c r="C84" s="114">
        <f>SUM((C43+D43+E43+F43)/($C$40+$D$40+$E$40+$F$40))</f>
        <v>2.3736064436976583</v>
      </c>
      <c r="D84" s="114"/>
      <c r="E84" s="114"/>
      <c r="F84" s="114"/>
      <c r="G84" s="114">
        <f>IF(G43=0,0,G43/$G$40)</f>
        <v>0</v>
      </c>
      <c r="H84" s="114">
        <f>IF(H43=0,0,H43/$H$40)</f>
        <v>1.8580645161290323</v>
      </c>
      <c r="I84" s="64"/>
      <c r="W84" s="114"/>
      <c r="DI84" s="88"/>
      <c r="DJ84" s="88"/>
      <c r="DK84" s="88"/>
    </row>
    <row r="85" spans="1:246" x14ac:dyDescent="0.25">
      <c r="DI85" s="88"/>
      <c r="DJ85" s="88"/>
      <c r="DK85" s="88"/>
    </row>
    <row r="86" spans="1:246" x14ac:dyDescent="0.25">
      <c r="I86" s="325"/>
      <c r="J86" s="326"/>
      <c r="K86" s="326"/>
      <c r="L86" s="326"/>
      <c r="M86" s="326"/>
      <c r="N86" s="326"/>
      <c r="O86" s="326"/>
      <c r="P86" s="326"/>
      <c r="Q86" s="326"/>
      <c r="R86" s="326"/>
      <c r="DI86" s="88"/>
      <c r="DJ86" s="88"/>
      <c r="DK86" s="88"/>
    </row>
    <row r="87" spans="1:246" x14ac:dyDescent="0.25">
      <c r="B87">
        <f>SUM(K28+K34+K40)</f>
        <v>0</v>
      </c>
      <c r="C87" t="str">
        <f>IF($J$48="",(((K28*(C28+D28+E28+F28))+(K34*(C34+D34+E34+F34)))+(K40*(C40+D40+E40+F40))),"Error")</f>
        <v>Error</v>
      </c>
      <c r="G87" t="str">
        <f>IF($J$48="",((K28*G28)+(K34*G34)+(K40*G40)),"Error")</f>
        <v>Error</v>
      </c>
      <c r="H87" t="str">
        <f>IF($J$48="",((K28*H28)+(K34*H34)+(K40*H40)),"Error")</f>
        <v>Error</v>
      </c>
      <c r="DI87" s="88"/>
      <c r="DJ87" s="88"/>
      <c r="DK87" s="88"/>
      <c r="GG87" s="229" t="s">
        <v>166</v>
      </c>
      <c r="GH87" s="230"/>
      <c r="GI87" s="230"/>
      <c r="GJ87" s="230"/>
      <c r="GK87" s="230"/>
      <c r="GL87" s="230"/>
      <c r="GM87" s="230"/>
      <c r="GN87" s="230"/>
      <c r="GO87" s="230"/>
      <c r="GP87" s="230"/>
      <c r="GQ87" s="230"/>
      <c r="GR87" s="231"/>
      <c r="GS87" s="230"/>
      <c r="GT87" s="230"/>
      <c r="GU87" s="230"/>
      <c r="GV87" s="230"/>
      <c r="GW87" s="232"/>
      <c r="GX87" s="231"/>
      <c r="GY87" s="231"/>
      <c r="GZ87" s="230"/>
      <c r="HA87" s="230"/>
      <c r="HB87" s="230"/>
      <c r="HC87" s="230"/>
      <c r="HD87" s="230"/>
      <c r="HE87" s="230"/>
      <c r="HF87" s="230"/>
      <c r="HG87" s="230"/>
      <c r="HH87" s="230"/>
      <c r="HI87" s="230"/>
      <c r="HJ87" s="230"/>
      <c r="HK87" s="230"/>
      <c r="HL87" s="230"/>
      <c r="HM87" s="230"/>
      <c r="HN87" s="230"/>
      <c r="HO87" s="230"/>
      <c r="HP87" s="230"/>
      <c r="HQ87" s="230"/>
      <c r="HR87" s="230"/>
      <c r="HS87" s="230"/>
      <c r="HT87" s="230"/>
      <c r="HU87" s="230"/>
      <c r="HV87" s="230"/>
      <c r="HW87" s="230"/>
      <c r="HX87" s="230"/>
      <c r="HY87" s="230"/>
      <c r="HZ87" s="230"/>
      <c r="IA87" s="230"/>
      <c r="IB87" s="230"/>
      <c r="IC87" s="230"/>
      <c r="ID87" s="230"/>
      <c r="IE87" s="230"/>
      <c r="IF87" s="230"/>
      <c r="IG87" s="230"/>
      <c r="IH87" s="230"/>
      <c r="II87" s="230"/>
      <c r="IJ87" s="233"/>
      <c r="IK87" s="278"/>
      <c r="IL87" s="278"/>
    </row>
    <row r="88" spans="1:246" x14ac:dyDescent="0.25">
      <c r="B88">
        <f>SUM(K29+K35+K41)</f>
        <v>0</v>
      </c>
      <c r="C88" t="str">
        <f>IF($J$48="",(((K29*(C29+D29+E29+F29))+(K35*(C35+D35+E35+F35)))+(K41*(C41+D41+E41+F41))),"Error")</f>
        <v>Error</v>
      </c>
      <c r="G88" t="str">
        <f>IF($J$48="",((K29*G29)+(K35*G35)+(K41*G41)),"Error")</f>
        <v>Error</v>
      </c>
      <c r="H88" t="str">
        <f>IF($J$48="",((K29*H29)+(K35*H35)+(K41*H41)),"Error")</f>
        <v>Error</v>
      </c>
      <c r="I88" s="63"/>
      <c r="J88" s="327"/>
      <c r="K88" s="328"/>
      <c r="L88" s="328"/>
      <c r="M88" s="328"/>
      <c r="N88" s="328"/>
      <c r="O88" s="328"/>
      <c r="P88" s="328"/>
      <c r="Q88" s="328"/>
      <c r="R88" s="328"/>
      <c r="DI88" s="20">
        <v>100</v>
      </c>
      <c r="DJ88" s="20">
        <v>200</v>
      </c>
      <c r="DK88" s="20">
        <v>500</v>
      </c>
      <c r="GG88" s="234"/>
      <c r="GH88" s="232"/>
      <c r="GI88" s="232"/>
      <c r="GJ88" s="232"/>
      <c r="GK88" s="232"/>
      <c r="GL88" s="232"/>
      <c r="GM88" s="232"/>
      <c r="GN88" s="232"/>
      <c r="GO88" s="232"/>
      <c r="GP88" s="232"/>
      <c r="GQ88" s="232"/>
      <c r="GR88" s="231"/>
      <c r="GS88" s="232"/>
      <c r="GT88" s="232"/>
      <c r="GU88" s="232"/>
      <c r="GV88" s="232"/>
      <c r="GW88" s="232"/>
      <c r="GX88" s="231"/>
      <c r="GY88" s="231"/>
      <c r="GZ88" s="232"/>
      <c r="HA88" s="232"/>
      <c r="HB88" s="232"/>
      <c r="HC88" s="232"/>
      <c r="HD88" s="232"/>
      <c r="HE88" s="232"/>
      <c r="HF88" s="232"/>
      <c r="HG88" s="232"/>
      <c r="HH88" s="232"/>
      <c r="HI88" s="232"/>
      <c r="HJ88" s="232"/>
      <c r="HK88" s="232"/>
      <c r="HL88" s="232"/>
      <c r="HM88" s="232"/>
      <c r="HN88" s="232"/>
      <c r="HO88" s="232"/>
      <c r="HP88" s="232"/>
      <c r="HQ88" s="232"/>
      <c r="HR88" s="232"/>
      <c r="HS88" s="232"/>
      <c r="HT88" s="232"/>
      <c r="HU88" s="232"/>
      <c r="HV88" s="232"/>
      <c r="HW88" s="232"/>
      <c r="HX88" s="232"/>
      <c r="HY88" s="232"/>
      <c r="HZ88" s="232"/>
      <c r="IA88" s="232"/>
      <c r="IB88" s="232"/>
      <c r="IC88" s="232"/>
      <c r="ID88" s="232"/>
      <c r="IE88" s="232"/>
      <c r="IF88" s="232"/>
      <c r="IG88" s="232"/>
      <c r="IH88" s="232"/>
      <c r="II88" s="232"/>
      <c r="IJ88" s="233"/>
      <c r="IK88" s="278"/>
      <c r="IL88" s="278"/>
    </row>
    <row r="89" spans="1:246" ht="12.75" customHeight="1" x14ac:dyDescent="0.25">
      <c r="B89">
        <f>SUM(K30+K36+K42)</f>
        <v>0</v>
      </c>
      <c r="C89" t="str">
        <f>IF($J$48="",(((K30*(C30+D30+E30+F30))+(K36*(C36+D36+E36+F36)))+(K42*(C42+D42+E42+F42))),"Error")</f>
        <v>Error</v>
      </c>
      <c r="G89" t="str">
        <f>IF($J$48="",((K30*G30)+(K36*G36)+(K42*G42)),"Error")</f>
        <v>Error</v>
      </c>
      <c r="H89" t="str">
        <f>IF($J$48="",((K30*H30)+(K36*H36)+(K42*H42)),"Error")</f>
        <v>Error</v>
      </c>
      <c r="I89" s="63"/>
      <c r="J89" s="305"/>
      <c r="K89" s="323"/>
      <c r="L89" s="323"/>
      <c r="M89" s="323"/>
      <c r="N89" s="323"/>
      <c r="O89" s="323"/>
      <c r="P89" s="323"/>
      <c r="Q89" s="323"/>
      <c r="R89" s="323"/>
      <c r="DI89" s="7">
        <v>0</v>
      </c>
      <c r="DJ89" s="7">
        <v>0</v>
      </c>
      <c r="DK89" s="7">
        <v>0</v>
      </c>
      <c r="GG89" s="234"/>
      <c r="GH89" s="232"/>
      <c r="GI89" s="232"/>
      <c r="GJ89" s="235" t="s">
        <v>34</v>
      </c>
      <c r="GK89" s="232"/>
      <c r="GL89" s="232"/>
      <c r="GM89" s="232"/>
      <c r="GN89" s="232"/>
      <c r="GO89" s="232"/>
      <c r="GP89" s="232"/>
      <c r="GQ89" s="232"/>
      <c r="GR89" s="231"/>
      <c r="GS89" s="232"/>
      <c r="GT89" s="232"/>
      <c r="GU89" s="232"/>
      <c r="GV89" s="232"/>
      <c r="GW89" s="232"/>
      <c r="GX89" s="231"/>
      <c r="GY89" s="231"/>
      <c r="GZ89" s="232"/>
      <c r="HA89" s="232"/>
      <c r="HB89" s="232"/>
      <c r="HC89" s="232"/>
      <c r="HD89" s="232"/>
      <c r="HE89" s="232"/>
      <c r="HF89" s="232"/>
      <c r="HG89" s="232"/>
      <c r="HH89" s="232"/>
      <c r="HI89" s="232"/>
      <c r="HJ89" s="232"/>
      <c r="HK89" s="232"/>
      <c r="HL89" s="232"/>
      <c r="HM89" s="232"/>
      <c r="HN89" s="232"/>
      <c r="HO89" s="232"/>
      <c r="HP89" s="232"/>
      <c r="HQ89" s="232"/>
      <c r="HR89" s="232"/>
      <c r="HS89" s="232"/>
      <c r="HT89" s="232"/>
      <c r="HU89" s="232"/>
      <c r="HV89" s="232"/>
      <c r="HW89" s="232"/>
      <c r="HX89" s="232"/>
      <c r="HY89" s="232"/>
      <c r="HZ89" s="232"/>
      <c r="IA89" s="232"/>
      <c r="IB89" s="232"/>
      <c r="IC89" s="232"/>
      <c r="ID89" s="232"/>
      <c r="IE89" s="232"/>
      <c r="IF89" s="236" t="s">
        <v>48</v>
      </c>
      <c r="IG89" s="236" t="s">
        <v>45</v>
      </c>
      <c r="IH89" s="237" t="s">
        <v>46</v>
      </c>
      <c r="II89" s="232"/>
      <c r="IJ89" s="233"/>
      <c r="IK89" s="278"/>
      <c r="IL89" s="278"/>
    </row>
    <row r="90" spans="1:246" ht="63.75" customHeight="1" x14ac:dyDescent="0.25">
      <c r="B90">
        <f>SUM(K31+K37+K43)</f>
        <v>0</v>
      </c>
      <c r="C90" t="str">
        <f>IF($J$48="",(((K31*(C31+D31+E31+F31))+(K37*(C37+D37+E37+F37)))+(K43*(C43+D43+E43+F43))),"Error")</f>
        <v>Error</v>
      </c>
      <c r="G90" t="str">
        <f>IF($J$48="",((K31*G31)+(K37*G37)+(K43*G43)),"Error")</f>
        <v>Error</v>
      </c>
      <c r="H90" t="str">
        <f>IF($J$48="",((K31*H31)+(K37*H37)+(K43*H43)),"Error")</f>
        <v>Error</v>
      </c>
      <c r="I90" s="63"/>
      <c r="J90" s="305"/>
      <c r="K90" s="323"/>
      <c r="L90" s="323"/>
      <c r="M90" s="323"/>
      <c r="N90" s="323"/>
      <c r="O90" s="323"/>
      <c r="P90" s="323"/>
      <c r="Q90" s="323"/>
      <c r="R90" s="323"/>
      <c r="DI90" s="7">
        <v>0</v>
      </c>
      <c r="DJ90" s="7">
        <v>0</v>
      </c>
      <c r="DK90" s="7">
        <v>0</v>
      </c>
      <c r="GG90" s="234"/>
      <c r="GH90" s="232"/>
      <c r="GI90" s="232"/>
      <c r="GJ90" s="232"/>
      <c r="GK90" s="232"/>
      <c r="GL90" s="232"/>
      <c r="GM90" s="232"/>
      <c r="GN90" s="232"/>
      <c r="GO90" s="232"/>
      <c r="GP90" s="232"/>
      <c r="GQ90" s="232"/>
      <c r="GR90" s="231"/>
      <c r="GS90" s="232"/>
      <c r="GT90" s="232"/>
      <c r="GU90" s="232"/>
      <c r="GV90" s="232"/>
      <c r="GW90" s="232"/>
      <c r="GX90" s="231"/>
      <c r="GY90" s="231"/>
      <c r="GZ90" s="232"/>
      <c r="HA90" s="235" t="s">
        <v>44</v>
      </c>
      <c r="HB90" s="235"/>
      <c r="HC90" s="232"/>
      <c r="HD90" s="232"/>
      <c r="HE90" s="232"/>
      <c r="HF90" s="232"/>
      <c r="HG90" s="232"/>
      <c r="HH90" s="232"/>
      <c r="HI90" s="232"/>
      <c r="HJ90" s="232"/>
      <c r="HK90" s="232"/>
      <c r="HL90" s="232"/>
      <c r="HM90" s="232"/>
      <c r="HN90" s="232"/>
      <c r="HO90" s="235" t="s">
        <v>35</v>
      </c>
      <c r="HP90" s="232"/>
      <c r="HQ90" s="232"/>
      <c r="HR90" s="235" t="s">
        <v>36</v>
      </c>
      <c r="HS90" s="232"/>
      <c r="HT90" s="232"/>
      <c r="HU90" s="232"/>
      <c r="HV90" s="235" t="s">
        <v>37</v>
      </c>
      <c r="HW90" s="232"/>
      <c r="HX90" s="238"/>
      <c r="HY90" s="235" t="s">
        <v>38</v>
      </c>
      <c r="HZ90" s="232"/>
      <c r="IA90" s="232"/>
      <c r="IB90" s="232"/>
      <c r="IC90" s="232"/>
      <c r="ID90" s="232"/>
      <c r="IE90" s="232">
        <v>12</v>
      </c>
      <c r="IF90" s="239">
        <v>24</v>
      </c>
      <c r="IG90" s="239">
        <v>26</v>
      </c>
      <c r="IH90" s="240">
        <v>52</v>
      </c>
      <c r="II90" s="232"/>
      <c r="IJ90" s="241"/>
      <c r="IK90" s="279"/>
      <c r="IL90" s="279"/>
    </row>
    <row r="91" spans="1:246" ht="25.5" customHeight="1" x14ac:dyDescent="0.25">
      <c r="A91" s="17" t="s">
        <v>56</v>
      </c>
      <c r="B91">
        <f>SUM(B87:B90)</f>
        <v>0</v>
      </c>
      <c r="C91">
        <f>SUM(C87:C90)</f>
        <v>0</v>
      </c>
      <c r="G91">
        <f>SUM(G87:G90)</f>
        <v>0</v>
      </c>
      <c r="H91">
        <f>SUM(H87:H90)</f>
        <v>0</v>
      </c>
      <c r="I91" s="63"/>
      <c r="J91" s="305"/>
      <c r="K91" s="323"/>
      <c r="L91" s="323"/>
      <c r="M91" s="323"/>
      <c r="N91" s="323"/>
      <c r="O91" s="323"/>
      <c r="P91" s="323"/>
      <c r="Q91" s="323"/>
      <c r="R91" s="323"/>
      <c r="AA91" s="116"/>
      <c r="AB91" s="116"/>
      <c r="AC91" s="17"/>
      <c r="AD91" s="17"/>
      <c r="AE91" s="17"/>
      <c r="DI91" s="7">
        <v>0</v>
      </c>
      <c r="DJ91" s="7">
        <v>0</v>
      </c>
      <c r="DK91" s="7">
        <v>0</v>
      </c>
      <c r="GG91" s="242"/>
      <c r="GH91" s="243"/>
      <c r="GI91" s="243"/>
      <c r="GJ91" s="244" t="s">
        <v>4</v>
      </c>
      <c r="GK91" s="245"/>
      <c r="GL91" s="245"/>
      <c r="GM91" s="245"/>
      <c r="GN91" s="245"/>
      <c r="GO91" s="245"/>
      <c r="GP91" s="245"/>
      <c r="GQ91" s="245"/>
      <c r="GR91" s="231"/>
      <c r="GS91" s="245"/>
      <c r="GT91" s="245"/>
      <c r="GU91" s="245"/>
      <c r="GV91" s="245"/>
      <c r="GW91" s="245"/>
      <c r="GX91" s="231"/>
      <c r="GY91" s="231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32"/>
      <c r="HO91" s="232"/>
      <c r="HP91" s="232"/>
      <c r="HQ91" s="232"/>
      <c r="HR91" s="232"/>
      <c r="HS91" s="232"/>
      <c r="HT91" s="232"/>
      <c r="HU91" s="232"/>
      <c r="HV91" s="232"/>
      <c r="HW91" s="232"/>
      <c r="HX91" s="232"/>
      <c r="HY91" s="232"/>
      <c r="HZ91" s="232"/>
      <c r="IA91" s="232"/>
      <c r="IB91" s="232"/>
      <c r="IC91" s="232"/>
      <c r="ID91" s="232"/>
      <c r="IE91" s="232"/>
      <c r="IF91" s="246"/>
      <c r="IG91" s="246"/>
      <c r="IH91" s="232"/>
      <c r="II91" s="232"/>
      <c r="IJ91" s="247"/>
    </row>
    <row r="92" spans="1:246" x14ac:dyDescent="0.25">
      <c r="I92" s="63"/>
      <c r="J92" s="327"/>
      <c r="K92" s="328"/>
      <c r="L92" s="328"/>
      <c r="M92" s="328"/>
      <c r="N92" s="328"/>
      <c r="O92" s="328"/>
      <c r="P92" s="328"/>
      <c r="Q92" s="328"/>
      <c r="R92" s="328"/>
      <c r="Z92" s="115"/>
      <c r="AA92" s="115"/>
      <c r="AB92" s="115"/>
      <c r="AC92" s="115"/>
      <c r="AD92" s="115"/>
      <c r="AE92" s="115"/>
      <c r="DI92" s="7">
        <v>0</v>
      </c>
      <c r="DJ92" s="7">
        <v>0</v>
      </c>
      <c r="DK92" s="7">
        <v>0</v>
      </c>
      <c r="GG92" s="242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31"/>
      <c r="GS92" s="243"/>
      <c r="GT92" s="243"/>
      <c r="GU92" s="243"/>
      <c r="GV92" s="243"/>
      <c r="GW92" s="243"/>
      <c r="GX92" s="231"/>
      <c r="GY92" s="231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32"/>
      <c r="HO92" s="232"/>
      <c r="HP92" s="232"/>
      <c r="HQ92" s="232"/>
      <c r="HR92" s="232"/>
      <c r="HS92" s="232"/>
      <c r="HT92" s="232"/>
      <c r="HU92" s="232"/>
      <c r="HV92" s="232"/>
      <c r="HW92" s="232"/>
      <c r="HX92" s="232"/>
      <c r="HY92" s="232"/>
      <c r="HZ92" s="232"/>
      <c r="IA92" s="232"/>
      <c r="IB92" s="232"/>
      <c r="IC92" s="232"/>
      <c r="ID92" s="232"/>
      <c r="IE92" s="248">
        <f>FX91</f>
        <v>0</v>
      </c>
      <c r="IF92" s="249">
        <f>((FX91*$BQ$29)/$BR$29)</f>
        <v>0</v>
      </c>
      <c r="IG92" s="249" t="e">
        <f>((FX91*$BQ$29)/$BS$29)</f>
        <v>#DIV/0!</v>
      </c>
      <c r="IH92" s="250" t="e">
        <f>((FX91*$BQ$29)/$BT$29)</f>
        <v>#DIV/0!</v>
      </c>
      <c r="II92" s="232"/>
      <c r="IJ92" s="247"/>
    </row>
    <row r="93" spans="1:246" x14ac:dyDescent="0.25">
      <c r="I93" s="63"/>
      <c r="J93" s="327"/>
      <c r="K93" s="328"/>
      <c r="L93" s="328"/>
      <c r="M93" s="328"/>
      <c r="N93" s="328"/>
      <c r="O93" s="328"/>
      <c r="P93" s="328"/>
      <c r="Q93" s="328"/>
      <c r="R93" s="328"/>
      <c r="W93" s="40"/>
      <c r="X93" s="41"/>
      <c r="Y93" s="41"/>
      <c r="Z93" s="1"/>
      <c r="AA93" s="1"/>
      <c r="AB93" s="1"/>
      <c r="AC93" s="118"/>
      <c r="AD93" s="117"/>
      <c r="AE93" s="117"/>
      <c r="GG93" s="234"/>
      <c r="GH93" s="232"/>
      <c r="GI93" s="243"/>
      <c r="GJ93" s="251" t="s">
        <v>5</v>
      </c>
      <c r="GK93" s="251"/>
      <c r="GL93" s="251"/>
      <c r="GM93" s="251"/>
      <c r="GN93" s="251"/>
      <c r="GO93" s="251"/>
      <c r="GP93" s="251"/>
      <c r="GQ93" s="251"/>
      <c r="GR93" s="231"/>
      <c r="GS93" s="251"/>
      <c r="GT93" s="251"/>
      <c r="GU93" s="251"/>
      <c r="GV93" s="251"/>
      <c r="GW93" s="252"/>
      <c r="GX93" s="231"/>
      <c r="GY93" s="231"/>
      <c r="GZ93" s="243"/>
      <c r="HA93" s="251" t="s">
        <v>5</v>
      </c>
      <c r="HB93" s="251"/>
      <c r="HC93" s="251"/>
      <c r="HD93" s="251"/>
      <c r="HE93" s="251"/>
      <c r="HF93" s="251"/>
      <c r="HG93" s="251"/>
      <c r="HH93" s="251"/>
      <c r="HI93" s="251"/>
      <c r="HJ93" s="251"/>
      <c r="HK93" s="251"/>
      <c r="HL93" s="251"/>
      <c r="HM93" s="251"/>
      <c r="HN93" s="232"/>
      <c r="HO93" s="232"/>
      <c r="HP93" s="232"/>
      <c r="HQ93" s="232"/>
      <c r="HR93" s="243"/>
      <c r="HS93" s="243"/>
      <c r="HT93" s="243"/>
      <c r="HU93" s="232"/>
      <c r="HV93" s="232"/>
      <c r="HW93" s="232"/>
      <c r="HX93" s="232"/>
      <c r="HY93" s="232"/>
      <c r="HZ93" s="232"/>
      <c r="IA93" s="232"/>
      <c r="IB93" s="232"/>
      <c r="IC93" s="232"/>
      <c r="ID93" s="232"/>
      <c r="IE93" s="248">
        <f>FX92</f>
        <v>0</v>
      </c>
      <c r="IF93" s="249">
        <f>((FX92*$BQ$29)/$BR$29)</f>
        <v>0</v>
      </c>
      <c r="IG93" s="249" t="e">
        <f>((FX92*$BQ$29)/$BS$29)</f>
        <v>#DIV/0!</v>
      </c>
      <c r="IH93" s="250" t="e">
        <f>((FX92*$BQ$29)/$BT$29)</f>
        <v>#DIV/0!</v>
      </c>
      <c r="II93" s="232"/>
      <c r="IJ93" s="247"/>
    </row>
    <row r="94" spans="1:246" x14ac:dyDescent="0.25">
      <c r="B94" s="21" t="s">
        <v>10</v>
      </c>
      <c r="C94" s="1" t="e">
        <f>SUM(C87/B87)</f>
        <v>#VALUE!</v>
      </c>
      <c r="G94" t="e">
        <f>SUM(G87/B87)</f>
        <v>#VALUE!</v>
      </c>
      <c r="H94" t="e">
        <f>SUM(H87/B87)</f>
        <v>#VALUE!</v>
      </c>
      <c r="I94" s="63"/>
      <c r="J94" s="327"/>
      <c r="K94" s="328"/>
      <c r="L94" s="328"/>
      <c r="M94" s="328"/>
      <c r="N94" s="328"/>
      <c r="O94" s="328"/>
      <c r="P94" s="328"/>
      <c r="Q94" s="328"/>
      <c r="R94" s="328"/>
      <c r="W94" s="40"/>
      <c r="X94" s="41"/>
      <c r="Y94" s="41"/>
      <c r="Z94" s="1"/>
      <c r="AA94" s="1"/>
      <c r="AB94" s="1"/>
      <c r="AC94" s="118"/>
      <c r="AD94" s="117"/>
      <c r="AE94" s="117"/>
      <c r="GG94" s="234"/>
      <c r="GH94" s="232"/>
      <c r="GI94" s="243"/>
      <c r="GJ94" s="253">
        <v>500</v>
      </c>
      <c r="GK94" s="253">
        <v>1000</v>
      </c>
      <c r="GL94" s="253">
        <v>1500</v>
      </c>
      <c r="GM94" s="253">
        <v>2000</v>
      </c>
      <c r="GN94" s="253">
        <v>2500</v>
      </c>
      <c r="GO94" s="253">
        <v>3000</v>
      </c>
      <c r="GP94" s="253">
        <v>3500</v>
      </c>
      <c r="GQ94" s="253">
        <v>4000</v>
      </c>
      <c r="GR94" s="254">
        <v>4500</v>
      </c>
      <c r="GS94" s="253">
        <v>5000</v>
      </c>
      <c r="GT94" s="253">
        <v>6000</v>
      </c>
      <c r="GU94" s="253">
        <v>6500</v>
      </c>
      <c r="GV94" s="253">
        <v>7000</v>
      </c>
      <c r="GW94" s="254">
        <v>7500</v>
      </c>
      <c r="GX94" s="254">
        <v>8000</v>
      </c>
      <c r="GY94" s="254">
        <v>10000</v>
      </c>
      <c r="GZ94" s="243"/>
      <c r="HA94" s="253">
        <v>250</v>
      </c>
      <c r="HB94" s="253">
        <v>500</v>
      </c>
      <c r="HC94" s="253">
        <v>750</v>
      </c>
      <c r="HD94" s="253">
        <v>1000</v>
      </c>
      <c r="HE94" s="253">
        <v>1250</v>
      </c>
      <c r="HF94" s="253">
        <v>1500</v>
      </c>
      <c r="HG94" s="253">
        <v>1750</v>
      </c>
      <c r="HH94" s="253">
        <v>2000</v>
      </c>
      <c r="HI94" s="253">
        <v>2250</v>
      </c>
      <c r="HJ94" s="253">
        <v>2500</v>
      </c>
      <c r="HK94" s="253"/>
      <c r="HL94" s="253"/>
      <c r="HM94" s="231"/>
      <c r="HN94" s="232"/>
      <c r="HO94" s="255">
        <v>15</v>
      </c>
      <c r="HP94" s="255">
        <v>20</v>
      </c>
      <c r="HQ94" s="232"/>
      <c r="HR94" s="255">
        <v>100</v>
      </c>
      <c r="HS94" s="255">
        <v>200</v>
      </c>
      <c r="HT94" s="255">
        <v>500</v>
      </c>
      <c r="HU94" s="232"/>
      <c r="HV94" s="256" t="s">
        <v>39</v>
      </c>
      <c r="HW94" s="256" t="s">
        <v>42</v>
      </c>
      <c r="HX94" s="232"/>
      <c r="HY94" s="257">
        <v>5000</v>
      </c>
      <c r="HZ94" s="257">
        <v>10000</v>
      </c>
      <c r="IA94" s="257">
        <v>15000</v>
      </c>
      <c r="IB94" s="257">
        <v>20000</v>
      </c>
      <c r="IC94" s="232"/>
      <c r="ID94" s="256"/>
      <c r="IE94" s="248">
        <f>FX93</f>
        <v>0</v>
      </c>
      <c r="IF94" s="249">
        <f>((FX93*$BQ$29)/$BR$29)</f>
        <v>0</v>
      </c>
      <c r="IG94" s="249" t="e">
        <f>((FX93*$BQ$29)/$BS$29)</f>
        <v>#DIV/0!</v>
      </c>
      <c r="IH94" s="250" t="e">
        <f>((FX93*$BQ$29)/$BT$29)</f>
        <v>#DIV/0!</v>
      </c>
      <c r="II94" s="232"/>
      <c r="IJ94" s="247"/>
    </row>
    <row r="95" spans="1:246" x14ac:dyDescent="0.25">
      <c r="I95" s="63"/>
      <c r="J95" s="327"/>
      <c r="K95" s="328"/>
      <c r="L95" s="328"/>
      <c r="M95" s="328"/>
      <c r="N95" s="328"/>
      <c r="O95" s="328"/>
      <c r="P95" s="328"/>
      <c r="Q95" s="328"/>
      <c r="R95" s="328"/>
      <c r="W95" s="40"/>
      <c r="X95" s="41"/>
      <c r="Y95" s="41"/>
      <c r="Z95" s="1"/>
      <c r="AA95" s="1"/>
      <c r="AB95" s="1"/>
      <c r="AC95" s="118"/>
      <c r="AD95" s="117"/>
      <c r="AE95" s="117"/>
      <c r="GG95" s="258" t="s">
        <v>0</v>
      </c>
      <c r="GH95" s="259"/>
      <c r="GI95" s="243"/>
      <c r="GJ95" s="12">
        <v>4.1900000000000004</v>
      </c>
      <c r="GK95" s="12">
        <v>8.2100000000000009</v>
      </c>
      <c r="GL95" s="12">
        <v>11.97</v>
      </c>
      <c r="GM95" s="12">
        <v>15.57</v>
      </c>
      <c r="GN95" s="12">
        <v>18.91</v>
      </c>
      <c r="GO95" s="12">
        <v>22.15</v>
      </c>
      <c r="GP95" s="12">
        <v>25.31</v>
      </c>
      <c r="GQ95" s="12">
        <v>28.31</v>
      </c>
      <c r="GR95" s="112">
        <v>31.26</v>
      </c>
      <c r="GS95" s="12">
        <v>34.22</v>
      </c>
      <c r="GT95" s="12">
        <v>39.770000000000003</v>
      </c>
      <c r="GU95" s="12">
        <v>42.43</v>
      </c>
      <c r="GV95" s="12">
        <v>45.07</v>
      </c>
      <c r="GW95" s="112">
        <v>47.63</v>
      </c>
      <c r="GX95" s="112">
        <v>50.21</v>
      </c>
      <c r="GY95" s="112">
        <v>60.04</v>
      </c>
      <c r="GZ95" s="243"/>
      <c r="HA95" s="12">
        <v>6.54</v>
      </c>
      <c r="HB95" s="12">
        <v>11.76</v>
      </c>
      <c r="HC95" s="12">
        <v>14.11</v>
      </c>
      <c r="HD95" s="12">
        <v>16.32</v>
      </c>
      <c r="HE95" s="12">
        <v>17.95</v>
      </c>
      <c r="HF95" s="12">
        <v>19.579999999999998</v>
      </c>
      <c r="HG95" s="12">
        <v>20.98</v>
      </c>
      <c r="HH95" s="12">
        <v>22.38</v>
      </c>
      <c r="HI95" s="12">
        <v>23.51</v>
      </c>
      <c r="HJ95" s="12">
        <v>24.62</v>
      </c>
      <c r="HK95" s="260"/>
      <c r="HL95" s="260"/>
      <c r="HM95" s="231"/>
      <c r="HN95" s="232"/>
      <c r="HO95" s="12">
        <v>5.49</v>
      </c>
      <c r="HP95" s="12">
        <v>8.43</v>
      </c>
      <c r="HQ95" s="232"/>
      <c r="HR95" s="12">
        <v>2.23</v>
      </c>
      <c r="HS95" s="12">
        <v>4.29</v>
      </c>
      <c r="HT95" s="12">
        <v>9.6199999999999992</v>
      </c>
      <c r="HU95" s="232"/>
      <c r="HV95" s="45">
        <v>10.68</v>
      </c>
      <c r="HW95" s="45">
        <v>20.54</v>
      </c>
      <c r="HX95" s="232"/>
      <c r="HY95" s="46">
        <v>1.55</v>
      </c>
      <c r="HZ95" s="46">
        <v>3.1</v>
      </c>
      <c r="IA95" s="46">
        <v>4.6500000000000004</v>
      </c>
      <c r="IB95" s="46">
        <v>6.2</v>
      </c>
      <c r="IC95" s="232"/>
      <c r="ID95" s="243"/>
      <c r="IE95" s="248">
        <f>FX94</f>
        <v>0</v>
      </c>
      <c r="IF95" s="249">
        <f>((FX94*$BQ$29)/$BR$29)</f>
        <v>0</v>
      </c>
      <c r="IG95" s="249" t="e">
        <f>((FX94*$BQ$29)/$BS$29)</f>
        <v>#DIV/0!</v>
      </c>
      <c r="IH95" s="250" t="e">
        <f>((FX94*$BQ$29)/$BT$29)</f>
        <v>#DIV/0!</v>
      </c>
      <c r="II95" s="232"/>
      <c r="IJ95" s="247"/>
    </row>
    <row r="96" spans="1:246" ht="25.5" customHeight="1" x14ac:dyDescent="0.25">
      <c r="B96" s="17" t="s">
        <v>107</v>
      </c>
      <c r="C96" s="1" t="e">
        <f>SUM(C94/$C$94)</f>
        <v>#VALUE!</v>
      </c>
      <c r="G96" s="1" t="e">
        <f>IF(G94=0,0,(G94/$G$94))</f>
        <v>#VALUE!</v>
      </c>
      <c r="H96" s="1" t="e">
        <f>IF(H94=0,0,(H94/$H$94))</f>
        <v>#VALUE!</v>
      </c>
      <c r="I96" s="63"/>
      <c r="J96" s="305"/>
      <c r="K96" s="323"/>
      <c r="L96" s="323"/>
      <c r="M96" s="323"/>
      <c r="N96" s="323"/>
      <c r="O96" s="323"/>
      <c r="P96" s="323"/>
      <c r="Q96" s="323"/>
      <c r="R96" s="323"/>
      <c r="W96" s="40"/>
      <c r="X96" s="41"/>
      <c r="Y96" s="41"/>
      <c r="Z96" s="1"/>
      <c r="AA96" s="1"/>
      <c r="AB96" s="1"/>
      <c r="AC96" s="118"/>
      <c r="AD96" s="117"/>
      <c r="AE96" s="117"/>
      <c r="GG96" s="261" t="s">
        <v>1</v>
      </c>
      <c r="GH96" s="262"/>
      <c r="GI96" s="243"/>
      <c r="GJ96" s="12">
        <v>7.53</v>
      </c>
      <c r="GK96" s="12">
        <v>14.8</v>
      </c>
      <c r="GL96" s="12">
        <v>21.55</v>
      </c>
      <c r="GM96" s="12">
        <v>28.06</v>
      </c>
      <c r="GN96" s="12">
        <v>34.04</v>
      </c>
      <c r="GO96" s="12">
        <v>39.86</v>
      </c>
      <c r="GP96" s="12">
        <v>45.58</v>
      </c>
      <c r="GQ96" s="12">
        <v>50.97</v>
      </c>
      <c r="GR96" s="112">
        <v>56.28</v>
      </c>
      <c r="GS96" s="12">
        <v>61.58</v>
      </c>
      <c r="GT96" s="12">
        <v>71.59</v>
      </c>
      <c r="GU96" s="12">
        <v>76.37</v>
      </c>
      <c r="GV96" s="12">
        <v>81.17</v>
      </c>
      <c r="GW96" s="112">
        <v>85.78</v>
      </c>
      <c r="GX96" s="112">
        <v>90.41</v>
      </c>
      <c r="GY96" s="112">
        <v>108.1</v>
      </c>
      <c r="GZ96" s="243"/>
      <c r="HA96" s="12">
        <v>11.75</v>
      </c>
      <c r="HB96" s="12">
        <v>21.16</v>
      </c>
      <c r="HC96" s="12">
        <v>25.37</v>
      </c>
      <c r="HD96" s="12">
        <v>29.4</v>
      </c>
      <c r="HE96" s="12">
        <v>32.35</v>
      </c>
      <c r="HF96" s="12">
        <v>35.28</v>
      </c>
      <c r="HG96" s="12">
        <v>37.799999999999997</v>
      </c>
      <c r="HH96" s="12">
        <v>40.31</v>
      </c>
      <c r="HI96" s="12">
        <v>42.32</v>
      </c>
      <c r="HJ96" s="12">
        <v>44.33</v>
      </c>
      <c r="HK96" s="260"/>
      <c r="HL96" s="260"/>
      <c r="HM96" s="231"/>
      <c r="HN96" s="232"/>
      <c r="HO96" s="12">
        <v>10.02</v>
      </c>
      <c r="HP96" s="12">
        <v>16.54</v>
      </c>
      <c r="HQ96" s="232"/>
      <c r="HR96" s="12">
        <v>4.46</v>
      </c>
      <c r="HS96" s="12">
        <v>8.51</v>
      </c>
      <c r="HT96" s="12">
        <v>19.079999999999998</v>
      </c>
      <c r="HU96" s="232"/>
      <c r="HV96" s="45">
        <v>21.36</v>
      </c>
      <c r="HW96" s="45">
        <v>41.08</v>
      </c>
      <c r="HX96" s="232"/>
      <c r="HY96" s="46">
        <v>2.1800000000000002</v>
      </c>
      <c r="HZ96" s="46">
        <v>4.3600000000000003</v>
      </c>
      <c r="IA96" s="46">
        <v>6.54</v>
      </c>
      <c r="IB96" s="46">
        <v>8.7200000000000006</v>
      </c>
      <c r="IC96" s="232"/>
      <c r="ID96" s="243"/>
      <c r="IE96" s="232"/>
      <c r="IF96" s="263"/>
      <c r="IG96" s="263"/>
      <c r="IH96" s="250"/>
      <c r="II96" s="232"/>
      <c r="IJ96" s="247"/>
    </row>
    <row r="97" spans="2:246" ht="25.5" customHeight="1" x14ac:dyDescent="0.25">
      <c r="B97" s="17" t="s">
        <v>108</v>
      </c>
      <c r="C97" s="1" t="e">
        <f>C96</f>
        <v>#VALUE!</v>
      </c>
      <c r="G97" s="1" t="e">
        <f>G96</f>
        <v>#VALUE!</v>
      </c>
      <c r="H97" s="1" t="e">
        <f>H96</f>
        <v>#VALUE!</v>
      </c>
      <c r="I97" s="63"/>
      <c r="J97" s="305"/>
      <c r="K97" s="323"/>
      <c r="L97" s="323"/>
      <c r="M97" s="323"/>
      <c r="N97" s="323"/>
      <c r="O97" s="323"/>
      <c r="P97" s="323"/>
      <c r="Q97" s="323"/>
      <c r="R97" s="323"/>
      <c r="GG97" s="261" t="s">
        <v>2</v>
      </c>
      <c r="GH97" s="262"/>
      <c r="GI97" s="243"/>
      <c r="GJ97" s="12">
        <v>9.5</v>
      </c>
      <c r="GK97" s="12">
        <v>18.559999999999999</v>
      </c>
      <c r="GL97" s="12">
        <v>27.03</v>
      </c>
      <c r="GM97" s="12">
        <v>35.17</v>
      </c>
      <c r="GN97" s="12">
        <v>42.68</v>
      </c>
      <c r="GO97" s="12">
        <v>50.03</v>
      </c>
      <c r="GP97" s="12">
        <v>57.22</v>
      </c>
      <c r="GQ97" s="12">
        <v>63.97</v>
      </c>
      <c r="GR97" s="112">
        <v>70.650000000000006</v>
      </c>
      <c r="GS97" s="12">
        <v>77.31</v>
      </c>
      <c r="GT97" s="12">
        <v>89.89</v>
      </c>
      <c r="GU97" s="12">
        <v>95.87</v>
      </c>
      <c r="GV97" s="12">
        <v>101.86</v>
      </c>
      <c r="GW97" s="112">
        <v>107.68</v>
      </c>
      <c r="GX97" s="112">
        <v>113.49</v>
      </c>
      <c r="GY97" s="112">
        <v>135.72999999999999</v>
      </c>
      <c r="GZ97" s="243"/>
      <c r="HA97" s="12">
        <v>14.12</v>
      </c>
      <c r="HB97" s="12">
        <v>25.46</v>
      </c>
      <c r="HC97" s="12">
        <v>30.54</v>
      </c>
      <c r="HD97" s="12">
        <v>35.32</v>
      </c>
      <c r="HE97" s="12">
        <v>38.86</v>
      </c>
      <c r="HF97" s="12">
        <v>42.39</v>
      </c>
      <c r="HG97" s="12">
        <v>45.43</v>
      </c>
      <c r="HH97" s="12">
        <v>48.45</v>
      </c>
      <c r="HI97" s="12">
        <v>50.88</v>
      </c>
      <c r="HJ97" s="12">
        <v>53.3</v>
      </c>
      <c r="HK97" s="260"/>
      <c r="HL97" s="260"/>
      <c r="HM97" s="231"/>
      <c r="HN97" s="232"/>
      <c r="HO97" s="12">
        <v>11.77</v>
      </c>
      <c r="HP97" s="12">
        <v>21.95</v>
      </c>
      <c r="HQ97" s="232"/>
      <c r="HR97" s="12">
        <v>10.9</v>
      </c>
      <c r="HS97" s="12">
        <v>20.76</v>
      </c>
      <c r="HT97" s="12">
        <v>46.37</v>
      </c>
      <c r="HU97" s="232"/>
      <c r="HV97" s="45">
        <v>16.02</v>
      </c>
      <c r="HW97" s="45">
        <v>30.81</v>
      </c>
      <c r="HX97" s="232"/>
      <c r="HY97" s="46">
        <v>2</v>
      </c>
      <c r="HZ97" s="46">
        <v>4</v>
      </c>
      <c r="IA97" s="46">
        <v>6</v>
      </c>
      <c r="IB97" s="46">
        <v>8</v>
      </c>
      <c r="IC97" s="232"/>
      <c r="ID97" s="243"/>
      <c r="IE97" s="232"/>
      <c r="IF97" s="263"/>
      <c r="IG97" s="263"/>
      <c r="IH97" s="250"/>
      <c r="II97" s="232"/>
      <c r="IJ97" s="247"/>
    </row>
    <row r="98" spans="2:246" s="61" customFormat="1" ht="25.5" customHeight="1" x14ac:dyDescent="0.25">
      <c r="B98" s="156" t="s">
        <v>109</v>
      </c>
      <c r="C98" s="159" t="e">
        <f>C97*K52</f>
        <v>#VALUE!</v>
      </c>
      <c r="G98" s="159" t="e">
        <f>G97*K52</f>
        <v>#VALUE!</v>
      </c>
      <c r="H98" s="159" t="e">
        <f>H97*K52</f>
        <v>#VALUE!</v>
      </c>
      <c r="I98" s="63"/>
      <c r="J98" s="305"/>
      <c r="K98" s="323"/>
      <c r="L98" s="323"/>
      <c r="M98" s="323"/>
      <c r="N98" s="323"/>
      <c r="O98" s="323"/>
      <c r="P98" s="323"/>
      <c r="Q98" s="323"/>
      <c r="R98" s="323"/>
      <c r="W98"/>
      <c r="X98"/>
      <c r="Y98"/>
      <c r="Z98"/>
      <c r="AA98"/>
      <c r="AB98" s="1"/>
      <c r="AC98"/>
      <c r="AD98"/>
      <c r="AE98" s="117"/>
      <c r="GG98" s="264" t="s">
        <v>3</v>
      </c>
      <c r="GH98" s="265"/>
      <c r="GI98" s="243"/>
      <c r="GJ98" s="12">
        <v>12.82</v>
      </c>
      <c r="GK98" s="12">
        <v>25.14</v>
      </c>
      <c r="GL98" s="12">
        <v>36.6</v>
      </c>
      <c r="GM98" s="12">
        <v>47.63</v>
      </c>
      <c r="GN98" s="12">
        <v>57.81</v>
      </c>
      <c r="GO98" s="12">
        <v>67.72</v>
      </c>
      <c r="GP98" s="12">
        <v>77.489999999999995</v>
      </c>
      <c r="GQ98" s="12">
        <v>86.64</v>
      </c>
      <c r="GR98" s="112">
        <v>95.66</v>
      </c>
      <c r="GS98" s="12">
        <v>104.69</v>
      </c>
      <c r="GT98" s="12">
        <v>121.71</v>
      </c>
      <c r="GU98" s="12">
        <v>129.83000000000001</v>
      </c>
      <c r="GV98" s="12">
        <v>137.94999999999999</v>
      </c>
      <c r="GW98" s="45">
        <v>145.82</v>
      </c>
      <c r="GX98" s="45">
        <v>153.69999999999999</v>
      </c>
      <c r="GY98" s="46">
        <v>183.8</v>
      </c>
      <c r="GZ98" s="243"/>
      <c r="HA98" s="12">
        <v>19.329999999999998</v>
      </c>
      <c r="HB98" s="12">
        <v>34.840000000000003</v>
      </c>
      <c r="HC98" s="12">
        <v>41.75</v>
      </c>
      <c r="HD98" s="12">
        <v>48.36</v>
      </c>
      <c r="HE98" s="12">
        <v>53.2</v>
      </c>
      <c r="HF98" s="12">
        <v>58.03</v>
      </c>
      <c r="HG98" s="12">
        <v>62.17</v>
      </c>
      <c r="HH98" s="12">
        <v>66.319999999999993</v>
      </c>
      <c r="HI98" s="12">
        <v>69.64</v>
      </c>
      <c r="HJ98" s="12">
        <v>72.959999999999994</v>
      </c>
      <c r="HK98" s="260"/>
      <c r="HL98" s="260"/>
      <c r="HM98" s="231"/>
      <c r="HN98" s="232"/>
      <c r="HO98" s="12">
        <v>14.48</v>
      </c>
      <c r="HP98" s="12">
        <v>26.72</v>
      </c>
      <c r="HQ98" s="232"/>
      <c r="HR98" s="12">
        <v>12.57</v>
      </c>
      <c r="HS98" s="12">
        <v>23.95</v>
      </c>
      <c r="HT98" s="12">
        <v>53.54</v>
      </c>
      <c r="HU98" s="232"/>
      <c r="HV98" s="46">
        <v>27.77</v>
      </c>
      <c r="HW98" s="46">
        <v>51.35</v>
      </c>
      <c r="HX98" s="232"/>
      <c r="HY98" s="46">
        <v>2.88</v>
      </c>
      <c r="HZ98" s="46">
        <v>5.76</v>
      </c>
      <c r="IA98" s="46">
        <v>8.64</v>
      </c>
      <c r="IB98" s="46">
        <v>11.52</v>
      </c>
      <c r="IC98" s="232"/>
      <c r="ID98" s="243"/>
      <c r="IE98" s="232"/>
      <c r="IF98" s="232"/>
      <c r="IG98" s="232"/>
      <c r="IH98" s="232"/>
      <c r="II98" s="232"/>
      <c r="IJ98" s="247"/>
      <c r="IK98" s="172"/>
      <c r="IL98" s="172"/>
    </row>
    <row r="99" spans="2:246" ht="38.25" customHeight="1" x14ac:dyDescent="0.25">
      <c r="B99" s="17" t="s">
        <v>110</v>
      </c>
      <c r="C99" s="1" t="e">
        <f>SUM(C97*($C$91/($C$98+$C$107+$C$116+$C$125))*$K52)</f>
        <v>#VALUE!</v>
      </c>
      <c r="G99" s="1">
        <f>IF(G91=0,G91,((G97*($G$91/($G$98+$G$107+$G$116+$G$125))*$K52)))</f>
        <v>0</v>
      </c>
      <c r="H99" s="1">
        <f>IF(H91=0,0,((H97*($H$91/($H$98+$H$107+$H$116+$H$125))*$K52)))</f>
        <v>0</v>
      </c>
      <c r="I99" s="63"/>
      <c r="J99" s="305"/>
      <c r="K99" s="323"/>
      <c r="L99" s="323"/>
      <c r="M99" s="323"/>
      <c r="N99" s="323"/>
      <c r="O99" s="323"/>
      <c r="P99" s="323"/>
      <c r="Q99" s="323"/>
      <c r="R99" s="323"/>
      <c r="GG99" s="242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31"/>
      <c r="GS99" s="243"/>
      <c r="GT99" s="243"/>
      <c r="GU99" s="243"/>
      <c r="GV99" s="243"/>
      <c r="GW99" s="243"/>
      <c r="GX99" s="231"/>
      <c r="GY99" s="231"/>
      <c r="GZ99" s="243"/>
      <c r="HA99" s="266"/>
      <c r="HB99" s="266"/>
      <c r="HC99" s="266"/>
      <c r="HD99" s="266"/>
      <c r="HE99" s="266"/>
      <c r="HF99" s="266"/>
      <c r="HG99" s="266"/>
      <c r="HH99" s="266"/>
      <c r="HI99" s="266"/>
      <c r="HJ99" s="266"/>
      <c r="HK99" s="266"/>
      <c r="HL99" s="266"/>
      <c r="HM99" s="231"/>
      <c r="HN99" s="232"/>
      <c r="HO99" s="243"/>
      <c r="HP99" s="243"/>
      <c r="HQ99" s="232"/>
      <c r="HR99" s="243"/>
      <c r="HS99" s="243"/>
      <c r="HT99" s="243"/>
      <c r="HU99" s="232"/>
      <c r="HV99" s="232"/>
      <c r="HW99" s="232"/>
      <c r="HX99" s="232"/>
      <c r="HY99" s="232"/>
      <c r="HZ99" s="232"/>
      <c r="IA99" s="232"/>
      <c r="IB99" s="232"/>
      <c r="IC99" s="232"/>
      <c r="ID99" s="243"/>
      <c r="IE99" s="248">
        <f>FX97</f>
        <v>0</v>
      </c>
      <c r="IF99" s="249">
        <f>((FX97*$BQ$29)/$BR$29)</f>
        <v>0</v>
      </c>
      <c r="IG99" s="249" t="e">
        <f>((FX97*$BQ$29)/$BS$29)</f>
        <v>#DIV/0!</v>
      </c>
      <c r="IH99" s="250" t="e">
        <f>((FX97*$BQ$29)/$BT$29)</f>
        <v>#DIV/0!</v>
      </c>
      <c r="II99" s="232"/>
      <c r="IJ99" s="247"/>
    </row>
    <row r="100" spans="2:246" ht="25.5" customHeight="1" x14ac:dyDescent="0.25">
      <c r="B100" s="17" t="s">
        <v>111</v>
      </c>
      <c r="C100" s="162" t="e">
        <f>SUM($C$91/($C$98+$C$107+$C$116+$C$125)*C97)</f>
        <v>#VALUE!</v>
      </c>
      <c r="D100" s="21"/>
      <c r="E100" s="21"/>
      <c r="F100" s="21"/>
      <c r="G100" s="162">
        <f>IF(G91=0,0,(($G$91/($G$98+$G$107+$G$116+$G$125)*G97)))</f>
        <v>0</v>
      </c>
      <c r="H100" s="162">
        <f>IF(H91=0,0,(($H$91/($H$98+$H$107+$H$116+$H$125)*H97)))</f>
        <v>0</v>
      </c>
      <c r="I100" s="63"/>
      <c r="J100" s="305"/>
      <c r="K100" s="323"/>
      <c r="L100" s="323"/>
      <c r="M100" s="323"/>
      <c r="N100" s="323"/>
      <c r="O100" s="323"/>
      <c r="P100" s="323"/>
      <c r="Q100" s="323"/>
      <c r="R100" s="323"/>
      <c r="GG100" s="242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31"/>
      <c r="GS100" s="243"/>
      <c r="GT100" s="243"/>
      <c r="GU100" s="243"/>
      <c r="GV100" s="243"/>
      <c r="GW100" s="243"/>
      <c r="GX100" s="231"/>
      <c r="GY100" s="231"/>
      <c r="GZ100" s="243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31"/>
      <c r="HN100" s="232"/>
      <c r="HO100" s="243"/>
      <c r="HP100" s="243"/>
      <c r="HQ100" s="232"/>
      <c r="HR100" s="243"/>
      <c r="HS100" s="243"/>
      <c r="HT100" s="243"/>
      <c r="HU100" s="232"/>
      <c r="HV100" s="232"/>
      <c r="HW100" s="232"/>
      <c r="HX100" s="232"/>
      <c r="HY100" s="232"/>
      <c r="HZ100" s="232"/>
      <c r="IA100" s="232"/>
      <c r="IB100" s="232"/>
      <c r="IC100" s="232"/>
      <c r="ID100" s="243"/>
      <c r="IE100" s="248">
        <f>FX98</f>
        <v>0</v>
      </c>
      <c r="IF100" s="249">
        <f>((FX98*$BQ$29)/$BR$29)</f>
        <v>0</v>
      </c>
      <c r="IG100" s="249" t="e">
        <f>((FX98*$BQ$29)/$BS$29)</f>
        <v>#DIV/0!</v>
      </c>
      <c r="IH100" s="250" t="e">
        <f>((FX98*$BQ$29)/$BT$29)</f>
        <v>#DIV/0!</v>
      </c>
      <c r="II100" s="232"/>
      <c r="IJ100" s="241"/>
      <c r="IK100" s="279"/>
      <c r="IL100" s="279"/>
    </row>
    <row r="101" spans="2:246" x14ac:dyDescent="0.25">
      <c r="B101" s="17" t="s">
        <v>112</v>
      </c>
      <c r="C101" s="1" t="e">
        <f>SUM(C100*K52)</f>
        <v>#VALUE!</v>
      </c>
      <c r="G101" s="1" t="e">
        <f>SUM(G100*K52)</f>
        <v>#VALUE!</v>
      </c>
      <c r="H101" s="1" t="e">
        <f>SUM(H100*K52)</f>
        <v>#VALUE!</v>
      </c>
      <c r="GG101" s="242"/>
      <c r="GH101" s="243"/>
      <c r="GI101" s="243"/>
      <c r="GJ101" s="244" t="s">
        <v>6</v>
      </c>
      <c r="GK101" s="245"/>
      <c r="GL101" s="245"/>
      <c r="GM101" s="245"/>
      <c r="GN101" s="245"/>
      <c r="GO101" s="245"/>
      <c r="GP101" s="245"/>
      <c r="GQ101" s="245"/>
      <c r="GR101" s="231"/>
      <c r="GS101" s="245"/>
      <c r="GT101" s="245"/>
      <c r="GU101" s="245"/>
      <c r="GV101" s="245"/>
      <c r="GW101" s="245"/>
      <c r="GX101" s="231"/>
      <c r="GY101" s="231"/>
      <c r="GZ101" s="243"/>
      <c r="HA101" s="266"/>
      <c r="HB101" s="266"/>
      <c r="HC101" s="266"/>
      <c r="HD101" s="266"/>
      <c r="HE101" s="266"/>
      <c r="HF101" s="266"/>
      <c r="HG101" s="266"/>
      <c r="HH101" s="266"/>
      <c r="HI101" s="266"/>
      <c r="HJ101" s="266"/>
      <c r="HK101" s="266"/>
      <c r="HL101" s="266"/>
      <c r="HM101" s="231"/>
      <c r="HN101" s="232"/>
      <c r="HO101" s="243"/>
      <c r="HP101" s="243"/>
      <c r="HQ101" s="232"/>
      <c r="HR101" s="243"/>
      <c r="HS101" s="243"/>
      <c r="HT101" s="243"/>
      <c r="HU101" s="232"/>
      <c r="HV101" s="232"/>
      <c r="HW101" s="232"/>
      <c r="HX101" s="232"/>
      <c r="HY101" s="232"/>
      <c r="HZ101" s="232"/>
      <c r="IA101" s="232"/>
      <c r="IB101" s="232"/>
      <c r="IC101" s="232"/>
      <c r="ID101" s="243"/>
      <c r="IE101" s="248">
        <f>FX99</f>
        <v>0</v>
      </c>
      <c r="IF101" s="249">
        <f>((FX99*$BQ$29)/$BR$29)</f>
        <v>0</v>
      </c>
      <c r="IG101" s="249" t="e">
        <f>((FX99*$BQ$29)/$BS$29)</f>
        <v>#DIV/0!</v>
      </c>
      <c r="IH101" s="250" t="e">
        <f>((FX99*$BQ$29)/$BT$29)</f>
        <v>#DIV/0!</v>
      </c>
      <c r="II101" s="232"/>
      <c r="IJ101" s="247"/>
    </row>
    <row r="102" spans="2:246" x14ac:dyDescent="0.25">
      <c r="GG102" s="242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31"/>
      <c r="GS102" s="243"/>
      <c r="GT102" s="243"/>
      <c r="GU102" s="243"/>
      <c r="GV102" s="243"/>
      <c r="GW102" s="243"/>
      <c r="GX102" s="231"/>
      <c r="GY102" s="231"/>
      <c r="GZ102" s="243"/>
      <c r="HA102" s="266"/>
      <c r="HB102" s="266"/>
      <c r="HC102" s="266"/>
      <c r="HD102" s="266"/>
      <c r="HE102" s="266"/>
      <c r="HF102" s="266"/>
      <c r="HG102" s="266"/>
      <c r="HH102" s="266"/>
      <c r="HI102" s="266"/>
      <c r="HJ102" s="266"/>
      <c r="HK102" s="266"/>
      <c r="HL102" s="266"/>
      <c r="HM102" s="231"/>
      <c r="HN102" s="232"/>
      <c r="HO102" s="243"/>
      <c r="HP102" s="243"/>
      <c r="HQ102" s="232"/>
      <c r="HR102" s="243"/>
      <c r="HS102" s="243"/>
      <c r="HT102" s="243"/>
      <c r="HU102" s="232"/>
      <c r="HV102" s="232"/>
      <c r="HW102" s="232"/>
      <c r="HX102" s="232"/>
      <c r="HY102" s="256" t="s">
        <v>61</v>
      </c>
      <c r="HZ102" s="232"/>
      <c r="IA102" s="231"/>
      <c r="IB102" s="232"/>
      <c r="IC102" s="232"/>
      <c r="ID102" s="243"/>
      <c r="IE102" s="248">
        <f>FX100</f>
        <v>0</v>
      </c>
      <c r="IF102" s="249">
        <f>((FX100*$BQ$29)/$BR$29)</f>
        <v>0</v>
      </c>
      <c r="IG102" s="249" t="e">
        <f>((FX100*$BQ$29)/$BS$29)</f>
        <v>#DIV/0!</v>
      </c>
      <c r="IH102" s="250" t="e">
        <f>((FX100*$BQ$29)/$BT$29)</f>
        <v>#DIV/0!</v>
      </c>
      <c r="II102" s="232"/>
      <c r="IJ102" s="247"/>
    </row>
    <row r="103" spans="2:246" ht="15.6" x14ac:dyDescent="0.3">
      <c r="I103" s="64"/>
      <c r="GG103" s="234"/>
      <c r="GH103" s="232"/>
      <c r="GI103" s="243"/>
      <c r="GJ103" s="251" t="s">
        <v>5</v>
      </c>
      <c r="GK103" s="251"/>
      <c r="GL103" s="251"/>
      <c r="GM103" s="251"/>
      <c r="GN103" s="251"/>
      <c r="GO103" s="251"/>
      <c r="GP103" s="251"/>
      <c r="GQ103" s="251"/>
      <c r="GR103" s="231"/>
      <c r="GS103" s="251"/>
      <c r="GT103" s="251"/>
      <c r="GU103" s="251"/>
      <c r="GV103" s="251"/>
      <c r="GW103" s="252"/>
      <c r="GX103" s="231"/>
      <c r="GY103" s="231"/>
      <c r="GZ103" s="243"/>
      <c r="HA103" s="251"/>
      <c r="HB103" s="251"/>
      <c r="HC103" s="251"/>
      <c r="HD103" s="251"/>
      <c r="HE103" s="251"/>
      <c r="HF103" s="251"/>
      <c r="HG103" s="251"/>
      <c r="HH103" s="251"/>
      <c r="HI103" s="251"/>
      <c r="HJ103" s="251"/>
      <c r="HK103" s="251"/>
      <c r="HL103" s="251"/>
      <c r="HM103" s="231"/>
      <c r="HN103" s="232"/>
      <c r="HO103" s="243"/>
      <c r="HP103" s="243"/>
      <c r="HQ103" s="232"/>
      <c r="HR103" s="243"/>
      <c r="HS103" s="243"/>
      <c r="HT103" s="243"/>
      <c r="HU103" s="232"/>
      <c r="HV103" s="232"/>
      <c r="HW103" s="232"/>
      <c r="HX103" s="232"/>
      <c r="HY103" s="243" t="s">
        <v>130</v>
      </c>
      <c r="HZ103" s="232" t="s">
        <v>128</v>
      </c>
      <c r="IA103" s="231"/>
      <c r="IB103" s="232"/>
      <c r="IC103" s="232"/>
      <c r="ID103" s="243"/>
      <c r="IE103" s="232"/>
      <c r="IF103" s="263"/>
      <c r="IG103" s="263"/>
      <c r="IH103" s="250"/>
      <c r="II103" s="232"/>
      <c r="IJ103" s="247"/>
    </row>
    <row r="104" spans="2:246" x14ac:dyDescent="0.25">
      <c r="B104" s="21" t="s">
        <v>11</v>
      </c>
      <c r="C104" s="1" t="e">
        <f>C88/B88</f>
        <v>#VALUE!</v>
      </c>
      <c r="G104" s="1" t="e">
        <f>G88/B88</f>
        <v>#VALUE!</v>
      </c>
      <c r="H104" s="1" t="e">
        <f>H88/B88</f>
        <v>#VALUE!</v>
      </c>
      <c r="GG104" s="234"/>
      <c r="GH104" s="232"/>
      <c r="GI104" s="243"/>
      <c r="GJ104" s="253">
        <v>500</v>
      </c>
      <c r="GK104" s="253">
        <v>1000</v>
      </c>
      <c r="GL104" s="253">
        <v>1500</v>
      </c>
      <c r="GM104" s="253">
        <v>2000</v>
      </c>
      <c r="GN104" s="253">
        <v>2500</v>
      </c>
      <c r="GO104" s="253">
        <v>3000</v>
      </c>
      <c r="GP104" s="253">
        <v>3500</v>
      </c>
      <c r="GQ104" s="253">
        <v>4000</v>
      </c>
      <c r="GR104" s="254">
        <v>4500</v>
      </c>
      <c r="GS104" s="253">
        <v>5000</v>
      </c>
      <c r="GT104" s="253">
        <v>6000</v>
      </c>
      <c r="GU104" s="253">
        <v>6500</v>
      </c>
      <c r="GV104" s="253">
        <v>7000</v>
      </c>
      <c r="GW104" s="254">
        <v>7500</v>
      </c>
      <c r="GX104" s="254">
        <v>8000</v>
      </c>
      <c r="GY104" s="267">
        <v>10000</v>
      </c>
      <c r="GZ104" s="243"/>
      <c r="HA104" s="253">
        <v>250</v>
      </c>
      <c r="HB104" s="253">
        <v>500</v>
      </c>
      <c r="HC104" s="253">
        <v>750</v>
      </c>
      <c r="HD104" s="253">
        <v>1000</v>
      </c>
      <c r="HE104" s="253">
        <v>1250</v>
      </c>
      <c r="HF104" s="253">
        <v>1500</v>
      </c>
      <c r="HG104" s="253">
        <v>1750</v>
      </c>
      <c r="HH104" s="253">
        <v>2000</v>
      </c>
      <c r="HI104" s="253">
        <v>2250</v>
      </c>
      <c r="HJ104" s="253">
        <v>2500</v>
      </c>
      <c r="HK104" s="253"/>
      <c r="HL104" s="253"/>
      <c r="HM104" s="231"/>
      <c r="HN104" s="232"/>
      <c r="HO104" s="255">
        <v>15</v>
      </c>
      <c r="HP104" s="255">
        <v>20</v>
      </c>
      <c r="HQ104" s="232"/>
      <c r="HR104" s="255">
        <v>100</v>
      </c>
      <c r="HS104" s="255">
        <v>200</v>
      </c>
      <c r="HT104" s="255">
        <v>500</v>
      </c>
      <c r="HU104" s="232"/>
      <c r="HV104" s="232"/>
      <c r="HW104" s="232"/>
      <c r="HX104" s="232"/>
      <c r="HY104" s="243" t="s">
        <v>60</v>
      </c>
      <c r="HZ104" s="232" t="s">
        <v>128</v>
      </c>
      <c r="IA104" s="231"/>
      <c r="IB104" s="232"/>
      <c r="IC104" s="232"/>
      <c r="ID104" s="243"/>
      <c r="IE104" s="232"/>
      <c r="IF104" s="263"/>
      <c r="IG104" s="263"/>
      <c r="IH104" s="250"/>
      <c r="II104" s="232"/>
      <c r="IJ104" s="247"/>
    </row>
    <row r="105" spans="2:246" ht="51" customHeight="1" x14ac:dyDescent="0.25">
      <c r="B105" s="17" t="s">
        <v>107</v>
      </c>
      <c r="C105" s="1" t="e">
        <f>SUM(C104/C94)</f>
        <v>#VALUE!</v>
      </c>
      <c r="G105" s="1" t="e">
        <f>IF(G104=0,0,((G104/G94)))</f>
        <v>#VALUE!</v>
      </c>
      <c r="H105" s="1" t="e">
        <f>IF(H104=0,0,((H104/H94)))</f>
        <v>#VALUE!</v>
      </c>
      <c r="I105" s="63"/>
      <c r="J105" s="305"/>
      <c r="K105" s="323"/>
      <c r="L105" s="323"/>
      <c r="M105" s="323"/>
      <c r="N105" s="323"/>
      <c r="O105" s="323"/>
      <c r="P105" s="323"/>
      <c r="Q105" s="323"/>
      <c r="R105" s="323"/>
      <c r="GG105" s="258" t="s">
        <v>0</v>
      </c>
      <c r="GH105" s="259"/>
      <c r="GI105" s="243"/>
      <c r="GJ105" s="12">
        <v>6.07</v>
      </c>
      <c r="GK105" s="12">
        <v>11.88</v>
      </c>
      <c r="GL105" s="12">
        <v>17.36</v>
      </c>
      <c r="GM105" s="12">
        <v>22.58</v>
      </c>
      <c r="GN105" s="12">
        <v>27.37</v>
      </c>
      <c r="GO105" s="12">
        <v>32.159999999999997</v>
      </c>
      <c r="GP105" s="12">
        <v>36.69</v>
      </c>
      <c r="GQ105" s="12">
        <v>41.05</v>
      </c>
      <c r="GR105" s="112">
        <v>45.33</v>
      </c>
      <c r="GS105" s="12">
        <v>49.6</v>
      </c>
      <c r="GT105" s="12">
        <v>57.65</v>
      </c>
      <c r="GU105" s="12">
        <v>61.5</v>
      </c>
      <c r="GV105" s="12">
        <v>65.34</v>
      </c>
      <c r="GW105" s="112">
        <v>69.05</v>
      </c>
      <c r="GX105" s="112">
        <v>72.790000000000006</v>
      </c>
      <c r="GY105" s="112">
        <v>87.07</v>
      </c>
      <c r="GZ105" s="243"/>
      <c r="HA105" s="12">
        <v>8.2799999999999994</v>
      </c>
      <c r="HB105" s="12">
        <v>14.88</v>
      </c>
      <c r="HC105" s="12">
        <v>17.86</v>
      </c>
      <c r="HD105" s="12">
        <v>20.66</v>
      </c>
      <c r="HE105" s="12">
        <v>22.72</v>
      </c>
      <c r="HF105" s="12">
        <v>24.8</v>
      </c>
      <c r="HG105" s="12">
        <v>26.57</v>
      </c>
      <c r="HH105" s="12">
        <v>28.34</v>
      </c>
      <c r="HI105" s="12">
        <v>29.75</v>
      </c>
      <c r="HJ105" s="12">
        <v>31.16</v>
      </c>
      <c r="HK105" s="260"/>
      <c r="HL105" s="260"/>
      <c r="HM105" s="231"/>
      <c r="HN105" s="232"/>
      <c r="HO105" s="12">
        <v>6.94</v>
      </c>
      <c r="HP105" s="12">
        <v>10.66</v>
      </c>
      <c r="HQ105" s="232"/>
      <c r="HR105" s="12">
        <v>2.88</v>
      </c>
      <c r="HS105" s="12">
        <v>5.4</v>
      </c>
      <c r="HT105" s="12">
        <v>12.13</v>
      </c>
      <c r="HU105" s="232"/>
      <c r="HV105" s="232"/>
      <c r="HW105" s="232"/>
      <c r="HX105" s="232"/>
      <c r="HY105" s="243" t="s">
        <v>138</v>
      </c>
      <c r="HZ105" s="232" t="s">
        <v>128</v>
      </c>
      <c r="IA105" s="231"/>
      <c r="IB105" s="232"/>
      <c r="IC105" s="232"/>
      <c r="ID105" s="243"/>
      <c r="IE105" s="248">
        <f>FX103</f>
        <v>0</v>
      </c>
      <c r="IF105" s="249">
        <f>((FX103*$BQ$29)/$BR$29)</f>
        <v>0</v>
      </c>
      <c r="IG105" s="249" t="e">
        <f>((FX103*$BQ$29)/$BS$29)</f>
        <v>#DIV/0!</v>
      </c>
      <c r="IH105" s="250" t="e">
        <f>((FX103*$BQ$29)/$BT$29)</f>
        <v>#DIV/0!</v>
      </c>
      <c r="II105" s="232"/>
      <c r="IJ105" s="247"/>
    </row>
    <row r="106" spans="2:246" ht="38.25" customHeight="1" x14ac:dyDescent="0.25">
      <c r="B106" s="17" t="s">
        <v>108</v>
      </c>
      <c r="C106" s="161">
        <f>IF(ISERROR(((C68*K29)+(C76*K35)+(C82*K41))/K53),((3*C68)+(2*C76)+(1*C82))/(6),((C68*K29)+(C76*K35)+(C82*K41))/K53)</f>
        <v>1.7842994928513518</v>
      </c>
      <c r="G106" s="161">
        <f>IF(ISERROR(((G68*K29)+(G76*K35)+(G82*K41))/K53),((3*G68)+(2*G76)+(1*G82))/(6),((G68*K29)+(G76*K35)+(G82*K41))/K53)</f>
        <v>0</v>
      </c>
      <c r="H106" s="161">
        <f>IF(ISERROR(((H68*K29)+(H76*K35)+(H82*K41))/K53),((3*H68)+(2*H76)+(1*H82))/(6),((H68*K29)+(H76*K35)+(H82*K41))/K53)</f>
        <v>1.4064516129032256</v>
      </c>
      <c r="I106" s="63"/>
      <c r="J106" s="305"/>
      <c r="K106" s="323"/>
      <c r="L106" s="323"/>
      <c r="M106" s="323"/>
      <c r="N106" s="323"/>
      <c r="O106" s="323"/>
      <c r="P106" s="323"/>
      <c r="Q106" s="323"/>
      <c r="R106" s="323"/>
      <c r="GG106" s="261" t="s">
        <v>1</v>
      </c>
      <c r="GH106" s="262"/>
      <c r="GI106" s="243"/>
      <c r="GJ106" s="12">
        <v>10.94</v>
      </c>
      <c r="GK106" s="12">
        <v>21.38</v>
      </c>
      <c r="GL106" s="12">
        <v>31.21</v>
      </c>
      <c r="GM106" s="12">
        <v>40.619999999999997</v>
      </c>
      <c r="GN106" s="12">
        <v>49.27</v>
      </c>
      <c r="GO106" s="12">
        <v>57.9</v>
      </c>
      <c r="GP106" s="12">
        <v>66.02</v>
      </c>
      <c r="GQ106" s="12">
        <v>73.900000000000006</v>
      </c>
      <c r="GR106" s="112">
        <v>81.59</v>
      </c>
      <c r="GS106" s="12">
        <v>89.29</v>
      </c>
      <c r="GT106" s="12">
        <v>103.75</v>
      </c>
      <c r="GU106" s="12">
        <v>110.67</v>
      </c>
      <c r="GV106" s="12">
        <v>117.6</v>
      </c>
      <c r="GW106" s="112">
        <v>124.31</v>
      </c>
      <c r="GX106" s="112">
        <v>131.03</v>
      </c>
      <c r="GY106" s="112">
        <v>156.69</v>
      </c>
      <c r="GZ106" s="243"/>
      <c r="HA106" s="12">
        <v>14.87</v>
      </c>
      <c r="HB106" s="12">
        <v>26.79</v>
      </c>
      <c r="HC106" s="12">
        <v>32.119999999999997</v>
      </c>
      <c r="HD106" s="12">
        <v>37.18</v>
      </c>
      <c r="HE106" s="12">
        <v>40.909999999999997</v>
      </c>
      <c r="HF106" s="12">
        <v>44.63</v>
      </c>
      <c r="HG106" s="12">
        <v>47.81</v>
      </c>
      <c r="HH106" s="12">
        <v>51</v>
      </c>
      <c r="HI106" s="12">
        <v>53.56</v>
      </c>
      <c r="HJ106" s="12">
        <v>56.09</v>
      </c>
      <c r="HK106" s="260"/>
      <c r="HL106" s="260"/>
      <c r="HM106" s="231"/>
      <c r="HN106" s="232"/>
      <c r="HO106" s="12">
        <v>10.17</v>
      </c>
      <c r="HP106" s="12">
        <v>16.899999999999999</v>
      </c>
      <c r="HQ106" s="232"/>
      <c r="HR106" s="12">
        <v>4.5599999999999996</v>
      </c>
      <c r="HS106" s="12">
        <v>8.69</v>
      </c>
      <c r="HT106" s="12">
        <v>19.5</v>
      </c>
      <c r="HU106" s="232"/>
      <c r="HV106" s="232"/>
      <c r="HW106" s="232"/>
      <c r="HX106" s="232"/>
      <c r="HY106" s="243" t="s">
        <v>70</v>
      </c>
      <c r="HZ106" s="232" t="s">
        <v>128</v>
      </c>
      <c r="IA106" s="231"/>
      <c r="IB106" s="232"/>
      <c r="IC106" s="232"/>
      <c r="ID106" s="243"/>
      <c r="IE106" s="248">
        <f>FX104</f>
        <v>0</v>
      </c>
      <c r="IF106" s="249">
        <f>((FX104*$BQ$29)/$BR$29)</f>
        <v>0</v>
      </c>
      <c r="IG106" s="249" t="e">
        <f>((FX104*$BQ$29)/$BS$29)</f>
        <v>#DIV/0!</v>
      </c>
      <c r="IH106" s="250" t="e">
        <f>((FX104*$BQ$29)/$BT$29)</f>
        <v>#DIV/0!</v>
      </c>
      <c r="II106" s="232"/>
      <c r="IJ106" s="268"/>
    </row>
    <row r="107" spans="2:246" x14ac:dyDescent="0.25">
      <c r="B107" s="156" t="s">
        <v>109</v>
      </c>
      <c r="C107" s="1" t="e">
        <f>SUM(C106*K53)</f>
        <v>#VALUE!</v>
      </c>
      <c r="G107" s="1" t="e">
        <f>SUM(G106*K53)</f>
        <v>#VALUE!</v>
      </c>
      <c r="H107" s="1" t="e">
        <f>SUM(H106*K53)</f>
        <v>#VALUE!</v>
      </c>
      <c r="GG107" s="261" t="s">
        <v>2</v>
      </c>
      <c r="GH107" s="269"/>
      <c r="GI107" s="243"/>
      <c r="GJ107" s="12">
        <v>11.38</v>
      </c>
      <c r="GK107" s="12">
        <v>22.23</v>
      </c>
      <c r="GL107" s="12">
        <v>32.409999999999997</v>
      </c>
      <c r="GM107" s="12">
        <v>42.17</v>
      </c>
      <c r="GN107" s="12">
        <v>51.15</v>
      </c>
      <c r="GO107" s="12">
        <v>60.04</v>
      </c>
      <c r="GP107" s="12">
        <v>68.59</v>
      </c>
      <c r="GQ107" s="12">
        <v>76.72</v>
      </c>
      <c r="GR107" s="112">
        <v>84.72</v>
      </c>
      <c r="GS107" s="12">
        <v>92.71</v>
      </c>
      <c r="GT107" s="12">
        <v>107.77</v>
      </c>
      <c r="GU107" s="12">
        <v>114.95</v>
      </c>
      <c r="GV107" s="12">
        <v>122.14</v>
      </c>
      <c r="GW107" s="112">
        <v>129.1</v>
      </c>
      <c r="GX107" s="112">
        <v>136.07</v>
      </c>
      <c r="GY107" s="112">
        <v>162.76</v>
      </c>
      <c r="GZ107" s="243"/>
      <c r="HA107" s="12">
        <v>14.95</v>
      </c>
      <c r="HB107" s="12">
        <v>26.94</v>
      </c>
      <c r="HC107" s="12">
        <v>32.33</v>
      </c>
      <c r="HD107" s="12">
        <v>37.409999999999997</v>
      </c>
      <c r="HE107" s="12">
        <v>41.15</v>
      </c>
      <c r="HF107" s="12">
        <v>44.89</v>
      </c>
      <c r="HG107" s="12">
        <v>48.09</v>
      </c>
      <c r="HH107" s="12">
        <v>51.31</v>
      </c>
      <c r="HI107" s="12">
        <v>53.87</v>
      </c>
      <c r="HJ107" s="12">
        <v>56.45</v>
      </c>
      <c r="HK107" s="260"/>
      <c r="HL107" s="260"/>
      <c r="HM107" s="231"/>
      <c r="HN107" s="232"/>
      <c r="HO107" s="12">
        <v>10.73</v>
      </c>
      <c r="HP107" s="12">
        <v>20.059999999999999</v>
      </c>
      <c r="HQ107" s="232"/>
      <c r="HR107" s="12">
        <v>9.9600000000000009</v>
      </c>
      <c r="HS107" s="12">
        <v>19.010000000000002</v>
      </c>
      <c r="HT107" s="12">
        <v>42.43</v>
      </c>
      <c r="HU107" s="232"/>
      <c r="HV107" s="232"/>
      <c r="HW107" s="232"/>
      <c r="HX107" s="232"/>
      <c r="HY107" s="243" t="s">
        <v>74</v>
      </c>
      <c r="HZ107" s="231"/>
      <c r="IA107" s="231"/>
      <c r="IB107" s="231"/>
      <c r="IC107" s="231"/>
      <c r="ID107" s="243"/>
      <c r="IE107" s="248">
        <f>FX105</f>
        <v>0</v>
      </c>
      <c r="IF107" s="249">
        <f>((FX105*$BQ$29)/$BR$29)</f>
        <v>0</v>
      </c>
      <c r="IG107" s="249" t="e">
        <f>((FX105*$BQ$29)/$BS$29)</f>
        <v>#DIV/0!</v>
      </c>
      <c r="IH107" s="250" t="e">
        <f>((FX105*$BQ$29)/$BT$29)</f>
        <v>#DIV/0!</v>
      </c>
      <c r="II107" s="232"/>
      <c r="IJ107" s="231"/>
    </row>
    <row r="108" spans="2:246" x14ac:dyDescent="0.25">
      <c r="B108" s="17" t="s">
        <v>110</v>
      </c>
      <c r="C108" s="1" t="e">
        <f>SUM(C106*($C$91/($C$98+$C$107+$C$116+$C$125))*$K53)</f>
        <v>#VALUE!</v>
      </c>
      <c r="G108" s="1">
        <f>IF(G91=0,0,((G106*($G$91/($G$98+$G$107+$G$116+$G$125))*$K53)))</f>
        <v>0</v>
      </c>
      <c r="H108" s="1">
        <f>IF(H91=0,0,((H106*($H$91/($H$98+$H$107+$H$116+$H$125))*$K53)))</f>
        <v>0</v>
      </c>
      <c r="GG108" s="264" t="s">
        <v>3</v>
      </c>
      <c r="GH108" s="270"/>
      <c r="GI108" s="243"/>
      <c r="GJ108" s="12">
        <v>16.25</v>
      </c>
      <c r="GK108" s="12">
        <v>31.72</v>
      </c>
      <c r="GL108" s="12">
        <v>46.27</v>
      </c>
      <c r="GM108" s="12">
        <v>60.21</v>
      </c>
      <c r="GN108" s="12">
        <v>73.040000000000006</v>
      </c>
      <c r="GO108" s="12">
        <v>85.78</v>
      </c>
      <c r="GP108" s="12">
        <v>97.93</v>
      </c>
      <c r="GQ108" s="12">
        <v>109.56</v>
      </c>
      <c r="GR108" s="112">
        <v>120.98</v>
      </c>
      <c r="GS108" s="12">
        <v>132.4</v>
      </c>
      <c r="GT108" s="12">
        <v>153.87</v>
      </c>
      <c r="GU108" s="12">
        <v>164.12</v>
      </c>
      <c r="GV108" s="12">
        <v>174.4</v>
      </c>
      <c r="GW108" s="45">
        <v>184.35</v>
      </c>
      <c r="GX108" s="45">
        <v>194.32</v>
      </c>
      <c r="GY108" s="46">
        <v>232.38</v>
      </c>
      <c r="GZ108" s="243"/>
      <c r="HA108" s="12">
        <v>21.55</v>
      </c>
      <c r="HB108" s="12">
        <v>38.85</v>
      </c>
      <c r="HC108" s="12">
        <v>46.57</v>
      </c>
      <c r="HD108" s="12">
        <v>53.91</v>
      </c>
      <c r="HE108" s="12">
        <v>59.29</v>
      </c>
      <c r="HF108" s="12">
        <v>64.69</v>
      </c>
      <c r="HG108" s="12">
        <v>69.31</v>
      </c>
      <c r="HH108" s="12">
        <v>73.92</v>
      </c>
      <c r="HI108" s="12">
        <v>77.62</v>
      </c>
      <c r="HJ108" s="12">
        <v>81.3</v>
      </c>
      <c r="HK108" s="260"/>
      <c r="HL108" s="260"/>
      <c r="HM108" s="231"/>
      <c r="HN108" s="232"/>
      <c r="HO108" s="12">
        <v>12.77</v>
      </c>
      <c r="HP108" s="12">
        <v>23.56</v>
      </c>
      <c r="HQ108" s="232"/>
      <c r="HR108" s="12">
        <v>11.08</v>
      </c>
      <c r="HS108" s="12">
        <v>21.11</v>
      </c>
      <c r="HT108" s="12">
        <v>47.2</v>
      </c>
      <c r="HU108" s="232"/>
      <c r="HV108" s="232"/>
      <c r="HW108" s="232"/>
      <c r="HX108" s="232"/>
      <c r="HY108" s="243" t="s">
        <v>83</v>
      </c>
      <c r="HZ108" s="232" t="s">
        <v>128</v>
      </c>
      <c r="IA108" s="231"/>
      <c r="IB108" s="271"/>
      <c r="IC108" s="271"/>
      <c r="ID108" s="243"/>
      <c r="IE108" s="248">
        <f>FX106</f>
        <v>0</v>
      </c>
      <c r="IF108" s="249">
        <f>((FX106*$BQ$29)/$BR$29)</f>
        <v>0</v>
      </c>
      <c r="IG108" s="249" t="e">
        <f>((FX106*$BQ$29)/$BS$29)</f>
        <v>#DIV/0!</v>
      </c>
      <c r="IH108" s="250" t="e">
        <f>((FX106*$BQ$29)/$BT$29)</f>
        <v>#DIV/0!</v>
      </c>
      <c r="II108" s="232"/>
      <c r="IJ108" s="231"/>
    </row>
    <row r="109" spans="2:246" ht="38.25" customHeight="1" x14ac:dyDescent="0.25">
      <c r="B109" s="17" t="s">
        <v>111</v>
      </c>
      <c r="C109" s="162" t="e">
        <f>SUM($C$91/($C$98+$C$107+$C$116+$C$125)*C106)</f>
        <v>#VALUE!</v>
      </c>
      <c r="D109" s="21"/>
      <c r="E109" s="21"/>
      <c r="F109" s="21"/>
      <c r="G109" s="162">
        <f>IF(G91=0,0,(($G$91/($G$98+$G$107+$G$116+$G$125)*G106)))</f>
        <v>0</v>
      </c>
      <c r="H109" s="162">
        <f>IF(H91=0,0,(($H$91/($H$98+$H$107+$H$116+$H$125)*H106)))</f>
        <v>0</v>
      </c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  <c r="GG109" s="242"/>
      <c r="GH109" s="243"/>
      <c r="GI109" s="243"/>
      <c r="GJ109" s="243"/>
      <c r="GK109" s="243"/>
      <c r="GL109" s="243"/>
      <c r="GM109" s="243"/>
      <c r="GN109" s="243"/>
      <c r="GO109" s="243"/>
      <c r="GP109" s="243"/>
      <c r="GQ109" s="243"/>
      <c r="GR109" s="231"/>
      <c r="GS109" s="243"/>
      <c r="GT109" s="243"/>
      <c r="GU109" s="243"/>
      <c r="GV109" s="243"/>
      <c r="GW109" s="243"/>
      <c r="GX109" s="231"/>
      <c r="GY109" s="231"/>
      <c r="GZ109" s="243"/>
      <c r="HA109" s="266"/>
      <c r="HB109" s="266"/>
      <c r="HC109" s="266"/>
      <c r="HD109" s="266"/>
      <c r="HE109" s="266"/>
      <c r="HF109" s="266"/>
      <c r="HG109" s="266"/>
      <c r="HH109" s="266"/>
      <c r="HI109" s="266"/>
      <c r="HJ109" s="266"/>
      <c r="HK109" s="266"/>
      <c r="HL109" s="266"/>
      <c r="HM109" s="231"/>
      <c r="HN109" s="232"/>
      <c r="HO109" s="243"/>
      <c r="HP109" s="243"/>
      <c r="HQ109" s="232"/>
      <c r="HR109" s="243"/>
      <c r="HS109" s="243"/>
      <c r="HT109" s="243"/>
      <c r="HU109" s="232"/>
      <c r="HV109" s="232"/>
      <c r="HW109" s="232"/>
      <c r="HX109" s="232"/>
      <c r="HY109" s="243"/>
      <c r="HZ109" s="232"/>
      <c r="IA109" s="231"/>
      <c r="IB109" s="232"/>
      <c r="IC109" s="232"/>
      <c r="ID109" s="243"/>
      <c r="IE109" s="232"/>
      <c r="IF109" s="232"/>
      <c r="IG109" s="232"/>
      <c r="IH109" s="232"/>
      <c r="II109" s="232"/>
      <c r="IJ109" s="231"/>
    </row>
    <row r="110" spans="2:246" ht="8.1" customHeight="1" x14ac:dyDescent="0.25">
      <c r="B110" s="17" t="s">
        <v>112</v>
      </c>
      <c r="C110" s="1" t="e">
        <f>SUM(C109*K53)</f>
        <v>#VALUE!</v>
      </c>
      <c r="G110" s="1" t="e">
        <f>SUM(G109*K53)</f>
        <v>#VALUE!</v>
      </c>
      <c r="H110" s="1" t="e">
        <f>SUM(H109*K53)</f>
        <v>#VALUE!</v>
      </c>
      <c r="J110" s="65"/>
      <c r="GG110" s="242"/>
      <c r="GH110" s="243"/>
      <c r="GI110" s="243"/>
      <c r="GJ110" s="243"/>
      <c r="GK110" s="243"/>
      <c r="GL110" s="243"/>
      <c r="GM110" s="243"/>
      <c r="GN110" s="243"/>
      <c r="GO110" s="243"/>
      <c r="GP110" s="243"/>
      <c r="GQ110" s="243"/>
      <c r="GR110" s="231"/>
      <c r="GS110" s="243"/>
      <c r="GT110" s="243"/>
      <c r="GU110" s="243"/>
      <c r="GV110" s="243"/>
      <c r="GW110" s="243"/>
      <c r="GX110" s="231"/>
      <c r="GY110" s="231"/>
      <c r="GZ110" s="243"/>
      <c r="HA110" s="266"/>
      <c r="HB110" s="266"/>
      <c r="HC110" s="266"/>
      <c r="HD110" s="266"/>
      <c r="HE110" s="266"/>
      <c r="HF110" s="266"/>
      <c r="HG110" s="266"/>
      <c r="HH110" s="266"/>
      <c r="HI110" s="266"/>
      <c r="HJ110" s="266"/>
      <c r="HK110" s="266"/>
      <c r="HL110" s="266"/>
      <c r="HM110" s="231"/>
      <c r="HN110" s="232"/>
      <c r="HO110" s="243"/>
      <c r="HP110" s="243"/>
      <c r="HQ110" s="232"/>
      <c r="HR110" s="243"/>
      <c r="HS110" s="243"/>
      <c r="HT110" s="243"/>
      <c r="HU110" s="232"/>
      <c r="HV110" s="232"/>
      <c r="HW110" s="232"/>
      <c r="HX110" s="232"/>
      <c r="HY110" s="243"/>
      <c r="HZ110" s="232"/>
      <c r="IA110" s="231"/>
      <c r="IB110" s="232"/>
      <c r="IC110" s="232"/>
      <c r="ID110" s="243"/>
      <c r="IE110" s="232"/>
      <c r="IF110" s="232"/>
      <c r="IG110" s="232"/>
      <c r="IH110" s="232"/>
      <c r="II110" s="232"/>
      <c r="IJ110" s="231"/>
    </row>
    <row r="111" spans="2:246" s="99" customFormat="1" x14ac:dyDescent="0.25">
      <c r="C111" s="160"/>
      <c r="G111" s="160"/>
      <c r="H111" s="160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GG111" s="242"/>
      <c r="GH111" s="243"/>
      <c r="GI111" s="243"/>
      <c r="GJ111" s="244" t="s">
        <v>7</v>
      </c>
      <c r="GK111" s="244"/>
      <c r="GL111" s="244"/>
      <c r="GM111" s="244"/>
      <c r="GN111" s="244"/>
      <c r="GO111" s="244"/>
      <c r="GP111" s="244"/>
      <c r="GQ111" s="244"/>
      <c r="GR111" s="231"/>
      <c r="GS111" s="244"/>
      <c r="GT111" s="244"/>
      <c r="GU111" s="244"/>
      <c r="GV111" s="244"/>
      <c r="GW111" s="244"/>
      <c r="GX111" s="231"/>
      <c r="GY111" s="231"/>
      <c r="GZ111" s="243"/>
      <c r="HA111" s="266"/>
      <c r="HB111" s="266"/>
      <c r="HC111" s="266"/>
      <c r="HD111" s="266"/>
      <c r="HE111" s="266"/>
      <c r="HF111" s="266"/>
      <c r="HG111" s="266"/>
      <c r="HH111" s="266"/>
      <c r="HI111" s="266"/>
      <c r="HJ111" s="266"/>
      <c r="HK111" s="266"/>
      <c r="HL111" s="266"/>
      <c r="HM111" s="231"/>
      <c r="HN111" s="232"/>
      <c r="HO111" s="243"/>
      <c r="HP111" s="243"/>
      <c r="HQ111" s="232"/>
      <c r="HR111" s="243"/>
      <c r="HS111" s="243"/>
      <c r="HT111" s="243"/>
      <c r="HU111" s="232"/>
      <c r="HV111" s="232"/>
      <c r="HW111" s="232"/>
      <c r="HX111" s="232"/>
      <c r="HY111" s="231"/>
      <c r="HZ111" s="231"/>
      <c r="IA111" s="231"/>
      <c r="IB111" s="231"/>
      <c r="IC111" s="231"/>
      <c r="ID111" s="243"/>
      <c r="IE111" s="232"/>
      <c r="IF111" s="232"/>
      <c r="IG111" s="232"/>
      <c r="IH111" s="232"/>
      <c r="II111" s="232"/>
      <c r="IJ111" s="231"/>
      <c r="IK111" s="172"/>
      <c r="IL111" s="172"/>
    </row>
    <row r="112" spans="2:246" ht="12.75" customHeight="1" x14ac:dyDescent="0.25">
      <c r="C112" s="1"/>
      <c r="G112" s="1"/>
      <c r="H112" s="1"/>
      <c r="GG112" s="242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31"/>
      <c r="GS112" s="243"/>
      <c r="GT112" s="243"/>
      <c r="GU112" s="243"/>
      <c r="GV112" s="243"/>
      <c r="GW112" s="243"/>
      <c r="GX112" s="231"/>
      <c r="GY112" s="231"/>
      <c r="GZ112" s="243"/>
      <c r="HA112" s="266"/>
      <c r="HB112" s="266"/>
      <c r="HC112" s="266"/>
      <c r="HD112" s="266"/>
      <c r="HE112" s="266"/>
      <c r="HF112" s="266"/>
      <c r="HG112" s="266"/>
      <c r="HH112" s="266"/>
      <c r="HI112" s="266"/>
      <c r="HJ112" s="266"/>
      <c r="HK112" s="266"/>
      <c r="HL112" s="266"/>
      <c r="HM112" s="231"/>
      <c r="HN112" s="232"/>
      <c r="HO112" s="243"/>
      <c r="HP112" s="243"/>
      <c r="HQ112" s="232"/>
      <c r="HR112" s="243"/>
      <c r="HS112" s="243"/>
      <c r="HT112" s="243"/>
      <c r="HU112" s="232"/>
      <c r="HV112" s="232"/>
      <c r="HW112" s="232"/>
      <c r="HX112" s="232"/>
      <c r="HY112" s="243"/>
      <c r="HZ112" s="232"/>
      <c r="IA112" s="231"/>
      <c r="IB112" s="232"/>
      <c r="IC112" s="232"/>
      <c r="ID112" s="243"/>
      <c r="IE112" s="232"/>
      <c r="IF112" s="232"/>
      <c r="IG112" s="232"/>
      <c r="IH112" s="232"/>
      <c r="II112" s="232"/>
      <c r="IJ112" s="231"/>
    </row>
    <row r="113" spans="2:244" ht="25.5" customHeight="1" x14ac:dyDescent="0.25">
      <c r="B113" s="21" t="s">
        <v>12</v>
      </c>
      <c r="C113" s="1" t="e">
        <f>C89/B89</f>
        <v>#VALUE!</v>
      </c>
      <c r="G113" s="1" t="e">
        <f>G89/B89</f>
        <v>#VALUE!</v>
      </c>
      <c r="H113" s="1" t="e">
        <f>H89/B89</f>
        <v>#VALUE!</v>
      </c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GG113" s="234"/>
      <c r="GH113" s="232"/>
      <c r="GI113" s="243"/>
      <c r="GJ113" s="251" t="s">
        <v>5</v>
      </c>
      <c r="GK113" s="251"/>
      <c r="GL113" s="251"/>
      <c r="GM113" s="251"/>
      <c r="GN113" s="251"/>
      <c r="GO113" s="251"/>
      <c r="GP113" s="251"/>
      <c r="GQ113" s="251"/>
      <c r="GR113" s="231"/>
      <c r="GS113" s="251"/>
      <c r="GT113" s="251"/>
      <c r="GU113" s="251"/>
      <c r="GV113" s="251"/>
      <c r="GW113" s="252"/>
      <c r="GX113" s="231"/>
      <c r="GY113" s="231"/>
      <c r="GZ113" s="243"/>
      <c r="HA113" s="272"/>
      <c r="HB113" s="272"/>
      <c r="HC113" s="272"/>
      <c r="HD113" s="272"/>
      <c r="HE113" s="272"/>
      <c r="HF113" s="272"/>
      <c r="HG113" s="272"/>
      <c r="HH113" s="272"/>
      <c r="HI113" s="272"/>
      <c r="HJ113" s="272"/>
      <c r="HK113" s="272"/>
      <c r="HL113" s="272"/>
      <c r="HM113" s="231"/>
      <c r="HN113" s="232"/>
      <c r="HO113" s="243"/>
      <c r="HP113" s="243"/>
      <c r="HQ113" s="232"/>
      <c r="HR113" s="243"/>
      <c r="HS113" s="243"/>
      <c r="HT113" s="243"/>
      <c r="HU113" s="232"/>
      <c r="HV113" s="232"/>
      <c r="HW113" s="232"/>
      <c r="HX113" s="232"/>
      <c r="HY113" s="243"/>
      <c r="HZ113" s="232"/>
      <c r="IA113" s="231"/>
      <c r="IB113" s="232"/>
      <c r="IC113" s="232"/>
      <c r="ID113" s="243"/>
      <c r="IE113" s="232"/>
      <c r="IF113" s="232"/>
      <c r="IG113" s="232"/>
      <c r="IH113" s="232"/>
      <c r="II113" s="232"/>
      <c r="IJ113" s="231"/>
    </row>
    <row r="114" spans="2:244" x14ac:dyDescent="0.25">
      <c r="B114" s="17" t="s">
        <v>107</v>
      </c>
      <c r="C114" s="1" t="e">
        <f>C113/C94</f>
        <v>#VALUE!</v>
      </c>
      <c r="G114" s="1" t="e">
        <f>IF(G113=0,0,(G113/G94))</f>
        <v>#VALUE!</v>
      </c>
      <c r="H114" s="1" t="e">
        <f>IF(H113=0,0,(H113/H94))</f>
        <v>#VALUE!</v>
      </c>
      <c r="GG114" s="234"/>
      <c r="GH114" s="232"/>
      <c r="GI114" s="243"/>
      <c r="GJ114" s="253">
        <v>500</v>
      </c>
      <c r="GK114" s="253">
        <v>1000</v>
      </c>
      <c r="GL114" s="253">
        <v>1500</v>
      </c>
      <c r="GM114" s="253">
        <v>2000</v>
      </c>
      <c r="GN114" s="253">
        <v>2500</v>
      </c>
      <c r="GO114" s="253">
        <v>3000</v>
      </c>
      <c r="GP114" s="253">
        <v>3500</v>
      </c>
      <c r="GQ114" s="253">
        <v>4000</v>
      </c>
      <c r="GR114" s="254">
        <v>4500</v>
      </c>
      <c r="GS114" s="253">
        <v>5000</v>
      </c>
      <c r="GT114" s="253">
        <v>6000</v>
      </c>
      <c r="GU114" s="253">
        <v>6500</v>
      </c>
      <c r="GV114" s="253">
        <v>7000</v>
      </c>
      <c r="GW114" s="254">
        <v>7500</v>
      </c>
      <c r="GX114" s="254">
        <v>8000</v>
      </c>
      <c r="GY114" s="254">
        <v>10000</v>
      </c>
      <c r="GZ114" s="243"/>
      <c r="HA114" s="253">
        <v>250</v>
      </c>
      <c r="HB114" s="253">
        <v>500</v>
      </c>
      <c r="HC114" s="253">
        <v>750</v>
      </c>
      <c r="HD114" s="253">
        <v>1000</v>
      </c>
      <c r="HE114" s="253">
        <v>1250</v>
      </c>
      <c r="HF114" s="253">
        <v>1500</v>
      </c>
      <c r="HG114" s="253">
        <v>1750</v>
      </c>
      <c r="HH114" s="253">
        <v>2000</v>
      </c>
      <c r="HI114" s="253">
        <v>2250</v>
      </c>
      <c r="HJ114" s="253">
        <v>2500</v>
      </c>
      <c r="HK114" s="253"/>
      <c r="HL114" s="253"/>
      <c r="HM114" s="231"/>
      <c r="HN114" s="232"/>
      <c r="HO114" s="255">
        <v>15</v>
      </c>
      <c r="HP114" s="255">
        <v>20</v>
      </c>
      <c r="HQ114" s="232"/>
      <c r="HR114" s="255">
        <v>100</v>
      </c>
      <c r="HS114" s="255">
        <v>200</v>
      </c>
      <c r="HT114" s="255">
        <v>500</v>
      </c>
      <c r="HU114" s="232"/>
      <c r="HV114" s="232"/>
      <c r="HW114" s="232"/>
      <c r="HX114" s="232"/>
      <c r="HY114" s="243"/>
      <c r="HZ114" s="273"/>
      <c r="IA114" s="231"/>
      <c r="IB114" s="232"/>
      <c r="IC114" s="232"/>
      <c r="ID114" s="243"/>
      <c r="IE114" s="232"/>
      <c r="IF114" s="232"/>
      <c r="IG114" s="232"/>
      <c r="IH114" s="232"/>
      <c r="II114" s="232"/>
      <c r="IJ114" s="231"/>
    </row>
    <row r="115" spans="2:244" x14ac:dyDescent="0.25">
      <c r="B115" s="17" t="s">
        <v>108</v>
      </c>
      <c r="C115" s="1">
        <f>IF(ISERROR(((C69*K30)+(C77*K36)+(C83*K42))/K54),((3*C69)+(2*C77)+(1*C83))/(6),((C69*K30)+(C77*K36)+(C83*K42))/K54)</f>
        <v>2.0922847748797886</v>
      </c>
      <c r="G115" s="1">
        <f>IF(ISERROR(((G69*K30)+(G77*K36)+(G83*K42))/K54),((3*G69)+(2*G77)+(1*G83))/(6),((G69*K30)+(G77*K36)+(G83*K42))/K54)</f>
        <v>0</v>
      </c>
      <c r="H115" s="1">
        <f>IF(ISERROR(((H69*K30)+(H77*K36)+(H83*K42))/K54),((3*H69)+(2*H77)+(1*H83))/(6),((H69*K30)+(H77*K36)+(H83*K42))/K54)</f>
        <v>1.2903225806451613</v>
      </c>
      <c r="GG115" s="258" t="s">
        <v>0</v>
      </c>
      <c r="GH115" s="259"/>
      <c r="GI115" s="243"/>
      <c r="GJ115" s="12">
        <v>8.2100000000000009</v>
      </c>
      <c r="GK115" s="12">
        <v>15.99</v>
      </c>
      <c r="GL115" s="12">
        <v>23.35</v>
      </c>
      <c r="GM115" s="12">
        <v>30.36</v>
      </c>
      <c r="GN115" s="12">
        <v>36.86</v>
      </c>
      <c r="GO115" s="12">
        <v>43.19</v>
      </c>
      <c r="GP115" s="12">
        <v>49.35</v>
      </c>
      <c r="GQ115" s="12">
        <v>55.16</v>
      </c>
      <c r="GR115" s="112">
        <v>60.94</v>
      </c>
      <c r="GS115" s="12">
        <v>66.709999999999994</v>
      </c>
      <c r="GT115" s="12">
        <v>77.569999999999993</v>
      </c>
      <c r="GU115" s="12">
        <v>82.75</v>
      </c>
      <c r="GV115" s="12">
        <v>87.92</v>
      </c>
      <c r="GW115" s="112">
        <v>92.93</v>
      </c>
      <c r="GX115" s="112">
        <v>97.93</v>
      </c>
      <c r="GY115" s="112">
        <v>117.08</v>
      </c>
      <c r="GZ115" s="243"/>
      <c r="HA115" s="12">
        <v>17.010000000000002</v>
      </c>
      <c r="HB115" s="12">
        <v>30.61</v>
      </c>
      <c r="HC115" s="12">
        <v>36.72</v>
      </c>
      <c r="HD115" s="12">
        <v>42.48</v>
      </c>
      <c r="HE115" s="12">
        <v>46.73</v>
      </c>
      <c r="HF115" s="12">
        <v>50.97</v>
      </c>
      <c r="HG115" s="12">
        <v>54.62</v>
      </c>
      <c r="HH115" s="12">
        <v>58.26</v>
      </c>
      <c r="HI115" s="12">
        <v>61.19</v>
      </c>
      <c r="HJ115" s="12">
        <v>64.099999999999994</v>
      </c>
      <c r="HK115" s="260"/>
      <c r="HL115" s="260"/>
      <c r="HM115" s="231"/>
      <c r="HN115" s="232"/>
      <c r="HO115" s="12">
        <v>14.32</v>
      </c>
      <c r="HP115" s="12">
        <v>21.92</v>
      </c>
      <c r="HQ115" s="232"/>
      <c r="HR115" s="12">
        <v>5.88</v>
      </c>
      <c r="HS115" s="12">
        <v>11.12</v>
      </c>
      <c r="HT115" s="12">
        <v>24.91</v>
      </c>
      <c r="HU115" s="232"/>
      <c r="HV115" s="232"/>
      <c r="HW115" s="232"/>
      <c r="HX115" s="232"/>
      <c r="HY115" s="243"/>
      <c r="HZ115" s="232"/>
      <c r="IA115" s="231"/>
      <c r="IB115" s="232"/>
      <c r="IC115" s="232"/>
      <c r="ID115" s="243"/>
      <c r="IE115" s="232"/>
      <c r="IF115" s="232"/>
      <c r="IG115" s="232"/>
      <c r="IH115" s="232"/>
      <c r="II115" s="232"/>
      <c r="IJ115" s="231"/>
    </row>
    <row r="116" spans="2:244" x14ac:dyDescent="0.25">
      <c r="B116" s="156" t="s">
        <v>109</v>
      </c>
      <c r="C116" s="1" t="e">
        <f>SUM(C115*K54)</f>
        <v>#VALUE!</v>
      </c>
      <c r="G116" s="1" t="e">
        <f>SUM(G115*K54)</f>
        <v>#VALUE!</v>
      </c>
      <c r="H116" s="1" t="e">
        <f>SUM(H115*K54)</f>
        <v>#VALUE!</v>
      </c>
      <c r="GG116" s="261" t="s">
        <v>1</v>
      </c>
      <c r="GH116" s="262"/>
      <c r="GI116" s="243"/>
      <c r="GJ116" s="12">
        <v>14.8</v>
      </c>
      <c r="GK116" s="12">
        <v>28.82</v>
      </c>
      <c r="GL116" s="12">
        <v>41.99</v>
      </c>
      <c r="GM116" s="12">
        <v>54.66</v>
      </c>
      <c r="GN116" s="12">
        <v>66.37</v>
      </c>
      <c r="GO116" s="12">
        <v>77.739999999999995</v>
      </c>
      <c r="GP116" s="12">
        <v>88.86</v>
      </c>
      <c r="GQ116" s="12">
        <v>99.3</v>
      </c>
      <c r="GR116" s="112">
        <v>109.69</v>
      </c>
      <c r="GS116" s="12">
        <v>120.08</v>
      </c>
      <c r="GT116" s="12">
        <v>139.66</v>
      </c>
      <c r="GU116" s="12">
        <v>148.94999999999999</v>
      </c>
      <c r="GV116" s="12">
        <v>158.22</v>
      </c>
      <c r="GW116" s="112">
        <v>167.25</v>
      </c>
      <c r="GX116" s="112">
        <v>176.28</v>
      </c>
      <c r="GY116" s="112">
        <v>210.74</v>
      </c>
      <c r="GZ116" s="243"/>
      <c r="HA116" s="12">
        <v>30.64</v>
      </c>
      <c r="HB116" s="12">
        <v>55.06</v>
      </c>
      <c r="HC116" s="12">
        <v>66.069999999999993</v>
      </c>
      <c r="HD116" s="12">
        <v>76.44</v>
      </c>
      <c r="HE116" s="12">
        <v>84.09</v>
      </c>
      <c r="HF116" s="12">
        <v>91.73</v>
      </c>
      <c r="HG116" s="12">
        <v>98.28</v>
      </c>
      <c r="HH116" s="12">
        <v>104.83</v>
      </c>
      <c r="HI116" s="12">
        <v>110.07</v>
      </c>
      <c r="HJ116" s="12">
        <v>115.32</v>
      </c>
      <c r="HK116" s="260"/>
      <c r="HL116" s="260"/>
      <c r="HM116" s="231"/>
      <c r="HN116" s="232"/>
      <c r="HO116" s="12">
        <v>17.100000000000001</v>
      </c>
      <c r="HP116" s="12">
        <v>29.83</v>
      </c>
      <c r="HQ116" s="232"/>
      <c r="HR116" s="12">
        <v>8.1199999999999992</v>
      </c>
      <c r="HS116" s="12">
        <v>15.4</v>
      </c>
      <c r="HT116" s="12">
        <v>34.32</v>
      </c>
      <c r="HU116" s="232"/>
      <c r="HV116" s="232"/>
      <c r="HW116" s="232"/>
      <c r="HX116" s="232"/>
      <c r="HY116" s="243"/>
      <c r="HZ116" s="232"/>
      <c r="IA116" s="231"/>
      <c r="IB116" s="232"/>
      <c r="IC116" s="232"/>
      <c r="ID116" s="243"/>
      <c r="IE116" s="232"/>
      <c r="IF116" s="232"/>
      <c r="IG116" s="232"/>
      <c r="IH116" s="232"/>
      <c r="II116" s="232"/>
      <c r="IJ116" s="231"/>
    </row>
    <row r="117" spans="2:244" x14ac:dyDescent="0.25">
      <c r="B117" s="17" t="s">
        <v>110</v>
      </c>
      <c r="C117" s="1" t="e">
        <f>SUM(C115*($C$91/($C$98+$C$107+$C$116+$C$125))*$K54)</f>
        <v>#VALUE!</v>
      </c>
      <c r="G117" s="1">
        <f>IF(G91=0,0,((G115*($G$91/($G$98+$G$107+$G$116+$G$125))*$K54)))</f>
        <v>0</v>
      </c>
      <c r="H117" s="1">
        <f>IF(H91=0,0,((H115*($H$91/($H$98+$H$107+$H$116+$H$125))*$K54)))</f>
        <v>0</v>
      </c>
      <c r="GG117" s="261" t="s">
        <v>2</v>
      </c>
      <c r="GH117" s="262"/>
      <c r="GI117" s="243"/>
      <c r="GJ117" s="12">
        <v>13.52</v>
      </c>
      <c r="GK117" s="12">
        <v>26.34</v>
      </c>
      <c r="GL117" s="12">
        <v>38.4</v>
      </c>
      <c r="GM117" s="12">
        <v>49.95</v>
      </c>
      <c r="GN117" s="12">
        <v>60.64</v>
      </c>
      <c r="GO117" s="12">
        <v>71.08</v>
      </c>
      <c r="GP117" s="12">
        <v>81.260000000000005</v>
      </c>
      <c r="GQ117" s="12">
        <v>90.83</v>
      </c>
      <c r="GR117" s="112">
        <v>100.32</v>
      </c>
      <c r="GS117" s="12">
        <v>109.82</v>
      </c>
      <c r="GT117" s="12">
        <v>127.69</v>
      </c>
      <c r="GU117" s="12">
        <v>136.19999999999999</v>
      </c>
      <c r="GV117" s="12">
        <v>144.72</v>
      </c>
      <c r="GW117" s="112">
        <v>152.97</v>
      </c>
      <c r="GX117" s="112">
        <v>161.22</v>
      </c>
      <c r="GY117" s="112">
        <v>192.77</v>
      </c>
      <c r="GZ117" s="243"/>
      <c r="HA117" s="12">
        <v>27.23</v>
      </c>
      <c r="HB117" s="12">
        <v>48.97</v>
      </c>
      <c r="HC117" s="12">
        <v>58.8</v>
      </c>
      <c r="HD117" s="12">
        <v>68.03</v>
      </c>
      <c r="HE117" s="12">
        <v>74.83</v>
      </c>
      <c r="HF117" s="12">
        <v>81.64</v>
      </c>
      <c r="HG117" s="12">
        <v>87.46</v>
      </c>
      <c r="HH117" s="12">
        <v>93.28</v>
      </c>
      <c r="HI117" s="12">
        <v>97.96</v>
      </c>
      <c r="HJ117" s="12">
        <v>102.61</v>
      </c>
      <c r="HK117" s="260"/>
      <c r="HL117" s="260"/>
      <c r="HM117" s="231"/>
      <c r="HN117" s="232"/>
      <c r="HO117" s="12">
        <v>17.96</v>
      </c>
      <c r="HP117" s="12">
        <v>31.86</v>
      </c>
      <c r="HQ117" s="232"/>
      <c r="HR117" s="12">
        <v>15.83</v>
      </c>
      <c r="HS117" s="12">
        <v>30.15</v>
      </c>
      <c r="HT117" s="12">
        <v>67.459999999999994</v>
      </c>
      <c r="HU117" s="232"/>
      <c r="HV117" s="232"/>
      <c r="HW117" s="232"/>
      <c r="HX117" s="232"/>
      <c r="HY117" s="243"/>
      <c r="HZ117" s="232"/>
      <c r="IA117" s="231"/>
      <c r="IB117" s="232"/>
      <c r="IC117" s="232"/>
      <c r="ID117" s="243"/>
      <c r="IE117" s="232"/>
      <c r="IF117" s="232"/>
      <c r="IG117" s="232"/>
      <c r="IH117" s="232"/>
      <c r="II117" s="232"/>
      <c r="IJ117" s="231"/>
    </row>
    <row r="118" spans="2:244" x14ac:dyDescent="0.25">
      <c r="B118" s="17" t="s">
        <v>111</v>
      </c>
      <c r="C118" s="162" t="e">
        <f>SUM($C$91/($C$98+$C$107+$C$116+$C$125)*C115)</f>
        <v>#VALUE!</v>
      </c>
      <c r="D118" s="21"/>
      <c r="E118" s="21"/>
      <c r="F118" s="21"/>
      <c r="G118" s="162">
        <f>IF(G91=0,0,(($G$91/($G$98+$G$107+$G$116+$G$125)*G115)))</f>
        <v>0</v>
      </c>
      <c r="H118" s="162">
        <f>IF(H91=0,0,(($H$91/($H$98+$H$107+$H$116+$H$125)*H115)))</f>
        <v>0</v>
      </c>
      <c r="GG118" s="264" t="s">
        <v>3</v>
      </c>
      <c r="GH118" s="265"/>
      <c r="GI118" s="243"/>
      <c r="GJ118" s="12">
        <v>20.100000000000001</v>
      </c>
      <c r="GK118" s="12">
        <v>39.17</v>
      </c>
      <c r="GL118" s="12">
        <v>57.04</v>
      </c>
      <c r="GM118" s="12">
        <v>74.23</v>
      </c>
      <c r="GN118" s="12">
        <v>90.15</v>
      </c>
      <c r="GO118" s="12">
        <v>105.63</v>
      </c>
      <c r="GP118" s="12">
        <v>120.77</v>
      </c>
      <c r="GQ118" s="12">
        <v>134.96</v>
      </c>
      <c r="GR118" s="112">
        <v>149.07</v>
      </c>
      <c r="GS118" s="12">
        <v>163.18</v>
      </c>
      <c r="GT118" s="12">
        <v>189.78</v>
      </c>
      <c r="GU118" s="12">
        <v>202.4</v>
      </c>
      <c r="GV118" s="12">
        <v>215.02</v>
      </c>
      <c r="GW118" s="45">
        <v>227.29</v>
      </c>
      <c r="GX118" s="45">
        <v>239.56</v>
      </c>
      <c r="GY118" s="46">
        <v>286.43</v>
      </c>
      <c r="GZ118" s="243"/>
      <c r="HA118" s="12">
        <v>40.450000000000003</v>
      </c>
      <c r="HB118" s="12">
        <v>73.45</v>
      </c>
      <c r="HC118" s="12">
        <v>88.09</v>
      </c>
      <c r="HD118" s="12">
        <v>101.93</v>
      </c>
      <c r="HE118" s="12">
        <v>112.11</v>
      </c>
      <c r="HF118" s="12">
        <v>122.3</v>
      </c>
      <c r="HG118" s="12">
        <v>131.05000000000001</v>
      </c>
      <c r="HH118" s="12">
        <v>139.80000000000001</v>
      </c>
      <c r="HI118" s="12">
        <v>146.79</v>
      </c>
      <c r="HJ118" s="12">
        <v>153.79</v>
      </c>
      <c r="HK118" s="260"/>
      <c r="HL118" s="260"/>
      <c r="HM118" s="231"/>
      <c r="HN118" s="232"/>
      <c r="HO118" s="12">
        <v>19.45</v>
      </c>
      <c r="HP118" s="12">
        <v>35.92</v>
      </c>
      <c r="HQ118" s="232"/>
      <c r="HR118" s="12">
        <v>16.89</v>
      </c>
      <c r="HS118" s="12">
        <v>32.18</v>
      </c>
      <c r="HT118" s="12">
        <v>71.95</v>
      </c>
      <c r="HU118" s="232"/>
      <c r="HV118" s="232"/>
      <c r="HW118" s="232"/>
      <c r="HX118" s="232"/>
      <c r="HY118" s="243"/>
      <c r="HZ118" s="232"/>
      <c r="IA118" s="231"/>
      <c r="IB118" s="232"/>
      <c r="IC118" s="232"/>
      <c r="ID118" s="243"/>
      <c r="IE118" s="232"/>
      <c r="IF118" s="232"/>
      <c r="IG118" s="232"/>
      <c r="IH118" s="232"/>
      <c r="II118" s="232"/>
      <c r="IJ118" s="231"/>
    </row>
    <row r="119" spans="2:244" x14ac:dyDescent="0.25">
      <c r="B119" s="17" t="s">
        <v>112</v>
      </c>
      <c r="C119" s="1" t="e">
        <f>SUM(C118*K54)</f>
        <v>#VALUE!</v>
      </c>
      <c r="G119" s="1" t="e">
        <f>SUM(G118*K54)</f>
        <v>#VALUE!</v>
      </c>
      <c r="H119" s="1" t="e">
        <f>SUM(H118*K54)</f>
        <v>#VALUE!</v>
      </c>
      <c r="GG119" s="234"/>
      <c r="GH119" s="232"/>
      <c r="GI119" s="232"/>
      <c r="GJ119" s="232"/>
      <c r="GK119" s="232"/>
      <c r="GL119" s="232"/>
      <c r="GM119" s="232"/>
      <c r="GN119" s="232"/>
      <c r="GO119" s="232"/>
      <c r="GP119" s="232"/>
      <c r="GQ119" s="232"/>
      <c r="GR119" s="231"/>
      <c r="GS119" s="232"/>
      <c r="GT119" s="232"/>
      <c r="GU119" s="232"/>
      <c r="GV119" s="232"/>
      <c r="GW119" s="232"/>
      <c r="GX119" s="231"/>
      <c r="GY119" s="231"/>
      <c r="GZ119" s="232"/>
      <c r="HA119" s="232"/>
      <c r="HB119" s="232"/>
      <c r="HC119" s="232"/>
      <c r="HD119" s="232"/>
      <c r="HE119" s="232"/>
      <c r="HF119" s="232"/>
      <c r="HG119" s="232"/>
      <c r="HH119" s="232"/>
      <c r="HI119" s="232"/>
      <c r="HJ119" s="232"/>
      <c r="HK119" s="232"/>
      <c r="HL119" s="232"/>
      <c r="HM119" s="232"/>
      <c r="HN119" s="232"/>
      <c r="HO119" s="232"/>
      <c r="HP119" s="232"/>
      <c r="HQ119" s="232"/>
      <c r="HR119" s="232"/>
      <c r="HS119" s="232"/>
      <c r="HT119" s="232"/>
      <c r="HU119" s="232"/>
      <c r="HV119" s="232"/>
      <c r="HW119" s="232"/>
      <c r="HX119" s="232"/>
      <c r="HY119" s="243"/>
      <c r="HZ119" s="232"/>
      <c r="IA119" s="231"/>
      <c r="IB119" s="232"/>
      <c r="IC119" s="232"/>
      <c r="ID119" s="243"/>
      <c r="IE119" s="232"/>
      <c r="IF119" s="249">
        <f>FY115</f>
        <v>0</v>
      </c>
      <c r="IG119" s="249">
        <f>FY116</f>
        <v>0</v>
      </c>
      <c r="IH119" s="249">
        <f>FY117</f>
        <v>0</v>
      </c>
      <c r="II119" s="274">
        <f>FY118</f>
        <v>0</v>
      </c>
      <c r="IJ119" s="231"/>
    </row>
    <row r="120" spans="2:244" x14ac:dyDescent="0.25">
      <c r="C120" s="1"/>
      <c r="G120" s="1"/>
      <c r="H120" s="1"/>
      <c r="GG120" s="234"/>
      <c r="GH120" s="232"/>
      <c r="GI120" s="232"/>
      <c r="GJ120" s="232"/>
      <c r="GK120" s="232"/>
      <c r="GL120" s="232"/>
      <c r="GM120" s="232"/>
      <c r="GN120" s="232"/>
      <c r="GO120" s="232"/>
      <c r="GP120" s="232"/>
      <c r="GQ120" s="232"/>
      <c r="GR120" s="231"/>
      <c r="GS120" s="232"/>
      <c r="GT120" s="232"/>
      <c r="GU120" s="232"/>
      <c r="GV120" s="232"/>
      <c r="GW120" s="232"/>
      <c r="GX120" s="231"/>
      <c r="GY120" s="231"/>
      <c r="GZ120" s="232"/>
      <c r="HA120" s="232"/>
      <c r="HB120" s="232"/>
      <c r="HC120" s="232"/>
      <c r="HD120" s="232"/>
      <c r="HE120" s="232"/>
      <c r="HF120" s="232"/>
      <c r="HG120" s="232"/>
      <c r="HH120" s="232"/>
      <c r="HI120" s="232"/>
      <c r="HJ120" s="232"/>
      <c r="HK120" s="232"/>
      <c r="HL120" s="232"/>
      <c r="HM120" s="232"/>
      <c r="HN120" s="232"/>
      <c r="HO120" s="232"/>
      <c r="HP120" s="232"/>
      <c r="HQ120" s="232"/>
      <c r="HR120" s="232"/>
      <c r="HS120" s="232"/>
      <c r="HT120" s="232"/>
      <c r="HU120" s="232"/>
      <c r="HV120" s="232"/>
      <c r="HW120" s="232"/>
      <c r="HX120" s="232"/>
      <c r="HY120" s="231"/>
      <c r="HZ120" s="231"/>
      <c r="IA120" s="231"/>
      <c r="IB120" s="231"/>
      <c r="IC120" s="231"/>
      <c r="ID120" s="243"/>
      <c r="IE120" s="232"/>
      <c r="IF120" s="249" t="e">
        <f>(($BR$58*$O$28)/GB$28)</f>
        <v>#VALUE!</v>
      </c>
      <c r="IG120" s="249" t="e">
        <f>(($BS$58*$O$28)/GB$28)</f>
        <v>#VALUE!</v>
      </c>
      <c r="IH120" s="249" t="e">
        <f>(($BT$58*$O$28)/GB$28)</f>
        <v>#VALUE!</v>
      </c>
      <c r="II120" s="249" t="e">
        <f>(($BU$58*$O$28)/GB$28)</f>
        <v>#VALUE!</v>
      </c>
      <c r="IJ120" s="231"/>
    </row>
    <row r="121" spans="2:244" x14ac:dyDescent="0.25">
      <c r="C121" s="1"/>
      <c r="G121" s="1"/>
      <c r="H121" s="1"/>
      <c r="GG121" s="234"/>
      <c r="GH121" s="232"/>
      <c r="GI121" s="232"/>
      <c r="GJ121" s="232"/>
      <c r="GK121" s="232"/>
      <c r="GL121" s="232"/>
      <c r="GM121" s="232"/>
      <c r="GN121" s="232"/>
      <c r="GO121" s="232"/>
      <c r="GP121" s="232"/>
      <c r="GQ121" s="232"/>
      <c r="GR121" s="231"/>
      <c r="GS121" s="232"/>
      <c r="GT121" s="232"/>
      <c r="GU121" s="232"/>
      <c r="GV121" s="232"/>
      <c r="GW121" s="232"/>
      <c r="GX121" s="231"/>
      <c r="GY121" s="231"/>
      <c r="GZ121" s="232"/>
      <c r="HA121" s="232"/>
      <c r="HB121" s="232"/>
      <c r="HC121" s="232"/>
      <c r="HD121" s="232"/>
      <c r="HE121" s="232"/>
      <c r="HF121" s="232"/>
      <c r="HG121" s="232"/>
      <c r="HH121" s="232"/>
      <c r="HI121" s="232"/>
      <c r="HJ121" s="232"/>
      <c r="HK121" s="232"/>
      <c r="HL121" s="232"/>
      <c r="HM121" s="232"/>
      <c r="HN121" s="232"/>
      <c r="HO121" s="232"/>
      <c r="HP121" s="232"/>
      <c r="HQ121" s="232"/>
      <c r="HR121" s="243"/>
      <c r="HS121" s="243"/>
      <c r="HT121" s="243"/>
      <c r="HU121" s="232"/>
      <c r="HV121" s="232"/>
      <c r="HW121" s="232"/>
      <c r="HX121" s="232"/>
      <c r="HY121" s="243"/>
      <c r="HZ121" s="232"/>
      <c r="IA121" s="231"/>
      <c r="IB121" s="232"/>
      <c r="IC121" s="232"/>
      <c r="ID121" s="243"/>
      <c r="IE121" s="232"/>
      <c r="IF121" s="249" t="e">
        <f>(($BR$58*$O$28)/GC$28)</f>
        <v>#VALUE!</v>
      </c>
      <c r="IG121" s="249" t="e">
        <f>(($BS$58*$O$28)/GC$28)</f>
        <v>#VALUE!</v>
      </c>
      <c r="IH121" s="249" t="e">
        <f>(($BT$58*$O$28)/GC$28)</f>
        <v>#VALUE!</v>
      </c>
      <c r="II121" s="249" t="e">
        <f>(($BU$58*$O$28)/GC$28)</f>
        <v>#VALUE!</v>
      </c>
      <c r="IJ121" s="231"/>
    </row>
    <row r="122" spans="2:244" x14ac:dyDescent="0.25">
      <c r="B122" s="21" t="s">
        <v>13</v>
      </c>
      <c r="C122" s="1" t="e">
        <f>C90/B90</f>
        <v>#VALUE!</v>
      </c>
      <c r="G122" s="1" t="e">
        <f>G90/B90</f>
        <v>#VALUE!</v>
      </c>
      <c r="H122" s="1" t="e">
        <f>H90/B90</f>
        <v>#VALUE!</v>
      </c>
      <c r="GG122" s="234"/>
      <c r="GH122" s="232"/>
      <c r="GI122" s="232"/>
      <c r="GJ122" s="232"/>
      <c r="GK122" s="232"/>
      <c r="GL122" s="232"/>
      <c r="GM122" s="232"/>
      <c r="GN122" s="232"/>
      <c r="GO122" s="232"/>
      <c r="GP122" s="232"/>
      <c r="GQ122" s="232"/>
      <c r="GR122" s="231"/>
      <c r="GS122" s="232"/>
      <c r="GT122" s="232"/>
      <c r="GU122" s="232"/>
      <c r="GV122" s="232"/>
      <c r="GW122" s="232"/>
      <c r="GX122" s="231"/>
      <c r="GY122" s="231"/>
      <c r="GZ122" s="232"/>
      <c r="HA122" s="232"/>
      <c r="HB122" s="232"/>
      <c r="HC122" s="232"/>
      <c r="HD122" s="232"/>
      <c r="HE122" s="232"/>
      <c r="HF122" s="232"/>
      <c r="HG122" s="232"/>
      <c r="HH122" s="232"/>
      <c r="HI122" s="232"/>
      <c r="HJ122" s="232"/>
      <c r="HK122" s="232"/>
      <c r="HL122" s="232"/>
      <c r="HM122" s="232"/>
      <c r="HN122" s="232"/>
      <c r="HO122" s="232"/>
      <c r="HP122" s="232"/>
      <c r="HQ122" s="232"/>
      <c r="HR122" s="243"/>
      <c r="HS122" s="243"/>
      <c r="HT122" s="243"/>
      <c r="HU122" s="232"/>
      <c r="HV122" s="232"/>
      <c r="HW122" s="232"/>
      <c r="HX122" s="232"/>
      <c r="HY122" s="243"/>
      <c r="HZ122" s="273"/>
      <c r="IA122" s="231"/>
      <c r="IB122" s="232"/>
      <c r="IC122" s="232"/>
      <c r="ID122" s="243"/>
      <c r="IE122" s="232"/>
      <c r="IF122" s="249" t="e">
        <f>(($BR$58*$O$28)/GD$28)</f>
        <v>#VALUE!</v>
      </c>
      <c r="IG122" s="249" t="e">
        <f>(($BS$58*$O$28)/GD$28)</f>
        <v>#VALUE!</v>
      </c>
      <c r="IH122" s="249" t="e">
        <f>(($BT$58*$O$28)/GD$28)</f>
        <v>#VALUE!</v>
      </c>
      <c r="II122" s="249" t="e">
        <f>(($BU$58*$O$28)/GD$28)</f>
        <v>#VALUE!</v>
      </c>
      <c r="IJ122" s="231"/>
    </row>
    <row r="123" spans="2:244" x14ac:dyDescent="0.25">
      <c r="B123" s="17" t="s">
        <v>107</v>
      </c>
      <c r="C123" s="1" t="e">
        <f>SUM(C122/C94)</f>
        <v>#VALUE!</v>
      </c>
      <c r="G123" s="1" t="e">
        <f>IF(G122=0,0,((G122/G94)))</f>
        <v>#VALUE!</v>
      </c>
      <c r="H123" s="1" t="e">
        <f>IF(H122=0,0,((H122/H94)))</f>
        <v>#VALUE!</v>
      </c>
    </row>
    <row r="124" spans="2:244" x14ac:dyDescent="0.25">
      <c r="B124" s="17" t="s">
        <v>108</v>
      </c>
      <c r="C124" s="1">
        <f>IF(ISERROR(((C72*K31)+(C78*K37)+(C84*K43))/K55),((3*C72)+(2*C78)+(1*C84))/(6),((C72*K31)+(C78*K37)+(C84*K43))/K55)</f>
        <v>2.8492916132265234</v>
      </c>
      <c r="G124" s="1">
        <f>IF(ISERROR(((G72*K31)+(G78*K37)+(G84*K43))/K55),((3*G72)+(2*G78)+(1*G84))/(6),((G72*K31)+(G78*K37)+(G84*K43))/K55)</f>
        <v>0</v>
      </c>
      <c r="H124" s="1">
        <f>IF(ISERROR(((H72*K31)+(H78*K37)+(H84*K43))/K55),((3*H72)+(2*H78)+(1*H84))/(6),((H72*K31)+(H78*K37)+(H84*K43))/K55)</f>
        <v>1.8580645161290323</v>
      </c>
    </row>
    <row r="125" spans="2:244" x14ac:dyDescent="0.25">
      <c r="B125" s="156" t="s">
        <v>109</v>
      </c>
      <c r="C125" s="1" t="e">
        <f>SUM(C124*K55)</f>
        <v>#VALUE!</v>
      </c>
      <c r="G125" s="1" t="e">
        <f>SUM(G124*K55)</f>
        <v>#VALUE!</v>
      </c>
      <c r="H125" s="1" t="e">
        <f>SUM(H124*K55)</f>
        <v>#VALUE!</v>
      </c>
    </row>
    <row r="126" spans="2:244" x14ac:dyDescent="0.25">
      <c r="B126" s="17" t="s">
        <v>110</v>
      </c>
      <c r="C126" s="1" t="e">
        <f>SUM(C124*($C$91/($C$98+$C$107+$C$116+$C$125))*$K55)</f>
        <v>#VALUE!</v>
      </c>
      <c r="G126" s="1">
        <f>IF(G91=0,0,((G124*($G$91/($G$98+$G$107+$G$116+$G$125))*$K55)))</f>
        <v>0</v>
      </c>
      <c r="H126" s="1">
        <f>IF(H91=0,0,((H124*($H$91/($H$98+$H$107+$H$116+$H$125))*$K55)))</f>
        <v>0</v>
      </c>
    </row>
    <row r="127" spans="2:244" x14ac:dyDescent="0.25">
      <c r="B127" s="17" t="s">
        <v>111</v>
      </c>
      <c r="C127" s="162" t="e">
        <f>SUM($C$91/($C$98+$C$107+$C$116+$C$125)*C124)</f>
        <v>#VALUE!</v>
      </c>
      <c r="D127" s="21"/>
      <c r="E127" s="21"/>
      <c r="F127" s="21"/>
      <c r="G127" s="162">
        <f>IF(G91=0,0,(($G$91/($G$98+$G$107+$G$116+$G$125)*G124)))</f>
        <v>0</v>
      </c>
      <c r="H127" s="162">
        <f>IF(H91=0,0,(($H$91/($H$98+$H$107+$H$116+$H$125)*H124)))</f>
        <v>0</v>
      </c>
    </row>
    <row r="128" spans="2:244" x14ac:dyDescent="0.25">
      <c r="B128" s="17" t="s">
        <v>112</v>
      </c>
      <c r="C128" s="1" t="e">
        <f>SUM(C127*K55)</f>
        <v>#VALUE!</v>
      </c>
      <c r="G128" s="1" t="e">
        <f>SUM(G127*K55)</f>
        <v>#VALUE!</v>
      </c>
      <c r="H128" s="1" t="e">
        <f>SUM(H127*K55)</f>
        <v>#VALUE!</v>
      </c>
    </row>
    <row r="129" spans="3:8" x14ac:dyDescent="0.25">
      <c r="C129" s="1"/>
    </row>
    <row r="130" spans="3:8" x14ac:dyDescent="0.25">
      <c r="C130" s="1"/>
    </row>
    <row r="131" spans="3:8" x14ac:dyDescent="0.25">
      <c r="C131" s="97" t="s">
        <v>10</v>
      </c>
      <c r="D131" s="1" t="e">
        <f>(C100+G100+H100)</f>
        <v>#VALUE!</v>
      </c>
      <c r="G131" s="1"/>
      <c r="H131" s="1"/>
    </row>
    <row r="132" spans="3:8" x14ac:dyDescent="0.25">
      <c r="C132" s="97" t="s">
        <v>11</v>
      </c>
      <c r="D132" s="1" t="e">
        <f>SUM(C109+G109+H109)</f>
        <v>#VALUE!</v>
      </c>
    </row>
    <row r="133" spans="3:8" x14ac:dyDescent="0.25">
      <c r="C133" s="97" t="s">
        <v>12</v>
      </c>
      <c r="D133" s="1" t="e">
        <f>SUM(C118+G118+H118)</f>
        <v>#VALUE!</v>
      </c>
    </row>
    <row r="134" spans="3:8" x14ac:dyDescent="0.25">
      <c r="C134" s="97" t="s">
        <v>13</v>
      </c>
      <c r="D134" s="1" t="e">
        <f>SUM(C127+G127+H127)</f>
        <v>#VALUE!</v>
      </c>
    </row>
    <row r="135" spans="3:8" x14ac:dyDescent="0.25">
      <c r="C135" s="1"/>
    </row>
    <row r="136" spans="3:8" x14ac:dyDescent="0.25">
      <c r="C136" s="1"/>
    </row>
    <row r="137" spans="3:8" x14ac:dyDescent="0.25">
      <c r="C137" s="1"/>
    </row>
    <row r="138" spans="3:8" x14ac:dyDescent="0.25">
      <c r="C138" s="1"/>
    </row>
    <row r="139" spans="3:8" x14ac:dyDescent="0.25">
      <c r="C139" s="1"/>
    </row>
    <row r="140" spans="3:8" x14ac:dyDescent="0.25">
      <c r="C140" s="1"/>
    </row>
    <row r="141" spans="3:8" x14ac:dyDescent="0.25">
      <c r="C141" s="1"/>
    </row>
    <row r="142" spans="3:8" x14ac:dyDescent="0.25">
      <c r="C142" s="1"/>
    </row>
    <row r="143" spans="3:8" x14ac:dyDescent="0.25">
      <c r="C143" s="1"/>
    </row>
    <row r="144" spans="3:8" x14ac:dyDescent="0.25">
      <c r="C144" s="1"/>
    </row>
    <row r="145" spans="3:3" x14ac:dyDescent="0.25">
      <c r="C145" s="1"/>
    </row>
    <row r="146" spans="3:3" x14ac:dyDescent="0.25">
      <c r="C146" s="1"/>
    </row>
    <row r="147" spans="3:3" x14ac:dyDescent="0.25">
      <c r="C147" s="1"/>
    </row>
    <row r="148" spans="3:3" x14ac:dyDescent="0.25">
      <c r="C148" s="1"/>
    </row>
    <row r="149" spans="3:3" x14ac:dyDescent="0.25">
      <c r="C149" s="1"/>
    </row>
    <row r="150" spans="3:3" x14ac:dyDescent="0.25">
      <c r="C150" s="1"/>
    </row>
    <row r="151" spans="3:3" x14ac:dyDescent="0.25">
      <c r="C151" s="1"/>
    </row>
    <row r="152" spans="3:3" x14ac:dyDescent="0.25">
      <c r="C152" s="1"/>
    </row>
    <row r="153" spans="3:3" x14ac:dyDescent="0.25">
      <c r="C153" s="1"/>
    </row>
    <row r="154" spans="3:3" x14ac:dyDescent="0.25">
      <c r="C154" s="1"/>
    </row>
    <row r="155" spans="3:3" x14ac:dyDescent="0.25">
      <c r="C155" s="1"/>
    </row>
    <row r="156" spans="3:3" x14ac:dyDescent="0.25">
      <c r="C156" s="1"/>
    </row>
    <row r="157" spans="3:3" x14ac:dyDescent="0.25">
      <c r="C157" s="1"/>
    </row>
    <row r="158" spans="3:3" x14ac:dyDescent="0.25">
      <c r="C158" s="1"/>
    </row>
    <row r="159" spans="3:3" x14ac:dyDescent="0.25">
      <c r="C159" s="1"/>
    </row>
    <row r="160" spans="3:3" x14ac:dyDescent="0.25">
      <c r="C160" s="1"/>
    </row>
    <row r="161" spans="3:3" x14ac:dyDescent="0.25">
      <c r="C161" s="1"/>
    </row>
    <row r="162" spans="3:3" x14ac:dyDescent="0.25">
      <c r="C162" s="1"/>
    </row>
    <row r="163" spans="3:3" x14ac:dyDescent="0.25">
      <c r="C163" s="1"/>
    </row>
    <row r="164" spans="3:3" x14ac:dyDescent="0.25">
      <c r="C164" s="1"/>
    </row>
    <row r="165" spans="3:3" x14ac:dyDescent="0.25">
      <c r="C165" s="1"/>
    </row>
    <row r="166" spans="3:3" x14ac:dyDescent="0.25">
      <c r="C166" s="1"/>
    </row>
    <row r="167" spans="3:3" x14ac:dyDescent="0.25">
      <c r="C167" s="1"/>
    </row>
    <row r="168" spans="3:3" x14ac:dyDescent="0.25">
      <c r="C168" s="1"/>
    </row>
    <row r="169" spans="3:3" x14ac:dyDescent="0.25">
      <c r="C169" s="1"/>
    </row>
    <row r="170" spans="3:3" x14ac:dyDescent="0.25">
      <c r="C170" s="1"/>
    </row>
    <row r="171" spans="3:3" x14ac:dyDescent="0.25">
      <c r="C171" s="1"/>
    </row>
    <row r="172" spans="3:3" x14ac:dyDescent="0.25">
      <c r="C172" s="1"/>
    </row>
    <row r="173" spans="3:3" x14ac:dyDescent="0.25">
      <c r="C173" s="1"/>
    </row>
    <row r="174" spans="3:3" x14ac:dyDescent="0.25">
      <c r="C174" s="1"/>
    </row>
    <row r="175" spans="3:3" x14ac:dyDescent="0.25">
      <c r="C175" s="1"/>
    </row>
    <row r="176" spans="3:3" x14ac:dyDescent="0.25">
      <c r="C176" s="1"/>
    </row>
    <row r="177" spans="3:3" x14ac:dyDescent="0.25">
      <c r="C177" s="1"/>
    </row>
    <row r="178" spans="3:3" x14ac:dyDescent="0.25">
      <c r="C178" s="1"/>
    </row>
    <row r="179" spans="3:3" x14ac:dyDescent="0.25">
      <c r="C179" s="1"/>
    </row>
    <row r="180" spans="3:3" x14ac:dyDescent="0.25">
      <c r="C180" s="1"/>
    </row>
    <row r="181" spans="3:3" x14ac:dyDescent="0.25">
      <c r="C181" s="1"/>
    </row>
    <row r="182" spans="3:3" x14ac:dyDescent="0.25">
      <c r="C182" s="1"/>
    </row>
    <row r="183" spans="3:3" x14ac:dyDescent="0.25">
      <c r="C183" s="1"/>
    </row>
    <row r="184" spans="3:3" x14ac:dyDescent="0.25">
      <c r="C184" s="1"/>
    </row>
    <row r="185" spans="3:3" x14ac:dyDescent="0.25">
      <c r="C185" s="1"/>
    </row>
    <row r="186" spans="3:3" x14ac:dyDescent="0.25">
      <c r="C186" s="1"/>
    </row>
    <row r="187" spans="3:3" x14ac:dyDescent="0.25">
      <c r="C187" s="1"/>
    </row>
    <row r="188" spans="3:3" x14ac:dyDescent="0.25">
      <c r="C188" s="1"/>
    </row>
    <row r="189" spans="3:3" x14ac:dyDescent="0.25">
      <c r="C189" s="1"/>
    </row>
    <row r="190" spans="3:3" x14ac:dyDescent="0.25">
      <c r="C190" s="1"/>
    </row>
    <row r="191" spans="3:3" x14ac:dyDescent="0.25">
      <c r="C191" s="1"/>
    </row>
    <row r="192" spans="3:3" x14ac:dyDescent="0.25">
      <c r="C192" s="1"/>
    </row>
    <row r="193" spans="3:3" x14ac:dyDescent="0.25">
      <c r="C193" s="1"/>
    </row>
    <row r="194" spans="3:3" x14ac:dyDescent="0.25">
      <c r="C194" s="1"/>
    </row>
    <row r="195" spans="3:3" x14ac:dyDescent="0.25">
      <c r="C195" s="1"/>
    </row>
    <row r="196" spans="3:3" x14ac:dyDescent="0.25">
      <c r="C196" s="1"/>
    </row>
    <row r="197" spans="3:3" x14ac:dyDescent="0.25">
      <c r="C197" s="1"/>
    </row>
    <row r="198" spans="3:3" x14ac:dyDescent="0.25">
      <c r="C198" s="1"/>
    </row>
    <row r="199" spans="3:3" x14ac:dyDescent="0.25">
      <c r="C199" s="1"/>
    </row>
    <row r="200" spans="3:3" x14ac:dyDescent="0.25">
      <c r="C200" s="1"/>
    </row>
    <row r="201" spans="3:3" x14ac:dyDescent="0.25">
      <c r="C201" s="1"/>
    </row>
    <row r="202" spans="3:3" x14ac:dyDescent="0.25">
      <c r="C202" s="1"/>
    </row>
    <row r="203" spans="3:3" x14ac:dyDescent="0.25">
      <c r="C203" s="1"/>
    </row>
    <row r="204" spans="3:3" x14ac:dyDescent="0.25">
      <c r="C204" s="1"/>
    </row>
    <row r="205" spans="3:3" x14ac:dyDescent="0.25">
      <c r="C205" s="1"/>
    </row>
    <row r="206" spans="3:3" x14ac:dyDescent="0.25">
      <c r="C206" s="1"/>
    </row>
    <row r="207" spans="3:3" x14ac:dyDescent="0.25">
      <c r="C207" s="1"/>
    </row>
    <row r="208" spans="3:3" x14ac:dyDescent="0.25">
      <c r="C208" s="1"/>
    </row>
    <row r="209" spans="3:3" x14ac:dyDescent="0.25">
      <c r="C209" s="1"/>
    </row>
    <row r="210" spans="3:3" x14ac:dyDescent="0.25">
      <c r="C210" s="1"/>
    </row>
    <row r="211" spans="3:3" x14ac:dyDescent="0.25">
      <c r="C211" s="1"/>
    </row>
    <row r="212" spans="3:3" x14ac:dyDescent="0.25">
      <c r="C212" s="1"/>
    </row>
    <row r="213" spans="3:3" x14ac:dyDescent="0.25">
      <c r="C213" s="1"/>
    </row>
    <row r="214" spans="3:3" x14ac:dyDescent="0.25">
      <c r="C214" s="1"/>
    </row>
    <row r="215" spans="3:3" x14ac:dyDescent="0.25">
      <c r="C215" s="1"/>
    </row>
    <row r="216" spans="3:3" x14ac:dyDescent="0.25">
      <c r="C216" s="1"/>
    </row>
    <row r="217" spans="3:3" x14ac:dyDescent="0.25">
      <c r="C217" s="1"/>
    </row>
    <row r="218" spans="3:3" x14ac:dyDescent="0.25">
      <c r="C218" s="1"/>
    </row>
    <row r="219" spans="3:3" x14ac:dyDescent="0.25">
      <c r="C219" s="1"/>
    </row>
    <row r="220" spans="3:3" x14ac:dyDescent="0.25">
      <c r="C220" s="1"/>
    </row>
    <row r="221" spans="3:3" x14ac:dyDescent="0.25">
      <c r="C221" s="1"/>
    </row>
    <row r="222" spans="3:3" x14ac:dyDescent="0.25">
      <c r="C222" s="1"/>
    </row>
    <row r="223" spans="3:3" x14ac:dyDescent="0.25">
      <c r="C223" s="1"/>
    </row>
    <row r="224" spans="3:3" x14ac:dyDescent="0.25">
      <c r="C224" s="1"/>
    </row>
    <row r="225" spans="3:3" x14ac:dyDescent="0.25">
      <c r="C225" s="1"/>
    </row>
    <row r="226" spans="3:3" x14ac:dyDescent="0.25">
      <c r="C226" s="1"/>
    </row>
    <row r="227" spans="3:3" x14ac:dyDescent="0.25">
      <c r="C227" s="1"/>
    </row>
    <row r="228" spans="3:3" x14ac:dyDescent="0.25">
      <c r="C228" s="1"/>
    </row>
    <row r="229" spans="3:3" x14ac:dyDescent="0.25">
      <c r="C229" s="1"/>
    </row>
    <row r="230" spans="3:3" x14ac:dyDescent="0.25">
      <c r="C230" s="1"/>
    </row>
    <row r="231" spans="3:3" x14ac:dyDescent="0.25">
      <c r="C231" s="1"/>
    </row>
    <row r="232" spans="3:3" x14ac:dyDescent="0.25">
      <c r="C232" s="1"/>
    </row>
    <row r="233" spans="3:3" x14ac:dyDescent="0.25">
      <c r="C233" s="1"/>
    </row>
    <row r="234" spans="3:3" x14ac:dyDescent="0.25">
      <c r="C234" s="1"/>
    </row>
    <row r="235" spans="3:3" x14ac:dyDescent="0.25">
      <c r="C235" s="1"/>
    </row>
    <row r="236" spans="3:3" x14ac:dyDescent="0.25">
      <c r="C236" s="1"/>
    </row>
    <row r="237" spans="3:3" x14ac:dyDescent="0.25">
      <c r="C237" s="1"/>
    </row>
    <row r="238" spans="3:3" x14ac:dyDescent="0.25">
      <c r="C238" s="1"/>
    </row>
    <row r="239" spans="3:3" x14ac:dyDescent="0.25">
      <c r="C239" s="1"/>
    </row>
    <row r="240" spans="3:3" x14ac:dyDescent="0.25">
      <c r="C240" s="1"/>
    </row>
    <row r="241" spans="3:3" x14ac:dyDescent="0.25">
      <c r="C241" s="1"/>
    </row>
    <row r="242" spans="3:3" x14ac:dyDescent="0.25">
      <c r="C242" s="1"/>
    </row>
    <row r="243" spans="3:3" x14ac:dyDescent="0.25">
      <c r="C243" s="1"/>
    </row>
    <row r="244" spans="3:3" x14ac:dyDescent="0.25">
      <c r="C244" s="1"/>
    </row>
    <row r="245" spans="3:3" x14ac:dyDescent="0.25">
      <c r="C245" s="1"/>
    </row>
  </sheetData>
  <sheetProtection algorithmName="SHA-512" hashValue="J80P6JUUkPFNru8SLXfFzCW9BdpU0CPo2A5GmjIK6yTf9KUAPJ18jbhp+dv/gXD0Aq3hwnn8+wyranGwXLL8Ow==" saltValue="C0zMi+Wm6aTLndn4PrbKbw==" spinCount="100000" sheet="1" selectLockedCells="1"/>
  <mergeCells count="54">
    <mergeCell ref="I111:R111"/>
    <mergeCell ref="I113:R113"/>
    <mergeCell ref="J98:R98"/>
    <mergeCell ref="J99:R99"/>
    <mergeCell ref="J100:R100"/>
    <mergeCell ref="J105:R105"/>
    <mergeCell ref="J106:R106"/>
    <mergeCell ref="I109:R109"/>
    <mergeCell ref="J97:R97"/>
    <mergeCell ref="L81:Q81"/>
    <mergeCell ref="I86:R86"/>
    <mergeCell ref="J88:R88"/>
    <mergeCell ref="J89:R89"/>
    <mergeCell ref="J90:R90"/>
    <mergeCell ref="J91:R91"/>
    <mergeCell ref="J92:R92"/>
    <mergeCell ref="J93:R93"/>
    <mergeCell ref="J94:R94"/>
    <mergeCell ref="J95:R95"/>
    <mergeCell ref="J96:R96"/>
    <mergeCell ref="I79:J79"/>
    <mergeCell ref="L79:R79"/>
    <mergeCell ref="I65:R65"/>
    <mergeCell ref="I66:R66"/>
    <mergeCell ref="I67:R67"/>
    <mergeCell ref="I68:R68"/>
    <mergeCell ref="I69:R69"/>
    <mergeCell ref="I72:R72"/>
    <mergeCell ref="I71:R71"/>
    <mergeCell ref="I73:R73"/>
    <mergeCell ref="I74:R74"/>
    <mergeCell ref="I75:R75"/>
    <mergeCell ref="I76:R76"/>
    <mergeCell ref="J77:O77"/>
    <mergeCell ref="I64:R64"/>
    <mergeCell ref="O24:R24"/>
    <mergeCell ref="J48:R48"/>
    <mergeCell ref="O49:R49"/>
    <mergeCell ref="O50:R50"/>
    <mergeCell ref="J57:R57"/>
    <mergeCell ref="I58:R58"/>
    <mergeCell ref="O46:R46"/>
    <mergeCell ref="I59:R59"/>
    <mergeCell ref="I60:R60"/>
    <mergeCell ref="I61:R61"/>
    <mergeCell ref="I62:R62"/>
    <mergeCell ref="I63:R63"/>
    <mergeCell ref="N18:V18"/>
    <mergeCell ref="I1:Q1"/>
    <mergeCell ref="J4:Q4"/>
    <mergeCell ref="I6:R6"/>
    <mergeCell ref="J8:K8"/>
    <mergeCell ref="I10:Q10"/>
    <mergeCell ref="I13:K13"/>
  </mergeCells>
  <conditionalFormatting sqref="J77:O77">
    <cfRule type="expression" dxfId="0" priority="1" stopIfTrue="1">
      <formula>$J$77=""</formula>
    </cfRule>
  </conditionalFormatting>
  <dataValidations count="11">
    <dataValidation type="list" allowBlank="1" showInputMessage="1" showErrorMessage="1" errorTitle="INVALID ENTRY" error="You have entered a benefit amount that is not available.  Please select an amount from the drop down box, or see Comments for valid entries." sqref="K15" xr:uid="{00000000-0002-0000-0100-000000000000}">
      <formula1>"500,1000,1500,2000,2500,3000,3500,4000,4500,5000,6000,6500,7000,7500,8000,8500"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6" xr:uid="{00000000-0002-0000-0100-000001000000}">
      <formula1>"200,250,500,750,1000,1250,1500,1750,2000,2250,2500"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7" xr:uid="{00000000-0002-0000-0100-000002000000}">
      <formula1>"15,20"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8" xr:uid="{00000000-0002-0000-0100-000003000000}">
      <formula1>"100,200,500"</formula1>
    </dataValidation>
    <dataValidation type="list" allowBlank="1" showInputMessage="1" showErrorMessage="1" sqref="R12" xr:uid="{00000000-0002-0000-0100-000004000000}">
      <formula1>"Yes,No"</formula1>
    </dataValidation>
    <dataValidation type="list" allowBlank="1" showInputMessage="1" showErrorMessage="1" error="Effective Date MUST be the 1st of a month." sqref="L8" xr:uid="{00000000-0002-0000-0100-000005000000}">
      <formula1>"1-Jan,,February 1,,March 1,,April 1,,May 1,,June 1,,July 1,,August 1,,September 1,,October 1,,November 1,,December 1,"</formula1>
    </dataValidation>
    <dataValidation type="list" allowBlank="1" showInputMessage="1" showErrorMessage="1" sqref="M8" xr:uid="{00000000-0002-0000-0100-000006000000}">
      <formula1>"2021,2022"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9" xr:uid="{00000000-0002-0000-0100-000007000000}">
      <formula1>"Generic,Generic/Brand"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20" xr:uid="{00000000-0002-0000-0100-000008000000}">
      <formula1>"5000,10000,15000,20000"</formula1>
    </dataValidation>
    <dataValidation type="list" allowBlank="1" showInputMessage="1" showErrorMessage="1" sqref="Q25" xr:uid="{00000000-0002-0000-0100-000009000000}">
      <formula1>"Semi-Monthly, Bi-Weekly, Weekly"</formula1>
    </dataValidation>
    <dataValidation type="list" allowBlank="1" showInputMessage="1" showErrorMessage="1" sqref="M9" xr:uid="{00000000-0002-0000-0100-00000A000000}">
      <formula1>HY40:HY76</formula1>
    </dataValidation>
  </dataValidations>
  <pageMargins left="0.51" right="0.25" top="0.34" bottom="0.34" header="0" footer="0.38"/>
  <pageSetup scale="75" orientation="portrait" r:id="rId1"/>
  <headerFooter differentOddEven="1" alignWithMargins="0">
    <oddFooter xml:space="preserve">&amp;L&amp;8All States Rater - OPI (v. 2022-01-01) 20210927&amp;C
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U756"/>
  <sheetViews>
    <sheetView workbookViewId="0">
      <selection activeCell="N132" sqref="N132"/>
    </sheetView>
  </sheetViews>
  <sheetFormatPr defaultRowHeight="13.2" x14ac:dyDescent="0.25"/>
  <cols>
    <col min="2" max="2" width="10.44140625" customWidth="1"/>
    <col min="3" max="3" width="2.5546875" customWidth="1"/>
  </cols>
  <sheetData>
    <row r="1" spans="1:2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2"/>
      <c r="U7" s="2"/>
    </row>
    <row r="8" spans="1:21" x14ac:dyDescent="0.25">
      <c r="A8" s="123"/>
      <c r="B8" s="123"/>
      <c r="C8" s="123"/>
      <c r="D8" s="290" t="s">
        <v>93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"/>
      <c r="U8" s="2"/>
    </row>
    <row r="9" spans="1:21" x14ac:dyDescent="0.25">
      <c r="A9" s="123"/>
      <c r="B9" s="123"/>
      <c r="C9" s="123"/>
      <c r="D9" s="329" t="s">
        <v>94</v>
      </c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2"/>
      <c r="U9" s="2"/>
    </row>
    <row r="10" spans="1:2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2"/>
      <c r="U10" s="2"/>
    </row>
    <row r="11" spans="1:21" x14ac:dyDescent="0.25">
      <c r="A11" s="124" t="str">
        <f>'OP1 Rater'!U24</f>
        <v>FLORIDA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2"/>
      <c r="U11" s="2"/>
    </row>
    <row r="12" spans="1:21" ht="6.45" customHeight="1" x14ac:dyDescent="0.25">
      <c r="A12" s="3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2"/>
      <c r="U12" s="2"/>
    </row>
    <row r="13" spans="1:21" x14ac:dyDescent="0.25">
      <c r="A13" s="123"/>
      <c r="B13" s="123"/>
      <c r="C13" s="123"/>
      <c r="D13" s="125" t="str">
        <f>'OP1 Rater'!X28</f>
        <v>Insured with Attained Age Under 40</v>
      </c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2"/>
      <c r="U13" s="2"/>
    </row>
    <row r="14" spans="1:21" ht="6.45" customHeight="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2"/>
      <c r="U14" s="2"/>
    </row>
    <row r="15" spans="1:21" x14ac:dyDescent="0.25">
      <c r="A15" s="123"/>
      <c r="B15" s="123"/>
      <c r="C15" s="123"/>
      <c r="D15" s="330" t="s">
        <v>5</v>
      </c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2"/>
      <c r="U15" s="2"/>
    </row>
    <row r="16" spans="1:21" x14ac:dyDescent="0.25">
      <c r="A16" s="123"/>
      <c r="B16" s="123"/>
      <c r="C16" s="123"/>
      <c r="D16" s="127">
        <f>'OP1 Rater'!X31</f>
        <v>500</v>
      </c>
      <c r="E16" s="127">
        <f>'OP1 Rater'!Y31</f>
        <v>1000</v>
      </c>
      <c r="F16" s="127">
        <f>'OP1 Rater'!Z31</f>
        <v>1500</v>
      </c>
      <c r="G16" s="127">
        <f>'OP1 Rater'!AA31</f>
        <v>2000</v>
      </c>
      <c r="H16" s="127">
        <f>'OP1 Rater'!AB31</f>
        <v>2500</v>
      </c>
      <c r="I16" s="127">
        <f>'OP1 Rater'!AC31</f>
        <v>3000</v>
      </c>
      <c r="J16" s="127">
        <f>'OP1 Rater'!AD31</f>
        <v>3500</v>
      </c>
      <c r="K16" s="127">
        <f>'OP1 Rater'!AE31</f>
        <v>4000</v>
      </c>
      <c r="L16" s="127">
        <f>'OP1 Rater'!AF31</f>
        <v>4500</v>
      </c>
      <c r="M16" s="127">
        <f>'OP1 Rater'!AG31</f>
        <v>5000</v>
      </c>
      <c r="N16" s="127">
        <f>'OP1 Rater'!AH31</f>
        <v>6000</v>
      </c>
      <c r="O16" s="127">
        <v>6500</v>
      </c>
      <c r="P16" s="127">
        <f>'OP1 Rater'!AJ31</f>
        <v>7000</v>
      </c>
      <c r="Q16" s="127">
        <f>'OP1 Rater'!AK31</f>
        <v>7500</v>
      </c>
      <c r="R16" s="127">
        <f>'OP1 Rater'!AL31</f>
        <v>8000</v>
      </c>
      <c r="S16" s="127">
        <f>'OP1 Rater'!AM31</f>
        <v>8500</v>
      </c>
      <c r="T16" s="2"/>
      <c r="U16" s="2"/>
    </row>
    <row r="17" spans="1:21" x14ac:dyDescent="0.25">
      <c r="A17" s="128" t="str">
        <f>'OP1 Rater'!U32</f>
        <v>Insured Only</v>
      </c>
      <c r="B17" s="129"/>
      <c r="C17" s="123"/>
      <c r="D17" s="130">
        <f>'OP1 Rater'!X32</f>
        <v>3.02</v>
      </c>
      <c r="E17" s="130">
        <f>'OP1 Rater'!Y32</f>
        <v>5.91</v>
      </c>
      <c r="F17" s="130">
        <f>'OP1 Rater'!Z32</f>
        <v>8.6199999999999992</v>
      </c>
      <c r="G17" s="130">
        <f>'OP1 Rater'!AA32</f>
        <v>11.2</v>
      </c>
      <c r="H17" s="130">
        <f>'OP1 Rater'!AB32</f>
        <v>13.6</v>
      </c>
      <c r="I17" s="130">
        <f>'OP1 Rater'!AC32</f>
        <v>15.94</v>
      </c>
      <c r="J17" s="130">
        <f>'OP1 Rater'!AD32</f>
        <v>18.22</v>
      </c>
      <c r="K17" s="130">
        <f>'OP1 Rater'!AE32</f>
        <v>20.37</v>
      </c>
      <c r="L17" s="130">
        <f>'OP1 Rater'!AF32</f>
        <v>22.49</v>
      </c>
      <c r="M17" s="130">
        <f>'OP1 Rater'!AG32</f>
        <v>24.62</v>
      </c>
      <c r="N17" s="130">
        <f>'OP1 Rater'!AH32</f>
        <v>28.62</v>
      </c>
      <c r="O17" s="130">
        <f>'OP1 Rater'!AI32</f>
        <v>30.52</v>
      </c>
      <c r="P17" s="130">
        <f>'OP1 Rater'!AJ32</f>
        <v>32.43</v>
      </c>
      <c r="Q17" s="130">
        <f>'OP1 Rater'!AK32</f>
        <v>34.28</v>
      </c>
      <c r="R17" s="130">
        <f>'OP1 Rater'!AL32</f>
        <v>36.119999999999997</v>
      </c>
      <c r="S17" s="130">
        <f>'OP1 Rater'!AM32</f>
        <v>37.89</v>
      </c>
      <c r="T17" s="2"/>
      <c r="U17" s="2"/>
    </row>
    <row r="18" spans="1:21" x14ac:dyDescent="0.25">
      <c r="A18" s="131" t="str">
        <f>'OP1 Rater'!U33</f>
        <v>Insured Plus Spouse</v>
      </c>
      <c r="B18" s="132"/>
      <c r="C18" s="123"/>
      <c r="D18" s="130">
        <f>'OP1 Rater'!X33</f>
        <v>5.42</v>
      </c>
      <c r="E18" s="130">
        <f>'OP1 Rater'!Y33</f>
        <v>10.65</v>
      </c>
      <c r="F18" s="130">
        <f>'OP1 Rater'!Z33</f>
        <v>15.51</v>
      </c>
      <c r="G18" s="130">
        <f>'OP1 Rater'!AA33</f>
        <v>20.18</v>
      </c>
      <c r="H18" s="130">
        <f>'OP1 Rater'!AB33</f>
        <v>24.49</v>
      </c>
      <c r="I18" s="130">
        <f>'OP1 Rater'!AC33</f>
        <v>28.68</v>
      </c>
      <c r="J18" s="130">
        <f>'OP1 Rater'!AD33</f>
        <v>32.799999999999997</v>
      </c>
      <c r="K18" s="130">
        <f>'OP1 Rater'!AE33</f>
        <v>36.68</v>
      </c>
      <c r="L18" s="130">
        <f>'OP1 Rater'!AF33</f>
        <v>40.49</v>
      </c>
      <c r="M18" s="130">
        <f>'OP1 Rater'!AG33</f>
        <v>44.31</v>
      </c>
      <c r="N18" s="130">
        <f>'OP1 Rater'!AH33</f>
        <v>51.51</v>
      </c>
      <c r="O18" s="130">
        <f>'OP1 Rater'!AI33</f>
        <v>54.95</v>
      </c>
      <c r="P18" s="130">
        <f>'OP1 Rater'!AJ33</f>
        <v>58.4</v>
      </c>
      <c r="Q18" s="130">
        <f>'OP1 Rater'!AK33</f>
        <v>61.72</v>
      </c>
      <c r="R18" s="130">
        <f>'OP1 Rater'!AL33</f>
        <v>65.05</v>
      </c>
      <c r="S18" s="130">
        <f>'OP1 Rater'!AM33</f>
        <v>68.23</v>
      </c>
      <c r="T18" s="2"/>
      <c r="U18" s="2"/>
    </row>
    <row r="19" spans="1:21" x14ac:dyDescent="0.25">
      <c r="A19" s="131" t="str">
        <f>'OP1 Rater'!U34</f>
        <v>Insured Plus Children</v>
      </c>
      <c r="B19" s="132"/>
      <c r="C19" s="123"/>
      <c r="D19" s="130">
        <f>'OP1 Rater'!X34</f>
        <v>6.83</v>
      </c>
      <c r="E19" s="130">
        <f>'OP1 Rater'!Y34</f>
        <v>13.35</v>
      </c>
      <c r="F19" s="130">
        <f>'OP1 Rater'!Z34</f>
        <v>19.45</v>
      </c>
      <c r="G19" s="130">
        <f>'OP1 Rater'!AA34</f>
        <v>25.29</v>
      </c>
      <c r="H19" s="130">
        <f>'OP1 Rater'!AB34</f>
        <v>30.71</v>
      </c>
      <c r="I19" s="130">
        <f>'OP1 Rater'!AC34</f>
        <v>36</v>
      </c>
      <c r="J19" s="130">
        <f>'OP1 Rater'!AD34</f>
        <v>41.17</v>
      </c>
      <c r="K19" s="130">
        <f>'OP1 Rater'!AE34</f>
        <v>46.03</v>
      </c>
      <c r="L19" s="130">
        <f>'OP1 Rater'!AF34</f>
        <v>50.83</v>
      </c>
      <c r="M19" s="130">
        <f>'OP1 Rater'!AG34</f>
        <v>55.63</v>
      </c>
      <c r="N19" s="130">
        <f>'OP1 Rater'!AH34</f>
        <v>64.680000000000007</v>
      </c>
      <c r="O19" s="130">
        <f>'OP1 Rater'!AI34</f>
        <v>68.98</v>
      </c>
      <c r="P19" s="130">
        <f>'OP1 Rater'!AJ34</f>
        <v>73.290000000000006</v>
      </c>
      <c r="Q19" s="130">
        <f>'OP1 Rater'!AK34</f>
        <v>77.48</v>
      </c>
      <c r="R19" s="130">
        <f>'OP1 Rater'!AL34</f>
        <v>81.66</v>
      </c>
      <c r="S19" s="130">
        <f>'OP1 Rater'!AM34</f>
        <v>85.66</v>
      </c>
      <c r="T19" s="2"/>
      <c r="U19" s="2"/>
    </row>
    <row r="20" spans="1:21" x14ac:dyDescent="0.25">
      <c r="A20" s="133" t="str">
        <f>'OP1 Rater'!U35</f>
        <v>Insured Plus Family</v>
      </c>
      <c r="B20" s="134"/>
      <c r="C20" s="123"/>
      <c r="D20" s="130">
        <f>'OP1 Rater'!X35</f>
        <v>9.23</v>
      </c>
      <c r="E20" s="130">
        <f>'OP1 Rater'!Y35</f>
        <v>18.09</v>
      </c>
      <c r="F20" s="130">
        <f>'OP1 Rater'!Z35</f>
        <v>26.34</v>
      </c>
      <c r="G20" s="130">
        <f>'OP1 Rater'!AA35</f>
        <v>34.28</v>
      </c>
      <c r="H20" s="130">
        <f>'OP1 Rater'!AB35</f>
        <v>41.6</v>
      </c>
      <c r="I20" s="130">
        <f>'OP1 Rater'!AC35</f>
        <v>48.74</v>
      </c>
      <c r="J20" s="130">
        <f>'OP1 Rater'!AD35</f>
        <v>55.75</v>
      </c>
      <c r="K20" s="130">
        <f>'OP1 Rater'!AE35</f>
        <v>62.34</v>
      </c>
      <c r="L20" s="130">
        <f>'OP1 Rater'!AF35</f>
        <v>68.83</v>
      </c>
      <c r="M20" s="130">
        <f>'OP1 Rater'!AG35</f>
        <v>75.319999999999993</v>
      </c>
      <c r="N20" s="130">
        <f>'OP1 Rater'!AH35</f>
        <v>87.57</v>
      </c>
      <c r="O20" s="130">
        <f>'OP1 Rater'!AI35</f>
        <v>93.42</v>
      </c>
      <c r="P20" s="130">
        <f>'OP1 Rater'!AJ35</f>
        <v>99.26</v>
      </c>
      <c r="Q20" s="130">
        <f>'OP1 Rater'!AK35</f>
        <v>104.92</v>
      </c>
      <c r="R20" s="130">
        <f>'OP1 Rater'!AL35</f>
        <v>110.58</v>
      </c>
      <c r="S20" s="130">
        <f>'OP1 Rater'!AM35</f>
        <v>116</v>
      </c>
      <c r="T20" s="2"/>
      <c r="U20" s="2"/>
    </row>
    <row r="21" spans="1:21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2"/>
      <c r="U21" s="2"/>
    </row>
    <row r="22" spans="1:21" x14ac:dyDescent="0.25">
      <c r="A22" s="123"/>
      <c r="B22" s="123"/>
      <c r="C22" s="123"/>
      <c r="D22" s="125" t="str">
        <f>'OP1 Rater'!X38</f>
        <v>Insured with Attained Age 40 - 49</v>
      </c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2"/>
      <c r="U22" s="2"/>
    </row>
    <row r="23" spans="1:21" ht="6.45" customHeight="1" x14ac:dyDescent="0.25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2"/>
      <c r="U23" s="2"/>
    </row>
    <row r="24" spans="1:21" x14ac:dyDescent="0.25">
      <c r="A24" s="123"/>
      <c r="B24" s="123"/>
      <c r="C24" s="123"/>
      <c r="D24" s="330" t="s">
        <v>5</v>
      </c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2"/>
      <c r="U24" s="2"/>
    </row>
    <row r="25" spans="1:21" x14ac:dyDescent="0.25">
      <c r="A25" s="123"/>
      <c r="B25" s="123"/>
      <c r="C25" s="123"/>
      <c r="D25" s="127">
        <f>'OP1 Rater'!X41</f>
        <v>500</v>
      </c>
      <c r="E25" s="127">
        <f>'OP1 Rater'!Y41</f>
        <v>1000</v>
      </c>
      <c r="F25" s="127">
        <f>'OP1 Rater'!Z41</f>
        <v>1500</v>
      </c>
      <c r="G25" s="127">
        <f>'OP1 Rater'!AA41</f>
        <v>2000</v>
      </c>
      <c r="H25" s="127">
        <f>'OP1 Rater'!AB41</f>
        <v>2500</v>
      </c>
      <c r="I25" s="127">
        <f>'OP1 Rater'!AC41</f>
        <v>3000</v>
      </c>
      <c r="J25" s="127">
        <f>'OP1 Rater'!AD41</f>
        <v>3500</v>
      </c>
      <c r="K25" s="127">
        <f>'OP1 Rater'!AE41</f>
        <v>4000</v>
      </c>
      <c r="L25" s="127">
        <f>'OP1 Rater'!AF41</f>
        <v>4500</v>
      </c>
      <c r="M25" s="127">
        <f>'OP1 Rater'!AG41</f>
        <v>5000</v>
      </c>
      <c r="N25" s="127">
        <f>'OP1 Rater'!AH41</f>
        <v>6000</v>
      </c>
      <c r="O25" s="127">
        <v>6500</v>
      </c>
      <c r="P25" s="127">
        <f>'OP1 Rater'!AJ41</f>
        <v>7000</v>
      </c>
      <c r="Q25" s="127">
        <f>'OP1 Rater'!AK41</f>
        <v>7500</v>
      </c>
      <c r="R25" s="127">
        <f>'OP1 Rater'!AL41</f>
        <v>8000</v>
      </c>
      <c r="S25" s="127">
        <f>'OP1 Rater'!AM41</f>
        <v>8500</v>
      </c>
      <c r="T25" s="2"/>
      <c r="U25" s="2"/>
    </row>
    <row r="26" spans="1:21" x14ac:dyDescent="0.25">
      <c r="A26" s="128" t="str">
        <f>'OP1 Rater'!U42</f>
        <v>Insured Only</v>
      </c>
      <c r="B26" s="129"/>
      <c r="C26" s="123"/>
      <c r="D26" s="130">
        <f>'OP1 Rater'!X42</f>
        <v>4.37</v>
      </c>
      <c r="E26" s="130">
        <f>'OP1 Rater'!Y42</f>
        <v>8.5500000000000007</v>
      </c>
      <c r="F26" s="130">
        <f>'OP1 Rater'!Z42</f>
        <v>12.49</v>
      </c>
      <c r="G26" s="130">
        <f>'OP1 Rater'!AA42</f>
        <v>16.25</v>
      </c>
      <c r="H26" s="130">
        <f>'OP1 Rater'!AB42</f>
        <v>19.690000000000001</v>
      </c>
      <c r="I26" s="130">
        <f>'OP1 Rater'!AC42</f>
        <v>23.14</v>
      </c>
      <c r="J26" s="130">
        <f>'OP1 Rater'!AD42</f>
        <v>26.4</v>
      </c>
      <c r="K26" s="130">
        <f>'OP1 Rater'!AE42</f>
        <v>29.54</v>
      </c>
      <c r="L26" s="130">
        <f>'OP1 Rater'!AF42</f>
        <v>32.619999999999997</v>
      </c>
      <c r="M26" s="130">
        <f>'OP1 Rater'!AG42</f>
        <v>35.69</v>
      </c>
      <c r="N26" s="130">
        <f>'OP1 Rater'!AH42</f>
        <v>41.48</v>
      </c>
      <c r="O26" s="130">
        <f>'OP1 Rater'!AI42</f>
        <v>44.25</v>
      </c>
      <c r="P26" s="130">
        <f>'OP1 Rater'!AJ42</f>
        <v>47.02</v>
      </c>
      <c r="Q26" s="130">
        <f>'OP1 Rater'!AK42</f>
        <v>49.69</v>
      </c>
      <c r="R26" s="130">
        <f>'OP1 Rater'!AL42</f>
        <v>52.37</v>
      </c>
      <c r="S26" s="130">
        <f>'OP1 Rater'!AM42</f>
        <v>54.94</v>
      </c>
      <c r="T26" s="2"/>
      <c r="U26" s="2"/>
    </row>
    <row r="27" spans="1:21" x14ac:dyDescent="0.25">
      <c r="A27" s="131" t="str">
        <f>'OP1 Rater'!U43</f>
        <v>Insured Plus Spouse</v>
      </c>
      <c r="B27" s="132"/>
      <c r="C27" s="123"/>
      <c r="D27" s="130">
        <f>'OP1 Rater'!X43</f>
        <v>7.88</v>
      </c>
      <c r="E27" s="130">
        <f>'OP1 Rater'!Y43</f>
        <v>15.38</v>
      </c>
      <c r="F27" s="130">
        <f>'OP1 Rater'!Z43</f>
        <v>22.46</v>
      </c>
      <c r="G27" s="130">
        <f>'OP1 Rater'!AA43</f>
        <v>29.23</v>
      </c>
      <c r="H27" s="130">
        <f>'OP1 Rater'!AB43</f>
        <v>35.450000000000003</v>
      </c>
      <c r="I27" s="130">
        <f>'OP1 Rater'!AC43</f>
        <v>41.66</v>
      </c>
      <c r="J27" s="130">
        <f>'OP1 Rater'!AD43</f>
        <v>47.51</v>
      </c>
      <c r="K27" s="130">
        <f>'OP1 Rater'!AE43</f>
        <v>53.17</v>
      </c>
      <c r="L27" s="130">
        <f>'OP1 Rater'!AF43</f>
        <v>58.71</v>
      </c>
      <c r="M27" s="130">
        <f>'OP1 Rater'!AG43</f>
        <v>64.25</v>
      </c>
      <c r="N27" s="130">
        <f>'OP1 Rater'!AH43</f>
        <v>74.650000000000006</v>
      </c>
      <c r="O27" s="130">
        <f>'OP1 Rater'!AI43</f>
        <v>79.63</v>
      </c>
      <c r="P27" s="130">
        <f>'OP1 Rater'!AJ43</f>
        <v>84.62</v>
      </c>
      <c r="Q27" s="130">
        <f>'OP1 Rater'!AK43</f>
        <v>89.45</v>
      </c>
      <c r="R27" s="130">
        <f>'OP1 Rater'!AL43</f>
        <v>94.28</v>
      </c>
      <c r="S27" s="130">
        <f>'OP1 Rater'!AM43</f>
        <v>98.89</v>
      </c>
      <c r="T27" s="2"/>
      <c r="U27" s="2"/>
    </row>
    <row r="28" spans="1:21" x14ac:dyDescent="0.25">
      <c r="A28" s="131" t="str">
        <f>'OP1 Rater'!U44</f>
        <v>Insured Plus Children</v>
      </c>
      <c r="B28" s="132"/>
      <c r="C28" s="123"/>
      <c r="D28" s="130">
        <f>'OP1 Rater'!X44</f>
        <v>8.18</v>
      </c>
      <c r="E28" s="130">
        <f>'OP1 Rater'!Y44</f>
        <v>16</v>
      </c>
      <c r="F28" s="130">
        <f>'OP1 Rater'!Z44</f>
        <v>23.32</v>
      </c>
      <c r="G28" s="130">
        <f>'OP1 Rater'!AA44</f>
        <v>30.34</v>
      </c>
      <c r="H28" s="130">
        <f>'OP1 Rater'!AB44</f>
        <v>36.799999999999997</v>
      </c>
      <c r="I28" s="130">
        <f>'OP1 Rater'!AC44</f>
        <v>43.2</v>
      </c>
      <c r="J28" s="130">
        <f>'OP1 Rater'!AD44</f>
        <v>49.35</v>
      </c>
      <c r="K28" s="130">
        <f>'OP1 Rater'!AE44</f>
        <v>55.2</v>
      </c>
      <c r="L28" s="130">
        <f>'OP1 Rater'!AF44</f>
        <v>60.95</v>
      </c>
      <c r="M28" s="130">
        <f>'OP1 Rater'!AG44</f>
        <v>66.709999999999994</v>
      </c>
      <c r="N28" s="130">
        <f>'OP1 Rater'!AH44</f>
        <v>77.540000000000006</v>
      </c>
      <c r="O28" s="130">
        <f>'OP1 Rater'!AI44</f>
        <v>82.71</v>
      </c>
      <c r="P28" s="130">
        <f>'OP1 Rater'!AJ44</f>
        <v>87.88</v>
      </c>
      <c r="Q28" s="130">
        <f>'OP1 Rater'!AK44</f>
        <v>92.89</v>
      </c>
      <c r="R28" s="130">
        <f>'OP1 Rater'!AL44</f>
        <v>97.91</v>
      </c>
      <c r="S28" s="130">
        <f>'OP1 Rater'!AM44</f>
        <v>102.71</v>
      </c>
      <c r="T28" s="2"/>
      <c r="U28" s="2"/>
    </row>
    <row r="29" spans="1:21" x14ac:dyDescent="0.25">
      <c r="A29" s="133" t="str">
        <f>'OP1 Rater'!U45</f>
        <v>Insured Plus Family</v>
      </c>
      <c r="B29" s="134"/>
      <c r="C29" s="123"/>
      <c r="D29" s="130">
        <f>'OP1 Rater'!X45</f>
        <v>11.69</v>
      </c>
      <c r="E29" s="130">
        <f>'OP1 Rater'!Y45</f>
        <v>22.83</v>
      </c>
      <c r="F29" s="130">
        <f>'OP1 Rater'!Z45</f>
        <v>33.29</v>
      </c>
      <c r="G29" s="130">
        <f>'OP1 Rater'!AA45</f>
        <v>43.32</v>
      </c>
      <c r="H29" s="130">
        <f>'OP1 Rater'!AB45</f>
        <v>52.55</v>
      </c>
      <c r="I29" s="130">
        <f>'OP1 Rater'!AC45</f>
        <v>61.72</v>
      </c>
      <c r="J29" s="130">
        <f>'OP1 Rater'!AD45</f>
        <v>70.459999999999994</v>
      </c>
      <c r="K29" s="130">
        <f>'OP1 Rater'!AE45</f>
        <v>78.83</v>
      </c>
      <c r="L29" s="130">
        <f>'OP1 Rater'!AF45</f>
        <v>87.05</v>
      </c>
      <c r="M29" s="130">
        <f>'OP1 Rater'!AG45</f>
        <v>95.26</v>
      </c>
      <c r="N29" s="130">
        <f>'OP1 Rater'!AH45</f>
        <v>110.71</v>
      </c>
      <c r="O29" s="130">
        <f>'OP1 Rater'!AI45</f>
        <v>118.09</v>
      </c>
      <c r="P29" s="130">
        <f>'OP1 Rater'!AJ45</f>
        <v>125.48</v>
      </c>
      <c r="Q29" s="130">
        <f>'OP1 Rater'!AK45</f>
        <v>132.65</v>
      </c>
      <c r="R29" s="130">
        <f>'OP1 Rater'!AL45</f>
        <v>139.82</v>
      </c>
      <c r="S29" s="130">
        <f>'OP1 Rater'!AM45</f>
        <v>146.66</v>
      </c>
      <c r="T29" s="2"/>
      <c r="U29" s="2"/>
    </row>
    <row r="30" spans="1:21" x14ac:dyDescent="0.25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2"/>
      <c r="U30" s="2"/>
    </row>
    <row r="31" spans="1:21" x14ac:dyDescent="0.25">
      <c r="A31" s="123"/>
      <c r="B31" s="123"/>
      <c r="C31" s="123"/>
      <c r="D31" s="125" t="str">
        <f>'OP1 Rater'!X48</f>
        <v>Insured with Attained Age 50+</v>
      </c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2"/>
      <c r="U31" s="2"/>
    </row>
    <row r="32" spans="1:21" ht="6.45" customHeight="1" x14ac:dyDescent="0.25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2"/>
      <c r="U32" s="2"/>
    </row>
    <row r="33" spans="1:21" x14ac:dyDescent="0.25">
      <c r="A33" s="123"/>
      <c r="B33" s="123"/>
      <c r="C33" s="123"/>
      <c r="D33" s="330" t="s">
        <v>5</v>
      </c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2"/>
      <c r="U33" s="2"/>
    </row>
    <row r="34" spans="1:21" x14ac:dyDescent="0.25">
      <c r="A34" s="123"/>
      <c r="B34" s="123"/>
      <c r="C34" s="123"/>
      <c r="D34" s="127">
        <f>'OP1 Rater'!X51</f>
        <v>500</v>
      </c>
      <c r="E34" s="127">
        <f>'OP1 Rater'!Y51</f>
        <v>1000</v>
      </c>
      <c r="F34" s="127">
        <f>'OP1 Rater'!Z51</f>
        <v>1500</v>
      </c>
      <c r="G34" s="127">
        <f>'OP1 Rater'!AA51</f>
        <v>2000</v>
      </c>
      <c r="H34" s="127">
        <f>'OP1 Rater'!AB51</f>
        <v>2500</v>
      </c>
      <c r="I34" s="127">
        <f>'OP1 Rater'!AC51</f>
        <v>3000</v>
      </c>
      <c r="J34" s="127">
        <f>'OP1 Rater'!AD51</f>
        <v>3500</v>
      </c>
      <c r="K34" s="127">
        <f>'OP1 Rater'!AE51</f>
        <v>4000</v>
      </c>
      <c r="L34" s="127">
        <f>'OP1 Rater'!AF51</f>
        <v>4500</v>
      </c>
      <c r="M34" s="127">
        <f>'OP1 Rater'!AG51</f>
        <v>5000</v>
      </c>
      <c r="N34" s="127">
        <f>'OP1 Rater'!AH51</f>
        <v>6000</v>
      </c>
      <c r="O34" s="127">
        <v>6500</v>
      </c>
      <c r="P34" s="127">
        <f>'OP1 Rater'!AJ51</f>
        <v>7000</v>
      </c>
      <c r="Q34" s="127">
        <f>'OP1 Rater'!AK51</f>
        <v>7500</v>
      </c>
      <c r="R34" s="127">
        <f>'OP1 Rater'!AL51</f>
        <v>8000</v>
      </c>
      <c r="S34" s="127">
        <f>'OP1 Rater'!AM51</f>
        <v>8500</v>
      </c>
      <c r="T34" s="2"/>
      <c r="U34" s="2"/>
    </row>
    <row r="35" spans="1:21" x14ac:dyDescent="0.25">
      <c r="A35" s="128" t="str">
        <f>'OP1 Rater'!U52</f>
        <v>Insured Only</v>
      </c>
      <c r="B35" s="129"/>
      <c r="C35" s="123"/>
      <c r="D35" s="130">
        <f>'OP1 Rater'!X52</f>
        <v>5.91</v>
      </c>
      <c r="E35" s="130">
        <f>'OP1 Rater'!Y52</f>
        <v>11.51</v>
      </c>
      <c r="F35" s="130">
        <f>'OP1 Rater'!Z52</f>
        <v>16.8</v>
      </c>
      <c r="G35" s="130">
        <f>'OP1 Rater'!AA52</f>
        <v>21.85</v>
      </c>
      <c r="H35" s="130">
        <f>'OP1 Rater'!AB52</f>
        <v>26.52</v>
      </c>
      <c r="I35" s="130">
        <f>'OP1 Rater'!AC52</f>
        <v>31.08</v>
      </c>
      <c r="J35" s="130">
        <f>'OP1 Rater'!AD52</f>
        <v>35.51</v>
      </c>
      <c r="K35" s="130">
        <f>'OP1 Rater'!AE52</f>
        <v>39.69</v>
      </c>
      <c r="L35" s="130">
        <f>'OP1 Rater'!AF52</f>
        <v>43.85</v>
      </c>
      <c r="M35" s="130">
        <f>'OP1 Rater'!AG52</f>
        <v>48</v>
      </c>
      <c r="N35" s="130">
        <f>'OP1 Rater'!AH52</f>
        <v>55.82</v>
      </c>
      <c r="O35" s="130">
        <f>'OP1 Rater'!AI52</f>
        <v>59.54</v>
      </c>
      <c r="P35" s="130">
        <f>'OP1 Rater'!AJ52</f>
        <v>63.26</v>
      </c>
      <c r="Q35" s="130">
        <f>'OP1 Rater'!AK52</f>
        <v>66.86</v>
      </c>
      <c r="R35" s="130">
        <f>'OP1 Rater'!AL52</f>
        <v>70.459999999999994</v>
      </c>
      <c r="S35" s="130">
        <f>'OP1 Rater'!AM52</f>
        <v>73.91</v>
      </c>
      <c r="T35" s="2"/>
      <c r="U35" s="2"/>
    </row>
    <row r="36" spans="1:21" x14ac:dyDescent="0.25">
      <c r="A36" s="131" t="str">
        <f>'OP1 Rater'!U53</f>
        <v>Insured Plus Spouse</v>
      </c>
      <c r="B36" s="132"/>
      <c r="C36" s="123"/>
      <c r="D36" s="130">
        <f>'OP1 Rater'!X53</f>
        <v>10.65</v>
      </c>
      <c r="E36" s="130">
        <f>'OP1 Rater'!Y53</f>
        <v>20.74</v>
      </c>
      <c r="F36" s="130">
        <f>'OP1 Rater'!Z53</f>
        <v>30.22</v>
      </c>
      <c r="G36" s="130">
        <f>'OP1 Rater'!AA53</f>
        <v>39.32</v>
      </c>
      <c r="H36" s="130">
        <f>'OP1 Rater'!AB53</f>
        <v>47.75</v>
      </c>
      <c r="I36" s="130">
        <f>'OP1 Rater'!AC53</f>
        <v>55.94</v>
      </c>
      <c r="J36" s="130">
        <f>'OP1 Rater'!AD53</f>
        <v>63.94</v>
      </c>
      <c r="K36" s="130">
        <f>'OP1 Rater'!AE53</f>
        <v>71.45</v>
      </c>
      <c r="L36" s="130">
        <f>'OP1 Rater'!AF53</f>
        <v>78.92</v>
      </c>
      <c r="M36" s="130">
        <f>'OP1 Rater'!AG53</f>
        <v>86.4</v>
      </c>
      <c r="N36" s="130">
        <f>'OP1 Rater'!AH53</f>
        <v>100.49</v>
      </c>
      <c r="O36" s="130">
        <f>'OP1 Rater'!AI53</f>
        <v>107.17</v>
      </c>
      <c r="P36" s="130">
        <f>'OP1 Rater'!AJ53</f>
        <v>113.85</v>
      </c>
      <c r="Q36" s="130">
        <f>'OP1 Rater'!AK53</f>
        <v>120.34</v>
      </c>
      <c r="R36" s="130">
        <f>'OP1 Rater'!AL53</f>
        <v>126.83</v>
      </c>
      <c r="S36" s="130">
        <f>'OP1 Rater'!AM53</f>
        <v>133.03</v>
      </c>
      <c r="T36" s="2"/>
      <c r="U36" s="2"/>
    </row>
    <row r="37" spans="1:21" x14ac:dyDescent="0.25">
      <c r="A37" s="131" t="str">
        <f>'OP1 Rater'!U54</f>
        <v>Insured Plus Children</v>
      </c>
      <c r="B37" s="132"/>
      <c r="C37" s="123"/>
      <c r="D37" s="130">
        <f>'OP1 Rater'!X54</f>
        <v>9.7200000000000006</v>
      </c>
      <c r="E37" s="130">
        <f>'OP1 Rater'!Y54</f>
        <v>18.95</v>
      </c>
      <c r="F37" s="130">
        <f>'OP1 Rater'!Z54</f>
        <v>27.63</v>
      </c>
      <c r="G37" s="130">
        <f>'OP1 Rater'!AA54</f>
        <v>35.94</v>
      </c>
      <c r="H37" s="130">
        <f>'OP1 Rater'!AB54</f>
        <v>43.63</v>
      </c>
      <c r="I37" s="130">
        <f>'OP1 Rater'!AC54</f>
        <v>51.14</v>
      </c>
      <c r="J37" s="130">
        <f>'OP1 Rater'!AD54</f>
        <v>58.46</v>
      </c>
      <c r="K37" s="130">
        <f>'OP1 Rater'!AE54</f>
        <v>65.349999999999994</v>
      </c>
      <c r="L37" s="130">
        <f>'OP1 Rater'!AF54</f>
        <v>72.180000000000007</v>
      </c>
      <c r="M37" s="130">
        <f>'OP1 Rater'!AG54</f>
        <v>79.02</v>
      </c>
      <c r="N37" s="130">
        <f>'OP1 Rater'!AH54</f>
        <v>91.88</v>
      </c>
      <c r="O37" s="130">
        <f>'OP1 Rater'!AI54</f>
        <v>98</v>
      </c>
      <c r="P37" s="130">
        <f>'OP1 Rater'!AJ54</f>
        <v>104.12</v>
      </c>
      <c r="Q37" s="130">
        <f>'OP1 Rater'!AK54</f>
        <v>110.06</v>
      </c>
      <c r="R37" s="130">
        <f>'OP1 Rater'!AL54</f>
        <v>116</v>
      </c>
      <c r="S37" s="130">
        <f>'OP1 Rater'!AM54</f>
        <v>121.68</v>
      </c>
      <c r="T37" s="2"/>
      <c r="U37" s="2"/>
    </row>
    <row r="38" spans="1:21" x14ac:dyDescent="0.25">
      <c r="A38" s="133" t="str">
        <f>'OP1 Rater'!U55</f>
        <v>Insured Plus Family</v>
      </c>
      <c r="B38" s="134"/>
      <c r="C38" s="123"/>
      <c r="D38" s="130">
        <f>'OP1 Rater'!X55</f>
        <v>14.46</v>
      </c>
      <c r="E38" s="130">
        <f>'OP1 Rater'!Y55</f>
        <v>28.18</v>
      </c>
      <c r="F38" s="130">
        <f>'OP1 Rater'!Z55</f>
        <v>41.05</v>
      </c>
      <c r="G38" s="130">
        <f>'OP1 Rater'!AA55</f>
        <v>53.42</v>
      </c>
      <c r="H38" s="130">
        <f>'OP1 Rater'!AB55</f>
        <v>64.86</v>
      </c>
      <c r="I38" s="130">
        <f>'OP1 Rater'!AC55</f>
        <v>76</v>
      </c>
      <c r="J38" s="130">
        <f>'OP1 Rater'!AD55</f>
        <v>86.89</v>
      </c>
      <c r="K38" s="130">
        <f>'OP1 Rater'!AE55</f>
        <v>97.11</v>
      </c>
      <c r="L38" s="130">
        <f>'OP1 Rater'!AF55</f>
        <v>107.26</v>
      </c>
      <c r="M38" s="130">
        <f>'OP1 Rater'!AG55</f>
        <v>117.42</v>
      </c>
      <c r="N38" s="130">
        <f>'OP1 Rater'!AH55</f>
        <v>136.55000000000001</v>
      </c>
      <c r="O38" s="130">
        <f>'OP1 Rater'!AI55</f>
        <v>145.63</v>
      </c>
      <c r="P38" s="130">
        <f>'OP1 Rater'!AJ55</f>
        <v>154.71</v>
      </c>
      <c r="Q38" s="130">
        <f>'OP1 Rater'!AK55</f>
        <v>163.54</v>
      </c>
      <c r="R38" s="130">
        <f>'OP1 Rater'!AL55</f>
        <v>172.37</v>
      </c>
      <c r="S38" s="130">
        <f>'OP1 Rater'!AM55</f>
        <v>180.8</v>
      </c>
      <c r="T38" s="2"/>
      <c r="U38" s="2"/>
    </row>
    <row r="39" spans="1:21" x14ac:dyDescent="0.25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2"/>
      <c r="U39" s="2"/>
    </row>
    <row r="40" spans="1:21" x14ac:dyDescent="0.2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2"/>
      <c r="U40" s="2"/>
    </row>
    <row r="41" spans="1:21" x14ac:dyDescent="0.25">
      <c r="A41" s="124" t="str">
        <f>'OP1 Rater'!BX24</f>
        <v>COLORADO &amp; INDIANA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2"/>
      <c r="U41" s="2"/>
    </row>
    <row r="42" spans="1:21" ht="6.45" customHeight="1" x14ac:dyDescent="0.25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2"/>
      <c r="U42" s="2"/>
    </row>
    <row r="43" spans="1:21" ht="12.75" customHeight="1" x14ac:dyDescent="0.25">
      <c r="A43" s="123"/>
      <c r="B43" s="123"/>
      <c r="C43" s="123"/>
      <c r="D43" s="125" t="str">
        <f>'OP1 Rater'!CA28</f>
        <v>Insured with Attained Age Under 40</v>
      </c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2"/>
      <c r="U43" s="2"/>
    </row>
    <row r="44" spans="1:21" ht="6.45" customHeight="1" x14ac:dyDescent="0.25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2"/>
      <c r="U44" s="2"/>
    </row>
    <row r="45" spans="1:21" ht="12.75" customHeight="1" x14ac:dyDescent="0.25">
      <c r="A45" s="123"/>
      <c r="B45" s="123"/>
      <c r="C45" s="123"/>
      <c r="D45" s="330" t="s">
        <v>5</v>
      </c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2"/>
      <c r="U45" s="2"/>
    </row>
    <row r="46" spans="1:21" x14ac:dyDescent="0.25">
      <c r="A46" s="39"/>
      <c r="B46" s="123"/>
      <c r="C46" s="123"/>
      <c r="D46" s="127">
        <f>'OP1 Rater'!CA31</f>
        <v>500</v>
      </c>
      <c r="E46" s="127">
        <f>'OP1 Rater'!CB31</f>
        <v>1000</v>
      </c>
      <c r="F46" s="127">
        <f>'OP1 Rater'!CC31</f>
        <v>1500</v>
      </c>
      <c r="G46" s="127">
        <f>'OP1 Rater'!CD31</f>
        <v>2000</v>
      </c>
      <c r="H46" s="127">
        <f>'OP1 Rater'!CE31</f>
        <v>2500</v>
      </c>
      <c r="I46" s="127">
        <f>'OP1 Rater'!CF31</f>
        <v>3000</v>
      </c>
      <c r="J46" s="127">
        <f>'OP1 Rater'!CG31</f>
        <v>3500</v>
      </c>
      <c r="K46" s="127">
        <f>'OP1 Rater'!CH31</f>
        <v>4000</v>
      </c>
      <c r="L46" s="127">
        <f>'OP1 Rater'!CI31</f>
        <v>4500</v>
      </c>
      <c r="M46" s="127">
        <f>'OP1 Rater'!CJ31</f>
        <v>5000</v>
      </c>
      <c r="N46" s="127">
        <f>'OP1 Rater'!CK31</f>
        <v>6000</v>
      </c>
      <c r="O46" s="127">
        <v>6500</v>
      </c>
      <c r="P46" s="127">
        <f>'OP1 Rater'!CM31</f>
        <v>7000</v>
      </c>
      <c r="Q46" s="127">
        <f>'OP1 Rater'!CN31</f>
        <v>7500</v>
      </c>
      <c r="R46" s="127">
        <f>'OP1 Rater'!CO31</f>
        <v>8000</v>
      </c>
      <c r="S46" s="127">
        <f>'OP1 Rater'!CP31</f>
        <v>8500</v>
      </c>
      <c r="T46" s="2"/>
      <c r="U46" s="2"/>
    </row>
    <row r="47" spans="1:21" x14ac:dyDescent="0.25">
      <c r="A47" s="128" t="str">
        <f>'OP1 Rater'!BX32</f>
        <v>Insured Only</v>
      </c>
      <c r="B47" s="129"/>
      <c r="C47" s="123"/>
      <c r="D47" s="130">
        <f>'OP1 Rater'!CA32</f>
        <v>3.27</v>
      </c>
      <c r="E47" s="130">
        <f>'OP1 Rater'!CB32</f>
        <v>6.4</v>
      </c>
      <c r="F47" s="130">
        <f>'OP1 Rater'!CC32</f>
        <v>9.33</v>
      </c>
      <c r="G47" s="130">
        <f>'OP1 Rater'!CD32</f>
        <v>12.13</v>
      </c>
      <c r="H47" s="130">
        <f>'OP1 Rater'!CE32</f>
        <v>14.73</v>
      </c>
      <c r="I47" s="130">
        <f>'OP1 Rater'!CF32</f>
        <v>17.27</v>
      </c>
      <c r="J47" s="130">
        <f>'OP1 Rater'!CG32</f>
        <v>19.73</v>
      </c>
      <c r="K47" s="130">
        <f>'OP1 Rater'!CH32</f>
        <v>22.07</v>
      </c>
      <c r="L47" s="130">
        <f>'OP1 Rater'!CI32</f>
        <v>24.37</v>
      </c>
      <c r="M47" s="130">
        <f>'OP1 Rater'!CJ32</f>
        <v>26.67</v>
      </c>
      <c r="N47" s="130">
        <f>'OP1 Rater'!CK32</f>
        <v>31</v>
      </c>
      <c r="O47" s="130">
        <f>'OP1 Rater'!CL32</f>
        <v>33.07</v>
      </c>
      <c r="P47" s="130">
        <f>'OP1 Rater'!CM32</f>
        <v>35.130000000000003</v>
      </c>
      <c r="Q47" s="130">
        <f>'OP1 Rater'!CN32</f>
        <v>37.130000000000003</v>
      </c>
      <c r="R47" s="130">
        <f>'OP1 Rater'!CO32</f>
        <v>39.130000000000003</v>
      </c>
      <c r="S47" s="130">
        <f>'OP1 Rater'!CP32</f>
        <v>41.05</v>
      </c>
      <c r="T47" s="2"/>
      <c r="U47" s="2"/>
    </row>
    <row r="48" spans="1:21" x14ac:dyDescent="0.25">
      <c r="A48" s="131" t="str">
        <f>'OP1 Rater'!BX33</f>
        <v>Insured Plus Spouse</v>
      </c>
      <c r="B48" s="132"/>
      <c r="C48" s="123"/>
      <c r="D48" s="130">
        <f>'OP1 Rater'!CA33</f>
        <v>5.87</v>
      </c>
      <c r="E48" s="130">
        <f>'OP1 Rater'!CB33</f>
        <v>11.53</v>
      </c>
      <c r="F48" s="130">
        <f>'OP1 Rater'!CC33</f>
        <v>16.8</v>
      </c>
      <c r="G48" s="130">
        <f>'OP1 Rater'!CD33</f>
        <v>21.87</v>
      </c>
      <c r="H48" s="130">
        <f>'OP1 Rater'!CE33</f>
        <v>26.53</v>
      </c>
      <c r="I48" s="130">
        <f>'OP1 Rater'!CF33</f>
        <v>31.07</v>
      </c>
      <c r="J48" s="130">
        <f>'OP1 Rater'!CG33</f>
        <v>35.53</v>
      </c>
      <c r="K48" s="130">
        <f>'OP1 Rater'!CH33</f>
        <v>39.729999999999997</v>
      </c>
      <c r="L48" s="130">
        <f>'OP1 Rater'!CI33</f>
        <v>43.87</v>
      </c>
      <c r="M48" s="130">
        <f>'OP1 Rater'!CJ33</f>
        <v>48</v>
      </c>
      <c r="N48" s="130">
        <f>'OP1 Rater'!CK33</f>
        <v>55.8</v>
      </c>
      <c r="O48" s="130">
        <f>'OP1 Rater'!CL33</f>
        <v>59.53</v>
      </c>
      <c r="P48" s="130">
        <f>'OP1 Rater'!CM33</f>
        <v>63.27</v>
      </c>
      <c r="Q48" s="130">
        <f>'OP1 Rater'!CN33</f>
        <v>66.87</v>
      </c>
      <c r="R48" s="130">
        <f>'OP1 Rater'!CO33</f>
        <v>70.47</v>
      </c>
      <c r="S48" s="130">
        <f>'OP1 Rater'!CP33</f>
        <v>73.92</v>
      </c>
      <c r="T48" s="2"/>
      <c r="U48" s="2"/>
    </row>
    <row r="49" spans="1:21" x14ac:dyDescent="0.25">
      <c r="A49" s="131" t="str">
        <f>'OP1 Rater'!BX34</f>
        <v>Insured Plus Children</v>
      </c>
      <c r="B49" s="132"/>
      <c r="C49" s="123"/>
      <c r="D49" s="130">
        <f>'OP1 Rater'!CA34</f>
        <v>7.4</v>
      </c>
      <c r="E49" s="130">
        <f>'OP1 Rater'!CB34</f>
        <v>14.47</v>
      </c>
      <c r="F49" s="130">
        <f>'OP1 Rater'!CC34</f>
        <v>21.07</v>
      </c>
      <c r="G49" s="130">
        <f>'OP1 Rater'!CD34</f>
        <v>27.4</v>
      </c>
      <c r="H49" s="130">
        <f>'OP1 Rater'!CE34</f>
        <v>33.270000000000003</v>
      </c>
      <c r="I49" s="130">
        <f>'OP1 Rater'!CF34</f>
        <v>39</v>
      </c>
      <c r="J49" s="130">
        <f>'OP1 Rater'!CG34</f>
        <v>44.6</v>
      </c>
      <c r="K49" s="130">
        <f>'OP1 Rater'!CH34</f>
        <v>49.87</v>
      </c>
      <c r="L49" s="130">
        <f>'OP1 Rater'!CI34</f>
        <v>55.07</v>
      </c>
      <c r="M49" s="130">
        <f>'OP1 Rater'!CJ34</f>
        <v>60.27</v>
      </c>
      <c r="N49" s="130">
        <f>'OP1 Rater'!CK34</f>
        <v>70.069999999999993</v>
      </c>
      <c r="O49" s="130">
        <f>'OP1 Rater'!CL34</f>
        <v>74.73</v>
      </c>
      <c r="P49" s="130">
        <f>'OP1 Rater'!CM34</f>
        <v>79.400000000000006</v>
      </c>
      <c r="Q49" s="130">
        <f>'OP1 Rater'!CN34</f>
        <v>83.93</v>
      </c>
      <c r="R49" s="130">
        <f>'OP1 Rater'!CO34</f>
        <v>88.47</v>
      </c>
      <c r="S49" s="130">
        <f>'OP1 Rater'!CP34</f>
        <v>92.8</v>
      </c>
      <c r="T49" s="2"/>
      <c r="U49" s="2"/>
    </row>
    <row r="50" spans="1:21" x14ac:dyDescent="0.25">
      <c r="A50" s="133" t="str">
        <f>'OP1 Rater'!BX35</f>
        <v>Insured Plus Family</v>
      </c>
      <c r="B50" s="134"/>
      <c r="C50" s="123"/>
      <c r="D50" s="130">
        <f>'OP1 Rater'!CA35</f>
        <v>10</v>
      </c>
      <c r="E50" s="130">
        <f>'OP1 Rater'!CB35</f>
        <v>19.600000000000001</v>
      </c>
      <c r="F50" s="130">
        <f>'OP1 Rater'!CC35</f>
        <v>28.53</v>
      </c>
      <c r="G50" s="130">
        <f>'OP1 Rater'!CD35</f>
        <v>37.130000000000003</v>
      </c>
      <c r="H50" s="130">
        <f>'OP1 Rater'!CE35</f>
        <v>45.07</v>
      </c>
      <c r="I50" s="130">
        <f>'OP1 Rater'!CF35</f>
        <v>52.8</v>
      </c>
      <c r="J50" s="130">
        <f>'OP1 Rater'!CG35</f>
        <v>60.4</v>
      </c>
      <c r="K50" s="130">
        <f>'OP1 Rater'!CH35</f>
        <v>67.53</v>
      </c>
      <c r="L50" s="130">
        <f>'OP1 Rater'!CI35</f>
        <v>74.569999999999993</v>
      </c>
      <c r="M50" s="130">
        <f>'OP1 Rater'!CJ35</f>
        <v>81.599999999999994</v>
      </c>
      <c r="N50" s="130">
        <f>'OP1 Rater'!CK35</f>
        <v>94.87</v>
      </c>
      <c r="O50" s="130">
        <f>'OP1 Rater'!CL35</f>
        <v>101.2</v>
      </c>
      <c r="P50" s="130">
        <f>'OP1 Rater'!CM35</f>
        <v>107.53</v>
      </c>
      <c r="Q50" s="130">
        <f>'OP1 Rater'!CN35</f>
        <v>113.67</v>
      </c>
      <c r="R50" s="130">
        <f>'OP1 Rater'!CO35</f>
        <v>119.8</v>
      </c>
      <c r="S50" s="130">
        <f>'OP1 Rater'!CP35</f>
        <v>125.67</v>
      </c>
      <c r="T50" s="2"/>
      <c r="U50" s="2"/>
    </row>
    <row r="51" spans="1:21" x14ac:dyDescent="0.25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2"/>
      <c r="U51" s="2"/>
    </row>
    <row r="52" spans="1:21" x14ac:dyDescent="0.25">
      <c r="A52" s="123"/>
      <c r="B52" s="123"/>
      <c r="C52" s="123"/>
      <c r="D52" s="125" t="str">
        <f>'OP1 Rater'!CA38</f>
        <v>Insured with Attained Age 40 - 49</v>
      </c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2"/>
      <c r="U52" s="2"/>
    </row>
    <row r="53" spans="1:21" ht="6.45" customHeight="1" x14ac:dyDescent="0.25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2"/>
      <c r="U53" s="2"/>
    </row>
    <row r="54" spans="1:21" x14ac:dyDescent="0.25">
      <c r="A54" s="123"/>
      <c r="B54" s="123"/>
      <c r="C54" s="123"/>
      <c r="D54" s="330" t="s">
        <v>5</v>
      </c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2"/>
      <c r="U54" s="2"/>
    </row>
    <row r="55" spans="1:21" x14ac:dyDescent="0.25">
      <c r="A55" s="39"/>
      <c r="B55" s="123"/>
      <c r="C55" s="123"/>
      <c r="D55" s="127">
        <f>'OP1 Rater'!CA41</f>
        <v>500</v>
      </c>
      <c r="E55" s="127">
        <f>'OP1 Rater'!CB41</f>
        <v>1000</v>
      </c>
      <c r="F55" s="127">
        <f>'OP1 Rater'!CC41</f>
        <v>1500</v>
      </c>
      <c r="G55" s="127">
        <f>'OP1 Rater'!CD41</f>
        <v>2000</v>
      </c>
      <c r="H55" s="127">
        <f>'OP1 Rater'!CE41</f>
        <v>2500</v>
      </c>
      <c r="I55" s="127">
        <f>'OP1 Rater'!CF41</f>
        <v>3000</v>
      </c>
      <c r="J55" s="127">
        <f>'OP1 Rater'!CG41</f>
        <v>3500</v>
      </c>
      <c r="K55" s="127">
        <f>'OP1 Rater'!CH41</f>
        <v>4000</v>
      </c>
      <c r="L55" s="127">
        <f>'OP1 Rater'!CI41</f>
        <v>4500</v>
      </c>
      <c r="M55" s="127">
        <f>'OP1 Rater'!CJ41</f>
        <v>5000</v>
      </c>
      <c r="N55" s="127">
        <f>'OP1 Rater'!CK41</f>
        <v>6000</v>
      </c>
      <c r="O55" s="127">
        <v>6500</v>
      </c>
      <c r="P55" s="127">
        <f>'OP1 Rater'!CM41</f>
        <v>7000</v>
      </c>
      <c r="Q55" s="127">
        <f>'OP1 Rater'!CN41</f>
        <v>7500</v>
      </c>
      <c r="R55" s="127">
        <f>'OP1 Rater'!CO41</f>
        <v>8000</v>
      </c>
      <c r="S55" s="127">
        <f>'OP1 Rater'!CP41</f>
        <v>8500</v>
      </c>
      <c r="T55" s="2"/>
      <c r="U55" s="2"/>
    </row>
    <row r="56" spans="1:21" x14ac:dyDescent="0.25">
      <c r="A56" s="128" t="str">
        <f>'OP1 Rater'!BX42</f>
        <v>Insured Only</v>
      </c>
      <c r="B56" s="129"/>
      <c r="C56" s="123"/>
      <c r="D56" s="130">
        <f>'OP1 Rater'!CA42</f>
        <v>4.7300000000000004</v>
      </c>
      <c r="E56" s="130">
        <f>'OP1 Rater'!CB42</f>
        <v>9.27</v>
      </c>
      <c r="F56" s="130">
        <f>'OP1 Rater'!CC42</f>
        <v>13.53</v>
      </c>
      <c r="G56" s="130">
        <f>'OP1 Rater'!CD42</f>
        <v>17.600000000000001</v>
      </c>
      <c r="H56" s="130">
        <f>'OP1 Rater'!CE42</f>
        <v>21.33</v>
      </c>
      <c r="I56" s="130">
        <f>'OP1 Rater'!CF42</f>
        <v>25.07</v>
      </c>
      <c r="J56" s="130">
        <f>'OP1 Rater'!CG42</f>
        <v>28.6</v>
      </c>
      <c r="K56" s="130">
        <f>'OP1 Rater'!CH42</f>
        <v>32</v>
      </c>
      <c r="L56" s="130">
        <f>'OP1 Rater'!CI42</f>
        <v>35.33</v>
      </c>
      <c r="M56" s="130">
        <f>'OP1 Rater'!CJ42</f>
        <v>38.67</v>
      </c>
      <c r="N56" s="130">
        <f>'OP1 Rater'!CK42</f>
        <v>44.93</v>
      </c>
      <c r="O56" s="130">
        <f>'OP1 Rater'!CL42</f>
        <v>47.93</v>
      </c>
      <c r="P56" s="130">
        <f>'OP1 Rater'!CM42</f>
        <v>50.93</v>
      </c>
      <c r="Q56" s="130">
        <f>'OP1 Rater'!CN42</f>
        <v>53.83</v>
      </c>
      <c r="R56" s="130">
        <f>'OP1 Rater'!CO42</f>
        <v>56.73</v>
      </c>
      <c r="S56" s="130">
        <f>'OP1 Rater'!CP42</f>
        <v>59.52</v>
      </c>
      <c r="T56" s="2"/>
      <c r="U56" s="2"/>
    </row>
    <row r="57" spans="1:21" x14ac:dyDescent="0.25">
      <c r="A57" s="131" t="str">
        <f>'OP1 Rater'!BX43</f>
        <v>Insured Plus Spouse</v>
      </c>
      <c r="B57" s="132"/>
      <c r="C57" s="123"/>
      <c r="D57" s="130">
        <f>'OP1 Rater'!CA43</f>
        <v>8.5299999999999994</v>
      </c>
      <c r="E57" s="130">
        <f>'OP1 Rater'!CB43</f>
        <v>16.670000000000002</v>
      </c>
      <c r="F57" s="130">
        <f>'OP1 Rater'!CC43</f>
        <v>24.33</v>
      </c>
      <c r="G57" s="130">
        <f>'OP1 Rater'!CD43</f>
        <v>31.67</v>
      </c>
      <c r="H57" s="130">
        <f>'OP1 Rater'!CE43</f>
        <v>38.4</v>
      </c>
      <c r="I57" s="130">
        <f>'OP1 Rater'!CF43</f>
        <v>45.13</v>
      </c>
      <c r="J57" s="130">
        <f>'OP1 Rater'!CG43</f>
        <v>51.47</v>
      </c>
      <c r="K57" s="130">
        <f>'OP1 Rater'!CH43</f>
        <v>57.6</v>
      </c>
      <c r="L57" s="130">
        <f>'OP1 Rater'!CI43</f>
        <v>63.6</v>
      </c>
      <c r="M57" s="130">
        <f>'OP1 Rater'!CJ43</f>
        <v>69.599999999999994</v>
      </c>
      <c r="N57" s="130">
        <f>'OP1 Rater'!CK43</f>
        <v>80.87</v>
      </c>
      <c r="O57" s="130">
        <f>'OP1 Rater'!CL43</f>
        <v>86.27</v>
      </c>
      <c r="P57" s="130">
        <f>'OP1 Rater'!CM43</f>
        <v>91.67</v>
      </c>
      <c r="Q57" s="130">
        <f>'OP1 Rater'!CN43</f>
        <v>96.9</v>
      </c>
      <c r="R57" s="130">
        <f>'OP1 Rater'!CO43</f>
        <v>102.13</v>
      </c>
      <c r="S57" s="130">
        <f>'OP1 Rater'!CP43</f>
        <v>107.13</v>
      </c>
      <c r="T57" s="2"/>
      <c r="U57" s="2"/>
    </row>
    <row r="58" spans="1:21" x14ac:dyDescent="0.25">
      <c r="A58" s="131" t="str">
        <f>'OP1 Rater'!BX44</f>
        <v>Insured Plus Children</v>
      </c>
      <c r="B58" s="132"/>
      <c r="C58" s="123"/>
      <c r="D58" s="130">
        <f>'OP1 Rater'!CA44</f>
        <v>8.8699999999999992</v>
      </c>
      <c r="E58" s="130">
        <f>'OP1 Rater'!CB44</f>
        <v>17.329999999999998</v>
      </c>
      <c r="F58" s="130">
        <f>'OP1 Rater'!CC44</f>
        <v>25.27</v>
      </c>
      <c r="G58" s="130">
        <f>'OP1 Rater'!CD44</f>
        <v>32.869999999999997</v>
      </c>
      <c r="H58" s="130">
        <f>'OP1 Rater'!CE44</f>
        <v>39.869999999999997</v>
      </c>
      <c r="I58" s="130">
        <f>'OP1 Rater'!CF44</f>
        <v>46.8</v>
      </c>
      <c r="J58" s="130">
        <f>'OP1 Rater'!CG44</f>
        <v>53.47</v>
      </c>
      <c r="K58" s="130">
        <f>'OP1 Rater'!CH44</f>
        <v>59.8</v>
      </c>
      <c r="L58" s="130">
        <f>'OP1 Rater'!CI44</f>
        <v>66.03</v>
      </c>
      <c r="M58" s="130">
        <f>'OP1 Rater'!CJ44</f>
        <v>72.27</v>
      </c>
      <c r="N58" s="130">
        <f>'OP1 Rater'!CK44</f>
        <v>84</v>
      </c>
      <c r="O58" s="130">
        <f>'OP1 Rater'!CL44</f>
        <v>89.6</v>
      </c>
      <c r="P58" s="130">
        <f>'OP1 Rater'!CM44</f>
        <v>95.2</v>
      </c>
      <c r="Q58" s="130">
        <f>'OP1 Rater'!CN44</f>
        <v>100.63</v>
      </c>
      <c r="R58" s="130">
        <f>'OP1 Rater'!CO44</f>
        <v>106.07</v>
      </c>
      <c r="S58" s="130">
        <f>'OP1 Rater'!CP44</f>
        <v>111.27</v>
      </c>
      <c r="T58" s="2"/>
      <c r="U58" s="2"/>
    </row>
    <row r="59" spans="1:21" x14ac:dyDescent="0.25">
      <c r="A59" s="133" t="str">
        <f>'OP1 Rater'!BX45</f>
        <v>Insured Plus Family</v>
      </c>
      <c r="B59" s="134"/>
      <c r="C59" s="123"/>
      <c r="D59" s="130">
        <f>'OP1 Rater'!CA45</f>
        <v>12.67</v>
      </c>
      <c r="E59" s="130">
        <f>'OP1 Rater'!CB45</f>
        <v>24.73</v>
      </c>
      <c r="F59" s="130">
        <f>'OP1 Rater'!CC45</f>
        <v>36.07</v>
      </c>
      <c r="G59" s="130">
        <f>'OP1 Rater'!CD45</f>
        <v>46.93</v>
      </c>
      <c r="H59" s="130">
        <f>'OP1 Rater'!CE45</f>
        <v>56.93</v>
      </c>
      <c r="I59" s="130">
        <f>'OP1 Rater'!CF45</f>
        <v>66.87</v>
      </c>
      <c r="J59" s="130">
        <f>'OP1 Rater'!CG45</f>
        <v>76.33</v>
      </c>
      <c r="K59" s="130">
        <f>'OP1 Rater'!CH45</f>
        <v>85.4</v>
      </c>
      <c r="L59" s="130">
        <f>'OP1 Rater'!CI45</f>
        <v>94.3</v>
      </c>
      <c r="M59" s="130">
        <f>'OP1 Rater'!CJ45</f>
        <v>103.2</v>
      </c>
      <c r="N59" s="130">
        <f>'OP1 Rater'!CK45</f>
        <v>119.93</v>
      </c>
      <c r="O59" s="130">
        <f>'OP1 Rater'!CL45</f>
        <v>127.93</v>
      </c>
      <c r="P59" s="130">
        <f>'OP1 Rater'!CM45</f>
        <v>135.93</v>
      </c>
      <c r="Q59" s="130">
        <f>'OP1 Rater'!CN45</f>
        <v>143.69999999999999</v>
      </c>
      <c r="R59" s="130">
        <f>'OP1 Rater'!CO45</f>
        <v>151.47</v>
      </c>
      <c r="S59" s="130">
        <f>'OP1 Rater'!CP45</f>
        <v>158.88</v>
      </c>
      <c r="T59" s="2"/>
      <c r="U59" s="2"/>
    </row>
    <row r="60" spans="1:21" x14ac:dyDescent="0.25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2"/>
      <c r="U60" s="2"/>
    </row>
    <row r="61" spans="1:21" x14ac:dyDescent="0.25">
      <c r="A61" s="123"/>
      <c r="B61" s="123"/>
      <c r="C61" s="123"/>
      <c r="D61" s="125" t="str">
        <f>'OP1 Rater'!CA48</f>
        <v>Insured with Attained Age 50+</v>
      </c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2"/>
      <c r="U61" s="2"/>
    </row>
    <row r="62" spans="1:21" ht="6.45" customHeight="1" x14ac:dyDescent="0.25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2"/>
      <c r="U62" s="2"/>
    </row>
    <row r="63" spans="1:21" x14ac:dyDescent="0.25">
      <c r="A63" s="123"/>
      <c r="B63" s="123"/>
      <c r="C63" s="123"/>
      <c r="D63" s="330" t="s">
        <v>5</v>
      </c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2"/>
      <c r="U63" s="2"/>
    </row>
    <row r="64" spans="1:21" x14ac:dyDescent="0.25">
      <c r="A64" s="39"/>
      <c r="B64" s="123"/>
      <c r="C64" s="123"/>
      <c r="D64" s="127">
        <f>'OP1 Rater'!CA51</f>
        <v>500</v>
      </c>
      <c r="E64" s="127">
        <f>'OP1 Rater'!CB51</f>
        <v>1000</v>
      </c>
      <c r="F64" s="127">
        <f>'OP1 Rater'!CC51</f>
        <v>1500</v>
      </c>
      <c r="G64" s="127">
        <f>'OP1 Rater'!CD51</f>
        <v>2000</v>
      </c>
      <c r="H64" s="127">
        <f>'OP1 Rater'!CE51</f>
        <v>2500</v>
      </c>
      <c r="I64" s="127">
        <f>'OP1 Rater'!CF51</f>
        <v>3000</v>
      </c>
      <c r="J64" s="127">
        <f>'OP1 Rater'!CG51</f>
        <v>3500</v>
      </c>
      <c r="K64" s="127">
        <f>'OP1 Rater'!CH51</f>
        <v>4000</v>
      </c>
      <c r="L64" s="127">
        <f>'OP1 Rater'!CI51</f>
        <v>4500</v>
      </c>
      <c r="M64" s="127">
        <f>'OP1 Rater'!CJ51</f>
        <v>5000</v>
      </c>
      <c r="N64" s="127">
        <f>'OP1 Rater'!CK51</f>
        <v>6000</v>
      </c>
      <c r="O64" s="127">
        <v>6500</v>
      </c>
      <c r="P64" s="127">
        <f>'OP1 Rater'!CM51</f>
        <v>7000</v>
      </c>
      <c r="Q64" s="127">
        <f>'OP1 Rater'!CN51</f>
        <v>7500</v>
      </c>
      <c r="R64" s="127">
        <f>'OP1 Rater'!CO51</f>
        <v>8000</v>
      </c>
      <c r="S64" s="127">
        <f>'OP1 Rater'!CP51</f>
        <v>8500</v>
      </c>
      <c r="T64" s="2"/>
      <c r="U64" s="2"/>
    </row>
    <row r="65" spans="1:21" x14ac:dyDescent="0.25">
      <c r="A65" s="128" t="str">
        <f>'OP1 Rater'!BX52</f>
        <v>Insured Only</v>
      </c>
      <c r="B65" s="129"/>
      <c r="C65" s="123"/>
      <c r="D65" s="130">
        <f>'OP1 Rater'!CA52</f>
        <v>6.4</v>
      </c>
      <c r="E65" s="130">
        <f>'OP1 Rater'!CB52</f>
        <v>12.47</v>
      </c>
      <c r="F65" s="130">
        <f>'OP1 Rater'!CC52</f>
        <v>18.2</v>
      </c>
      <c r="G65" s="130">
        <f>'OP1 Rater'!CD52</f>
        <v>23.67</v>
      </c>
      <c r="H65" s="130">
        <f>'OP1 Rater'!CE52</f>
        <v>28.73</v>
      </c>
      <c r="I65" s="130">
        <f>'OP1 Rater'!CF52</f>
        <v>33.67</v>
      </c>
      <c r="J65" s="130">
        <f>'OP1 Rater'!CG52</f>
        <v>38.47</v>
      </c>
      <c r="K65" s="130">
        <f>'OP1 Rater'!CH52</f>
        <v>43</v>
      </c>
      <c r="L65" s="130">
        <f>'OP1 Rater'!CI52</f>
        <v>47.5</v>
      </c>
      <c r="M65" s="130">
        <f>'OP1 Rater'!CJ52</f>
        <v>52</v>
      </c>
      <c r="N65" s="130">
        <f>'OP1 Rater'!CK52</f>
        <v>60.47</v>
      </c>
      <c r="O65" s="130">
        <f>'OP1 Rater'!CL52</f>
        <v>64.5</v>
      </c>
      <c r="P65" s="130">
        <f>'OP1 Rater'!CM52</f>
        <v>68.53</v>
      </c>
      <c r="Q65" s="130">
        <f>'OP1 Rater'!CN52</f>
        <v>72.430000000000007</v>
      </c>
      <c r="R65" s="130">
        <f>'OP1 Rater'!CO52</f>
        <v>76.33</v>
      </c>
      <c r="S65" s="130">
        <f>'OP1 Rater'!CP52</f>
        <v>80.069999999999993</v>
      </c>
      <c r="T65" s="2"/>
      <c r="U65" s="2"/>
    </row>
    <row r="66" spans="1:21" x14ac:dyDescent="0.25">
      <c r="A66" s="131" t="str">
        <f>'OP1 Rater'!BX53</f>
        <v>Insured Plus Spouse</v>
      </c>
      <c r="B66" s="132"/>
      <c r="C66" s="123"/>
      <c r="D66" s="130">
        <f>'OP1 Rater'!CA53</f>
        <v>11.53</v>
      </c>
      <c r="E66" s="130">
        <f>'OP1 Rater'!CB53</f>
        <v>22.47</v>
      </c>
      <c r="F66" s="130">
        <f>'OP1 Rater'!CC53</f>
        <v>32.729999999999997</v>
      </c>
      <c r="G66" s="130">
        <f>'OP1 Rater'!CD53</f>
        <v>42.6</v>
      </c>
      <c r="H66" s="130">
        <f>'OP1 Rater'!CE53</f>
        <v>51.73</v>
      </c>
      <c r="I66" s="130">
        <f>'OP1 Rater'!CF53</f>
        <v>60.6</v>
      </c>
      <c r="J66" s="130">
        <f>'OP1 Rater'!CG53</f>
        <v>69.27</v>
      </c>
      <c r="K66" s="130">
        <f>'OP1 Rater'!CH53</f>
        <v>77.400000000000006</v>
      </c>
      <c r="L66" s="130">
        <f>'OP1 Rater'!CI53</f>
        <v>85.5</v>
      </c>
      <c r="M66" s="130">
        <f>'OP1 Rater'!CJ53</f>
        <v>93.6</v>
      </c>
      <c r="N66" s="130">
        <f>'OP1 Rater'!CK53</f>
        <v>108.87</v>
      </c>
      <c r="O66" s="130">
        <f>'OP1 Rater'!CL53</f>
        <v>116.1</v>
      </c>
      <c r="P66" s="130">
        <f>'OP1 Rater'!CM53</f>
        <v>123.33</v>
      </c>
      <c r="Q66" s="130">
        <f>'OP1 Rater'!CN53</f>
        <v>130.37</v>
      </c>
      <c r="R66" s="130">
        <f>'OP1 Rater'!CO53</f>
        <v>137.4</v>
      </c>
      <c r="S66" s="130">
        <f>'OP1 Rater'!CP53</f>
        <v>144.12</v>
      </c>
      <c r="T66" s="2"/>
      <c r="U66" s="2"/>
    </row>
    <row r="67" spans="1:21" x14ac:dyDescent="0.25">
      <c r="A67" s="131" t="str">
        <f>'OP1 Rater'!BX54</f>
        <v>Insured Plus Children</v>
      </c>
      <c r="B67" s="132"/>
      <c r="C67" s="123"/>
      <c r="D67" s="130">
        <f>'OP1 Rater'!CA54</f>
        <v>10.53</v>
      </c>
      <c r="E67" s="130">
        <f>'OP1 Rater'!CB54</f>
        <v>20.53</v>
      </c>
      <c r="F67" s="130">
        <f>'OP1 Rater'!CC54</f>
        <v>29.93</v>
      </c>
      <c r="G67" s="130">
        <f>'OP1 Rater'!CD54</f>
        <v>38.93</v>
      </c>
      <c r="H67" s="130">
        <f>'OP1 Rater'!CE54</f>
        <v>47.27</v>
      </c>
      <c r="I67" s="130">
        <f>'OP1 Rater'!CF54</f>
        <v>55.4</v>
      </c>
      <c r="J67" s="130">
        <f>'OP1 Rater'!CG54</f>
        <v>63.33</v>
      </c>
      <c r="K67" s="130">
        <f>'OP1 Rater'!CH54</f>
        <v>70.8</v>
      </c>
      <c r="L67" s="130">
        <f>'OP1 Rater'!CI54</f>
        <v>78.2</v>
      </c>
      <c r="M67" s="130">
        <f>'OP1 Rater'!CJ54</f>
        <v>85.6</v>
      </c>
      <c r="N67" s="130">
        <f>'OP1 Rater'!CK54</f>
        <v>99.53</v>
      </c>
      <c r="O67" s="130">
        <f>'OP1 Rater'!CL54</f>
        <v>106.17</v>
      </c>
      <c r="P67" s="130">
        <f>'OP1 Rater'!CM54</f>
        <v>112.8</v>
      </c>
      <c r="Q67" s="130">
        <f>'OP1 Rater'!CN54</f>
        <v>119.23</v>
      </c>
      <c r="R67" s="130">
        <f>'OP1 Rater'!CO54</f>
        <v>125.67</v>
      </c>
      <c r="S67" s="130">
        <f>'OP1 Rater'!CP54</f>
        <v>131.82</v>
      </c>
      <c r="T67" s="2"/>
      <c r="U67" s="2"/>
    </row>
    <row r="68" spans="1:21" x14ac:dyDescent="0.25">
      <c r="A68" s="133" t="str">
        <f>'OP1 Rater'!BX55</f>
        <v>Insured Plus Family</v>
      </c>
      <c r="B68" s="134"/>
      <c r="C68" s="123"/>
      <c r="D68" s="130">
        <f>'OP1 Rater'!CA55</f>
        <v>15.67</v>
      </c>
      <c r="E68" s="130">
        <f>'OP1 Rater'!CB55</f>
        <v>30.53</v>
      </c>
      <c r="F68" s="130">
        <f>'OP1 Rater'!CC55</f>
        <v>44.47</v>
      </c>
      <c r="G68" s="130">
        <f>'OP1 Rater'!CD55</f>
        <v>57.87</v>
      </c>
      <c r="H68" s="130">
        <f>'OP1 Rater'!CE55</f>
        <v>70.27</v>
      </c>
      <c r="I68" s="130">
        <f>'OP1 Rater'!CF55</f>
        <v>82.33</v>
      </c>
      <c r="J68" s="130">
        <f>'OP1 Rater'!CG55</f>
        <v>94.13</v>
      </c>
      <c r="K68" s="130">
        <f>'OP1 Rater'!CH55</f>
        <v>105.2</v>
      </c>
      <c r="L68" s="130">
        <f>'OP1 Rater'!CI55</f>
        <v>116.2</v>
      </c>
      <c r="M68" s="130">
        <f>'OP1 Rater'!CJ55</f>
        <v>127.2</v>
      </c>
      <c r="N68" s="130">
        <f>'OP1 Rater'!CK55</f>
        <v>147.93</v>
      </c>
      <c r="O68" s="130">
        <f>'OP1 Rater'!CL55</f>
        <v>157.77000000000001</v>
      </c>
      <c r="P68" s="130">
        <f>'OP1 Rater'!CM55</f>
        <v>167.6</v>
      </c>
      <c r="Q68" s="130">
        <f>'OP1 Rater'!CN55</f>
        <v>177.17</v>
      </c>
      <c r="R68" s="130">
        <f>'OP1 Rater'!CO55</f>
        <v>186.73</v>
      </c>
      <c r="S68" s="130">
        <f>'OP1 Rater'!CP55</f>
        <v>195.87</v>
      </c>
      <c r="T68" s="2"/>
      <c r="U68" s="2"/>
    </row>
    <row r="69" spans="1:21" x14ac:dyDescent="0.2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2"/>
      <c r="U69" s="2"/>
    </row>
    <row r="70" spans="1:21" x14ac:dyDescent="0.2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2"/>
      <c r="U70" s="2"/>
    </row>
    <row r="71" spans="1:21" x14ac:dyDescent="0.25">
      <c r="A71" s="124" t="str">
        <f>'OP1 Rater'!EC24</f>
        <v>TEXAS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2"/>
      <c r="U71" s="2"/>
    </row>
    <row r="72" spans="1:21" ht="6.45" customHeight="1" x14ac:dyDescent="0.2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2"/>
      <c r="U72" s="2"/>
    </row>
    <row r="73" spans="1:21" x14ac:dyDescent="0.25">
      <c r="A73" s="123"/>
      <c r="B73" s="123"/>
      <c r="C73" s="123"/>
      <c r="D73" s="125" t="str">
        <f>'OP1 Rater'!EF28</f>
        <v>Insured with Attained Age Under 40</v>
      </c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2"/>
      <c r="U73" s="2"/>
    </row>
    <row r="74" spans="1:21" x14ac:dyDescent="0.2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2"/>
      <c r="U74" s="2"/>
    </row>
    <row r="75" spans="1:21" x14ac:dyDescent="0.25">
      <c r="A75" s="123"/>
      <c r="B75" s="123"/>
      <c r="C75" s="123"/>
      <c r="D75" s="330" t="s">
        <v>5</v>
      </c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2"/>
      <c r="U75" s="2"/>
    </row>
    <row r="76" spans="1:21" x14ac:dyDescent="0.25">
      <c r="A76" s="39"/>
      <c r="B76" s="123"/>
      <c r="C76" s="123"/>
      <c r="D76" s="127">
        <f>'OP1 Rater'!EF31</f>
        <v>500</v>
      </c>
      <c r="E76" s="127">
        <f>'OP1 Rater'!EG31</f>
        <v>1000</v>
      </c>
      <c r="F76" s="127">
        <f>'OP1 Rater'!EH31</f>
        <v>1500</v>
      </c>
      <c r="G76" s="127">
        <f>'OP1 Rater'!EI31</f>
        <v>2000</v>
      </c>
      <c r="H76" s="127">
        <f>'OP1 Rater'!EJ31</f>
        <v>2500</v>
      </c>
      <c r="I76" s="127">
        <f>'OP1 Rater'!EK31</f>
        <v>3000</v>
      </c>
      <c r="J76" s="127">
        <f>'OP1 Rater'!EL31</f>
        <v>3500</v>
      </c>
      <c r="K76" s="127">
        <f>'OP1 Rater'!EM31</f>
        <v>4000</v>
      </c>
      <c r="L76" s="127">
        <f>'OP1 Rater'!EN31</f>
        <v>4500</v>
      </c>
      <c r="M76" s="127">
        <f>'OP1 Rater'!EO31</f>
        <v>5000</v>
      </c>
      <c r="N76" s="127">
        <f>'OP1 Rater'!EP31</f>
        <v>6000</v>
      </c>
      <c r="O76" s="127">
        <v>6500</v>
      </c>
      <c r="P76" s="127">
        <f>'OP1 Rater'!ER31</f>
        <v>7000</v>
      </c>
      <c r="Q76" s="127">
        <f>'OP1 Rater'!ES31</f>
        <v>7500</v>
      </c>
      <c r="R76" s="127">
        <f>'OP1 Rater'!ET31</f>
        <v>8000</v>
      </c>
      <c r="S76" s="127">
        <f>'OP1 Rater'!EU31</f>
        <v>8500</v>
      </c>
      <c r="T76" s="2"/>
      <c r="U76" s="2"/>
    </row>
    <row r="77" spans="1:21" x14ac:dyDescent="0.25">
      <c r="A77" s="128" t="str">
        <f>'OP1 Rater'!EC32</f>
        <v>Insured Only</v>
      </c>
      <c r="B77" s="129"/>
      <c r="C77" s="123"/>
      <c r="D77" s="130">
        <f>'OP1 Rater'!EF32</f>
        <v>4.9000000000000004</v>
      </c>
      <c r="E77" s="130">
        <f>'OP1 Rater'!EG32</f>
        <v>8.74</v>
      </c>
      <c r="F77" s="130">
        <f>'OP1 Rater'!EH32</f>
        <v>10.65</v>
      </c>
      <c r="G77" s="130">
        <f>'OP1 Rater'!EI32</f>
        <v>12.53</v>
      </c>
      <c r="H77" s="130">
        <f>'OP1 Rater'!EJ32</f>
        <v>16.5</v>
      </c>
      <c r="I77" s="130">
        <f>'OP1 Rater'!EK32</f>
        <v>20.37</v>
      </c>
      <c r="J77" s="130">
        <f>'OP1 Rater'!EL32</f>
        <v>23.13</v>
      </c>
      <c r="K77" s="130">
        <f>'OP1 Rater'!EM32</f>
        <v>25.74</v>
      </c>
      <c r="L77" s="130">
        <f>'OP1 Rater'!EN32</f>
        <v>28.04</v>
      </c>
      <c r="M77" s="130">
        <f>'OP1 Rater'!EO32</f>
        <v>30.34</v>
      </c>
      <c r="N77" s="130">
        <f>'OP1 Rater'!EP32</f>
        <v>35.11</v>
      </c>
      <c r="O77" s="130">
        <f>'OP1 Rater'!EQ32</f>
        <v>37.159999999999997</v>
      </c>
      <c r="P77" s="130">
        <f>'OP1 Rater'!ER32</f>
        <v>39.200000000000003</v>
      </c>
      <c r="Q77" s="130">
        <f>'OP1 Rater'!ES32</f>
        <v>41.12</v>
      </c>
      <c r="R77" s="130">
        <f>'OP1 Rater'!ET32</f>
        <v>43.04</v>
      </c>
      <c r="S77" s="130">
        <f>'OP1 Rater'!EU32</f>
        <v>44.66</v>
      </c>
      <c r="T77" s="2"/>
      <c r="U77" s="2"/>
    </row>
    <row r="78" spans="1:21" x14ac:dyDescent="0.25">
      <c r="A78" s="131" t="str">
        <f>'OP1 Rater'!EC33</f>
        <v>Insured Plus Spouse</v>
      </c>
      <c r="B78" s="132"/>
      <c r="C78" s="123"/>
      <c r="D78" s="130">
        <f>'OP1 Rater'!EF33</f>
        <v>8.82</v>
      </c>
      <c r="E78" s="130">
        <f>'OP1 Rater'!EG33</f>
        <v>15.72</v>
      </c>
      <c r="F78" s="130">
        <f>'OP1 Rater'!EH33</f>
        <v>19.170000000000002</v>
      </c>
      <c r="G78" s="130">
        <f>'OP1 Rater'!EI33</f>
        <v>22.54</v>
      </c>
      <c r="H78" s="130">
        <f>'OP1 Rater'!EJ33</f>
        <v>29.7</v>
      </c>
      <c r="I78" s="130">
        <f>'OP1 Rater'!EK33</f>
        <v>36.65</v>
      </c>
      <c r="J78" s="130">
        <f>'OP1 Rater'!EL33</f>
        <v>41.63</v>
      </c>
      <c r="K78" s="130">
        <f>'OP1 Rater'!EM33</f>
        <v>46.32</v>
      </c>
      <c r="L78" s="130">
        <f>'OP1 Rater'!EN33</f>
        <v>50.47</v>
      </c>
      <c r="M78" s="130">
        <f>'OP1 Rater'!EO33</f>
        <v>54.63</v>
      </c>
      <c r="N78" s="130">
        <f>'OP1 Rater'!EP33</f>
        <v>63.19</v>
      </c>
      <c r="O78" s="130">
        <f>'OP1 Rater'!EQ33</f>
        <v>66.88</v>
      </c>
      <c r="P78" s="130">
        <f>'OP1 Rater'!ER33</f>
        <v>70.56</v>
      </c>
      <c r="Q78" s="130">
        <f>'OP1 Rater'!ES33</f>
        <v>74.02</v>
      </c>
      <c r="R78" s="130">
        <f>'OP1 Rater'!ET33</f>
        <v>77.47</v>
      </c>
      <c r="S78" s="130">
        <f>'OP1 Rater'!EU33</f>
        <v>80.38</v>
      </c>
      <c r="T78" s="2"/>
      <c r="U78" s="2"/>
    </row>
    <row r="79" spans="1:21" x14ac:dyDescent="0.25">
      <c r="A79" s="131" t="str">
        <f>'OP1 Rater'!EC34</f>
        <v>Insured Plus Children</v>
      </c>
      <c r="B79" s="132"/>
      <c r="C79" s="123"/>
      <c r="D79" s="130">
        <f>'OP1 Rater'!EF34</f>
        <v>14.91</v>
      </c>
      <c r="E79" s="130">
        <f>'OP1 Rater'!EG34</f>
        <v>24.67</v>
      </c>
      <c r="F79" s="130">
        <f>'OP1 Rater'!EH34</f>
        <v>28.46</v>
      </c>
      <c r="G79" s="130">
        <f>'OP1 Rater'!EI34</f>
        <v>33.409999999999997</v>
      </c>
      <c r="H79" s="130">
        <f>'OP1 Rater'!EJ34</f>
        <v>43.99</v>
      </c>
      <c r="I79" s="130">
        <f>'OP1 Rater'!EK34</f>
        <v>54.33</v>
      </c>
      <c r="J79" s="130">
        <f>'OP1 Rater'!EL34</f>
        <v>61.62</v>
      </c>
      <c r="K79" s="130">
        <f>'OP1 Rater'!EM34</f>
        <v>68.48</v>
      </c>
      <c r="L79" s="130">
        <f>'OP1 Rater'!EN34</f>
        <v>74.680000000000007</v>
      </c>
      <c r="M79" s="130">
        <f>'OP1 Rater'!EO34</f>
        <v>80.88</v>
      </c>
      <c r="N79" s="130">
        <f>'OP1 Rater'!EP34</f>
        <v>94</v>
      </c>
      <c r="O79" s="130">
        <f>'OP1 Rater'!EQ34</f>
        <v>99.43</v>
      </c>
      <c r="P79" s="130">
        <f>'OP1 Rater'!ER34</f>
        <v>104.87</v>
      </c>
      <c r="Q79" s="130">
        <f>'OP1 Rater'!ES34</f>
        <v>110.04</v>
      </c>
      <c r="R79" s="130">
        <f>'OP1 Rater'!ET34</f>
        <v>115.22</v>
      </c>
      <c r="S79" s="130">
        <f>'OP1 Rater'!EU34</f>
        <v>119.54</v>
      </c>
      <c r="T79" s="2"/>
      <c r="U79" s="2"/>
    </row>
    <row r="80" spans="1:21" x14ac:dyDescent="0.25">
      <c r="A80" s="133" t="str">
        <f>'OP1 Rater'!EC35</f>
        <v>Insured Plus Family</v>
      </c>
      <c r="B80" s="134"/>
      <c r="C80" s="123"/>
      <c r="D80" s="130">
        <f>'OP1 Rater'!EF35</f>
        <v>18.829999999999998</v>
      </c>
      <c r="E80" s="130">
        <f>'OP1 Rater'!EG35</f>
        <v>31.66</v>
      </c>
      <c r="F80" s="130">
        <f>'OP1 Rater'!EH35</f>
        <v>36.99</v>
      </c>
      <c r="G80" s="130">
        <f>'OP1 Rater'!EI35</f>
        <v>43.42</v>
      </c>
      <c r="H80" s="130">
        <f>'OP1 Rater'!EJ35</f>
        <v>57.19</v>
      </c>
      <c r="I80" s="130">
        <f>'OP1 Rater'!EK35</f>
        <v>70.61</v>
      </c>
      <c r="J80" s="130">
        <f>'OP1 Rater'!EL35</f>
        <v>80.12</v>
      </c>
      <c r="K80" s="130">
        <f>'OP1 Rater'!EM35</f>
        <v>89.06</v>
      </c>
      <c r="L80" s="130">
        <f>'OP1 Rater'!EN35</f>
        <v>97.11</v>
      </c>
      <c r="M80" s="130">
        <f>'OP1 Rater'!EO35</f>
        <v>105.16</v>
      </c>
      <c r="N80" s="130">
        <f>'OP1 Rater'!EP35</f>
        <v>122.08</v>
      </c>
      <c r="O80" s="130">
        <f>'OP1 Rater'!EQ35</f>
        <v>129.15</v>
      </c>
      <c r="P80" s="130">
        <f>'OP1 Rater'!ER35</f>
        <v>136.22999999999999</v>
      </c>
      <c r="Q80" s="130">
        <f>'OP1 Rater'!ES35</f>
        <v>142.94</v>
      </c>
      <c r="R80" s="130">
        <f>'OP1 Rater'!ET35</f>
        <v>149.65</v>
      </c>
      <c r="S80" s="130">
        <f>'OP1 Rater'!EU35</f>
        <v>155.26</v>
      </c>
      <c r="T80" s="2"/>
      <c r="U80" s="2"/>
    </row>
    <row r="81" spans="1:21" x14ac:dyDescent="0.25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2"/>
      <c r="U81" s="2"/>
    </row>
    <row r="82" spans="1:21" x14ac:dyDescent="0.25">
      <c r="A82" s="123"/>
      <c r="B82" s="123"/>
      <c r="C82" s="123"/>
      <c r="D82" s="125" t="str">
        <f>'OP1 Rater'!EF38</f>
        <v>Insured with Attained Age 40 - 49</v>
      </c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2"/>
      <c r="U82" s="2"/>
    </row>
    <row r="83" spans="1:21" ht="6.45" customHeight="1" x14ac:dyDescent="0.25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2"/>
      <c r="U83" s="2"/>
    </row>
    <row r="84" spans="1:21" x14ac:dyDescent="0.25">
      <c r="A84" s="123"/>
      <c r="B84" s="123"/>
      <c r="C84" s="123"/>
      <c r="D84" s="330" t="s">
        <v>5</v>
      </c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2"/>
      <c r="U84" s="2"/>
    </row>
    <row r="85" spans="1:21" x14ac:dyDescent="0.25">
      <c r="A85" s="39"/>
      <c r="B85" s="123"/>
      <c r="C85" s="123"/>
      <c r="D85" s="127">
        <f>'OP1 Rater'!EF41</f>
        <v>500</v>
      </c>
      <c r="E85" s="127">
        <f>'OP1 Rater'!EG41</f>
        <v>1000</v>
      </c>
      <c r="F85" s="127">
        <f>'OP1 Rater'!EH41</f>
        <v>1500</v>
      </c>
      <c r="G85" s="127">
        <f>'OP1 Rater'!EI41</f>
        <v>2000</v>
      </c>
      <c r="H85" s="127">
        <f>'OP1 Rater'!EJ41</f>
        <v>2500</v>
      </c>
      <c r="I85" s="127">
        <f>'OP1 Rater'!EK41</f>
        <v>3000</v>
      </c>
      <c r="J85" s="127">
        <f>'OP1 Rater'!EL41</f>
        <v>3500</v>
      </c>
      <c r="K85" s="127">
        <f>'OP1 Rater'!EM41</f>
        <v>4000</v>
      </c>
      <c r="L85" s="127">
        <f>'OP1 Rater'!EN41</f>
        <v>4500</v>
      </c>
      <c r="M85" s="127">
        <f>'OP1 Rater'!EO41</f>
        <v>5000</v>
      </c>
      <c r="N85" s="127">
        <f>'OP1 Rater'!EP41</f>
        <v>6000</v>
      </c>
      <c r="O85" s="127">
        <v>6500</v>
      </c>
      <c r="P85" s="127">
        <f>'OP1 Rater'!ER41</f>
        <v>7000</v>
      </c>
      <c r="Q85" s="127">
        <f>'OP1 Rater'!ES41</f>
        <v>7500</v>
      </c>
      <c r="R85" s="127">
        <f>'OP1 Rater'!ET41</f>
        <v>8000</v>
      </c>
      <c r="S85" s="127">
        <f>'OP1 Rater'!EU41</f>
        <v>8500</v>
      </c>
      <c r="T85" s="2"/>
      <c r="U85" s="2"/>
    </row>
    <row r="86" spans="1:21" x14ac:dyDescent="0.25">
      <c r="A86" s="128" t="str">
        <f>'OP1 Rater'!BX32</f>
        <v>Insured Only</v>
      </c>
      <c r="B86" s="129"/>
      <c r="C86" s="123"/>
      <c r="D86" s="130">
        <f>'OP1 Rater'!EF42</f>
        <v>6.31</v>
      </c>
      <c r="E86" s="130">
        <f>'OP1 Rater'!EG42</f>
        <v>11.12</v>
      </c>
      <c r="F86" s="130">
        <f>'OP1 Rater'!EH42</f>
        <v>14.2</v>
      </c>
      <c r="G86" s="130">
        <f>'OP1 Rater'!EI42</f>
        <v>15.85</v>
      </c>
      <c r="H86" s="130">
        <f>'OP1 Rater'!EJ42</f>
        <v>20.81</v>
      </c>
      <c r="I86" s="130">
        <f>'OP1 Rater'!EK42</f>
        <v>25.77</v>
      </c>
      <c r="J86" s="130">
        <f>'OP1 Rater'!EL42</f>
        <v>29.22</v>
      </c>
      <c r="K86" s="130">
        <f>'OP1 Rater'!EM42</f>
        <v>32.54</v>
      </c>
      <c r="L86" s="130">
        <f>'OP1 Rater'!EN42</f>
        <v>35.5</v>
      </c>
      <c r="M86" s="130">
        <f>'OP1 Rater'!EO42</f>
        <v>38.47</v>
      </c>
      <c r="N86" s="130">
        <f>'OP1 Rater'!EP42</f>
        <v>44.41</v>
      </c>
      <c r="O86" s="130">
        <f>'OP1 Rater'!EQ42</f>
        <v>47</v>
      </c>
      <c r="P86" s="130">
        <f>'OP1 Rater'!ER42</f>
        <v>49.59</v>
      </c>
      <c r="Q86" s="130">
        <f>'OP1 Rater'!ES42</f>
        <v>52.04</v>
      </c>
      <c r="R86" s="130">
        <f>'OP1 Rater'!ET42</f>
        <v>54.48</v>
      </c>
      <c r="S86" s="130">
        <f>'OP1 Rater'!EU42</f>
        <v>56.52</v>
      </c>
      <c r="T86" s="2"/>
      <c r="U86" s="2"/>
    </row>
    <row r="87" spans="1:21" x14ac:dyDescent="0.25">
      <c r="A87" s="131" t="str">
        <f>'OP1 Rater'!BX33</f>
        <v>Insured Plus Spouse</v>
      </c>
      <c r="B87" s="132"/>
      <c r="C87" s="123"/>
      <c r="D87" s="130">
        <f>'OP1 Rater'!EF43</f>
        <v>11.35</v>
      </c>
      <c r="E87" s="130">
        <f>'OP1 Rater'!EG43</f>
        <v>19.95</v>
      </c>
      <c r="F87" s="130">
        <f>'OP1 Rater'!EH43</f>
        <v>25.55</v>
      </c>
      <c r="G87" s="130">
        <f>'OP1 Rater'!EI43</f>
        <v>28.55</v>
      </c>
      <c r="H87" s="130">
        <f>'OP1 Rater'!EJ43</f>
        <v>37.479999999999997</v>
      </c>
      <c r="I87" s="130">
        <f>'OP1 Rater'!EK43</f>
        <v>46.4</v>
      </c>
      <c r="J87" s="130">
        <f>'OP1 Rater'!EL43</f>
        <v>52.58</v>
      </c>
      <c r="K87" s="130">
        <f>'OP1 Rater'!EM43</f>
        <v>58.57</v>
      </c>
      <c r="L87" s="130">
        <f>'OP1 Rater'!EN43</f>
        <v>63.91</v>
      </c>
      <c r="M87" s="130">
        <f>'OP1 Rater'!EO43</f>
        <v>69.239999999999995</v>
      </c>
      <c r="N87" s="130">
        <f>'OP1 Rater'!EP43</f>
        <v>79.95</v>
      </c>
      <c r="O87" s="130">
        <f>'OP1 Rater'!EQ43</f>
        <v>84.61</v>
      </c>
      <c r="P87" s="130">
        <f>'OP1 Rater'!ER43</f>
        <v>89.27</v>
      </c>
      <c r="Q87" s="130">
        <f>'OP1 Rater'!ES43</f>
        <v>93.66</v>
      </c>
      <c r="R87" s="130">
        <f>'OP1 Rater'!ET43</f>
        <v>98.06</v>
      </c>
      <c r="S87" s="130">
        <f>'OP1 Rater'!EU43</f>
        <v>101.73</v>
      </c>
      <c r="T87" s="2"/>
      <c r="U87" s="2"/>
    </row>
    <row r="88" spans="1:21" x14ac:dyDescent="0.25">
      <c r="A88" s="131" t="str">
        <f>'OP1 Rater'!BX34</f>
        <v>Insured Plus Children</v>
      </c>
      <c r="B88" s="132"/>
      <c r="C88" s="123"/>
      <c r="D88" s="130">
        <f>'OP1 Rater'!EF44</f>
        <v>15.14</v>
      </c>
      <c r="E88" s="130">
        <f>'OP1 Rater'!EG44</f>
        <v>25.17</v>
      </c>
      <c r="F88" s="130">
        <f>'OP1 Rater'!EH44</f>
        <v>29.91</v>
      </c>
      <c r="G88" s="130">
        <f>'OP1 Rater'!EI44</f>
        <v>46.4</v>
      </c>
      <c r="H88" s="130">
        <f>'OP1 Rater'!EJ44</f>
        <v>51.08</v>
      </c>
      <c r="I88" s="130">
        <f>'OP1 Rater'!EK44</f>
        <v>55.72</v>
      </c>
      <c r="J88" s="130">
        <f>'OP1 Rater'!EL44</f>
        <v>63.15</v>
      </c>
      <c r="K88" s="130">
        <f>'OP1 Rater'!EM44</f>
        <v>70.22</v>
      </c>
      <c r="L88" s="130">
        <f>'OP1 Rater'!EN44</f>
        <v>76.63</v>
      </c>
      <c r="M88" s="130">
        <f>'OP1 Rater'!EO44</f>
        <v>83.03</v>
      </c>
      <c r="N88" s="130">
        <f>'OP1 Rater'!EP44</f>
        <v>96.33</v>
      </c>
      <c r="O88" s="130">
        <f>'OP1 Rater'!EQ44</f>
        <v>101.91</v>
      </c>
      <c r="P88" s="130">
        <f>'OP1 Rater'!ER44</f>
        <v>107.49</v>
      </c>
      <c r="Q88" s="130">
        <f>'OP1 Rater'!ES44</f>
        <v>112.81</v>
      </c>
      <c r="R88" s="130">
        <f>'OP1 Rater'!ET44</f>
        <v>118.12</v>
      </c>
      <c r="S88" s="130">
        <f>'OP1 Rater'!EU44</f>
        <v>122.56</v>
      </c>
      <c r="T88" s="2"/>
      <c r="U88" s="2"/>
    </row>
    <row r="89" spans="1:21" x14ac:dyDescent="0.25">
      <c r="A89" s="133" t="str">
        <f>'OP1 Rater'!BX35</f>
        <v>Insured Plus Family</v>
      </c>
      <c r="B89" s="134"/>
      <c r="C89" s="123"/>
      <c r="D89" s="130">
        <f>'OP1 Rater'!EF45</f>
        <v>20.18</v>
      </c>
      <c r="E89" s="130">
        <f>'OP1 Rater'!EG45</f>
        <v>34.08</v>
      </c>
      <c r="F89" s="130">
        <f>'OP1 Rater'!EH45</f>
        <v>41.25</v>
      </c>
      <c r="G89" s="130">
        <f>'OP1 Rater'!EI45</f>
        <v>55.72</v>
      </c>
      <c r="H89" s="130">
        <f>'OP1 Rater'!EJ45</f>
        <v>66.069999999999993</v>
      </c>
      <c r="I89" s="130">
        <f>'OP1 Rater'!EK45</f>
        <v>76.34</v>
      </c>
      <c r="J89" s="130">
        <f>'OP1 Rater'!EL45</f>
        <v>86.52</v>
      </c>
      <c r="K89" s="130">
        <f>'OP1 Rater'!EM45</f>
        <v>96.26</v>
      </c>
      <c r="L89" s="130">
        <f>'OP1 Rater'!EN45</f>
        <v>105.03</v>
      </c>
      <c r="M89" s="130">
        <f>'OP1 Rater'!EO45</f>
        <v>113.8</v>
      </c>
      <c r="N89" s="130">
        <f>'OP1 Rater'!EP45</f>
        <v>131.87</v>
      </c>
      <c r="O89" s="130">
        <f>'OP1 Rater'!EQ45</f>
        <v>139.52000000000001</v>
      </c>
      <c r="P89" s="130">
        <f>'OP1 Rater'!ER45</f>
        <v>147.16999999999999</v>
      </c>
      <c r="Q89" s="130">
        <f>'OP1 Rater'!ES45</f>
        <v>154.44</v>
      </c>
      <c r="R89" s="130">
        <f>'OP1 Rater'!ET45</f>
        <v>161.71</v>
      </c>
      <c r="S89" s="130">
        <f>'OP1 Rater'!EU45</f>
        <v>167.77</v>
      </c>
      <c r="T89" s="2"/>
      <c r="U89" s="2"/>
    </row>
    <row r="90" spans="1:21" x14ac:dyDescent="0.25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2"/>
      <c r="U90" s="2"/>
    </row>
    <row r="91" spans="1:21" x14ac:dyDescent="0.25">
      <c r="A91" s="123"/>
      <c r="B91" s="123"/>
      <c r="C91" s="123"/>
      <c r="D91" s="125" t="str">
        <f>'OP1 Rater'!EF48</f>
        <v>Insured with Attained Age 50+</v>
      </c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2"/>
      <c r="U91" s="2"/>
    </row>
    <row r="92" spans="1:21" ht="6.45" customHeight="1" x14ac:dyDescent="0.25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2"/>
      <c r="U92" s="2"/>
    </row>
    <row r="93" spans="1:21" x14ac:dyDescent="0.25">
      <c r="A93" s="123"/>
      <c r="B93" s="123"/>
      <c r="C93" s="123"/>
      <c r="D93" s="330" t="s">
        <v>5</v>
      </c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2"/>
      <c r="U93" s="2"/>
    </row>
    <row r="94" spans="1:21" x14ac:dyDescent="0.25">
      <c r="A94" s="39"/>
      <c r="B94" s="123"/>
      <c r="C94" s="123"/>
      <c r="D94" s="127">
        <f>'OP1 Rater'!EF51</f>
        <v>500</v>
      </c>
      <c r="E94" s="127">
        <f>'OP1 Rater'!EG51</f>
        <v>1000</v>
      </c>
      <c r="F94" s="127">
        <f>'OP1 Rater'!EH51</f>
        <v>1500</v>
      </c>
      <c r="G94" s="127">
        <f>'OP1 Rater'!EI51</f>
        <v>2000</v>
      </c>
      <c r="H94" s="127">
        <f>'OP1 Rater'!EJ51</f>
        <v>2500</v>
      </c>
      <c r="I94" s="127">
        <f>'OP1 Rater'!EK51</f>
        <v>3000</v>
      </c>
      <c r="J94" s="127">
        <f>'OP1 Rater'!EL51</f>
        <v>3500</v>
      </c>
      <c r="K94" s="127">
        <f>'OP1 Rater'!EM51</f>
        <v>4000</v>
      </c>
      <c r="L94" s="127">
        <f>'OP1 Rater'!EN51</f>
        <v>4500</v>
      </c>
      <c r="M94" s="127">
        <f>'OP1 Rater'!EO51</f>
        <v>5000</v>
      </c>
      <c r="N94" s="127">
        <f>'OP1 Rater'!EP51</f>
        <v>6000</v>
      </c>
      <c r="O94" s="127">
        <v>6500</v>
      </c>
      <c r="P94" s="127">
        <f>'OP1 Rater'!ER51</f>
        <v>7000</v>
      </c>
      <c r="Q94" s="127">
        <f>'OP1 Rater'!ES51</f>
        <v>7500</v>
      </c>
      <c r="R94" s="127">
        <f>'OP1 Rater'!ET51</f>
        <v>8000</v>
      </c>
      <c r="S94" s="127">
        <f>'OP1 Rater'!EU51</f>
        <v>8500</v>
      </c>
      <c r="T94" s="2"/>
      <c r="U94" s="2"/>
    </row>
    <row r="95" spans="1:21" x14ac:dyDescent="0.25">
      <c r="A95" s="128" t="str">
        <f>'OP1 Rater'!EC52</f>
        <v>Insured Only</v>
      </c>
      <c r="B95" s="129"/>
      <c r="C95" s="123"/>
      <c r="D95" s="130">
        <f>'OP1 Rater'!EF52</f>
        <v>13.17</v>
      </c>
      <c r="E95" s="130">
        <f>'OP1 Rater'!EG52</f>
        <v>24.63</v>
      </c>
      <c r="F95" s="130">
        <f>'OP1 Rater'!EH52</f>
        <v>28.98</v>
      </c>
      <c r="G95" s="130">
        <f>'OP1 Rater'!EI52</f>
        <v>32.299999999999997</v>
      </c>
      <c r="H95" s="130">
        <f>'OP1 Rater'!EJ52</f>
        <v>44.9</v>
      </c>
      <c r="I95" s="130">
        <f>'OP1 Rater'!EK52</f>
        <v>57.16</v>
      </c>
      <c r="J95" s="130">
        <f>'OP1 Rater'!EL52</f>
        <v>61.87</v>
      </c>
      <c r="K95" s="130">
        <f>'OP1 Rater'!EM52</f>
        <v>66.319999999999993</v>
      </c>
      <c r="L95" s="130">
        <f>'OP1 Rater'!EN52</f>
        <v>72.34</v>
      </c>
      <c r="M95" s="130">
        <f>'OP1 Rater'!EO52</f>
        <v>78.349999999999994</v>
      </c>
      <c r="N95" s="130">
        <f>'OP1 Rater'!EP52</f>
        <v>91.29</v>
      </c>
      <c r="O95" s="130">
        <f>'OP1 Rater'!EQ52</f>
        <v>96.62</v>
      </c>
      <c r="P95" s="130">
        <f>'OP1 Rater'!ER52</f>
        <v>101.96</v>
      </c>
      <c r="Q95" s="130">
        <f>'OP1 Rater'!ES52</f>
        <v>106.93</v>
      </c>
      <c r="R95" s="130">
        <f>'OP1 Rater'!ET52</f>
        <v>111.91</v>
      </c>
      <c r="S95" s="130">
        <f>'OP1 Rater'!EU52</f>
        <v>116.11</v>
      </c>
      <c r="T95" s="2"/>
      <c r="U95" s="2"/>
    </row>
    <row r="96" spans="1:21" x14ac:dyDescent="0.25">
      <c r="A96" s="131" t="str">
        <f>'OP1 Rater'!EC53</f>
        <v>Insured Plus Spouse</v>
      </c>
      <c r="B96" s="132"/>
      <c r="C96" s="123"/>
      <c r="D96" s="130">
        <f>'OP1 Rater'!EF53</f>
        <v>23.71</v>
      </c>
      <c r="E96" s="130">
        <f>'OP1 Rater'!EG53</f>
        <v>44.33</v>
      </c>
      <c r="F96" s="130">
        <f>'OP1 Rater'!EH53</f>
        <v>52.18</v>
      </c>
      <c r="G96" s="130">
        <f>'OP1 Rater'!EI53</f>
        <v>58.13</v>
      </c>
      <c r="H96" s="130">
        <f>'OP1 Rater'!EJ53</f>
        <v>80.83</v>
      </c>
      <c r="I96" s="130">
        <f>'OP1 Rater'!EK53</f>
        <v>102.86</v>
      </c>
      <c r="J96" s="130">
        <f>'OP1 Rater'!EL53</f>
        <v>111.37</v>
      </c>
      <c r="K96" s="130">
        <f>'OP1 Rater'!EM53</f>
        <v>119.36</v>
      </c>
      <c r="L96" s="130">
        <f>'OP1 Rater'!EN53</f>
        <v>130.18</v>
      </c>
      <c r="M96" s="130">
        <f>'OP1 Rater'!EO53</f>
        <v>141.01</v>
      </c>
      <c r="N96" s="130">
        <f>'OP1 Rater'!EP53</f>
        <v>164.32</v>
      </c>
      <c r="O96" s="130">
        <f>'OP1 Rater'!EQ53</f>
        <v>173.91</v>
      </c>
      <c r="P96" s="130">
        <f>'OP1 Rater'!ER53</f>
        <v>183.51</v>
      </c>
      <c r="Q96" s="130">
        <f>'OP1 Rater'!ES53</f>
        <v>192.47</v>
      </c>
      <c r="R96" s="130">
        <f>'OP1 Rater'!ET53</f>
        <v>201.43</v>
      </c>
      <c r="S96" s="130">
        <f>'OP1 Rater'!EU53</f>
        <v>208.98</v>
      </c>
      <c r="T96" s="2"/>
      <c r="U96" s="2"/>
    </row>
    <row r="97" spans="1:21" x14ac:dyDescent="0.25">
      <c r="A97" s="131" t="str">
        <f>'OP1 Rater'!EC54</f>
        <v>Insured Plus Children</v>
      </c>
      <c r="B97" s="132"/>
      <c r="C97" s="123"/>
      <c r="D97" s="130">
        <f>'OP1 Rater'!EF54</f>
        <v>26.63</v>
      </c>
      <c r="E97" s="130">
        <f>'OP1 Rater'!EG54</f>
        <v>46.05</v>
      </c>
      <c r="F97" s="130">
        <f>'OP1 Rater'!EH54</f>
        <v>52.92</v>
      </c>
      <c r="G97" s="130">
        <f>'OP1 Rater'!EI54</f>
        <v>60.37</v>
      </c>
      <c r="H97" s="130">
        <f>'OP1 Rater'!EJ54</f>
        <v>81.84</v>
      </c>
      <c r="I97" s="130">
        <f>'OP1 Rater'!EK54</f>
        <v>102.8</v>
      </c>
      <c r="J97" s="130">
        <f>'OP1 Rater'!EL54</f>
        <v>113.6</v>
      </c>
      <c r="K97" s="130">
        <f>'OP1 Rater'!EM54</f>
        <v>123.77</v>
      </c>
      <c r="L97" s="130">
        <f>'OP1 Rater'!EN54</f>
        <v>135.02000000000001</v>
      </c>
      <c r="M97" s="130">
        <f>'OP1 Rater'!EO54</f>
        <v>146.27000000000001</v>
      </c>
      <c r="N97" s="130">
        <f>'OP1 Rater'!EP54</f>
        <v>170.44</v>
      </c>
      <c r="O97" s="130">
        <f>'OP1 Rater'!EQ54</f>
        <v>180.4</v>
      </c>
      <c r="P97" s="130">
        <f>'OP1 Rater'!ER54</f>
        <v>190.35</v>
      </c>
      <c r="Q97" s="130">
        <f>'OP1 Rater'!ES54</f>
        <v>199.64</v>
      </c>
      <c r="R97" s="130">
        <f>'OP1 Rater'!ET54</f>
        <v>208.93</v>
      </c>
      <c r="S97" s="130">
        <f>'OP1 Rater'!EU54</f>
        <v>216.76</v>
      </c>
      <c r="T97" s="2"/>
      <c r="U97" s="2"/>
    </row>
    <row r="98" spans="1:21" x14ac:dyDescent="0.25">
      <c r="A98" s="133" t="str">
        <f>'OP1 Rater'!EC55</f>
        <v>Insured Plus Family</v>
      </c>
      <c r="B98" s="134"/>
      <c r="C98" s="123"/>
      <c r="D98" s="130">
        <f>'OP1 Rater'!EF55</f>
        <v>37.17</v>
      </c>
      <c r="E98" s="130">
        <f>'OP1 Rater'!EG55</f>
        <v>65.75</v>
      </c>
      <c r="F98" s="130">
        <f>'OP1 Rater'!EH55</f>
        <v>76.12</v>
      </c>
      <c r="G98" s="130">
        <f>'OP1 Rater'!EI55</f>
        <v>86.2</v>
      </c>
      <c r="H98" s="130">
        <f>'OP1 Rater'!EJ55</f>
        <v>117.78</v>
      </c>
      <c r="I98" s="130">
        <f>'OP1 Rater'!EK55</f>
        <v>148.51</v>
      </c>
      <c r="J98" s="130">
        <f>'OP1 Rater'!EL55</f>
        <v>163.11000000000001</v>
      </c>
      <c r="K98" s="130">
        <f>'OP1 Rater'!EM55</f>
        <v>176.8</v>
      </c>
      <c r="L98" s="130">
        <f>'OP1 Rater'!EN55</f>
        <v>192.87</v>
      </c>
      <c r="M98" s="130">
        <f>'OP1 Rater'!EO55</f>
        <v>208.93</v>
      </c>
      <c r="N98" s="130">
        <f>'OP1 Rater'!EP55</f>
        <v>243.47</v>
      </c>
      <c r="O98" s="130">
        <f>'OP1 Rater'!EQ55</f>
        <v>257.68</v>
      </c>
      <c r="P98" s="130">
        <f>'OP1 Rater'!ER55</f>
        <v>271.89999999999998</v>
      </c>
      <c r="Q98" s="130">
        <f>'OP1 Rater'!ES55</f>
        <v>285.17</v>
      </c>
      <c r="R98" s="130">
        <f>'OP1 Rater'!ET55</f>
        <v>298.45</v>
      </c>
      <c r="S98" s="130">
        <f>'OP1 Rater'!EU55</f>
        <v>309.63</v>
      </c>
      <c r="T98" s="2"/>
      <c r="U98" s="2"/>
    </row>
    <row r="99" spans="1:21" x14ac:dyDescent="0.2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2"/>
      <c r="U99" s="2"/>
    </row>
    <row r="100" spans="1:21" x14ac:dyDescent="0.2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2"/>
      <c r="U100" s="2"/>
    </row>
    <row r="101" spans="1:21" x14ac:dyDescent="0.25">
      <c r="A101" s="124" t="str">
        <f>'OP1 Rater'!GG24</f>
        <v>ALL OTHER STATES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2"/>
      <c r="U101" s="2"/>
    </row>
    <row r="102" spans="1:21" ht="6.45" customHeight="1" x14ac:dyDescent="0.25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2"/>
      <c r="U102" s="2"/>
    </row>
    <row r="103" spans="1:21" x14ac:dyDescent="0.25">
      <c r="A103" s="123"/>
      <c r="B103" s="123"/>
      <c r="C103" s="123"/>
      <c r="D103" s="125" t="str">
        <f>'OP1 Rater'!GJ28</f>
        <v>Insured with Attained Age Under 40</v>
      </c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2"/>
      <c r="U103" s="2"/>
    </row>
    <row r="104" spans="1:21" ht="6.45" customHeight="1" x14ac:dyDescent="0.2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2"/>
      <c r="U104" s="2"/>
    </row>
    <row r="105" spans="1:21" x14ac:dyDescent="0.25">
      <c r="A105" s="123"/>
      <c r="B105" s="123"/>
      <c r="C105" s="123"/>
      <c r="D105" s="330" t="s">
        <v>5</v>
      </c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2"/>
      <c r="U105" s="2"/>
    </row>
    <row r="106" spans="1:21" x14ac:dyDescent="0.25">
      <c r="A106" s="39"/>
      <c r="B106" s="123"/>
      <c r="C106" s="123"/>
      <c r="D106" s="127">
        <f>'OP1 Rater'!GJ31</f>
        <v>500</v>
      </c>
      <c r="E106" s="127">
        <f>'OP1 Rater'!GK31</f>
        <v>1000</v>
      </c>
      <c r="F106" s="127">
        <f>'OP1 Rater'!GL31</f>
        <v>1500</v>
      </c>
      <c r="G106" s="127">
        <f>'OP1 Rater'!GM31</f>
        <v>2000</v>
      </c>
      <c r="H106" s="127">
        <f>'OP1 Rater'!GN31</f>
        <v>2500</v>
      </c>
      <c r="I106" s="127">
        <f>'OP1 Rater'!GO31</f>
        <v>3000</v>
      </c>
      <c r="J106" s="127">
        <f>'OP1 Rater'!GP31</f>
        <v>3500</v>
      </c>
      <c r="K106" s="127">
        <f>'OP1 Rater'!GQ31</f>
        <v>4000</v>
      </c>
      <c r="L106" s="127">
        <f>'OP1 Rater'!GR31</f>
        <v>4500</v>
      </c>
      <c r="M106" s="127">
        <f>'OP1 Rater'!GS31</f>
        <v>5000</v>
      </c>
      <c r="N106" s="127">
        <f>'OP1 Rater'!GT31</f>
        <v>6000</v>
      </c>
      <c r="O106" s="127">
        <v>6500</v>
      </c>
      <c r="P106" s="127">
        <f>'OP1 Rater'!GV31</f>
        <v>7000</v>
      </c>
      <c r="Q106" s="127">
        <f>'OP1 Rater'!GW31</f>
        <v>7500</v>
      </c>
      <c r="R106" s="127">
        <f>'OP1 Rater'!GX31</f>
        <v>8000</v>
      </c>
      <c r="S106" s="127">
        <f>'OP1 Rater'!GY31</f>
        <v>8500</v>
      </c>
      <c r="T106" s="2"/>
      <c r="U106" s="2"/>
    </row>
    <row r="107" spans="1:21" x14ac:dyDescent="0.25">
      <c r="A107" s="128" t="str">
        <f>'OP1 Rater'!GG32</f>
        <v>Insured Only</v>
      </c>
      <c r="B107" s="129"/>
      <c r="C107" s="123"/>
      <c r="D107" s="130">
        <f>'OP1 Rater'!GJ32</f>
        <v>3.74</v>
      </c>
      <c r="E107" s="130">
        <f>'OP1 Rater'!GK32</f>
        <v>7.33</v>
      </c>
      <c r="F107" s="130">
        <f>'OP1 Rater'!GL32</f>
        <v>10.69</v>
      </c>
      <c r="G107" s="130">
        <f>'OP1 Rater'!GM32</f>
        <v>13.9</v>
      </c>
      <c r="H107" s="130">
        <f>'OP1 Rater'!GN32</f>
        <v>16.88</v>
      </c>
      <c r="I107" s="130">
        <f>'OP1 Rater'!GO32</f>
        <v>19.78</v>
      </c>
      <c r="J107" s="130">
        <f>'OP1 Rater'!GP32</f>
        <v>22.6</v>
      </c>
      <c r="K107" s="130">
        <f>'OP1 Rater'!GQ32</f>
        <v>25.28</v>
      </c>
      <c r="L107" s="130">
        <f>'OP1 Rater'!GR32</f>
        <v>27.91</v>
      </c>
      <c r="M107" s="130">
        <f>'OP1 Rater'!GS32</f>
        <v>30.55</v>
      </c>
      <c r="N107" s="130">
        <f>'OP1 Rater'!GT32</f>
        <v>35.51</v>
      </c>
      <c r="O107" s="130">
        <f>'OP1 Rater'!GU32</f>
        <v>37.880000000000003</v>
      </c>
      <c r="P107" s="130">
        <f>'OP1 Rater'!GV32</f>
        <v>40.24</v>
      </c>
      <c r="Q107" s="130">
        <f>'OP1 Rater'!GW32</f>
        <v>42.53</v>
      </c>
      <c r="R107" s="130">
        <f>'OP1 Rater'!GX32</f>
        <v>44.83</v>
      </c>
      <c r="S107" s="130">
        <f>'OP1 Rater'!GY32</f>
        <v>47.01</v>
      </c>
      <c r="T107" s="2"/>
      <c r="U107" s="2"/>
    </row>
    <row r="108" spans="1:21" x14ac:dyDescent="0.25">
      <c r="A108" s="131" t="str">
        <f>'OP1 Rater'!GG33</f>
        <v>Insured Plus Spouse</v>
      </c>
      <c r="B108" s="132"/>
      <c r="C108" s="123"/>
      <c r="D108" s="130">
        <f>'OP1 Rater'!GJ33</f>
        <v>6.72</v>
      </c>
      <c r="E108" s="130">
        <f>'OP1 Rater'!GK33</f>
        <v>13.21</v>
      </c>
      <c r="F108" s="130">
        <f>'OP1 Rater'!GL33</f>
        <v>19.239999999999998</v>
      </c>
      <c r="G108" s="130">
        <f>'OP1 Rater'!GM33</f>
        <v>25.05</v>
      </c>
      <c r="H108" s="130">
        <f>'OP1 Rater'!GN33</f>
        <v>30.39</v>
      </c>
      <c r="I108" s="130">
        <f>'OP1 Rater'!GO33</f>
        <v>35.590000000000003</v>
      </c>
      <c r="J108" s="130">
        <f>'OP1 Rater'!GP33</f>
        <v>40.700000000000003</v>
      </c>
      <c r="K108" s="130">
        <f>'OP1 Rater'!GQ33</f>
        <v>45.51</v>
      </c>
      <c r="L108" s="130">
        <f>'OP1 Rater'!GR33</f>
        <v>50.25</v>
      </c>
      <c r="M108" s="130">
        <f>'OP1 Rater'!GS33</f>
        <v>54.98</v>
      </c>
      <c r="N108" s="130">
        <f>'OP1 Rater'!GT33</f>
        <v>63.92</v>
      </c>
      <c r="O108" s="130">
        <f>'OP1 Rater'!GU33</f>
        <v>68.19</v>
      </c>
      <c r="P108" s="130">
        <f>'OP1 Rater'!GV33</f>
        <v>72.47</v>
      </c>
      <c r="Q108" s="130">
        <f>'OP1 Rater'!GW33</f>
        <v>76.59</v>
      </c>
      <c r="R108" s="130">
        <f>'OP1 Rater'!GX33</f>
        <v>80.72</v>
      </c>
      <c r="S108" s="130">
        <f>'OP1 Rater'!GY33</f>
        <v>84.67</v>
      </c>
      <c r="T108" s="2"/>
      <c r="U108" s="2"/>
    </row>
    <row r="109" spans="1:21" x14ac:dyDescent="0.25">
      <c r="A109" s="131" t="str">
        <f>'OP1 Rater'!GG34</f>
        <v>Insured Plus Children</v>
      </c>
      <c r="B109" s="132"/>
      <c r="C109" s="123"/>
      <c r="D109" s="130">
        <f>'OP1 Rater'!GJ34</f>
        <v>8.48</v>
      </c>
      <c r="E109" s="130">
        <f>'OP1 Rater'!GK34</f>
        <v>16.57</v>
      </c>
      <c r="F109" s="130">
        <f>'OP1 Rater'!GL34</f>
        <v>24.13</v>
      </c>
      <c r="G109" s="130">
        <f>'OP1 Rater'!GM34</f>
        <v>31.39</v>
      </c>
      <c r="H109" s="130">
        <f>'OP1 Rater'!GN34</f>
        <v>38.11</v>
      </c>
      <c r="I109" s="130">
        <f>'OP1 Rater'!GO34</f>
        <v>44.67</v>
      </c>
      <c r="J109" s="130">
        <f>'OP1 Rater'!GP34</f>
        <v>51.09</v>
      </c>
      <c r="K109" s="130">
        <f>'OP1 Rater'!GQ34</f>
        <v>57.12</v>
      </c>
      <c r="L109" s="130">
        <f>'OP1 Rater'!GR34</f>
        <v>63.08</v>
      </c>
      <c r="M109" s="130">
        <f>'OP1 Rater'!GS34</f>
        <v>69.03</v>
      </c>
      <c r="N109" s="130">
        <f>'OP1 Rater'!GT34</f>
        <v>80.260000000000005</v>
      </c>
      <c r="O109" s="130">
        <f>'OP1 Rater'!GU34</f>
        <v>85.6</v>
      </c>
      <c r="P109" s="130">
        <f>'OP1 Rater'!GV34</f>
        <v>90.95</v>
      </c>
      <c r="Q109" s="130">
        <f>'OP1 Rater'!GW34</f>
        <v>96.14</v>
      </c>
      <c r="R109" s="130">
        <f>'OP1 Rater'!GX34</f>
        <v>101.33</v>
      </c>
      <c r="S109" s="130">
        <f>'OP1 Rater'!GY34</f>
        <v>106.3</v>
      </c>
      <c r="T109" s="2"/>
      <c r="U109" s="2"/>
    </row>
    <row r="110" spans="1:21" x14ac:dyDescent="0.25">
      <c r="A110" s="133" t="str">
        <f>'OP1 Rater'!GG35</f>
        <v>Insured Plus Family</v>
      </c>
      <c r="B110" s="134"/>
      <c r="C110" s="123"/>
      <c r="D110" s="130">
        <f>'OP1 Rater'!GJ35</f>
        <v>11.45</v>
      </c>
      <c r="E110" s="130">
        <f>'OP1 Rater'!GK35</f>
        <v>22.45</v>
      </c>
      <c r="F110" s="130">
        <f>'OP1 Rater'!GL35</f>
        <v>32.68</v>
      </c>
      <c r="G110" s="130">
        <f>'OP1 Rater'!GM35</f>
        <v>42.53</v>
      </c>
      <c r="H110" s="130">
        <f>'OP1 Rater'!GN35</f>
        <v>51.62</v>
      </c>
      <c r="I110" s="130">
        <f>'OP1 Rater'!GO35</f>
        <v>60.48</v>
      </c>
      <c r="J110" s="130">
        <f>'OP1 Rater'!GP35</f>
        <v>69.19</v>
      </c>
      <c r="K110" s="130">
        <f>'OP1 Rater'!GQ35</f>
        <v>77.36</v>
      </c>
      <c r="L110" s="130">
        <f>'OP1 Rater'!GR35</f>
        <v>85.41</v>
      </c>
      <c r="M110" s="130">
        <f>'OP1 Rater'!GS35</f>
        <v>93.47</v>
      </c>
      <c r="N110" s="130">
        <f>'OP1 Rater'!GT35</f>
        <v>108.67</v>
      </c>
      <c r="O110" s="130">
        <f>'OP1 Rater'!GU35</f>
        <v>115.92</v>
      </c>
      <c r="P110" s="130">
        <f>'OP1 Rater'!GV35</f>
        <v>123.17</v>
      </c>
      <c r="Q110" s="130">
        <f>'OP1 Rater'!GW35</f>
        <v>130.19999999999999</v>
      </c>
      <c r="R110" s="130">
        <f>'OP1 Rater'!GX35</f>
        <v>137.22999999999999</v>
      </c>
      <c r="S110" s="130">
        <f>'OP1 Rater'!GY35</f>
        <v>143.94</v>
      </c>
      <c r="T110" s="2"/>
      <c r="U110" s="2"/>
    </row>
    <row r="111" spans="1:21" x14ac:dyDescent="0.25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2"/>
      <c r="U111" s="2"/>
    </row>
    <row r="112" spans="1:21" x14ac:dyDescent="0.25">
      <c r="A112" s="123"/>
      <c r="B112" s="123"/>
      <c r="C112" s="123"/>
      <c r="D112" s="125" t="str">
        <f>'OP1 Rater'!GJ38</f>
        <v>Insured with Attained Age 40 - 49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2"/>
      <c r="U112" s="2"/>
    </row>
    <row r="113" spans="1:21" ht="6.45" customHeight="1" x14ac:dyDescent="0.25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2"/>
      <c r="U113" s="2"/>
    </row>
    <row r="114" spans="1:21" x14ac:dyDescent="0.25">
      <c r="A114" s="123"/>
      <c r="B114" s="123"/>
      <c r="C114" s="123"/>
      <c r="D114" s="331" t="s">
        <v>5</v>
      </c>
      <c r="E114" s="332"/>
      <c r="F114" s="332"/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3"/>
      <c r="T114" s="2"/>
      <c r="U114" s="2"/>
    </row>
    <row r="115" spans="1:21" x14ac:dyDescent="0.25">
      <c r="A115" s="39"/>
      <c r="B115" s="123"/>
      <c r="C115" s="123"/>
      <c r="D115" s="127">
        <f>'OP1 Rater'!GJ41</f>
        <v>500</v>
      </c>
      <c r="E115" s="127">
        <f>'OP1 Rater'!GK41</f>
        <v>1000</v>
      </c>
      <c r="F115" s="127">
        <f>'OP1 Rater'!GL41</f>
        <v>1500</v>
      </c>
      <c r="G115" s="127">
        <f>'OP1 Rater'!GM41</f>
        <v>2000</v>
      </c>
      <c r="H115" s="127">
        <f>'OP1 Rater'!GN41</f>
        <v>2500</v>
      </c>
      <c r="I115" s="127">
        <f>'OP1 Rater'!GO41</f>
        <v>3000</v>
      </c>
      <c r="J115" s="127">
        <f>'OP1 Rater'!GP41</f>
        <v>3500</v>
      </c>
      <c r="K115" s="127">
        <f>'OP1 Rater'!GQ41</f>
        <v>4000</v>
      </c>
      <c r="L115" s="127">
        <f>'OP1 Rater'!GR41</f>
        <v>4500</v>
      </c>
      <c r="M115" s="127">
        <f>'OP1 Rater'!GS41</f>
        <v>5000</v>
      </c>
      <c r="N115" s="127">
        <f>'OP1 Rater'!GT41</f>
        <v>6000</v>
      </c>
      <c r="O115" s="127">
        <v>6500</v>
      </c>
      <c r="P115" s="127">
        <f>'OP1 Rater'!GV41</f>
        <v>7000</v>
      </c>
      <c r="Q115" s="127">
        <f>'OP1 Rater'!GW41</f>
        <v>7500</v>
      </c>
      <c r="R115" s="127">
        <f>'OP1 Rater'!GX41</f>
        <v>8000</v>
      </c>
      <c r="S115" s="127">
        <f>'OP1 Rater'!GY41</f>
        <v>8500</v>
      </c>
      <c r="T115" s="2"/>
      <c r="U115" s="2"/>
    </row>
    <row r="116" spans="1:21" x14ac:dyDescent="0.25">
      <c r="A116" s="128" t="str">
        <f>'OP1 Rater'!GG42</f>
        <v>Insured Only</v>
      </c>
      <c r="B116" s="129"/>
      <c r="C116" s="123"/>
      <c r="D116" s="130">
        <f>'OP1 Rater'!GJ42</f>
        <v>5.42</v>
      </c>
      <c r="E116" s="130">
        <f>'OP1 Rater'!GK42</f>
        <v>10.61</v>
      </c>
      <c r="F116" s="130">
        <f>'OP1 Rater'!GL42</f>
        <v>15.5</v>
      </c>
      <c r="G116" s="130">
        <f>'OP1 Rater'!GM42</f>
        <v>20.16</v>
      </c>
      <c r="H116" s="130">
        <f>'OP1 Rater'!GN42</f>
        <v>24.44</v>
      </c>
      <c r="I116" s="130">
        <f>'OP1 Rater'!GO42</f>
        <v>28.71</v>
      </c>
      <c r="J116" s="130">
        <f>'OP1 Rater'!GP42</f>
        <v>32.76</v>
      </c>
      <c r="K116" s="130">
        <f>'OP1 Rater'!GQ42</f>
        <v>36.65</v>
      </c>
      <c r="L116" s="130">
        <f>'OP1 Rater'!GR42</f>
        <v>40.47</v>
      </c>
      <c r="M116" s="130">
        <f>'OP1 Rater'!GS42</f>
        <v>44.29</v>
      </c>
      <c r="N116" s="130">
        <f>'OP1 Rater'!GT42</f>
        <v>51.47</v>
      </c>
      <c r="O116" s="130">
        <f>'OP1 Rater'!GU42</f>
        <v>54.91</v>
      </c>
      <c r="P116" s="130">
        <f>'OP1 Rater'!GV42</f>
        <v>58.34</v>
      </c>
      <c r="Q116" s="130">
        <f>'OP1 Rater'!GW42</f>
        <v>61.66</v>
      </c>
      <c r="R116" s="130">
        <f>'OP1 Rater'!GX42</f>
        <v>64.989999999999995</v>
      </c>
      <c r="S116" s="130">
        <f>'OP1 Rater'!GY42</f>
        <v>68.180000000000007</v>
      </c>
      <c r="T116" s="2"/>
      <c r="U116" s="2"/>
    </row>
    <row r="117" spans="1:21" x14ac:dyDescent="0.25">
      <c r="A117" s="131" t="str">
        <f>'OP1 Rater'!GG43</f>
        <v>Insured Plus Spouse</v>
      </c>
      <c r="B117" s="132"/>
      <c r="C117" s="123"/>
      <c r="D117" s="130">
        <f>'OP1 Rater'!GJ43</f>
        <v>9.77</v>
      </c>
      <c r="E117" s="130">
        <f>'OP1 Rater'!GK43</f>
        <v>19.09</v>
      </c>
      <c r="F117" s="130">
        <f>'OP1 Rater'!GL43</f>
        <v>27.87</v>
      </c>
      <c r="G117" s="130">
        <f>'OP1 Rater'!GM43</f>
        <v>36.270000000000003</v>
      </c>
      <c r="H117" s="130">
        <f>'OP1 Rater'!GN43</f>
        <v>43.99</v>
      </c>
      <c r="I117" s="130">
        <f>'OP1 Rater'!GO43</f>
        <v>51.7</v>
      </c>
      <c r="J117" s="130">
        <f>'OP1 Rater'!GP43</f>
        <v>58.95</v>
      </c>
      <c r="K117" s="130">
        <f>'OP1 Rater'!GQ43</f>
        <v>65.98</v>
      </c>
      <c r="L117" s="130">
        <f>'OP1 Rater'!GR43</f>
        <v>72.849999999999994</v>
      </c>
      <c r="M117" s="130">
        <f>'OP1 Rater'!GS43</f>
        <v>79.72</v>
      </c>
      <c r="N117" s="130">
        <f>'OP1 Rater'!GT43</f>
        <v>92.63</v>
      </c>
      <c r="O117" s="130">
        <f>'OP1 Rater'!GU43</f>
        <v>98.81</v>
      </c>
      <c r="P117" s="130">
        <f>'OP1 Rater'!GV43</f>
        <v>105</v>
      </c>
      <c r="Q117" s="130">
        <f>'OP1 Rater'!GW43</f>
        <v>110.99</v>
      </c>
      <c r="R117" s="130">
        <f>'OP1 Rater'!GX43</f>
        <v>116.99</v>
      </c>
      <c r="S117" s="130">
        <f>'OP1 Rater'!GY43</f>
        <v>122.71</v>
      </c>
      <c r="T117" s="2"/>
      <c r="U117" s="2"/>
    </row>
    <row r="118" spans="1:21" x14ac:dyDescent="0.25">
      <c r="A118" s="131" t="str">
        <f>'OP1 Rater'!GG44</f>
        <v>Insured Plus Children</v>
      </c>
      <c r="B118" s="132"/>
      <c r="C118" s="123"/>
      <c r="D118" s="130">
        <f>'OP1 Rater'!GJ44</f>
        <v>10.16</v>
      </c>
      <c r="E118" s="130">
        <f>'OP1 Rater'!GK44</f>
        <v>19.850000000000001</v>
      </c>
      <c r="F118" s="130">
        <f>'OP1 Rater'!GL44</f>
        <v>28.94</v>
      </c>
      <c r="G118" s="130">
        <f>'OP1 Rater'!GM44</f>
        <v>37.65</v>
      </c>
      <c r="H118" s="130">
        <f>'OP1 Rater'!GN44</f>
        <v>45.67</v>
      </c>
      <c r="I118" s="130">
        <f>'OP1 Rater'!GO44</f>
        <v>53.61</v>
      </c>
      <c r="J118" s="130">
        <f>'OP1 Rater'!GP44</f>
        <v>61.24</v>
      </c>
      <c r="K118" s="130">
        <f>'OP1 Rater'!GQ44</f>
        <v>68.5</v>
      </c>
      <c r="L118" s="130">
        <f>'OP1 Rater'!GR44</f>
        <v>75.64</v>
      </c>
      <c r="M118" s="130">
        <f>'OP1 Rater'!GS44</f>
        <v>82.78</v>
      </c>
      <c r="N118" s="130">
        <f>'OP1 Rater'!GT44</f>
        <v>96.22</v>
      </c>
      <c r="O118" s="130">
        <f>'OP1 Rater'!GU44</f>
        <v>102.63</v>
      </c>
      <c r="P118" s="130">
        <f>'OP1 Rater'!GV44</f>
        <v>109.05</v>
      </c>
      <c r="Q118" s="130">
        <f>'OP1 Rater'!GW44</f>
        <v>115.27</v>
      </c>
      <c r="R118" s="130">
        <f>'OP1 Rater'!GX44</f>
        <v>121.49</v>
      </c>
      <c r="S118" s="130">
        <f>'OP1 Rater'!GY44</f>
        <v>127.45</v>
      </c>
      <c r="T118" s="2"/>
      <c r="U118" s="2"/>
    </row>
    <row r="119" spans="1:21" x14ac:dyDescent="0.25">
      <c r="A119" s="133" t="str">
        <f>'OP1 Rater'!GG45</f>
        <v>Insured Plus Family</v>
      </c>
      <c r="B119" s="134"/>
      <c r="C119" s="123"/>
      <c r="D119" s="130">
        <f>'OP1 Rater'!GJ45</f>
        <v>14.51</v>
      </c>
      <c r="E119" s="130">
        <f>'OP1 Rater'!GK45</f>
        <v>28.33</v>
      </c>
      <c r="F119" s="130">
        <f>'OP1 Rater'!GL45</f>
        <v>41.31</v>
      </c>
      <c r="G119" s="130">
        <f>'OP1 Rater'!GM45</f>
        <v>53.76</v>
      </c>
      <c r="H119" s="130">
        <f>'OP1 Rater'!GN45</f>
        <v>65.209999999999994</v>
      </c>
      <c r="I119" s="130">
        <f>'OP1 Rater'!GO45</f>
        <v>76.59</v>
      </c>
      <c r="J119" s="130">
        <f>'OP1 Rater'!GP45</f>
        <v>87.44</v>
      </c>
      <c r="K119" s="130">
        <f>'OP1 Rater'!GQ45</f>
        <v>97.82</v>
      </c>
      <c r="L119" s="130">
        <f>'OP1 Rater'!GR45</f>
        <v>108.02</v>
      </c>
      <c r="M119" s="130">
        <f>'OP1 Rater'!GS45</f>
        <v>118.21</v>
      </c>
      <c r="N119" s="130">
        <f>'OP1 Rater'!GT45</f>
        <v>137.38</v>
      </c>
      <c r="O119" s="130">
        <f>'OP1 Rater'!GU45</f>
        <v>146.54</v>
      </c>
      <c r="P119" s="130">
        <f>'OP1 Rater'!GV45</f>
        <v>155.71</v>
      </c>
      <c r="Q119" s="130">
        <f>'OP1 Rater'!GW45</f>
        <v>164.6</v>
      </c>
      <c r="R119" s="130">
        <f>'OP1 Rater'!GX45</f>
        <v>173.5</v>
      </c>
      <c r="S119" s="130">
        <f>'OP1 Rater'!GY45</f>
        <v>182</v>
      </c>
      <c r="T119" s="2"/>
      <c r="U119" s="2"/>
    </row>
    <row r="120" spans="1:21" x14ac:dyDescent="0.2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2"/>
      <c r="U120" s="2"/>
    </row>
    <row r="121" spans="1:21" x14ac:dyDescent="0.25">
      <c r="A121" s="123"/>
      <c r="B121" s="123"/>
      <c r="C121" s="123"/>
      <c r="D121" s="125" t="str">
        <f>'OP1 Rater'!GJ48</f>
        <v>Insured with Attained Age 50+</v>
      </c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2"/>
      <c r="U121" s="2"/>
    </row>
    <row r="122" spans="1:21" ht="6.45" customHeight="1" x14ac:dyDescent="0.2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2"/>
      <c r="U122" s="2"/>
    </row>
    <row r="123" spans="1:21" x14ac:dyDescent="0.25">
      <c r="A123" s="123"/>
      <c r="B123" s="123"/>
      <c r="C123" s="123"/>
      <c r="D123" s="330" t="s">
        <v>5</v>
      </c>
      <c r="E123" s="330"/>
      <c r="F123" s="330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2"/>
      <c r="U123" s="2"/>
    </row>
    <row r="124" spans="1:21" x14ac:dyDescent="0.25">
      <c r="A124" s="39"/>
      <c r="B124" s="123"/>
      <c r="C124" s="123"/>
      <c r="D124" s="127">
        <f>'OP1 Rater'!GJ51</f>
        <v>500</v>
      </c>
      <c r="E124" s="127">
        <f>'OP1 Rater'!GK51</f>
        <v>1000</v>
      </c>
      <c r="F124" s="127">
        <f>'OP1 Rater'!GL51</f>
        <v>1500</v>
      </c>
      <c r="G124" s="127">
        <f>'OP1 Rater'!GM51</f>
        <v>2000</v>
      </c>
      <c r="H124" s="127">
        <f>'OP1 Rater'!GN51</f>
        <v>2500</v>
      </c>
      <c r="I124" s="127">
        <f>'OP1 Rater'!GO51</f>
        <v>3000</v>
      </c>
      <c r="J124" s="127">
        <f>'OP1 Rater'!GP51</f>
        <v>3500</v>
      </c>
      <c r="K124" s="127">
        <f>'OP1 Rater'!GQ51</f>
        <v>4000</v>
      </c>
      <c r="L124" s="127">
        <f>'OP1 Rater'!GR51</f>
        <v>4500</v>
      </c>
      <c r="M124" s="127">
        <f>'OP1 Rater'!GS51</f>
        <v>5000</v>
      </c>
      <c r="N124" s="127">
        <f>'OP1 Rater'!GT51</f>
        <v>6000</v>
      </c>
      <c r="O124" s="127">
        <v>6500</v>
      </c>
      <c r="P124" s="127">
        <f>'OP1 Rater'!GV51</f>
        <v>7000</v>
      </c>
      <c r="Q124" s="127">
        <f>'OP1 Rater'!GW51</f>
        <v>7500</v>
      </c>
      <c r="R124" s="127">
        <f>'OP1 Rater'!GX51</f>
        <v>8000</v>
      </c>
      <c r="S124" s="127">
        <f>'OP1 Rater'!GY51</f>
        <v>8500</v>
      </c>
      <c r="T124" s="2"/>
      <c r="U124" s="2"/>
    </row>
    <row r="125" spans="1:21" x14ac:dyDescent="0.25">
      <c r="A125" s="128" t="str">
        <f>'OP1 Rater'!GG52</f>
        <v>Insured Only</v>
      </c>
      <c r="B125" s="129"/>
      <c r="C125" s="123"/>
      <c r="D125" s="130">
        <f>'OP1 Rater'!GJ52</f>
        <v>7.33</v>
      </c>
      <c r="E125" s="130">
        <f>'OP1 Rater'!GK52</f>
        <v>14.28</v>
      </c>
      <c r="F125" s="130">
        <f>'OP1 Rater'!GL52</f>
        <v>20.85</v>
      </c>
      <c r="G125" s="130">
        <f>'OP1 Rater'!GM52</f>
        <v>27.11</v>
      </c>
      <c r="H125" s="130">
        <f>'OP1 Rater'!GN52</f>
        <v>32.909999999999997</v>
      </c>
      <c r="I125" s="130">
        <f>'OP1 Rater'!GO52</f>
        <v>38.56</v>
      </c>
      <c r="J125" s="130">
        <f>'OP1 Rater'!GP52</f>
        <v>44.06</v>
      </c>
      <c r="K125" s="130">
        <f>'OP1 Rater'!GQ52</f>
        <v>49.25</v>
      </c>
      <c r="L125" s="130">
        <f>'OP1 Rater'!GR52</f>
        <v>54.41</v>
      </c>
      <c r="M125" s="130">
        <f>'OP1 Rater'!GS52</f>
        <v>59.56</v>
      </c>
      <c r="N125" s="130">
        <f>'OP1 Rater'!GT52</f>
        <v>69.260000000000005</v>
      </c>
      <c r="O125" s="130">
        <f>'OP1 Rater'!GU52</f>
        <v>73.88</v>
      </c>
      <c r="P125" s="130">
        <f>'OP1 Rater'!GV52</f>
        <v>78.5</v>
      </c>
      <c r="Q125" s="130">
        <f>'OP1 Rater'!GW52</f>
        <v>82.97</v>
      </c>
      <c r="R125" s="130">
        <f>'OP1 Rater'!GX52</f>
        <v>87.44</v>
      </c>
      <c r="S125" s="130">
        <f>'OP1 Rater'!GY52</f>
        <v>91.72</v>
      </c>
      <c r="T125" s="2"/>
      <c r="U125" s="2"/>
    </row>
    <row r="126" spans="1:21" x14ac:dyDescent="0.25">
      <c r="A126" s="131" t="str">
        <f>'OP1 Rater'!GG53</f>
        <v>Insured Plus Spouse</v>
      </c>
      <c r="B126" s="132"/>
      <c r="C126" s="123"/>
      <c r="D126" s="130">
        <f>'OP1 Rater'!GJ53</f>
        <v>13.21</v>
      </c>
      <c r="E126" s="130">
        <f>'OP1 Rater'!GK53</f>
        <v>25.73</v>
      </c>
      <c r="F126" s="130">
        <f>'OP1 Rater'!GL53</f>
        <v>37.49</v>
      </c>
      <c r="G126" s="130">
        <f>'OP1 Rater'!GM53</f>
        <v>48.8</v>
      </c>
      <c r="H126" s="130">
        <f>'OP1 Rater'!GN53</f>
        <v>59.26</v>
      </c>
      <c r="I126" s="130">
        <f>'OP1 Rater'!GO53</f>
        <v>69.41</v>
      </c>
      <c r="J126" s="130">
        <f>'OP1 Rater'!GP53</f>
        <v>79.34</v>
      </c>
      <c r="K126" s="130">
        <f>'OP1 Rater'!GQ53</f>
        <v>88.66</v>
      </c>
      <c r="L126" s="130">
        <f>'OP1 Rater'!GR53</f>
        <v>97.94</v>
      </c>
      <c r="M126" s="130">
        <f>'OP1 Rater'!GS53</f>
        <v>107.21</v>
      </c>
      <c r="N126" s="130">
        <f>'OP1 Rater'!GT53</f>
        <v>124.7</v>
      </c>
      <c r="O126" s="130">
        <f>'OP1 Rater'!GU53</f>
        <v>132.99</v>
      </c>
      <c r="P126" s="130">
        <f>'OP1 Rater'!GV53</f>
        <v>141.27000000000001</v>
      </c>
      <c r="Q126" s="130">
        <f>'OP1 Rater'!GW53</f>
        <v>149.33000000000001</v>
      </c>
      <c r="R126" s="130">
        <f>'OP1 Rater'!GX53</f>
        <v>157.38999999999999</v>
      </c>
      <c r="S126" s="130">
        <f>'OP1 Rater'!GY53</f>
        <v>165.08</v>
      </c>
      <c r="T126" s="2"/>
      <c r="U126" s="2"/>
    </row>
    <row r="127" spans="1:21" x14ac:dyDescent="0.25">
      <c r="A127" s="131" t="str">
        <f>'OP1 Rater'!GG54</f>
        <v>Insured Plus Children</v>
      </c>
      <c r="B127" s="132"/>
      <c r="C127" s="123"/>
      <c r="D127" s="130">
        <f>'OP1 Rater'!GJ54</f>
        <v>12.07</v>
      </c>
      <c r="E127" s="130">
        <f>'OP1 Rater'!GK54</f>
        <v>23.52</v>
      </c>
      <c r="F127" s="130">
        <f>'OP1 Rater'!GL54</f>
        <v>34.29</v>
      </c>
      <c r="G127" s="130">
        <f>'OP1 Rater'!GM54</f>
        <v>44.6</v>
      </c>
      <c r="H127" s="130">
        <f>'OP1 Rater'!GN54</f>
        <v>54.14</v>
      </c>
      <c r="I127" s="130">
        <f>'OP1 Rater'!GO54</f>
        <v>63.46</v>
      </c>
      <c r="J127" s="130">
        <f>'OP1 Rater'!GP54</f>
        <v>72.55</v>
      </c>
      <c r="K127" s="130">
        <f>'OP1 Rater'!GQ54</f>
        <v>81.099999999999994</v>
      </c>
      <c r="L127" s="130">
        <f>'OP1 Rater'!GR54</f>
        <v>89.57</v>
      </c>
      <c r="M127" s="130">
        <f>'OP1 Rater'!GS54</f>
        <v>98.05</v>
      </c>
      <c r="N127" s="130">
        <f>'OP1 Rater'!GT54</f>
        <v>114.01</v>
      </c>
      <c r="O127" s="130">
        <f>'OP1 Rater'!GU54</f>
        <v>121.61</v>
      </c>
      <c r="P127" s="130">
        <f>'OP1 Rater'!GV54</f>
        <v>129.21</v>
      </c>
      <c r="Q127" s="130">
        <f>'OP1 Rater'!GW54</f>
        <v>136.58000000000001</v>
      </c>
      <c r="R127" s="130">
        <f>'OP1 Rater'!GX54</f>
        <v>143.94999999999999</v>
      </c>
      <c r="S127" s="130">
        <f>'OP1 Rater'!GY54</f>
        <v>150.99</v>
      </c>
      <c r="T127" s="2"/>
      <c r="U127" s="2"/>
    </row>
    <row r="128" spans="1:21" x14ac:dyDescent="0.25">
      <c r="A128" s="133" t="str">
        <f>'OP1 Rater'!GG55</f>
        <v>Insured Plus Family</v>
      </c>
      <c r="B128" s="134"/>
      <c r="C128" s="123"/>
      <c r="D128" s="130">
        <f>'OP1 Rater'!GJ55</f>
        <v>17.95</v>
      </c>
      <c r="E128" s="130">
        <f>'OP1 Rater'!GK55</f>
        <v>34.97</v>
      </c>
      <c r="F128" s="130">
        <f>'OP1 Rater'!GL55</f>
        <v>50.93</v>
      </c>
      <c r="G128" s="130">
        <f>'OP1 Rater'!GM55</f>
        <v>66.28</v>
      </c>
      <c r="H128" s="130">
        <f>'OP1 Rater'!GN55</f>
        <v>80.489999999999995</v>
      </c>
      <c r="I128" s="130">
        <f>'OP1 Rater'!GO55</f>
        <v>94.31</v>
      </c>
      <c r="J128" s="130">
        <f>'OP1 Rater'!GP55</f>
        <v>107.83</v>
      </c>
      <c r="K128" s="130">
        <f>'OP1 Rater'!GQ55</f>
        <v>120.5</v>
      </c>
      <c r="L128" s="130">
        <f>'OP1 Rater'!GR55</f>
        <v>133.1</v>
      </c>
      <c r="M128" s="130">
        <f>'OP1 Rater'!GS55</f>
        <v>145.69999999999999</v>
      </c>
      <c r="N128" s="130">
        <f>'OP1 Rater'!GT55</f>
        <v>169.45</v>
      </c>
      <c r="O128" s="130">
        <f>'OP1 Rater'!GU55</f>
        <v>180.71</v>
      </c>
      <c r="P128" s="130">
        <f>'OP1 Rater'!GV55</f>
        <v>191.98</v>
      </c>
      <c r="Q128" s="130">
        <f>'OP1 Rater'!GW55</f>
        <v>202.94</v>
      </c>
      <c r="R128" s="130">
        <f>'OP1 Rater'!GX55</f>
        <v>213.89</v>
      </c>
      <c r="S128" s="130">
        <f>'OP1 Rater'!GY55</f>
        <v>224.35</v>
      </c>
      <c r="T128" s="2"/>
      <c r="U128" s="2"/>
    </row>
    <row r="129" spans="1:21" x14ac:dyDescent="0.25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2"/>
      <c r="U129" s="2"/>
    </row>
    <row r="130" spans="1:21" x14ac:dyDescent="0.2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2"/>
      <c r="U130" s="2"/>
    </row>
    <row r="131" spans="1:21" x14ac:dyDescent="0.2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2"/>
      <c r="U131" s="2"/>
    </row>
    <row r="132" spans="1:2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</sheetData>
  <sheetProtection password="DF46" sheet="1" selectLockedCells="1"/>
  <mergeCells count="14">
    <mergeCell ref="D114:S114"/>
    <mergeCell ref="D123:S123"/>
    <mergeCell ref="D15:S15"/>
    <mergeCell ref="D24:S24"/>
    <mergeCell ref="D33:S33"/>
    <mergeCell ref="D45:S45"/>
    <mergeCell ref="D54:S54"/>
    <mergeCell ref="D63:S63"/>
    <mergeCell ref="D105:S105"/>
    <mergeCell ref="D8:S8"/>
    <mergeCell ref="D9:S9"/>
    <mergeCell ref="D75:S75"/>
    <mergeCell ref="D84:S84"/>
    <mergeCell ref="D93:S93"/>
  </mergeCells>
  <pageMargins left="0.22" right="0.2" top="0.35" bottom="0.32" header="0.3" footer="0.3"/>
  <pageSetup scale="80" orientation="landscape" r:id="rId1"/>
  <headerFooter>
    <oddFooter>&amp;L&amp;8All States Rater v. 2017-11-01&amp;R&amp;8&amp;P</oddFooter>
  </headerFooter>
  <rowBreaks count="3" manualBreakCount="3">
    <brk id="39" max="16383" man="1"/>
    <brk id="69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P757"/>
  <sheetViews>
    <sheetView zoomScaleNormal="100" workbookViewId="0">
      <selection activeCell="H108" sqref="H108"/>
    </sheetView>
  </sheetViews>
  <sheetFormatPr defaultRowHeight="13.2" x14ac:dyDescent="0.25"/>
  <cols>
    <col min="2" max="2" width="10.44140625" customWidth="1"/>
    <col min="3" max="3" width="2.5546875" customWidth="1"/>
  </cols>
  <sheetData>
    <row r="1" spans="1:1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</row>
    <row r="8" spans="1:16" x14ac:dyDescent="0.25">
      <c r="A8" s="123"/>
      <c r="B8" s="123"/>
      <c r="C8" s="123"/>
      <c r="D8" s="290" t="s">
        <v>99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123"/>
      <c r="P8" s="123"/>
    </row>
    <row r="9" spans="1:16" x14ac:dyDescent="0.25">
      <c r="A9" s="123"/>
      <c r="B9" s="123"/>
      <c r="C9" s="123"/>
      <c r="D9" s="329" t="s">
        <v>100</v>
      </c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123"/>
      <c r="P9" s="123"/>
    </row>
    <row r="10" spans="1:16" ht="25.5" customHeight="1" x14ac:dyDescent="0.25">
      <c r="A10" s="123"/>
      <c r="B10" s="123"/>
      <c r="C10" s="123"/>
      <c r="D10" s="336" t="s">
        <v>122</v>
      </c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123"/>
      <c r="P10" s="123"/>
    </row>
    <row r="11" spans="1:16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</row>
    <row r="12" spans="1:16" x14ac:dyDescent="0.25">
      <c r="A12" s="124" t="str">
        <f>'OP1 Rater'!U24</f>
        <v>FLORIDA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</row>
    <row r="13" spans="1:16" ht="6.45" customHeight="1" x14ac:dyDescent="0.25">
      <c r="A13" s="3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</row>
    <row r="14" spans="1:16" x14ac:dyDescent="0.25">
      <c r="A14" s="123"/>
      <c r="B14" s="123"/>
      <c r="C14" s="123"/>
      <c r="D14" s="125" t="str">
        <f>'OP1 Rater'!X28</f>
        <v>Insured with Attained Age Under 40</v>
      </c>
      <c r="E14" s="125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</row>
    <row r="15" spans="1:16" ht="6.45" customHeight="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</row>
    <row r="16" spans="1:16" x14ac:dyDescent="0.25">
      <c r="A16" s="123"/>
      <c r="B16" s="123"/>
      <c r="C16" s="123"/>
      <c r="D16" s="331" t="s">
        <v>5</v>
      </c>
      <c r="E16" s="332"/>
      <c r="F16" s="334"/>
      <c r="G16" s="334"/>
      <c r="H16" s="334"/>
      <c r="I16" s="334"/>
      <c r="J16" s="334"/>
      <c r="K16" s="334"/>
      <c r="L16" s="334"/>
      <c r="M16" s="334"/>
      <c r="N16" s="335"/>
      <c r="O16" s="123"/>
      <c r="P16" s="123"/>
    </row>
    <row r="17" spans="1:16" x14ac:dyDescent="0.25">
      <c r="A17" s="123"/>
      <c r="B17" s="123"/>
      <c r="C17" s="123"/>
      <c r="D17" s="127">
        <f>'OP1 Rater'!AO31</f>
        <v>200</v>
      </c>
      <c r="E17" s="127">
        <f>'OP1 Rater'!AP31</f>
        <v>250</v>
      </c>
      <c r="F17" s="127">
        <f>'OP1 Rater'!AQ31</f>
        <v>500</v>
      </c>
      <c r="G17" s="127">
        <f>'OP1 Rater'!AR31</f>
        <v>750</v>
      </c>
      <c r="H17" s="127">
        <f>'OP1 Rater'!AS31</f>
        <v>1000</v>
      </c>
      <c r="I17" s="127">
        <f>'OP1 Rater'!AT31</f>
        <v>1250</v>
      </c>
      <c r="J17" s="127">
        <f>'OP1 Rater'!AU31</f>
        <v>1500</v>
      </c>
      <c r="K17" s="127">
        <f>'OP1 Rater'!AV31</f>
        <v>1750</v>
      </c>
      <c r="L17" s="127">
        <f>'OP1 Rater'!AW31</f>
        <v>2000</v>
      </c>
      <c r="M17" s="127">
        <f>'OP1 Rater'!AX31</f>
        <v>2250</v>
      </c>
      <c r="N17" s="127">
        <f>'OP1 Rater'!AY31</f>
        <v>2500</v>
      </c>
      <c r="O17" s="123"/>
      <c r="P17" s="123"/>
    </row>
    <row r="18" spans="1:16" x14ac:dyDescent="0.25">
      <c r="A18" s="128" t="str">
        <f>'OP1 Rater'!U32</f>
        <v>Insured Only</v>
      </c>
      <c r="B18" s="129"/>
      <c r="C18" s="123"/>
      <c r="D18" s="130">
        <f>'OP1 Rater'!AO32</f>
        <v>3.95</v>
      </c>
      <c r="E18" s="130">
        <f>'OP1 Rater'!AP32</f>
        <v>4.7</v>
      </c>
      <c r="F18" s="130">
        <f>'OP1 Rater'!AQ32</f>
        <v>8.4600000000000009</v>
      </c>
      <c r="G18" s="130">
        <f>'OP1 Rater'!AR32</f>
        <v>10.15</v>
      </c>
      <c r="H18" s="130">
        <f>'OP1 Rater'!AS32</f>
        <v>11.18</v>
      </c>
      <c r="I18" s="130">
        <f>'OP1 Rater'!AT32</f>
        <v>12.64</v>
      </c>
      <c r="J18" s="130">
        <f>'OP1 Rater'!AU32</f>
        <v>14.09</v>
      </c>
      <c r="K18" s="130">
        <f>'OP1 Rater'!AV32</f>
        <v>15.1</v>
      </c>
      <c r="L18" s="130">
        <f>'OP1 Rater'!AW32</f>
        <v>16.100000000000001</v>
      </c>
      <c r="M18" s="130">
        <f>'OP1 Rater'!AX32</f>
        <v>16.91</v>
      </c>
      <c r="N18" s="130">
        <f>'OP1 Rater'!AY32</f>
        <v>17.72</v>
      </c>
      <c r="O18" s="123"/>
      <c r="P18" s="123"/>
    </row>
    <row r="19" spans="1:16" x14ac:dyDescent="0.25">
      <c r="A19" s="131" t="str">
        <f>'OP1 Rater'!U33</f>
        <v>Insured Plus Spouse</v>
      </c>
      <c r="B19" s="132"/>
      <c r="C19" s="123"/>
      <c r="D19" s="130">
        <f>'OP1 Rater'!AO33</f>
        <v>7.1</v>
      </c>
      <c r="E19" s="130">
        <f>'OP1 Rater'!AP33</f>
        <v>8.4499999999999993</v>
      </c>
      <c r="F19" s="130">
        <f>'OP1 Rater'!AQ33</f>
        <v>15.22</v>
      </c>
      <c r="G19" s="130">
        <f>'OP1 Rater'!AR33</f>
        <v>18.260000000000002</v>
      </c>
      <c r="H19" s="130">
        <f>'OP1 Rater'!AS33</f>
        <v>20.149999999999999</v>
      </c>
      <c r="I19" s="130">
        <f>'OP1 Rater'!AT33</f>
        <v>22.77</v>
      </c>
      <c r="J19" s="130">
        <f>'OP1 Rater'!AU33</f>
        <v>25.39</v>
      </c>
      <c r="K19" s="130">
        <f>'OP1 Rater'!AV33</f>
        <v>27.2</v>
      </c>
      <c r="L19" s="130">
        <f>'OP1 Rater'!AW33</f>
        <v>29</v>
      </c>
      <c r="M19" s="130">
        <f>'OP1 Rater'!AX33</f>
        <v>30.45</v>
      </c>
      <c r="N19" s="130">
        <f>'OP1 Rater'!AY33</f>
        <v>31.9</v>
      </c>
      <c r="O19" s="123"/>
      <c r="P19" s="123"/>
    </row>
    <row r="20" spans="1:16" x14ac:dyDescent="0.25">
      <c r="A20" s="131" t="str">
        <f>'OP1 Rater'!U34</f>
        <v>Insured Plus Children</v>
      </c>
      <c r="B20" s="132"/>
      <c r="C20" s="123"/>
      <c r="D20" s="130">
        <f>'OP1 Rater'!AO34</f>
        <v>8.5299999999999994</v>
      </c>
      <c r="E20" s="130">
        <f>'OP1 Rater'!AP34</f>
        <v>10.16</v>
      </c>
      <c r="F20" s="130">
        <f>'OP1 Rater'!AQ34</f>
        <v>18.309999999999999</v>
      </c>
      <c r="G20" s="130">
        <f>'OP1 Rater'!AR34</f>
        <v>21.98</v>
      </c>
      <c r="H20" s="130">
        <f>'OP1 Rater'!AS34</f>
        <v>24.21</v>
      </c>
      <c r="I20" s="130">
        <f>'OP1 Rater'!AT34</f>
        <v>27.36</v>
      </c>
      <c r="J20" s="130">
        <f>'OP1 Rater'!AU34</f>
        <v>30.5</v>
      </c>
      <c r="K20" s="130">
        <f>'OP1 Rater'!AV34</f>
        <v>32.68</v>
      </c>
      <c r="L20" s="130">
        <f>'OP1 Rater'!AW34</f>
        <v>34.86</v>
      </c>
      <c r="M20" s="130">
        <f>'OP1 Rater'!AX34</f>
        <v>36.61</v>
      </c>
      <c r="N20" s="130">
        <f>'OP1 Rater'!AY34</f>
        <v>38.35</v>
      </c>
      <c r="O20" s="123"/>
      <c r="P20" s="123"/>
    </row>
    <row r="21" spans="1:16" x14ac:dyDescent="0.25">
      <c r="A21" s="133" t="str">
        <f>'OP1 Rater'!U35</f>
        <v>Insured Plus Family</v>
      </c>
      <c r="B21" s="134"/>
      <c r="C21" s="123"/>
      <c r="D21" s="130">
        <f>'OP1 Rater'!AO35</f>
        <v>11.68</v>
      </c>
      <c r="E21" s="130">
        <f>'OP1 Rater'!AP35</f>
        <v>13.91</v>
      </c>
      <c r="F21" s="130">
        <f>'OP1 Rater'!AQ35</f>
        <v>25.07</v>
      </c>
      <c r="G21" s="130">
        <f>'OP1 Rater'!AR35</f>
        <v>30.05</v>
      </c>
      <c r="H21" s="130">
        <f>'OP1 Rater'!AS35</f>
        <v>33.14</v>
      </c>
      <c r="I21" s="130">
        <f>'OP1 Rater'!AT35</f>
        <v>37.450000000000003</v>
      </c>
      <c r="J21" s="130">
        <f>'OP1 Rater'!AU35</f>
        <v>41.76</v>
      </c>
      <c r="K21" s="130">
        <f>'OP1 Rater'!AV35</f>
        <v>44.74</v>
      </c>
      <c r="L21" s="130">
        <f>'OP1 Rater'!AW35</f>
        <v>47.72</v>
      </c>
      <c r="M21" s="130">
        <f>'OP1 Rater'!AX35</f>
        <v>50.11</v>
      </c>
      <c r="N21" s="130">
        <f>'OP1 Rater'!AY35</f>
        <v>52.49</v>
      </c>
      <c r="O21" s="123"/>
      <c r="P21" s="123"/>
    </row>
    <row r="22" spans="1:16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</row>
    <row r="23" spans="1:16" x14ac:dyDescent="0.25">
      <c r="A23" s="123"/>
      <c r="B23" s="123"/>
      <c r="C23" s="123"/>
      <c r="D23" s="125" t="str">
        <f>'OP1 Rater'!X38</f>
        <v>Insured with Attained Age 40 - 49</v>
      </c>
      <c r="E23" s="1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</row>
    <row r="24" spans="1:16" ht="6.45" customHeight="1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</row>
    <row r="25" spans="1:16" x14ac:dyDescent="0.25">
      <c r="A25" s="123"/>
      <c r="B25" s="123"/>
      <c r="C25" s="123"/>
      <c r="D25" s="331" t="s">
        <v>5</v>
      </c>
      <c r="E25" s="332"/>
      <c r="F25" s="334"/>
      <c r="G25" s="334"/>
      <c r="H25" s="334"/>
      <c r="I25" s="334"/>
      <c r="J25" s="334"/>
      <c r="K25" s="334"/>
      <c r="L25" s="334"/>
      <c r="M25" s="334"/>
      <c r="N25" s="335"/>
      <c r="O25" s="123"/>
      <c r="P25" s="123"/>
    </row>
    <row r="26" spans="1:16" x14ac:dyDescent="0.25">
      <c r="A26" s="123"/>
      <c r="B26" s="123"/>
      <c r="C26" s="123"/>
      <c r="D26" s="127">
        <f>'OP1 Rater'!AO41</f>
        <v>200</v>
      </c>
      <c r="E26" s="127">
        <f>'OP1 Rater'!AP41</f>
        <v>250</v>
      </c>
      <c r="F26" s="127">
        <f>'OP1 Rater'!AQ41</f>
        <v>500</v>
      </c>
      <c r="G26" s="127">
        <f>'OP1 Rater'!AR41</f>
        <v>750</v>
      </c>
      <c r="H26" s="127">
        <f>'OP1 Rater'!AS41</f>
        <v>1000</v>
      </c>
      <c r="I26" s="127">
        <f>'OP1 Rater'!AT41</f>
        <v>1250</v>
      </c>
      <c r="J26" s="127">
        <f>'OP1 Rater'!AU41</f>
        <v>1500</v>
      </c>
      <c r="K26" s="127">
        <f>'OP1 Rater'!AV41</f>
        <v>1750</v>
      </c>
      <c r="L26" s="127">
        <f>'OP1 Rater'!AW41</f>
        <v>2000</v>
      </c>
      <c r="M26" s="127">
        <f>'OP1 Rater'!AX41</f>
        <v>2250</v>
      </c>
      <c r="N26" s="127">
        <f>'OP1 Rater'!AY41</f>
        <v>2500</v>
      </c>
      <c r="O26" s="123"/>
      <c r="P26" s="123"/>
    </row>
    <row r="27" spans="1:16" x14ac:dyDescent="0.25">
      <c r="A27" s="128" t="str">
        <f>'OP1 Rater'!U42</f>
        <v>Insured Only</v>
      </c>
      <c r="B27" s="129"/>
      <c r="C27" s="123"/>
      <c r="D27" s="130">
        <f>'OP1 Rater'!AO42</f>
        <v>5</v>
      </c>
      <c r="E27" s="130">
        <f>'OP1 Rater'!AP42</f>
        <v>5.96</v>
      </c>
      <c r="F27" s="130">
        <f>'OP1 Rater'!AQ42</f>
        <v>10.71</v>
      </c>
      <c r="G27" s="130">
        <f>'OP1 Rater'!AR42</f>
        <v>12.85</v>
      </c>
      <c r="H27" s="130">
        <f>'OP1 Rater'!AS42</f>
        <v>14.16</v>
      </c>
      <c r="I27" s="130">
        <f>'OP1 Rater'!AT42</f>
        <v>16</v>
      </c>
      <c r="J27" s="130">
        <f>'OP1 Rater'!AU42</f>
        <v>17.84</v>
      </c>
      <c r="K27" s="130">
        <f>'OP1 Rater'!AV42</f>
        <v>19.11</v>
      </c>
      <c r="L27" s="130">
        <f>'OP1 Rater'!AW42</f>
        <v>20.39</v>
      </c>
      <c r="M27" s="130">
        <f>'OP1 Rater'!AX42</f>
        <v>21.41</v>
      </c>
      <c r="N27" s="130">
        <f>'OP1 Rater'!AY42</f>
        <v>22.42</v>
      </c>
      <c r="O27" s="123"/>
      <c r="P27" s="123"/>
    </row>
    <row r="28" spans="1:16" x14ac:dyDescent="0.25">
      <c r="A28" s="131" t="str">
        <f>'OP1 Rater'!U43</f>
        <v>Insured Plus Spouse</v>
      </c>
      <c r="B28" s="132"/>
      <c r="C28" s="123"/>
      <c r="D28" s="130">
        <f>'OP1 Rater'!AO43</f>
        <v>8.98</v>
      </c>
      <c r="E28" s="130">
        <f>'OP1 Rater'!AP43</f>
        <v>10.7</v>
      </c>
      <c r="F28" s="130">
        <f>'OP1 Rater'!AQ43</f>
        <v>19.28</v>
      </c>
      <c r="G28" s="130">
        <f>'OP1 Rater'!AR43</f>
        <v>23.11</v>
      </c>
      <c r="H28" s="130">
        <f>'OP1 Rater'!AS43</f>
        <v>25.48</v>
      </c>
      <c r="I28" s="130">
        <f>'OP1 Rater'!AT43</f>
        <v>28.8</v>
      </c>
      <c r="J28" s="130">
        <f>'OP1 Rater'!AU43</f>
        <v>32.11</v>
      </c>
      <c r="K28" s="130">
        <f>'OP1 Rater'!AV43</f>
        <v>34.4</v>
      </c>
      <c r="L28" s="130">
        <f>'OP1 Rater'!AW43</f>
        <v>36.700000000000003</v>
      </c>
      <c r="M28" s="130">
        <f>'OP1 Rater'!AX43</f>
        <v>38.53</v>
      </c>
      <c r="N28" s="130">
        <f>'OP1 Rater'!AY43</f>
        <v>40.36</v>
      </c>
      <c r="O28" s="123"/>
      <c r="P28" s="123"/>
    </row>
    <row r="29" spans="1:16" x14ac:dyDescent="0.25">
      <c r="A29" s="131" t="str">
        <f>'OP1 Rater'!U44</f>
        <v>Insured Plus Children</v>
      </c>
      <c r="B29" s="132"/>
      <c r="C29" s="123"/>
      <c r="D29" s="130">
        <f>'OP1 Rater'!AO44</f>
        <v>9.0299999999999994</v>
      </c>
      <c r="E29" s="130">
        <f>'OP1 Rater'!AP44</f>
        <v>10.76</v>
      </c>
      <c r="F29" s="130">
        <f>'OP1 Rater'!AQ44</f>
        <v>19.38</v>
      </c>
      <c r="G29" s="130">
        <f>'OP1 Rater'!AR44</f>
        <v>23.26</v>
      </c>
      <c r="H29" s="130">
        <f>'OP1 Rater'!AS44</f>
        <v>25.63</v>
      </c>
      <c r="I29" s="130">
        <f>'OP1 Rater'!AT44</f>
        <v>28.96</v>
      </c>
      <c r="J29" s="130">
        <f>'OP1 Rater'!AU44</f>
        <v>32.299999999999997</v>
      </c>
      <c r="K29" s="130">
        <f>'OP1 Rater'!AV44</f>
        <v>34.61</v>
      </c>
      <c r="L29" s="130">
        <f>'OP1 Rater'!AW44</f>
        <v>36.92</v>
      </c>
      <c r="M29" s="130">
        <f>'OP1 Rater'!AX44</f>
        <v>38.76</v>
      </c>
      <c r="N29" s="130">
        <f>'OP1 Rater'!AY44</f>
        <v>40.619999999999997</v>
      </c>
      <c r="O29" s="123"/>
      <c r="P29" s="123"/>
    </row>
    <row r="30" spans="1:16" x14ac:dyDescent="0.25">
      <c r="A30" s="133" t="str">
        <f>'OP1 Rater'!U45</f>
        <v>Insured Plus Family</v>
      </c>
      <c r="B30" s="134"/>
      <c r="C30" s="123"/>
      <c r="D30" s="130">
        <f>'OP1 Rater'!AO45</f>
        <v>13.02</v>
      </c>
      <c r="E30" s="130">
        <f>'OP1 Rater'!AP45</f>
        <v>15.51</v>
      </c>
      <c r="F30" s="130">
        <f>'OP1 Rater'!AQ45</f>
        <v>27.96</v>
      </c>
      <c r="G30" s="130">
        <f>'OP1 Rater'!AR45</f>
        <v>33.51</v>
      </c>
      <c r="H30" s="130">
        <f>'OP1 Rater'!AS45</f>
        <v>36.94</v>
      </c>
      <c r="I30" s="130">
        <f>'OP1 Rater'!AT45</f>
        <v>41.74</v>
      </c>
      <c r="J30" s="130">
        <f>'OP1 Rater'!AU45</f>
        <v>46.55</v>
      </c>
      <c r="K30" s="130">
        <f>'OP1 Rater'!AV45</f>
        <v>49.87</v>
      </c>
      <c r="L30" s="130">
        <f>'OP1 Rater'!AW45</f>
        <v>53.19</v>
      </c>
      <c r="M30" s="130">
        <f>'OP1 Rater'!AX45</f>
        <v>55.85</v>
      </c>
      <c r="N30" s="130">
        <f>'OP1 Rater'!AY45</f>
        <v>58.5</v>
      </c>
      <c r="O30" s="123"/>
      <c r="P30" s="123"/>
    </row>
    <row r="31" spans="1:16" x14ac:dyDescent="0.25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</row>
    <row r="32" spans="1:16" x14ac:dyDescent="0.25">
      <c r="A32" s="123"/>
      <c r="B32" s="123"/>
      <c r="C32" s="123"/>
      <c r="D32" s="125" t="str">
        <f>'OP1 Rater'!X48</f>
        <v>Insured with Attained Age 50+</v>
      </c>
      <c r="E32" s="125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</row>
    <row r="33" spans="1:16" ht="6.45" customHeight="1" x14ac:dyDescent="0.25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</row>
    <row r="34" spans="1:16" x14ac:dyDescent="0.25">
      <c r="A34" s="123"/>
      <c r="B34" s="123"/>
      <c r="C34" s="123"/>
      <c r="D34" s="331" t="s">
        <v>5</v>
      </c>
      <c r="E34" s="332"/>
      <c r="F34" s="334"/>
      <c r="G34" s="334"/>
      <c r="H34" s="334"/>
      <c r="I34" s="334"/>
      <c r="J34" s="334"/>
      <c r="K34" s="334"/>
      <c r="L34" s="334"/>
      <c r="M34" s="334"/>
      <c r="N34" s="335"/>
      <c r="O34" s="123"/>
      <c r="P34" s="123"/>
    </row>
    <row r="35" spans="1:16" x14ac:dyDescent="0.25">
      <c r="A35" s="123"/>
      <c r="B35" s="123"/>
      <c r="C35" s="123"/>
      <c r="D35" s="127">
        <f>'OP1 Rater'!AO51</f>
        <v>200</v>
      </c>
      <c r="E35" s="127">
        <f>'OP1 Rater'!AP51</f>
        <v>250</v>
      </c>
      <c r="F35" s="127">
        <f>'OP1 Rater'!AQ51</f>
        <v>500</v>
      </c>
      <c r="G35" s="127">
        <f>'OP1 Rater'!AR51</f>
        <v>750</v>
      </c>
      <c r="H35" s="127">
        <f>'OP1 Rater'!AS51</f>
        <v>1000</v>
      </c>
      <c r="I35" s="127">
        <f>'OP1 Rater'!AT51</f>
        <v>1250</v>
      </c>
      <c r="J35" s="127">
        <f>'OP1 Rater'!AU51</f>
        <v>1500</v>
      </c>
      <c r="K35" s="127">
        <f>'OP1 Rater'!AV51</f>
        <v>1750</v>
      </c>
      <c r="L35" s="127">
        <f>'OP1 Rater'!AW51</f>
        <v>2000</v>
      </c>
      <c r="M35" s="127">
        <f>'OP1 Rater'!AX51</f>
        <v>2250</v>
      </c>
      <c r="N35" s="127">
        <f>'OP1 Rater'!AY51</f>
        <v>2500</v>
      </c>
      <c r="O35" s="123"/>
      <c r="P35" s="123"/>
    </row>
    <row r="36" spans="1:16" x14ac:dyDescent="0.25">
      <c r="A36" s="128" t="str">
        <f>'OP1 Rater'!U52</f>
        <v>Insured Only</v>
      </c>
      <c r="B36" s="129"/>
      <c r="C36" s="123"/>
      <c r="D36" s="130">
        <f>'OP1 Rater'!AO52</f>
        <v>10.29</v>
      </c>
      <c r="E36" s="130">
        <f>'OP1 Rater'!AP52</f>
        <v>12.24</v>
      </c>
      <c r="F36" s="130">
        <f>'OP1 Rater'!AQ52</f>
        <v>22.03</v>
      </c>
      <c r="G36" s="130">
        <f>'OP1 Rater'!AR52</f>
        <v>26.42</v>
      </c>
      <c r="H36" s="130">
        <f>'OP1 Rater'!AS52</f>
        <v>29.11</v>
      </c>
      <c r="I36" s="130">
        <f>'OP1 Rater'!AT52</f>
        <v>32.89</v>
      </c>
      <c r="J36" s="130">
        <f>'OP1 Rater'!AU52</f>
        <v>36.68</v>
      </c>
      <c r="K36" s="130">
        <f>'OP1 Rater'!AV52</f>
        <v>39.299999999999997</v>
      </c>
      <c r="L36" s="130">
        <f>'OP1 Rater'!AW52</f>
        <v>41.92</v>
      </c>
      <c r="M36" s="130">
        <f>'OP1 Rater'!AX52</f>
        <v>44.02</v>
      </c>
      <c r="N36" s="130">
        <f>'OP1 Rater'!AY52</f>
        <v>46.12</v>
      </c>
      <c r="O36" s="123"/>
      <c r="P36" s="123"/>
    </row>
    <row r="37" spans="1:16" x14ac:dyDescent="0.25">
      <c r="A37" s="131" t="str">
        <f>'OP1 Rater'!U53</f>
        <v>Insured Plus Spouse</v>
      </c>
      <c r="B37" s="132"/>
      <c r="C37" s="123"/>
      <c r="D37" s="130">
        <f>'OP1 Rater'!AO53</f>
        <v>18.54</v>
      </c>
      <c r="E37" s="130">
        <f>'OP1 Rater'!AP53</f>
        <v>22.05</v>
      </c>
      <c r="F37" s="130">
        <f>'OP1 Rater'!AQ53</f>
        <v>39.619999999999997</v>
      </c>
      <c r="G37" s="130">
        <f>'OP1 Rater'!AR53</f>
        <v>47.54</v>
      </c>
      <c r="H37" s="130">
        <f>'OP1 Rater'!AS53</f>
        <v>52.38</v>
      </c>
      <c r="I37" s="130">
        <f>'OP1 Rater'!AT53</f>
        <v>59.19</v>
      </c>
      <c r="J37" s="130">
        <f>'OP1 Rater'!AU53</f>
        <v>66</v>
      </c>
      <c r="K37" s="130">
        <f>'OP1 Rater'!AV53</f>
        <v>70.72</v>
      </c>
      <c r="L37" s="130">
        <f>'OP1 Rater'!AW53</f>
        <v>75.430000000000007</v>
      </c>
      <c r="M37" s="130">
        <f>'OP1 Rater'!AX53</f>
        <v>79.2</v>
      </c>
      <c r="N37" s="130">
        <f>'OP1 Rater'!AY53</f>
        <v>82.98</v>
      </c>
      <c r="O37" s="123"/>
      <c r="P37" s="123"/>
    </row>
    <row r="38" spans="1:16" x14ac:dyDescent="0.25">
      <c r="A38" s="131" t="str">
        <f>'OP1 Rater'!U54</f>
        <v>Insured Plus Children</v>
      </c>
      <c r="B38" s="132"/>
      <c r="C38" s="123"/>
      <c r="D38" s="130">
        <f>'OP1 Rater'!AO54</f>
        <v>16.46</v>
      </c>
      <c r="E38" s="130">
        <f>'OP1 Rater'!AP54</f>
        <v>19.59</v>
      </c>
      <c r="F38" s="130">
        <f>'OP1 Rater'!AQ54</f>
        <v>35.229999999999997</v>
      </c>
      <c r="G38" s="130">
        <f>'OP1 Rater'!AR54</f>
        <v>42.31</v>
      </c>
      <c r="H38" s="130">
        <f>'OP1 Rater'!AS54</f>
        <v>46.62</v>
      </c>
      <c r="I38" s="130">
        <f>'OP1 Rater'!AT54</f>
        <v>52.68</v>
      </c>
      <c r="J38" s="130">
        <f>'OP1 Rater'!AU54</f>
        <v>58.74</v>
      </c>
      <c r="K38" s="130">
        <f>'OP1 Rater'!AV54</f>
        <v>62.93</v>
      </c>
      <c r="L38" s="130">
        <f>'OP1 Rater'!AW54</f>
        <v>67.12</v>
      </c>
      <c r="M38" s="130">
        <f>'OP1 Rater'!AX54</f>
        <v>70.48</v>
      </c>
      <c r="N38" s="130">
        <f>'OP1 Rater'!AY54</f>
        <v>73.83</v>
      </c>
      <c r="O38" s="123"/>
      <c r="P38" s="123"/>
    </row>
    <row r="39" spans="1:16" x14ac:dyDescent="0.25">
      <c r="A39" s="133" t="str">
        <f>'OP1 Rater'!U55</f>
        <v>Insured Plus Family</v>
      </c>
      <c r="B39" s="134"/>
      <c r="C39" s="123"/>
      <c r="D39" s="130">
        <f>'OP1 Rater'!AO55</f>
        <v>24.36</v>
      </c>
      <c r="E39" s="130">
        <f>'OP1 Rater'!AP55</f>
        <v>29.11</v>
      </c>
      <c r="F39" s="130">
        <f>'OP1 Rater'!AQ55</f>
        <v>52.85</v>
      </c>
      <c r="G39" s="130">
        <f>'OP1 Rater'!AR55</f>
        <v>63.38</v>
      </c>
      <c r="H39" s="130">
        <f>'OP1 Rater'!AS55</f>
        <v>69.849999999999994</v>
      </c>
      <c r="I39" s="130">
        <f>'OP1 Rater'!AT55</f>
        <v>78.92</v>
      </c>
      <c r="J39" s="130">
        <f>'OP1 Rater'!AU55</f>
        <v>88</v>
      </c>
      <c r="K39" s="130">
        <f>'OP1 Rater'!AV55</f>
        <v>94.29</v>
      </c>
      <c r="L39" s="130">
        <f>'OP1 Rater'!AW55</f>
        <v>100.58</v>
      </c>
      <c r="M39" s="130">
        <f>'OP1 Rater'!AX55</f>
        <v>105.62</v>
      </c>
      <c r="N39" s="130">
        <f>'OP1 Rater'!AY55</f>
        <v>110.65</v>
      </c>
      <c r="O39" s="123"/>
      <c r="P39" s="123"/>
    </row>
    <row r="40" spans="1:16" x14ac:dyDescent="0.2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</row>
    <row r="41" spans="1:16" x14ac:dyDescent="0.25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</row>
    <row r="42" spans="1:16" x14ac:dyDescent="0.25">
      <c r="A42" s="124" t="str">
        <f>'OP1 Rater'!BX24</f>
        <v>COLORADO &amp; INDIANA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</row>
    <row r="43" spans="1:16" ht="6.45" customHeight="1" x14ac:dyDescent="0.25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</row>
    <row r="44" spans="1:16" ht="12.75" customHeight="1" x14ac:dyDescent="0.25">
      <c r="A44" s="123"/>
      <c r="B44" s="123"/>
      <c r="C44" s="123"/>
      <c r="D44" s="125" t="str">
        <f>'OP1 Rater'!CA28</f>
        <v>Insured with Attained Age Under 40</v>
      </c>
      <c r="E44" s="125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</row>
    <row r="45" spans="1:16" ht="6.45" customHeight="1" x14ac:dyDescent="0.25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</row>
    <row r="46" spans="1:16" ht="12.75" customHeight="1" x14ac:dyDescent="0.25">
      <c r="A46" s="123"/>
      <c r="B46" s="123"/>
      <c r="C46" s="123"/>
      <c r="D46" s="331" t="s">
        <v>5</v>
      </c>
      <c r="E46" s="332"/>
      <c r="F46" s="334"/>
      <c r="G46" s="334"/>
      <c r="H46" s="334"/>
      <c r="I46" s="334"/>
      <c r="J46" s="334"/>
      <c r="K46" s="334"/>
      <c r="L46" s="334"/>
      <c r="M46" s="334"/>
      <c r="N46" s="335"/>
      <c r="O46" s="123"/>
      <c r="P46" s="123"/>
    </row>
    <row r="47" spans="1:16" x14ac:dyDescent="0.25">
      <c r="A47" s="39"/>
      <c r="B47" s="123"/>
      <c r="C47" s="123"/>
      <c r="D47" s="127">
        <f>'OP1 Rater'!CR31</f>
        <v>200</v>
      </c>
      <c r="E47" s="127">
        <f>'OP1 Rater'!CS31</f>
        <v>250</v>
      </c>
      <c r="F47" s="127">
        <f>'OP1 Rater'!CT31</f>
        <v>500</v>
      </c>
      <c r="G47" s="127">
        <f>'OP1 Rater'!CU31</f>
        <v>750</v>
      </c>
      <c r="H47" s="127">
        <f>'OP1 Rater'!CV31</f>
        <v>1000</v>
      </c>
      <c r="I47" s="127">
        <f>'OP1 Rater'!CW31</f>
        <v>1250</v>
      </c>
      <c r="J47" s="127">
        <f>'OP1 Rater'!CX31</f>
        <v>1500</v>
      </c>
      <c r="K47" s="127">
        <f>'OP1 Rater'!CY31</f>
        <v>1750</v>
      </c>
      <c r="L47" s="127">
        <f>'OP1 Rater'!CZ31</f>
        <v>2000</v>
      </c>
      <c r="M47" s="127">
        <f>'OP1 Rater'!DA31</f>
        <v>2250</v>
      </c>
      <c r="N47" s="127">
        <f>'OP1 Rater'!DB31</f>
        <v>2500</v>
      </c>
      <c r="O47" s="123"/>
      <c r="P47" s="123"/>
    </row>
    <row r="48" spans="1:16" x14ac:dyDescent="0.25">
      <c r="A48" s="128" t="str">
        <f>'OP1 Rater'!BX32</f>
        <v>Insured Only</v>
      </c>
      <c r="B48" s="129"/>
      <c r="C48" s="123"/>
      <c r="D48" s="130">
        <f>'OP1 Rater'!CR32</f>
        <v>4.28</v>
      </c>
      <c r="E48" s="130">
        <f>'OP1 Rater'!CS32</f>
        <v>5.0999999999999996</v>
      </c>
      <c r="F48" s="130">
        <f>'OP1 Rater'!CT32</f>
        <v>9.17</v>
      </c>
      <c r="G48" s="130">
        <f>'OP1 Rater'!CU32</f>
        <v>11</v>
      </c>
      <c r="H48" s="130">
        <f>'OP1 Rater'!CV32</f>
        <v>12.11</v>
      </c>
      <c r="I48" s="130">
        <f>'OP1 Rater'!CW32</f>
        <v>13.69</v>
      </c>
      <c r="J48" s="130">
        <f>'OP1 Rater'!CX32</f>
        <v>15.26</v>
      </c>
      <c r="K48" s="130">
        <f>'OP1 Rater'!CY32</f>
        <v>16.36</v>
      </c>
      <c r="L48" s="130">
        <f>'OP1 Rater'!CZ32</f>
        <v>17.45</v>
      </c>
      <c r="M48" s="130">
        <f>'OP1 Rater'!DA32</f>
        <v>18.32</v>
      </c>
      <c r="N48" s="130">
        <f>'OP1 Rater'!DB32</f>
        <v>19.190000000000001</v>
      </c>
      <c r="O48" s="123"/>
      <c r="P48" s="123"/>
    </row>
    <row r="49" spans="1:16" x14ac:dyDescent="0.25">
      <c r="A49" s="131" t="str">
        <f>'OP1 Rater'!BX33</f>
        <v>Insured Plus Spouse</v>
      </c>
      <c r="B49" s="132"/>
      <c r="C49" s="123"/>
      <c r="D49" s="130">
        <f>'OP1 Rater'!CR33</f>
        <v>7.69</v>
      </c>
      <c r="E49" s="130">
        <f>'OP1 Rater'!CS33</f>
        <v>9.16</v>
      </c>
      <c r="F49" s="130">
        <f>'OP1 Rater'!CT33</f>
        <v>16.489999999999998</v>
      </c>
      <c r="G49" s="130">
        <f>'OP1 Rater'!CU33</f>
        <v>19.78</v>
      </c>
      <c r="H49" s="130">
        <f>'OP1 Rater'!CV33</f>
        <v>21.82</v>
      </c>
      <c r="I49" s="130">
        <f>'OP1 Rater'!CW33</f>
        <v>24.66</v>
      </c>
      <c r="J49" s="130">
        <f>'OP1 Rater'!CX33</f>
        <v>27.5</v>
      </c>
      <c r="K49" s="130">
        <f>'OP1 Rater'!CY33</f>
        <v>29.46</v>
      </c>
      <c r="L49" s="130">
        <f>'OP1 Rater'!CZ33</f>
        <v>31.42</v>
      </c>
      <c r="M49" s="130">
        <f>'OP1 Rater'!DA33</f>
        <v>32.99</v>
      </c>
      <c r="N49" s="130">
        <f>'OP1 Rater'!DB33</f>
        <v>34.56</v>
      </c>
      <c r="O49" s="123"/>
      <c r="P49" s="123"/>
    </row>
    <row r="50" spans="1:16" x14ac:dyDescent="0.25">
      <c r="A50" s="131" t="str">
        <f>'OP1 Rater'!BX34</f>
        <v>Insured Plus Children</v>
      </c>
      <c r="B50" s="132"/>
      <c r="C50" s="123"/>
      <c r="D50" s="130">
        <f>'OP1 Rater'!CR34</f>
        <v>9.24</v>
      </c>
      <c r="E50" s="130">
        <f>'OP1 Rater'!CS34</f>
        <v>11.01</v>
      </c>
      <c r="F50" s="130">
        <f>'OP1 Rater'!CT34</f>
        <v>19.84</v>
      </c>
      <c r="G50" s="130">
        <f>'OP1 Rater'!CU34</f>
        <v>23.81</v>
      </c>
      <c r="H50" s="130">
        <f>'OP1 Rater'!CV34</f>
        <v>26.23</v>
      </c>
      <c r="I50" s="130">
        <f>'OP1 Rater'!CW34</f>
        <v>29.64</v>
      </c>
      <c r="J50" s="130">
        <f>'OP1 Rater'!CX34</f>
        <v>33.049999999999997</v>
      </c>
      <c r="K50" s="130">
        <f>'OP1 Rater'!CY34</f>
        <v>35.409999999999997</v>
      </c>
      <c r="L50" s="130">
        <f>'OP1 Rater'!CZ34</f>
        <v>37.770000000000003</v>
      </c>
      <c r="M50" s="130">
        <f>'OP1 Rater'!DA34</f>
        <v>39.659999999999997</v>
      </c>
      <c r="N50" s="130">
        <f>'OP1 Rater'!DB34</f>
        <v>41.55</v>
      </c>
      <c r="O50" s="123"/>
      <c r="P50" s="123"/>
    </row>
    <row r="51" spans="1:16" x14ac:dyDescent="0.25">
      <c r="A51" s="133" t="str">
        <f>'OP1 Rater'!BX35</f>
        <v>Insured Plus Family</v>
      </c>
      <c r="B51" s="134"/>
      <c r="C51" s="123"/>
      <c r="D51" s="130">
        <f>'OP1 Rater'!CR35</f>
        <v>12.65</v>
      </c>
      <c r="E51" s="130">
        <f>'OP1 Rater'!CS35</f>
        <v>15.07</v>
      </c>
      <c r="F51" s="130">
        <f>'OP1 Rater'!CT35</f>
        <v>27.16</v>
      </c>
      <c r="G51" s="130">
        <f>'OP1 Rater'!CU35</f>
        <v>32.549999999999997</v>
      </c>
      <c r="H51" s="130">
        <f>'OP1 Rater'!CV35</f>
        <v>35.9</v>
      </c>
      <c r="I51" s="130">
        <f>'OP1 Rater'!CW35</f>
        <v>40.57</v>
      </c>
      <c r="J51" s="130">
        <f>'OP1 Rater'!CX35</f>
        <v>45.24</v>
      </c>
      <c r="K51" s="130">
        <f>'OP1 Rater'!CY35</f>
        <v>48.47</v>
      </c>
      <c r="L51" s="130">
        <f>'OP1 Rater'!CZ35</f>
        <v>51.7</v>
      </c>
      <c r="M51" s="130">
        <f>'OP1 Rater'!DA35</f>
        <v>54.28</v>
      </c>
      <c r="N51" s="130">
        <f>'OP1 Rater'!DB35</f>
        <v>56.86</v>
      </c>
      <c r="O51" s="123"/>
      <c r="P51" s="123"/>
    </row>
    <row r="52" spans="1:16" x14ac:dyDescent="0.25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</row>
    <row r="53" spans="1:16" x14ac:dyDescent="0.25">
      <c r="A53" s="123"/>
      <c r="B53" s="123"/>
      <c r="C53" s="123"/>
      <c r="D53" s="125" t="str">
        <f>'OP1 Rater'!CA38</f>
        <v>Insured with Attained Age 40 - 49</v>
      </c>
      <c r="E53" s="125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</row>
    <row r="54" spans="1:16" ht="6.45" customHeight="1" x14ac:dyDescent="0.2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</row>
    <row r="55" spans="1:16" x14ac:dyDescent="0.25">
      <c r="A55" s="123"/>
      <c r="B55" s="123"/>
      <c r="C55" s="123"/>
      <c r="D55" s="331" t="s">
        <v>5</v>
      </c>
      <c r="E55" s="332"/>
      <c r="F55" s="334"/>
      <c r="G55" s="334"/>
      <c r="H55" s="334"/>
      <c r="I55" s="334"/>
      <c r="J55" s="334"/>
      <c r="K55" s="334"/>
      <c r="L55" s="334"/>
      <c r="M55" s="334"/>
      <c r="N55" s="335"/>
      <c r="O55" s="123"/>
      <c r="P55" s="123"/>
    </row>
    <row r="56" spans="1:16" x14ac:dyDescent="0.25">
      <c r="A56" s="39"/>
      <c r="B56" s="123"/>
      <c r="C56" s="123"/>
      <c r="D56" s="127">
        <f>'OP1 Rater'!CR41</f>
        <v>200</v>
      </c>
      <c r="E56" s="127">
        <f>'OP1 Rater'!CS41</f>
        <v>250</v>
      </c>
      <c r="F56" s="127">
        <f>'OP1 Rater'!CT41</f>
        <v>500</v>
      </c>
      <c r="G56" s="127">
        <f>'OP1 Rater'!CU41</f>
        <v>750</v>
      </c>
      <c r="H56" s="127">
        <f>'OP1 Rater'!CV41</f>
        <v>1000</v>
      </c>
      <c r="I56" s="127">
        <f>'OP1 Rater'!CW41</f>
        <v>1250</v>
      </c>
      <c r="J56" s="127">
        <f>'OP1 Rater'!CX41</f>
        <v>1500</v>
      </c>
      <c r="K56" s="127">
        <f>'OP1 Rater'!CY41</f>
        <v>1750</v>
      </c>
      <c r="L56" s="127">
        <f>'OP1 Rater'!CZ41</f>
        <v>2000</v>
      </c>
      <c r="M56" s="127">
        <f>'OP1 Rater'!DA41</f>
        <v>2250</v>
      </c>
      <c r="N56" s="127">
        <f>'OP1 Rater'!DB41</f>
        <v>2500</v>
      </c>
      <c r="O56" s="123"/>
      <c r="P56" s="123"/>
    </row>
    <row r="57" spans="1:16" x14ac:dyDescent="0.25">
      <c r="A57" s="128" t="str">
        <f>'OP1 Rater'!BX42</f>
        <v>Insured Only</v>
      </c>
      <c r="B57" s="129"/>
      <c r="C57" s="123"/>
      <c r="D57" s="130">
        <f>'OP1 Rater'!CR42</f>
        <v>5.42</v>
      </c>
      <c r="E57" s="130">
        <f>'OP1 Rater'!CS42</f>
        <v>6.45</v>
      </c>
      <c r="F57" s="130">
        <f>'OP1 Rater'!CT42</f>
        <v>11.61</v>
      </c>
      <c r="G57" s="130">
        <f>'OP1 Rater'!CU42</f>
        <v>13.92</v>
      </c>
      <c r="H57" s="130">
        <f>'OP1 Rater'!CV42</f>
        <v>15.34</v>
      </c>
      <c r="I57" s="130">
        <f>'OP1 Rater'!CW42</f>
        <v>17.329999999999998</v>
      </c>
      <c r="J57" s="130">
        <f>'OP1 Rater'!CX42</f>
        <v>19.329999999999998</v>
      </c>
      <c r="K57" s="130">
        <f>'OP1 Rater'!CY42</f>
        <v>20.71</v>
      </c>
      <c r="L57" s="130">
        <f>'OP1 Rater'!CZ42</f>
        <v>22.09</v>
      </c>
      <c r="M57" s="130">
        <f>'OP1 Rater'!DA42</f>
        <v>23.19</v>
      </c>
      <c r="N57" s="130">
        <f>'OP1 Rater'!DB42</f>
        <v>24.29</v>
      </c>
      <c r="O57" s="123"/>
      <c r="P57" s="123"/>
    </row>
    <row r="58" spans="1:16" x14ac:dyDescent="0.25">
      <c r="A58" s="131" t="str">
        <f>'OP1 Rater'!BX43</f>
        <v>Insured Plus Spouse</v>
      </c>
      <c r="B58" s="132"/>
      <c r="C58" s="123"/>
      <c r="D58" s="130">
        <f>'OP1 Rater'!CR43</f>
        <v>9.73</v>
      </c>
      <c r="E58" s="130">
        <f>'OP1 Rater'!CS43</f>
        <v>11.59</v>
      </c>
      <c r="F58" s="130">
        <f>'OP1 Rater'!CT43</f>
        <v>20.88</v>
      </c>
      <c r="G58" s="130">
        <f>'OP1 Rater'!CU43</f>
        <v>25.04</v>
      </c>
      <c r="H58" s="130">
        <f>'OP1 Rater'!CV43</f>
        <v>27.61</v>
      </c>
      <c r="I58" s="130">
        <f>'OP1 Rater'!CW43</f>
        <v>31.2</v>
      </c>
      <c r="J58" s="130">
        <f>'OP1 Rater'!CX43</f>
        <v>34.79</v>
      </c>
      <c r="K58" s="130">
        <f>'OP1 Rater'!CY43</f>
        <v>37.270000000000003</v>
      </c>
      <c r="L58" s="130">
        <f>'OP1 Rater'!CZ43</f>
        <v>39.75</v>
      </c>
      <c r="M58" s="130">
        <f>'OP1 Rater'!DA43</f>
        <v>41.74</v>
      </c>
      <c r="N58" s="130">
        <f>'OP1 Rater'!DB43</f>
        <v>43.72</v>
      </c>
      <c r="O58" s="123"/>
      <c r="P58" s="123"/>
    </row>
    <row r="59" spans="1:16" x14ac:dyDescent="0.25">
      <c r="A59" s="131" t="str">
        <f>'OP1 Rater'!BX44</f>
        <v>Insured Plus Children</v>
      </c>
      <c r="B59" s="132"/>
      <c r="C59" s="123"/>
      <c r="D59" s="130">
        <f>'OP1 Rater'!CR44</f>
        <v>9.7899999999999991</v>
      </c>
      <c r="E59" s="130">
        <f>'OP1 Rater'!CS44</f>
        <v>11.65</v>
      </c>
      <c r="F59" s="130">
        <f>'OP1 Rater'!CT44</f>
        <v>20.99</v>
      </c>
      <c r="G59" s="130">
        <f>'OP1 Rater'!CU44</f>
        <v>25.2</v>
      </c>
      <c r="H59" s="130">
        <f>'OP1 Rater'!CV44</f>
        <v>27.77</v>
      </c>
      <c r="I59" s="130">
        <f>'OP1 Rater'!CW44</f>
        <v>31.38</v>
      </c>
      <c r="J59" s="130">
        <f>'OP1 Rater'!CX44</f>
        <v>34.99</v>
      </c>
      <c r="K59" s="130">
        <f>'OP1 Rater'!CY44</f>
        <v>37.49</v>
      </c>
      <c r="L59" s="130">
        <f>'OP1 Rater'!CZ44</f>
        <v>39.99</v>
      </c>
      <c r="M59" s="130">
        <f>'OP1 Rater'!DA44</f>
        <v>41.99</v>
      </c>
      <c r="N59" s="130">
        <f>'OP1 Rater'!DB44</f>
        <v>44</v>
      </c>
      <c r="O59" s="123"/>
      <c r="P59" s="123"/>
    </row>
    <row r="60" spans="1:16" x14ac:dyDescent="0.25">
      <c r="A60" s="133" t="str">
        <f>'OP1 Rater'!BX45</f>
        <v>Insured Plus Family</v>
      </c>
      <c r="B60" s="134"/>
      <c r="C60" s="123"/>
      <c r="D60" s="130">
        <f>'OP1 Rater'!CR45</f>
        <v>14.1</v>
      </c>
      <c r="E60" s="130">
        <f>'OP1 Rater'!CS45</f>
        <v>16.8</v>
      </c>
      <c r="F60" s="130">
        <f>'OP1 Rater'!CT45</f>
        <v>30.29</v>
      </c>
      <c r="G60" s="130">
        <f>'OP1 Rater'!CU45</f>
        <v>36.299999999999997</v>
      </c>
      <c r="H60" s="130">
        <f>'OP1 Rater'!CV45</f>
        <v>40.020000000000003</v>
      </c>
      <c r="I60" s="130">
        <f>'OP1 Rater'!CW45</f>
        <v>45.22</v>
      </c>
      <c r="J60" s="130">
        <f>'OP1 Rater'!CX45</f>
        <v>50.42</v>
      </c>
      <c r="K60" s="130">
        <f>'OP1 Rater'!CY45</f>
        <v>54.02</v>
      </c>
      <c r="L60" s="130">
        <f>'OP1 Rater'!CZ45</f>
        <v>57.62</v>
      </c>
      <c r="M60" s="130">
        <f>'OP1 Rater'!DA45</f>
        <v>60.5</v>
      </c>
      <c r="N60" s="130">
        <f>'OP1 Rater'!DB45</f>
        <v>63.37</v>
      </c>
      <c r="O60" s="123"/>
      <c r="P60" s="123"/>
    </row>
    <row r="61" spans="1:16" x14ac:dyDescent="0.2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</row>
    <row r="62" spans="1:16" x14ac:dyDescent="0.25">
      <c r="A62" s="123"/>
      <c r="B62" s="123"/>
      <c r="C62" s="123"/>
      <c r="D62" s="125" t="str">
        <f>'OP1 Rater'!CA48</f>
        <v>Insured with Attained Age 50+</v>
      </c>
      <c r="E62" s="125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</row>
    <row r="63" spans="1:16" ht="6.45" customHeight="1" x14ac:dyDescent="0.2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</row>
    <row r="64" spans="1:16" x14ac:dyDescent="0.25">
      <c r="A64" s="123"/>
      <c r="B64" s="123"/>
      <c r="C64" s="123"/>
      <c r="D64" s="331" t="s">
        <v>5</v>
      </c>
      <c r="E64" s="332"/>
      <c r="F64" s="334"/>
      <c r="G64" s="334"/>
      <c r="H64" s="334"/>
      <c r="I64" s="334"/>
      <c r="J64" s="334"/>
      <c r="K64" s="334"/>
      <c r="L64" s="334"/>
      <c r="M64" s="334"/>
      <c r="N64" s="335"/>
      <c r="O64" s="123"/>
      <c r="P64" s="123"/>
    </row>
    <row r="65" spans="1:16" x14ac:dyDescent="0.25">
      <c r="A65" s="39"/>
      <c r="B65" s="123"/>
      <c r="C65" s="123"/>
      <c r="D65" s="127">
        <f>'OP1 Rater'!CR51</f>
        <v>200</v>
      </c>
      <c r="E65" s="127">
        <f>'OP1 Rater'!CS51</f>
        <v>250</v>
      </c>
      <c r="F65" s="127">
        <f>'OP1 Rater'!CT51</f>
        <v>500</v>
      </c>
      <c r="G65" s="127">
        <f>'OP1 Rater'!CU51</f>
        <v>750</v>
      </c>
      <c r="H65" s="127">
        <f>'OP1 Rater'!CV51</f>
        <v>1000</v>
      </c>
      <c r="I65" s="127">
        <f>'OP1 Rater'!CW51</f>
        <v>1250</v>
      </c>
      <c r="J65" s="127">
        <f>'OP1 Rater'!CX51</f>
        <v>1500</v>
      </c>
      <c r="K65" s="127">
        <f>'OP1 Rater'!CY51</f>
        <v>1750</v>
      </c>
      <c r="L65" s="127">
        <f>'OP1 Rater'!CZ51</f>
        <v>2000</v>
      </c>
      <c r="M65" s="127">
        <f>'OP1 Rater'!DA51</f>
        <v>2250</v>
      </c>
      <c r="N65" s="127">
        <f>'OP1 Rater'!DB51</f>
        <v>2500</v>
      </c>
      <c r="O65" s="123"/>
      <c r="P65" s="123"/>
    </row>
    <row r="66" spans="1:16" x14ac:dyDescent="0.25">
      <c r="A66" s="128" t="str">
        <f>'OP1 Rater'!BX52</f>
        <v>Insured Only</v>
      </c>
      <c r="B66" s="129"/>
      <c r="C66" s="123"/>
      <c r="D66" s="130">
        <f>'OP1 Rater'!CR52</f>
        <v>11.14</v>
      </c>
      <c r="E66" s="130">
        <f>'OP1 Rater'!CS52</f>
        <v>13.26</v>
      </c>
      <c r="F66" s="130">
        <f>'OP1 Rater'!CT52</f>
        <v>23.86</v>
      </c>
      <c r="G66" s="130">
        <f>'OP1 Rater'!CU52</f>
        <v>28.62</v>
      </c>
      <c r="H66" s="130">
        <f>'OP1 Rater'!CV52</f>
        <v>31.53</v>
      </c>
      <c r="I66" s="130">
        <f>'OP1 Rater'!CW52</f>
        <v>35.630000000000003</v>
      </c>
      <c r="J66" s="130">
        <f>'OP1 Rater'!CX52</f>
        <v>39.729999999999997</v>
      </c>
      <c r="K66" s="130">
        <f>'OP1 Rater'!CY52</f>
        <v>42.58</v>
      </c>
      <c r="L66" s="130">
        <f>'OP1 Rater'!CZ52</f>
        <v>45.42</v>
      </c>
      <c r="M66" s="130">
        <f>'OP1 Rater'!DA52</f>
        <v>47.69</v>
      </c>
      <c r="N66" s="130">
        <f>'OP1 Rater'!DB52</f>
        <v>49.96</v>
      </c>
      <c r="O66" s="123"/>
      <c r="P66" s="123"/>
    </row>
    <row r="67" spans="1:16" x14ac:dyDescent="0.25">
      <c r="A67" s="131" t="str">
        <f>'OP1 Rater'!BX53</f>
        <v>Insured Plus Spouse</v>
      </c>
      <c r="B67" s="132"/>
      <c r="C67" s="123"/>
      <c r="D67" s="130">
        <f>'OP1 Rater'!CR53</f>
        <v>20.079999999999998</v>
      </c>
      <c r="E67" s="130">
        <f>'OP1 Rater'!CS53</f>
        <v>23.89</v>
      </c>
      <c r="F67" s="130">
        <f>'OP1 Rater'!CT53</f>
        <v>42.92</v>
      </c>
      <c r="G67" s="130">
        <f>'OP1 Rater'!CU53</f>
        <v>51.5</v>
      </c>
      <c r="H67" s="130">
        <f>'OP1 Rater'!CV53</f>
        <v>56.75</v>
      </c>
      <c r="I67" s="130">
        <f>'OP1 Rater'!CW53</f>
        <v>64.13</v>
      </c>
      <c r="J67" s="130">
        <f>'OP1 Rater'!CX53</f>
        <v>71.5</v>
      </c>
      <c r="K67" s="130">
        <f>'OP1 Rater'!CY53</f>
        <v>76.61</v>
      </c>
      <c r="L67" s="130">
        <f>'OP1 Rater'!CZ53</f>
        <v>81.72</v>
      </c>
      <c r="M67" s="130">
        <f>'OP1 Rater'!DA53</f>
        <v>85.8</v>
      </c>
      <c r="N67" s="130">
        <f>'OP1 Rater'!DB53</f>
        <v>89.89</v>
      </c>
      <c r="O67" s="123"/>
      <c r="P67" s="123"/>
    </row>
    <row r="68" spans="1:16" x14ac:dyDescent="0.25">
      <c r="A68" s="131" t="str">
        <f>'OP1 Rater'!BX54</f>
        <v>Insured Plus Children</v>
      </c>
      <c r="B68" s="132"/>
      <c r="C68" s="123"/>
      <c r="D68" s="130">
        <f>'OP1 Rater'!CR54</f>
        <v>17.829999999999998</v>
      </c>
      <c r="E68" s="130">
        <f>'OP1 Rater'!CS54</f>
        <v>21.22</v>
      </c>
      <c r="F68" s="130">
        <f>'OP1 Rater'!CT54</f>
        <v>38.17</v>
      </c>
      <c r="G68" s="130">
        <f>'OP1 Rater'!CU54</f>
        <v>45.83</v>
      </c>
      <c r="H68" s="130">
        <f>'OP1 Rater'!CV54</f>
        <v>50.5</v>
      </c>
      <c r="I68" s="130">
        <f>'OP1 Rater'!CW54</f>
        <v>57.07</v>
      </c>
      <c r="J68" s="130">
        <f>'OP1 Rater'!CX54</f>
        <v>63.63</v>
      </c>
      <c r="K68" s="130">
        <f>'OP1 Rater'!CY54</f>
        <v>68.180000000000007</v>
      </c>
      <c r="L68" s="130">
        <f>'OP1 Rater'!CZ54</f>
        <v>72.72</v>
      </c>
      <c r="M68" s="130">
        <f>'OP1 Rater'!DA54</f>
        <v>76.349999999999994</v>
      </c>
      <c r="N68" s="130">
        <f>'OP1 Rater'!DB54</f>
        <v>79.98</v>
      </c>
      <c r="O68" s="123"/>
      <c r="P68" s="123"/>
    </row>
    <row r="69" spans="1:16" x14ac:dyDescent="0.25">
      <c r="A69" s="133" t="str">
        <f>'OP1 Rater'!BX55</f>
        <v>Insured Plus Family</v>
      </c>
      <c r="B69" s="134"/>
      <c r="C69" s="123"/>
      <c r="D69" s="130">
        <f>'OP1 Rater'!CR55</f>
        <v>26.39</v>
      </c>
      <c r="E69" s="130">
        <f>'OP1 Rater'!CS55</f>
        <v>31.53</v>
      </c>
      <c r="F69" s="130">
        <f>'OP1 Rater'!CT55</f>
        <v>57.25</v>
      </c>
      <c r="G69" s="130">
        <f>'OP1 Rater'!CU55</f>
        <v>68.67</v>
      </c>
      <c r="H69" s="130">
        <f>'OP1 Rater'!CV55</f>
        <v>75.67</v>
      </c>
      <c r="I69" s="130">
        <f>'OP1 Rater'!CW55</f>
        <v>85.5</v>
      </c>
      <c r="J69" s="130">
        <f>'OP1 Rater'!CX55</f>
        <v>95.33</v>
      </c>
      <c r="K69" s="130">
        <f>'OP1 Rater'!CY55</f>
        <v>102.15</v>
      </c>
      <c r="L69" s="130">
        <f>'OP1 Rater'!CZ55</f>
        <v>108.97</v>
      </c>
      <c r="M69" s="130">
        <f>'OP1 Rater'!DA55</f>
        <v>114.42</v>
      </c>
      <c r="N69" s="130">
        <f>'OP1 Rater'!DB55</f>
        <v>119.87</v>
      </c>
      <c r="O69" s="123"/>
      <c r="P69" s="123"/>
    </row>
    <row r="70" spans="1:16" x14ac:dyDescent="0.2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</row>
    <row r="71" spans="1:16" x14ac:dyDescent="0.2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</row>
    <row r="72" spans="1:16" x14ac:dyDescent="0.25">
      <c r="A72" s="124" t="str">
        <f>'OP1 Rater'!EC24</f>
        <v>TEXAS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</row>
    <row r="73" spans="1:16" ht="6.45" customHeight="1" x14ac:dyDescent="0.2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</row>
    <row r="74" spans="1:16" x14ac:dyDescent="0.25">
      <c r="A74" s="123"/>
      <c r="B74" s="123"/>
      <c r="C74" s="123"/>
      <c r="D74" s="125" t="str">
        <f>'OP1 Rater'!EF28</f>
        <v>Insured with Attained Age Under 40</v>
      </c>
      <c r="E74" s="125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</row>
    <row r="75" spans="1:16" x14ac:dyDescent="0.2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</row>
    <row r="76" spans="1:16" x14ac:dyDescent="0.25">
      <c r="A76" s="123"/>
      <c r="B76" s="123"/>
      <c r="C76" s="123"/>
      <c r="D76" s="331" t="s">
        <v>5</v>
      </c>
      <c r="E76" s="332"/>
      <c r="F76" s="334"/>
      <c r="G76" s="334"/>
      <c r="H76" s="334"/>
      <c r="I76" s="334"/>
      <c r="J76" s="334"/>
      <c r="K76" s="334"/>
      <c r="L76" s="334"/>
      <c r="M76" s="334"/>
      <c r="N76" s="335"/>
      <c r="O76" s="123"/>
      <c r="P76" s="123"/>
    </row>
    <row r="77" spans="1:16" x14ac:dyDescent="0.25">
      <c r="A77" s="39"/>
      <c r="B77" s="123"/>
      <c r="C77" s="123"/>
      <c r="D77" s="127">
        <f>'OP1 Rater'!EW31</f>
        <v>200</v>
      </c>
      <c r="E77" s="127">
        <f>'OP1 Rater'!EX31</f>
        <v>250</v>
      </c>
      <c r="F77" s="127">
        <f>'OP1 Rater'!EY31</f>
        <v>500</v>
      </c>
      <c r="G77" s="127">
        <f>'OP1 Rater'!EZ31</f>
        <v>750</v>
      </c>
      <c r="H77" s="127">
        <f>'OP1 Rater'!FA31</f>
        <v>1000</v>
      </c>
      <c r="I77" s="127">
        <f>'OP1 Rater'!FB31</f>
        <v>1250</v>
      </c>
      <c r="J77" s="127">
        <f>'OP1 Rater'!FC31</f>
        <v>1500</v>
      </c>
      <c r="K77" s="127">
        <f>'OP1 Rater'!FD31</f>
        <v>1750</v>
      </c>
      <c r="L77" s="127">
        <f>'OP1 Rater'!FE31</f>
        <v>2000</v>
      </c>
      <c r="M77" s="127">
        <f>'OP1 Rater'!FF31</f>
        <v>2250</v>
      </c>
      <c r="N77" s="127">
        <f>'OP1 Rater'!FG31</f>
        <v>2500</v>
      </c>
      <c r="O77" s="123"/>
      <c r="P77" s="123"/>
    </row>
    <row r="78" spans="1:16" x14ac:dyDescent="0.25">
      <c r="A78" s="128" t="str">
        <f>'OP1 Rater'!EC32</f>
        <v>Insured Only</v>
      </c>
      <c r="B78" s="129"/>
      <c r="C78" s="123"/>
      <c r="D78" s="130">
        <f>'OP1 Rater'!EW32</f>
        <v>4.9000000000000004</v>
      </c>
      <c r="E78" s="130">
        <f>'OP1 Rater'!EX32</f>
        <v>5.84</v>
      </c>
      <c r="F78" s="130">
        <f>'OP1 Rater'!EY32</f>
        <v>10.5</v>
      </c>
      <c r="G78" s="130">
        <f>'OP1 Rater'!EZ32</f>
        <v>12.6</v>
      </c>
      <c r="H78" s="130">
        <f>'OP1 Rater'!FA32</f>
        <v>13.88</v>
      </c>
      <c r="I78" s="130">
        <f>'OP1 Rater'!FB32</f>
        <v>16.03</v>
      </c>
      <c r="J78" s="130">
        <f>'OP1 Rater'!FC32</f>
        <v>17.48</v>
      </c>
      <c r="K78" s="130">
        <f>'OP1 Rater'!FD32</f>
        <v>18.73</v>
      </c>
      <c r="L78" s="130">
        <f>'OP1 Rater'!FE32</f>
        <v>19.98</v>
      </c>
      <c r="M78" s="130">
        <f>'OP1 Rater'!FF32</f>
        <v>20.99</v>
      </c>
      <c r="N78" s="130">
        <f>'OP1 Rater'!FG32</f>
        <v>21.98</v>
      </c>
      <c r="O78" s="123"/>
      <c r="P78" s="123"/>
    </row>
    <row r="79" spans="1:16" x14ac:dyDescent="0.25">
      <c r="A79" s="131" t="str">
        <f>'OP1 Rater'!EC33</f>
        <v>Insured Plus Spouse</v>
      </c>
      <c r="B79" s="132"/>
      <c r="C79" s="123"/>
      <c r="D79" s="130">
        <f>'OP1 Rater'!EW33</f>
        <v>8.81</v>
      </c>
      <c r="E79" s="130">
        <f>'OP1 Rater'!EX33</f>
        <v>10.49</v>
      </c>
      <c r="F79" s="130">
        <f>'OP1 Rater'!EY33</f>
        <v>18.89</v>
      </c>
      <c r="G79" s="130">
        <f>'OP1 Rater'!EZ33</f>
        <v>22.65</v>
      </c>
      <c r="H79" s="130">
        <f>'OP1 Rater'!FA33</f>
        <v>25</v>
      </c>
      <c r="I79" s="130">
        <f>'OP1 Rater'!FB33</f>
        <v>28.88</v>
      </c>
      <c r="J79" s="130">
        <f>'OP1 Rater'!FC33</f>
        <v>31.5</v>
      </c>
      <c r="K79" s="130">
        <f>'OP1 Rater'!FD33</f>
        <v>33.75</v>
      </c>
      <c r="L79" s="130">
        <f>'OP1 Rater'!FE33</f>
        <v>35.99</v>
      </c>
      <c r="M79" s="130">
        <f>'OP1 Rater'!FF33</f>
        <v>37.79</v>
      </c>
      <c r="N79" s="130">
        <f>'OP1 Rater'!FG33</f>
        <v>39.58</v>
      </c>
      <c r="O79" s="123"/>
      <c r="P79" s="123"/>
    </row>
    <row r="80" spans="1:16" x14ac:dyDescent="0.25">
      <c r="A80" s="131" t="str">
        <f>'OP1 Rater'!EC34</f>
        <v>Insured Plus Children</v>
      </c>
      <c r="B80" s="132"/>
      <c r="C80" s="123"/>
      <c r="D80" s="130">
        <f>'OP1 Rater'!EW34</f>
        <v>10.58</v>
      </c>
      <c r="E80" s="130">
        <f>'OP1 Rater'!EX34</f>
        <v>12.61</v>
      </c>
      <c r="F80" s="130">
        <f>'OP1 Rater'!EY34</f>
        <v>22.73</v>
      </c>
      <c r="G80" s="130">
        <f>'OP1 Rater'!EZ34</f>
        <v>27.27</v>
      </c>
      <c r="H80" s="130">
        <f>'OP1 Rater'!FA34</f>
        <v>30.04</v>
      </c>
      <c r="I80" s="130">
        <f>'OP1 Rater'!FB34</f>
        <v>34.700000000000003</v>
      </c>
      <c r="J80" s="130">
        <f>'OP1 Rater'!FC34</f>
        <v>37.85</v>
      </c>
      <c r="K80" s="130">
        <f>'OP1 Rater'!FD34</f>
        <v>40.56</v>
      </c>
      <c r="L80" s="130">
        <f>'OP1 Rater'!FE34</f>
        <v>43.26</v>
      </c>
      <c r="M80" s="130">
        <f>'OP1 Rater'!FF34</f>
        <v>45.43</v>
      </c>
      <c r="N80" s="130">
        <f>'OP1 Rater'!FG34</f>
        <v>47.59</v>
      </c>
      <c r="O80" s="123"/>
      <c r="P80" s="123"/>
    </row>
    <row r="81" spans="1:16" x14ac:dyDescent="0.25">
      <c r="A81" s="133" t="str">
        <f>'OP1 Rater'!EC35</f>
        <v>Insured Plus Family</v>
      </c>
      <c r="B81" s="134"/>
      <c r="C81" s="123"/>
      <c r="D81" s="130">
        <f>'OP1 Rater'!EW35</f>
        <v>14.49</v>
      </c>
      <c r="E81" s="130">
        <f>'OP1 Rater'!EX35</f>
        <v>17.260000000000002</v>
      </c>
      <c r="F81" s="130">
        <f>'OP1 Rater'!EY35</f>
        <v>31.11</v>
      </c>
      <c r="G81" s="130">
        <f>'OP1 Rater'!EZ35</f>
        <v>37.28</v>
      </c>
      <c r="H81" s="130">
        <f>'OP1 Rater'!FA35</f>
        <v>41.12</v>
      </c>
      <c r="I81" s="130">
        <f>'OP1 Rater'!FB35</f>
        <v>47.5</v>
      </c>
      <c r="J81" s="130">
        <f>'OP1 Rater'!FC35</f>
        <v>51.81</v>
      </c>
      <c r="K81" s="130">
        <f>'OP1 Rater'!FD35</f>
        <v>55.51</v>
      </c>
      <c r="L81" s="130">
        <f>'OP1 Rater'!FE35</f>
        <v>59.21</v>
      </c>
      <c r="M81" s="130">
        <f>'OP1 Rater'!FF35</f>
        <v>62.18</v>
      </c>
      <c r="N81" s="130">
        <f>'OP1 Rater'!FG35</f>
        <v>65.14</v>
      </c>
      <c r="O81" s="123"/>
      <c r="P81" s="123"/>
    </row>
    <row r="82" spans="1:16" x14ac:dyDescent="0.25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</row>
    <row r="83" spans="1:16" x14ac:dyDescent="0.25">
      <c r="A83" s="123"/>
      <c r="B83" s="123"/>
      <c r="C83" s="123"/>
      <c r="D83" s="125" t="str">
        <f>'OP1 Rater'!EF38</f>
        <v>Insured with Attained Age 40 - 49</v>
      </c>
      <c r="E83" s="125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</row>
    <row r="84" spans="1:16" ht="6.45" customHeight="1" x14ac:dyDescent="0.25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</row>
    <row r="85" spans="1:16" x14ac:dyDescent="0.25">
      <c r="A85" s="123"/>
      <c r="B85" s="123"/>
      <c r="C85" s="123"/>
      <c r="D85" s="331" t="s">
        <v>5</v>
      </c>
      <c r="E85" s="332"/>
      <c r="F85" s="334"/>
      <c r="G85" s="334"/>
      <c r="H85" s="334"/>
      <c r="I85" s="334"/>
      <c r="J85" s="334"/>
      <c r="K85" s="334"/>
      <c r="L85" s="334"/>
      <c r="M85" s="334"/>
      <c r="N85" s="335"/>
      <c r="O85" s="123"/>
      <c r="P85" s="123"/>
    </row>
    <row r="86" spans="1:16" x14ac:dyDescent="0.25">
      <c r="A86" s="39"/>
      <c r="B86" s="123"/>
      <c r="C86" s="123"/>
      <c r="D86" s="127">
        <f>'OP1 Rater'!EW41</f>
        <v>200</v>
      </c>
      <c r="E86" s="127">
        <f>'OP1 Rater'!EX41</f>
        <v>250</v>
      </c>
      <c r="F86" s="127">
        <f>'OP1 Rater'!EY41</f>
        <v>500</v>
      </c>
      <c r="G86" s="127">
        <f>'OP1 Rater'!EZ41</f>
        <v>750</v>
      </c>
      <c r="H86" s="127">
        <f>'OP1 Rater'!FA41</f>
        <v>1000</v>
      </c>
      <c r="I86" s="127">
        <f>'OP1 Rater'!FB41</f>
        <v>1250</v>
      </c>
      <c r="J86" s="127">
        <f>'OP1 Rater'!FC41</f>
        <v>1500</v>
      </c>
      <c r="K86" s="127">
        <f>'OP1 Rater'!FD41</f>
        <v>1750</v>
      </c>
      <c r="L86" s="127">
        <f>'OP1 Rater'!FE41</f>
        <v>2000</v>
      </c>
      <c r="M86" s="127">
        <f>'OP1 Rater'!FF41</f>
        <v>2250</v>
      </c>
      <c r="N86" s="127">
        <f>'OP1 Rater'!FG41</f>
        <v>2500</v>
      </c>
      <c r="O86" s="123"/>
      <c r="P86" s="123"/>
    </row>
    <row r="87" spans="1:16" x14ac:dyDescent="0.25">
      <c r="A87" s="128" t="str">
        <f>'OP1 Rater'!BX32</f>
        <v>Insured Only</v>
      </c>
      <c r="B87" s="129"/>
      <c r="C87" s="123"/>
      <c r="D87" s="130">
        <f>'OP1 Rater'!EW42</f>
        <v>6.21</v>
      </c>
      <c r="E87" s="130">
        <f>'OP1 Rater'!EX42</f>
        <v>7.39</v>
      </c>
      <c r="F87" s="130">
        <f>'OP1 Rater'!EY42</f>
        <v>13.29</v>
      </c>
      <c r="G87" s="130">
        <f>'OP1 Rater'!EZ42</f>
        <v>15.95</v>
      </c>
      <c r="H87" s="130">
        <f>'OP1 Rater'!FA42</f>
        <v>17.57</v>
      </c>
      <c r="I87" s="130">
        <f>'OP1 Rater'!FB42</f>
        <v>20.29</v>
      </c>
      <c r="J87" s="130">
        <f>'OP1 Rater'!FC42</f>
        <v>22.14</v>
      </c>
      <c r="K87" s="130">
        <f>'OP1 Rater'!FD42</f>
        <v>23.72</v>
      </c>
      <c r="L87" s="130">
        <f>'OP1 Rater'!FE42</f>
        <v>25.3</v>
      </c>
      <c r="M87" s="130">
        <f>'OP1 Rater'!FF42</f>
        <v>26.56</v>
      </c>
      <c r="N87" s="130">
        <f>'OP1 Rater'!FG42</f>
        <v>27.82</v>
      </c>
      <c r="O87" s="123"/>
      <c r="P87" s="123"/>
    </row>
    <row r="88" spans="1:16" x14ac:dyDescent="0.25">
      <c r="A88" s="131" t="str">
        <f>'OP1 Rater'!BX33</f>
        <v>Insured Plus Spouse</v>
      </c>
      <c r="B88" s="132"/>
      <c r="C88" s="123"/>
      <c r="D88" s="130">
        <f>'OP1 Rater'!EW43</f>
        <v>11.15</v>
      </c>
      <c r="E88" s="130">
        <f>'OP1 Rater'!EX43</f>
        <v>13.28</v>
      </c>
      <c r="F88" s="130">
        <f>'OP1 Rater'!EY43</f>
        <v>23.92</v>
      </c>
      <c r="G88" s="130">
        <f>'OP1 Rater'!EZ43</f>
        <v>28.68</v>
      </c>
      <c r="H88" s="130">
        <f>'OP1 Rater'!FA43</f>
        <v>31.62</v>
      </c>
      <c r="I88" s="130">
        <f>'OP1 Rater'!FB43</f>
        <v>36.53</v>
      </c>
      <c r="J88" s="130">
        <f>'OP1 Rater'!FC43</f>
        <v>39.85</v>
      </c>
      <c r="K88" s="130">
        <f>'OP1 Rater'!FD43</f>
        <v>42.69</v>
      </c>
      <c r="L88" s="130">
        <f>'OP1 Rater'!FE43</f>
        <v>45.54</v>
      </c>
      <c r="M88" s="130">
        <f>'OP1 Rater'!FF43</f>
        <v>47.82</v>
      </c>
      <c r="N88" s="130">
        <f>'OP1 Rater'!FG43</f>
        <v>50.08</v>
      </c>
      <c r="O88" s="123"/>
      <c r="P88" s="123"/>
    </row>
    <row r="89" spans="1:16" x14ac:dyDescent="0.25">
      <c r="A89" s="131" t="str">
        <f>'OP1 Rater'!BX34</f>
        <v>Insured Plus Children</v>
      </c>
      <c r="B89" s="132"/>
      <c r="C89" s="123"/>
      <c r="D89" s="130">
        <f>'OP1 Rater'!EW44</f>
        <v>11.21</v>
      </c>
      <c r="E89" s="130">
        <f>'OP1 Rater'!EX44</f>
        <v>13.35</v>
      </c>
      <c r="F89" s="130">
        <f>'OP1 Rater'!EY44</f>
        <v>24.05</v>
      </c>
      <c r="G89" s="130">
        <f>'OP1 Rater'!EZ44</f>
        <v>28.87</v>
      </c>
      <c r="H89" s="130">
        <f>'OP1 Rater'!FA44</f>
        <v>31.81</v>
      </c>
      <c r="I89" s="130">
        <f>'OP1 Rater'!FB44</f>
        <v>36.74</v>
      </c>
      <c r="J89" s="130">
        <f>'OP1 Rater'!FC44</f>
        <v>40.08</v>
      </c>
      <c r="K89" s="130">
        <f>'OP1 Rater'!FD44</f>
        <v>42.94</v>
      </c>
      <c r="L89" s="130">
        <f>'OP1 Rater'!FE44</f>
        <v>45.81</v>
      </c>
      <c r="M89" s="130">
        <f>'OP1 Rater'!FF44</f>
        <v>48.1</v>
      </c>
      <c r="N89" s="130">
        <f>'OP1 Rater'!FG44</f>
        <v>50.4</v>
      </c>
      <c r="O89" s="123"/>
      <c r="P89" s="123"/>
    </row>
    <row r="90" spans="1:16" x14ac:dyDescent="0.25">
      <c r="A90" s="133" t="str">
        <f>'OP1 Rater'!BX35</f>
        <v>Insured Plus Family</v>
      </c>
      <c r="B90" s="134"/>
      <c r="C90" s="123"/>
      <c r="D90" s="130">
        <f>'OP1 Rater'!EW45</f>
        <v>16.16</v>
      </c>
      <c r="E90" s="130">
        <f>'OP1 Rater'!EX45</f>
        <v>19.239999999999998</v>
      </c>
      <c r="F90" s="130">
        <f>'OP1 Rater'!EY45</f>
        <v>34.69</v>
      </c>
      <c r="G90" s="130">
        <f>'OP1 Rater'!EZ45</f>
        <v>41.58</v>
      </c>
      <c r="H90" s="130">
        <f>'OP1 Rater'!FA45</f>
        <v>45.84</v>
      </c>
      <c r="I90" s="130">
        <f>'OP1 Rater'!FB45</f>
        <v>52.94</v>
      </c>
      <c r="J90" s="130">
        <f>'OP1 Rater'!FC45</f>
        <v>57.76</v>
      </c>
      <c r="K90" s="130">
        <f>'OP1 Rater'!FD45</f>
        <v>61.88</v>
      </c>
      <c r="L90" s="130">
        <f>'OP1 Rater'!FE45</f>
        <v>66</v>
      </c>
      <c r="M90" s="130">
        <f>'OP1 Rater'!FF45</f>
        <v>69.3</v>
      </c>
      <c r="N90" s="130">
        <f>'OP1 Rater'!FG45</f>
        <v>72.59</v>
      </c>
      <c r="O90" s="123"/>
      <c r="P90" s="123"/>
    </row>
    <row r="91" spans="1:16" x14ac:dyDescent="0.2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</row>
    <row r="92" spans="1:16" x14ac:dyDescent="0.25">
      <c r="A92" s="123"/>
      <c r="B92" s="123"/>
      <c r="C92" s="123"/>
      <c r="D92" s="125" t="str">
        <f>'OP1 Rater'!EF48</f>
        <v>Insured with Attained Age 50+</v>
      </c>
      <c r="E92" s="125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</row>
    <row r="93" spans="1:16" ht="6.45" customHeight="1" x14ac:dyDescent="0.2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</row>
    <row r="94" spans="1:16" x14ac:dyDescent="0.25">
      <c r="A94" s="123"/>
      <c r="B94" s="123"/>
      <c r="C94" s="123"/>
      <c r="D94" s="331" t="s">
        <v>5</v>
      </c>
      <c r="E94" s="332"/>
      <c r="F94" s="334"/>
      <c r="G94" s="334"/>
      <c r="H94" s="334"/>
      <c r="I94" s="334"/>
      <c r="J94" s="334"/>
      <c r="K94" s="334"/>
      <c r="L94" s="334"/>
      <c r="M94" s="334"/>
      <c r="N94" s="335"/>
      <c r="O94" s="123"/>
      <c r="P94" s="123"/>
    </row>
    <row r="95" spans="1:16" x14ac:dyDescent="0.25">
      <c r="A95" s="39"/>
      <c r="B95" s="123"/>
      <c r="C95" s="123"/>
      <c r="D95" s="127">
        <f>'OP1 Rater'!EW51</f>
        <v>200</v>
      </c>
      <c r="E95" s="127">
        <f>'OP1 Rater'!EX51</f>
        <v>250</v>
      </c>
      <c r="F95" s="127">
        <f>'OP1 Rater'!EY51</f>
        <v>500</v>
      </c>
      <c r="G95" s="127">
        <f>'OP1 Rater'!EZ51</f>
        <v>750</v>
      </c>
      <c r="H95" s="127">
        <f>'OP1 Rater'!FA51</f>
        <v>1000</v>
      </c>
      <c r="I95" s="127">
        <f>'OP1 Rater'!FB51</f>
        <v>1250</v>
      </c>
      <c r="J95" s="127">
        <f>'OP1 Rater'!FC51</f>
        <v>1500</v>
      </c>
      <c r="K95" s="127">
        <f>'OP1 Rater'!FD51</f>
        <v>1750</v>
      </c>
      <c r="L95" s="127">
        <f>'OP1 Rater'!FE51</f>
        <v>2000</v>
      </c>
      <c r="M95" s="127">
        <f>'OP1 Rater'!FF51</f>
        <v>2250</v>
      </c>
      <c r="N95" s="127">
        <f>'OP1 Rater'!FG51</f>
        <v>2500</v>
      </c>
      <c r="O95" s="123"/>
      <c r="P95" s="123"/>
    </row>
    <row r="96" spans="1:16" x14ac:dyDescent="0.25">
      <c r="A96" s="128" t="str">
        <f>'OP1 Rater'!EC52</f>
        <v>Insured Only</v>
      </c>
      <c r="B96" s="129"/>
      <c r="C96" s="123"/>
      <c r="D96" s="130">
        <f>'OP1 Rater'!EW52</f>
        <v>12.77</v>
      </c>
      <c r="E96" s="130">
        <f>'OP1 Rater'!EX52</f>
        <v>15.19</v>
      </c>
      <c r="F96" s="130">
        <f>'OP1 Rater'!EY52</f>
        <v>27.33</v>
      </c>
      <c r="G96" s="130">
        <f>'OP1 Rater'!EZ52</f>
        <v>32.79</v>
      </c>
      <c r="H96" s="130">
        <f>'OP1 Rater'!FA52</f>
        <v>36.119999999999997</v>
      </c>
      <c r="I96" s="130">
        <f>'OP1 Rater'!FB52</f>
        <v>41.72</v>
      </c>
      <c r="J96" s="130">
        <f>'OP1 Rater'!FC52</f>
        <v>45.51</v>
      </c>
      <c r="K96" s="130">
        <f>'OP1 Rater'!FD52</f>
        <v>48.77</v>
      </c>
      <c r="L96" s="130">
        <f>'OP1 Rater'!FE52</f>
        <v>52.02</v>
      </c>
      <c r="M96" s="130">
        <f>'OP1 Rater'!FF52</f>
        <v>54.63</v>
      </c>
      <c r="N96" s="130">
        <f>'OP1 Rater'!FG52</f>
        <v>57.23</v>
      </c>
      <c r="O96" s="123"/>
      <c r="P96" s="123"/>
    </row>
    <row r="97" spans="1:16" x14ac:dyDescent="0.25">
      <c r="A97" s="131" t="str">
        <f>'OP1 Rater'!EC53</f>
        <v>Insured Plus Spouse</v>
      </c>
      <c r="B97" s="132"/>
      <c r="C97" s="123"/>
      <c r="D97" s="130">
        <f>'OP1 Rater'!EW53</f>
        <v>23</v>
      </c>
      <c r="E97" s="130">
        <f>'OP1 Rater'!EX53</f>
        <v>27.36</v>
      </c>
      <c r="F97" s="130">
        <f>'OP1 Rater'!EY53</f>
        <v>49.16</v>
      </c>
      <c r="G97" s="130">
        <f>'OP1 Rater'!EZ53</f>
        <v>58.99</v>
      </c>
      <c r="H97" s="130">
        <f>'OP1 Rater'!FA53</f>
        <v>65</v>
      </c>
      <c r="I97" s="130">
        <f>'OP1 Rater'!FB53</f>
        <v>75.08</v>
      </c>
      <c r="J97" s="130">
        <f>'OP1 Rater'!FC53</f>
        <v>81.900000000000006</v>
      </c>
      <c r="K97" s="130">
        <f>'OP1 Rater'!FD53</f>
        <v>87.75</v>
      </c>
      <c r="L97" s="130">
        <f>'OP1 Rater'!FE53</f>
        <v>93.6</v>
      </c>
      <c r="M97" s="130">
        <f>'OP1 Rater'!FF53</f>
        <v>98.28</v>
      </c>
      <c r="N97" s="130">
        <f>'OP1 Rater'!FG53</f>
        <v>102.96</v>
      </c>
      <c r="O97" s="123"/>
      <c r="P97" s="123"/>
    </row>
    <row r="98" spans="1:16" x14ac:dyDescent="0.25">
      <c r="A98" s="131" t="str">
        <f>'OP1 Rater'!EC54</f>
        <v>Insured Plus Children</v>
      </c>
      <c r="B98" s="132"/>
      <c r="C98" s="123"/>
      <c r="D98" s="130">
        <f>'OP1 Rater'!EW54</f>
        <v>20.43</v>
      </c>
      <c r="E98" s="130">
        <f>'OP1 Rater'!EX54</f>
        <v>24.31</v>
      </c>
      <c r="F98" s="130">
        <f>'OP1 Rater'!EY54</f>
        <v>43.72</v>
      </c>
      <c r="G98" s="130">
        <f>'OP1 Rater'!EZ54</f>
        <v>52.5</v>
      </c>
      <c r="H98" s="130">
        <f>'OP1 Rater'!FA54</f>
        <v>57.85</v>
      </c>
      <c r="I98" s="130">
        <f>'OP1 Rater'!FB54</f>
        <v>66.81</v>
      </c>
      <c r="J98" s="130">
        <f>'OP1 Rater'!FC54</f>
        <v>72.89</v>
      </c>
      <c r="K98" s="130">
        <f>'OP1 Rater'!FD54</f>
        <v>78.09</v>
      </c>
      <c r="L98" s="130">
        <f>'OP1 Rater'!FE54</f>
        <v>83.29</v>
      </c>
      <c r="M98" s="130">
        <f>'OP1 Rater'!FF54</f>
        <v>87.46</v>
      </c>
      <c r="N98" s="130">
        <f>'OP1 Rater'!FG54</f>
        <v>91.62</v>
      </c>
      <c r="O98" s="123"/>
      <c r="P98" s="123"/>
    </row>
    <row r="99" spans="1:16" x14ac:dyDescent="0.25">
      <c r="A99" s="133" t="str">
        <f>'OP1 Rater'!EC55</f>
        <v>Insured Plus Family</v>
      </c>
      <c r="B99" s="134"/>
      <c r="C99" s="123"/>
      <c r="D99" s="130">
        <f>'OP1 Rater'!EW55</f>
        <v>30.23</v>
      </c>
      <c r="E99" s="130">
        <f>'OP1 Rater'!EX55</f>
        <v>36.119999999999997</v>
      </c>
      <c r="F99" s="130">
        <f>'OP1 Rater'!EY55</f>
        <v>65.58</v>
      </c>
      <c r="G99" s="130">
        <f>'OP1 Rater'!EZ55</f>
        <v>78.650000000000006</v>
      </c>
      <c r="H99" s="130">
        <f>'OP1 Rater'!FA55</f>
        <v>86.67</v>
      </c>
      <c r="I99" s="130">
        <f>'OP1 Rater'!FB55</f>
        <v>100.1</v>
      </c>
      <c r="J99" s="130">
        <f>'OP1 Rater'!FC55</f>
        <v>109.2</v>
      </c>
      <c r="K99" s="130">
        <f>'OP1 Rater'!FD55</f>
        <v>117.01</v>
      </c>
      <c r="L99" s="130">
        <f>'OP1 Rater'!FE55</f>
        <v>124.82</v>
      </c>
      <c r="M99" s="130">
        <f>'OP1 Rater'!FF55</f>
        <v>131.06</v>
      </c>
      <c r="N99" s="130">
        <f>'OP1 Rater'!FG55</f>
        <v>137.31</v>
      </c>
      <c r="O99" s="123"/>
      <c r="P99" s="123"/>
    </row>
    <row r="100" spans="1:16" x14ac:dyDescent="0.2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</row>
    <row r="101" spans="1:16" x14ac:dyDescent="0.2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</row>
    <row r="102" spans="1:16" x14ac:dyDescent="0.25">
      <c r="A102" s="124" t="str">
        <f>'OP1 Rater'!GG24</f>
        <v>ALL OTHER STATES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</row>
    <row r="103" spans="1:16" ht="6.45" customHeight="1" x14ac:dyDescent="0.2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</row>
    <row r="104" spans="1:16" x14ac:dyDescent="0.25">
      <c r="A104" s="123"/>
      <c r="B104" s="123"/>
      <c r="C104" s="123"/>
      <c r="D104" s="125" t="str">
        <f>'OP1 Rater'!GJ28</f>
        <v>Insured with Attained Age Under 40</v>
      </c>
      <c r="E104" s="125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</row>
    <row r="105" spans="1:16" ht="6.45" customHeight="1" x14ac:dyDescent="0.2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</row>
    <row r="106" spans="1:16" x14ac:dyDescent="0.25">
      <c r="A106" s="123"/>
      <c r="B106" s="123"/>
      <c r="C106" s="123"/>
      <c r="D106" s="331" t="s">
        <v>5</v>
      </c>
      <c r="E106" s="332"/>
      <c r="F106" s="334"/>
      <c r="G106" s="334"/>
      <c r="H106" s="334"/>
      <c r="I106" s="334"/>
      <c r="J106" s="334"/>
      <c r="K106" s="334"/>
      <c r="L106" s="334"/>
      <c r="M106" s="334"/>
      <c r="N106" s="335"/>
      <c r="O106" s="123"/>
      <c r="P106" s="123"/>
    </row>
    <row r="107" spans="1:16" x14ac:dyDescent="0.25">
      <c r="A107" s="39"/>
      <c r="B107" s="123"/>
      <c r="C107" s="123"/>
      <c r="D107" s="127">
        <f>'OP1 Rater'!HA31</f>
        <v>200</v>
      </c>
      <c r="E107" s="127">
        <f>'OP1 Rater'!HB31</f>
        <v>250</v>
      </c>
      <c r="F107" s="127">
        <f>'OP1 Rater'!HC31</f>
        <v>500</v>
      </c>
      <c r="G107" s="127">
        <f>'OP1 Rater'!HD31</f>
        <v>750</v>
      </c>
      <c r="H107" s="127">
        <f>'OP1 Rater'!HE31</f>
        <v>1000</v>
      </c>
      <c r="I107" s="127">
        <f>'OP1 Rater'!HF31</f>
        <v>1250</v>
      </c>
      <c r="J107" s="127">
        <f>'OP1 Rater'!HG31</f>
        <v>1500</v>
      </c>
      <c r="K107" s="127">
        <f>'OP1 Rater'!HH31</f>
        <v>1750</v>
      </c>
      <c r="L107" s="127">
        <f>'OP1 Rater'!HI31</f>
        <v>2000</v>
      </c>
      <c r="M107" s="127">
        <f>'OP1 Rater'!HJ31</f>
        <v>2250</v>
      </c>
      <c r="N107" s="127">
        <f>'OP1 Rater'!HK31</f>
        <v>2500</v>
      </c>
      <c r="O107" s="123"/>
      <c r="P107" s="123"/>
    </row>
    <row r="108" spans="1:16" x14ac:dyDescent="0.25">
      <c r="A108" s="128" t="str">
        <f>'OP1 Rater'!GG32</f>
        <v>Insured Only</v>
      </c>
      <c r="B108" s="129"/>
      <c r="C108" s="123"/>
      <c r="D108" s="130">
        <f>'OP1 Rater'!HA32</f>
        <v>4.9000000000000004</v>
      </c>
      <c r="E108" s="130">
        <f>'OP1 Rater'!HB32</f>
        <v>5.84</v>
      </c>
      <c r="F108" s="130">
        <f>'OP1 Rater'!HC32</f>
        <v>10.5</v>
      </c>
      <c r="G108" s="130">
        <f>'OP1 Rater'!HD32</f>
        <v>12.6</v>
      </c>
      <c r="H108" s="130">
        <f>'OP1 Rater'!HE32</f>
        <v>13.88</v>
      </c>
      <c r="I108" s="130">
        <f>'OP1 Rater'!HF32</f>
        <v>16.03</v>
      </c>
      <c r="J108" s="130">
        <f>'OP1 Rater'!HG32</f>
        <v>17.48</v>
      </c>
      <c r="K108" s="130">
        <f>'OP1 Rater'!HH32</f>
        <v>18.73</v>
      </c>
      <c r="L108" s="130">
        <f>'OP1 Rater'!HI32</f>
        <v>19.98</v>
      </c>
      <c r="M108" s="130">
        <f>'OP1 Rater'!HJ32</f>
        <v>20.99</v>
      </c>
      <c r="N108" s="130">
        <f>'OP1 Rater'!HK32</f>
        <v>21.98</v>
      </c>
      <c r="O108" s="123"/>
      <c r="P108" s="123"/>
    </row>
    <row r="109" spans="1:16" x14ac:dyDescent="0.25">
      <c r="A109" s="131" t="str">
        <f>'OP1 Rater'!GG33</f>
        <v>Insured Plus Spouse</v>
      </c>
      <c r="B109" s="132"/>
      <c r="C109" s="123"/>
      <c r="D109" s="130">
        <f>'OP1 Rater'!HA33</f>
        <v>8.81</v>
      </c>
      <c r="E109" s="130">
        <f>'OP1 Rater'!HB33</f>
        <v>10.49</v>
      </c>
      <c r="F109" s="130">
        <f>'OP1 Rater'!HC33</f>
        <v>18.89</v>
      </c>
      <c r="G109" s="130">
        <f>'OP1 Rater'!HD33</f>
        <v>22.65</v>
      </c>
      <c r="H109" s="130">
        <f>'OP1 Rater'!HE33</f>
        <v>25</v>
      </c>
      <c r="I109" s="130">
        <f>'OP1 Rater'!HF33</f>
        <v>28.88</v>
      </c>
      <c r="J109" s="130">
        <f>'OP1 Rater'!HG33</f>
        <v>31.5</v>
      </c>
      <c r="K109" s="130">
        <f>'OP1 Rater'!HH33</f>
        <v>33.75</v>
      </c>
      <c r="L109" s="130">
        <f>'OP1 Rater'!HI33</f>
        <v>35.99</v>
      </c>
      <c r="M109" s="130">
        <f>'OP1 Rater'!HJ33</f>
        <v>37.79</v>
      </c>
      <c r="N109" s="130">
        <f>'OP1 Rater'!HK33</f>
        <v>39.58</v>
      </c>
      <c r="O109" s="123"/>
      <c r="P109" s="123"/>
    </row>
    <row r="110" spans="1:16" x14ac:dyDescent="0.25">
      <c r="A110" s="131" t="str">
        <f>'OP1 Rater'!GG34</f>
        <v>Insured Plus Children</v>
      </c>
      <c r="B110" s="132"/>
      <c r="C110" s="123"/>
      <c r="D110" s="130">
        <f>'OP1 Rater'!HA34</f>
        <v>10.58</v>
      </c>
      <c r="E110" s="130">
        <f>'OP1 Rater'!HB34</f>
        <v>12.61</v>
      </c>
      <c r="F110" s="130">
        <f>'OP1 Rater'!HC34</f>
        <v>22.73</v>
      </c>
      <c r="G110" s="130">
        <f>'OP1 Rater'!HD34</f>
        <v>27.27</v>
      </c>
      <c r="H110" s="130">
        <f>'OP1 Rater'!HE34</f>
        <v>30.04</v>
      </c>
      <c r="I110" s="130">
        <f>'OP1 Rater'!HF34</f>
        <v>34.700000000000003</v>
      </c>
      <c r="J110" s="130">
        <f>'OP1 Rater'!HG34</f>
        <v>37.85</v>
      </c>
      <c r="K110" s="130">
        <f>'OP1 Rater'!HH34</f>
        <v>40.56</v>
      </c>
      <c r="L110" s="130">
        <f>'OP1 Rater'!HI34</f>
        <v>43.26</v>
      </c>
      <c r="M110" s="130">
        <f>'OP1 Rater'!HJ34</f>
        <v>45.43</v>
      </c>
      <c r="N110" s="130">
        <f>'OP1 Rater'!HK34</f>
        <v>47.59</v>
      </c>
      <c r="O110" s="123"/>
      <c r="P110" s="123"/>
    </row>
    <row r="111" spans="1:16" x14ac:dyDescent="0.25">
      <c r="A111" s="133" t="str">
        <f>'OP1 Rater'!GG35</f>
        <v>Insured Plus Family</v>
      </c>
      <c r="B111" s="134"/>
      <c r="C111" s="123"/>
      <c r="D111" s="130">
        <f>'OP1 Rater'!HA35</f>
        <v>14.49</v>
      </c>
      <c r="E111" s="130">
        <f>'OP1 Rater'!HB35</f>
        <v>17.260000000000002</v>
      </c>
      <c r="F111" s="130">
        <f>'OP1 Rater'!HC35</f>
        <v>31.11</v>
      </c>
      <c r="G111" s="130">
        <f>'OP1 Rater'!HD35</f>
        <v>37.28</v>
      </c>
      <c r="H111" s="130">
        <f>'OP1 Rater'!HE35</f>
        <v>41.12</v>
      </c>
      <c r="I111" s="130">
        <f>'OP1 Rater'!HF35</f>
        <v>47.5</v>
      </c>
      <c r="J111" s="130">
        <f>'OP1 Rater'!HG35</f>
        <v>51.81</v>
      </c>
      <c r="K111" s="130">
        <f>'OP1 Rater'!HH35</f>
        <v>55.51</v>
      </c>
      <c r="L111" s="130">
        <f>'OP1 Rater'!HI35</f>
        <v>59.21</v>
      </c>
      <c r="M111" s="130">
        <f>'OP1 Rater'!HJ35</f>
        <v>62.18</v>
      </c>
      <c r="N111" s="130">
        <f>'OP1 Rater'!HK35</f>
        <v>65.14</v>
      </c>
      <c r="O111" s="123"/>
      <c r="P111" s="123"/>
    </row>
    <row r="112" spans="1:16" x14ac:dyDescent="0.2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</row>
    <row r="113" spans="1:16" x14ac:dyDescent="0.25">
      <c r="A113" s="123"/>
      <c r="B113" s="123"/>
      <c r="C113" s="123"/>
      <c r="D113" s="125" t="str">
        <f>'OP1 Rater'!GJ48</f>
        <v>Insured with Attained Age 50+</v>
      </c>
      <c r="E113" s="125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</row>
    <row r="114" spans="1:16" ht="6.45" customHeight="1" x14ac:dyDescent="0.2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</row>
    <row r="115" spans="1:16" x14ac:dyDescent="0.25">
      <c r="A115" s="123"/>
      <c r="B115" s="123"/>
      <c r="C115" s="123"/>
      <c r="D115" s="331" t="s">
        <v>5</v>
      </c>
      <c r="E115" s="332"/>
      <c r="F115" s="334"/>
      <c r="G115" s="334"/>
      <c r="H115" s="334"/>
      <c r="I115" s="334"/>
      <c r="J115" s="334"/>
      <c r="K115" s="334"/>
      <c r="L115" s="334"/>
      <c r="M115" s="334"/>
      <c r="N115" s="335"/>
      <c r="O115" s="123"/>
      <c r="P115" s="123"/>
    </row>
    <row r="116" spans="1:16" x14ac:dyDescent="0.25">
      <c r="A116" s="39"/>
      <c r="B116" s="123"/>
      <c r="C116" s="123"/>
      <c r="D116" s="127">
        <f>'OP1 Rater'!HA41</f>
        <v>200</v>
      </c>
      <c r="E116" s="127">
        <f>'OP1 Rater'!HB41</f>
        <v>250</v>
      </c>
      <c r="F116" s="127">
        <f>'OP1 Rater'!HC41</f>
        <v>500</v>
      </c>
      <c r="G116" s="127">
        <f>'OP1 Rater'!HD41</f>
        <v>750</v>
      </c>
      <c r="H116" s="127">
        <f>'OP1 Rater'!HE41</f>
        <v>1000</v>
      </c>
      <c r="I116" s="127">
        <f>'OP1 Rater'!HF41</f>
        <v>1250</v>
      </c>
      <c r="J116" s="127">
        <f>'OP1 Rater'!HG41</f>
        <v>1500</v>
      </c>
      <c r="K116" s="127">
        <f>'OP1 Rater'!HH41</f>
        <v>1750</v>
      </c>
      <c r="L116" s="127">
        <f>'OP1 Rater'!HI41</f>
        <v>2000</v>
      </c>
      <c r="M116" s="127">
        <f>'OP1 Rater'!HJ41</f>
        <v>2250</v>
      </c>
      <c r="N116" s="127">
        <f>'OP1 Rater'!HK41</f>
        <v>2500</v>
      </c>
      <c r="O116" s="123"/>
      <c r="P116" s="123"/>
    </row>
    <row r="117" spans="1:16" x14ac:dyDescent="0.25">
      <c r="A117" s="128" t="str">
        <f>'OP1 Rater'!GG42</f>
        <v>Insured Only</v>
      </c>
      <c r="B117" s="129"/>
      <c r="C117" s="123"/>
      <c r="D117" s="130">
        <f>'OP1 Rater'!HA42</f>
        <v>6.21</v>
      </c>
      <c r="E117" s="130">
        <f>'OP1 Rater'!HB42</f>
        <v>7.39</v>
      </c>
      <c r="F117" s="130">
        <f>'OP1 Rater'!HC42</f>
        <v>13.29</v>
      </c>
      <c r="G117" s="130">
        <f>'OP1 Rater'!HD42</f>
        <v>15.95</v>
      </c>
      <c r="H117" s="130">
        <f>'OP1 Rater'!HE42</f>
        <v>17.57</v>
      </c>
      <c r="I117" s="130">
        <f>'OP1 Rater'!HF42</f>
        <v>20.29</v>
      </c>
      <c r="J117" s="130">
        <f>'OP1 Rater'!HG42</f>
        <v>22.14</v>
      </c>
      <c r="K117" s="130">
        <f>'OP1 Rater'!HH42</f>
        <v>23.72</v>
      </c>
      <c r="L117" s="130">
        <f>'OP1 Rater'!HI42</f>
        <v>25.3</v>
      </c>
      <c r="M117" s="130">
        <f>'OP1 Rater'!HJ42</f>
        <v>26.56</v>
      </c>
      <c r="N117" s="130">
        <f>'OP1 Rater'!HK42</f>
        <v>27.82</v>
      </c>
      <c r="O117" s="123"/>
      <c r="P117" s="123"/>
    </row>
    <row r="118" spans="1:16" x14ac:dyDescent="0.25">
      <c r="A118" s="131" t="str">
        <f>'OP1 Rater'!GG43</f>
        <v>Insured Plus Spouse</v>
      </c>
      <c r="B118" s="132"/>
      <c r="C118" s="123"/>
      <c r="D118" s="130">
        <f>'OP1 Rater'!HA43</f>
        <v>11.15</v>
      </c>
      <c r="E118" s="130">
        <f>'OP1 Rater'!HB43</f>
        <v>13.28</v>
      </c>
      <c r="F118" s="130">
        <f>'OP1 Rater'!HC43</f>
        <v>23.92</v>
      </c>
      <c r="G118" s="130">
        <f>'OP1 Rater'!HD43</f>
        <v>28.68</v>
      </c>
      <c r="H118" s="130">
        <f>'OP1 Rater'!HE43</f>
        <v>31.62</v>
      </c>
      <c r="I118" s="130">
        <f>'OP1 Rater'!HF43</f>
        <v>36.53</v>
      </c>
      <c r="J118" s="130">
        <f>'OP1 Rater'!HG43</f>
        <v>39.85</v>
      </c>
      <c r="K118" s="130">
        <f>'OP1 Rater'!HH43</f>
        <v>42.69</v>
      </c>
      <c r="L118" s="130">
        <f>'OP1 Rater'!HI43</f>
        <v>45.54</v>
      </c>
      <c r="M118" s="130">
        <f>'OP1 Rater'!HJ43</f>
        <v>47.82</v>
      </c>
      <c r="N118" s="130">
        <f>'OP1 Rater'!HK43</f>
        <v>50.08</v>
      </c>
      <c r="O118" s="123"/>
      <c r="P118" s="123"/>
    </row>
    <row r="119" spans="1:16" x14ac:dyDescent="0.25">
      <c r="A119" s="131" t="str">
        <f>'OP1 Rater'!GG44</f>
        <v>Insured Plus Children</v>
      </c>
      <c r="B119" s="132"/>
      <c r="C119" s="123"/>
      <c r="D119" s="130">
        <f>'OP1 Rater'!HA44</f>
        <v>11.21</v>
      </c>
      <c r="E119" s="130">
        <f>'OP1 Rater'!HB44</f>
        <v>13.35</v>
      </c>
      <c r="F119" s="130">
        <f>'OP1 Rater'!HC44</f>
        <v>24.05</v>
      </c>
      <c r="G119" s="130">
        <f>'OP1 Rater'!HD44</f>
        <v>28.87</v>
      </c>
      <c r="H119" s="130">
        <f>'OP1 Rater'!HE44</f>
        <v>31.81</v>
      </c>
      <c r="I119" s="130">
        <f>'OP1 Rater'!HF44</f>
        <v>36.74</v>
      </c>
      <c r="J119" s="130">
        <f>'OP1 Rater'!HG44</f>
        <v>40.08</v>
      </c>
      <c r="K119" s="130">
        <f>'OP1 Rater'!HH44</f>
        <v>42.94</v>
      </c>
      <c r="L119" s="130">
        <f>'OP1 Rater'!HI44</f>
        <v>45.81</v>
      </c>
      <c r="M119" s="130">
        <f>'OP1 Rater'!HJ44</f>
        <v>48.1</v>
      </c>
      <c r="N119" s="130">
        <f>'OP1 Rater'!HK44</f>
        <v>50.4</v>
      </c>
      <c r="O119" s="123"/>
      <c r="P119" s="123"/>
    </row>
    <row r="120" spans="1:16" x14ac:dyDescent="0.25">
      <c r="A120" s="133" t="str">
        <f>'OP1 Rater'!GG45</f>
        <v>Insured Plus Family</v>
      </c>
      <c r="B120" s="134"/>
      <c r="C120" s="123"/>
      <c r="D120" s="130">
        <f>'OP1 Rater'!HA45</f>
        <v>16.16</v>
      </c>
      <c r="E120" s="130">
        <f>'OP1 Rater'!HB45</f>
        <v>19.239999999999998</v>
      </c>
      <c r="F120" s="130">
        <f>'OP1 Rater'!HC45</f>
        <v>34.69</v>
      </c>
      <c r="G120" s="130">
        <f>'OP1 Rater'!HD45</f>
        <v>41.58</v>
      </c>
      <c r="H120" s="130">
        <f>'OP1 Rater'!HE45</f>
        <v>45.84</v>
      </c>
      <c r="I120" s="130">
        <f>'OP1 Rater'!HF45</f>
        <v>52.94</v>
      </c>
      <c r="J120" s="130">
        <f>'OP1 Rater'!HG45</f>
        <v>57.76</v>
      </c>
      <c r="K120" s="130">
        <f>'OP1 Rater'!HH45</f>
        <v>61.88</v>
      </c>
      <c r="L120" s="130">
        <f>'OP1 Rater'!HI45</f>
        <v>66</v>
      </c>
      <c r="M120" s="130">
        <f>'OP1 Rater'!HJ45</f>
        <v>69.3</v>
      </c>
      <c r="N120" s="130">
        <f>'OP1 Rater'!HK45</f>
        <v>72.59</v>
      </c>
      <c r="O120" s="123"/>
      <c r="P120" s="123"/>
    </row>
    <row r="121" spans="1:16" x14ac:dyDescent="0.2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</row>
    <row r="122" spans="1:16" x14ac:dyDescent="0.25">
      <c r="A122" s="123"/>
      <c r="B122" s="123"/>
      <c r="C122" s="123"/>
      <c r="D122" s="125" t="str">
        <f>'OP1 Rater'!GJ48</f>
        <v>Insured with Attained Age 50+</v>
      </c>
      <c r="E122" s="125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</row>
    <row r="123" spans="1:16" ht="6.45" customHeight="1" x14ac:dyDescent="0.2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</row>
    <row r="124" spans="1:16" x14ac:dyDescent="0.25">
      <c r="A124" s="123"/>
      <c r="B124" s="123"/>
      <c r="C124" s="123"/>
      <c r="D124" s="331" t="s">
        <v>5</v>
      </c>
      <c r="E124" s="332"/>
      <c r="F124" s="334"/>
      <c r="G124" s="334"/>
      <c r="H124" s="334"/>
      <c r="I124" s="334"/>
      <c r="J124" s="334"/>
      <c r="K124" s="334"/>
      <c r="L124" s="334"/>
      <c r="M124" s="334"/>
      <c r="N124" s="335"/>
      <c r="O124" s="123"/>
      <c r="P124" s="123"/>
    </row>
    <row r="125" spans="1:16" x14ac:dyDescent="0.25">
      <c r="A125" s="39"/>
      <c r="B125" s="123"/>
      <c r="C125" s="123"/>
      <c r="D125" s="127">
        <f>'OP1 Rater'!HA51</f>
        <v>200</v>
      </c>
      <c r="E125" s="127">
        <f>'OP1 Rater'!HB51</f>
        <v>250</v>
      </c>
      <c r="F125" s="127">
        <f>'OP1 Rater'!HC51</f>
        <v>500</v>
      </c>
      <c r="G125" s="127">
        <f>'OP1 Rater'!HD51</f>
        <v>750</v>
      </c>
      <c r="H125" s="127">
        <f>'OP1 Rater'!HE51</f>
        <v>1000</v>
      </c>
      <c r="I125" s="127">
        <f>'OP1 Rater'!HF51</f>
        <v>1250</v>
      </c>
      <c r="J125" s="127">
        <f>'OP1 Rater'!HG51</f>
        <v>1500</v>
      </c>
      <c r="K125" s="127">
        <f>'OP1 Rater'!HH51</f>
        <v>1750</v>
      </c>
      <c r="L125" s="127">
        <f>'OP1 Rater'!HI51</f>
        <v>2000</v>
      </c>
      <c r="M125" s="127">
        <f>'OP1 Rater'!HJ51</f>
        <v>2250</v>
      </c>
      <c r="N125" s="127">
        <f>'OP1 Rater'!HK51</f>
        <v>2500</v>
      </c>
      <c r="O125" s="123"/>
      <c r="P125" s="123"/>
    </row>
    <row r="126" spans="1:16" x14ac:dyDescent="0.25">
      <c r="A126" s="128" t="str">
        <f>'OP1 Rater'!GG52</f>
        <v>Insured Only</v>
      </c>
      <c r="B126" s="129"/>
      <c r="C126" s="123"/>
      <c r="D126" s="130">
        <f>'OP1 Rater'!HA52</f>
        <v>12.77</v>
      </c>
      <c r="E126" s="130">
        <f>'OP1 Rater'!HB52</f>
        <v>15.19</v>
      </c>
      <c r="F126" s="130">
        <f>'OP1 Rater'!HC52</f>
        <v>27.33</v>
      </c>
      <c r="G126" s="130">
        <f>'OP1 Rater'!HD52</f>
        <v>32.79</v>
      </c>
      <c r="H126" s="130">
        <f>'OP1 Rater'!HE52</f>
        <v>36.119999999999997</v>
      </c>
      <c r="I126" s="130">
        <f>'OP1 Rater'!HF52</f>
        <v>41.72</v>
      </c>
      <c r="J126" s="130">
        <f>'OP1 Rater'!HG52</f>
        <v>45.51</v>
      </c>
      <c r="K126" s="130">
        <f>'OP1 Rater'!HH52</f>
        <v>48.77</v>
      </c>
      <c r="L126" s="130">
        <f>'OP1 Rater'!HI52</f>
        <v>52.02</v>
      </c>
      <c r="M126" s="130">
        <f>'OP1 Rater'!HJ52</f>
        <v>54.63</v>
      </c>
      <c r="N126" s="130">
        <f>'OP1 Rater'!HK52</f>
        <v>57.23</v>
      </c>
      <c r="O126" s="123"/>
      <c r="P126" s="123"/>
    </row>
    <row r="127" spans="1:16" x14ac:dyDescent="0.25">
      <c r="A127" s="131" t="str">
        <f>'OP1 Rater'!GG53</f>
        <v>Insured Plus Spouse</v>
      </c>
      <c r="B127" s="132"/>
      <c r="C127" s="123"/>
      <c r="D127" s="130">
        <f>'OP1 Rater'!HA53</f>
        <v>23</v>
      </c>
      <c r="E127" s="130">
        <f>'OP1 Rater'!HB53</f>
        <v>27.36</v>
      </c>
      <c r="F127" s="130">
        <f>'OP1 Rater'!HC53</f>
        <v>49.16</v>
      </c>
      <c r="G127" s="130">
        <f>'OP1 Rater'!HD53</f>
        <v>58.99</v>
      </c>
      <c r="H127" s="130">
        <f>'OP1 Rater'!HE53</f>
        <v>65</v>
      </c>
      <c r="I127" s="130">
        <f>'OP1 Rater'!HF53</f>
        <v>75.08</v>
      </c>
      <c r="J127" s="130">
        <f>'OP1 Rater'!HG53</f>
        <v>81.900000000000006</v>
      </c>
      <c r="K127" s="130">
        <f>'OP1 Rater'!HH53</f>
        <v>87.75</v>
      </c>
      <c r="L127" s="130">
        <f>'OP1 Rater'!HI53</f>
        <v>93.6</v>
      </c>
      <c r="M127" s="130">
        <f>'OP1 Rater'!HJ53</f>
        <v>98.28</v>
      </c>
      <c r="N127" s="130">
        <f>'OP1 Rater'!HK53</f>
        <v>102.96</v>
      </c>
      <c r="O127" s="123"/>
      <c r="P127" s="123"/>
    </row>
    <row r="128" spans="1:16" x14ac:dyDescent="0.25">
      <c r="A128" s="131" t="str">
        <f>'OP1 Rater'!GG54</f>
        <v>Insured Plus Children</v>
      </c>
      <c r="B128" s="132"/>
      <c r="C128" s="123"/>
      <c r="D128" s="130">
        <f>'OP1 Rater'!HA54</f>
        <v>20.43</v>
      </c>
      <c r="E128" s="130">
        <f>'OP1 Rater'!HB54</f>
        <v>24.31</v>
      </c>
      <c r="F128" s="130">
        <f>'OP1 Rater'!HC54</f>
        <v>43.72</v>
      </c>
      <c r="G128" s="130">
        <f>'OP1 Rater'!HD54</f>
        <v>52.5</v>
      </c>
      <c r="H128" s="130">
        <f>'OP1 Rater'!HE54</f>
        <v>57.85</v>
      </c>
      <c r="I128" s="130">
        <f>'OP1 Rater'!HF54</f>
        <v>66.81</v>
      </c>
      <c r="J128" s="130">
        <f>'OP1 Rater'!HG54</f>
        <v>72.89</v>
      </c>
      <c r="K128" s="130">
        <f>'OP1 Rater'!HH54</f>
        <v>78.09</v>
      </c>
      <c r="L128" s="130">
        <f>'OP1 Rater'!HI54</f>
        <v>83.29</v>
      </c>
      <c r="M128" s="130">
        <f>'OP1 Rater'!HJ54</f>
        <v>87.46</v>
      </c>
      <c r="N128" s="130">
        <f>'OP1 Rater'!HK54</f>
        <v>91.62</v>
      </c>
      <c r="O128" s="123"/>
      <c r="P128" s="123"/>
    </row>
    <row r="129" spans="1:16" x14ac:dyDescent="0.25">
      <c r="A129" s="133" t="str">
        <f>'OP1 Rater'!GG55</f>
        <v>Insured Plus Family</v>
      </c>
      <c r="B129" s="134"/>
      <c r="C129" s="123"/>
      <c r="D129" s="130">
        <f>'OP1 Rater'!HA55</f>
        <v>30.23</v>
      </c>
      <c r="E129" s="130">
        <f>'OP1 Rater'!HB55</f>
        <v>36.119999999999997</v>
      </c>
      <c r="F129" s="130">
        <f>'OP1 Rater'!HC55</f>
        <v>65.58</v>
      </c>
      <c r="G129" s="130">
        <f>'OP1 Rater'!HD55</f>
        <v>78.650000000000006</v>
      </c>
      <c r="H129" s="130">
        <f>'OP1 Rater'!HE55</f>
        <v>86.67</v>
      </c>
      <c r="I129" s="130">
        <f>'OP1 Rater'!HF55</f>
        <v>100.1</v>
      </c>
      <c r="J129" s="130">
        <f>'OP1 Rater'!HG55</f>
        <v>109.2</v>
      </c>
      <c r="K129" s="130">
        <f>'OP1 Rater'!HH55</f>
        <v>117.01</v>
      </c>
      <c r="L129" s="130">
        <f>'OP1 Rater'!HI55</f>
        <v>124.82</v>
      </c>
      <c r="M129" s="130">
        <f>'OP1 Rater'!HJ55</f>
        <v>131.06</v>
      </c>
      <c r="N129" s="130">
        <f>'OP1 Rater'!HK55</f>
        <v>137.31</v>
      </c>
      <c r="O129" s="123"/>
      <c r="P129" s="123"/>
    </row>
    <row r="130" spans="1:16" x14ac:dyDescent="0.2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</row>
    <row r="131" spans="1:16" x14ac:dyDescent="0.2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</row>
    <row r="132" spans="1:16" x14ac:dyDescent="0.2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</row>
    <row r="133" spans="1:16" x14ac:dyDescent="0.2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</row>
    <row r="134" spans="1:16" x14ac:dyDescent="0.2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</row>
    <row r="135" spans="1:16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</sheetData>
  <sheetProtection password="DF46" sheet="1" selectLockedCells="1"/>
  <mergeCells count="15">
    <mergeCell ref="D46:N46"/>
    <mergeCell ref="D55:N55"/>
    <mergeCell ref="D64:N64"/>
    <mergeCell ref="D8:N8"/>
    <mergeCell ref="D9:N9"/>
    <mergeCell ref="D10:N10"/>
    <mergeCell ref="D16:N16"/>
    <mergeCell ref="D25:N25"/>
    <mergeCell ref="D34:N34"/>
    <mergeCell ref="D124:N124"/>
    <mergeCell ref="D76:N76"/>
    <mergeCell ref="D85:N85"/>
    <mergeCell ref="D94:N94"/>
    <mergeCell ref="D106:N106"/>
    <mergeCell ref="D115:N115"/>
  </mergeCells>
  <pageMargins left="0.38" right="0.2" top="0.35" bottom="0.32" header="0.3" footer="0.3"/>
  <pageSetup scale="80" orientation="portrait" r:id="rId1"/>
  <headerFooter>
    <oddFooter>&amp;L&amp;8All States Rater v. 2017-11-01&amp;R&amp;8&amp;P</oddFooter>
  </headerFooter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O757"/>
  <sheetViews>
    <sheetView zoomScaleNormal="100" workbookViewId="0">
      <selection activeCell="A6" sqref="A6"/>
    </sheetView>
  </sheetViews>
  <sheetFormatPr defaultRowHeight="13.2" x14ac:dyDescent="0.25"/>
  <cols>
    <col min="2" max="2" width="10.44140625" customWidth="1"/>
    <col min="3" max="3" width="2.5546875" customWidth="1"/>
  </cols>
  <sheetData>
    <row r="1" spans="1:1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2"/>
      <c r="O7" s="2"/>
    </row>
    <row r="8" spans="1:15" x14ac:dyDescent="0.25">
      <c r="A8" s="123"/>
      <c r="B8" s="123"/>
      <c r="C8" s="123"/>
      <c r="D8" s="290" t="s">
        <v>97</v>
      </c>
      <c r="E8" s="290"/>
      <c r="F8" s="290"/>
      <c r="G8" s="290"/>
      <c r="H8" s="290"/>
      <c r="I8" s="290"/>
      <c r="J8" s="290"/>
      <c r="K8" s="290"/>
      <c r="L8" s="290"/>
      <c r="M8" s="290"/>
      <c r="N8" s="2"/>
      <c r="O8" s="2"/>
    </row>
    <row r="9" spans="1:15" x14ac:dyDescent="0.25">
      <c r="A9" s="123"/>
      <c r="B9" s="123"/>
      <c r="C9" s="123"/>
      <c r="D9" s="329" t="s">
        <v>96</v>
      </c>
      <c r="E9" s="329"/>
      <c r="F9" s="329"/>
      <c r="G9" s="329"/>
      <c r="H9" s="329"/>
      <c r="I9" s="329"/>
      <c r="J9" s="329"/>
      <c r="K9" s="329"/>
      <c r="L9" s="329"/>
      <c r="M9" s="329"/>
      <c r="N9" s="2"/>
      <c r="O9" s="2"/>
    </row>
    <row r="10" spans="1:15" x14ac:dyDescent="0.25">
      <c r="A10" s="123"/>
      <c r="B10" s="123"/>
      <c r="C10" s="123"/>
      <c r="D10" s="337" t="s">
        <v>95</v>
      </c>
      <c r="E10" s="337"/>
      <c r="F10" s="337"/>
      <c r="G10" s="337"/>
      <c r="H10" s="337"/>
      <c r="I10" s="337"/>
      <c r="J10" s="337"/>
      <c r="K10" s="337"/>
      <c r="L10" s="337"/>
      <c r="M10" s="337"/>
      <c r="N10" s="2"/>
      <c r="O10" s="2"/>
    </row>
    <row r="11" spans="1:1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2"/>
      <c r="O11" s="2"/>
    </row>
    <row r="12" spans="1:15" x14ac:dyDescent="0.25">
      <c r="A12" s="124" t="str">
        <f>'OP1 Rater'!U24</f>
        <v>FLORIDA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2"/>
      <c r="O12" s="2"/>
    </row>
    <row r="13" spans="1:15" ht="6.45" customHeight="1" x14ac:dyDescent="0.25">
      <c r="A13" s="3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2"/>
      <c r="O13" s="2"/>
    </row>
    <row r="14" spans="1:15" x14ac:dyDescent="0.25">
      <c r="A14" s="123"/>
      <c r="B14" s="123"/>
      <c r="C14" s="123"/>
      <c r="D14" s="125" t="str">
        <f>'OP1 Rater'!X28</f>
        <v>Insured with Attained Age Under 40</v>
      </c>
      <c r="E14" s="123"/>
      <c r="F14" s="123"/>
      <c r="G14" s="123"/>
      <c r="H14" s="123"/>
      <c r="I14" s="123"/>
      <c r="J14" s="123"/>
      <c r="K14" s="123"/>
      <c r="L14" s="123"/>
      <c r="M14" s="123"/>
      <c r="N14" s="2"/>
      <c r="O14" s="2"/>
    </row>
    <row r="15" spans="1:15" ht="6.45" customHeight="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2"/>
      <c r="O15" s="2"/>
    </row>
    <row r="16" spans="1:15" x14ac:dyDescent="0.25">
      <c r="A16" s="123"/>
      <c r="B16" s="123"/>
      <c r="C16" s="123"/>
      <c r="D16" s="331" t="s">
        <v>5</v>
      </c>
      <c r="E16" s="332"/>
      <c r="F16" s="332"/>
      <c r="G16" s="332"/>
      <c r="H16" s="332"/>
      <c r="I16" s="332"/>
      <c r="J16" s="332"/>
      <c r="K16" s="332"/>
      <c r="L16" s="332"/>
      <c r="M16" s="333"/>
      <c r="N16" s="2"/>
      <c r="O16" s="2"/>
    </row>
    <row r="17" spans="1:15" x14ac:dyDescent="0.25">
      <c r="A17" s="123"/>
      <c r="B17" s="123"/>
      <c r="C17" s="123"/>
      <c r="D17" s="127">
        <f>'OP2 Rater'!AO31</f>
        <v>250</v>
      </c>
      <c r="E17" s="127">
        <f>'OP2 Rater'!AP31</f>
        <v>500</v>
      </c>
      <c r="F17" s="127">
        <f>'OP2 Rater'!AQ31</f>
        <v>750</v>
      </c>
      <c r="G17" s="127">
        <f>'OP2 Rater'!AR31</f>
        <v>1000</v>
      </c>
      <c r="H17" s="127">
        <f>'OP2 Rater'!AS31</f>
        <v>1250</v>
      </c>
      <c r="I17" s="127">
        <f>'OP2 Rater'!AT31</f>
        <v>1500</v>
      </c>
      <c r="J17" s="127">
        <f>'OP2 Rater'!AU31</f>
        <v>1750</v>
      </c>
      <c r="K17" s="127">
        <f>'OP2 Rater'!AV31</f>
        <v>2000</v>
      </c>
      <c r="L17" s="127">
        <f>'OP2 Rater'!AW31</f>
        <v>2250</v>
      </c>
      <c r="M17" s="127">
        <f>'OP2 Rater'!AX31</f>
        <v>2500</v>
      </c>
      <c r="N17" s="2"/>
      <c r="O17" s="2"/>
    </row>
    <row r="18" spans="1:15" x14ac:dyDescent="0.25">
      <c r="A18" s="128" t="str">
        <f>'OP1 Rater'!U32</f>
        <v>Insured Only</v>
      </c>
      <c r="B18" s="129"/>
      <c r="C18" s="123"/>
      <c r="D18" s="130">
        <f>'OP2 Rater'!AO32</f>
        <v>4.7</v>
      </c>
      <c r="E18" s="130">
        <f>'OP2 Rater'!AP32</f>
        <v>8.4600000000000009</v>
      </c>
      <c r="F18" s="130">
        <f>'OP2 Rater'!AQ32</f>
        <v>10.15</v>
      </c>
      <c r="G18" s="130">
        <f>'OP2 Rater'!AR32</f>
        <v>11.74</v>
      </c>
      <c r="H18" s="130">
        <f>'OP2 Rater'!AS32</f>
        <v>12.92</v>
      </c>
      <c r="I18" s="130">
        <f>'OP2 Rater'!AT32</f>
        <v>14.09</v>
      </c>
      <c r="J18" s="130">
        <f>'OP2 Rater'!AU32</f>
        <v>15.1</v>
      </c>
      <c r="K18" s="130">
        <f>'OP2 Rater'!AV32</f>
        <v>16.100000000000001</v>
      </c>
      <c r="L18" s="130">
        <f>'OP2 Rater'!AW32</f>
        <v>16.91</v>
      </c>
      <c r="M18" s="130">
        <f>'OP2 Rater'!AX32</f>
        <v>17.72</v>
      </c>
      <c r="N18" s="2"/>
      <c r="O18" s="2"/>
    </row>
    <row r="19" spans="1:15" x14ac:dyDescent="0.25">
      <c r="A19" s="131" t="str">
        <f>'OP1 Rater'!U33</f>
        <v>Insured Plus Spouse</v>
      </c>
      <c r="B19" s="132"/>
      <c r="C19" s="123"/>
      <c r="D19" s="130">
        <f>'OP2 Rater'!AO33</f>
        <v>8.4499999999999993</v>
      </c>
      <c r="E19" s="130">
        <f>'OP2 Rater'!AP33</f>
        <v>15.22</v>
      </c>
      <c r="F19" s="130">
        <f>'OP2 Rater'!AQ33</f>
        <v>18.260000000000002</v>
      </c>
      <c r="G19" s="130">
        <f>'OP2 Rater'!AR33</f>
        <v>21.15</v>
      </c>
      <c r="H19" s="130">
        <f>'OP2 Rater'!AS33</f>
        <v>23.27</v>
      </c>
      <c r="I19" s="130">
        <f>'OP2 Rater'!AT33</f>
        <v>25.39</v>
      </c>
      <c r="J19" s="130">
        <f>'OP2 Rater'!AU33</f>
        <v>27.2</v>
      </c>
      <c r="K19" s="130">
        <f>'OP2 Rater'!AV33</f>
        <v>29</v>
      </c>
      <c r="L19" s="130">
        <f>'OP2 Rater'!AW33</f>
        <v>30.45</v>
      </c>
      <c r="M19" s="130">
        <f>'OP2 Rater'!AX33</f>
        <v>31.9</v>
      </c>
      <c r="N19" s="2"/>
      <c r="O19" s="2"/>
    </row>
    <row r="20" spans="1:15" x14ac:dyDescent="0.25">
      <c r="A20" s="131" t="str">
        <f>'OP1 Rater'!U34</f>
        <v>Insured Plus Children</v>
      </c>
      <c r="B20" s="132"/>
      <c r="C20" s="123"/>
      <c r="D20" s="130">
        <f>'OP2 Rater'!AO34</f>
        <v>10.16</v>
      </c>
      <c r="E20" s="130">
        <f>'OP2 Rater'!AP34</f>
        <v>18.309999999999999</v>
      </c>
      <c r="F20" s="130">
        <f>'OP2 Rater'!AQ34</f>
        <v>21.98</v>
      </c>
      <c r="G20" s="130">
        <f>'OP2 Rater'!AR34</f>
        <v>25.42</v>
      </c>
      <c r="H20" s="130">
        <f>'OP2 Rater'!AS34</f>
        <v>27.96</v>
      </c>
      <c r="I20" s="130">
        <f>'OP2 Rater'!AT34</f>
        <v>30.5</v>
      </c>
      <c r="J20" s="130">
        <f>'OP2 Rater'!AU34</f>
        <v>32.68</v>
      </c>
      <c r="K20" s="130">
        <f>'OP2 Rater'!AV34</f>
        <v>34.86</v>
      </c>
      <c r="L20" s="130">
        <f>'OP2 Rater'!AW34</f>
        <v>36.61</v>
      </c>
      <c r="M20" s="130">
        <f>'OP2 Rater'!AX34</f>
        <v>38.35</v>
      </c>
      <c r="N20" s="2"/>
      <c r="O20" s="2"/>
    </row>
    <row r="21" spans="1:15" x14ac:dyDescent="0.25">
      <c r="A21" s="133" t="str">
        <f>'OP1 Rater'!U35</f>
        <v>Insured Plus Family</v>
      </c>
      <c r="B21" s="134"/>
      <c r="C21" s="123"/>
      <c r="D21" s="130">
        <f>'OP2 Rater'!AO35</f>
        <v>13.91</v>
      </c>
      <c r="E21" s="130">
        <f>'OP2 Rater'!AP35</f>
        <v>25.07</v>
      </c>
      <c r="F21" s="130">
        <f>'OP2 Rater'!AQ35</f>
        <v>30.05</v>
      </c>
      <c r="G21" s="130">
        <f>'OP2 Rater'!AR35</f>
        <v>34.79</v>
      </c>
      <c r="H21" s="130">
        <f>'OP2 Rater'!AS35</f>
        <v>38.270000000000003</v>
      </c>
      <c r="I21" s="130">
        <f>'OP2 Rater'!AT35</f>
        <v>41.76</v>
      </c>
      <c r="J21" s="130">
        <f>'OP2 Rater'!AU35</f>
        <v>44.74</v>
      </c>
      <c r="K21" s="130">
        <f>'OP2 Rater'!AV35</f>
        <v>47.72</v>
      </c>
      <c r="L21" s="130">
        <f>'OP2 Rater'!AW35</f>
        <v>50.11</v>
      </c>
      <c r="M21" s="130">
        <f>'OP2 Rater'!AX35</f>
        <v>52.49</v>
      </c>
      <c r="N21" s="2"/>
      <c r="O21" s="2"/>
    </row>
    <row r="22" spans="1:15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2"/>
      <c r="O22" s="2"/>
    </row>
    <row r="23" spans="1:15" x14ac:dyDescent="0.25">
      <c r="A23" s="123"/>
      <c r="B23" s="123"/>
      <c r="C23" s="123"/>
      <c r="D23" s="125" t="str">
        <f>'OP1 Rater'!X38</f>
        <v>Insured with Attained Age 40 - 49</v>
      </c>
      <c r="E23" s="123"/>
      <c r="F23" s="123"/>
      <c r="G23" s="123"/>
      <c r="H23" s="123"/>
      <c r="I23" s="123"/>
      <c r="J23" s="123"/>
      <c r="K23" s="123"/>
      <c r="L23" s="123"/>
      <c r="M23" s="123"/>
      <c r="N23" s="2"/>
      <c r="O23" s="2"/>
    </row>
    <row r="24" spans="1:15" ht="6.45" customHeight="1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2"/>
      <c r="O24" s="2"/>
    </row>
    <row r="25" spans="1:15" x14ac:dyDescent="0.25">
      <c r="A25" s="123"/>
      <c r="B25" s="123"/>
      <c r="C25" s="123"/>
      <c r="D25" s="331" t="s">
        <v>5</v>
      </c>
      <c r="E25" s="332"/>
      <c r="F25" s="332"/>
      <c r="G25" s="332"/>
      <c r="H25" s="332"/>
      <c r="I25" s="332"/>
      <c r="J25" s="332"/>
      <c r="K25" s="332"/>
      <c r="L25" s="332"/>
      <c r="M25" s="333"/>
      <c r="N25" s="2"/>
      <c r="O25" s="2"/>
    </row>
    <row r="26" spans="1:15" x14ac:dyDescent="0.25">
      <c r="A26" s="123"/>
      <c r="B26" s="123"/>
      <c r="C26" s="123"/>
      <c r="D26" s="127">
        <f>'OP2 Rater'!AO41</f>
        <v>250</v>
      </c>
      <c r="E26" s="127">
        <f>'OP2 Rater'!AP41</f>
        <v>500</v>
      </c>
      <c r="F26" s="127">
        <f>'OP2 Rater'!AQ41</f>
        <v>750</v>
      </c>
      <c r="G26" s="127">
        <f>'OP2 Rater'!AR41</f>
        <v>1000</v>
      </c>
      <c r="H26" s="127">
        <f>'OP2 Rater'!AS41</f>
        <v>1250</v>
      </c>
      <c r="I26" s="127">
        <f>'OP2 Rater'!AT41</f>
        <v>1500</v>
      </c>
      <c r="J26" s="127">
        <f>'OP2 Rater'!AU41</f>
        <v>1750</v>
      </c>
      <c r="K26" s="127">
        <f>'OP2 Rater'!AV41</f>
        <v>2000</v>
      </c>
      <c r="L26" s="127">
        <f>'OP2 Rater'!AW41</f>
        <v>2250</v>
      </c>
      <c r="M26" s="127">
        <f>'OP2 Rater'!AX41</f>
        <v>2500</v>
      </c>
      <c r="N26" s="2"/>
      <c r="O26" s="2"/>
    </row>
    <row r="27" spans="1:15" x14ac:dyDescent="0.25">
      <c r="A27" s="128" t="str">
        <f>'OP1 Rater'!U42</f>
        <v>Insured Only</v>
      </c>
      <c r="B27" s="129"/>
      <c r="C27" s="123"/>
      <c r="D27" s="130">
        <f>'OP2 Rater'!AO42</f>
        <v>5.96</v>
      </c>
      <c r="E27" s="130">
        <f>'OP2 Rater'!AP42</f>
        <v>10.71</v>
      </c>
      <c r="F27" s="130">
        <f>'OP2 Rater'!AQ42</f>
        <v>12.85</v>
      </c>
      <c r="G27" s="130">
        <f>'OP2 Rater'!AR42</f>
        <v>14.87</v>
      </c>
      <c r="H27" s="130">
        <f>'OP2 Rater'!AS42</f>
        <v>16.350000000000001</v>
      </c>
      <c r="I27" s="130">
        <f>'OP2 Rater'!AT42</f>
        <v>17.84</v>
      </c>
      <c r="J27" s="130">
        <f>'OP2 Rater'!AU42</f>
        <v>19.11</v>
      </c>
      <c r="K27" s="130">
        <f>'OP2 Rater'!AV42</f>
        <v>20.39</v>
      </c>
      <c r="L27" s="130">
        <f>'OP2 Rater'!AW42</f>
        <v>21.41</v>
      </c>
      <c r="M27" s="130">
        <f>'OP2 Rater'!AX42</f>
        <v>22.42</v>
      </c>
      <c r="N27" s="2"/>
      <c r="O27" s="2"/>
    </row>
    <row r="28" spans="1:15" x14ac:dyDescent="0.25">
      <c r="A28" s="131" t="str">
        <f>'OP1 Rater'!U43</f>
        <v>Insured Plus Spouse</v>
      </c>
      <c r="B28" s="132"/>
      <c r="C28" s="123"/>
      <c r="D28" s="130">
        <f>'OP2 Rater'!AO43</f>
        <v>10.7</v>
      </c>
      <c r="E28" s="130">
        <f>'OP2 Rater'!AP43</f>
        <v>19.28</v>
      </c>
      <c r="F28" s="130">
        <f>'OP2 Rater'!AQ43</f>
        <v>23.11</v>
      </c>
      <c r="G28" s="130">
        <f>'OP2 Rater'!AR43</f>
        <v>26.76</v>
      </c>
      <c r="H28" s="130">
        <f>'OP2 Rater'!AS43</f>
        <v>29.44</v>
      </c>
      <c r="I28" s="130">
        <f>'OP2 Rater'!AT43</f>
        <v>32.11</v>
      </c>
      <c r="J28" s="130">
        <f>'OP2 Rater'!AU43</f>
        <v>34.4</v>
      </c>
      <c r="K28" s="130">
        <f>'OP2 Rater'!AV43</f>
        <v>36.700000000000003</v>
      </c>
      <c r="L28" s="130">
        <f>'OP2 Rater'!AW43</f>
        <v>38.53</v>
      </c>
      <c r="M28" s="130">
        <f>'OP2 Rater'!AX43</f>
        <v>40.36</v>
      </c>
      <c r="N28" s="2"/>
      <c r="O28" s="2"/>
    </row>
    <row r="29" spans="1:15" x14ac:dyDescent="0.25">
      <c r="A29" s="131" t="str">
        <f>'OP1 Rater'!U44</f>
        <v>Insured Plus Children</v>
      </c>
      <c r="B29" s="132"/>
      <c r="C29" s="123"/>
      <c r="D29" s="130">
        <f>'OP2 Rater'!AO44</f>
        <v>10.76</v>
      </c>
      <c r="E29" s="130">
        <f>'OP2 Rater'!AP44</f>
        <v>19.38</v>
      </c>
      <c r="F29" s="130">
        <f>'OP2 Rater'!AQ44</f>
        <v>23.26</v>
      </c>
      <c r="G29" s="130">
        <f>'OP2 Rater'!AR44</f>
        <v>26.92</v>
      </c>
      <c r="H29" s="130">
        <f>'OP2 Rater'!AS44</f>
        <v>29.61</v>
      </c>
      <c r="I29" s="130">
        <f>'OP2 Rater'!AT44</f>
        <v>32.299999999999997</v>
      </c>
      <c r="J29" s="130">
        <f>'OP2 Rater'!AU44</f>
        <v>34.61</v>
      </c>
      <c r="K29" s="130">
        <f>'OP2 Rater'!AV44</f>
        <v>36.92</v>
      </c>
      <c r="L29" s="130">
        <f>'OP2 Rater'!AW44</f>
        <v>38.76</v>
      </c>
      <c r="M29" s="130">
        <f>'OP2 Rater'!AX44</f>
        <v>40.619999999999997</v>
      </c>
      <c r="N29" s="2"/>
      <c r="O29" s="2"/>
    </row>
    <row r="30" spans="1:15" x14ac:dyDescent="0.25">
      <c r="A30" s="133" t="str">
        <f>'OP1 Rater'!U45</f>
        <v>Insured Plus Family</v>
      </c>
      <c r="B30" s="134"/>
      <c r="C30" s="123"/>
      <c r="D30" s="130">
        <f>'OP2 Rater'!AO45</f>
        <v>15.51</v>
      </c>
      <c r="E30" s="130">
        <f>'OP2 Rater'!AP45</f>
        <v>27.96</v>
      </c>
      <c r="F30" s="130">
        <f>'OP2 Rater'!AQ45</f>
        <v>33.51</v>
      </c>
      <c r="G30" s="130">
        <f>'OP2 Rater'!AR45</f>
        <v>38.78</v>
      </c>
      <c r="H30" s="130">
        <f>'OP2 Rater'!AS45</f>
        <v>42.67</v>
      </c>
      <c r="I30" s="130">
        <f>'OP2 Rater'!AT45</f>
        <v>46.55</v>
      </c>
      <c r="J30" s="130">
        <f>'OP2 Rater'!AU45</f>
        <v>49.87</v>
      </c>
      <c r="K30" s="130">
        <f>'OP2 Rater'!AV45</f>
        <v>53.19</v>
      </c>
      <c r="L30" s="130">
        <f>'OP2 Rater'!AW45</f>
        <v>55.85</v>
      </c>
      <c r="M30" s="130">
        <f>'OP2 Rater'!AX45</f>
        <v>58.5</v>
      </c>
      <c r="N30" s="2"/>
      <c r="O30" s="2"/>
    </row>
    <row r="31" spans="1:15" x14ac:dyDescent="0.25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2"/>
      <c r="O31" s="2"/>
    </row>
    <row r="32" spans="1:15" x14ac:dyDescent="0.25">
      <c r="A32" s="123"/>
      <c r="B32" s="123"/>
      <c r="C32" s="123"/>
      <c r="D32" s="125" t="str">
        <f>'OP1 Rater'!X48</f>
        <v>Insured with Attained Age 50+</v>
      </c>
      <c r="E32" s="123"/>
      <c r="F32" s="123"/>
      <c r="G32" s="123"/>
      <c r="H32" s="123"/>
      <c r="I32" s="123"/>
      <c r="J32" s="123"/>
      <c r="K32" s="123"/>
      <c r="L32" s="123"/>
      <c r="M32" s="123"/>
      <c r="N32" s="2"/>
      <c r="O32" s="2"/>
    </row>
    <row r="33" spans="1:15" ht="6.45" customHeight="1" x14ac:dyDescent="0.25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2"/>
      <c r="O33" s="2"/>
    </row>
    <row r="34" spans="1:15" x14ac:dyDescent="0.25">
      <c r="A34" s="123"/>
      <c r="B34" s="123"/>
      <c r="C34" s="123"/>
      <c r="D34" s="331" t="s">
        <v>5</v>
      </c>
      <c r="E34" s="332"/>
      <c r="F34" s="332"/>
      <c r="G34" s="332"/>
      <c r="H34" s="332"/>
      <c r="I34" s="332"/>
      <c r="J34" s="332"/>
      <c r="K34" s="332"/>
      <c r="L34" s="332"/>
      <c r="M34" s="333"/>
      <c r="N34" s="2"/>
      <c r="O34" s="2"/>
    </row>
    <row r="35" spans="1:15" x14ac:dyDescent="0.25">
      <c r="A35" s="123"/>
      <c r="B35" s="123"/>
      <c r="C35" s="123"/>
      <c r="D35" s="127">
        <f>'OP2 Rater'!AO51</f>
        <v>250</v>
      </c>
      <c r="E35" s="127">
        <f>'OP2 Rater'!AP51</f>
        <v>500</v>
      </c>
      <c r="F35" s="127">
        <f>'OP2 Rater'!AQ51</f>
        <v>750</v>
      </c>
      <c r="G35" s="127">
        <f>'OP2 Rater'!AR51</f>
        <v>1000</v>
      </c>
      <c r="H35" s="127">
        <f>'OP2 Rater'!AS51</f>
        <v>1250</v>
      </c>
      <c r="I35" s="127">
        <f>'OP2 Rater'!AT51</f>
        <v>1500</v>
      </c>
      <c r="J35" s="127">
        <f>'OP2 Rater'!AU51</f>
        <v>1750</v>
      </c>
      <c r="K35" s="127">
        <f>'OP2 Rater'!AV51</f>
        <v>2000</v>
      </c>
      <c r="L35" s="127">
        <f>'OP2 Rater'!AW51</f>
        <v>2250</v>
      </c>
      <c r="M35" s="127">
        <f>'OP2 Rater'!AX51</f>
        <v>2500</v>
      </c>
      <c r="N35" s="2"/>
      <c r="O35" s="2"/>
    </row>
    <row r="36" spans="1:15" x14ac:dyDescent="0.25">
      <c r="A36" s="128" t="str">
        <f>'OP1 Rater'!U52</f>
        <v>Insured Only</v>
      </c>
      <c r="B36" s="129"/>
      <c r="C36" s="123"/>
      <c r="D36" s="130">
        <f>'OP2 Rater'!AO52</f>
        <v>12.24</v>
      </c>
      <c r="E36" s="130">
        <f>'OP2 Rater'!AP52</f>
        <v>22.03</v>
      </c>
      <c r="F36" s="130">
        <f>'OP2 Rater'!AQ52</f>
        <v>26.42</v>
      </c>
      <c r="G36" s="130">
        <f>'OP2 Rater'!AR52</f>
        <v>30.56</v>
      </c>
      <c r="H36" s="130">
        <f>'OP2 Rater'!AS52</f>
        <v>33.619999999999997</v>
      </c>
      <c r="I36" s="130">
        <f>'OP2 Rater'!AT52</f>
        <v>36.68</v>
      </c>
      <c r="J36" s="130">
        <f>'OP2 Rater'!AU52</f>
        <v>39.299999999999997</v>
      </c>
      <c r="K36" s="130">
        <f>'OP2 Rater'!AV52</f>
        <v>41.92</v>
      </c>
      <c r="L36" s="130">
        <f>'OP2 Rater'!AW52</f>
        <v>44.02</v>
      </c>
      <c r="M36" s="130">
        <f>'OP2 Rater'!AX52</f>
        <v>46.12</v>
      </c>
      <c r="N36" s="2"/>
      <c r="O36" s="2"/>
    </row>
    <row r="37" spans="1:15" x14ac:dyDescent="0.25">
      <c r="A37" s="131" t="str">
        <f>'OP1 Rater'!U53</f>
        <v>Insured Plus Spouse</v>
      </c>
      <c r="B37" s="132"/>
      <c r="C37" s="123"/>
      <c r="D37" s="130">
        <f>'OP2 Rater'!AO53</f>
        <v>22.05</v>
      </c>
      <c r="E37" s="130">
        <f>'OP2 Rater'!AP53</f>
        <v>39.619999999999997</v>
      </c>
      <c r="F37" s="130">
        <f>'OP2 Rater'!AQ53</f>
        <v>47.54</v>
      </c>
      <c r="G37" s="130">
        <f>'OP2 Rater'!AR53</f>
        <v>55</v>
      </c>
      <c r="H37" s="130">
        <f>'OP2 Rater'!AS53</f>
        <v>60.5</v>
      </c>
      <c r="I37" s="130">
        <f>'OP2 Rater'!AT53</f>
        <v>66</v>
      </c>
      <c r="J37" s="130">
        <f>'OP2 Rater'!AU53</f>
        <v>70.72</v>
      </c>
      <c r="K37" s="130">
        <f>'OP2 Rater'!AV53</f>
        <v>75.430000000000007</v>
      </c>
      <c r="L37" s="130">
        <f>'OP2 Rater'!AW53</f>
        <v>79.2</v>
      </c>
      <c r="M37" s="130">
        <f>'OP2 Rater'!AX53</f>
        <v>82.98</v>
      </c>
      <c r="N37" s="2"/>
      <c r="O37" s="2"/>
    </row>
    <row r="38" spans="1:15" x14ac:dyDescent="0.25">
      <c r="A38" s="131" t="str">
        <f>'OP1 Rater'!U54</f>
        <v>Insured Plus Children</v>
      </c>
      <c r="B38" s="132"/>
      <c r="C38" s="123"/>
      <c r="D38" s="130">
        <f>'OP2 Rater'!AO54</f>
        <v>19.59</v>
      </c>
      <c r="E38" s="130">
        <f>'OP2 Rater'!AP54</f>
        <v>35.229999999999997</v>
      </c>
      <c r="F38" s="130">
        <f>'OP2 Rater'!AQ54</f>
        <v>42.31</v>
      </c>
      <c r="G38" s="130">
        <f>'OP2 Rater'!AR54</f>
        <v>48.95</v>
      </c>
      <c r="H38" s="130">
        <f>'OP2 Rater'!AS54</f>
        <v>53.84</v>
      </c>
      <c r="I38" s="130">
        <f>'OP2 Rater'!AT54</f>
        <v>58.74</v>
      </c>
      <c r="J38" s="130">
        <f>'OP2 Rater'!AU54</f>
        <v>62.93</v>
      </c>
      <c r="K38" s="130">
        <f>'OP2 Rater'!AV54</f>
        <v>67.12</v>
      </c>
      <c r="L38" s="130">
        <f>'OP2 Rater'!AW54</f>
        <v>70.48</v>
      </c>
      <c r="M38" s="130">
        <f>'OP2 Rater'!AX54</f>
        <v>73.83</v>
      </c>
      <c r="N38" s="2"/>
      <c r="O38" s="2"/>
    </row>
    <row r="39" spans="1:15" x14ac:dyDescent="0.25">
      <c r="A39" s="133" t="str">
        <f>'OP1 Rater'!U55</f>
        <v>Insured Plus Family</v>
      </c>
      <c r="B39" s="134"/>
      <c r="C39" s="123"/>
      <c r="D39" s="130">
        <f>'OP2 Rater'!AO55</f>
        <v>29.11</v>
      </c>
      <c r="E39" s="130">
        <f>'OP2 Rater'!AP55</f>
        <v>52.85</v>
      </c>
      <c r="F39" s="130">
        <f>'OP2 Rater'!AQ55</f>
        <v>63.38</v>
      </c>
      <c r="G39" s="130">
        <f>'OP2 Rater'!AR55</f>
        <v>73.34</v>
      </c>
      <c r="H39" s="130">
        <f>'OP2 Rater'!AS55</f>
        <v>80.67</v>
      </c>
      <c r="I39" s="130">
        <f>'OP2 Rater'!AT55</f>
        <v>88</v>
      </c>
      <c r="J39" s="130">
        <f>'OP2 Rater'!AU55</f>
        <v>94.29</v>
      </c>
      <c r="K39" s="130">
        <f>'OP2 Rater'!AV55</f>
        <v>100.58</v>
      </c>
      <c r="L39" s="130">
        <f>'OP2 Rater'!AW55</f>
        <v>105.62</v>
      </c>
      <c r="M39" s="130">
        <f>'OP2 Rater'!AX55</f>
        <v>110.65</v>
      </c>
      <c r="N39" s="2"/>
      <c r="O39" s="2"/>
    </row>
    <row r="40" spans="1:15" x14ac:dyDescent="0.2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2"/>
      <c r="O40" s="2"/>
    </row>
    <row r="41" spans="1:15" x14ac:dyDescent="0.25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2"/>
      <c r="O41" s="2"/>
    </row>
    <row r="42" spans="1:15" x14ac:dyDescent="0.25">
      <c r="A42" s="124" t="str">
        <f>'OP2 Rater'!BX24</f>
        <v>COLORADO &amp; INDIANA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2"/>
      <c r="O42" s="2"/>
    </row>
    <row r="43" spans="1:15" ht="6.45" customHeight="1" x14ac:dyDescent="0.25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2"/>
      <c r="O43" s="2"/>
    </row>
    <row r="44" spans="1:15" ht="12.75" customHeight="1" x14ac:dyDescent="0.25">
      <c r="A44" s="123"/>
      <c r="B44" s="123"/>
      <c r="C44" s="123"/>
      <c r="D44" s="125" t="str">
        <f>'OP1 Rater'!CA28</f>
        <v>Insured with Attained Age Under 40</v>
      </c>
      <c r="E44" s="123"/>
      <c r="F44" s="123"/>
      <c r="G44" s="123"/>
      <c r="H44" s="123"/>
      <c r="I44" s="123"/>
      <c r="J44" s="123"/>
      <c r="K44" s="123"/>
      <c r="L44" s="123"/>
      <c r="M44" s="123"/>
      <c r="N44" s="2"/>
      <c r="O44" s="2"/>
    </row>
    <row r="45" spans="1:15" ht="6.45" customHeight="1" x14ac:dyDescent="0.25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2"/>
      <c r="O45" s="2"/>
    </row>
    <row r="46" spans="1:15" ht="12.75" customHeight="1" x14ac:dyDescent="0.25">
      <c r="A46" s="123"/>
      <c r="B46" s="123"/>
      <c r="C46" s="123"/>
      <c r="D46" s="331" t="s">
        <v>5</v>
      </c>
      <c r="E46" s="334"/>
      <c r="F46" s="334"/>
      <c r="G46" s="334"/>
      <c r="H46" s="334"/>
      <c r="I46" s="334"/>
      <c r="J46" s="334"/>
      <c r="K46" s="334"/>
      <c r="L46" s="334"/>
      <c r="M46" s="335"/>
      <c r="N46" s="2"/>
      <c r="O46" s="2"/>
    </row>
    <row r="47" spans="1:15" x14ac:dyDescent="0.25">
      <c r="A47" s="39"/>
      <c r="B47" s="123"/>
      <c r="C47" s="123"/>
      <c r="D47" s="127">
        <f>'OP2 Rater'!CR31</f>
        <v>250</v>
      </c>
      <c r="E47" s="127">
        <f>'OP2 Rater'!CS31</f>
        <v>500</v>
      </c>
      <c r="F47" s="127">
        <f>'OP2 Rater'!CT31</f>
        <v>750</v>
      </c>
      <c r="G47" s="127">
        <f>'OP2 Rater'!CU31</f>
        <v>1000</v>
      </c>
      <c r="H47" s="127">
        <f>'OP2 Rater'!CV31</f>
        <v>1250</v>
      </c>
      <c r="I47" s="127">
        <f>'OP2 Rater'!CW31</f>
        <v>1500</v>
      </c>
      <c r="J47" s="127">
        <f>'OP2 Rater'!CX31</f>
        <v>1750</v>
      </c>
      <c r="K47" s="127">
        <f>'OP2 Rater'!CY31</f>
        <v>2000</v>
      </c>
      <c r="L47" s="127">
        <f>'OP2 Rater'!CZ31</f>
        <v>2250</v>
      </c>
      <c r="M47" s="127">
        <f>'OP2 Rater'!DA31</f>
        <v>2500</v>
      </c>
      <c r="N47" s="2"/>
      <c r="O47" s="2"/>
    </row>
    <row r="48" spans="1:15" x14ac:dyDescent="0.25">
      <c r="A48" s="128" t="str">
        <f>'OP1 Rater'!BX32</f>
        <v>Insured Only</v>
      </c>
      <c r="B48" s="129"/>
      <c r="C48" s="123"/>
      <c r="D48" s="130">
        <f>'OP2 Rater'!CR32</f>
        <v>5.0999999999999996</v>
      </c>
      <c r="E48" s="130">
        <f>'OP2 Rater'!CS32</f>
        <v>9.17</v>
      </c>
      <c r="F48" s="130">
        <f>'OP2 Rater'!CT32</f>
        <v>11</v>
      </c>
      <c r="G48" s="130">
        <f>'OP2 Rater'!CU32</f>
        <v>12.72</v>
      </c>
      <c r="H48" s="130">
        <f>'OP2 Rater'!CV32</f>
        <v>13.99</v>
      </c>
      <c r="I48" s="130">
        <f>'OP2 Rater'!CW32</f>
        <v>15.26</v>
      </c>
      <c r="J48" s="130">
        <f>'OP2 Rater'!CX32</f>
        <v>16.36</v>
      </c>
      <c r="K48" s="130">
        <f>'OP2 Rater'!CY32</f>
        <v>17.45</v>
      </c>
      <c r="L48" s="130">
        <f>'OP2 Rater'!CZ32</f>
        <v>18.32</v>
      </c>
      <c r="M48" s="130">
        <f>'OP2 Rater'!DA32</f>
        <v>19.190000000000001</v>
      </c>
      <c r="N48" s="2"/>
      <c r="O48" s="2"/>
    </row>
    <row r="49" spans="1:15" x14ac:dyDescent="0.25">
      <c r="A49" s="131" t="str">
        <f>'OP1 Rater'!BX33</f>
        <v>Insured Plus Spouse</v>
      </c>
      <c r="B49" s="132"/>
      <c r="C49" s="123"/>
      <c r="D49" s="130">
        <f>'OP2 Rater'!CR33</f>
        <v>9.16</v>
      </c>
      <c r="E49" s="130">
        <f>'OP2 Rater'!CS33</f>
        <v>16.489999999999998</v>
      </c>
      <c r="F49" s="130">
        <f>'OP2 Rater'!CT33</f>
        <v>19.78</v>
      </c>
      <c r="G49" s="130">
        <f>'OP2 Rater'!CU33</f>
        <v>22.92</v>
      </c>
      <c r="H49" s="130">
        <f>'OP2 Rater'!CV33</f>
        <v>25.21</v>
      </c>
      <c r="I49" s="130">
        <f>'OP2 Rater'!CW33</f>
        <v>27.5</v>
      </c>
      <c r="J49" s="130">
        <f>'OP2 Rater'!CX33</f>
        <v>29.46</v>
      </c>
      <c r="K49" s="130">
        <f>'OP2 Rater'!CY33</f>
        <v>31.42</v>
      </c>
      <c r="L49" s="130">
        <f>'OP2 Rater'!CZ33</f>
        <v>32.99</v>
      </c>
      <c r="M49" s="130">
        <f>'OP2 Rater'!DA33</f>
        <v>34.56</v>
      </c>
      <c r="N49" s="2"/>
      <c r="O49" s="2"/>
    </row>
    <row r="50" spans="1:15" x14ac:dyDescent="0.25">
      <c r="A50" s="131" t="str">
        <f>'OP1 Rater'!BX34</f>
        <v>Insured Plus Children</v>
      </c>
      <c r="B50" s="132"/>
      <c r="C50" s="123"/>
      <c r="D50" s="130">
        <f>'OP2 Rater'!CR34</f>
        <v>11.01</v>
      </c>
      <c r="E50" s="130">
        <f>'OP2 Rater'!CS34</f>
        <v>19.84</v>
      </c>
      <c r="F50" s="130">
        <f>'OP2 Rater'!CT34</f>
        <v>23.81</v>
      </c>
      <c r="G50" s="130">
        <f>'OP2 Rater'!CU34</f>
        <v>27.54</v>
      </c>
      <c r="H50" s="130">
        <f>'OP2 Rater'!CV34</f>
        <v>30.29</v>
      </c>
      <c r="I50" s="130">
        <f>'OP2 Rater'!CW34</f>
        <v>33.049999999999997</v>
      </c>
      <c r="J50" s="130">
        <f>'OP2 Rater'!CX34</f>
        <v>35.409999999999997</v>
      </c>
      <c r="K50" s="130">
        <f>'OP2 Rater'!CY34</f>
        <v>37.770000000000003</v>
      </c>
      <c r="L50" s="130">
        <f>'OP2 Rater'!CZ34</f>
        <v>39.659999999999997</v>
      </c>
      <c r="M50" s="130">
        <f>'OP2 Rater'!DA34</f>
        <v>41.55</v>
      </c>
      <c r="N50" s="2"/>
      <c r="O50" s="2"/>
    </row>
    <row r="51" spans="1:15" x14ac:dyDescent="0.25">
      <c r="A51" s="133" t="str">
        <f>'OP1 Rater'!BX35</f>
        <v>Insured Plus Family</v>
      </c>
      <c r="B51" s="134"/>
      <c r="C51" s="123"/>
      <c r="D51" s="130">
        <f>'OP2 Rater'!CR35</f>
        <v>15.07</v>
      </c>
      <c r="E51" s="130">
        <f>'OP2 Rater'!CS35</f>
        <v>27.16</v>
      </c>
      <c r="F51" s="130">
        <f>'OP2 Rater'!CT35</f>
        <v>32.549999999999997</v>
      </c>
      <c r="G51" s="130">
        <f>'OP2 Rater'!CU35</f>
        <v>37.69</v>
      </c>
      <c r="H51" s="130">
        <f>'OP2 Rater'!CV35</f>
        <v>41.46</v>
      </c>
      <c r="I51" s="130">
        <f>'OP2 Rater'!CW35</f>
        <v>45.24</v>
      </c>
      <c r="J51" s="130">
        <f>'OP2 Rater'!CX35</f>
        <v>48.47</v>
      </c>
      <c r="K51" s="130">
        <f>'OP2 Rater'!CY35</f>
        <v>51.7</v>
      </c>
      <c r="L51" s="130">
        <f>'OP2 Rater'!CZ35</f>
        <v>54.28</v>
      </c>
      <c r="M51" s="130">
        <f>'OP2 Rater'!DA35</f>
        <v>56.86</v>
      </c>
      <c r="N51" s="2"/>
      <c r="O51" s="2"/>
    </row>
    <row r="52" spans="1:15" x14ac:dyDescent="0.25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2"/>
      <c r="O52" s="2"/>
    </row>
    <row r="53" spans="1:15" x14ac:dyDescent="0.25">
      <c r="A53" s="123"/>
      <c r="B53" s="123"/>
      <c r="C53" s="123"/>
      <c r="D53" s="125" t="str">
        <f>'OP1 Rater'!CA38</f>
        <v>Insured with Attained Age 40 - 49</v>
      </c>
      <c r="E53" s="123"/>
      <c r="F53" s="123"/>
      <c r="G53" s="123"/>
      <c r="H53" s="123"/>
      <c r="I53" s="123"/>
      <c r="J53" s="123"/>
      <c r="K53" s="123"/>
      <c r="L53" s="123"/>
      <c r="M53" s="123"/>
      <c r="N53" s="2"/>
      <c r="O53" s="2"/>
    </row>
    <row r="54" spans="1:15" ht="6.45" customHeight="1" x14ac:dyDescent="0.2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2"/>
      <c r="O54" s="2"/>
    </row>
    <row r="55" spans="1:15" x14ac:dyDescent="0.25">
      <c r="A55" s="123"/>
      <c r="B55" s="123"/>
      <c r="C55" s="123"/>
      <c r="D55" s="331" t="s">
        <v>5</v>
      </c>
      <c r="E55" s="332"/>
      <c r="F55" s="332"/>
      <c r="G55" s="332"/>
      <c r="H55" s="332"/>
      <c r="I55" s="332"/>
      <c r="J55" s="332"/>
      <c r="K55" s="332"/>
      <c r="L55" s="332"/>
      <c r="M55" s="333"/>
      <c r="N55" s="2"/>
      <c r="O55" s="2"/>
    </row>
    <row r="56" spans="1:15" x14ac:dyDescent="0.25">
      <c r="A56" s="39"/>
      <c r="B56" s="123"/>
      <c r="C56" s="123"/>
      <c r="D56" s="127">
        <f>'OP2 Rater'!CR41</f>
        <v>250</v>
      </c>
      <c r="E56" s="127">
        <f>'OP2 Rater'!CS41</f>
        <v>500</v>
      </c>
      <c r="F56" s="127">
        <f>'OP2 Rater'!CT41</f>
        <v>750</v>
      </c>
      <c r="G56" s="127">
        <f>'OP2 Rater'!CU41</f>
        <v>1000</v>
      </c>
      <c r="H56" s="127">
        <f>'OP2 Rater'!CV41</f>
        <v>1250</v>
      </c>
      <c r="I56" s="127">
        <f>'OP2 Rater'!CW41</f>
        <v>1500</v>
      </c>
      <c r="J56" s="127">
        <f>'OP2 Rater'!CX41</f>
        <v>1750</v>
      </c>
      <c r="K56" s="127">
        <f>'OP2 Rater'!CY41</f>
        <v>2000</v>
      </c>
      <c r="L56" s="127">
        <f>'OP2 Rater'!CZ41</f>
        <v>2250</v>
      </c>
      <c r="M56" s="127">
        <f>'OP2 Rater'!DA41</f>
        <v>2500</v>
      </c>
      <c r="N56" s="2"/>
      <c r="O56" s="2"/>
    </row>
    <row r="57" spans="1:15" x14ac:dyDescent="0.25">
      <c r="A57" s="128" t="str">
        <f>'OP1 Rater'!BX42</f>
        <v>Insured Only</v>
      </c>
      <c r="B57" s="129"/>
      <c r="C57" s="123"/>
      <c r="D57" s="130">
        <f>'OP2 Rater'!CR42</f>
        <v>6.45</v>
      </c>
      <c r="E57" s="130">
        <f>'OP2 Rater'!CS42</f>
        <v>11.61</v>
      </c>
      <c r="F57" s="130">
        <f>'OP2 Rater'!CT42</f>
        <v>13.92</v>
      </c>
      <c r="G57" s="130">
        <f>'OP2 Rater'!CU42</f>
        <v>16.100000000000001</v>
      </c>
      <c r="H57" s="130">
        <f>'OP2 Rater'!CV42</f>
        <v>17.72</v>
      </c>
      <c r="I57" s="130">
        <f>'OP2 Rater'!CW42</f>
        <v>19.329999999999998</v>
      </c>
      <c r="J57" s="130">
        <f>'OP2 Rater'!CX42</f>
        <v>20.71</v>
      </c>
      <c r="K57" s="130">
        <f>'OP2 Rater'!CY42</f>
        <v>22.09</v>
      </c>
      <c r="L57" s="130">
        <f>'OP2 Rater'!CZ42</f>
        <v>23.19</v>
      </c>
      <c r="M57" s="130">
        <f>'OP2 Rater'!DA42</f>
        <v>24.29</v>
      </c>
      <c r="N57" s="2"/>
      <c r="O57" s="2"/>
    </row>
    <row r="58" spans="1:15" x14ac:dyDescent="0.25">
      <c r="A58" s="131" t="str">
        <f>'OP1 Rater'!BX43</f>
        <v>Insured Plus Spouse</v>
      </c>
      <c r="B58" s="132"/>
      <c r="C58" s="123"/>
      <c r="D58" s="130">
        <f>'OP2 Rater'!CR43</f>
        <v>11.59</v>
      </c>
      <c r="E58" s="130">
        <f>'OP2 Rater'!CS43</f>
        <v>20.88</v>
      </c>
      <c r="F58" s="130">
        <f>'OP2 Rater'!CT43</f>
        <v>25.04</v>
      </c>
      <c r="G58" s="130">
        <f>'OP2 Rater'!CU43</f>
        <v>28.99</v>
      </c>
      <c r="H58" s="130">
        <f>'OP2 Rater'!CV43</f>
        <v>31.89</v>
      </c>
      <c r="I58" s="130">
        <f>'OP2 Rater'!CW43</f>
        <v>34.79</v>
      </c>
      <c r="J58" s="130">
        <f>'OP2 Rater'!CX43</f>
        <v>37.270000000000003</v>
      </c>
      <c r="K58" s="130">
        <f>'OP2 Rater'!CY43</f>
        <v>39.75</v>
      </c>
      <c r="L58" s="130">
        <f>'OP2 Rater'!CZ43</f>
        <v>41.74</v>
      </c>
      <c r="M58" s="130">
        <f>'OP2 Rater'!DA43</f>
        <v>43.72</v>
      </c>
      <c r="N58" s="2"/>
      <c r="O58" s="2"/>
    </row>
    <row r="59" spans="1:15" x14ac:dyDescent="0.25">
      <c r="A59" s="131" t="str">
        <f>'OP1 Rater'!BX44</f>
        <v>Insured Plus Children</v>
      </c>
      <c r="B59" s="132"/>
      <c r="C59" s="123"/>
      <c r="D59" s="130">
        <f>'OP2 Rater'!CR44</f>
        <v>11.65</v>
      </c>
      <c r="E59" s="130">
        <f>'OP2 Rater'!CS44</f>
        <v>20.99</v>
      </c>
      <c r="F59" s="130">
        <f>'OP2 Rater'!CT44</f>
        <v>25.2</v>
      </c>
      <c r="G59" s="130">
        <f>'OP2 Rater'!CU44</f>
        <v>29.16</v>
      </c>
      <c r="H59" s="130">
        <f>'OP2 Rater'!CV44</f>
        <v>32.07</v>
      </c>
      <c r="I59" s="130">
        <f>'OP2 Rater'!CW44</f>
        <v>34.99</v>
      </c>
      <c r="J59" s="130">
        <f>'OP2 Rater'!CX44</f>
        <v>37.49</v>
      </c>
      <c r="K59" s="130">
        <f>'OP2 Rater'!CY44</f>
        <v>39.99</v>
      </c>
      <c r="L59" s="130">
        <f>'OP2 Rater'!CZ44</f>
        <v>41.99</v>
      </c>
      <c r="M59" s="130">
        <f>'OP2 Rater'!DA44</f>
        <v>44</v>
      </c>
      <c r="N59" s="2"/>
      <c r="O59" s="2"/>
    </row>
    <row r="60" spans="1:15" x14ac:dyDescent="0.25">
      <c r="A60" s="133" t="str">
        <f>'OP1 Rater'!BX45</f>
        <v>Insured Plus Family</v>
      </c>
      <c r="B60" s="134"/>
      <c r="C60" s="123"/>
      <c r="D60" s="130">
        <f>'OP2 Rater'!CR45</f>
        <v>16.8</v>
      </c>
      <c r="E60" s="130">
        <f>'OP2 Rater'!CS45</f>
        <v>30.29</v>
      </c>
      <c r="F60" s="130">
        <f>'OP2 Rater'!CT45</f>
        <v>36.299999999999997</v>
      </c>
      <c r="G60" s="130">
        <f>'OP2 Rater'!CU45</f>
        <v>42.02</v>
      </c>
      <c r="H60" s="130">
        <f>'OP2 Rater'!CV45</f>
        <v>46.22</v>
      </c>
      <c r="I60" s="130">
        <f>'OP2 Rater'!CW45</f>
        <v>50.42</v>
      </c>
      <c r="J60" s="130">
        <f>'OP2 Rater'!CX45</f>
        <v>54.02</v>
      </c>
      <c r="K60" s="130">
        <f>'OP2 Rater'!CY45</f>
        <v>57.62</v>
      </c>
      <c r="L60" s="130">
        <f>'OP2 Rater'!CZ45</f>
        <v>60.5</v>
      </c>
      <c r="M60" s="130">
        <f>'OP2 Rater'!DA45</f>
        <v>63.37</v>
      </c>
      <c r="N60" s="2"/>
      <c r="O60" s="2"/>
    </row>
    <row r="61" spans="1:15" x14ac:dyDescent="0.2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2"/>
      <c r="O61" s="2"/>
    </row>
    <row r="62" spans="1:15" x14ac:dyDescent="0.25">
      <c r="A62" s="123"/>
      <c r="B62" s="123"/>
      <c r="C62" s="123"/>
      <c r="D62" s="125" t="str">
        <f>'OP1 Rater'!CA48</f>
        <v>Insured with Attained Age 50+</v>
      </c>
      <c r="E62" s="123"/>
      <c r="F62" s="123"/>
      <c r="G62" s="123"/>
      <c r="H62" s="123"/>
      <c r="I62" s="123"/>
      <c r="J62" s="123"/>
      <c r="K62" s="123"/>
      <c r="L62" s="123"/>
      <c r="M62" s="123"/>
      <c r="N62" s="2"/>
      <c r="O62" s="2"/>
    </row>
    <row r="63" spans="1:15" ht="6.45" customHeight="1" x14ac:dyDescent="0.2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2"/>
      <c r="O63" s="2"/>
    </row>
    <row r="64" spans="1:15" x14ac:dyDescent="0.25">
      <c r="A64" s="123"/>
      <c r="B64" s="123"/>
      <c r="C64" s="123"/>
      <c r="D64" s="331" t="s">
        <v>5</v>
      </c>
      <c r="E64" s="332"/>
      <c r="F64" s="332"/>
      <c r="G64" s="332"/>
      <c r="H64" s="332"/>
      <c r="I64" s="332"/>
      <c r="J64" s="332"/>
      <c r="K64" s="332"/>
      <c r="L64" s="332"/>
      <c r="M64" s="333"/>
      <c r="N64" s="2"/>
      <c r="O64" s="2"/>
    </row>
    <row r="65" spans="1:15" x14ac:dyDescent="0.25">
      <c r="A65" s="39"/>
      <c r="B65" s="123"/>
      <c r="C65" s="123"/>
      <c r="D65" s="127">
        <f>'OP2 Rater'!CR51</f>
        <v>250</v>
      </c>
      <c r="E65" s="127">
        <f>'OP2 Rater'!CS51</f>
        <v>500</v>
      </c>
      <c r="F65" s="127">
        <f>'OP2 Rater'!CT51</f>
        <v>750</v>
      </c>
      <c r="G65" s="127">
        <f>'OP2 Rater'!CU51</f>
        <v>1000</v>
      </c>
      <c r="H65" s="127">
        <f>'OP2 Rater'!CV51</f>
        <v>1250</v>
      </c>
      <c r="I65" s="127">
        <f>'OP2 Rater'!CW51</f>
        <v>1500</v>
      </c>
      <c r="J65" s="127">
        <f>'OP2 Rater'!CX51</f>
        <v>1750</v>
      </c>
      <c r="K65" s="127">
        <f>'OP2 Rater'!CY51</f>
        <v>2000</v>
      </c>
      <c r="L65" s="127">
        <f>'OP2 Rater'!CZ51</f>
        <v>2250</v>
      </c>
      <c r="M65" s="127">
        <f>'OP2 Rater'!DA51</f>
        <v>2500</v>
      </c>
      <c r="N65" s="2"/>
      <c r="O65" s="2"/>
    </row>
    <row r="66" spans="1:15" x14ac:dyDescent="0.25">
      <c r="A66" s="128" t="str">
        <f>'OP1 Rater'!BX52</f>
        <v>Insured Only</v>
      </c>
      <c r="B66" s="129"/>
      <c r="C66" s="123"/>
      <c r="D66" s="130">
        <f>'OP2 Rater'!CR52</f>
        <v>13.26</v>
      </c>
      <c r="E66" s="130">
        <f>'OP2 Rater'!CS52</f>
        <v>23.86</v>
      </c>
      <c r="F66" s="130">
        <f>'OP2 Rater'!CT52</f>
        <v>28.62</v>
      </c>
      <c r="G66" s="130">
        <f>'OP2 Rater'!CU52</f>
        <v>33.11</v>
      </c>
      <c r="H66" s="130">
        <f>'OP2 Rater'!CV52</f>
        <v>36.42</v>
      </c>
      <c r="I66" s="130">
        <f>'OP2 Rater'!CW52</f>
        <v>39.729999999999997</v>
      </c>
      <c r="J66" s="130">
        <f>'OP2 Rater'!CX52</f>
        <v>42.58</v>
      </c>
      <c r="K66" s="130">
        <f>'OP2 Rater'!CY52</f>
        <v>45.42</v>
      </c>
      <c r="L66" s="130">
        <f>'OP2 Rater'!CZ52</f>
        <v>47.69</v>
      </c>
      <c r="M66" s="130">
        <f>'OP2 Rater'!DA52</f>
        <v>49.96</v>
      </c>
      <c r="N66" s="2"/>
      <c r="O66" s="2"/>
    </row>
    <row r="67" spans="1:15" x14ac:dyDescent="0.25">
      <c r="A67" s="131" t="str">
        <f>'OP1 Rater'!BX53</f>
        <v>Insured Plus Spouse</v>
      </c>
      <c r="B67" s="132"/>
      <c r="C67" s="123"/>
      <c r="D67" s="130">
        <f>'OP2 Rater'!CR53</f>
        <v>23.89</v>
      </c>
      <c r="E67" s="130">
        <f>'OP2 Rater'!CS53</f>
        <v>42.92</v>
      </c>
      <c r="F67" s="130">
        <f>'OP2 Rater'!CT53</f>
        <v>51.5</v>
      </c>
      <c r="G67" s="130">
        <f>'OP2 Rater'!CU53</f>
        <v>59.59</v>
      </c>
      <c r="H67" s="130">
        <f>'OP2 Rater'!CV53</f>
        <v>65.540000000000006</v>
      </c>
      <c r="I67" s="130">
        <f>'OP2 Rater'!CW53</f>
        <v>71.5</v>
      </c>
      <c r="J67" s="130">
        <f>'OP2 Rater'!CX53</f>
        <v>76.61</v>
      </c>
      <c r="K67" s="130">
        <f>'OP2 Rater'!CY53</f>
        <v>81.72</v>
      </c>
      <c r="L67" s="130">
        <f>'OP2 Rater'!CZ53</f>
        <v>85.8</v>
      </c>
      <c r="M67" s="130">
        <f>'OP2 Rater'!DA53</f>
        <v>89.89</v>
      </c>
      <c r="N67" s="2"/>
      <c r="O67" s="2"/>
    </row>
    <row r="68" spans="1:15" x14ac:dyDescent="0.25">
      <c r="A68" s="131" t="str">
        <f>'OP1 Rater'!BX54</f>
        <v>Insured Plus Children</v>
      </c>
      <c r="B68" s="132"/>
      <c r="C68" s="123"/>
      <c r="D68" s="130">
        <f>'OP2 Rater'!CR54</f>
        <v>21.22</v>
      </c>
      <c r="E68" s="130">
        <f>'OP2 Rater'!CS54</f>
        <v>38.17</v>
      </c>
      <c r="F68" s="130">
        <f>'OP2 Rater'!CT54</f>
        <v>45.83</v>
      </c>
      <c r="G68" s="130">
        <f>'OP2 Rater'!CU54</f>
        <v>53.03</v>
      </c>
      <c r="H68" s="130">
        <f>'OP2 Rater'!CV54</f>
        <v>58.33</v>
      </c>
      <c r="I68" s="130">
        <f>'OP2 Rater'!CW54</f>
        <v>63.63</v>
      </c>
      <c r="J68" s="130">
        <f>'OP2 Rater'!CX54</f>
        <v>68.180000000000007</v>
      </c>
      <c r="K68" s="130">
        <f>'OP2 Rater'!CY54</f>
        <v>72.72</v>
      </c>
      <c r="L68" s="130">
        <f>'OP2 Rater'!CZ54</f>
        <v>76.349999999999994</v>
      </c>
      <c r="M68" s="130">
        <f>'OP2 Rater'!DA54</f>
        <v>79.98</v>
      </c>
      <c r="N68" s="2"/>
      <c r="O68" s="2"/>
    </row>
    <row r="69" spans="1:15" x14ac:dyDescent="0.25">
      <c r="A69" s="133" t="str">
        <f>'OP1 Rater'!BX55</f>
        <v>Insured Plus Family</v>
      </c>
      <c r="B69" s="134"/>
      <c r="C69" s="123"/>
      <c r="D69" s="130">
        <f>'OP2 Rater'!CR55</f>
        <v>31.53</v>
      </c>
      <c r="E69" s="130">
        <f>'OP2 Rater'!CS55</f>
        <v>57.25</v>
      </c>
      <c r="F69" s="130">
        <f>'OP2 Rater'!CT55</f>
        <v>68.67</v>
      </c>
      <c r="G69" s="130">
        <f>'OP2 Rater'!CU55</f>
        <v>79.45</v>
      </c>
      <c r="H69" s="130">
        <f>'OP2 Rater'!CV55</f>
        <v>87.39</v>
      </c>
      <c r="I69" s="130">
        <f>'OP2 Rater'!CW55</f>
        <v>95.33</v>
      </c>
      <c r="J69" s="130">
        <f>'OP2 Rater'!CX55</f>
        <v>102.15</v>
      </c>
      <c r="K69" s="130">
        <f>'OP2 Rater'!CY55</f>
        <v>108.97</v>
      </c>
      <c r="L69" s="130">
        <f>'OP2 Rater'!CZ55</f>
        <v>114.42</v>
      </c>
      <c r="M69" s="130">
        <f>'OP2 Rater'!DA55</f>
        <v>119.87</v>
      </c>
      <c r="N69" s="2"/>
      <c r="O69" s="2"/>
    </row>
    <row r="70" spans="1:15" x14ac:dyDescent="0.2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2"/>
      <c r="O70" s="2"/>
    </row>
    <row r="71" spans="1:15" x14ac:dyDescent="0.2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2"/>
      <c r="O71" s="2"/>
    </row>
    <row r="72" spans="1:15" x14ac:dyDescent="0.25">
      <c r="A72" s="124" t="str">
        <f>'OP1 Rater'!EC24</f>
        <v>TEXAS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2"/>
      <c r="O72" s="2"/>
    </row>
    <row r="73" spans="1:15" ht="6.45" customHeight="1" x14ac:dyDescent="0.2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2"/>
      <c r="O73" s="2"/>
    </row>
    <row r="74" spans="1:15" x14ac:dyDescent="0.25">
      <c r="A74" s="123"/>
      <c r="B74" s="123"/>
      <c r="C74" s="123"/>
      <c r="D74" s="125" t="str">
        <f>'OP1 Rater'!EF28</f>
        <v>Insured with Attained Age Under 40</v>
      </c>
      <c r="E74" s="123"/>
      <c r="F74" s="123"/>
      <c r="G74" s="123"/>
      <c r="H74" s="123"/>
      <c r="I74" s="123"/>
      <c r="J74" s="123"/>
      <c r="K74" s="123"/>
      <c r="L74" s="123"/>
      <c r="M74" s="123"/>
      <c r="N74" s="2"/>
      <c r="O74" s="2"/>
    </row>
    <row r="75" spans="1:15" x14ac:dyDescent="0.2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2"/>
      <c r="O75" s="2"/>
    </row>
    <row r="76" spans="1:15" x14ac:dyDescent="0.25">
      <c r="A76" s="123"/>
      <c r="B76" s="123"/>
      <c r="C76" s="123"/>
      <c r="D76" s="331" t="s">
        <v>5</v>
      </c>
      <c r="E76" s="332"/>
      <c r="F76" s="332"/>
      <c r="G76" s="332"/>
      <c r="H76" s="332"/>
      <c r="I76" s="332"/>
      <c r="J76" s="332"/>
      <c r="K76" s="332"/>
      <c r="L76" s="332"/>
      <c r="M76" s="333"/>
      <c r="N76" s="2"/>
      <c r="O76" s="2"/>
    </row>
    <row r="77" spans="1:15" x14ac:dyDescent="0.25">
      <c r="A77" s="39"/>
      <c r="B77" s="123"/>
      <c r="C77" s="123"/>
      <c r="D77" s="127">
        <f>'OP2 Rater'!EV31</f>
        <v>250</v>
      </c>
      <c r="E77" s="127">
        <f>'OP2 Rater'!EW31</f>
        <v>500</v>
      </c>
      <c r="F77" s="127">
        <f>'OP2 Rater'!EX31</f>
        <v>750</v>
      </c>
      <c r="G77" s="127">
        <f>'OP2 Rater'!EY31</f>
        <v>1000</v>
      </c>
      <c r="H77" s="127">
        <f>'OP2 Rater'!EZ31</f>
        <v>1250</v>
      </c>
      <c r="I77" s="127">
        <f>'OP2 Rater'!FA31</f>
        <v>1500</v>
      </c>
      <c r="J77" s="127">
        <f>'OP2 Rater'!FB31</f>
        <v>1750</v>
      </c>
      <c r="K77" s="127">
        <f>'OP2 Rater'!FC31</f>
        <v>2000</v>
      </c>
      <c r="L77" s="127">
        <f>'OP2 Rater'!FD31</f>
        <v>2250</v>
      </c>
      <c r="M77" s="127">
        <f>'OP2 Rater'!FE31</f>
        <v>2500</v>
      </c>
      <c r="N77" s="2"/>
      <c r="O77" s="2"/>
    </row>
    <row r="78" spans="1:15" x14ac:dyDescent="0.25">
      <c r="A78" s="128" t="str">
        <f>'OP1 Rater'!EC32</f>
        <v>Insured Only</v>
      </c>
      <c r="B78" s="129"/>
      <c r="C78" s="123"/>
      <c r="D78" s="130">
        <f>'OP2 Rater'!EV32</f>
        <v>5.84</v>
      </c>
      <c r="E78" s="130">
        <f>'OP2 Rater'!EW32</f>
        <v>10.5</v>
      </c>
      <c r="F78" s="130">
        <f>'OP2 Rater'!EX32</f>
        <v>12.6</v>
      </c>
      <c r="G78" s="130">
        <f>'OP2 Rater'!EY32</f>
        <v>14.57</v>
      </c>
      <c r="H78" s="130">
        <f>'OP2 Rater'!EZ32</f>
        <v>16.03</v>
      </c>
      <c r="I78" s="130">
        <f>'OP2 Rater'!FA32</f>
        <v>17.48</v>
      </c>
      <c r="J78" s="130">
        <f>'OP2 Rater'!FB32</f>
        <v>18.73</v>
      </c>
      <c r="K78" s="130">
        <f>'OP2 Rater'!FC32</f>
        <v>19.98</v>
      </c>
      <c r="L78" s="130">
        <f>'OP2 Rater'!FD32</f>
        <v>20.99</v>
      </c>
      <c r="M78" s="130">
        <f>'OP2 Rater'!FE32</f>
        <v>21.98</v>
      </c>
      <c r="N78" s="2"/>
      <c r="O78" s="2"/>
    </row>
    <row r="79" spans="1:15" x14ac:dyDescent="0.25">
      <c r="A79" s="131" t="str">
        <f>'OP1 Rater'!EC33</f>
        <v>Insured Plus Spouse</v>
      </c>
      <c r="B79" s="132"/>
      <c r="C79" s="123"/>
      <c r="D79" s="130">
        <f>'OP2 Rater'!EV33</f>
        <v>10.49</v>
      </c>
      <c r="E79" s="130">
        <f>'OP2 Rater'!EW33</f>
        <v>18.89</v>
      </c>
      <c r="F79" s="130">
        <f>'OP2 Rater'!EX33</f>
        <v>22.65</v>
      </c>
      <c r="G79" s="130">
        <f>'OP2 Rater'!EY33</f>
        <v>26.25</v>
      </c>
      <c r="H79" s="130">
        <f>'OP2 Rater'!EZ33</f>
        <v>28.88</v>
      </c>
      <c r="I79" s="130">
        <f>'OP2 Rater'!FA33</f>
        <v>31.5</v>
      </c>
      <c r="J79" s="130">
        <f>'OP2 Rater'!FB33</f>
        <v>33.75</v>
      </c>
      <c r="K79" s="130">
        <f>'OP2 Rater'!FC33</f>
        <v>35.99</v>
      </c>
      <c r="L79" s="130">
        <f>'OP2 Rater'!FD33</f>
        <v>37.79</v>
      </c>
      <c r="M79" s="130">
        <f>'OP2 Rater'!FE33</f>
        <v>39.58</v>
      </c>
      <c r="N79" s="2"/>
      <c r="O79" s="2"/>
    </row>
    <row r="80" spans="1:15" x14ac:dyDescent="0.25">
      <c r="A80" s="131" t="str">
        <f>'OP1 Rater'!EC34</f>
        <v>Insured Plus Children</v>
      </c>
      <c r="B80" s="132"/>
      <c r="C80" s="123"/>
      <c r="D80" s="130">
        <f>'OP2 Rater'!EV34</f>
        <v>12.61</v>
      </c>
      <c r="E80" s="130">
        <f>'OP2 Rater'!EW34</f>
        <v>22.73</v>
      </c>
      <c r="F80" s="130">
        <f>'OP2 Rater'!EX34</f>
        <v>27.27</v>
      </c>
      <c r="G80" s="130">
        <f>'OP2 Rater'!EY34</f>
        <v>31.54</v>
      </c>
      <c r="H80" s="130">
        <f>'OP2 Rater'!EZ34</f>
        <v>34.700000000000003</v>
      </c>
      <c r="I80" s="130">
        <f>'OP2 Rater'!FA34</f>
        <v>37.85</v>
      </c>
      <c r="J80" s="130">
        <f>'OP2 Rater'!FB34</f>
        <v>40.56</v>
      </c>
      <c r="K80" s="130">
        <f>'OP2 Rater'!FC34</f>
        <v>43.26</v>
      </c>
      <c r="L80" s="130">
        <f>'OP2 Rater'!FD34</f>
        <v>45.43</v>
      </c>
      <c r="M80" s="130">
        <f>'OP2 Rater'!FE34</f>
        <v>47.59</v>
      </c>
      <c r="N80" s="2"/>
      <c r="O80" s="2"/>
    </row>
    <row r="81" spans="1:15" x14ac:dyDescent="0.25">
      <c r="A81" s="133" t="str">
        <f>'OP1 Rater'!EC35</f>
        <v>Insured Plus Family</v>
      </c>
      <c r="B81" s="134"/>
      <c r="C81" s="123"/>
      <c r="D81" s="130">
        <f>'OP2 Rater'!EV35</f>
        <v>17.260000000000002</v>
      </c>
      <c r="E81" s="130">
        <f>'OP2 Rater'!EW35</f>
        <v>31.11</v>
      </c>
      <c r="F81" s="130">
        <f>'OP2 Rater'!EX35</f>
        <v>37.28</v>
      </c>
      <c r="G81" s="130">
        <f>'OP2 Rater'!EY35</f>
        <v>43.18</v>
      </c>
      <c r="H81" s="130">
        <f>'OP2 Rater'!EZ35</f>
        <v>47.5</v>
      </c>
      <c r="I81" s="130">
        <f>'OP2 Rater'!FA35</f>
        <v>51.81</v>
      </c>
      <c r="J81" s="130">
        <f>'OP2 Rater'!FB35</f>
        <v>55.51</v>
      </c>
      <c r="K81" s="130">
        <f>'OP2 Rater'!FC35</f>
        <v>59.21</v>
      </c>
      <c r="L81" s="130">
        <f>'OP2 Rater'!FD35</f>
        <v>62.18</v>
      </c>
      <c r="M81" s="130">
        <f>'OP2 Rater'!FE35</f>
        <v>65.14</v>
      </c>
      <c r="N81" s="2"/>
      <c r="O81" s="2"/>
    </row>
    <row r="82" spans="1:15" x14ac:dyDescent="0.25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2"/>
      <c r="O82" s="2"/>
    </row>
    <row r="83" spans="1:15" x14ac:dyDescent="0.25">
      <c r="A83" s="123"/>
      <c r="B83" s="123"/>
      <c r="C83" s="123"/>
      <c r="D83" s="125" t="str">
        <f>'OP1 Rater'!EF38</f>
        <v>Insured with Attained Age 40 - 49</v>
      </c>
      <c r="E83" s="123"/>
      <c r="F83" s="123"/>
      <c r="G83" s="123"/>
      <c r="H83" s="123"/>
      <c r="I83" s="123"/>
      <c r="J83" s="123"/>
      <c r="K83" s="123"/>
      <c r="L83" s="123"/>
      <c r="M83" s="123"/>
      <c r="N83" s="2"/>
      <c r="O83" s="2"/>
    </row>
    <row r="84" spans="1:15" ht="6.45" customHeight="1" x14ac:dyDescent="0.25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2"/>
      <c r="O84" s="2"/>
    </row>
    <row r="85" spans="1:15" x14ac:dyDescent="0.25">
      <c r="A85" s="123"/>
      <c r="B85" s="123"/>
      <c r="C85" s="123"/>
      <c r="D85" s="331" t="s">
        <v>5</v>
      </c>
      <c r="E85" s="332"/>
      <c r="F85" s="332"/>
      <c r="G85" s="332"/>
      <c r="H85" s="332"/>
      <c r="I85" s="332"/>
      <c r="J85" s="332"/>
      <c r="K85" s="332"/>
      <c r="L85" s="332"/>
      <c r="M85" s="333"/>
      <c r="N85" s="2"/>
      <c r="O85" s="2"/>
    </row>
    <row r="86" spans="1:15" x14ac:dyDescent="0.25">
      <c r="A86" s="39"/>
      <c r="B86" s="123"/>
      <c r="C86" s="123"/>
      <c r="D86" s="127">
        <f>'OP2 Rater'!EV41</f>
        <v>250</v>
      </c>
      <c r="E86" s="127">
        <f>'OP2 Rater'!EW41</f>
        <v>500</v>
      </c>
      <c r="F86" s="127">
        <f>'OP2 Rater'!EX41</f>
        <v>750</v>
      </c>
      <c r="G86" s="127">
        <f>'OP2 Rater'!EY41</f>
        <v>1000</v>
      </c>
      <c r="H86" s="127">
        <f>'OP2 Rater'!EZ41</f>
        <v>1250</v>
      </c>
      <c r="I86" s="127">
        <f>'OP2 Rater'!FA41</f>
        <v>1500</v>
      </c>
      <c r="J86" s="127">
        <f>'OP2 Rater'!FB41</f>
        <v>1750</v>
      </c>
      <c r="K86" s="127">
        <f>'OP2 Rater'!FC41</f>
        <v>2000</v>
      </c>
      <c r="L86" s="127">
        <f>'OP2 Rater'!FD41</f>
        <v>2250</v>
      </c>
      <c r="M86" s="127">
        <f>'OP2 Rater'!FE41</f>
        <v>2500</v>
      </c>
      <c r="N86" s="2"/>
      <c r="O86" s="2"/>
    </row>
    <row r="87" spans="1:15" x14ac:dyDescent="0.25">
      <c r="A87" s="128" t="str">
        <f>'OP1 Rater'!BX32</f>
        <v>Insured Only</v>
      </c>
      <c r="B87" s="129"/>
      <c r="C87" s="123"/>
      <c r="D87" s="130">
        <f>'OP2 Rater'!EV42</f>
        <v>7.39</v>
      </c>
      <c r="E87" s="130">
        <f>'OP2 Rater'!EW42</f>
        <v>13.29</v>
      </c>
      <c r="F87" s="130">
        <f>'OP2 Rater'!EX42</f>
        <v>15.95</v>
      </c>
      <c r="G87" s="130">
        <f>'OP2 Rater'!EY42</f>
        <v>18.45</v>
      </c>
      <c r="H87" s="130">
        <f>'OP2 Rater'!EZ42</f>
        <v>20.29</v>
      </c>
      <c r="I87" s="130">
        <f>'OP2 Rater'!FA42</f>
        <v>22.14</v>
      </c>
      <c r="J87" s="130">
        <f>'OP2 Rater'!FB42</f>
        <v>23.72</v>
      </c>
      <c r="K87" s="130">
        <f>'OP2 Rater'!FC42</f>
        <v>25.3</v>
      </c>
      <c r="L87" s="130">
        <f>'OP2 Rater'!FD42</f>
        <v>26.56</v>
      </c>
      <c r="M87" s="130">
        <f>'OP2 Rater'!FE42</f>
        <v>27.82</v>
      </c>
      <c r="N87" s="2"/>
      <c r="O87" s="2"/>
    </row>
    <row r="88" spans="1:15" x14ac:dyDescent="0.25">
      <c r="A88" s="131" t="str">
        <f>'OP1 Rater'!BX33</f>
        <v>Insured Plus Spouse</v>
      </c>
      <c r="B88" s="132"/>
      <c r="C88" s="123"/>
      <c r="D88" s="130">
        <f>'OP2 Rater'!EV43</f>
        <v>13.28</v>
      </c>
      <c r="E88" s="130">
        <f>'OP2 Rater'!EW43</f>
        <v>23.92</v>
      </c>
      <c r="F88" s="130">
        <f>'OP2 Rater'!EX43</f>
        <v>28.68</v>
      </c>
      <c r="G88" s="130">
        <f>'OP2 Rater'!EY43</f>
        <v>33.200000000000003</v>
      </c>
      <c r="H88" s="130">
        <f>'OP2 Rater'!EZ43</f>
        <v>36.53</v>
      </c>
      <c r="I88" s="130">
        <f>'OP2 Rater'!FA43</f>
        <v>39.85</v>
      </c>
      <c r="J88" s="130">
        <f>'OP2 Rater'!FB43</f>
        <v>42.69</v>
      </c>
      <c r="K88" s="130">
        <f>'OP2 Rater'!FC43</f>
        <v>45.54</v>
      </c>
      <c r="L88" s="130">
        <f>'OP2 Rater'!FD43</f>
        <v>47.82</v>
      </c>
      <c r="M88" s="130">
        <f>'OP2 Rater'!FE43</f>
        <v>50.08</v>
      </c>
      <c r="N88" s="2"/>
      <c r="O88" s="2"/>
    </row>
    <row r="89" spans="1:15" x14ac:dyDescent="0.25">
      <c r="A89" s="131" t="str">
        <f>'OP1 Rater'!BX34</f>
        <v>Insured Plus Children</v>
      </c>
      <c r="B89" s="132"/>
      <c r="C89" s="123"/>
      <c r="D89" s="130">
        <f>'OP2 Rater'!EV44</f>
        <v>13.35</v>
      </c>
      <c r="E89" s="130">
        <f>'OP2 Rater'!EW44</f>
        <v>24.05</v>
      </c>
      <c r="F89" s="130">
        <f>'OP2 Rater'!EX44</f>
        <v>28.87</v>
      </c>
      <c r="G89" s="130">
        <f>'OP2 Rater'!EY44</f>
        <v>33.4</v>
      </c>
      <c r="H89" s="130">
        <f>'OP2 Rater'!EZ44</f>
        <v>36.74</v>
      </c>
      <c r="I89" s="130">
        <f>'OP2 Rater'!FA44</f>
        <v>40.08</v>
      </c>
      <c r="J89" s="130">
        <f>'OP2 Rater'!FB44</f>
        <v>42.94</v>
      </c>
      <c r="K89" s="130">
        <f>'OP2 Rater'!FC44</f>
        <v>45.81</v>
      </c>
      <c r="L89" s="130">
        <f>'OP2 Rater'!FD44</f>
        <v>48.1</v>
      </c>
      <c r="M89" s="130">
        <f>'OP2 Rater'!FE44</f>
        <v>50.4</v>
      </c>
      <c r="N89" s="2"/>
      <c r="O89" s="2"/>
    </row>
    <row r="90" spans="1:15" x14ac:dyDescent="0.25">
      <c r="A90" s="133" t="str">
        <f>'OP1 Rater'!BX35</f>
        <v>Insured Plus Family</v>
      </c>
      <c r="B90" s="134"/>
      <c r="C90" s="123"/>
      <c r="D90" s="130">
        <f>'OP2 Rater'!EV45</f>
        <v>19.239999999999998</v>
      </c>
      <c r="E90" s="130">
        <f>'OP2 Rater'!EW45</f>
        <v>34.69</v>
      </c>
      <c r="F90" s="130">
        <f>'OP2 Rater'!EX45</f>
        <v>41.58</v>
      </c>
      <c r="G90" s="130">
        <f>'OP2 Rater'!EY45</f>
        <v>48.13</v>
      </c>
      <c r="H90" s="130">
        <f>'OP2 Rater'!EZ45</f>
        <v>52.94</v>
      </c>
      <c r="I90" s="130">
        <f>'OP2 Rater'!FA45</f>
        <v>57.76</v>
      </c>
      <c r="J90" s="130">
        <f>'OP2 Rater'!FB45</f>
        <v>61.88</v>
      </c>
      <c r="K90" s="130">
        <f>'OP2 Rater'!FC45</f>
        <v>66</v>
      </c>
      <c r="L90" s="130">
        <f>'OP2 Rater'!FD45</f>
        <v>69.3</v>
      </c>
      <c r="M90" s="130">
        <f>'OP2 Rater'!FE45</f>
        <v>72.59</v>
      </c>
      <c r="N90" s="2"/>
      <c r="O90" s="2"/>
    </row>
    <row r="91" spans="1:15" x14ac:dyDescent="0.2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2"/>
      <c r="O91" s="2"/>
    </row>
    <row r="92" spans="1:15" x14ac:dyDescent="0.25">
      <c r="A92" s="123"/>
      <c r="B92" s="123"/>
      <c r="C92" s="123"/>
      <c r="D92" s="125" t="str">
        <f>'OP1 Rater'!EF48</f>
        <v>Insured with Attained Age 50+</v>
      </c>
      <c r="E92" s="123"/>
      <c r="F92" s="123"/>
      <c r="G92" s="123"/>
      <c r="H92" s="123"/>
      <c r="I92" s="123"/>
      <c r="J92" s="123"/>
      <c r="K92" s="123"/>
      <c r="L92" s="123"/>
      <c r="M92" s="123"/>
      <c r="N92" s="2"/>
      <c r="O92" s="2"/>
    </row>
    <row r="93" spans="1:15" ht="6.45" customHeight="1" x14ac:dyDescent="0.2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2"/>
      <c r="O93" s="2"/>
    </row>
    <row r="94" spans="1:15" x14ac:dyDescent="0.25">
      <c r="A94" s="123"/>
      <c r="B94" s="123"/>
      <c r="C94" s="123"/>
      <c r="D94" s="331" t="s">
        <v>5</v>
      </c>
      <c r="E94" s="332"/>
      <c r="F94" s="332"/>
      <c r="G94" s="332"/>
      <c r="H94" s="332"/>
      <c r="I94" s="332"/>
      <c r="J94" s="332"/>
      <c r="K94" s="332"/>
      <c r="L94" s="332"/>
      <c r="M94" s="333"/>
      <c r="N94" s="2"/>
      <c r="O94" s="2"/>
    </row>
    <row r="95" spans="1:15" x14ac:dyDescent="0.25">
      <c r="A95" s="39"/>
      <c r="B95" s="123"/>
      <c r="C95" s="123"/>
      <c r="D95" s="127">
        <f>'OP2 Rater'!EV51</f>
        <v>250</v>
      </c>
      <c r="E95" s="127">
        <f>'OP2 Rater'!EW51</f>
        <v>500</v>
      </c>
      <c r="F95" s="127">
        <f>'OP2 Rater'!EX51</f>
        <v>750</v>
      </c>
      <c r="G95" s="127">
        <f>'OP2 Rater'!EY51</f>
        <v>1000</v>
      </c>
      <c r="H95" s="127">
        <f>'OP2 Rater'!EZ51</f>
        <v>1250</v>
      </c>
      <c r="I95" s="127">
        <f>'OP2 Rater'!FA51</f>
        <v>1500</v>
      </c>
      <c r="J95" s="127">
        <f>'OP2 Rater'!FB51</f>
        <v>1750</v>
      </c>
      <c r="K95" s="127">
        <f>'OP2 Rater'!FC51</f>
        <v>2000</v>
      </c>
      <c r="L95" s="127">
        <f>'OP2 Rater'!FD51</f>
        <v>2250</v>
      </c>
      <c r="M95" s="127">
        <f>'OP2 Rater'!FE51</f>
        <v>2500</v>
      </c>
      <c r="N95" s="2"/>
      <c r="O95" s="2"/>
    </row>
    <row r="96" spans="1:15" x14ac:dyDescent="0.25">
      <c r="A96" s="128" t="str">
        <f>'OP1 Rater'!EC52</f>
        <v>Insured Only</v>
      </c>
      <c r="B96" s="129"/>
      <c r="C96" s="123"/>
      <c r="D96" s="130">
        <f>'OP2 Rater'!EV52</f>
        <v>15.19</v>
      </c>
      <c r="E96" s="130">
        <f>'OP2 Rater'!EW52</f>
        <v>27.33</v>
      </c>
      <c r="F96" s="130">
        <f>'OP2 Rater'!EX52</f>
        <v>32.79</v>
      </c>
      <c r="G96" s="130">
        <f>'OP2 Rater'!EY52</f>
        <v>37.93</v>
      </c>
      <c r="H96" s="130">
        <f>'OP2 Rater'!EZ52</f>
        <v>41.72</v>
      </c>
      <c r="I96" s="130">
        <f>'OP2 Rater'!FA52</f>
        <v>45.51</v>
      </c>
      <c r="J96" s="130">
        <f>'OP2 Rater'!FB52</f>
        <v>48.77</v>
      </c>
      <c r="K96" s="130">
        <f>'OP2 Rater'!FC52</f>
        <v>52.02</v>
      </c>
      <c r="L96" s="130">
        <f>'OP2 Rater'!FD52</f>
        <v>54.63</v>
      </c>
      <c r="M96" s="130">
        <f>'OP2 Rater'!FE52</f>
        <v>57.23</v>
      </c>
      <c r="N96" s="2"/>
      <c r="O96" s="2"/>
    </row>
    <row r="97" spans="1:15" x14ac:dyDescent="0.25">
      <c r="A97" s="131" t="str">
        <f>'OP1 Rater'!EC53</f>
        <v>Insured Plus Spouse</v>
      </c>
      <c r="B97" s="132"/>
      <c r="C97" s="123"/>
      <c r="D97" s="130">
        <f>'OP2 Rater'!EV53</f>
        <v>27.36</v>
      </c>
      <c r="E97" s="130">
        <f>'OP2 Rater'!EW53</f>
        <v>49.16</v>
      </c>
      <c r="F97" s="130">
        <f>'OP2 Rater'!EX53</f>
        <v>58.99</v>
      </c>
      <c r="G97" s="130">
        <f>'OP2 Rater'!EY53</f>
        <v>68.25</v>
      </c>
      <c r="H97" s="130">
        <f>'OP2 Rater'!EZ53</f>
        <v>75.08</v>
      </c>
      <c r="I97" s="130">
        <f>'OP2 Rater'!FA53</f>
        <v>81.900000000000006</v>
      </c>
      <c r="J97" s="130">
        <f>'OP2 Rater'!FB53</f>
        <v>87.75</v>
      </c>
      <c r="K97" s="130">
        <f>'OP2 Rater'!FC53</f>
        <v>93.6</v>
      </c>
      <c r="L97" s="130">
        <f>'OP2 Rater'!FD53</f>
        <v>98.28</v>
      </c>
      <c r="M97" s="130">
        <f>'OP2 Rater'!FE53</f>
        <v>102.96</v>
      </c>
      <c r="N97" s="2"/>
      <c r="O97" s="2"/>
    </row>
    <row r="98" spans="1:15" x14ac:dyDescent="0.25">
      <c r="A98" s="131" t="str">
        <f>'OP1 Rater'!EC54</f>
        <v>Insured Plus Children</v>
      </c>
      <c r="B98" s="132"/>
      <c r="C98" s="123"/>
      <c r="D98" s="130">
        <f>'OP2 Rater'!EV54</f>
        <v>24.31</v>
      </c>
      <c r="E98" s="130">
        <f>'OP2 Rater'!EW54</f>
        <v>43.72</v>
      </c>
      <c r="F98" s="130">
        <f>'OP2 Rater'!EX54</f>
        <v>52.5</v>
      </c>
      <c r="G98" s="130">
        <f>'OP2 Rater'!EY54</f>
        <v>60.74</v>
      </c>
      <c r="H98" s="130">
        <f>'OP2 Rater'!EZ54</f>
        <v>66.81</v>
      </c>
      <c r="I98" s="130">
        <f>'OP2 Rater'!FA54</f>
        <v>72.89</v>
      </c>
      <c r="J98" s="130">
        <f>'OP2 Rater'!FB54</f>
        <v>78.09</v>
      </c>
      <c r="K98" s="130">
        <f>'OP2 Rater'!FC54</f>
        <v>83.29</v>
      </c>
      <c r="L98" s="130">
        <f>'OP2 Rater'!FD54</f>
        <v>87.46</v>
      </c>
      <c r="M98" s="130">
        <f>'OP2 Rater'!FE54</f>
        <v>91.62</v>
      </c>
      <c r="N98" s="2"/>
      <c r="O98" s="2"/>
    </row>
    <row r="99" spans="1:15" x14ac:dyDescent="0.25">
      <c r="A99" s="133" t="str">
        <f>'OP1 Rater'!EC55</f>
        <v>Insured Plus Family</v>
      </c>
      <c r="B99" s="134"/>
      <c r="C99" s="123"/>
      <c r="D99" s="130">
        <f>'OP2 Rater'!EV55</f>
        <v>36.119999999999997</v>
      </c>
      <c r="E99" s="130">
        <f>'OP2 Rater'!EW55</f>
        <v>65.58</v>
      </c>
      <c r="F99" s="130">
        <f>'OP2 Rater'!EX55</f>
        <v>78.650000000000006</v>
      </c>
      <c r="G99" s="130">
        <f>'OP2 Rater'!EY55</f>
        <v>91.01</v>
      </c>
      <c r="H99" s="130">
        <f>'OP2 Rater'!EZ55</f>
        <v>100.1</v>
      </c>
      <c r="I99" s="130">
        <f>'OP2 Rater'!FA55</f>
        <v>109.2</v>
      </c>
      <c r="J99" s="130">
        <f>'OP2 Rater'!FB55</f>
        <v>117.01</v>
      </c>
      <c r="K99" s="130">
        <f>'OP2 Rater'!FC55</f>
        <v>124.82</v>
      </c>
      <c r="L99" s="130">
        <f>'OP2 Rater'!FD55</f>
        <v>131.06</v>
      </c>
      <c r="M99" s="130">
        <f>'OP2 Rater'!FE55</f>
        <v>137.31</v>
      </c>
      <c r="N99" s="2"/>
      <c r="O99" s="2"/>
    </row>
    <row r="100" spans="1:15" x14ac:dyDescent="0.2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2"/>
      <c r="O100" s="2"/>
    </row>
    <row r="101" spans="1:15" x14ac:dyDescent="0.2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2"/>
      <c r="O101" s="2"/>
    </row>
    <row r="102" spans="1:15" x14ac:dyDescent="0.25">
      <c r="A102" s="124" t="str">
        <f>'OP1 Rater'!GG24</f>
        <v>ALL OTHER STATES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2"/>
      <c r="O102" s="2"/>
    </row>
    <row r="103" spans="1:15" ht="6.45" customHeight="1" x14ac:dyDescent="0.2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2"/>
      <c r="O103" s="2"/>
    </row>
    <row r="104" spans="1:15" x14ac:dyDescent="0.25">
      <c r="A104" s="123"/>
      <c r="B104" s="123"/>
      <c r="C104" s="123"/>
      <c r="D104" s="125" t="str">
        <f>'OP1 Rater'!GJ28</f>
        <v>Insured with Attained Age Under 40</v>
      </c>
      <c r="E104" s="123"/>
      <c r="F104" s="123"/>
      <c r="G104" s="123"/>
      <c r="H104" s="123"/>
      <c r="I104" s="123"/>
      <c r="J104" s="123"/>
      <c r="K104" s="123"/>
      <c r="L104" s="123"/>
      <c r="M104" s="123"/>
      <c r="N104" s="2"/>
      <c r="O104" s="2"/>
    </row>
    <row r="105" spans="1:15" ht="6.45" customHeight="1" x14ac:dyDescent="0.2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2"/>
      <c r="O105" s="2"/>
    </row>
    <row r="106" spans="1:15" x14ac:dyDescent="0.25">
      <c r="A106" s="123"/>
      <c r="B106" s="123"/>
      <c r="C106" s="123"/>
      <c r="D106" s="331" t="s">
        <v>5</v>
      </c>
      <c r="E106" s="332"/>
      <c r="F106" s="332"/>
      <c r="G106" s="332"/>
      <c r="H106" s="332"/>
      <c r="I106" s="332"/>
      <c r="J106" s="332"/>
      <c r="K106" s="332"/>
      <c r="L106" s="332"/>
      <c r="M106" s="333"/>
      <c r="N106" s="2"/>
      <c r="O106" s="2"/>
    </row>
    <row r="107" spans="1:15" x14ac:dyDescent="0.25">
      <c r="A107" s="39"/>
      <c r="B107" s="123"/>
      <c r="C107" s="123"/>
      <c r="D107" s="127">
        <f>'OP2 Rater'!HA31</f>
        <v>250</v>
      </c>
      <c r="E107" s="127">
        <f>'OP2 Rater'!HB31</f>
        <v>500</v>
      </c>
      <c r="F107" s="127">
        <f>'OP2 Rater'!HC31</f>
        <v>750</v>
      </c>
      <c r="G107" s="127">
        <f>'OP2 Rater'!HD31</f>
        <v>1000</v>
      </c>
      <c r="H107" s="127">
        <f>'OP2 Rater'!HE31</f>
        <v>1250</v>
      </c>
      <c r="I107" s="127">
        <f>'OP2 Rater'!HF31</f>
        <v>1500</v>
      </c>
      <c r="J107" s="127">
        <f>'OP2 Rater'!HG31</f>
        <v>1750</v>
      </c>
      <c r="K107" s="127">
        <f>'OP2 Rater'!HH31</f>
        <v>2000</v>
      </c>
      <c r="L107" s="127">
        <f>'OP2 Rater'!HI31</f>
        <v>2250</v>
      </c>
      <c r="M107" s="127">
        <f>'OP2 Rater'!HJ31</f>
        <v>2500</v>
      </c>
      <c r="N107" s="2"/>
      <c r="O107" s="2"/>
    </row>
    <row r="108" spans="1:15" x14ac:dyDescent="0.25">
      <c r="A108" s="128" t="str">
        <f>'OP1 Rater'!GG32</f>
        <v>Insured Only</v>
      </c>
      <c r="B108" s="129"/>
      <c r="C108" s="123"/>
      <c r="D108" s="130">
        <f>'OP2 Rater'!HA32</f>
        <v>5.84</v>
      </c>
      <c r="E108" s="130">
        <f>'OP2 Rater'!HB32</f>
        <v>10.5</v>
      </c>
      <c r="F108" s="130">
        <f>'OP2 Rater'!HC32</f>
        <v>12.6</v>
      </c>
      <c r="G108" s="130">
        <f>'OP2 Rater'!HD32</f>
        <v>14.57</v>
      </c>
      <c r="H108" s="130">
        <f>'OP2 Rater'!HE32</f>
        <v>16.03</v>
      </c>
      <c r="I108" s="130">
        <f>'OP2 Rater'!HF32</f>
        <v>17.48</v>
      </c>
      <c r="J108" s="130">
        <f>'OP2 Rater'!HG32</f>
        <v>18.73</v>
      </c>
      <c r="K108" s="130">
        <f>'OP2 Rater'!HH32</f>
        <v>19.98</v>
      </c>
      <c r="L108" s="130">
        <f>'OP2 Rater'!HI32</f>
        <v>20.99</v>
      </c>
      <c r="M108" s="130">
        <f>'OP2 Rater'!HJ32</f>
        <v>21.98</v>
      </c>
      <c r="N108" s="2"/>
      <c r="O108" s="2"/>
    </row>
    <row r="109" spans="1:15" x14ac:dyDescent="0.25">
      <c r="A109" s="131" t="str">
        <f>'OP1 Rater'!GG33</f>
        <v>Insured Plus Spouse</v>
      </c>
      <c r="B109" s="132"/>
      <c r="C109" s="123"/>
      <c r="D109" s="130">
        <f>'OP2 Rater'!HA33</f>
        <v>10.49</v>
      </c>
      <c r="E109" s="130">
        <f>'OP2 Rater'!HB33</f>
        <v>18.89</v>
      </c>
      <c r="F109" s="130">
        <f>'OP2 Rater'!HC33</f>
        <v>22.65</v>
      </c>
      <c r="G109" s="130">
        <f>'OP2 Rater'!HD33</f>
        <v>26.25</v>
      </c>
      <c r="H109" s="130">
        <f>'OP2 Rater'!HE33</f>
        <v>28.88</v>
      </c>
      <c r="I109" s="130">
        <f>'OP2 Rater'!HF33</f>
        <v>31.5</v>
      </c>
      <c r="J109" s="130">
        <f>'OP2 Rater'!HG33</f>
        <v>33.75</v>
      </c>
      <c r="K109" s="130">
        <f>'OP2 Rater'!HH33</f>
        <v>35.99</v>
      </c>
      <c r="L109" s="130">
        <f>'OP2 Rater'!HI33</f>
        <v>37.79</v>
      </c>
      <c r="M109" s="130">
        <f>'OP2 Rater'!HJ33</f>
        <v>39.58</v>
      </c>
      <c r="N109" s="2"/>
      <c r="O109" s="2"/>
    </row>
    <row r="110" spans="1:15" x14ac:dyDescent="0.25">
      <c r="A110" s="131" t="str">
        <f>'OP1 Rater'!GG34</f>
        <v>Insured Plus Children</v>
      </c>
      <c r="B110" s="132"/>
      <c r="C110" s="123"/>
      <c r="D110" s="130">
        <f>'OP2 Rater'!HA34</f>
        <v>12.61</v>
      </c>
      <c r="E110" s="130">
        <f>'OP2 Rater'!HB34</f>
        <v>22.73</v>
      </c>
      <c r="F110" s="130">
        <f>'OP2 Rater'!HC34</f>
        <v>27.27</v>
      </c>
      <c r="G110" s="130">
        <f>'OP2 Rater'!HD34</f>
        <v>31.54</v>
      </c>
      <c r="H110" s="130">
        <f>'OP2 Rater'!HE34</f>
        <v>34.700000000000003</v>
      </c>
      <c r="I110" s="130">
        <f>'OP2 Rater'!HF34</f>
        <v>37.85</v>
      </c>
      <c r="J110" s="130">
        <f>'OP2 Rater'!HG34</f>
        <v>40.56</v>
      </c>
      <c r="K110" s="130">
        <f>'OP2 Rater'!HH34</f>
        <v>43.26</v>
      </c>
      <c r="L110" s="130">
        <f>'OP2 Rater'!HI34</f>
        <v>45.43</v>
      </c>
      <c r="M110" s="130">
        <f>'OP2 Rater'!HJ34</f>
        <v>47.59</v>
      </c>
      <c r="N110" s="2"/>
      <c r="O110" s="2"/>
    </row>
    <row r="111" spans="1:15" x14ac:dyDescent="0.25">
      <c r="A111" s="133" t="str">
        <f>'OP1 Rater'!GG35</f>
        <v>Insured Plus Family</v>
      </c>
      <c r="B111" s="134"/>
      <c r="C111" s="123"/>
      <c r="D111" s="130">
        <f>'OP2 Rater'!HA35</f>
        <v>17.260000000000002</v>
      </c>
      <c r="E111" s="130">
        <f>'OP2 Rater'!HB35</f>
        <v>31.11</v>
      </c>
      <c r="F111" s="130">
        <f>'OP2 Rater'!HC35</f>
        <v>37.28</v>
      </c>
      <c r="G111" s="130">
        <f>'OP2 Rater'!HD35</f>
        <v>43.18</v>
      </c>
      <c r="H111" s="130">
        <f>'OP2 Rater'!HE35</f>
        <v>47.5</v>
      </c>
      <c r="I111" s="130">
        <f>'OP2 Rater'!HF35</f>
        <v>51.81</v>
      </c>
      <c r="J111" s="130">
        <f>'OP2 Rater'!HG35</f>
        <v>55.51</v>
      </c>
      <c r="K111" s="130">
        <f>'OP2 Rater'!HH35</f>
        <v>59.21</v>
      </c>
      <c r="L111" s="130">
        <f>'OP2 Rater'!HI35</f>
        <v>62.18</v>
      </c>
      <c r="M111" s="130">
        <f>'OP2 Rater'!HJ35</f>
        <v>65.14</v>
      </c>
      <c r="N111" s="2"/>
      <c r="O111" s="2"/>
    </row>
    <row r="112" spans="1:15" x14ac:dyDescent="0.2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2"/>
      <c r="O112" s="2"/>
    </row>
    <row r="113" spans="1:15" x14ac:dyDescent="0.25">
      <c r="A113" s="123"/>
      <c r="B113" s="123"/>
      <c r="C113" s="123"/>
      <c r="D113" s="125" t="str">
        <f>'OP1 Rater'!GJ48</f>
        <v>Insured with Attained Age 50+</v>
      </c>
      <c r="E113" s="123"/>
      <c r="F113" s="123"/>
      <c r="G113" s="123"/>
      <c r="H113" s="123"/>
      <c r="I113" s="123"/>
      <c r="J113" s="123"/>
      <c r="K113" s="123"/>
      <c r="L113" s="123"/>
      <c r="M113" s="123"/>
      <c r="N113" s="2"/>
      <c r="O113" s="2"/>
    </row>
    <row r="114" spans="1:15" ht="6.45" customHeight="1" x14ac:dyDescent="0.2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2"/>
      <c r="O114" s="2"/>
    </row>
    <row r="115" spans="1:15" x14ac:dyDescent="0.25">
      <c r="A115" s="123"/>
      <c r="B115" s="123"/>
      <c r="C115" s="123"/>
      <c r="D115" s="331" t="s">
        <v>5</v>
      </c>
      <c r="E115" s="334"/>
      <c r="F115" s="334"/>
      <c r="G115" s="334"/>
      <c r="H115" s="334"/>
      <c r="I115" s="334"/>
      <c r="J115" s="334"/>
      <c r="K115" s="334"/>
      <c r="L115" s="334"/>
      <c r="M115" s="334"/>
      <c r="N115" s="2"/>
      <c r="O115" s="2"/>
    </row>
    <row r="116" spans="1:15" x14ac:dyDescent="0.25">
      <c r="A116" s="39"/>
      <c r="B116" s="123"/>
      <c r="C116" s="123"/>
      <c r="D116" s="127">
        <f>'OP2 Rater'!HA41</f>
        <v>250</v>
      </c>
      <c r="E116" s="127">
        <f>'OP2 Rater'!HB41</f>
        <v>500</v>
      </c>
      <c r="F116" s="127">
        <f>'OP2 Rater'!HC41</f>
        <v>750</v>
      </c>
      <c r="G116" s="127">
        <f>'OP2 Rater'!HD41</f>
        <v>1000</v>
      </c>
      <c r="H116" s="127">
        <f>'OP2 Rater'!HE41</f>
        <v>1250</v>
      </c>
      <c r="I116" s="127">
        <f>'OP2 Rater'!HF41</f>
        <v>1500</v>
      </c>
      <c r="J116" s="127">
        <f>'OP2 Rater'!HG41</f>
        <v>1750</v>
      </c>
      <c r="K116" s="127">
        <f>'OP2 Rater'!HH41</f>
        <v>2000</v>
      </c>
      <c r="L116" s="127">
        <f>'OP2 Rater'!HI41</f>
        <v>2250</v>
      </c>
      <c r="M116" s="127">
        <f>'OP2 Rater'!HJ41</f>
        <v>2500</v>
      </c>
      <c r="N116" s="2"/>
      <c r="O116" s="2"/>
    </row>
    <row r="117" spans="1:15" x14ac:dyDescent="0.25">
      <c r="A117" s="128" t="str">
        <f>'OP1 Rater'!GG42</f>
        <v>Insured Only</v>
      </c>
      <c r="B117" s="129"/>
      <c r="C117" s="123"/>
      <c r="D117" s="130">
        <f>'OP2 Rater'!HA42</f>
        <v>7.39</v>
      </c>
      <c r="E117" s="130">
        <f>'OP2 Rater'!HB42</f>
        <v>13.29</v>
      </c>
      <c r="F117" s="130">
        <f>'OP2 Rater'!HC42</f>
        <v>15.95</v>
      </c>
      <c r="G117" s="130">
        <f>'OP2 Rater'!HD42</f>
        <v>18.45</v>
      </c>
      <c r="H117" s="130">
        <f>'OP2 Rater'!HE42</f>
        <v>20.29</v>
      </c>
      <c r="I117" s="130">
        <f>'OP2 Rater'!HF42</f>
        <v>22.14</v>
      </c>
      <c r="J117" s="130">
        <f>'OP2 Rater'!HG42</f>
        <v>23.72</v>
      </c>
      <c r="K117" s="130">
        <f>'OP2 Rater'!HH42</f>
        <v>25.3</v>
      </c>
      <c r="L117" s="130">
        <f>'OP2 Rater'!HI42</f>
        <v>26.56</v>
      </c>
      <c r="M117" s="130">
        <f>'OP2 Rater'!HJ42</f>
        <v>27.82</v>
      </c>
      <c r="N117" s="2"/>
      <c r="O117" s="2"/>
    </row>
    <row r="118" spans="1:15" x14ac:dyDescent="0.25">
      <c r="A118" s="131" t="str">
        <f>'OP1 Rater'!GG43</f>
        <v>Insured Plus Spouse</v>
      </c>
      <c r="B118" s="132"/>
      <c r="C118" s="123"/>
      <c r="D118" s="130">
        <f>'OP2 Rater'!HA43</f>
        <v>13.28</v>
      </c>
      <c r="E118" s="130">
        <f>'OP2 Rater'!HB43</f>
        <v>23.92</v>
      </c>
      <c r="F118" s="130">
        <f>'OP2 Rater'!HC43</f>
        <v>28.68</v>
      </c>
      <c r="G118" s="130">
        <f>'OP2 Rater'!HD43</f>
        <v>33.200000000000003</v>
      </c>
      <c r="H118" s="130">
        <f>'OP2 Rater'!HE43</f>
        <v>36.53</v>
      </c>
      <c r="I118" s="130">
        <f>'OP2 Rater'!HF43</f>
        <v>39.85</v>
      </c>
      <c r="J118" s="130">
        <f>'OP2 Rater'!HG43</f>
        <v>42.69</v>
      </c>
      <c r="K118" s="130">
        <f>'OP2 Rater'!HH43</f>
        <v>45.54</v>
      </c>
      <c r="L118" s="130">
        <f>'OP2 Rater'!HI43</f>
        <v>47.82</v>
      </c>
      <c r="M118" s="130">
        <f>'OP2 Rater'!HJ43</f>
        <v>50.08</v>
      </c>
      <c r="N118" s="2"/>
      <c r="O118" s="2"/>
    </row>
    <row r="119" spans="1:15" x14ac:dyDescent="0.25">
      <c r="A119" s="131" t="str">
        <f>'OP1 Rater'!GG44</f>
        <v>Insured Plus Children</v>
      </c>
      <c r="B119" s="132"/>
      <c r="C119" s="123"/>
      <c r="D119" s="130">
        <f>'OP2 Rater'!HA44</f>
        <v>13.35</v>
      </c>
      <c r="E119" s="130">
        <f>'OP2 Rater'!HB44</f>
        <v>24.05</v>
      </c>
      <c r="F119" s="130">
        <f>'OP2 Rater'!HC44</f>
        <v>28.87</v>
      </c>
      <c r="G119" s="130">
        <f>'OP2 Rater'!HD44</f>
        <v>33.4</v>
      </c>
      <c r="H119" s="130">
        <f>'OP2 Rater'!HE44</f>
        <v>36.74</v>
      </c>
      <c r="I119" s="130">
        <f>'OP2 Rater'!HF44</f>
        <v>40.08</v>
      </c>
      <c r="J119" s="130">
        <f>'OP2 Rater'!HG44</f>
        <v>42.94</v>
      </c>
      <c r="K119" s="130">
        <f>'OP2 Rater'!HH44</f>
        <v>45.81</v>
      </c>
      <c r="L119" s="130">
        <f>'OP2 Rater'!HI44</f>
        <v>48.1</v>
      </c>
      <c r="M119" s="130">
        <f>'OP2 Rater'!HJ44</f>
        <v>50.4</v>
      </c>
      <c r="N119" s="2"/>
      <c r="O119" s="2"/>
    </row>
    <row r="120" spans="1:15" x14ac:dyDescent="0.25">
      <c r="A120" s="133" t="str">
        <f>'OP1 Rater'!GG45</f>
        <v>Insured Plus Family</v>
      </c>
      <c r="B120" s="134"/>
      <c r="C120" s="123"/>
      <c r="D120" s="130">
        <f>'OP2 Rater'!HA45</f>
        <v>19.239999999999998</v>
      </c>
      <c r="E120" s="130">
        <f>'OP2 Rater'!HB45</f>
        <v>34.69</v>
      </c>
      <c r="F120" s="130">
        <f>'OP2 Rater'!HC45</f>
        <v>41.58</v>
      </c>
      <c r="G120" s="130">
        <f>'OP2 Rater'!HD45</f>
        <v>48.13</v>
      </c>
      <c r="H120" s="130">
        <f>'OP2 Rater'!HE45</f>
        <v>52.94</v>
      </c>
      <c r="I120" s="130">
        <f>'OP2 Rater'!HF45</f>
        <v>57.76</v>
      </c>
      <c r="J120" s="130">
        <f>'OP2 Rater'!HG45</f>
        <v>61.88</v>
      </c>
      <c r="K120" s="130">
        <f>'OP2 Rater'!HH45</f>
        <v>66</v>
      </c>
      <c r="L120" s="130">
        <f>'OP2 Rater'!HI45</f>
        <v>69.3</v>
      </c>
      <c r="M120" s="130">
        <f>'OP2 Rater'!HJ45</f>
        <v>72.59</v>
      </c>
      <c r="N120" s="2"/>
      <c r="O120" s="2"/>
    </row>
    <row r="121" spans="1:15" x14ac:dyDescent="0.2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2"/>
      <c r="O121" s="2"/>
    </row>
    <row r="122" spans="1:15" x14ac:dyDescent="0.25">
      <c r="A122" s="123"/>
      <c r="B122" s="123"/>
      <c r="C122" s="123"/>
      <c r="D122" s="125" t="str">
        <f>'OP1 Rater'!GJ48</f>
        <v>Insured with Attained Age 50+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2"/>
      <c r="O122" s="2"/>
    </row>
    <row r="123" spans="1:15" ht="6.45" customHeight="1" x14ac:dyDescent="0.2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2"/>
      <c r="O123" s="2"/>
    </row>
    <row r="124" spans="1:15" x14ac:dyDescent="0.25">
      <c r="A124" s="123"/>
      <c r="B124" s="123"/>
      <c r="C124" s="123"/>
      <c r="D124" s="331" t="s">
        <v>5</v>
      </c>
      <c r="E124" s="332"/>
      <c r="F124" s="332"/>
      <c r="G124" s="332"/>
      <c r="H124" s="332"/>
      <c r="I124" s="332"/>
      <c r="J124" s="332"/>
      <c r="K124" s="332"/>
      <c r="L124" s="332"/>
      <c r="M124" s="333"/>
      <c r="N124" s="2"/>
      <c r="O124" s="2"/>
    </row>
    <row r="125" spans="1:15" x14ac:dyDescent="0.25">
      <c r="A125" s="39"/>
      <c r="B125" s="123"/>
      <c r="C125" s="123"/>
      <c r="D125" s="127">
        <f>'OP2 Rater'!HA51</f>
        <v>250</v>
      </c>
      <c r="E125" s="127">
        <f>'OP2 Rater'!HB51</f>
        <v>500</v>
      </c>
      <c r="F125" s="127">
        <f>'OP2 Rater'!HC51</f>
        <v>750</v>
      </c>
      <c r="G125" s="127">
        <f>'OP2 Rater'!HD51</f>
        <v>1000</v>
      </c>
      <c r="H125" s="127">
        <f>'OP2 Rater'!HE51</f>
        <v>1250</v>
      </c>
      <c r="I125" s="127">
        <f>'OP2 Rater'!HF51</f>
        <v>1500</v>
      </c>
      <c r="J125" s="127">
        <f>'OP2 Rater'!HG51</f>
        <v>1750</v>
      </c>
      <c r="K125" s="127">
        <f>'OP2 Rater'!HH51</f>
        <v>2000</v>
      </c>
      <c r="L125" s="127">
        <f>'OP2 Rater'!HI51</f>
        <v>2250</v>
      </c>
      <c r="M125" s="127">
        <f>'OP2 Rater'!HJ51</f>
        <v>2500</v>
      </c>
      <c r="N125" s="2"/>
      <c r="O125" s="2"/>
    </row>
    <row r="126" spans="1:15" x14ac:dyDescent="0.25">
      <c r="A126" s="128" t="str">
        <f>'OP1 Rater'!GG52</f>
        <v>Insured Only</v>
      </c>
      <c r="B126" s="129"/>
      <c r="C126" s="123"/>
      <c r="D126" s="130">
        <f>'OP2 Rater'!HA52</f>
        <v>15.19</v>
      </c>
      <c r="E126" s="130">
        <f>'OP2 Rater'!HB52</f>
        <v>27.33</v>
      </c>
      <c r="F126" s="130">
        <f>'OP2 Rater'!HC52</f>
        <v>32.79</v>
      </c>
      <c r="G126" s="130">
        <f>'OP2 Rater'!HD52</f>
        <v>37.93</v>
      </c>
      <c r="H126" s="130">
        <f>'OP2 Rater'!HE52</f>
        <v>41.72</v>
      </c>
      <c r="I126" s="130">
        <f>'OP2 Rater'!HF52</f>
        <v>45.51</v>
      </c>
      <c r="J126" s="130">
        <f>'OP2 Rater'!HG52</f>
        <v>48.77</v>
      </c>
      <c r="K126" s="130">
        <f>'OP2 Rater'!HH52</f>
        <v>52.02</v>
      </c>
      <c r="L126" s="130">
        <f>'OP2 Rater'!HI52</f>
        <v>54.63</v>
      </c>
      <c r="M126" s="130">
        <f>'OP2 Rater'!HJ52</f>
        <v>57.23</v>
      </c>
      <c r="N126" s="2"/>
      <c r="O126" s="2"/>
    </row>
    <row r="127" spans="1:15" x14ac:dyDescent="0.25">
      <c r="A127" s="131" t="str">
        <f>'OP1 Rater'!GG53</f>
        <v>Insured Plus Spouse</v>
      </c>
      <c r="B127" s="132"/>
      <c r="C127" s="123"/>
      <c r="D127" s="130">
        <f>'OP2 Rater'!HA53</f>
        <v>27.36</v>
      </c>
      <c r="E127" s="130">
        <f>'OP2 Rater'!HB53</f>
        <v>49.16</v>
      </c>
      <c r="F127" s="130">
        <f>'OP2 Rater'!HC53</f>
        <v>58.99</v>
      </c>
      <c r="G127" s="130">
        <f>'OP2 Rater'!HD53</f>
        <v>68.25</v>
      </c>
      <c r="H127" s="130">
        <f>'OP2 Rater'!HE53</f>
        <v>75.08</v>
      </c>
      <c r="I127" s="130">
        <f>'OP2 Rater'!HF53</f>
        <v>81.900000000000006</v>
      </c>
      <c r="J127" s="130">
        <f>'OP2 Rater'!HG53</f>
        <v>87.75</v>
      </c>
      <c r="K127" s="130">
        <f>'OP2 Rater'!HH53</f>
        <v>93.6</v>
      </c>
      <c r="L127" s="130">
        <f>'OP2 Rater'!HI53</f>
        <v>98.28</v>
      </c>
      <c r="M127" s="130">
        <f>'OP2 Rater'!HJ53</f>
        <v>102.96</v>
      </c>
      <c r="N127" s="2"/>
      <c r="O127" s="2"/>
    </row>
    <row r="128" spans="1:15" x14ac:dyDescent="0.25">
      <c r="A128" s="131" t="str">
        <f>'OP1 Rater'!GG54</f>
        <v>Insured Plus Children</v>
      </c>
      <c r="B128" s="132"/>
      <c r="C128" s="123"/>
      <c r="D128" s="130">
        <f>'OP2 Rater'!HA54</f>
        <v>24.31</v>
      </c>
      <c r="E128" s="130">
        <f>'OP2 Rater'!HB54</f>
        <v>43.72</v>
      </c>
      <c r="F128" s="130">
        <f>'OP2 Rater'!HC54</f>
        <v>52.5</v>
      </c>
      <c r="G128" s="130">
        <f>'OP2 Rater'!HD54</f>
        <v>60.74</v>
      </c>
      <c r="H128" s="130">
        <f>'OP2 Rater'!HE54</f>
        <v>66.81</v>
      </c>
      <c r="I128" s="130">
        <f>'OP2 Rater'!HF54</f>
        <v>72.89</v>
      </c>
      <c r="J128" s="130">
        <f>'OP2 Rater'!HG54</f>
        <v>78.09</v>
      </c>
      <c r="K128" s="130">
        <f>'OP2 Rater'!HH54</f>
        <v>83.29</v>
      </c>
      <c r="L128" s="130">
        <f>'OP2 Rater'!HI54</f>
        <v>87.46</v>
      </c>
      <c r="M128" s="130">
        <f>'OP2 Rater'!HJ54</f>
        <v>91.62</v>
      </c>
      <c r="N128" s="2"/>
      <c r="O128" s="2"/>
    </row>
    <row r="129" spans="1:15" x14ac:dyDescent="0.25">
      <c r="A129" s="133" t="str">
        <f>'OP1 Rater'!GG55</f>
        <v>Insured Plus Family</v>
      </c>
      <c r="B129" s="134"/>
      <c r="C129" s="123"/>
      <c r="D129" s="130">
        <f>'OP2 Rater'!HA55</f>
        <v>36.119999999999997</v>
      </c>
      <c r="E129" s="130">
        <f>'OP2 Rater'!HB55</f>
        <v>65.58</v>
      </c>
      <c r="F129" s="130">
        <f>'OP2 Rater'!HC55</f>
        <v>78.650000000000006</v>
      </c>
      <c r="G129" s="130">
        <f>'OP2 Rater'!HD55</f>
        <v>91.01</v>
      </c>
      <c r="H129" s="130">
        <f>'OP2 Rater'!HE55</f>
        <v>100.1</v>
      </c>
      <c r="I129" s="130">
        <f>'OP2 Rater'!HF55</f>
        <v>109.2</v>
      </c>
      <c r="J129" s="130">
        <f>'OP2 Rater'!HG55</f>
        <v>117.01</v>
      </c>
      <c r="K129" s="130">
        <f>'OP2 Rater'!HH55</f>
        <v>124.82</v>
      </c>
      <c r="L129" s="130">
        <f>'OP2 Rater'!HI55</f>
        <v>131.06</v>
      </c>
      <c r="M129" s="130">
        <f>'OP2 Rater'!HJ55</f>
        <v>137.31</v>
      </c>
      <c r="N129" s="2"/>
      <c r="O129" s="2"/>
    </row>
    <row r="130" spans="1:15" x14ac:dyDescent="0.2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2"/>
      <c r="O130" s="2"/>
    </row>
    <row r="131" spans="1:15" x14ac:dyDescent="0.2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2"/>
      <c r="O131" s="2"/>
    </row>
    <row r="132" spans="1:15" x14ac:dyDescent="0.2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2"/>
      <c r="O132" s="2"/>
    </row>
    <row r="133" spans="1:1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1:1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1:1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1:1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1:1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1:1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1:1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1:1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1:1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1:1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1:1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1:1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1:1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1:1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1:1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1:1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1:1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1:1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1:1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1:1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1:1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1:1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1:1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1:1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1:1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1:1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1:1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1:1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1:1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1:1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1:1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1:1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1:1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1:1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1:1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1:1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1:1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1:1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1:1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1:1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1:1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1:1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1:1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1:1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1:1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1:1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1:1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1:1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1:1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1:1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1:1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1:1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1:1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1:1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1:1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1:1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1:1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1:1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1:1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1:1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1:1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1:1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1:1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1:1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1:1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1:1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1:1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1:1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1:1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1:1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1:1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1:1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1:1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1:1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1:1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1:1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1:1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1:1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1:1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1:1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1:1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1:1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1:1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1:1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1:1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1:1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1:1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1:1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1:1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1:1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1:1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1:1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1:1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1:1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1:1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1: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1:1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1:1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1:1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1:1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1:1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1:1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1:1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1:1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1:1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1:1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1:1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1:1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1:1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1:1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1:1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1:1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1:1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1:1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1:1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1:1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1:1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1:1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1:1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1:1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1:1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1:1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1:1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1:1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1:1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1:1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1:1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1:1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1:1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1:1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1:1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1:1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1:1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1:1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1:1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1:15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1:15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1:15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1:15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1:15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1:15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1:15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1:15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1:15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1:15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1:15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1:15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1:15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1:15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1:15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1:15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1:15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1:15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1:15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1:15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1:15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1:15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1:15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1:15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1:15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1:15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1:15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1:15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1:15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1:15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1:15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1:15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1:15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1:15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1:15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1:15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1:15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1:15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1:15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1:15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1:15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1:15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1:15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1:15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1:15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1:15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1:15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1:15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1:15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1:15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1:15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1:15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1:15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1:15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1:15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1:15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1:15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1:15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1:15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1:15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1:15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1:15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1:15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1:15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1:15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1:15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1:15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1:15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1:15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1:15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1:15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1:15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1:15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1:15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1:15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1:15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1:15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1:15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1:15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1:15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1:15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1:15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1:15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1:15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1:15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1:15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1:15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1:15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1:15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1:15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1:15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1:15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1:15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1:15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1:15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1:15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1:15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1:15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1:15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1:15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1:15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1:15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1:15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1:15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1:15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1:15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1:15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1:15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1:15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1:15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1:15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1:15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1:15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1:15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1:15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1:15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1:15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1:15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1:15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1:15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1:15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1:15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1:15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1:15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1:15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1:15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1:15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1:15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1:15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1:15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1:15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1:15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1:15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1:15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1:15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1:15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1:15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1:15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1:15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1:15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1:15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1:15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1:15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1:15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1:15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1:15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1:15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1:15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1:15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1:15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1:15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1:15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1:15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1:15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1:15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1:15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1:15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1:15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1:15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1:15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1:15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1:15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1:15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1:15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1:15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1:15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1:15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1:15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1:15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1:15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1:15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1:15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1:15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1:15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1:15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1:15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1:15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1:15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1:15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1:15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1:15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1:15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1:15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1:15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1:15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1:15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1:15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1:15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1:15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1:15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1:15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1:15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1:15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1:15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1:15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1:15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1:15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1:15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1:15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1:15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1:15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1:15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1:15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1:15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1:15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1:15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1:15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1:15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1:15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1:15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1:15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1:15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1:15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1:15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1:15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1:15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1:15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1:15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1:15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1:15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1:15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1:15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1:15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1:15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1:15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1:15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1:15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1:15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1:15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1:15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1:15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1:15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1:15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1:15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1:15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1:15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1:15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1:15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1:15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1:15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1:15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1:15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1:15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1:15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1:15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1:15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1:15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1:15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1:15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1:15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1:15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1:15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1:15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1:15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1:15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1:15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1:15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1:15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1:15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1:15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1:15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1:15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1:15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1:15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1:15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1:15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1:15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1:15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1:15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1:15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1:15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1:15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1:15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1:15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1:15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1:15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1:15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1:15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1:15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1:15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1:15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1:15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1:15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1:15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1:15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1:15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1:15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1:15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1:15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1:15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1:15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1:15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1:15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1:15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1:15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1:15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1:15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1:15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1:15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1:15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1:15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1:15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1:15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1:15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1:15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1:15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1:15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1:15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1:15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1:15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1:15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1:15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1:15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1:15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1:15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1:15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1:15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1:15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1:15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1:15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1:15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1:15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1:15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1:15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1:15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1:15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1:15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1:15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1:15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1:15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1:15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1:15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1:15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1:15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1:15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1:15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1:15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1:15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1:15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1:15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1:15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1:15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1:15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1:15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1:15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1:15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1:15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1:15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1:15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1:15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1:15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1:15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1:15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1:15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1:15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1:15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1:15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1:15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1:15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1:15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1:15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1:15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1:15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1:15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15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15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1:15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1:15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1:15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1:15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1:15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1:15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1:15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1:15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1:15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1:15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1:15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1:15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1:15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1:15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1:15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1:15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1:15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1:15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1:15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1:15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1:15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1:15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1:15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1:15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1:15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1:15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1:15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1:15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1:15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1:15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1:15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1:15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1:15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1:15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15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15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1:15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1:15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1:15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1:15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1:15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1:15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</sheetData>
  <sheetProtection password="DF46" sheet="1" selectLockedCells="1"/>
  <mergeCells count="15">
    <mergeCell ref="D16:M16"/>
    <mergeCell ref="D8:M8"/>
    <mergeCell ref="D9:M9"/>
    <mergeCell ref="D10:M10"/>
    <mergeCell ref="D46:M46"/>
    <mergeCell ref="D34:M34"/>
    <mergeCell ref="D25:M25"/>
    <mergeCell ref="D55:M55"/>
    <mergeCell ref="D94:M94"/>
    <mergeCell ref="D106:M106"/>
    <mergeCell ref="D115:M115"/>
    <mergeCell ref="D124:M124"/>
    <mergeCell ref="D64:M64"/>
    <mergeCell ref="D76:M76"/>
    <mergeCell ref="D85:M85"/>
  </mergeCells>
  <pageMargins left="0.51" right="0.2" top="0.35" bottom="0.32" header="0.3" footer="0.3"/>
  <pageSetup scale="83" orientation="portrait" r:id="rId1"/>
  <headerFooter>
    <oddFooter>&amp;L&amp;8All States Rater v. 2017-11-01&amp;R&amp;8&amp;P</oddFooter>
  </headerFooter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M766"/>
  <sheetViews>
    <sheetView zoomScaleNormal="100" workbookViewId="0">
      <selection activeCell="A7" sqref="A7"/>
    </sheetView>
  </sheetViews>
  <sheetFormatPr defaultRowHeight="13.2" x14ac:dyDescent="0.25"/>
  <cols>
    <col min="2" max="2" width="10.44140625" customWidth="1"/>
    <col min="3" max="3" width="2.5546875" customWidth="1"/>
  </cols>
  <sheetData>
    <row r="1" spans="1:13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</row>
    <row r="8" spans="1:13" x14ac:dyDescent="0.25">
      <c r="A8" s="123"/>
      <c r="B8" s="123"/>
      <c r="C8" s="123"/>
      <c r="D8" s="290" t="s">
        <v>101</v>
      </c>
      <c r="E8" s="290"/>
      <c r="F8" s="290"/>
      <c r="G8" s="290"/>
      <c r="H8" s="122"/>
      <c r="I8" s="290" t="s">
        <v>102</v>
      </c>
      <c r="J8" s="290"/>
      <c r="K8" s="290"/>
      <c r="L8" s="123"/>
      <c r="M8" s="123"/>
    </row>
    <row r="9" spans="1:13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3" x14ac:dyDescent="0.25">
      <c r="A10" s="124" t="str">
        <f>'OP1 Rater'!U24</f>
        <v>FLORIDA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</row>
    <row r="11" spans="1:13" ht="6.45" customHeight="1" x14ac:dyDescent="0.25">
      <c r="A11" s="39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1:13" x14ac:dyDescent="0.25">
      <c r="A12" s="123"/>
      <c r="B12" s="123"/>
      <c r="C12" s="123"/>
      <c r="D12" s="125" t="str">
        <f>'OP1 Rater'!X28</f>
        <v>Insured with Attained Age Under 40</v>
      </c>
      <c r="E12" s="123"/>
      <c r="F12" s="123"/>
      <c r="G12" s="123"/>
      <c r="H12" s="123"/>
      <c r="I12" s="123"/>
      <c r="J12" s="123"/>
      <c r="K12" s="123"/>
      <c r="L12" s="123"/>
      <c r="M12" s="123"/>
    </row>
    <row r="13" spans="1:13" ht="6.45" customHeight="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</row>
    <row r="14" spans="1:13" x14ac:dyDescent="0.25">
      <c r="A14" s="123"/>
      <c r="B14" s="123"/>
      <c r="C14" s="123"/>
      <c r="D14" s="331" t="s">
        <v>5</v>
      </c>
      <c r="E14" s="334"/>
      <c r="F14" s="334"/>
      <c r="G14" s="334"/>
      <c r="H14" s="135"/>
      <c r="I14" s="331" t="s">
        <v>5</v>
      </c>
      <c r="J14" s="332"/>
      <c r="K14" s="333"/>
      <c r="L14" s="123"/>
      <c r="M14" s="123"/>
    </row>
    <row r="15" spans="1:13" x14ac:dyDescent="0.25">
      <c r="A15" s="123"/>
      <c r="B15" s="123"/>
      <c r="C15" s="123"/>
      <c r="D15" s="331" t="s">
        <v>103</v>
      </c>
      <c r="E15" s="335"/>
      <c r="F15" s="332" t="s">
        <v>104</v>
      </c>
      <c r="G15" s="333"/>
      <c r="H15" s="143"/>
      <c r="I15" s="126"/>
      <c r="J15" s="126"/>
      <c r="K15" s="126"/>
      <c r="L15" s="123"/>
      <c r="M15" s="123"/>
    </row>
    <row r="16" spans="1:13" x14ac:dyDescent="0.25">
      <c r="A16" s="123"/>
      <c r="B16" s="123"/>
      <c r="C16" s="123"/>
      <c r="D16" s="339">
        <f>'OP1 Rater'!BC31</f>
        <v>15</v>
      </c>
      <c r="E16" s="335"/>
      <c r="F16" s="339">
        <f>'OP1 Rater'!BD31</f>
        <v>20</v>
      </c>
      <c r="G16" s="335"/>
      <c r="H16" s="136"/>
      <c r="I16" s="127">
        <f>'OP1 Rater'!BF31</f>
        <v>100</v>
      </c>
      <c r="J16" s="127">
        <f>'OP1 Rater'!BG31</f>
        <v>200</v>
      </c>
      <c r="K16" s="127">
        <f>'OP1 Rater'!BH31</f>
        <v>500</v>
      </c>
      <c r="L16" s="123"/>
      <c r="M16" s="123"/>
    </row>
    <row r="17" spans="1:13" x14ac:dyDescent="0.25">
      <c r="A17" s="128" t="str">
        <f>'OP1 Rater'!U32</f>
        <v>Insured Only</v>
      </c>
      <c r="B17" s="129"/>
      <c r="C17" s="123"/>
      <c r="D17" s="338">
        <f>'OP1 Rater'!BC32</f>
        <v>3.95</v>
      </c>
      <c r="E17" s="335"/>
      <c r="F17" s="338">
        <f>'OP1 Rater'!BD32</f>
        <v>6.07</v>
      </c>
      <c r="G17" s="335"/>
      <c r="H17" s="137"/>
      <c r="I17" s="130">
        <f>'OP1 Rater'!BF32</f>
        <v>1.6</v>
      </c>
      <c r="J17" s="130">
        <f>'OP1 Rater'!BG32</f>
        <v>3.09</v>
      </c>
      <c r="K17" s="130">
        <f>'OP1 Rater'!BH32</f>
        <v>6.92</v>
      </c>
      <c r="L17" s="123"/>
      <c r="M17" s="123"/>
    </row>
    <row r="18" spans="1:13" x14ac:dyDescent="0.25">
      <c r="A18" s="131" t="str">
        <f>'OP1 Rater'!U33</f>
        <v>Insured Plus Spouse</v>
      </c>
      <c r="B18" s="132"/>
      <c r="C18" s="123"/>
      <c r="D18" s="338">
        <f>'OP1 Rater'!BC33</f>
        <v>7.21</v>
      </c>
      <c r="E18" s="335"/>
      <c r="F18" s="338">
        <f>'OP1 Rater'!BD33</f>
        <v>11.9</v>
      </c>
      <c r="G18" s="335"/>
      <c r="H18" s="137"/>
      <c r="I18" s="130">
        <f>'OP1 Rater'!BF33</f>
        <v>3.2</v>
      </c>
      <c r="J18" s="130">
        <f>'OP1 Rater'!BG33</f>
        <v>6.12</v>
      </c>
      <c r="K18" s="130">
        <f>'OP1 Rater'!BH33</f>
        <v>13.74</v>
      </c>
      <c r="L18" s="123"/>
      <c r="M18" s="123"/>
    </row>
    <row r="19" spans="1:13" x14ac:dyDescent="0.25">
      <c r="A19" s="131" t="str">
        <f>'OP1 Rater'!U34</f>
        <v>Insured Plus Children</v>
      </c>
      <c r="B19" s="132"/>
      <c r="C19" s="123"/>
      <c r="D19" s="338">
        <f>'OP1 Rater'!BC34</f>
        <v>8.4700000000000006</v>
      </c>
      <c r="E19" s="335"/>
      <c r="F19" s="338">
        <f>'OP1 Rater'!BD34</f>
        <v>15.8</v>
      </c>
      <c r="G19" s="335"/>
      <c r="H19" s="137"/>
      <c r="I19" s="130">
        <f>'OP1 Rater'!BF34</f>
        <v>7.84</v>
      </c>
      <c r="J19" s="130">
        <f>'OP1 Rater'!BG34</f>
        <v>14.94</v>
      </c>
      <c r="K19" s="130">
        <f>'OP1 Rater'!BH34</f>
        <v>33.369999999999997</v>
      </c>
      <c r="L19" s="123"/>
      <c r="M19" s="123"/>
    </row>
    <row r="20" spans="1:13" x14ac:dyDescent="0.25">
      <c r="A20" s="133" t="str">
        <f>'OP1 Rater'!U35</f>
        <v>Insured Plus Family</v>
      </c>
      <c r="B20" s="134"/>
      <c r="C20" s="123"/>
      <c r="D20" s="338">
        <f>'OP1 Rater'!BC35</f>
        <v>10.42</v>
      </c>
      <c r="E20" s="335"/>
      <c r="F20" s="338">
        <f>'OP1 Rater'!BD35</f>
        <v>19.23</v>
      </c>
      <c r="G20" s="335"/>
      <c r="H20" s="137"/>
      <c r="I20" s="130">
        <f>'OP1 Rater'!BF35</f>
        <v>9.0399999999999991</v>
      </c>
      <c r="J20" s="130">
        <f>'OP1 Rater'!BG35</f>
        <v>17.23</v>
      </c>
      <c r="K20" s="130">
        <f>'OP1 Rater'!BH35</f>
        <v>38.520000000000003</v>
      </c>
      <c r="L20" s="123"/>
      <c r="M20" s="123"/>
    </row>
    <row r="21" spans="1:13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</row>
    <row r="22" spans="1:13" x14ac:dyDescent="0.25">
      <c r="A22" s="123"/>
      <c r="B22" s="123"/>
      <c r="C22" s="123"/>
      <c r="D22" s="125" t="str">
        <f>'OP1 Rater'!X38</f>
        <v>Insured with Attained Age 40 - 49</v>
      </c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3" ht="6.45" customHeight="1" x14ac:dyDescent="0.25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</row>
    <row r="24" spans="1:13" x14ac:dyDescent="0.25">
      <c r="A24" s="123"/>
      <c r="B24" s="123"/>
      <c r="C24" s="123"/>
      <c r="D24" s="331" t="s">
        <v>5</v>
      </c>
      <c r="E24" s="334"/>
      <c r="F24" s="334"/>
      <c r="G24" s="334"/>
      <c r="H24" s="135"/>
      <c r="I24" s="331" t="s">
        <v>5</v>
      </c>
      <c r="J24" s="332"/>
      <c r="K24" s="333"/>
      <c r="L24" s="123"/>
      <c r="M24" s="123"/>
    </row>
    <row r="25" spans="1:13" x14ac:dyDescent="0.25">
      <c r="A25" s="123"/>
      <c r="B25" s="123"/>
      <c r="C25" s="123"/>
      <c r="D25" s="331" t="s">
        <v>103</v>
      </c>
      <c r="E25" s="335"/>
      <c r="F25" s="332" t="s">
        <v>104</v>
      </c>
      <c r="G25" s="333"/>
      <c r="H25" s="143"/>
      <c r="I25" s="126"/>
      <c r="J25" s="126"/>
      <c r="K25" s="126"/>
      <c r="L25" s="123"/>
      <c r="M25" s="123"/>
    </row>
    <row r="26" spans="1:13" x14ac:dyDescent="0.25">
      <c r="A26" s="123"/>
      <c r="B26" s="123"/>
      <c r="C26" s="123"/>
      <c r="D26" s="339">
        <f>'OP1 Rater'!BC41</f>
        <v>15</v>
      </c>
      <c r="E26" s="335"/>
      <c r="F26" s="339">
        <f>'OP1 Rater'!BD41</f>
        <v>20</v>
      </c>
      <c r="G26" s="335"/>
      <c r="H26" s="136"/>
      <c r="I26" s="138">
        <f>'OP1 Rater'!BF41</f>
        <v>100</v>
      </c>
      <c r="J26" s="127">
        <f>'OP1 Rater'!BG41</f>
        <v>200</v>
      </c>
      <c r="K26" s="127">
        <f>'OP1 Rater'!BH41</f>
        <v>500</v>
      </c>
      <c r="L26" s="123"/>
      <c r="M26" s="123"/>
    </row>
    <row r="27" spans="1:13" x14ac:dyDescent="0.25">
      <c r="A27" s="128" t="str">
        <f>'OP1 Rater'!U42</f>
        <v>Insured Only</v>
      </c>
      <c r="B27" s="129"/>
      <c r="C27" s="123"/>
      <c r="D27" s="338">
        <f>'OP1 Rater'!BC42</f>
        <v>5</v>
      </c>
      <c r="E27" s="335"/>
      <c r="F27" s="338">
        <f>'OP1 Rater'!BD42</f>
        <v>7.67</v>
      </c>
      <c r="G27" s="335"/>
      <c r="H27" s="137"/>
      <c r="I27" s="139">
        <f>'OP1 Rater'!BF42</f>
        <v>2.0699999999999998</v>
      </c>
      <c r="J27" s="130">
        <f>'OP1 Rater'!BG42</f>
        <v>3.89</v>
      </c>
      <c r="K27" s="130">
        <f>'OP1 Rater'!BH42</f>
        <v>8.73</v>
      </c>
      <c r="L27" s="123"/>
      <c r="M27" s="123"/>
    </row>
    <row r="28" spans="1:13" x14ac:dyDescent="0.25">
      <c r="A28" s="131" t="str">
        <f>'OP1 Rater'!U43</f>
        <v>Insured Plus Spouse</v>
      </c>
      <c r="B28" s="132"/>
      <c r="C28" s="123"/>
      <c r="D28" s="338">
        <f>'OP1 Rater'!BC43</f>
        <v>7.32</v>
      </c>
      <c r="E28" s="335"/>
      <c r="F28" s="338">
        <f>'OP1 Rater'!BD43</f>
        <v>12.16</v>
      </c>
      <c r="G28" s="335"/>
      <c r="H28" s="137"/>
      <c r="I28" s="139">
        <f>'OP1 Rater'!BF43</f>
        <v>3.28</v>
      </c>
      <c r="J28" s="130">
        <f>'OP1 Rater'!BG43</f>
        <v>6.26</v>
      </c>
      <c r="K28" s="130">
        <f>'OP1 Rater'!BH43</f>
        <v>14.03</v>
      </c>
      <c r="L28" s="123"/>
      <c r="M28" s="123"/>
    </row>
    <row r="29" spans="1:13" x14ac:dyDescent="0.25">
      <c r="A29" s="131" t="str">
        <f>'OP1 Rater'!U44</f>
        <v>Insured Plus Children</v>
      </c>
      <c r="B29" s="132"/>
      <c r="C29" s="123"/>
      <c r="D29" s="338">
        <f>'OP1 Rater'!BC44</f>
        <v>7.72</v>
      </c>
      <c r="E29" s="335"/>
      <c r="F29" s="338">
        <f>'OP1 Rater'!BD44</f>
        <v>14.43</v>
      </c>
      <c r="G29" s="335"/>
      <c r="H29" s="137"/>
      <c r="I29" s="139">
        <f>'OP1 Rater'!BF44</f>
        <v>7.17</v>
      </c>
      <c r="J29" s="130">
        <f>'OP1 Rater'!BG44</f>
        <v>13.68</v>
      </c>
      <c r="K29" s="130">
        <f>'OP1 Rater'!BH44</f>
        <v>30.53</v>
      </c>
      <c r="L29" s="123"/>
      <c r="M29" s="123"/>
    </row>
    <row r="30" spans="1:13" x14ac:dyDescent="0.25">
      <c r="A30" s="133" t="str">
        <f>'OP1 Rater'!U45</f>
        <v>Insured Plus Family</v>
      </c>
      <c r="B30" s="134"/>
      <c r="C30" s="123"/>
      <c r="D30" s="338">
        <f>'OP1 Rater'!BC45</f>
        <v>9.18</v>
      </c>
      <c r="E30" s="335"/>
      <c r="F30" s="338">
        <f>'OP1 Rater'!BD45</f>
        <v>16.96</v>
      </c>
      <c r="G30" s="335"/>
      <c r="H30" s="137"/>
      <c r="I30" s="139">
        <f>'OP1 Rater'!BF45</f>
        <v>7.97</v>
      </c>
      <c r="J30" s="130">
        <f>'OP1 Rater'!BG45</f>
        <v>15.19</v>
      </c>
      <c r="K30" s="130">
        <f>'OP1 Rater'!BH45</f>
        <v>33.96</v>
      </c>
      <c r="L30" s="123"/>
      <c r="M30" s="123"/>
    </row>
    <row r="31" spans="1:13" x14ac:dyDescent="0.25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</row>
    <row r="32" spans="1:13" x14ac:dyDescent="0.25">
      <c r="A32" s="123"/>
      <c r="B32" s="123"/>
      <c r="C32" s="123"/>
      <c r="D32" s="125" t="str">
        <f>'OP1 Rater'!X48</f>
        <v>Insured with Attained Age 50+</v>
      </c>
      <c r="E32" s="123"/>
      <c r="F32" s="123"/>
      <c r="G32" s="123"/>
      <c r="H32" s="123"/>
      <c r="I32" s="123"/>
      <c r="J32" s="123"/>
      <c r="K32" s="123"/>
      <c r="L32" s="123"/>
      <c r="M32" s="123"/>
    </row>
    <row r="33" spans="1:13" ht="6.45" customHeight="1" x14ac:dyDescent="0.25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</row>
    <row r="34" spans="1:13" x14ac:dyDescent="0.25">
      <c r="A34" s="123"/>
      <c r="B34" s="123"/>
      <c r="C34" s="123"/>
      <c r="D34" s="331" t="s">
        <v>5</v>
      </c>
      <c r="E34" s="334"/>
      <c r="F34" s="334"/>
      <c r="G34" s="334"/>
      <c r="H34" s="135"/>
      <c r="I34" s="331" t="s">
        <v>5</v>
      </c>
      <c r="J34" s="332"/>
      <c r="K34" s="333"/>
      <c r="L34" s="123"/>
      <c r="M34" s="123"/>
    </row>
    <row r="35" spans="1:13" x14ac:dyDescent="0.25">
      <c r="A35" s="123"/>
      <c r="B35" s="123"/>
      <c r="C35" s="123"/>
      <c r="D35" s="331" t="s">
        <v>103</v>
      </c>
      <c r="E35" s="335"/>
      <c r="F35" s="332" t="s">
        <v>104</v>
      </c>
      <c r="G35" s="333"/>
      <c r="H35" s="143"/>
      <c r="I35" s="141"/>
      <c r="J35" s="141"/>
      <c r="K35" s="141"/>
      <c r="L35" s="123"/>
      <c r="M35" s="123"/>
    </row>
    <row r="36" spans="1:13" x14ac:dyDescent="0.25">
      <c r="A36" s="123"/>
      <c r="B36" s="123"/>
      <c r="C36" s="123"/>
      <c r="D36" s="339">
        <f>'OP1 Rater'!BC51</f>
        <v>15</v>
      </c>
      <c r="E36" s="335"/>
      <c r="F36" s="339">
        <f>'OP1 Rater'!BD51</f>
        <v>20</v>
      </c>
      <c r="G36" s="335"/>
      <c r="H36" s="136"/>
      <c r="I36" s="127">
        <f>'OP1 Rater'!BF51</f>
        <v>100</v>
      </c>
      <c r="J36" s="127">
        <f>'OP1 Rater'!BG51</f>
        <v>200</v>
      </c>
      <c r="K36" s="127">
        <f>'OP1 Rater'!BH51</f>
        <v>500</v>
      </c>
      <c r="L36" s="123"/>
      <c r="M36" s="123"/>
    </row>
    <row r="37" spans="1:13" x14ac:dyDescent="0.25">
      <c r="A37" s="128" t="str">
        <f>'OP1 Rater'!U52</f>
        <v>Insured Only</v>
      </c>
      <c r="B37" s="129"/>
      <c r="C37" s="123"/>
      <c r="D37" s="338">
        <f>'OP1 Rater'!BC52</f>
        <v>10.31</v>
      </c>
      <c r="E37" s="335"/>
      <c r="F37" s="338">
        <f>'OP1 Rater'!BD52</f>
        <v>15.77</v>
      </c>
      <c r="G37" s="335"/>
      <c r="H37" s="137"/>
      <c r="I37" s="130">
        <f>'OP1 Rater'!BF52</f>
        <v>4.2300000000000004</v>
      </c>
      <c r="J37" s="130">
        <f>'OP1 Rater'!BG52</f>
        <v>8</v>
      </c>
      <c r="K37" s="130">
        <f>'OP1 Rater'!BH52</f>
        <v>17.920000000000002</v>
      </c>
      <c r="L37" s="123"/>
      <c r="M37" s="123"/>
    </row>
    <row r="38" spans="1:13" x14ac:dyDescent="0.25">
      <c r="A38" s="131" t="str">
        <f>'OP1 Rater'!U53</f>
        <v>Insured Plus Spouse</v>
      </c>
      <c r="B38" s="132"/>
      <c r="C38" s="123"/>
      <c r="D38" s="338">
        <f>'OP1 Rater'!BC53</f>
        <v>12.31</v>
      </c>
      <c r="E38" s="335"/>
      <c r="F38" s="338">
        <f>'OP1 Rater'!BD53</f>
        <v>21.46</v>
      </c>
      <c r="G38" s="335"/>
      <c r="H38" s="137"/>
      <c r="I38" s="130">
        <f>'OP1 Rater'!BF53</f>
        <v>5.85</v>
      </c>
      <c r="J38" s="130">
        <f>'OP1 Rater'!BG53</f>
        <v>11.08</v>
      </c>
      <c r="K38" s="130">
        <f>'OP1 Rater'!BH53</f>
        <v>24.69</v>
      </c>
      <c r="L38" s="123"/>
      <c r="M38" s="123"/>
    </row>
    <row r="39" spans="1:13" x14ac:dyDescent="0.25">
      <c r="A39" s="131" t="str">
        <f>'OP1 Rater'!U54</f>
        <v>Insured Plus Children</v>
      </c>
      <c r="B39" s="132"/>
      <c r="C39" s="123"/>
      <c r="D39" s="338">
        <f>'OP1 Rater'!BC54</f>
        <v>12.92</v>
      </c>
      <c r="E39" s="335"/>
      <c r="F39" s="338">
        <f>'OP1 Rater'!BD54</f>
        <v>22.92</v>
      </c>
      <c r="G39" s="335"/>
      <c r="H39" s="137"/>
      <c r="I39" s="130">
        <f>'OP1 Rater'!BF54</f>
        <v>11.38</v>
      </c>
      <c r="J39" s="130">
        <f>'OP1 Rater'!BG54</f>
        <v>21.69</v>
      </c>
      <c r="K39" s="130">
        <f>'OP1 Rater'!BH54</f>
        <v>48.54</v>
      </c>
      <c r="L39" s="123"/>
      <c r="M39" s="123"/>
    </row>
    <row r="40" spans="1:13" x14ac:dyDescent="0.25">
      <c r="A40" s="133" t="str">
        <f>'OP1 Rater'!U55</f>
        <v>Insured Plus Family</v>
      </c>
      <c r="B40" s="134"/>
      <c r="C40" s="123"/>
      <c r="D40" s="338">
        <f>'OP1 Rater'!BC55</f>
        <v>14</v>
      </c>
      <c r="E40" s="335"/>
      <c r="F40" s="338">
        <f>'OP1 Rater'!BD55</f>
        <v>25.85</v>
      </c>
      <c r="G40" s="335"/>
      <c r="H40" s="137"/>
      <c r="I40" s="130">
        <f>'OP1 Rater'!BF55</f>
        <v>12.15</v>
      </c>
      <c r="J40" s="130">
        <f>'OP1 Rater'!BG55</f>
        <v>23.15</v>
      </c>
      <c r="K40" s="130">
        <f>'OP1 Rater'!BH55</f>
        <v>51.77</v>
      </c>
      <c r="L40" s="123"/>
      <c r="M40" s="123"/>
    </row>
    <row r="41" spans="1:13" x14ac:dyDescent="0.25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</row>
    <row r="42" spans="1:13" x14ac:dyDescent="0.25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</row>
    <row r="43" spans="1:13" x14ac:dyDescent="0.25">
      <c r="A43" s="124" t="s">
        <v>118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</row>
    <row r="44" spans="1:13" ht="6.45" customHeight="1" x14ac:dyDescent="0.25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</row>
    <row r="45" spans="1:13" ht="12.75" customHeight="1" x14ac:dyDescent="0.25">
      <c r="A45" s="123"/>
      <c r="B45" s="123"/>
      <c r="C45" s="123"/>
      <c r="D45" s="125" t="str">
        <f>'OP1 Rater'!CA28</f>
        <v>Insured with Attained Age Under 40</v>
      </c>
      <c r="E45" s="123"/>
      <c r="F45" s="123"/>
      <c r="G45" s="123"/>
      <c r="H45" s="123"/>
      <c r="I45" s="123"/>
      <c r="J45" s="123"/>
      <c r="K45" s="123"/>
      <c r="L45" s="123"/>
      <c r="M45" s="123"/>
    </row>
    <row r="46" spans="1:13" ht="6.45" customHeight="1" x14ac:dyDescent="0.25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</row>
    <row r="47" spans="1:13" ht="12.75" customHeight="1" x14ac:dyDescent="0.25">
      <c r="A47" s="123"/>
      <c r="B47" s="123"/>
      <c r="C47" s="123"/>
      <c r="D47" s="331" t="s">
        <v>5</v>
      </c>
      <c r="E47" s="334"/>
      <c r="F47" s="334"/>
      <c r="G47" s="334"/>
      <c r="H47" s="135"/>
      <c r="I47" s="331" t="s">
        <v>5</v>
      </c>
      <c r="J47" s="332"/>
      <c r="K47" s="333"/>
      <c r="L47" s="123"/>
      <c r="M47" s="123"/>
    </row>
    <row r="48" spans="1:13" ht="12.75" customHeight="1" x14ac:dyDescent="0.25">
      <c r="A48" s="123"/>
      <c r="B48" s="123"/>
      <c r="C48" s="123"/>
      <c r="D48" s="331" t="s">
        <v>103</v>
      </c>
      <c r="E48" s="335"/>
      <c r="F48" s="332" t="s">
        <v>104</v>
      </c>
      <c r="G48" s="333"/>
      <c r="H48" s="144"/>
      <c r="I48" s="141"/>
      <c r="J48" s="141"/>
      <c r="K48" s="141"/>
      <c r="L48" s="123"/>
      <c r="M48" s="123"/>
    </row>
    <row r="49" spans="1:13" x14ac:dyDescent="0.25">
      <c r="A49" s="39"/>
      <c r="B49" s="123"/>
      <c r="C49" s="123"/>
      <c r="D49" s="339">
        <f>'OP1 Rater'!DF31</f>
        <v>15</v>
      </c>
      <c r="E49" s="335"/>
      <c r="F49" s="339">
        <f>'OP1 Rater'!DG31</f>
        <v>20</v>
      </c>
      <c r="G49" s="335"/>
      <c r="H49" s="136"/>
      <c r="I49" s="127">
        <f>'OP1 Rater'!DI31</f>
        <v>100</v>
      </c>
      <c r="J49" s="127">
        <f>'OP1 Rater'!DJ31</f>
        <v>200</v>
      </c>
      <c r="K49" s="127">
        <f>'OP1 Rater'!DK31</f>
        <v>500</v>
      </c>
      <c r="L49" s="123"/>
      <c r="M49" s="123"/>
    </row>
    <row r="50" spans="1:13" x14ac:dyDescent="0.25">
      <c r="A50" s="128" t="str">
        <f>'OP1 Rater'!BX32</f>
        <v>Insured Only</v>
      </c>
      <c r="B50" s="129"/>
      <c r="C50" s="123"/>
      <c r="D50" s="338">
        <f>'OP1 Rater'!DF32</f>
        <v>4.28</v>
      </c>
      <c r="E50" s="335"/>
      <c r="F50" s="338">
        <f>'OP1 Rater'!DG32</f>
        <v>6.57</v>
      </c>
      <c r="G50" s="335"/>
      <c r="H50" s="137"/>
      <c r="I50" s="130">
        <f>'OP1 Rater'!DI32</f>
        <v>1.74</v>
      </c>
      <c r="J50" s="130">
        <f>'OP1 Rater'!DJ32</f>
        <v>3.35</v>
      </c>
      <c r="K50" s="130">
        <f>'OP1 Rater'!DK32</f>
        <v>7.5</v>
      </c>
      <c r="L50" s="123"/>
      <c r="M50" s="123"/>
    </row>
    <row r="51" spans="1:13" x14ac:dyDescent="0.25">
      <c r="A51" s="131" t="str">
        <f>'OP1 Rater'!BX33</f>
        <v>Insured Plus Spouse</v>
      </c>
      <c r="B51" s="132"/>
      <c r="C51" s="123"/>
      <c r="D51" s="338">
        <f>'OP1 Rater'!DF33</f>
        <v>7.81</v>
      </c>
      <c r="E51" s="335"/>
      <c r="F51" s="338">
        <f>'OP1 Rater'!DG33</f>
        <v>12.9</v>
      </c>
      <c r="G51" s="335"/>
      <c r="H51" s="137"/>
      <c r="I51" s="130">
        <f>'OP1 Rater'!DI33</f>
        <v>3.47</v>
      </c>
      <c r="J51" s="130">
        <f>'OP1 Rater'!DJ33</f>
        <v>6.63</v>
      </c>
      <c r="K51" s="130">
        <f>'OP1 Rater'!DK33</f>
        <v>14.88</v>
      </c>
      <c r="L51" s="123"/>
      <c r="M51" s="123"/>
    </row>
    <row r="52" spans="1:13" x14ac:dyDescent="0.25">
      <c r="A52" s="131" t="str">
        <f>'OP1 Rater'!BX34</f>
        <v>Insured Plus Children</v>
      </c>
      <c r="B52" s="132"/>
      <c r="C52" s="123"/>
      <c r="D52" s="338">
        <f>'OP1 Rater'!DF34</f>
        <v>9.18</v>
      </c>
      <c r="E52" s="335"/>
      <c r="F52" s="338">
        <f>'OP1 Rater'!DG34</f>
        <v>17.11</v>
      </c>
      <c r="G52" s="335"/>
      <c r="H52" s="137"/>
      <c r="I52" s="130">
        <f>'OP1 Rater'!DI34</f>
        <v>8.49</v>
      </c>
      <c r="J52" s="130">
        <f>'OP1 Rater'!DJ34</f>
        <v>16.18</v>
      </c>
      <c r="K52" s="130">
        <f>'OP1 Rater'!DK34</f>
        <v>36.15</v>
      </c>
      <c r="L52" s="123"/>
      <c r="M52" s="123"/>
    </row>
    <row r="53" spans="1:13" x14ac:dyDescent="0.25">
      <c r="A53" s="133" t="str">
        <f>'OP1 Rater'!BX35</f>
        <v>Insured Plus Family</v>
      </c>
      <c r="B53" s="134"/>
      <c r="C53" s="123"/>
      <c r="D53" s="338">
        <f>'OP1 Rater'!DF35</f>
        <v>11.28</v>
      </c>
      <c r="E53" s="335"/>
      <c r="F53" s="338">
        <f>'OP1 Rater'!DG35</f>
        <v>20.83</v>
      </c>
      <c r="G53" s="335"/>
      <c r="H53" s="137"/>
      <c r="I53" s="130">
        <f>'OP1 Rater'!DI35</f>
        <v>9.8000000000000007</v>
      </c>
      <c r="J53" s="130">
        <f>'OP1 Rater'!DJ35</f>
        <v>18.66</v>
      </c>
      <c r="K53" s="130">
        <f>'OP1 Rater'!DK35</f>
        <v>41.73</v>
      </c>
      <c r="L53" s="123"/>
      <c r="M53" s="123"/>
    </row>
    <row r="54" spans="1:13" x14ac:dyDescent="0.2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</row>
    <row r="55" spans="1:13" x14ac:dyDescent="0.25">
      <c r="A55" s="123"/>
      <c r="B55" s="123"/>
      <c r="C55" s="123"/>
      <c r="D55" s="125" t="str">
        <f>'OP1 Rater'!CA38</f>
        <v>Insured with Attained Age 40 - 49</v>
      </c>
      <c r="E55" s="123"/>
      <c r="F55" s="123"/>
      <c r="G55" s="123"/>
      <c r="H55" s="123"/>
      <c r="I55" s="123"/>
      <c r="J55" s="123"/>
      <c r="K55" s="123"/>
      <c r="L55" s="123"/>
      <c r="M55" s="123"/>
    </row>
    <row r="56" spans="1:13" ht="6.45" customHeight="1" x14ac:dyDescent="0.25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</row>
    <row r="57" spans="1:13" x14ac:dyDescent="0.25">
      <c r="A57" s="123"/>
      <c r="B57" s="123"/>
      <c r="C57" s="123"/>
      <c r="D57" s="331" t="s">
        <v>5</v>
      </c>
      <c r="E57" s="334"/>
      <c r="F57" s="334"/>
      <c r="G57" s="334"/>
      <c r="H57" s="135"/>
      <c r="I57" s="331" t="s">
        <v>5</v>
      </c>
      <c r="J57" s="332"/>
      <c r="K57" s="333"/>
      <c r="L57" s="123"/>
      <c r="M57" s="123"/>
    </row>
    <row r="58" spans="1:13" x14ac:dyDescent="0.25">
      <c r="A58" s="123"/>
      <c r="B58" s="123"/>
      <c r="C58" s="123"/>
      <c r="D58" s="331" t="s">
        <v>103</v>
      </c>
      <c r="E58" s="335"/>
      <c r="F58" s="332" t="s">
        <v>104</v>
      </c>
      <c r="G58" s="333"/>
      <c r="H58" s="143"/>
      <c r="I58" s="141"/>
      <c r="J58" s="142"/>
      <c r="K58" s="141"/>
      <c r="L58" s="123"/>
      <c r="M58" s="123"/>
    </row>
    <row r="59" spans="1:13" s="2" customFormat="1" ht="10.199999999999999" x14ac:dyDescent="0.2">
      <c r="A59" s="123"/>
      <c r="B59" s="123"/>
      <c r="C59" s="123"/>
      <c r="D59" s="339">
        <f>'OP1 Rater'!DF41</f>
        <v>15</v>
      </c>
      <c r="E59" s="340"/>
      <c r="F59" s="339">
        <f>'OP1 Rater'!DG41</f>
        <v>20</v>
      </c>
      <c r="G59" s="340"/>
      <c r="H59" s="136"/>
      <c r="I59" s="138">
        <f>'OP1 Rater'!DI41</f>
        <v>100</v>
      </c>
      <c r="J59" s="127">
        <f>'OP1 Rater'!DJ41</f>
        <v>200</v>
      </c>
      <c r="K59" s="127">
        <f>'OP1 Rater'!DK41</f>
        <v>500</v>
      </c>
      <c r="L59" s="123"/>
      <c r="M59" s="123"/>
    </row>
    <row r="60" spans="1:13" x14ac:dyDescent="0.25">
      <c r="A60" s="128" t="str">
        <f>'OP1 Rater'!BX42</f>
        <v>Insured Only</v>
      </c>
      <c r="B60" s="129"/>
      <c r="C60" s="123"/>
      <c r="D60" s="338">
        <f>'OP1 Rater'!DF42</f>
        <v>5.41</v>
      </c>
      <c r="E60" s="335"/>
      <c r="F60" s="338">
        <f>'OP1 Rater'!DG42</f>
        <v>8.31</v>
      </c>
      <c r="G60" s="335"/>
      <c r="H60" s="137"/>
      <c r="I60" s="139">
        <f>'OP1 Rater'!DI42</f>
        <v>2.2400000000000002</v>
      </c>
      <c r="J60" s="130">
        <f>'OP1 Rater'!DJ42</f>
        <v>4.21</v>
      </c>
      <c r="K60" s="130">
        <f>'OP1 Rater'!DK42</f>
        <v>9.4600000000000009</v>
      </c>
      <c r="L60" s="123"/>
      <c r="M60" s="123"/>
    </row>
    <row r="61" spans="1:13" x14ac:dyDescent="0.25">
      <c r="A61" s="131" t="str">
        <f>'OP1 Rater'!BX43</f>
        <v>Insured Plus Spouse</v>
      </c>
      <c r="B61" s="132"/>
      <c r="C61" s="123"/>
      <c r="D61" s="338">
        <f>'OP1 Rater'!DF43</f>
        <v>7.93</v>
      </c>
      <c r="E61" s="335"/>
      <c r="F61" s="338">
        <f>'OP1 Rater'!DG43</f>
        <v>13.17</v>
      </c>
      <c r="G61" s="335"/>
      <c r="H61" s="137"/>
      <c r="I61" s="139">
        <f>'OP1 Rater'!DI43</f>
        <v>3.55</v>
      </c>
      <c r="J61" s="130">
        <f>'OP1 Rater'!DJ43</f>
        <v>6.78</v>
      </c>
      <c r="K61" s="130">
        <f>'OP1 Rater'!DK43</f>
        <v>15.2</v>
      </c>
      <c r="L61" s="123"/>
      <c r="M61" s="123"/>
    </row>
    <row r="62" spans="1:13" x14ac:dyDescent="0.25">
      <c r="A62" s="131" t="str">
        <f>'OP1 Rater'!BX44</f>
        <v>Insured Plus Children</v>
      </c>
      <c r="B62" s="132"/>
      <c r="C62" s="123"/>
      <c r="D62" s="338">
        <f>'OP1 Rater'!DF44</f>
        <v>8.36</v>
      </c>
      <c r="E62" s="335"/>
      <c r="F62" s="338">
        <f>'OP1 Rater'!DG44</f>
        <v>15.63</v>
      </c>
      <c r="G62" s="335"/>
      <c r="H62" s="137"/>
      <c r="I62" s="139">
        <f>'OP1 Rater'!DI44</f>
        <v>7.76</v>
      </c>
      <c r="J62" s="130">
        <f>'OP1 Rater'!DJ44</f>
        <v>14.81</v>
      </c>
      <c r="K62" s="130">
        <f>'OP1 Rater'!DK44</f>
        <v>33.07</v>
      </c>
      <c r="L62" s="123"/>
      <c r="M62" s="123"/>
    </row>
    <row r="63" spans="1:13" x14ac:dyDescent="0.25">
      <c r="A63" s="133" t="str">
        <f>'OP1 Rater'!BX45</f>
        <v>Insured Plus Family</v>
      </c>
      <c r="B63" s="134"/>
      <c r="C63" s="123"/>
      <c r="D63" s="338">
        <f>'OP1 Rater'!DF45</f>
        <v>9.9499999999999993</v>
      </c>
      <c r="E63" s="335"/>
      <c r="F63" s="338">
        <f>'OP1 Rater'!DG45</f>
        <v>18.37</v>
      </c>
      <c r="G63" s="335"/>
      <c r="H63" s="137"/>
      <c r="I63" s="139">
        <f>'OP1 Rater'!DI45</f>
        <v>8.64</v>
      </c>
      <c r="J63" s="130">
        <f>'OP1 Rater'!DJ45</f>
        <v>16.45</v>
      </c>
      <c r="K63" s="130">
        <f>'OP1 Rater'!DK45</f>
        <v>36.79</v>
      </c>
      <c r="L63" s="123"/>
      <c r="M63" s="123"/>
    </row>
    <row r="64" spans="1:13" x14ac:dyDescent="0.25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</row>
    <row r="65" spans="1:13" x14ac:dyDescent="0.25">
      <c r="A65" s="123"/>
      <c r="B65" s="123"/>
      <c r="C65" s="123"/>
      <c r="D65" s="125" t="str">
        <f>'OP1 Rater'!CA48</f>
        <v>Insured with Attained Age 50+</v>
      </c>
      <c r="E65" s="123"/>
      <c r="F65" s="123"/>
      <c r="G65" s="123"/>
      <c r="H65" s="123"/>
      <c r="I65" s="123"/>
      <c r="J65" s="123"/>
      <c r="K65" s="123"/>
      <c r="L65" s="123"/>
      <c r="M65" s="123"/>
    </row>
    <row r="66" spans="1:13" ht="6.45" customHeight="1" x14ac:dyDescent="0.25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</row>
    <row r="67" spans="1:13" x14ac:dyDescent="0.25">
      <c r="A67" s="123"/>
      <c r="B67" s="123"/>
      <c r="C67" s="123"/>
      <c r="D67" s="330" t="s">
        <v>5</v>
      </c>
      <c r="E67" s="342"/>
      <c r="F67" s="342"/>
      <c r="G67" s="342"/>
      <c r="H67" s="135"/>
      <c r="I67" s="330" t="s">
        <v>5</v>
      </c>
      <c r="J67" s="330"/>
      <c r="K67" s="330"/>
      <c r="L67" s="123"/>
      <c r="M67" s="123"/>
    </row>
    <row r="68" spans="1:13" x14ac:dyDescent="0.25">
      <c r="A68" s="123"/>
      <c r="B68" s="123"/>
      <c r="C68" s="123"/>
      <c r="D68" s="331" t="s">
        <v>103</v>
      </c>
      <c r="E68" s="335"/>
      <c r="F68" s="332" t="s">
        <v>104</v>
      </c>
      <c r="G68" s="333"/>
      <c r="H68" s="143"/>
      <c r="I68" s="141"/>
      <c r="J68" s="141"/>
      <c r="K68" s="141"/>
      <c r="L68" s="123"/>
      <c r="M68" s="123"/>
    </row>
    <row r="69" spans="1:13" x14ac:dyDescent="0.25">
      <c r="A69" s="39"/>
      <c r="B69" s="123"/>
      <c r="C69" s="123"/>
      <c r="D69" s="341">
        <f>'OP1 Rater'!DF51</f>
        <v>15</v>
      </c>
      <c r="E69" s="342"/>
      <c r="F69" s="341">
        <f>'OP1 Rater'!DG51</f>
        <v>20</v>
      </c>
      <c r="G69" s="342"/>
      <c r="H69" s="136"/>
      <c r="I69" s="127">
        <f>'OP1 Rater'!DI51</f>
        <v>100</v>
      </c>
      <c r="J69" s="127">
        <f>'OP1 Rater'!DJ51</f>
        <v>200</v>
      </c>
      <c r="K69" s="127">
        <f>'OP1 Rater'!DK51</f>
        <v>500</v>
      </c>
      <c r="L69" s="123"/>
      <c r="M69" s="123"/>
    </row>
    <row r="70" spans="1:13" x14ac:dyDescent="0.25">
      <c r="A70" s="128" t="str">
        <f>'OP1 Rater'!BX52</f>
        <v>Insured Only</v>
      </c>
      <c r="B70" s="129"/>
      <c r="C70" s="123"/>
      <c r="D70" s="343">
        <f>'OP1 Rater'!DF52</f>
        <v>11.17</v>
      </c>
      <c r="E70" s="342"/>
      <c r="F70" s="343">
        <f>'OP1 Rater'!DG52</f>
        <v>17.079999999999998</v>
      </c>
      <c r="G70" s="342"/>
      <c r="H70" s="137"/>
      <c r="I70" s="130">
        <f>'OP1 Rater'!DI52</f>
        <v>4.58</v>
      </c>
      <c r="J70" s="130">
        <f>'OP1 Rater'!DJ52</f>
        <v>8.67</v>
      </c>
      <c r="K70" s="130">
        <f>'OP1 Rater'!DK52</f>
        <v>19.420000000000002</v>
      </c>
      <c r="L70" s="123"/>
      <c r="M70" s="123"/>
    </row>
    <row r="71" spans="1:13" x14ac:dyDescent="0.25">
      <c r="A71" s="131" t="str">
        <f>'OP1 Rater'!BX53</f>
        <v>Insured Plus Spouse</v>
      </c>
      <c r="B71" s="132"/>
      <c r="C71" s="123"/>
      <c r="D71" s="343">
        <f>'OP1 Rater'!DF53</f>
        <v>13.33</v>
      </c>
      <c r="E71" s="342"/>
      <c r="F71" s="343">
        <f>'OP1 Rater'!DG53</f>
        <v>23.25</v>
      </c>
      <c r="G71" s="342"/>
      <c r="H71" s="137"/>
      <c r="I71" s="130">
        <f>'OP1 Rater'!DI53</f>
        <v>6.33</v>
      </c>
      <c r="J71" s="130">
        <f>'OP1 Rater'!DJ53</f>
        <v>12</v>
      </c>
      <c r="K71" s="130">
        <f>'OP1 Rater'!DK53</f>
        <v>26.75</v>
      </c>
      <c r="L71" s="123"/>
      <c r="M71" s="123"/>
    </row>
    <row r="72" spans="1:13" x14ac:dyDescent="0.25">
      <c r="A72" s="131" t="str">
        <f>'OP1 Rater'!BX54</f>
        <v>Insured Plus Children</v>
      </c>
      <c r="B72" s="132"/>
      <c r="C72" s="123"/>
      <c r="D72" s="343">
        <f>'OP1 Rater'!DF54</f>
        <v>14</v>
      </c>
      <c r="E72" s="342"/>
      <c r="F72" s="343">
        <f>'OP1 Rater'!DG54</f>
        <v>24.83</v>
      </c>
      <c r="G72" s="342"/>
      <c r="H72" s="137"/>
      <c r="I72" s="130">
        <f>'OP1 Rater'!DI54</f>
        <v>12.33</v>
      </c>
      <c r="J72" s="130">
        <f>'OP1 Rater'!DJ54</f>
        <v>23.5</v>
      </c>
      <c r="K72" s="130">
        <f>'OP1 Rater'!DK54</f>
        <v>52.58</v>
      </c>
      <c r="L72" s="123"/>
      <c r="M72" s="123"/>
    </row>
    <row r="73" spans="1:13" x14ac:dyDescent="0.25">
      <c r="A73" s="133" t="str">
        <f>'OP1 Rater'!BX55</f>
        <v>Insured Plus Family</v>
      </c>
      <c r="B73" s="134"/>
      <c r="C73" s="123"/>
      <c r="D73" s="343">
        <f>'OP1 Rater'!DF55</f>
        <v>15.17</v>
      </c>
      <c r="E73" s="342"/>
      <c r="F73" s="343">
        <f>'OP1 Rater'!DG55</f>
        <v>28</v>
      </c>
      <c r="G73" s="342"/>
      <c r="H73" s="137"/>
      <c r="I73" s="130">
        <f>'OP1 Rater'!DI55</f>
        <v>13.17</v>
      </c>
      <c r="J73" s="130">
        <f>'OP1 Rater'!DJ55</f>
        <v>25.08</v>
      </c>
      <c r="K73" s="130">
        <f>'OP1 Rater'!DK55</f>
        <v>56.08</v>
      </c>
      <c r="L73" s="123"/>
      <c r="M73" s="123"/>
    </row>
    <row r="74" spans="1:13" x14ac:dyDescent="0.2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</row>
    <row r="75" spans="1:13" x14ac:dyDescent="0.2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</row>
    <row r="76" spans="1:13" x14ac:dyDescent="0.25">
      <c r="A76" s="124" t="str">
        <f>'OP1 Rater'!EC24</f>
        <v>TEXAS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</row>
    <row r="77" spans="1:13" ht="6.45" customHeight="1" x14ac:dyDescent="0.25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</row>
    <row r="78" spans="1:13" x14ac:dyDescent="0.25">
      <c r="A78" s="123"/>
      <c r="B78" s="123"/>
      <c r="C78" s="123"/>
      <c r="D78" s="125" t="str">
        <f>'OP1 Rater'!EF28</f>
        <v>Insured with Attained Age Under 40</v>
      </c>
      <c r="E78" s="123"/>
      <c r="F78" s="123"/>
      <c r="G78" s="123"/>
      <c r="H78" s="123"/>
      <c r="I78" s="123"/>
      <c r="J78" s="123"/>
      <c r="K78" s="123"/>
      <c r="L78" s="123"/>
      <c r="M78" s="123"/>
    </row>
    <row r="79" spans="1:13" x14ac:dyDescent="0.25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</row>
    <row r="80" spans="1:13" x14ac:dyDescent="0.25">
      <c r="A80" s="123"/>
      <c r="B80" s="123"/>
      <c r="C80" s="123"/>
      <c r="D80" s="331" t="s">
        <v>5</v>
      </c>
      <c r="E80" s="334"/>
      <c r="F80" s="334"/>
      <c r="G80" s="334"/>
      <c r="H80" s="135"/>
      <c r="I80" s="333" t="s">
        <v>5</v>
      </c>
      <c r="J80" s="330"/>
      <c r="K80" s="330"/>
      <c r="L80" s="123"/>
      <c r="M80" s="123"/>
    </row>
    <row r="81" spans="1:13" x14ac:dyDescent="0.25">
      <c r="A81" s="123"/>
      <c r="B81" s="123"/>
      <c r="C81" s="123"/>
      <c r="D81" s="331" t="s">
        <v>103</v>
      </c>
      <c r="E81" s="335"/>
      <c r="F81" s="332" t="s">
        <v>104</v>
      </c>
      <c r="G81" s="332"/>
      <c r="H81" s="143"/>
      <c r="I81" s="141"/>
      <c r="J81" s="141"/>
      <c r="K81" s="141"/>
      <c r="L81" s="123"/>
      <c r="M81" s="123"/>
    </row>
    <row r="82" spans="1:13" x14ac:dyDescent="0.25">
      <c r="A82" s="39"/>
      <c r="B82" s="123"/>
      <c r="C82" s="123"/>
      <c r="D82" s="339">
        <f>'OP1 Rater'!FK31</f>
        <v>15</v>
      </c>
      <c r="E82" s="335"/>
      <c r="F82" s="339">
        <f>'OP1 Rater'!FL31</f>
        <v>20</v>
      </c>
      <c r="G82" s="335"/>
      <c r="H82" s="136"/>
      <c r="I82" s="138">
        <f>'OP1 Rater'!FN31</f>
        <v>100</v>
      </c>
      <c r="J82" s="127">
        <f>'OP1 Rater'!FO31</f>
        <v>200</v>
      </c>
      <c r="K82" s="127">
        <f>'OP1 Rater'!FP31</f>
        <v>500</v>
      </c>
      <c r="L82" s="123"/>
      <c r="M82" s="123"/>
    </row>
    <row r="83" spans="1:13" x14ac:dyDescent="0.25">
      <c r="A83" s="128" t="str">
        <f>'OP1 Rater'!EC32</f>
        <v>Insured Only</v>
      </c>
      <c r="B83" s="129"/>
      <c r="C83" s="123"/>
      <c r="D83" s="338">
        <f>'OP1 Rater'!FK32</f>
        <v>4.9000000000000004</v>
      </c>
      <c r="E83" s="335"/>
      <c r="F83" s="338">
        <f>'OP1 Rater'!FL32</f>
        <v>7.53</v>
      </c>
      <c r="G83" s="335"/>
      <c r="H83" s="137"/>
      <c r="I83" s="139">
        <f>'OP1 Rater'!FN32</f>
        <v>1.99</v>
      </c>
      <c r="J83" s="130">
        <f>'OP1 Rater'!FO32</f>
        <v>3.83</v>
      </c>
      <c r="K83" s="130">
        <f>'OP1 Rater'!FP32</f>
        <v>8.59</v>
      </c>
      <c r="L83" s="123"/>
      <c r="M83" s="123"/>
    </row>
    <row r="84" spans="1:13" x14ac:dyDescent="0.25">
      <c r="A84" s="131" t="str">
        <f>'OP1 Rater'!EC33</f>
        <v>Insured Plus Spouse</v>
      </c>
      <c r="B84" s="132"/>
      <c r="C84" s="123"/>
      <c r="D84" s="338">
        <f>'OP1 Rater'!FK33</f>
        <v>8.9499999999999993</v>
      </c>
      <c r="E84" s="335"/>
      <c r="F84" s="338">
        <f>'OP1 Rater'!FL33</f>
        <v>14.77</v>
      </c>
      <c r="G84" s="335"/>
      <c r="H84" s="137"/>
      <c r="I84" s="139">
        <f>'OP1 Rater'!FN33</f>
        <v>3.98</v>
      </c>
      <c r="J84" s="130">
        <f>'OP1 Rater'!FO33</f>
        <v>7.6</v>
      </c>
      <c r="K84" s="130">
        <f>'OP1 Rater'!FP33</f>
        <v>17.04</v>
      </c>
      <c r="L84" s="123"/>
      <c r="M84" s="123"/>
    </row>
    <row r="85" spans="1:13" x14ac:dyDescent="0.25">
      <c r="A85" s="131" t="str">
        <f>'OP1 Rater'!EC34</f>
        <v>Insured Plus Children</v>
      </c>
      <c r="B85" s="132"/>
      <c r="C85" s="123"/>
      <c r="D85" s="338">
        <f>'OP1 Rater'!FK34</f>
        <v>10.51</v>
      </c>
      <c r="E85" s="335"/>
      <c r="F85" s="338">
        <f>'OP1 Rater'!FL34</f>
        <v>19.600000000000001</v>
      </c>
      <c r="G85" s="335"/>
      <c r="H85" s="137"/>
      <c r="I85" s="139">
        <f>'OP1 Rater'!FN34</f>
        <v>9.73</v>
      </c>
      <c r="J85" s="130">
        <f>'OP1 Rater'!FO34</f>
        <v>18.54</v>
      </c>
      <c r="K85" s="130">
        <f>'OP1 Rater'!FP34</f>
        <v>41.4</v>
      </c>
      <c r="L85" s="123"/>
      <c r="M85" s="123"/>
    </row>
    <row r="86" spans="1:13" x14ac:dyDescent="0.25">
      <c r="A86" s="133" t="str">
        <f>'OP1 Rater'!EC35</f>
        <v>Insured Plus Family</v>
      </c>
      <c r="B86" s="134"/>
      <c r="C86" s="123"/>
      <c r="D86" s="338">
        <f>'OP1 Rater'!FK35</f>
        <v>12.93</v>
      </c>
      <c r="E86" s="335"/>
      <c r="F86" s="338">
        <f>'OP1 Rater'!FL35</f>
        <v>23.86</v>
      </c>
      <c r="G86" s="335"/>
      <c r="H86" s="137"/>
      <c r="I86" s="139">
        <f>'OP1 Rater'!FN35</f>
        <v>11.22</v>
      </c>
      <c r="J86" s="130">
        <f>'OP1 Rater'!FO35</f>
        <v>21.38</v>
      </c>
      <c r="K86" s="130">
        <f>'OP1 Rater'!FP35</f>
        <v>47.8</v>
      </c>
      <c r="L86" s="123"/>
      <c r="M86" s="123"/>
    </row>
    <row r="87" spans="1:13" x14ac:dyDescent="0.25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</row>
    <row r="88" spans="1:13" x14ac:dyDescent="0.25">
      <c r="A88" s="123"/>
      <c r="B88" s="123"/>
      <c r="C88" s="123"/>
      <c r="D88" s="125" t="str">
        <f>'OP1 Rater'!EF38</f>
        <v>Insured with Attained Age 40 - 49</v>
      </c>
      <c r="E88" s="123"/>
      <c r="F88" s="123"/>
      <c r="G88" s="123"/>
      <c r="H88" s="123"/>
      <c r="I88" s="123"/>
      <c r="J88" s="123"/>
      <c r="K88" s="123"/>
      <c r="L88" s="123"/>
      <c r="M88" s="123"/>
    </row>
    <row r="89" spans="1:13" ht="6.45" customHeight="1" x14ac:dyDescent="0.2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</row>
    <row r="90" spans="1:13" x14ac:dyDescent="0.25">
      <c r="A90" s="123"/>
      <c r="B90" s="123"/>
      <c r="C90" s="123"/>
      <c r="D90" s="331" t="s">
        <v>5</v>
      </c>
      <c r="E90" s="334"/>
      <c r="F90" s="334"/>
      <c r="G90" s="334"/>
      <c r="H90" s="135"/>
      <c r="I90" s="333" t="s">
        <v>5</v>
      </c>
      <c r="J90" s="330"/>
      <c r="K90" s="330"/>
      <c r="L90" s="123"/>
      <c r="M90" s="123"/>
    </row>
    <row r="91" spans="1:13" x14ac:dyDescent="0.25">
      <c r="A91" s="123"/>
      <c r="B91" s="123"/>
      <c r="C91" s="123"/>
      <c r="D91" s="331" t="s">
        <v>103</v>
      </c>
      <c r="E91" s="335"/>
      <c r="F91" s="332" t="s">
        <v>104</v>
      </c>
      <c r="G91" s="332"/>
      <c r="H91" s="143"/>
      <c r="I91" s="140"/>
      <c r="J91" s="141"/>
      <c r="K91" s="141"/>
      <c r="L91" s="123"/>
      <c r="M91" s="123"/>
    </row>
    <row r="92" spans="1:13" x14ac:dyDescent="0.25">
      <c r="A92" s="39"/>
      <c r="B92" s="123"/>
      <c r="C92" s="123"/>
      <c r="D92" s="339">
        <f>'OP1 Rater'!FK41</f>
        <v>15</v>
      </c>
      <c r="E92" s="335"/>
      <c r="F92" s="339">
        <f>'OP1 Rater'!FL41</f>
        <v>20</v>
      </c>
      <c r="G92" s="334"/>
      <c r="H92" s="136"/>
      <c r="I92" s="138">
        <f>'OP1 Rater'!FN41</f>
        <v>100</v>
      </c>
      <c r="J92" s="127">
        <f>'OP1 Rater'!FO41</f>
        <v>200</v>
      </c>
      <c r="K92" s="127">
        <f>'OP1 Rater'!FP41</f>
        <v>500</v>
      </c>
      <c r="L92" s="123"/>
      <c r="M92" s="123"/>
    </row>
    <row r="93" spans="1:13" x14ac:dyDescent="0.25">
      <c r="A93" s="128" t="str">
        <f>'OP1 Rater'!BX32</f>
        <v>Insured Only</v>
      </c>
      <c r="B93" s="129"/>
      <c r="C93" s="123"/>
      <c r="D93" s="338">
        <f>'OP1 Rater'!FK42</f>
        <v>6.2</v>
      </c>
      <c r="E93" s="335"/>
      <c r="F93" s="338">
        <f>'OP1 Rater'!FL42</f>
        <v>9.52</v>
      </c>
      <c r="G93" s="334"/>
      <c r="H93" s="137"/>
      <c r="I93" s="139">
        <f>'OP1 Rater'!FN42</f>
        <v>2.57</v>
      </c>
      <c r="J93" s="130">
        <f>'OP1 Rater'!FO42</f>
        <v>4.82</v>
      </c>
      <c r="K93" s="130">
        <f>'OP1 Rater'!FP42</f>
        <v>10.83</v>
      </c>
      <c r="L93" s="123"/>
      <c r="M93" s="123"/>
    </row>
    <row r="94" spans="1:13" x14ac:dyDescent="0.25">
      <c r="A94" s="131" t="str">
        <f>'OP1 Rater'!BX33</f>
        <v>Insured Plus Spouse</v>
      </c>
      <c r="B94" s="132"/>
      <c r="C94" s="123"/>
      <c r="D94" s="338">
        <f>'OP1 Rater'!FK43</f>
        <v>9.08</v>
      </c>
      <c r="E94" s="335"/>
      <c r="F94" s="338">
        <f>'OP1 Rater'!FL43</f>
        <v>15.09</v>
      </c>
      <c r="G94" s="334"/>
      <c r="H94" s="137"/>
      <c r="I94" s="139">
        <f>'OP1 Rater'!FN43</f>
        <v>4.07</v>
      </c>
      <c r="J94" s="130">
        <f>'OP1 Rater'!FO43</f>
        <v>7.76</v>
      </c>
      <c r="K94" s="130">
        <f>'OP1 Rater'!FP43</f>
        <v>17.41</v>
      </c>
      <c r="L94" s="123"/>
      <c r="M94" s="123"/>
    </row>
    <row r="95" spans="1:13" x14ac:dyDescent="0.25">
      <c r="A95" s="131" t="str">
        <f>'OP1 Rater'!BX34</f>
        <v>Insured Plus Children</v>
      </c>
      <c r="B95" s="132"/>
      <c r="C95" s="123"/>
      <c r="D95" s="338">
        <f>'OP1 Rater'!FK44</f>
        <v>9.58</v>
      </c>
      <c r="E95" s="335"/>
      <c r="F95" s="338">
        <f>'OP1 Rater'!FL44</f>
        <v>17.91</v>
      </c>
      <c r="G95" s="334"/>
      <c r="H95" s="137"/>
      <c r="I95" s="139">
        <f>'OP1 Rater'!FN44</f>
        <v>8.89</v>
      </c>
      <c r="J95" s="130">
        <f>'OP1 Rater'!FO44</f>
        <v>16.97</v>
      </c>
      <c r="K95" s="130">
        <f>'OP1 Rater'!FP44</f>
        <v>37.880000000000003</v>
      </c>
      <c r="L95" s="123"/>
      <c r="M95" s="123"/>
    </row>
    <row r="96" spans="1:13" x14ac:dyDescent="0.25">
      <c r="A96" s="133" t="str">
        <f>'OP1 Rater'!BX35</f>
        <v>Insured Plus Family</v>
      </c>
      <c r="B96" s="134"/>
      <c r="C96" s="123"/>
      <c r="D96" s="338">
        <f>'OP1 Rater'!FK45</f>
        <v>11.4</v>
      </c>
      <c r="E96" s="335"/>
      <c r="F96" s="338">
        <f>'OP1 Rater'!FL45</f>
        <v>21.04</v>
      </c>
      <c r="G96" s="334"/>
      <c r="H96" s="137"/>
      <c r="I96" s="139">
        <f>'OP1 Rater'!FN45</f>
        <v>9.89</v>
      </c>
      <c r="J96" s="130">
        <f>'OP1 Rater'!FO45</f>
        <v>18.850000000000001</v>
      </c>
      <c r="K96" s="130">
        <f>'OP1 Rater'!FP45</f>
        <v>42.14</v>
      </c>
      <c r="L96" s="123"/>
      <c r="M96" s="123"/>
    </row>
    <row r="97" spans="1:13" x14ac:dyDescent="0.25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</row>
    <row r="98" spans="1:13" x14ac:dyDescent="0.25">
      <c r="A98" s="123"/>
      <c r="B98" s="123"/>
      <c r="C98" s="123"/>
      <c r="D98" s="125" t="str">
        <f>'OP1 Rater'!EF48</f>
        <v>Insured with Attained Age 50+</v>
      </c>
      <c r="E98" s="123"/>
      <c r="F98" s="123"/>
      <c r="G98" s="123"/>
      <c r="H98" s="123"/>
      <c r="I98" s="123"/>
      <c r="J98" s="123"/>
      <c r="K98" s="123"/>
      <c r="L98" s="123"/>
      <c r="M98" s="123"/>
    </row>
    <row r="99" spans="1:13" ht="6.45" customHeight="1" x14ac:dyDescent="0.2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</row>
    <row r="100" spans="1:13" x14ac:dyDescent="0.25">
      <c r="A100" s="123"/>
      <c r="B100" s="123"/>
      <c r="C100" s="123"/>
      <c r="D100" s="331" t="s">
        <v>5</v>
      </c>
      <c r="E100" s="334"/>
      <c r="F100" s="334"/>
      <c r="G100" s="334"/>
      <c r="H100" s="135"/>
      <c r="I100" s="333" t="s">
        <v>5</v>
      </c>
      <c r="J100" s="330"/>
      <c r="K100" s="330"/>
      <c r="L100" s="123"/>
      <c r="M100" s="123"/>
    </row>
    <row r="101" spans="1:13" x14ac:dyDescent="0.25">
      <c r="A101" s="123"/>
      <c r="B101" s="123"/>
      <c r="C101" s="123"/>
      <c r="D101" s="331" t="s">
        <v>103</v>
      </c>
      <c r="E101" s="335"/>
      <c r="F101" s="332" t="s">
        <v>104</v>
      </c>
      <c r="G101" s="332"/>
      <c r="H101" s="143"/>
      <c r="I101" s="140"/>
      <c r="J101" s="141"/>
      <c r="K101" s="141"/>
      <c r="L101" s="123"/>
      <c r="M101" s="123"/>
    </row>
    <row r="102" spans="1:13" x14ac:dyDescent="0.25">
      <c r="A102" s="39"/>
      <c r="B102" s="123"/>
      <c r="C102" s="123"/>
      <c r="D102" s="339">
        <f>'OP1 Rater'!FK51</f>
        <v>15</v>
      </c>
      <c r="E102" s="335"/>
      <c r="F102" s="339">
        <f>'OP1 Rater'!FL51</f>
        <v>20</v>
      </c>
      <c r="G102" s="335"/>
      <c r="H102" s="136"/>
      <c r="I102" s="138">
        <f>'OP1 Rater'!FN51</f>
        <v>100</v>
      </c>
      <c r="J102" s="127">
        <f>'OP1 Rater'!FO51</f>
        <v>200</v>
      </c>
      <c r="K102" s="127">
        <f>'OP1 Rater'!FP51</f>
        <v>500</v>
      </c>
      <c r="L102" s="123"/>
      <c r="M102" s="123"/>
    </row>
    <row r="103" spans="1:13" x14ac:dyDescent="0.25">
      <c r="A103" s="128" t="str">
        <f>'OP1 Rater'!EC52</f>
        <v>Insured Only</v>
      </c>
      <c r="B103" s="129"/>
      <c r="C103" s="123"/>
      <c r="D103" s="338">
        <f>'OP1 Rater'!FK52</f>
        <v>12.79</v>
      </c>
      <c r="E103" s="335"/>
      <c r="F103" s="338">
        <f>'OP1 Rater'!FL52</f>
        <v>19.57</v>
      </c>
      <c r="G103" s="335"/>
      <c r="H103" s="137"/>
      <c r="I103" s="139">
        <f>'OP1 Rater'!FN52</f>
        <v>5.25</v>
      </c>
      <c r="J103" s="130">
        <f>'OP1 Rater'!FO52</f>
        <v>9.93</v>
      </c>
      <c r="K103" s="130">
        <f>'OP1 Rater'!FP52</f>
        <v>22.24</v>
      </c>
      <c r="L103" s="123"/>
      <c r="M103" s="123"/>
    </row>
    <row r="104" spans="1:13" x14ac:dyDescent="0.25">
      <c r="A104" s="131" t="str">
        <f>'OP1 Rater'!EC53</f>
        <v>Insured Plus Spouse</v>
      </c>
      <c r="B104" s="132"/>
      <c r="C104" s="123"/>
      <c r="D104" s="338">
        <f>'OP1 Rater'!FK53</f>
        <v>15.27</v>
      </c>
      <c r="E104" s="335"/>
      <c r="F104" s="338">
        <f>'OP1 Rater'!FL53</f>
        <v>26.63</v>
      </c>
      <c r="G104" s="335"/>
      <c r="H104" s="137"/>
      <c r="I104" s="139">
        <f>'OP1 Rater'!FN53</f>
        <v>7.25</v>
      </c>
      <c r="J104" s="130">
        <f>'OP1 Rater'!FO53</f>
        <v>13.75</v>
      </c>
      <c r="K104" s="130">
        <f>'OP1 Rater'!FP53</f>
        <v>30.64</v>
      </c>
      <c r="L104" s="123"/>
      <c r="M104" s="123"/>
    </row>
    <row r="105" spans="1:13" x14ac:dyDescent="0.25">
      <c r="A105" s="131" t="str">
        <f>'OP1 Rater'!EC54</f>
        <v>Insured Plus Children</v>
      </c>
      <c r="B105" s="132"/>
      <c r="C105" s="123"/>
      <c r="D105" s="338">
        <f>'OP1 Rater'!FK54</f>
        <v>16.04</v>
      </c>
      <c r="E105" s="335"/>
      <c r="F105" s="338">
        <f>'OP1 Rater'!FL54</f>
        <v>28.45</v>
      </c>
      <c r="G105" s="335"/>
      <c r="H105" s="137"/>
      <c r="I105" s="139">
        <f>'OP1 Rater'!FN54</f>
        <v>14.13</v>
      </c>
      <c r="J105" s="130">
        <f>'OP1 Rater'!FO54</f>
        <v>26.92</v>
      </c>
      <c r="K105" s="130">
        <f>'OP1 Rater'!FP54</f>
        <v>60.23</v>
      </c>
      <c r="L105" s="123"/>
      <c r="M105" s="123"/>
    </row>
    <row r="106" spans="1:13" x14ac:dyDescent="0.25">
      <c r="A106" s="133" t="str">
        <f>'OP1 Rater'!EC55</f>
        <v>Insured Plus Family</v>
      </c>
      <c r="B106" s="134"/>
      <c r="C106" s="123"/>
      <c r="D106" s="338">
        <f>'OP1 Rater'!FK55</f>
        <v>17.37</v>
      </c>
      <c r="E106" s="335"/>
      <c r="F106" s="338">
        <f>'OP1 Rater'!FL55</f>
        <v>32.07</v>
      </c>
      <c r="G106" s="335"/>
      <c r="H106" s="137"/>
      <c r="I106" s="139">
        <f>'OP1 Rater'!FN55</f>
        <v>15.08</v>
      </c>
      <c r="J106" s="130">
        <f>'OP1 Rater'!FO55</f>
        <v>28.73</v>
      </c>
      <c r="K106" s="130">
        <f>'OP1 Rater'!FP55</f>
        <v>64.239999999999995</v>
      </c>
      <c r="L106" s="123"/>
      <c r="M106" s="123"/>
    </row>
    <row r="107" spans="1:13" x14ac:dyDescent="0.2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</row>
    <row r="108" spans="1:13" x14ac:dyDescent="0.25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</row>
    <row r="109" spans="1:13" x14ac:dyDescent="0.25">
      <c r="A109" s="124" t="str">
        <f>'OP1 Rater'!GG24</f>
        <v>ALL OTHER STATES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</row>
    <row r="110" spans="1:13" ht="6.45" customHeight="1" x14ac:dyDescent="0.25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</row>
    <row r="111" spans="1:13" x14ac:dyDescent="0.25">
      <c r="A111" s="123"/>
      <c r="B111" s="123"/>
      <c r="C111" s="123"/>
      <c r="D111" s="125" t="str">
        <f>'OP1 Rater'!GJ28</f>
        <v>Insured with Attained Age Under 40</v>
      </c>
      <c r="E111" s="123"/>
      <c r="F111" s="123"/>
      <c r="G111" s="123"/>
      <c r="H111" s="123"/>
      <c r="I111" s="123"/>
      <c r="J111" s="123"/>
      <c r="K111" s="123"/>
      <c r="L111" s="123"/>
      <c r="M111" s="123"/>
    </row>
    <row r="112" spans="1:13" ht="6.45" customHeight="1" x14ac:dyDescent="0.2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</row>
    <row r="113" spans="1:13" x14ac:dyDescent="0.25">
      <c r="A113" s="123"/>
      <c r="B113" s="123"/>
      <c r="C113" s="123"/>
      <c r="D113" s="331" t="s">
        <v>5</v>
      </c>
      <c r="E113" s="334"/>
      <c r="F113" s="334"/>
      <c r="G113" s="334"/>
      <c r="H113" s="135"/>
      <c r="I113" s="333" t="s">
        <v>5</v>
      </c>
      <c r="J113" s="330"/>
      <c r="K113" s="330"/>
      <c r="L113" s="123"/>
      <c r="M113" s="123"/>
    </row>
    <row r="114" spans="1:13" x14ac:dyDescent="0.25">
      <c r="A114" s="123"/>
      <c r="B114" s="123"/>
      <c r="C114" s="123"/>
      <c r="D114" s="331" t="s">
        <v>103</v>
      </c>
      <c r="E114" s="335"/>
      <c r="F114" s="332" t="s">
        <v>104</v>
      </c>
      <c r="G114" s="332"/>
      <c r="H114" s="143"/>
      <c r="I114" s="140"/>
      <c r="J114" s="141"/>
      <c r="K114" s="141"/>
      <c r="L114" s="123"/>
      <c r="M114" s="123"/>
    </row>
    <row r="115" spans="1:13" x14ac:dyDescent="0.25">
      <c r="A115" s="39"/>
      <c r="B115" s="123"/>
      <c r="C115" s="123"/>
      <c r="D115" s="339">
        <f>'OP1 Rater'!HO31</f>
        <v>15</v>
      </c>
      <c r="E115" s="335"/>
      <c r="F115" s="339">
        <f>'OP1 Rater'!HP31</f>
        <v>20</v>
      </c>
      <c r="G115" s="335"/>
      <c r="H115" s="136"/>
      <c r="I115" s="138">
        <f>'OP1 Rater'!HR31</f>
        <v>100</v>
      </c>
      <c r="J115" s="127">
        <f>'OP1 Rater'!HS31</f>
        <v>200</v>
      </c>
      <c r="K115" s="127">
        <f>'OP1 Rater'!HT31</f>
        <v>500</v>
      </c>
      <c r="L115" s="123"/>
      <c r="M115" s="123"/>
    </row>
    <row r="116" spans="1:13" x14ac:dyDescent="0.25">
      <c r="A116" s="128" t="str">
        <f>'OP1 Rater'!GG32</f>
        <v>Insured Only</v>
      </c>
      <c r="B116" s="129"/>
      <c r="C116" s="123"/>
      <c r="D116" s="338">
        <f>'OP1 Rater'!HO32</f>
        <v>4.9000000000000004</v>
      </c>
      <c r="E116" s="335"/>
      <c r="F116" s="338">
        <f>'OP1 Rater'!HP32</f>
        <v>7.53</v>
      </c>
      <c r="G116" s="335"/>
      <c r="H116" s="137"/>
      <c r="I116" s="139">
        <f>'OP1 Rater'!HR32</f>
        <v>1.99</v>
      </c>
      <c r="J116" s="130">
        <f>'OP1 Rater'!HS32</f>
        <v>3.83</v>
      </c>
      <c r="K116" s="130">
        <f>'OP1 Rater'!HT32</f>
        <v>8.59</v>
      </c>
      <c r="L116" s="123"/>
      <c r="M116" s="123"/>
    </row>
    <row r="117" spans="1:13" x14ac:dyDescent="0.25">
      <c r="A117" s="131" t="str">
        <f>'OP1 Rater'!GG33</f>
        <v>Insured Plus Spouse</v>
      </c>
      <c r="B117" s="132"/>
      <c r="C117" s="123"/>
      <c r="D117" s="338">
        <f>'OP1 Rater'!HO33</f>
        <v>8.9499999999999993</v>
      </c>
      <c r="E117" s="335"/>
      <c r="F117" s="338">
        <f>'OP1 Rater'!HP33</f>
        <v>14.77</v>
      </c>
      <c r="G117" s="335"/>
      <c r="H117" s="137"/>
      <c r="I117" s="139">
        <f>'OP1 Rater'!HR33</f>
        <v>3.98</v>
      </c>
      <c r="J117" s="130">
        <f>'OP1 Rater'!HS33</f>
        <v>7.6</v>
      </c>
      <c r="K117" s="130">
        <f>'OP1 Rater'!HT33</f>
        <v>17.04</v>
      </c>
      <c r="L117" s="123"/>
      <c r="M117" s="123"/>
    </row>
    <row r="118" spans="1:13" x14ac:dyDescent="0.25">
      <c r="A118" s="131" t="str">
        <f>'OP1 Rater'!GG34</f>
        <v>Insured Plus Children</v>
      </c>
      <c r="B118" s="132"/>
      <c r="C118" s="123"/>
      <c r="D118" s="338">
        <f>'OP1 Rater'!HO34</f>
        <v>10.51</v>
      </c>
      <c r="E118" s="335"/>
      <c r="F118" s="338">
        <f>'OP1 Rater'!HP34</f>
        <v>19.600000000000001</v>
      </c>
      <c r="G118" s="335"/>
      <c r="H118" s="137"/>
      <c r="I118" s="139">
        <f>'OP1 Rater'!HR34</f>
        <v>9.73</v>
      </c>
      <c r="J118" s="130">
        <f>'OP1 Rater'!HS34</f>
        <v>18.54</v>
      </c>
      <c r="K118" s="130">
        <f>'OP1 Rater'!HT34</f>
        <v>41.4</v>
      </c>
      <c r="L118" s="123"/>
      <c r="M118" s="123"/>
    </row>
    <row r="119" spans="1:13" x14ac:dyDescent="0.25">
      <c r="A119" s="133" t="str">
        <f>'OP1 Rater'!GG35</f>
        <v>Insured Plus Family</v>
      </c>
      <c r="B119" s="134"/>
      <c r="C119" s="123"/>
      <c r="D119" s="338">
        <f>'OP1 Rater'!HO35</f>
        <v>12.93</v>
      </c>
      <c r="E119" s="335"/>
      <c r="F119" s="338">
        <f>'OP1 Rater'!HP35</f>
        <v>23.86</v>
      </c>
      <c r="G119" s="335"/>
      <c r="H119" s="137"/>
      <c r="I119" s="139">
        <f>'OP1 Rater'!HR35</f>
        <v>11.22</v>
      </c>
      <c r="J119" s="130">
        <f>'OP1 Rater'!HS35</f>
        <v>21.38</v>
      </c>
      <c r="K119" s="130">
        <f>'OP1 Rater'!HT35</f>
        <v>47.8</v>
      </c>
      <c r="L119" s="123"/>
      <c r="M119" s="123"/>
    </row>
    <row r="120" spans="1:13" x14ac:dyDescent="0.2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</row>
    <row r="121" spans="1:13" x14ac:dyDescent="0.25">
      <c r="A121" s="123"/>
      <c r="B121" s="123"/>
      <c r="C121" s="123"/>
      <c r="D121" s="125" t="str">
        <f>'OP1 Rater'!GJ38</f>
        <v>Insured with Attained Age 40 - 49</v>
      </c>
      <c r="E121" s="123"/>
      <c r="F121" s="123"/>
      <c r="G121" s="123"/>
      <c r="H121" s="123"/>
      <c r="I121" s="123"/>
      <c r="J121" s="123"/>
      <c r="K121" s="123"/>
      <c r="L121" s="123"/>
      <c r="M121" s="123"/>
    </row>
    <row r="122" spans="1:13" ht="6.45" customHeight="1" x14ac:dyDescent="0.2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</row>
    <row r="123" spans="1:13" x14ac:dyDescent="0.25">
      <c r="A123" s="123"/>
      <c r="B123" s="123"/>
      <c r="C123" s="123"/>
      <c r="D123" s="331" t="s">
        <v>5</v>
      </c>
      <c r="E123" s="334"/>
      <c r="F123" s="334"/>
      <c r="G123" s="334"/>
      <c r="H123" s="135"/>
      <c r="I123" s="333" t="s">
        <v>5</v>
      </c>
      <c r="J123" s="330"/>
      <c r="K123" s="330"/>
      <c r="L123" s="123"/>
      <c r="M123" s="123"/>
    </row>
    <row r="124" spans="1:13" x14ac:dyDescent="0.25">
      <c r="A124" s="123"/>
      <c r="B124" s="123"/>
      <c r="C124" s="123"/>
      <c r="D124" s="331" t="s">
        <v>103</v>
      </c>
      <c r="E124" s="335"/>
      <c r="F124" s="332" t="s">
        <v>104</v>
      </c>
      <c r="G124" s="332"/>
      <c r="H124" s="143"/>
      <c r="I124" s="140"/>
      <c r="J124" s="141"/>
      <c r="K124" s="141"/>
      <c r="L124" s="123"/>
      <c r="M124" s="123"/>
    </row>
    <row r="125" spans="1:13" x14ac:dyDescent="0.25">
      <c r="A125" s="39"/>
      <c r="B125" s="123"/>
      <c r="C125" s="123"/>
      <c r="D125" s="339">
        <f>'OP1 Rater'!HO41</f>
        <v>15</v>
      </c>
      <c r="E125" s="335"/>
      <c r="F125" s="339">
        <f>'OP1 Rater'!HP41</f>
        <v>20</v>
      </c>
      <c r="G125" s="335"/>
      <c r="H125" s="136"/>
      <c r="I125" s="138">
        <f>'OP1 Rater'!HR41</f>
        <v>100</v>
      </c>
      <c r="J125" s="127">
        <f>'OP1 Rater'!HS41</f>
        <v>200</v>
      </c>
      <c r="K125" s="127">
        <f>'OP1 Rater'!HT41</f>
        <v>500</v>
      </c>
      <c r="L125" s="123"/>
      <c r="M125" s="123"/>
    </row>
    <row r="126" spans="1:13" x14ac:dyDescent="0.25">
      <c r="A126" s="128" t="str">
        <f>'OP1 Rater'!GG42</f>
        <v>Insured Only</v>
      </c>
      <c r="B126" s="129"/>
      <c r="C126" s="123"/>
      <c r="D126" s="338">
        <f>'OP1 Rater'!HO42</f>
        <v>6.2</v>
      </c>
      <c r="E126" s="335"/>
      <c r="F126" s="338">
        <f>'OP1 Rater'!HP42</f>
        <v>9.52</v>
      </c>
      <c r="G126" s="335"/>
      <c r="H126" s="137"/>
      <c r="I126" s="139">
        <f>'OP1 Rater'!HR42</f>
        <v>2.57</v>
      </c>
      <c r="J126" s="130">
        <f>'OP1 Rater'!HS42</f>
        <v>4.82</v>
      </c>
      <c r="K126" s="130">
        <f>'OP1 Rater'!HT42</f>
        <v>10.83</v>
      </c>
      <c r="L126" s="123"/>
      <c r="M126" s="123"/>
    </row>
    <row r="127" spans="1:13" x14ac:dyDescent="0.25">
      <c r="A127" s="131" t="str">
        <f>'OP1 Rater'!GG43</f>
        <v>Insured Plus Spouse</v>
      </c>
      <c r="B127" s="132"/>
      <c r="C127" s="123"/>
      <c r="D127" s="338">
        <f>'OP1 Rater'!HO43</f>
        <v>9.08</v>
      </c>
      <c r="E127" s="335"/>
      <c r="F127" s="338">
        <f>'OP1 Rater'!HP43</f>
        <v>15.09</v>
      </c>
      <c r="G127" s="335"/>
      <c r="H127" s="137"/>
      <c r="I127" s="139">
        <f>'OP1 Rater'!HR43</f>
        <v>4.07</v>
      </c>
      <c r="J127" s="130">
        <f>'OP1 Rater'!HS43</f>
        <v>7.76</v>
      </c>
      <c r="K127" s="130">
        <f>'OP1 Rater'!HT43</f>
        <v>17.41</v>
      </c>
      <c r="L127" s="123"/>
      <c r="M127" s="123"/>
    </row>
    <row r="128" spans="1:13" x14ac:dyDescent="0.25">
      <c r="A128" s="131" t="str">
        <f>'OP1 Rater'!GG44</f>
        <v>Insured Plus Children</v>
      </c>
      <c r="B128" s="132"/>
      <c r="C128" s="123"/>
      <c r="D128" s="338">
        <f>'OP1 Rater'!HO44</f>
        <v>9.58</v>
      </c>
      <c r="E128" s="335"/>
      <c r="F128" s="338">
        <f>'OP1 Rater'!HP44</f>
        <v>17.91</v>
      </c>
      <c r="G128" s="335"/>
      <c r="H128" s="137"/>
      <c r="I128" s="139">
        <f>'OP1 Rater'!HR44</f>
        <v>8.89</v>
      </c>
      <c r="J128" s="130">
        <f>'OP1 Rater'!HS44</f>
        <v>16.97</v>
      </c>
      <c r="K128" s="130">
        <f>'OP1 Rater'!HT44</f>
        <v>37.880000000000003</v>
      </c>
      <c r="L128" s="123"/>
      <c r="M128" s="123"/>
    </row>
    <row r="129" spans="1:13" x14ac:dyDescent="0.25">
      <c r="A129" s="133" t="str">
        <f>'OP1 Rater'!GG45</f>
        <v>Insured Plus Family</v>
      </c>
      <c r="B129" s="134"/>
      <c r="C129" s="123"/>
      <c r="D129" s="338">
        <f>'OP1 Rater'!HO45</f>
        <v>11.4</v>
      </c>
      <c r="E129" s="335"/>
      <c r="F129" s="338">
        <f>'OP1 Rater'!HP45</f>
        <v>21.04</v>
      </c>
      <c r="G129" s="335"/>
      <c r="H129" s="137"/>
      <c r="I129" s="139">
        <f>'OP1 Rater'!HR45</f>
        <v>9.89</v>
      </c>
      <c r="J129" s="130">
        <f>'OP1 Rater'!HS45</f>
        <v>18.850000000000001</v>
      </c>
      <c r="K129" s="130">
        <f>'OP1 Rater'!HT45</f>
        <v>42.14</v>
      </c>
      <c r="L129" s="123"/>
      <c r="M129" s="123"/>
    </row>
    <row r="130" spans="1:13" x14ac:dyDescent="0.25">
      <c r="A130" s="145"/>
      <c r="B130" s="146"/>
      <c r="C130" s="123"/>
      <c r="D130" s="147"/>
      <c r="E130" s="40"/>
      <c r="F130" s="147"/>
      <c r="G130" s="40"/>
      <c r="H130" s="148"/>
      <c r="I130" s="148"/>
      <c r="J130" s="148"/>
      <c r="K130" s="148"/>
      <c r="L130" s="123"/>
      <c r="M130" s="123"/>
    </row>
    <row r="131" spans="1:13" x14ac:dyDescent="0.25">
      <c r="A131" s="123"/>
      <c r="B131" s="123"/>
      <c r="C131" s="123"/>
      <c r="D131" s="125" t="str">
        <f>'OP1 Rater'!GJ48</f>
        <v>Insured with Attained Age 50+</v>
      </c>
      <c r="E131" s="123"/>
      <c r="F131" s="123"/>
      <c r="G131" s="123"/>
      <c r="H131" s="123"/>
      <c r="I131" s="123"/>
      <c r="J131" s="123"/>
      <c r="K131" s="123"/>
      <c r="L131" s="123"/>
      <c r="M131" s="123"/>
    </row>
    <row r="132" spans="1:13" ht="6.45" customHeight="1" x14ac:dyDescent="0.2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</row>
    <row r="133" spans="1:13" x14ac:dyDescent="0.25">
      <c r="A133" s="123"/>
      <c r="B133" s="123"/>
      <c r="C133" s="123"/>
      <c r="D133" s="331" t="s">
        <v>5</v>
      </c>
      <c r="E133" s="334"/>
      <c r="F133" s="334"/>
      <c r="G133" s="334"/>
      <c r="H133" s="135"/>
      <c r="I133" s="333" t="s">
        <v>5</v>
      </c>
      <c r="J133" s="330"/>
      <c r="K133" s="330"/>
      <c r="L133" s="123"/>
      <c r="M133" s="123"/>
    </row>
    <row r="134" spans="1:13" x14ac:dyDescent="0.25">
      <c r="A134" s="123"/>
      <c r="B134" s="123"/>
      <c r="C134" s="123"/>
      <c r="D134" s="331" t="s">
        <v>103</v>
      </c>
      <c r="E134" s="335"/>
      <c r="F134" s="332" t="s">
        <v>104</v>
      </c>
      <c r="G134" s="332"/>
      <c r="H134" s="143"/>
      <c r="I134" s="140"/>
      <c r="J134" s="141"/>
      <c r="K134" s="141"/>
      <c r="L134" s="123"/>
      <c r="M134" s="123"/>
    </row>
    <row r="135" spans="1:13" x14ac:dyDescent="0.25">
      <c r="A135" s="39"/>
      <c r="B135" s="123"/>
      <c r="C135" s="123"/>
      <c r="D135" s="339">
        <f>'OP1 Rater'!HO51</f>
        <v>15</v>
      </c>
      <c r="E135" s="335"/>
      <c r="F135" s="339">
        <f>'OP1 Rater'!HP51</f>
        <v>20</v>
      </c>
      <c r="G135" s="335"/>
      <c r="H135" s="136"/>
      <c r="I135" s="138">
        <f>'OP1 Rater'!HR51</f>
        <v>100</v>
      </c>
      <c r="J135" s="138">
        <f>'OP1 Rater'!HS51</f>
        <v>200</v>
      </c>
      <c r="K135" s="138">
        <f>'OP1 Rater'!HT51</f>
        <v>500</v>
      </c>
      <c r="L135" s="123"/>
      <c r="M135" s="123"/>
    </row>
    <row r="136" spans="1:13" x14ac:dyDescent="0.25">
      <c r="A136" s="128" t="str">
        <f>'OP1 Rater'!GG52</f>
        <v>Insured Only</v>
      </c>
      <c r="B136" s="129"/>
      <c r="C136" s="123"/>
      <c r="D136" s="338">
        <f>'OP1 Rater'!HO52</f>
        <v>12.79</v>
      </c>
      <c r="E136" s="335"/>
      <c r="F136" s="338">
        <f>'OP1 Rater'!HP52</f>
        <v>19.57</v>
      </c>
      <c r="G136" s="335"/>
      <c r="H136" s="137"/>
      <c r="I136" s="139">
        <f>'OP1 Rater'!HR52</f>
        <v>5.25</v>
      </c>
      <c r="J136" s="139">
        <f>'OP1 Rater'!HS52</f>
        <v>9.93</v>
      </c>
      <c r="K136" s="139">
        <f>'OP1 Rater'!HT52</f>
        <v>22.24</v>
      </c>
      <c r="L136" s="123"/>
      <c r="M136" s="123"/>
    </row>
    <row r="137" spans="1:13" x14ac:dyDescent="0.25">
      <c r="A137" s="131" t="str">
        <f>'OP1 Rater'!GG53</f>
        <v>Insured Plus Spouse</v>
      </c>
      <c r="B137" s="132"/>
      <c r="C137" s="123"/>
      <c r="D137" s="338">
        <f>'OP1 Rater'!HO53</f>
        <v>15.27</v>
      </c>
      <c r="E137" s="335"/>
      <c r="F137" s="338">
        <f>'OP1 Rater'!HP53</f>
        <v>26.63</v>
      </c>
      <c r="G137" s="335"/>
      <c r="H137" s="137"/>
      <c r="I137" s="139">
        <f>'OP1 Rater'!HR53</f>
        <v>7.25</v>
      </c>
      <c r="J137" s="139">
        <f>'OP1 Rater'!HS53</f>
        <v>13.75</v>
      </c>
      <c r="K137" s="139">
        <f>'OP1 Rater'!HT53</f>
        <v>30.64</v>
      </c>
      <c r="L137" s="123"/>
      <c r="M137" s="123"/>
    </row>
    <row r="138" spans="1:13" x14ac:dyDescent="0.25">
      <c r="A138" s="131" t="str">
        <f>'OP1 Rater'!GG54</f>
        <v>Insured Plus Children</v>
      </c>
      <c r="B138" s="132"/>
      <c r="C138" s="123"/>
      <c r="D138" s="338">
        <f>'OP1 Rater'!HO54</f>
        <v>16.04</v>
      </c>
      <c r="E138" s="335"/>
      <c r="F138" s="338">
        <f>'OP1 Rater'!HP54</f>
        <v>28.45</v>
      </c>
      <c r="G138" s="335"/>
      <c r="H138" s="137"/>
      <c r="I138" s="139">
        <f>'OP1 Rater'!HR54</f>
        <v>14.13</v>
      </c>
      <c r="J138" s="139">
        <f>'OP1 Rater'!HS54</f>
        <v>26.92</v>
      </c>
      <c r="K138" s="139">
        <f>'OP1 Rater'!HT54</f>
        <v>60.23</v>
      </c>
      <c r="L138" s="123"/>
      <c r="M138" s="123"/>
    </row>
    <row r="139" spans="1:13" x14ac:dyDescent="0.25">
      <c r="A139" s="133" t="str">
        <f>'OP1 Rater'!GG55</f>
        <v>Insured Plus Family</v>
      </c>
      <c r="B139" s="134"/>
      <c r="C139" s="123"/>
      <c r="D139" s="338">
        <f>'OP1 Rater'!HO55</f>
        <v>17.37</v>
      </c>
      <c r="E139" s="335"/>
      <c r="F139" s="338">
        <f>'OP1 Rater'!HP55</f>
        <v>32.07</v>
      </c>
      <c r="G139" s="335"/>
      <c r="H139" s="137"/>
      <c r="I139" s="139">
        <f>'OP1 Rater'!HR55</f>
        <v>15.08</v>
      </c>
      <c r="J139" s="139">
        <f>'OP1 Rater'!HS55</f>
        <v>28.73</v>
      </c>
      <c r="K139" s="139">
        <f>'OP1 Rater'!HT55</f>
        <v>64.239999999999995</v>
      </c>
      <c r="L139" s="123"/>
      <c r="M139" s="123"/>
    </row>
    <row r="140" spans="1:13" x14ac:dyDescent="0.25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</row>
    <row r="141" spans="1:13" x14ac:dyDescent="0.25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</row>
    <row r="142" spans="1:13" x14ac:dyDescent="0.25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</row>
    <row r="143" spans="1:13" x14ac:dyDescent="0.25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</row>
    <row r="144" spans="1:13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</sheetData>
  <sheetProtection password="DF46" sheet="1" selectLockedCells="1"/>
  <mergeCells count="170">
    <mergeCell ref="I133:K133"/>
    <mergeCell ref="D134:E134"/>
    <mergeCell ref="F134:G134"/>
    <mergeCell ref="D123:G123"/>
    <mergeCell ref="I123:K123"/>
    <mergeCell ref="D124:E124"/>
    <mergeCell ref="F124:G124"/>
    <mergeCell ref="D125:E125"/>
    <mergeCell ref="F125:G125"/>
    <mergeCell ref="D126:E126"/>
    <mergeCell ref="F126:G126"/>
    <mergeCell ref="D127:E127"/>
    <mergeCell ref="F127:G127"/>
    <mergeCell ref="D119:E119"/>
    <mergeCell ref="F119:G119"/>
    <mergeCell ref="D138:E138"/>
    <mergeCell ref="F138:G138"/>
    <mergeCell ref="D139:E139"/>
    <mergeCell ref="F139:G139"/>
    <mergeCell ref="D135:E135"/>
    <mergeCell ref="F135:G135"/>
    <mergeCell ref="D136:E136"/>
    <mergeCell ref="F136:G136"/>
    <mergeCell ref="D128:E128"/>
    <mergeCell ref="F128:G128"/>
    <mergeCell ref="D137:E137"/>
    <mergeCell ref="F137:G137"/>
    <mergeCell ref="D129:E129"/>
    <mergeCell ref="F129:G129"/>
    <mergeCell ref="D133:G133"/>
    <mergeCell ref="D116:E116"/>
    <mergeCell ref="F116:G116"/>
    <mergeCell ref="D117:E117"/>
    <mergeCell ref="F117:G117"/>
    <mergeCell ref="D118:E118"/>
    <mergeCell ref="F118:G118"/>
    <mergeCell ref="D113:G113"/>
    <mergeCell ref="I113:K113"/>
    <mergeCell ref="D114:E114"/>
    <mergeCell ref="F114:G114"/>
    <mergeCell ref="D115:E115"/>
    <mergeCell ref="F115:G115"/>
    <mergeCell ref="D102:E102"/>
    <mergeCell ref="D103:E103"/>
    <mergeCell ref="D104:E104"/>
    <mergeCell ref="D105:E105"/>
    <mergeCell ref="D106:E106"/>
    <mergeCell ref="F102:G102"/>
    <mergeCell ref="F103:G103"/>
    <mergeCell ref="F104:G104"/>
    <mergeCell ref="F105:G105"/>
    <mergeCell ref="F106:G106"/>
    <mergeCell ref="D96:E96"/>
    <mergeCell ref="F96:G96"/>
    <mergeCell ref="D100:G100"/>
    <mergeCell ref="I100:K100"/>
    <mergeCell ref="D101:E101"/>
    <mergeCell ref="F101:G101"/>
    <mergeCell ref="D93:E93"/>
    <mergeCell ref="F93:G93"/>
    <mergeCell ref="D94:E94"/>
    <mergeCell ref="F94:G94"/>
    <mergeCell ref="D95:E95"/>
    <mergeCell ref="F95:G95"/>
    <mergeCell ref="D90:G90"/>
    <mergeCell ref="I90:K90"/>
    <mergeCell ref="D91:E91"/>
    <mergeCell ref="F91:G91"/>
    <mergeCell ref="D92:E92"/>
    <mergeCell ref="F92:G92"/>
    <mergeCell ref="D84:E84"/>
    <mergeCell ref="F84:G84"/>
    <mergeCell ref="D85:E85"/>
    <mergeCell ref="F85:G85"/>
    <mergeCell ref="D86:E86"/>
    <mergeCell ref="F86:G86"/>
    <mergeCell ref="D81:E81"/>
    <mergeCell ref="F81:G81"/>
    <mergeCell ref="D82:E82"/>
    <mergeCell ref="F82:G82"/>
    <mergeCell ref="D83:E83"/>
    <mergeCell ref="F83:G83"/>
    <mergeCell ref="F63:G63"/>
    <mergeCell ref="I67:K67"/>
    <mergeCell ref="D80:G80"/>
    <mergeCell ref="I80:K80"/>
    <mergeCell ref="D69:E69"/>
    <mergeCell ref="F69:G69"/>
    <mergeCell ref="D70:E70"/>
    <mergeCell ref="D67:G67"/>
    <mergeCell ref="D72:E72"/>
    <mergeCell ref="F72:G72"/>
    <mergeCell ref="D73:E73"/>
    <mergeCell ref="F73:G73"/>
    <mergeCell ref="D68:E68"/>
    <mergeCell ref="F68:G68"/>
    <mergeCell ref="F70:G70"/>
    <mergeCell ref="D71:E71"/>
    <mergeCell ref="F71:G71"/>
    <mergeCell ref="D57:G57"/>
    <mergeCell ref="D58:E58"/>
    <mergeCell ref="F58:G58"/>
    <mergeCell ref="D60:E60"/>
    <mergeCell ref="F60:G60"/>
    <mergeCell ref="D61:E61"/>
    <mergeCell ref="F61:G61"/>
    <mergeCell ref="D63:E63"/>
    <mergeCell ref="I57:K57"/>
    <mergeCell ref="D59:E59"/>
    <mergeCell ref="F59:G59"/>
    <mergeCell ref="D62:E62"/>
    <mergeCell ref="F62:G62"/>
    <mergeCell ref="D50:E50"/>
    <mergeCell ref="D52:E52"/>
    <mergeCell ref="D53:E53"/>
    <mergeCell ref="F50:G50"/>
    <mergeCell ref="F36:G36"/>
    <mergeCell ref="D37:E37"/>
    <mergeCell ref="D38:E38"/>
    <mergeCell ref="D39:E39"/>
    <mergeCell ref="D40:E40"/>
    <mergeCell ref="F37:G37"/>
    <mergeCell ref="F38:G38"/>
    <mergeCell ref="F39:G39"/>
    <mergeCell ref="F51:G51"/>
    <mergeCell ref="F52:G52"/>
    <mergeCell ref="F53:G53"/>
    <mergeCell ref="D51:E51"/>
    <mergeCell ref="F29:G29"/>
    <mergeCell ref="F30:G30"/>
    <mergeCell ref="F40:G40"/>
    <mergeCell ref="D34:G34"/>
    <mergeCell ref="D35:E35"/>
    <mergeCell ref="F35:G35"/>
    <mergeCell ref="D36:E36"/>
    <mergeCell ref="D49:E49"/>
    <mergeCell ref="F49:G49"/>
    <mergeCell ref="F17:G17"/>
    <mergeCell ref="F18:G18"/>
    <mergeCell ref="D20:E20"/>
    <mergeCell ref="F20:G20"/>
    <mergeCell ref="D26:E26"/>
    <mergeCell ref="D27:E27"/>
    <mergeCell ref="F26:G26"/>
    <mergeCell ref="F27:G27"/>
    <mergeCell ref="F28:G28"/>
    <mergeCell ref="I47:K47"/>
    <mergeCell ref="D48:E48"/>
    <mergeCell ref="F48:G48"/>
    <mergeCell ref="D28:E28"/>
    <mergeCell ref="D29:E29"/>
    <mergeCell ref="D30:E30"/>
    <mergeCell ref="F19:G19"/>
    <mergeCell ref="I14:K14"/>
    <mergeCell ref="D8:G8"/>
    <mergeCell ref="I8:K8"/>
    <mergeCell ref="D24:G24"/>
    <mergeCell ref="I24:K24"/>
    <mergeCell ref="D14:G14"/>
    <mergeCell ref="D16:E16"/>
    <mergeCell ref="D17:E17"/>
    <mergeCell ref="D18:E18"/>
    <mergeCell ref="D19:E19"/>
    <mergeCell ref="D47:G47"/>
    <mergeCell ref="I34:K34"/>
    <mergeCell ref="D15:E15"/>
    <mergeCell ref="F15:G15"/>
    <mergeCell ref="D25:E25"/>
    <mergeCell ref="F25:G25"/>
    <mergeCell ref="F16:G16"/>
  </mergeCells>
  <pageMargins left="1.02" right="0.2" top="0.35" bottom="0.32" header="0.3" footer="0.3"/>
  <pageSetup scale="82" orientation="portrait" r:id="rId1"/>
  <headerFooter>
    <oddFooter>&amp;L&amp;8All States Rater v. 2017-11-01&amp;R&amp;8&amp;P</oddFooter>
  </headerFooter>
  <rowBreaks count="1" manualBreakCount="1">
    <brk id="7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40002"/>
  <sheetViews>
    <sheetView workbookViewId="0">
      <selection activeCell="B2" sqref="B2"/>
    </sheetView>
  </sheetViews>
  <sheetFormatPr defaultRowHeight="13.8" x14ac:dyDescent="0.3"/>
  <cols>
    <col min="1" max="1" width="12.6640625" style="210" customWidth="1"/>
    <col min="2" max="2" width="12.6640625" style="224" customWidth="1"/>
    <col min="3" max="3" width="12.6640625" style="212" customWidth="1"/>
    <col min="4" max="4" width="9.109375" style="198" hidden="1" customWidth="1"/>
    <col min="5" max="5" width="9.109375" style="209" customWidth="1"/>
    <col min="6" max="6" width="5.5546875" style="209" customWidth="1"/>
    <col min="7" max="7" width="1.5546875" style="209" customWidth="1"/>
    <col min="8" max="16" width="9.109375" style="209"/>
    <col min="17" max="21" width="0" style="209" hidden="1" customWidth="1"/>
    <col min="22" max="23" width="9.109375" style="209"/>
  </cols>
  <sheetData>
    <row r="1" spans="1:20" ht="14.4" thickBot="1" x14ac:dyDescent="0.35">
      <c r="A1" s="194"/>
      <c r="B1" s="195" t="s">
        <v>146</v>
      </c>
      <c r="C1" s="196" t="s">
        <v>147</v>
      </c>
      <c r="D1" s="197"/>
      <c r="P1" s="200"/>
      <c r="Q1" s="199" t="s">
        <v>148</v>
      </c>
      <c r="R1" s="200"/>
      <c r="T1" s="201" t="s">
        <v>149</v>
      </c>
    </row>
    <row r="2" spans="1:20" ht="14.4" thickBot="1" x14ac:dyDescent="0.35">
      <c r="A2" s="202" t="s">
        <v>150</v>
      </c>
      <c r="B2" s="203">
        <v>42583</v>
      </c>
      <c r="C2" s="204" t="s">
        <v>151</v>
      </c>
      <c r="D2" s="205" t="s">
        <v>152</v>
      </c>
      <c r="F2" s="206" t="s">
        <v>153</v>
      </c>
      <c r="G2" s="207"/>
      <c r="H2" s="207"/>
      <c r="I2" s="207"/>
      <c r="J2" s="207"/>
      <c r="K2" s="207"/>
      <c r="L2" s="207"/>
      <c r="M2" s="207"/>
      <c r="N2" s="207"/>
      <c r="O2" s="208"/>
      <c r="P2" s="200"/>
      <c r="Q2" s="200">
        <v>0</v>
      </c>
      <c r="R2" s="200" t="s">
        <v>154</v>
      </c>
      <c r="T2" s="209" t="s">
        <v>10</v>
      </c>
    </row>
    <row r="3" spans="1:20" x14ac:dyDescent="0.3">
      <c r="A3" s="210">
        <v>18994</v>
      </c>
      <c r="B3" s="211">
        <f>IF(NOT(ISBLANK(A3)),INT(($B$2-A3)/365.25),"")</f>
        <v>64</v>
      </c>
      <c r="C3" s="212" t="s">
        <v>10</v>
      </c>
      <c r="D3" s="213" t="str">
        <f t="shared" ref="D3:D5" si="0">_xlfn.IFNA(VLOOKUP(B3,AgeGroups,2,TRUE),"")</f>
        <v>Group 3</v>
      </c>
      <c r="F3" s="214">
        <v>1</v>
      </c>
      <c r="G3" s="200"/>
      <c r="H3" s="200" t="s">
        <v>155</v>
      </c>
      <c r="I3" s="200"/>
      <c r="J3" s="200"/>
      <c r="K3" s="200"/>
      <c r="L3" s="200"/>
      <c r="M3" s="200"/>
      <c r="N3" s="200"/>
      <c r="O3" s="215"/>
      <c r="P3" s="200"/>
      <c r="Q3" s="200">
        <v>40</v>
      </c>
      <c r="R3" s="200" t="s">
        <v>156</v>
      </c>
      <c r="T3" s="209" t="s">
        <v>11</v>
      </c>
    </row>
    <row r="4" spans="1:20" x14ac:dyDescent="0.3">
      <c r="A4" s="210">
        <v>26331</v>
      </c>
      <c r="B4" s="211">
        <f t="shared" ref="B4:B5" si="1">IF(NOT(ISBLANK(A4)),INT(($B$2-A4)/365.25),"")</f>
        <v>44</v>
      </c>
      <c r="C4" s="212" t="s">
        <v>13</v>
      </c>
      <c r="D4" s="213" t="str">
        <f t="shared" si="0"/>
        <v>Group 2</v>
      </c>
      <c r="F4" s="216">
        <v>2</v>
      </c>
      <c r="G4" s="200"/>
      <c r="H4" s="200" t="s">
        <v>157</v>
      </c>
      <c r="I4" s="200"/>
      <c r="J4" s="200"/>
      <c r="K4" s="200"/>
      <c r="L4" s="200"/>
      <c r="M4" s="200"/>
      <c r="N4" s="200"/>
      <c r="O4" s="215"/>
      <c r="P4" s="200"/>
      <c r="Q4" s="200">
        <v>50</v>
      </c>
      <c r="R4" s="200" t="s">
        <v>158</v>
      </c>
      <c r="T4" s="209" t="s">
        <v>12</v>
      </c>
    </row>
    <row r="5" spans="1:20" ht="14.4" thickBot="1" x14ac:dyDescent="0.35">
      <c r="B5" s="211" t="str">
        <f t="shared" si="1"/>
        <v/>
      </c>
      <c r="D5" s="213" t="str">
        <f t="shared" si="0"/>
        <v/>
      </c>
      <c r="E5" s="200"/>
      <c r="F5" s="344" t="s">
        <v>159</v>
      </c>
      <c r="G5" s="345"/>
      <c r="H5" s="345"/>
      <c r="I5" s="217" t="s">
        <v>160</v>
      </c>
      <c r="J5" s="217"/>
      <c r="K5" s="217"/>
      <c r="L5" s="217"/>
      <c r="M5" s="217"/>
      <c r="N5" s="217"/>
      <c r="O5" s="218"/>
      <c r="P5" s="200"/>
      <c r="Q5" s="200"/>
      <c r="R5" s="200"/>
      <c r="T5" s="209" t="s">
        <v>13</v>
      </c>
    </row>
    <row r="6" spans="1:20" x14ac:dyDescent="0.3">
      <c r="B6" s="211" t="str">
        <f t="shared" ref="B6:B69" si="2">IF(NOT(ISBLANK(A6)),INT(($B$2-A6)/365.25),"")</f>
        <v/>
      </c>
      <c r="D6" s="213" t="str">
        <f t="shared" ref="D6:D69" si="3">_xlfn.IFNA(VLOOKUP(B6,AgeGroups,2,TRUE),"")</f>
        <v/>
      </c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spans="1:20" x14ac:dyDescent="0.3">
      <c r="B7" s="211" t="str">
        <f t="shared" si="2"/>
        <v/>
      </c>
      <c r="D7" s="213" t="str">
        <f t="shared" si="3"/>
        <v/>
      </c>
      <c r="E7" s="200"/>
      <c r="F7" s="200"/>
      <c r="G7" s="200"/>
      <c r="H7" s="200"/>
      <c r="I7" s="219" t="s">
        <v>24</v>
      </c>
      <c r="J7" s="220"/>
      <c r="K7" s="220"/>
      <c r="L7" s="221"/>
      <c r="M7" s="200"/>
      <c r="N7" s="200"/>
      <c r="O7" s="200"/>
      <c r="P7" s="200"/>
      <c r="Q7" s="200"/>
      <c r="R7" s="200"/>
    </row>
    <row r="8" spans="1:20" x14ac:dyDescent="0.3">
      <c r="B8" s="211" t="str">
        <f t="shared" si="2"/>
        <v/>
      </c>
      <c r="D8" s="213" t="str">
        <f t="shared" si="3"/>
        <v/>
      </c>
      <c r="I8" s="225"/>
      <c r="J8" s="200" t="s">
        <v>25</v>
      </c>
      <c r="K8" s="200"/>
      <c r="L8" s="222">
        <f>COUNTIFS(Groups,$R$2,MedTiers,T2)</f>
        <v>0</v>
      </c>
    </row>
    <row r="9" spans="1:20" x14ac:dyDescent="0.3">
      <c r="B9" s="211" t="str">
        <f t="shared" si="2"/>
        <v/>
      </c>
      <c r="D9" s="213" t="str">
        <f t="shared" si="3"/>
        <v/>
      </c>
      <c r="I9" s="225"/>
      <c r="J9" s="200" t="s">
        <v>165</v>
      </c>
      <c r="K9" s="200"/>
      <c r="L9" s="222">
        <f>COUNTIFS(Groups,$R$2,MedTiers,T3)</f>
        <v>0</v>
      </c>
    </row>
    <row r="10" spans="1:20" x14ac:dyDescent="0.3">
      <c r="B10" s="211" t="str">
        <f t="shared" si="2"/>
        <v/>
      </c>
      <c r="D10" s="213" t="str">
        <f t="shared" si="3"/>
        <v/>
      </c>
      <c r="I10" s="225"/>
      <c r="J10" s="200" t="s">
        <v>161</v>
      </c>
      <c r="K10" s="200"/>
      <c r="L10" s="222">
        <f>COUNTIFS(Groups,$R$2,MedTiers,T4)</f>
        <v>0</v>
      </c>
    </row>
    <row r="11" spans="1:20" x14ac:dyDescent="0.3">
      <c r="B11" s="211" t="str">
        <f t="shared" si="2"/>
        <v/>
      </c>
      <c r="D11" s="213" t="str">
        <f t="shared" si="3"/>
        <v/>
      </c>
      <c r="I11" s="225"/>
      <c r="J11" s="200" t="s">
        <v>162</v>
      </c>
      <c r="K11" s="200"/>
      <c r="L11" s="222">
        <f>COUNTIFS(Groups,$R$2,MedTiers,T5)</f>
        <v>0</v>
      </c>
    </row>
    <row r="12" spans="1:20" x14ac:dyDescent="0.3">
      <c r="B12" s="211" t="str">
        <f t="shared" si="2"/>
        <v/>
      </c>
      <c r="D12" s="213" t="str">
        <f t="shared" si="3"/>
        <v/>
      </c>
      <c r="I12" s="226" t="s">
        <v>163</v>
      </c>
      <c r="J12" s="200"/>
      <c r="K12" s="200"/>
      <c r="L12" s="222"/>
    </row>
    <row r="13" spans="1:20" x14ac:dyDescent="0.3">
      <c r="B13" s="211" t="str">
        <f t="shared" si="2"/>
        <v/>
      </c>
      <c r="D13" s="213" t="str">
        <f t="shared" si="3"/>
        <v/>
      </c>
      <c r="I13" s="225"/>
      <c r="J13" s="200" t="s">
        <v>25</v>
      </c>
      <c r="K13" s="200"/>
      <c r="L13" s="222">
        <f>COUNTIFS(Groups,$R$3,MedTiers,T2)</f>
        <v>0</v>
      </c>
    </row>
    <row r="14" spans="1:20" x14ac:dyDescent="0.3">
      <c r="B14" s="211" t="str">
        <f t="shared" si="2"/>
        <v/>
      </c>
      <c r="D14" s="213" t="str">
        <f t="shared" si="3"/>
        <v/>
      </c>
      <c r="I14" s="225"/>
      <c r="J14" s="200" t="s">
        <v>165</v>
      </c>
      <c r="K14" s="200"/>
      <c r="L14" s="222">
        <f>COUNTIFS(Groups,$R$3,MedTiers,T3)</f>
        <v>0</v>
      </c>
    </row>
    <row r="15" spans="1:20" x14ac:dyDescent="0.3">
      <c r="B15" s="211" t="str">
        <f t="shared" si="2"/>
        <v/>
      </c>
      <c r="D15" s="213" t="str">
        <f t="shared" si="3"/>
        <v/>
      </c>
      <c r="I15" s="225"/>
      <c r="J15" s="200" t="s">
        <v>161</v>
      </c>
      <c r="K15" s="200"/>
      <c r="L15" s="222">
        <f>COUNTIFS(Groups,$R$3,MedTiers,T4)</f>
        <v>0</v>
      </c>
    </row>
    <row r="16" spans="1:20" x14ac:dyDescent="0.3">
      <c r="B16" s="211" t="str">
        <f t="shared" si="2"/>
        <v/>
      </c>
      <c r="D16" s="213" t="str">
        <f t="shared" si="3"/>
        <v/>
      </c>
      <c r="I16" s="225"/>
      <c r="J16" s="200" t="s">
        <v>162</v>
      </c>
      <c r="K16" s="200"/>
      <c r="L16" s="222">
        <f>COUNTIFS(Groups,$R$3,MedTiers,T5)</f>
        <v>1</v>
      </c>
    </row>
    <row r="17" spans="2:12" x14ac:dyDescent="0.3">
      <c r="B17" s="211" t="str">
        <f t="shared" si="2"/>
        <v/>
      </c>
      <c r="D17" s="213" t="str">
        <f t="shared" si="3"/>
        <v/>
      </c>
      <c r="I17" s="226" t="s">
        <v>27</v>
      </c>
      <c r="J17" s="200"/>
      <c r="K17" s="200"/>
      <c r="L17" s="222"/>
    </row>
    <row r="18" spans="2:12" x14ac:dyDescent="0.3">
      <c r="B18" s="211" t="str">
        <f t="shared" si="2"/>
        <v/>
      </c>
      <c r="D18" s="213" t="str">
        <f t="shared" si="3"/>
        <v/>
      </c>
      <c r="I18" s="225"/>
      <c r="J18" s="200" t="s">
        <v>25</v>
      </c>
      <c r="K18" s="200"/>
      <c r="L18" s="222">
        <f>COUNTIFS(Groups,$R$4,MedTiers,T2)</f>
        <v>1</v>
      </c>
    </row>
    <row r="19" spans="2:12" x14ac:dyDescent="0.3">
      <c r="B19" s="211" t="str">
        <f t="shared" si="2"/>
        <v/>
      </c>
      <c r="D19" s="213" t="str">
        <f t="shared" si="3"/>
        <v/>
      </c>
      <c r="I19" s="225"/>
      <c r="J19" s="200" t="s">
        <v>165</v>
      </c>
      <c r="K19" s="200"/>
      <c r="L19" s="222">
        <f>COUNTIFS(Groups,$R$4,MedTiers,T3)</f>
        <v>0</v>
      </c>
    </row>
    <row r="20" spans="2:12" x14ac:dyDescent="0.3">
      <c r="B20" s="211" t="str">
        <f t="shared" si="2"/>
        <v/>
      </c>
      <c r="D20" s="213" t="str">
        <f t="shared" si="3"/>
        <v/>
      </c>
      <c r="I20" s="225"/>
      <c r="J20" s="200" t="s">
        <v>161</v>
      </c>
      <c r="K20" s="200"/>
      <c r="L20" s="222">
        <f>COUNTIFS(Groups,$R$4,MedTiers,T4)</f>
        <v>0</v>
      </c>
    </row>
    <row r="21" spans="2:12" x14ac:dyDescent="0.3">
      <c r="B21" s="211" t="str">
        <f t="shared" si="2"/>
        <v/>
      </c>
      <c r="D21" s="213" t="str">
        <f t="shared" si="3"/>
        <v/>
      </c>
      <c r="I21" s="225"/>
      <c r="J21" s="200" t="s">
        <v>162</v>
      </c>
      <c r="K21" s="200"/>
      <c r="L21" s="222">
        <f>COUNTIFS(Groups,$R$4,MedTiers,T5)</f>
        <v>0</v>
      </c>
    </row>
    <row r="22" spans="2:12" x14ac:dyDescent="0.3">
      <c r="B22" s="211" t="str">
        <f t="shared" si="2"/>
        <v/>
      </c>
      <c r="D22" s="213" t="str">
        <f t="shared" si="3"/>
        <v/>
      </c>
      <c r="I22" s="227" t="s">
        <v>164</v>
      </c>
      <c r="J22" s="228"/>
      <c r="K22" s="228"/>
      <c r="L22" s="223">
        <f>SUM(L8:L21)</f>
        <v>2</v>
      </c>
    </row>
    <row r="23" spans="2:12" x14ac:dyDescent="0.3">
      <c r="B23" s="211" t="str">
        <f t="shared" si="2"/>
        <v/>
      </c>
      <c r="D23" s="213" t="str">
        <f t="shared" si="3"/>
        <v/>
      </c>
    </row>
    <row r="24" spans="2:12" x14ac:dyDescent="0.3">
      <c r="B24" s="211" t="str">
        <f t="shared" si="2"/>
        <v/>
      </c>
      <c r="D24" s="213" t="str">
        <f t="shared" si="3"/>
        <v/>
      </c>
    </row>
    <row r="25" spans="2:12" x14ac:dyDescent="0.3">
      <c r="B25" s="211" t="str">
        <f t="shared" si="2"/>
        <v/>
      </c>
      <c r="D25" s="213" t="str">
        <f t="shared" si="3"/>
        <v/>
      </c>
    </row>
    <row r="26" spans="2:12" x14ac:dyDescent="0.3">
      <c r="B26" s="211" t="str">
        <f t="shared" si="2"/>
        <v/>
      </c>
      <c r="D26" s="213" t="str">
        <f t="shared" si="3"/>
        <v/>
      </c>
    </row>
    <row r="27" spans="2:12" x14ac:dyDescent="0.3">
      <c r="B27" s="211" t="str">
        <f t="shared" si="2"/>
        <v/>
      </c>
      <c r="D27" s="213" t="str">
        <f t="shared" si="3"/>
        <v/>
      </c>
    </row>
    <row r="28" spans="2:12" x14ac:dyDescent="0.3">
      <c r="B28" s="211" t="str">
        <f t="shared" si="2"/>
        <v/>
      </c>
      <c r="D28" s="213" t="str">
        <f t="shared" si="3"/>
        <v/>
      </c>
    </row>
    <row r="29" spans="2:12" x14ac:dyDescent="0.3">
      <c r="B29" s="211" t="str">
        <f t="shared" si="2"/>
        <v/>
      </c>
      <c r="D29" s="213" t="str">
        <f t="shared" si="3"/>
        <v/>
      </c>
    </row>
    <row r="30" spans="2:12" x14ac:dyDescent="0.3">
      <c r="B30" s="211" t="str">
        <f t="shared" si="2"/>
        <v/>
      </c>
      <c r="D30" s="213" t="str">
        <f t="shared" si="3"/>
        <v/>
      </c>
    </row>
    <row r="31" spans="2:12" x14ac:dyDescent="0.3">
      <c r="B31" s="211" t="str">
        <f t="shared" si="2"/>
        <v/>
      </c>
      <c r="D31" s="213" t="str">
        <f t="shared" si="3"/>
        <v/>
      </c>
    </row>
    <row r="32" spans="2:12" x14ac:dyDescent="0.3">
      <c r="B32" s="211" t="str">
        <f t="shared" si="2"/>
        <v/>
      </c>
      <c r="D32" s="213" t="str">
        <f t="shared" si="3"/>
        <v/>
      </c>
    </row>
    <row r="33" spans="2:4" x14ac:dyDescent="0.3">
      <c r="B33" s="211" t="str">
        <f t="shared" si="2"/>
        <v/>
      </c>
      <c r="D33" s="213" t="str">
        <f t="shared" si="3"/>
        <v/>
      </c>
    </row>
    <row r="34" spans="2:4" x14ac:dyDescent="0.3">
      <c r="B34" s="211" t="str">
        <f t="shared" si="2"/>
        <v/>
      </c>
      <c r="D34" s="213" t="str">
        <f t="shared" si="3"/>
        <v/>
      </c>
    </row>
    <row r="35" spans="2:4" x14ac:dyDescent="0.3">
      <c r="B35" s="211" t="str">
        <f t="shared" si="2"/>
        <v/>
      </c>
      <c r="D35" s="213" t="str">
        <f t="shared" si="3"/>
        <v/>
      </c>
    </row>
    <row r="36" spans="2:4" x14ac:dyDescent="0.3">
      <c r="B36" s="211" t="str">
        <f t="shared" si="2"/>
        <v/>
      </c>
      <c r="D36" s="213" t="str">
        <f t="shared" si="3"/>
        <v/>
      </c>
    </row>
    <row r="37" spans="2:4" x14ac:dyDescent="0.3">
      <c r="B37" s="211" t="str">
        <f t="shared" si="2"/>
        <v/>
      </c>
      <c r="D37" s="213" t="str">
        <f t="shared" si="3"/>
        <v/>
      </c>
    </row>
    <row r="38" spans="2:4" x14ac:dyDescent="0.3">
      <c r="B38" s="211" t="str">
        <f t="shared" si="2"/>
        <v/>
      </c>
      <c r="D38" s="213" t="str">
        <f t="shared" si="3"/>
        <v/>
      </c>
    </row>
    <row r="39" spans="2:4" x14ac:dyDescent="0.3">
      <c r="B39" s="211" t="str">
        <f t="shared" si="2"/>
        <v/>
      </c>
      <c r="D39" s="213" t="str">
        <f t="shared" si="3"/>
        <v/>
      </c>
    </row>
    <row r="40" spans="2:4" x14ac:dyDescent="0.3">
      <c r="B40" s="211" t="str">
        <f t="shared" si="2"/>
        <v/>
      </c>
      <c r="D40" s="213" t="str">
        <f t="shared" si="3"/>
        <v/>
      </c>
    </row>
    <row r="41" spans="2:4" x14ac:dyDescent="0.3">
      <c r="B41" s="211" t="str">
        <f t="shared" si="2"/>
        <v/>
      </c>
      <c r="D41" s="213" t="str">
        <f t="shared" si="3"/>
        <v/>
      </c>
    </row>
    <row r="42" spans="2:4" x14ac:dyDescent="0.3">
      <c r="B42" s="211" t="str">
        <f t="shared" si="2"/>
        <v/>
      </c>
      <c r="D42" s="213" t="str">
        <f t="shared" si="3"/>
        <v/>
      </c>
    </row>
    <row r="43" spans="2:4" x14ac:dyDescent="0.3">
      <c r="B43" s="211" t="str">
        <f t="shared" si="2"/>
        <v/>
      </c>
      <c r="D43" s="213" t="str">
        <f t="shared" si="3"/>
        <v/>
      </c>
    </row>
    <row r="44" spans="2:4" x14ac:dyDescent="0.3">
      <c r="B44" s="211" t="str">
        <f t="shared" si="2"/>
        <v/>
      </c>
      <c r="D44" s="213" t="str">
        <f t="shared" si="3"/>
        <v/>
      </c>
    </row>
    <row r="45" spans="2:4" x14ac:dyDescent="0.3">
      <c r="B45" s="211" t="str">
        <f t="shared" si="2"/>
        <v/>
      </c>
      <c r="D45" s="213" t="str">
        <f t="shared" si="3"/>
        <v/>
      </c>
    </row>
    <row r="46" spans="2:4" x14ac:dyDescent="0.3">
      <c r="B46" s="211" t="str">
        <f t="shared" si="2"/>
        <v/>
      </c>
      <c r="D46" s="213" t="str">
        <f t="shared" si="3"/>
        <v/>
      </c>
    </row>
    <row r="47" spans="2:4" x14ac:dyDescent="0.3">
      <c r="B47" s="211" t="str">
        <f t="shared" si="2"/>
        <v/>
      </c>
      <c r="D47" s="213" t="str">
        <f t="shared" si="3"/>
        <v/>
      </c>
    </row>
    <row r="48" spans="2:4" x14ac:dyDescent="0.3">
      <c r="B48" s="211" t="str">
        <f t="shared" si="2"/>
        <v/>
      </c>
      <c r="D48" s="213" t="str">
        <f t="shared" si="3"/>
        <v/>
      </c>
    </row>
    <row r="49" spans="2:4" x14ac:dyDescent="0.3">
      <c r="B49" s="211" t="str">
        <f t="shared" si="2"/>
        <v/>
      </c>
      <c r="D49" s="213" t="str">
        <f t="shared" si="3"/>
        <v/>
      </c>
    </row>
    <row r="50" spans="2:4" x14ac:dyDescent="0.3">
      <c r="B50" s="211" t="str">
        <f t="shared" si="2"/>
        <v/>
      </c>
      <c r="D50" s="213" t="str">
        <f t="shared" si="3"/>
        <v/>
      </c>
    </row>
    <row r="51" spans="2:4" x14ac:dyDescent="0.3">
      <c r="B51" s="211" t="str">
        <f t="shared" si="2"/>
        <v/>
      </c>
      <c r="D51" s="213" t="str">
        <f t="shared" si="3"/>
        <v/>
      </c>
    </row>
    <row r="52" spans="2:4" x14ac:dyDescent="0.3">
      <c r="B52" s="211" t="str">
        <f t="shared" si="2"/>
        <v/>
      </c>
      <c r="D52" s="213" t="str">
        <f t="shared" si="3"/>
        <v/>
      </c>
    </row>
    <row r="53" spans="2:4" x14ac:dyDescent="0.3">
      <c r="B53" s="211" t="str">
        <f t="shared" si="2"/>
        <v/>
      </c>
      <c r="D53" s="213" t="str">
        <f t="shared" si="3"/>
        <v/>
      </c>
    </row>
    <row r="54" spans="2:4" x14ac:dyDescent="0.3">
      <c r="B54" s="211" t="str">
        <f t="shared" si="2"/>
        <v/>
      </c>
      <c r="D54" s="213" t="str">
        <f t="shared" si="3"/>
        <v/>
      </c>
    </row>
    <row r="55" spans="2:4" x14ac:dyDescent="0.3">
      <c r="B55" s="211" t="str">
        <f t="shared" si="2"/>
        <v/>
      </c>
      <c r="D55" s="213" t="str">
        <f t="shared" si="3"/>
        <v/>
      </c>
    </row>
    <row r="56" spans="2:4" x14ac:dyDescent="0.3">
      <c r="B56" s="211" t="str">
        <f t="shared" si="2"/>
        <v/>
      </c>
      <c r="D56" s="213" t="str">
        <f t="shared" si="3"/>
        <v/>
      </c>
    </row>
    <row r="57" spans="2:4" x14ac:dyDescent="0.3">
      <c r="B57" s="211" t="str">
        <f t="shared" si="2"/>
        <v/>
      </c>
      <c r="D57" s="213" t="str">
        <f t="shared" si="3"/>
        <v/>
      </c>
    </row>
    <row r="58" spans="2:4" x14ac:dyDescent="0.3">
      <c r="B58" s="211" t="str">
        <f t="shared" si="2"/>
        <v/>
      </c>
      <c r="D58" s="213" t="str">
        <f t="shared" si="3"/>
        <v/>
      </c>
    </row>
    <row r="59" spans="2:4" x14ac:dyDescent="0.3">
      <c r="B59" s="211" t="str">
        <f t="shared" si="2"/>
        <v/>
      </c>
      <c r="D59" s="213" t="str">
        <f t="shared" si="3"/>
        <v/>
      </c>
    </row>
    <row r="60" spans="2:4" x14ac:dyDescent="0.3">
      <c r="B60" s="211" t="str">
        <f t="shared" si="2"/>
        <v/>
      </c>
      <c r="D60" s="213" t="str">
        <f t="shared" si="3"/>
        <v/>
      </c>
    </row>
    <row r="61" spans="2:4" x14ac:dyDescent="0.3">
      <c r="B61" s="211" t="str">
        <f t="shared" si="2"/>
        <v/>
      </c>
      <c r="D61" s="213" t="str">
        <f t="shared" si="3"/>
        <v/>
      </c>
    </row>
    <row r="62" spans="2:4" x14ac:dyDescent="0.3">
      <c r="B62" s="211" t="str">
        <f t="shared" si="2"/>
        <v/>
      </c>
      <c r="D62" s="213" t="str">
        <f t="shared" si="3"/>
        <v/>
      </c>
    </row>
    <row r="63" spans="2:4" x14ac:dyDescent="0.3">
      <c r="B63" s="211" t="str">
        <f t="shared" si="2"/>
        <v/>
      </c>
      <c r="D63" s="213" t="str">
        <f t="shared" si="3"/>
        <v/>
      </c>
    </row>
    <row r="64" spans="2:4" x14ac:dyDescent="0.3">
      <c r="B64" s="211" t="str">
        <f t="shared" si="2"/>
        <v/>
      </c>
      <c r="D64" s="213" t="str">
        <f t="shared" si="3"/>
        <v/>
      </c>
    </row>
    <row r="65" spans="2:4" x14ac:dyDescent="0.3">
      <c r="B65" s="211" t="str">
        <f t="shared" si="2"/>
        <v/>
      </c>
      <c r="D65" s="213" t="str">
        <f t="shared" si="3"/>
        <v/>
      </c>
    </row>
    <row r="66" spans="2:4" x14ac:dyDescent="0.3">
      <c r="B66" s="211" t="str">
        <f t="shared" si="2"/>
        <v/>
      </c>
      <c r="D66" s="213" t="str">
        <f t="shared" si="3"/>
        <v/>
      </c>
    </row>
    <row r="67" spans="2:4" x14ac:dyDescent="0.3">
      <c r="B67" s="211" t="str">
        <f t="shared" si="2"/>
        <v/>
      </c>
      <c r="D67" s="213" t="str">
        <f t="shared" si="3"/>
        <v/>
      </c>
    </row>
    <row r="68" spans="2:4" x14ac:dyDescent="0.3">
      <c r="B68" s="211" t="str">
        <f t="shared" si="2"/>
        <v/>
      </c>
      <c r="D68" s="213" t="str">
        <f t="shared" si="3"/>
        <v/>
      </c>
    </row>
    <row r="69" spans="2:4" x14ac:dyDescent="0.3">
      <c r="B69" s="211" t="str">
        <f t="shared" si="2"/>
        <v/>
      </c>
      <c r="D69" s="213" t="str">
        <f t="shared" si="3"/>
        <v/>
      </c>
    </row>
    <row r="70" spans="2:4" x14ac:dyDescent="0.3">
      <c r="B70" s="211" t="str">
        <f t="shared" ref="B70:B133" si="4">IF(NOT(ISBLANK(A70)),INT(($B$2-A70)/365.25),"")</f>
        <v/>
      </c>
      <c r="D70" s="213" t="str">
        <f t="shared" ref="D70:D133" si="5">_xlfn.IFNA(VLOOKUP(B70,AgeGroups,2,TRUE),"")</f>
        <v/>
      </c>
    </row>
    <row r="71" spans="2:4" x14ac:dyDescent="0.3">
      <c r="B71" s="211" t="str">
        <f t="shared" si="4"/>
        <v/>
      </c>
      <c r="D71" s="213" t="str">
        <f t="shared" si="5"/>
        <v/>
      </c>
    </row>
    <row r="72" spans="2:4" x14ac:dyDescent="0.3">
      <c r="B72" s="211" t="str">
        <f t="shared" si="4"/>
        <v/>
      </c>
      <c r="D72" s="213" t="str">
        <f t="shared" si="5"/>
        <v/>
      </c>
    </row>
    <row r="73" spans="2:4" x14ac:dyDescent="0.3">
      <c r="B73" s="211" t="str">
        <f t="shared" si="4"/>
        <v/>
      </c>
      <c r="D73" s="213" t="str">
        <f t="shared" si="5"/>
        <v/>
      </c>
    </row>
    <row r="74" spans="2:4" x14ac:dyDescent="0.3">
      <c r="B74" s="211" t="str">
        <f t="shared" si="4"/>
        <v/>
      </c>
      <c r="D74" s="213" t="str">
        <f t="shared" si="5"/>
        <v/>
      </c>
    </row>
    <row r="75" spans="2:4" x14ac:dyDescent="0.3">
      <c r="B75" s="211" t="str">
        <f t="shared" si="4"/>
        <v/>
      </c>
      <c r="D75" s="213" t="str">
        <f t="shared" si="5"/>
        <v/>
      </c>
    </row>
    <row r="76" spans="2:4" x14ac:dyDescent="0.3">
      <c r="B76" s="211" t="str">
        <f t="shared" si="4"/>
        <v/>
      </c>
      <c r="D76" s="213" t="str">
        <f t="shared" si="5"/>
        <v/>
      </c>
    </row>
    <row r="77" spans="2:4" x14ac:dyDescent="0.3">
      <c r="B77" s="211" t="str">
        <f t="shared" si="4"/>
        <v/>
      </c>
      <c r="D77" s="213" t="str">
        <f t="shared" si="5"/>
        <v/>
      </c>
    </row>
    <row r="78" spans="2:4" x14ac:dyDescent="0.3">
      <c r="B78" s="211" t="str">
        <f t="shared" si="4"/>
        <v/>
      </c>
      <c r="D78" s="213" t="str">
        <f t="shared" si="5"/>
        <v/>
      </c>
    </row>
    <row r="79" spans="2:4" x14ac:dyDescent="0.3">
      <c r="B79" s="211" t="str">
        <f t="shared" si="4"/>
        <v/>
      </c>
      <c r="D79" s="213" t="str">
        <f t="shared" si="5"/>
        <v/>
      </c>
    </row>
    <row r="80" spans="2:4" x14ac:dyDescent="0.3">
      <c r="B80" s="211" t="str">
        <f t="shared" si="4"/>
        <v/>
      </c>
      <c r="D80" s="213" t="str">
        <f t="shared" si="5"/>
        <v/>
      </c>
    </row>
    <row r="81" spans="2:4" x14ac:dyDescent="0.3">
      <c r="B81" s="211" t="str">
        <f t="shared" si="4"/>
        <v/>
      </c>
      <c r="D81" s="213" t="str">
        <f t="shared" si="5"/>
        <v/>
      </c>
    </row>
    <row r="82" spans="2:4" x14ac:dyDescent="0.3">
      <c r="B82" s="211" t="str">
        <f t="shared" si="4"/>
        <v/>
      </c>
      <c r="D82" s="213" t="str">
        <f t="shared" si="5"/>
        <v/>
      </c>
    </row>
    <row r="83" spans="2:4" x14ac:dyDescent="0.3">
      <c r="B83" s="211" t="str">
        <f t="shared" si="4"/>
        <v/>
      </c>
      <c r="D83" s="213" t="str">
        <f t="shared" si="5"/>
        <v/>
      </c>
    </row>
    <row r="84" spans="2:4" x14ac:dyDescent="0.3">
      <c r="B84" s="211" t="str">
        <f t="shared" si="4"/>
        <v/>
      </c>
      <c r="D84" s="213" t="str">
        <f t="shared" si="5"/>
        <v/>
      </c>
    </row>
    <row r="85" spans="2:4" x14ac:dyDescent="0.3">
      <c r="B85" s="211" t="str">
        <f t="shared" si="4"/>
        <v/>
      </c>
      <c r="D85" s="213" t="str">
        <f t="shared" si="5"/>
        <v/>
      </c>
    </row>
    <row r="86" spans="2:4" x14ac:dyDescent="0.3">
      <c r="B86" s="211" t="str">
        <f t="shared" si="4"/>
        <v/>
      </c>
      <c r="D86" s="213" t="str">
        <f t="shared" si="5"/>
        <v/>
      </c>
    </row>
    <row r="87" spans="2:4" x14ac:dyDescent="0.3">
      <c r="B87" s="211" t="str">
        <f t="shared" si="4"/>
        <v/>
      </c>
      <c r="D87" s="213" t="str">
        <f t="shared" si="5"/>
        <v/>
      </c>
    </row>
    <row r="88" spans="2:4" x14ac:dyDescent="0.3">
      <c r="B88" s="211" t="str">
        <f t="shared" si="4"/>
        <v/>
      </c>
      <c r="D88" s="213" t="str">
        <f t="shared" si="5"/>
        <v/>
      </c>
    </row>
    <row r="89" spans="2:4" x14ac:dyDescent="0.3">
      <c r="B89" s="211" t="str">
        <f t="shared" si="4"/>
        <v/>
      </c>
      <c r="D89" s="213" t="str">
        <f t="shared" si="5"/>
        <v/>
      </c>
    </row>
    <row r="90" spans="2:4" x14ac:dyDescent="0.3">
      <c r="B90" s="211" t="str">
        <f t="shared" si="4"/>
        <v/>
      </c>
      <c r="D90" s="213" t="str">
        <f t="shared" si="5"/>
        <v/>
      </c>
    </row>
    <row r="91" spans="2:4" x14ac:dyDescent="0.3">
      <c r="B91" s="211" t="str">
        <f t="shared" si="4"/>
        <v/>
      </c>
      <c r="D91" s="213" t="str">
        <f t="shared" si="5"/>
        <v/>
      </c>
    </row>
    <row r="92" spans="2:4" x14ac:dyDescent="0.3">
      <c r="B92" s="211" t="str">
        <f t="shared" si="4"/>
        <v/>
      </c>
      <c r="D92" s="213" t="str">
        <f t="shared" si="5"/>
        <v/>
      </c>
    </row>
    <row r="93" spans="2:4" x14ac:dyDescent="0.3">
      <c r="B93" s="211" t="str">
        <f t="shared" si="4"/>
        <v/>
      </c>
      <c r="D93" s="213" t="str">
        <f t="shared" si="5"/>
        <v/>
      </c>
    </row>
    <row r="94" spans="2:4" x14ac:dyDescent="0.3">
      <c r="B94" s="211" t="str">
        <f t="shared" si="4"/>
        <v/>
      </c>
      <c r="D94" s="213" t="str">
        <f t="shared" si="5"/>
        <v/>
      </c>
    </row>
    <row r="95" spans="2:4" x14ac:dyDescent="0.3">
      <c r="B95" s="211" t="str">
        <f t="shared" si="4"/>
        <v/>
      </c>
      <c r="D95" s="213" t="str">
        <f t="shared" si="5"/>
        <v/>
      </c>
    </row>
    <row r="96" spans="2:4" x14ac:dyDescent="0.3">
      <c r="B96" s="211" t="str">
        <f t="shared" si="4"/>
        <v/>
      </c>
      <c r="D96" s="213" t="str">
        <f t="shared" si="5"/>
        <v/>
      </c>
    </row>
    <row r="97" spans="2:4" x14ac:dyDescent="0.3">
      <c r="B97" s="211" t="str">
        <f t="shared" si="4"/>
        <v/>
      </c>
      <c r="D97" s="213" t="str">
        <f t="shared" si="5"/>
        <v/>
      </c>
    </row>
    <row r="98" spans="2:4" x14ac:dyDescent="0.3">
      <c r="B98" s="211" t="str">
        <f t="shared" si="4"/>
        <v/>
      </c>
      <c r="D98" s="213" t="str">
        <f t="shared" si="5"/>
        <v/>
      </c>
    </row>
    <row r="99" spans="2:4" x14ac:dyDescent="0.3">
      <c r="B99" s="211" t="str">
        <f t="shared" si="4"/>
        <v/>
      </c>
      <c r="D99" s="213" t="str">
        <f t="shared" si="5"/>
        <v/>
      </c>
    </row>
    <row r="100" spans="2:4" x14ac:dyDescent="0.3">
      <c r="B100" s="211" t="str">
        <f t="shared" si="4"/>
        <v/>
      </c>
      <c r="D100" s="213" t="str">
        <f t="shared" si="5"/>
        <v/>
      </c>
    </row>
    <row r="101" spans="2:4" x14ac:dyDescent="0.3">
      <c r="B101" s="211" t="str">
        <f t="shared" si="4"/>
        <v/>
      </c>
      <c r="D101" s="213" t="str">
        <f t="shared" si="5"/>
        <v/>
      </c>
    </row>
    <row r="102" spans="2:4" x14ac:dyDescent="0.3">
      <c r="B102" s="211" t="str">
        <f t="shared" si="4"/>
        <v/>
      </c>
      <c r="D102" s="213" t="str">
        <f t="shared" si="5"/>
        <v/>
      </c>
    </row>
    <row r="103" spans="2:4" x14ac:dyDescent="0.3">
      <c r="B103" s="211" t="str">
        <f t="shared" si="4"/>
        <v/>
      </c>
      <c r="D103" s="213" t="str">
        <f t="shared" si="5"/>
        <v/>
      </c>
    </row>
    <row r="104" spans="2:4" x14ac:dyDescent="0.3">
      <c r="B104" s="211" t="str">
        <f t="shared" si="4"/>
        <v/>
      </c>
      <c r="D104" s="213" t="str">
        <f t="shared" si="5"/>
        <v/>
      </c>
    </row>
    <row r="105" spans="2:4" x14ac:dyDescent="0.3">
      <c r="B105" s="211" t="str">
        <f t="shared" si="4"/>
        <v/>
      </c>
      <c r="D105" s="213" t="str">
        <f t="shared" si="5"/>
        <v/>
      </c>
    </row>
    <row r="106" spans="2:4" x14ac:dyDescent="0.3">
      <c r="B106" s="211" t="str">
        <f t="shared" si="4"/>
        <v/>
      </c>
      <c r="D106" s="213" t="str">
        <f t="shared" si="5"/>
        <v/>
      </c>
    </row>
    <row r="107" spans="2:4" x14ac:dyDescent="0.3">
      <c r="B107" s="211" t="str">
        <f t="shared" si="4"/>
        <v/>
      </c>
      <c r="D107" s="213" t="str">
        <f t="shared" si="5"/>
        <v/>
      </c>
    </row>
    <row r="108" spans="2:4" x14ac:dyDescent="0.3">
      <c r="B108" s="211" t="str">
        <f t="shared" si="4"/>
        <v/>
      </c>
      <c r="D108" s="213" t="str">
        <f t="shared" si="5"/>
        <v/>
      </c>
    </row>
    <row r="109" spans="2:4" x14ac:dyDescent="0.3">
      <c r="B109" s="211" t="str">
        <f t="shared" si="4"/>
        <v/>
      </c>
      <c r="D109" s="213" t="str">
        <f t="shared" si="5"/>
        <v/>
      </c>
    </row>
    <row r="110" spans="2:4" x14ac:dyDescent="0.3">
      <c r="B110" s="211" t="str">
        <f t="shared" si="4"/>
        <v/>
      </c>
      <c r="D110" s="213" t="str">
        <f t="shared" si="5"/>
        <v/>
      </c>
    </row>
    <row r="111" spans="2:4" x14ac:dyDescent="0.3">
      <c r="B111" s="211" t="str">
        <f t="shared" si="4"/>
        <v/>
      </c>
      <c r="D111" s="213" t="str">
        <f t="shared" si="5"/>
        <v/>
      </c>
    </row>
    <row r="112" spans="2:4" x14ac:dyDescent="0.3">
      <c r="B112" s="211" t="str">
        <f t="shared" si="4"/>
        <v/>
      </c>
      <c r="D112" s="213" t="str">
        <f t="shared" si="5"/>
        <v/>
      </c>
    </row>
    <row r="113" spans="2:4" x14ac:dyDescent="0.3">
      <c r="B113" s="211" t="str">
        <f t="shared" si="4"/>
        <v/>
      </c>
      <c r="D113" s="213" t="str">
        <f t="shared" si="5"/>
        <v/>
      </c>
    </row>
    <row r="114" spans="2:4" x14ac:dyDescent="0.3">
      <c r="B114" s="211" t="str">
        <f t="shared" si="4"/>
        <v/>
      </c>
      <c r="D114" s="213" t="str">
        <f t="shared" si="5"/>
        <v/>
      </c>
    </row>
    <row r="115" spans="2:4" x14ac:dyDescent="0.3">
      <c r="B115" s="211" t="str">
        <f t="shared" si="4"/>
        <v/>
      </c>
      <c r="D115" s="213" t="str">
        <f t="shared" si="5"/>
        <v/>
      </c>
    </row>
    <row r="116" spans="2:4" x14ac:dyDescent="0.3">
      <c r="B116" s="211" t="str">
        <f t="shared" si="4"/>
        <v/>
      </c>
      <c r="D116" s="213" t="str">
        <f t="shared" si="5"/>
        <v/>
      </c>
    </row>
    <row r="117" spans="2:4" x14ac:dyDescent="0.3">
      <c r="B117" s="211" t="str">
        <f t="shared" si="4"/>
        <v/>
      </c>
      <c r="D117" s="213" t="str">
        <f t="shared" si="5"/>
        <v/>
      </c>
    </row>
    <row r="118" spans="2:4" x14ac:dyDescent="0.3">
      <c r="B118" s="211" t="str">
        <f t="shared" si="4"/>
        <v/>
      </c>
      <c r="D118" s="213" t="str">
        <f t="shared" si="5"/>
        <v/>
      </c>
    </row>
    <row r="119" spans="2:4" x14ac:dyDescent="0.3">
      <c r="B119" s="211" t="str">
        <f t="shared" si="4"/>
        <v/>
      </c>
      <c r="D119" s="213" t="str">
        <f t="shared" si="5"/>
        <v/>
      </c>
    </row>
    <row r="120" spans="2:4" x14ac:dyDescent="0.3">
      <c r="B120" s="211" t="str">
        <f t="shared" si="4"/>
        <v/>
      </c>
      <c r="D120" s="213" t="str">
        <f t="shared" si="5"/>
        <v/>
      </c>
    </row>
    <row r="121" spans="2:4" x14ac:dyDescent="0.3">
      <c r="B121" s="211" t="str">
        <f t="shared" si="4"/>
        <v/>
      </c>
      <c r="D121" s="213" t="str">
        <f t="shared" si="5"/>
        <v/>
      </c>
    </row>
    <row r="122" spans="2:4" x14ac:dyDescent="0.3">
      <c r="B122" s="211" t="str">
        <f t="shared" si="4"/>
        <v/>
      </c>
      <c r="D122" s="213" t="str">
        <f t="shared" si="5"/>
        <v/>
      </c>
    </row>
    <row r="123" spans="2:4" x14ac:dyDescent="0.3">
      <c r="B123" s="211" t="str">
        <f t="shared" si="4"/>
        <v/>
      </c>
      <c r="D123" s="213" t="str">
        <f t="shared" si="5"/>
        <v/>
      </c>
    </row>
    <row r="124" spans="2:4" x14ac:dyDescent="0.3">
      <c r="B124" s="211" t="str">
        <f t="shared" si="4"/>
        <v/>
      </c>
      <c r="D124" s="213" t="str">
        <f t="shared" si="5"/>
        <v/>
      </c>
    </row>
    <row r="125" spans="2:4" x14ac:dyDescent="0.3">
      <c r="B125" s="211" t="str">
        <f t="shared" si="4"/>
        <v/>
      </c>
      <c r="D125" s="213" t="str">
        <f t="shared" si="5"/>
        <v/>
      </c>
    </row>
    <row r="126" spans="2:4" x14ac:dyDescent="0.3">
      <c r="B126" s="211" t="str">
        <f t="shared" si="4"/>
        <v/>
      </c>
      <c r="D126" s="213" t="str">
        <f t="shared" si="5"/>
        <v/>
      </c>
    </row>
    <row r="127" spans="2:4" x14ac:dyDescent="0.3">
      <c r="B127" s="211" t="str">
        <f t="shared" si="4"/>
        <v/>
      </c>
      <c r="D127" s="213" t="str">
        <f t="shared" si="5"/>
        <v/>
      </c>
    </row>
    <row r="128" spans="2:4" x14ac:dyDescent="0.3">
      <c r="B128" s="211" t="str">
        <f t="shared" si="4"/>
        <v/>
      </c>
      <c r="D128" s="213" t="str">
        <f t="shared" si="5"/>
        <v/>
      </c>
    </row>
    <row r="129" spans="2:4" x14ac:dyDescent="0.3">
      <c r="B129" s="211" t="str">
        <f t="shared" si="4"/>
        <v/>
      </c>
      <c r="D129" s="213" t="str">
        <f t="shared" si="5"/>
        <v/>
      </c>
    </row>
    <row r="130" spans="2:4" x14ac:dyDescent="0.3">
      <c r="B130" s="211" t="str">
        <f t="shared" si="4"/>
        <v/>
      </c>
      <c r="D130" s="213" t="str">
        <f t="shared" si="5"/>
        <v/>
      </c>
    </row>
    <row r="131" spans="2:4" x14ac:dyDescent="0.3">
      <c r="B131" s="211" t="str">
        <f t="shared" si="4"/>
        <v/>
      </c>
      <c r="D131" s="213" t="str">
        <f t="shared" si="5"/>
        <v/>
      </c>
    </row>
    <row r="132" spans="2:4" x14ac:dyDescent="0.3">
      <c r="B132" s="211" t="str">
        <f t="shared" si="4"/>
        <v/>
      </c>
      <c r="D132" s="213" t="str">
        <f t="shared" si="5"/>
        <v/>
      </c>
    </row>
    <row r="133" spans="2:4" x14ac:dyDescent="0.3">
      <c r="B133" s="211" t="str">
        <f t="shared" si="4"/>
        <v/>
      </c>
      <c r="D133" s="213" t="str">
        <f t="shared" si="5"/>
        <v/>
      </c>
    </row>
    <row r="134" spans="2:4" x14ac:dyDescent="0.3">
      <c r="B134" s="211" t="str">
        <f t="shared" ref="B134:B197" si="6">IF(NOT(ISBLANK(A134)),INT(($B$2-A134)/365.25),"")</f>
        <v/>
      </c>
      <c r="D134" s="213" t="str">
        <f t="shared" ref="D134:D197" si="7">_xlfn.IFNA(VLOOKUP(B134,AgeGroups,2,TRUE),"")</f>
        <v/>
      </c>
    </row>
    <row r="135" spans="2:4" x14ac:dyDescent="0.3">
      <c r="B135" s="211" t="str">
        <f t="shared" si="6"/>
        <v/>
      </c>
      <c r="D135" s="213" t="str">
        <f t="shared" si="7"/>
        <v/>
      </c>
    </row>
    <row r="136" spans="2:4" x14ac:dyDescent="0.3">
      <c r="B136" s="211" t="str">
        <f t="shared" si="6"/>
        <v/>
      </c>
      <c r="D136" s="213" t="str">
        <f t="shared" si="7"/>
        <v/>
      </c>
    </row>
    <row r="137" spans="2:4" x14ac:dyDescent="0.3">
      <c r="B137" s="211" t="str">
        <f t="shared" si="6"/>
        <v/>
      </c>
      <c r="D137" s="213" t="str">
        <f t="shared" si="7"/>
        <v/>
      </c>
    </row>
    <row r="138" spans="2:4" x14ac:dyDescent="0.3">
      <c r="B138" s="211" t="str">
        <f t="shared" si="6"/>
        <v/>
      </c>
      <c r="D138" s="213" t="str">
        <f t="shared" si="7"/>
        <v/>
      </c>
    </row>
    <row r="139" spans="2:4" x14ac:dyDescent="0.3">
      <c r="B139" s="211" t="str">
        <f t="shared" si="6"/>
        <v/>
      </c>
      <c r="D139" s="213" t="str">
        <f t="shared" si="7"/>
        <v/>
      </c>
    </row>
    <row r="140" spans="2:4" x14ac:dyDescent="0.3">
      <c r="B140" s="211" t="str">
        <f t="shared" si="6"/>
        <v/>
      </c>
      <c r="D140" s="213" t="str">
        <f t="shared" si="7"/>
        <v/>
      </c>
    </row>
    <row r="141" spans="2:4" x14ac:dyDescent="0.3">
      <c r="B141" s="211" t="str">
        <f t="shared" si="6"/>
        <v/>
      </c>
      <c r="D141" s="213" t="str">
        <f t="shared" si="7"/>
        <v/>
      </c>
    </row>
    <row r="142" spans="2:4" x14ac:dyDescent="0.3">
      <c r="B142" s="211" t="str">
        <f t="shared" si="6"/>
        <v/>
      </c>
      <c r="D142" s="213" t="str">
        <f t="shared" si="7"/>
        <v/>
      </c>
    </row>
    <row r="143" spans="2:4" x14ac:dyDescent="0.3">
      <c r="B143" s="211" t="str">
        <f t="shared" si="6"/>
        <v/>
      </c>
      <c r="D143" s="213" t="str">
        <f t="shared" si="7"/>
        <v/>
      </c>
    </row>
    <row r="144" spans="2:4" x14ac:dyDescent="0.3">
      <c r="B144" s="211" t="str">
        <f t="shared" si="6"/>
        <v/>
      </c>
      <c r="D144" s="213" t="str">
        <f t="shared" si="7"/>
        <v/>
      </c>
    </row>
    <row r="145" spans="2:4" x14ac:dyDescent="0.3">
      <c r="B145" s="211" t="str">
        <f t="shared" si="6"/>
        <v/>
      </c>
      <c r="D145" s="213" t="str">
        <f t="shared" si="7"/>
        <v/>
      </c>
    </row>
    <row r="146" spans="2:4" x14ac:dyDescent="0.3">
      <c r="B146" s="211" t="str">
        <f t="shared" si="6"/>
        <v/>
      </c>
      <c r="D146" s="213" t="str">
        <f t="shared" si="7"/>
        <v/>
      </c>
    </row>
    <row r="147" spans="2:4" x14ac:dyDescent="0.3">
      <c r="B147" s="211" t="str">
        <f t="shared" si="6"/>
        <v/>
      </c>
      <c r="D147" s="213" t="str">
        <f t="shared" si="7"/>
        <v/>
      </c>
    </row>
    <row r="148" spans="2:4" x14ac:dyDescent="0.3">
      <c r="B148" s="211" t="str">
        <f t="shared" si="6"/>
        <v/>
      </c>
      <c r="D148" s="213" t="str">
        <f t="shared" si="7"/>
        <v/>
      </c>
    </row>
    <row r="149" spans="2:4" x14ac:dyDescent="0.3">
      <c r="B149" s="211" t="str">
        <f t="shared" si="6"/>
        <v/>
      </c>
      <c r="D149" s="213" t="str">
        <f t="shared" si="7"/>
        <v/>
      </c>
    </row>
    <row r="150" spans="2:4" x14ac:dyDescent="0.3">
      <c r="B150" s="211" t="str">
        <f t="shared" si="6"/>
        <v/>
      </c>
      <c r="D150" s="213" t="str">
        <f t="shared" si="7"/>
        <v/>
      </c>
    </row>
    <row r="151" spans="2:4" x14ac:dyDescent="0.3">
      <c r="B151" s="211" t="str">
        <f t="shared" si="6"/>
        <v/>
      </c>
      <c r="D151" s="213" t="str">
        <f t="shared" si="7"/>
        <v/>
      </c>
    </row>
    <row r="152" spans="2:4" x14ac:dyDescent="0.3">
      <c r="B152" s="211" t="str">
        <f t="shared" si="6"/>
        <v/>
      </c>
      <c r="D152" s="213" t="str">
        <f t="shared" si="7"/>
        <v/>
      </c>
    </row>
    <row r="153" spans="2:4" x14ac:dyDescent="0.3">
      <c r="B153" s="211" t="str">
        <f t="shared" si="6"/>
        <v/>
      </c>
      <c r="D153" s="213" t="str">
        <f t="shared" si="7"/>
        <v/>
      </c>
    </row>
    <row r="154" spans="2:4" x14ac:dyDescent="0.3">
      <c r="B154" s="211" t="str">
        <f t="shared" si="6"/>
        <v/>
      </c>
      <c r="D154" s="213" t="str">
        <f t="shared" si="7"/>
        <v/>
      </c>
    </row>
    <row r="155" spans="2:4" x14ac:dyDescent="0.3">
      <c r="B155" s="211" t="str">
        <f t="shared" si="6"/>
        <v/>
      </c>
      <c r="D155" s="213" t="str">
        <f t="shared" si="7"/>
        <v/>
      </c>
    </row>
    <row r="156" spans="2:4" x14ac:dyDescent="0.3">
      <c r="B156" s="211" t="str">
        <f t="shared" si="6"/>
        <v/>
      </c>
      <c r="D156" s="213" t="str">
        <f t="shared" si="7"/>
        <v/>
      </c>
    </row>
    <row r="157" spans="2:4" x14ac:dyDescent="0.3">
      <c r="B157" s="211" t="str">
        <f t="shared" si="6"/>
        <v/>
      </c>
      <c r="D157" s="213" t="str">
        <f t="shared" si="7"/>
        <v/>
      </c>
    </row>
    <row r="158" spans="2:4" x14ac:dyDescent="0.3">
      <c r="B158" s="211" t="str">
        <f t="shared" si="6"/>
        <v/>
      </c>
      <c r="D158" s="213" t="str">
        <f t="shared" si="7"/>
        <v/>
      </c>
    </row>
    <row r="159" spans="2:4" x14ac:dyDescent="0.3">
      <c r="B159" s="211" t="str">
        <f t="shared" si="6"/>
        <v/>
      </c>
      <c r="D159" s="213" t="str">
        <f t="shared" si="7"/>
        <v/>
      </c>
    </row>
    <row r="160" spans="2:4" x14ac:dyDescent="0.3">
      <c r="B160" s="211" t="str">
        <f t="shared" si="6"/>
        <v/>
      </c>
      <c r="D160" s="213" t="str">
        <f t="shared" si="7"/>
        <v/>
      </c>
    </row>
    <row r="161" spans="2:4" x14ac:dyDescent="0.3">
      <c r="B161" s="211" t="str">
        <f t="shared" si="6"/>
        <v/>
      </c>
      <c r="D161" s="213" t="str">
        <f t="shared" si="7"/>
        <v/>
      </c>
    </row>
    <row r="162" spans="2:4" x14ac:dyDescent="0.3">
      <c r="B162" s="211" t="str">
        <f t="shared" si="6"/>
        <v/>
      </c>
      <c r="D162" s="213" t="str">
        <f t="shared" si="7"/>
        <v/>
      </c>
    </row>
    <row r="163" spans="2:4" x14ac:dyDescent="0.3">
      <c r="B163" s="211" t="str">
        <f t="shared" si="6"/>
        <v/>
      </c>
      <c r="D163" s="213" t="str">
        <f t="shared" si="7"/>
        <v/>
      </c>
    </row>
    <row r="164" spans="2:4" x14ac:dyDescent="0.3">
      <c r="B164" s="211" t="str">
        <f t="shared" si="6"/>
        <v/>
      </c>
      <c r="D164" s="213" t="str">
        <f t="shared" si="7"/>
        <v/>
      </c>
    </row>
    <row r="165" spans="2:4" x14ac:dyDescent="0.3">
      <c r="B165" s="211" t="str">
        <f t="shared" si="6"/>
        <v/>
      </c>
      <c r="D165" s="213" t="str">
        <f t="shared" si="7"/>
        <v/>
      </c>
    </row>
    <row r="166" spans="2:4" x14ac:dyDescent="0.3">
      <c r="B166" s="211" t="str">
        <f t="shared" si="6"/>
        <v/>
      </c>
      <c r="D166" s="213" t="str">
        <f t="shared" si="7"/>
        <v/>
      </c>
    </row>
    <row r="167" spans="2:4" x14ac:dyDescent="0.3">
      <c r="B167" s="211" t="str">
        <f t="shared" si="6"/>
        <v/>
      </c>
      <c r="D167" s="213" t="str">
        <f t="shared" si="7"/>
        <v/>
      </c>
    </row>
    <row r="168" spans="2:4" x14ac:dyDescent="0.3">
      <c r="B168" s="211" t="str">
        <f t="shared" si="6"/>
        <v/>
      </c>
      <c r="D168" s="213" t="str">
        <f t="shared" si="7"/>
        <v/>
      </c>
    </row>
    <row r="169" spans="2:4" x14ac:dyDescent="0.3">
      <c r="B169" s="211" t="str">
        <f t="shared" si="6"/>
        <v/>
      </c>
      <c r="D169" s="213" t="str">
        <f t="shared" si="7"/>
        <v/>
      </c>
    </row>
    <row r="170" spans="2:4" x14ac:dyDescent="0.3">
      <c r="B170" s="211" t="str">
        <f t="shared" si="6"/>
        <v/>
      </c>
      <c r="D170" s="213" t="str">
        <f t="shared" si="7"/>
        <v/>
      </c>
    </row>
    <row r="171" spans="2:4" x14ac:dyDescent="0.3">
      <c r="B171" s="211" t="str">
        <f t="shared" si="6"/>
        <v/>
      </c>
      <c r="D171" s="213" t="str">
        <f t="shared" si="7"/>
        <v/>
      </c>
    </row>
    <row r="172" spans="2:4" x14ac:dyDescent="0.3">
      <c r="B172" s="211" t="str">
        <f t="shared" si="6"/>
        <v/>
      </c>
      <c r="D172" s="213" t="str">
        <f t="shared" si="7"/>
        <v/>
      </c>
    </row>
    <row r="173" spans="2:4" x14ac:dyDescent="0.3">
      <c r="B173" s="211" t="str">
        <f t="shared" si="6"/>
        <v/>
      </c>
      <c r="D173" s="213" t="str">
        <f t="shared" si="7"/>
        <v/>
      </c>
    </row>
    <row r="174" spans="2:4" x14ac:dyDescent="0.3">
      <c r="B174" s="211" t="str">
        <f t="shared" si="6"/>
        <v/>
      </c>
      <c r="D174" s="213" t="str">
        <f t="shared" si="7"/>
        <v/>
      </c>
    </row>
    <row r="175" spans="2:4" x14ac:dyDescent="0.3">
      <c r="B175" s="211" t="str">
        <f t="shared" si="6"/>
        <v/>
      </c>
      <c r="D175" s="213" t="str">
        <f t="shared" si="7"/>
        <v/>
      </c>
    </row>
    <row r="176" spans="2:4" x14ac:dyDescent="0.3">
      <c r="B176" s="211" t="str">
        <f t="shared" si="6"/>
        <v/>
      </c>
      <c r="D176" s="213" t="str">
        <f t="shared" si="7"/>
        <v/>
      </c>
    </row>
    <row r="177" spans="2:4" x14ac:dyDescent="0.3">
      <c r="B177" s="211" t="str">
        <f t="shared" si="6"/>
        <v/>
      </c>
      <c r="D177" s="213" t="str">
        <f t="shared" si="7"/>
        <v/>
      </c>
    </row>
    <row r="178" spans="2:4" x14ac:dyDescent="0.3">
      <c r="B178" s="211" t="str">
        <f t="shared" si="6"/>
        <v/>
      </c>
      <c r="D178" s="213" t="str">
        <f t="shared" si="7"/>
        <v/>
      </c>
    </row>
    <row r="179" spans="2:4" x14ac:dyDescent="0.3">
      <c r="B179" s="211" t="str">
        <f t="shared" si="6"/>
        <v/>
      </c>
      <c r="D179" s="213" t="str">
        <f t="shared" si="7"/>
        <v/>
      </c>
    </row>
    <row r="180" spans="2:4" x14ac:dyDescent="0.3">
      <c r="B180" s="211" t="str">
        <f t="shared" si="6"/>
        <v/>
      </c>
      <c r="D180" s="213" t="str">
        <f t="shared" si="7"/>
        <v/>
      </c>
    </row>
    <row r="181" spans="2:4" x14ac:dyDescent="0.3">
      <c r="B181" s="211" t="str">
        <f t="shared" si="6"/>
        <v/>
      </c>
      <c r="D181" s="213" t="str">
        <f t="shared" si="7"/>
        <v/>
      </c>
    </row>
    <row r="182" spans="2:4" x14ac:dyDescent="0.3">
      <c r="B182" s="211" t="str">
        <f t="shared" si="6"/>
        <v/>
      </c>
      <c r="D182" s="213" t="str">
        <f t="shared" si="7"/>
        <v/>
      </c>
    </row>
    <row r="183" spans="2:4" x14ac:dyDescent="0.3">
      <c r="B183" s="211" t="str">
        <f t="shared" si="6"/>
        <v/>
      </c>
      <c r="D183" s="213" t="str">
        <f t="shared" si="7"/>
        <v/>
      </c>
    </row>
    <row r="184" spans="2:4" x14ac:dyDescent="0.3">
      <c r="B184" s="211" t="str">
        <f t="shared" si="6"/>
        <v/>
      </c>
      <c r="D184" s="213" t="str">
        <f t="shared" si="7"/>
        <v/>
      </c>
    </row>
    <row r="185" spans="2:4" x14ac:dyDescent="0.3">
      <c r="B185" s="211" t="str">
        <f t="shared" si="6"/>
        <v/>
      </c>
      <c r="D185" s="213" t="str">
        <f t="shared" si="7"/>
        <v/>
      </c>
    </row>
    <row r="186" spans="2:4" x14ac:dyDescent="0.3">
      <c r="B186" s="211" t="str">
        <f t="shared" si="6"/>
        <v/>
      </c>
      <c r="D186" s="213" t="str">
        <f t="shared" si="7"/>
        <v/>
      </c>
    </row>
    <row r="187" spans="2:4" x14ac:dyDescent="0.3">
      <c r="B187" s="211" t="str">
        <f t="shared" si="6"/>
        <v/>
      </c>
      <c r="D187" s="213" t="str">
        <f t="shared" si="7"/>
        <v/>
      </c>
    </row>
    <row r="188" spans="2:4" x14ac:dyDescent="0.3">
      <c r="B188" s="211" t="str">
        <f t="shared" si="6"/>
        <v/>
      </c>
      <c r="D188" s="213" t="str">
        <f t="shared" si="7"/>
        <v/>
      </c>
    </row>
    <row r="189" spans="2:4" x14ac:dyDescent="0.3">
      <c r="B189" s="211" t="str">
        <f t="shared" si="6"/>
        <v/>
      </c>
      <c r="D189" s="213" t="str">
        <f t="shared" si="7"/>
        <v/>
      </c>
    </row>
    <row r="190" spans="2:4" x14ac:dyDescent="0.3">
      <c r="B190" s="211" t="str">
        <f t="shared" si="6"/>
        <v/>
      </c>
      <c r="D190" s="213" t="str">
        <f t="shared" si="7"/>
        <v/>
      </c>
    </row>
    <row r="191" spans="2:4" x14ac:dyDescent="0.3">
      <c r="B191" s="211" t="str">
        <f t="shared" si="6"/>
        <v/>
      </c>
      <c r="D191" s="213" t="str">
        <f t="shared" si="7"/>
        <v/>
      </c>
    </row>
    <row r="192" spans="2:4" x14ac:dyDescent="0.3">
      <c r="B192" s="211" t="str">
        <f t="shared" si="6"/>
        <v/>
      </c>
      <c r="D192" s="213" t="str">
        <f t="shared" si="7"/>
        <v/>
      </c>
    </row>
    <row r="193" spans="2:4" x14ac:dyDescent="0.3">
      <c r="B193" s="211" t="str">
        <f t="shared" si="6"/>
        <v/>
      </c>
      <c r="D193" s="213" t="str">
        <f t="shared" si="7"/>
        <v/>
      </c>
    </row>
    <row r="194" spans="2:4" x14ac:dyDescent="0.3">
      <c r="B194" s="211" t="str">
        <f t="shared" si="6"/>
        <v/>
      </c>
      <c r="D194" s="213" t="str">
        <f t="shared" si="7"/>
        <v/>
      </c>
    </row>
    <row r="195" spans="2:4" x14ac:dyDescent="0.3">
      <c r="B195" s="211" t="str">
        <f t="shared" si="6"/>
        <v/>
      </c>
      <c r="D195" s="213" t="str">
        <f t="shared" si="7"/>
        <v/>
      </c>
    </row>
    <row r="196" spans="2:4" x14ac:dyDescent="0.3">
      <c r="B196" s="211" t="str">
        <f t="shared" si="6"/>
        <v/>
      </c>
      <c r="D196" s="213" t="str">
        <f t="shared" si="7"/>
        <v/>
      </c>
    </row>
    <row r="197" spans="2:4" x14ac:dyDescent="0.3">
      <c r="B197" s="211" t="str">
        <f t="shared" si="6"/>
        <v/>
      </c>
      <c r="D197" s="213" t="str">
        <f t="shared" si="7"/>
        <v/>
      </c>
    </row>
    <row r="198" spans="2:4" x14ac:dyDescent="0.3">
      <c r="B198" s="211" t="str">
        <f t="shared" ref="B198:B261" si="8">IF(NOT(ISBLANK(A198)),INT(($B$2-A198)/365.25),"")</f>
        <v/>
      </c>
      <c r="D198" s="213" t="str">
        <f t="shared" ref="D198:D261" si="9">_xlfn.IFNA(VLOOKUP(B198,AgeGroups,2,TRUE),"")</f>
        <v/>
      </c>
    </row>
    <row r="199" spans="2:4" x14ac:dyDescent="0.3">
      <c r="B199" s="211" t="str">
        <f t="shared" si="8"/>
        <v/>
      </c>
      <c r="D199" s="213" t="str">
        <f t="shared" si="9"/>
        <v/>
      </c>
    </row>
    <row r="200" spans="2:4" x14ac:dyDescent="0.3">
      <c r="B200" s="211" t="str">
        <f t="shared" si="8"/>
        <v/>
      </c>
      <c r="D200" s="213" t="str">
        <f t="shared" si="9"/>
        <v/>
      </c>
    </row>
    <row r="201" spans="2:4" x14ac:dyDescent="0.3">
      <c r="B201" s="211" t="str">
        <f t="shared" si="8"/>
        <v/>
      </c>
      <c r="D201" s="213" t="str">
        <f t="shared" si="9"/>
        <v/>
      </c>
    </row>
    <row r="202" spans="2:4" x14ac:dyDescent="0.3">
      <c r="B202" s="211" t="str">
        <f t="shared" si="8"/>
        <v/>
      </c>
      <c r="D202" s="213" t="str">
        <f t="shared" si="9"/>
        <v/>
      </c>
    </row>
    <row r="203" spans="2:4" x14ac:dyDescent="0.3">
      <c r="B203" s="211" t="str">
        <f t="shared" si="8"/>
        <v/>
      </c>
      <c r="D203" s="213" t="str">
        <f t="shared" si="9"/>
        <v/>
      </c>
    </row>
    <row r="204" spans="2:4" x14ac:dyDescent="0.3">
      <c r="B204" s="211" t="str">
        <f t="shared" si="8"/>
        <v/>
      </c>
      <c r="D204" s="213" t="str">
        <f t="shared" si="9"/>
        <v/>
      </c>
    </row>
    <row r="205" spans="2:4" x14ac:dyDescent="0.3">
      <c r="B205" s="211" t="str">
        <f t="shared" si="8"/>
        <v/>
      </c>
      <c r="D205" s="213" t="str">
        <f t="shared" si="9"/>
        <v/>
      </c>
    </row>
    <row r="206" spans="2:4" x14ac:dyDescent="0.3">
      <c r="B206" s="211" t="str">
        <f t="shared" si="8"/>
        <v/>
      </c>
      <c r="D206" s="213" t="str">
        <f t="shared" si="9"/>
        <v/>
      </c>
    </row>
    <row r="207" spans="2:4" x14ac:dyDescent="0.3">
      <c r="B207" s="211" t="str">
        <f t="shared" si="8"/>
        <v/>
      </c>
      <c r="D207" s="213" t="str">
        <f t="shared" si="9"/>
        <v/>
      </c>
    </row>
    <row r="208" spans="2:4" x14ac:dyDescent="0.3">
      <c r="B208" s="211" t="str">
        <f t="shared" si="8"/>
        <v/>
      </c>
      <c r="D208" s="213" t="str">
        <f t="shared" si="9"/>
        <v/>
      </c>
    </row>
    <row r="209" spans="2:4" x14ac:dyDescent="0.3">
      <c r="B209" s="211" t="str">
        <f t="shared" si="8"/>
        <v/>
      </c>
      <c r="D209" s="213" t="str">
        <f t="shared" si="9"/>
        <v/>
      </c>
    </row>
    <row r="210" spans="2:4" x14ac:dyDescent="0.3">
      <c r="B210" s="211" t="str">
        <f t="shared" si="8"/>
        <v/>
      </c>
      <c r="D210" s="213" t="str">
        <f t="shared" si="9"/>
        <v/>
      </c>
    </row>
    <row r="211" spans="2:4" x14ac:dyDescent="0.3">
      <c r="B211" s="211" t="str">
        <f t="shared" si="8"/>
        <v/>
      </c>
      <c r="D211" s="213" t="str">
        <f t="shared" si="9"/>
        <v/>
      </c>
    </row>
    <row r="212" spans="2:4" x14ac:dyDescent="0.3">
      <c r="B212" s="211" t="str">
        <f t="shared" si="8"/>
        <v/>
      </c>
      <c r="D212" s="213" t="str">
        <f t="shared" si="9"/>
        <v/>
      </c>
    </row>
    <row r="213" spans="2:4" x14ac:dyDescent="0.3">
      <c r="B213" s="211" t="str">
        <f t="shared" si="8"/>
        <v/>
      </c>
      <c r="D213" s="213" t="str">
        <f t="shared" si="9"/>
        <v/>
      </c>
    </row>
    <row r="214" spans="2:4" x14ac:dyDescent="0.3">
      <c r="B214" s="211" t="str">
        <f t="shared" si="8"/>
        <v/>
      </c>
      <c r="D214" s="213" t="str">
        <f t="shared" si="9"/>
        <v/>
      </c>
    </row>
    <row r="215" spans="2:4" x14ac:dyDescent="0.3">
      <c r="B215" s="211" t="str">
        <f t="shared" si="8"/>
        <v/>
      </c>
      <c r="D215" s="213" t="str">
        <f t="shared" si="9"/>
        <v/>
      </c>
    </row>
    <row r="216" spans="2:4" x14ac:dyDescent="0.3">
      <c r="B216" s="211" t="str">
        <f t="shared" si="8"/>
        <v/>
      </c>
      <c r="D216" s="213" t="str">
        <f t="shared" si="9"/>
        <v/>
      </c>
    </row>
    <row r="217" spans="2:4" x14ac:dyDescent="0.3">
      <c r="B217" s="211" t="str">
        <f t="shared" si="8"/>
        <v/>
      </c>
      <c r="D217" s="213" t="str">
        <f t="shared" si="9"/>
        <v/>
      </c>
    </row>
    <row r="218" spans="2:4" x14ac:dyDescent="0.3">
      <c r="B218" s="211" t="str">
        <f t="shared" si="8"/>
        <v/>
      </c>
      <c r="D218" s="213" t="str">
        <f t="shared" si="9"/>
        <v/>
      </c>
    </row>
    <row r="219" spans="2:4" x14ac:dyDescent="0.3">
      <c r="B219" s="211" t="str">
        <f t="shared" si="8"/>
        <v/>
      </c>
      <c r="D219" s="213" t="str">
        <f t="shared" si="9"/>
        <v/>
      </c>
    </row>
    <row r="220" spans="2:4" x14ac:dyDescent="0.3">
      <c r="B220" s="211" t="str">
        <f t="shared" si="8"/>
        <v/>
      </c>
      <c r="D220" s="213" t="str">
        <f t="shared" si="9"/>
        <v/>
      </c>
    </row>
    <row r="221" spans="2:4" x14ac:dyDescent="0.3">
      <c r="B221" s="211" t="str">
        <f t="shared" si="8"/>
        <v/>
      </c>
      <c r="D221" s="213" t="str">
        <f t="shared" si="9"/>
        <v/>
      </c>
    </row>
    <row r="222" spans="2:4" x14ac:dyDescent="0.3">
      <c r="B222" s="211" t="str">
        <f t="shared" si="8"/>
        <v/>
      </c>
      <c r="D222" s="213" t="str">
        <f t="shared" si="9"/>
        <v/>
      </c>
    </row>
    <row r="223" spans="2:4" x14ac:dyDescent="0.3">
      <c r="B223" s="211" t="str">
        <f t="shared" si="8"/>
        <v/>
      </c>
      <c r="D223" s="213" t="str">
        <f t="shared" si="9"/>
        <v/>
      </c>
    </row>
    <row r="224" spans="2:4" x14ac:dyDescent="0.3">
      <c r="B224" s="211" t="str">
        <f t="shared" si="8"/>
        <v/>
      </c>
      <c r="D224" s="213" t="str">
        <f t="shared" si="9"/>
        <v/>
      </c>
    </row>
    <row r="225" spans="2:4" x14ac:dyDescent="0.3">
      <c r="B225" s="211" t="str">
        <f t="shared" si="8"/>
        <v/>
      </c>
      <c r="D225" s="213" t="str">
        <f t="shared" si="9"/>
        <v/>
      </c>
    </row>
    <row r="226" spans="2:4" x14ac:dyDescent="0.3">
      <c r="B226" s="211" t="str">
        <f t="shared" si="8"/>
        <v/>
      </c>
      <c r="D226" s="213" t="str">
        <f t="shared" si="9"/>
        <v/>
      </c>
    </row>
    <row r="227" spans="2:4" x14ac:dyDescent="0.3">
      <c r="B227" s="211" t="str">
        <f t="shared" si="8"/>
        <v/>
      </c>
      <c r="D227" s="213" t="str">
        <f t="shared" si="9"/>
        <v/>
      </c>
    </row>
    <row r="228" spans="2:4" x14ac:dyDescent="0.3">
      <c r="B228" s="211" t="str">
        <f t="shared" si="8"/>
        <v/>
      </c>
      <c r="D228" s="213" t="str">
        <f t="shared" si="9"/>
        <v/>
      </c>
    </row>
    <row r="229" spans="2:4" x14ac:dyDescent="0.3">
      <c r="B229" s="211" t="str">
        <f t="shared" si="8"/>
        <v/>
      </c>
      <c r="D229" s="213" t="str">
        <f t="shared" si="9"/>
        <v/>
      </c>
    </row>
    <row r="230" spans="2:4" x14ac:dyDescent="0.3">
      <c r="B230" s="211" t="str">
        <f t="shared" si="8"/>
        <v/>
      </c>
      <c r="D230" s="213" t="str">
        <f t="shared" si="9"/>
        <v/>
      </c>
    </row>
    <row r="231" spans="2:4" x14ac:dyDescent="0.3">
      <c r="B231" s="211" t="str">
        <f t="shared" si="8"/>
        <v/>
      </c>
      <c r="D231" s="213" t="str">
        <f t="shared" si="9"/>
        <v/>
      </c>
    </row>
    <row r="232" spans="2:4" x14ac:dyDescent="0.3">
      <c r="B232" s="211" t="str">
        <f t="shared" si="8"/>
        <v/>
      </c>
      <c r="D232" s="213" t="str">
        <f t="shared" si="9"/>
        <v/>
      </c>
    </row>
    <row r="233" spans="2:4" x14ac:dyDescent="0.3">
      <c r="B233" s="211" t="str">
        <f t="shared" si="8"/>
        <v/>
      </c>
      <c r="D233" s="213" t="str">
        <f t="shared" si="9"/>
        <v/>
      </c>
    </row>
    <row r="234" spans="2:4" x14ac:dyDescent="0.3">
      <c r="B234" s="211" t="str">
        <f t="shared" si="8"/>
        <v/>
      </c>
      <c r="D234" s="213" t="str">
        <f t="shared" si="9"/>
        <v/>
      </c>
    </row>
    <row r="235" spans="2:4" x14ac:dyDescent="0.3">
      <c r="B235" s="211" t="str">
        <f t="shared" si="8"/>
        <v/>
      </c>
      <c r="D235" s="213" t="str">
        <f t="shared" si="9"/>
        <v/>
      </c>
    </row>
    <row r="236" spans="2:4" x14ac:dyDescent="0.3">
      <c r="B236" s="211" t="str">
        <f t="shared" si="8"/>
        <v/>
      </c>
      <c r="D236" s="213" t="str">
        <f t="shared" si="9"/>
        <v/>
      </c>
    </row>
    <row r="237" spans="2:4" x14ac:dyDescent="0.3">
      <c r="B237" s="211" t="str">
        <f t="shared" si="8"/>
        <v/>
      </c>
      <c r="D237" s="213" t="str">
        <f t="shared" si="9"/>
        <v/>
      </c>
    </row>
    <row r="238" spans="2:4" x14ac:dyDescent="0.3">
      <c r="B238" s="211" t="str">
        <f t="shared" si="8"/>
        <v/>
      </c>
      <c r="D238" s="213" t="str">
        <f t="shared" si="9"/>
        <v/>
      </c>
    </row>
    <row r="239" spans="2:4" x14ac:dyDescent="0.3">
      <c r="B239" s="211" t="str">
        <f t="shared" si="8"/>
        <v/>
      </c>
      <c r="D239" s="213" t="str">
        <f t="shared" si="9"/>
        <v/>
      </c>
    </row>
    <row r="240" spans="2:4" x14ac:dyDescent="0.3">
      <c r="B240" s="211" t="str">
        <f t="shared" si="8"/>
        <v/>
      </c>
      <c r="D240" s="213" t="str">
        <f t="shared" si="9"/>
        <v/>
      </c>
    </row>
    <row r="241" spans="2:4" x14ac:dyDescent="0.3">
      <c r="B241" s="211" t="str">
        <f t="shared" si="8"/>
        <v/>
      </c>
      <c r="D241" s="213" t="str">
        <f t="shared" si="9"/>
        <v/>
      </c>
    </row>
    <row r="242" spans="2:4" x14ac:dyDescent="0.3">
      <c r="B242" s="211" t="str">
        <f t="shared" si="8"/>
        <v/>
      </c>
      <c r="D242" s="213" t="str">
        <f t="shared" si="9"/>
        <v/>
      </c>
    </row>
    <row r="243" spans="2:4" x14ac:dyDescent="0.3">
      <c r="B243" s="211" t="str">
        <f t="shared" si="8"/>
        <v/>
      </c>
      <c r="D243" s="213" t="str">
        <f t="shared" si="9"/>
        <v/>
      </c>
    </row>
    <row r="244" spans="2:4" x14ac:dyDescent="0.3">
      <c r="B244" s="211" t="str">
        <f t="shared" si="8"/>
        <v/>
      </c>
      <c r="D244" s="213" t="str">
        <f t="shared" si="9"/>
        <v/>
      </c>
    </row>
    <row r="245" spans="2:4" x14ac:dyDescent="0.3">
      <c r="B245" s="211" t="str">
        <f t="shared" si="8"/>
        <v/>
      </c>
      <c r="D245" s="213" t="str">
        <f t="shared" si="9"/>
        <v/>
      </c>
    </row>
    <row r="246" spans="2:4" x14ac:dyDescent="0.3">
      <c r="B246" s="211" t="str">
        <f t="shared" si="8"/>
        <v/>
      </c>
      <c r="D246" s="213" t="str">
        <f t="shared" si="9"/>
        <v/>
      </c>
    </row>
    <row r="247" spans="2:4" x14ac:dyDescent="0.3">
      <c r="B247" s="211" t="str">
        <f t="shared" si="8"/>
        <v/>
      </c>
      <c r="D247" s="213" t="str">
        <f t="shared" si="9"/>
        <v/>
      </c>
    </row>
    <row r="248" spans="2:4" x14ac:dyDescent="0.3">
      <c r="B248" s="211" t="str">
        <f t="shared" si="8"/>
        <v/>
      </c>
      <c r="D248" s="213" t="str">
        <f t="shared" si="9"/>
        <v/>
      </c>
    </row>
    <row r="249" spans="2:4" x14ac:dyDescent="0.3">
      <c r="B249" s="211" t="str">
        <f t="shared" si="8"/>
        <v/>
      </c>
      <c r="D249" s="213" t="str">
        <f t="shared" si="9"/>
        <v/>
      </c>
    </row>
    <row r="250" spans="2:4" x14ac:dyDescent="0.3">
      <c r="B250" s="211" t="str">
        <f t="shared" si="8"/>
        <v/>
      </c>
      <c r="D250" s="213" t="str">
        <f t="shared" si="9"/>
        <v/>
      </c>
    </row>
    <row r="251" spans="2:4" x14ac:dyDescent="0.3">
      <c r="B251" s="211" t="str">
        <f t="shared" si="8"/>
        <v/>
      </c>
      <c r="D251" s="213" t="str">
        <f t="shared" si="9"/>
        <v/>
      </c>
    </row>
    <row r="252" spans="2:4" x14ac:dyDescent="0.3">
      <c r="B252" s="211" t="str">
        <f t="shared" si="8"/>
        <v/>
      </c>
      <c r="D252" s="213" t="str">
        <f t="shared" si="9"/>
        <v/>
      </c>
    </row>
    <row r="253" spans="2:4" x14ac:dyDescent="0.3">
      <c r="B253" s="211" t="str">
        <f t="shared" si="8"/>
        <v/>
      </c>
      <c r="D253" s="213" t="str">
        <f t="shared" si="9"/>
        <v/>
      </c>
    </row>
    <row r="254" spans="2:4" x14ac:dyDescent="0.3">
      <c r="B254" s="211" t="str">
        <f t="shared" si="8"/>
        <v/>
      </c>
      <c r="D254" s="213" t="str">
        <f t="shared" si="9"/>
        <v/>
      </c>
    </row>
    <row r="255" spans="2:4" x14ac:dyDescent="0.3">
      <c r="B255" s="211" t="str">
        <f t="shared" si="8"/>
        <v/>
      </c>
      <c r="D255" s="213" t="str">
        <f t="shared" si="9"/>
        <v/>
      </c>
    </row>
    <row r="256" spans="2:4" x14ac:dyDescent="0.3">
      <c r="B256" s="211" t="str">
        <f t="shared" si="8"/>
        <v/>
      </c>
      <c r="D256" s="213" t="str">
        <f t="shared" si="9"/>
        <v/>
      </c>
    </row>
    <row r="257" spans="2:4" x14ac:dyDescent="0.3">
      <c r="B257" s="211" t="str">
        <f t="shared" si="8"/>
        <v/>
      </c>
      <c r="D257" s="213" t="str">
        <f t="shared" si="9"/>
        <v/>
      </c>
    </row>
    <row r="258" spans="2:4" x14ac:dyDescent="0.3">
      <c r="B258" s="211" t="str">
        <f t="shared" si="8"/>
        <v/>
      </c>
      <c r="D258" s="213" t="str">
        <f t="shared" si="9"/>
        <v/>
      </c>
    </row>
    <row r="259" spans="2:4" x14ac:dyDescent="0.3">
      <c r="B259" s="211" t="str">
        <f t="shared" si="8"/>
        <v/>
      </c>
      <c r="D259" s="213" t="str">
        <f t="shared" si="9"/>
        <v/>
      </c>
    </row>
    <row r="260" spans="2:4" x14ac:dyDescent="0.3">
      <c r="B260" s="211" t="str">
        <f t="shared" si="8"/>
        <v/>
      </c>
      <c r="D260" s="213" t="str">
        <f t="shared" si="9"/>
        <v/>
      </c>
    </row>
    <row r="261" spans="2:4" x14ac:dyDescent="0.3">
      <c r="B261" s="211" t="str">
        <f t="shared" si="8"/>
        <v/>
      </c>
      <c r="D261" s="213" t="str">
        <f t="shared" si="9"/>
        <v/>
      </c>
    </row>
    <row r="262" spans="2:4" x14ac:dyDescent="0.3">
      <c r="B262" s="211" t="str">
        <f t="shared" ref="B262:B325" si="10">IF(NOT(ISBLANK(A262)),INT(($B$2-A262)/365.25),"")</f>
        <v/>
      </c>
      <c r="D262" s="213" t="str">
        <f t="shared" ref="D262:D325" si="11">_xlfn.IFNA(VLOOKUP(B262,AgeGroups,2,TRUE),"")</f>
        <v/>
      </c>
    </row>
    <row r="263" spans="2:4" x14ac:dyDescent="0.3">
      <c r="B263" s="211" t="str">
        <f t="shared" si="10"/>
        <v/>
      </c>
      <c r="D263" s="213" t="str">
        <f t="shared" si="11"/>
        <v/>
      </c>
    </row>
    <row r="264" spans="2:4" x14ac:dyDescent="0.3">
      <c r="B264" s="211" t="str">
        <f t="shared" si="10"/>
        <v/>
      </c>
      <c r="D264" s="213" t="str">
        <f t="shared" si="11"/>
        <v/>
      </c>
    </row>
    <row r="265" spans="2:4" x14ac:dyDescent="0.3">
      <c r="B265" s="211" t="str">
        <f t="shared" si="10"/>
        <v/>
      </c>
      <c r="D265" s="213" t="str">
        <f t="shared" si="11"/>
        <v/>
      </c>
    </row>
    <row r="266" spans="2:4" x14ac:dyDescent="0.3">
      <c r="B266" s="211" t="str">
        <f t="shared" si="10"/>
        <v/>
      </c>
      <c r="D266" s="213" t="str">
        <f t="shared" si="11"/>
        <v/>
      </c>
    </row>
    <row r="267" spans="2:4" x14ac:dyDescent="0.3">
      <c r="B267" s="211" t="str">
        <f t="shared" si="10"/>
        <v/>
      </c>
      <c r="D267" s="213" t="str">
        <f t="shared" si="11"/>
        <v/>
      </c>
    </row>
    <row r="268" spans="2:4" x14ac:dyDescent="0.3">
      <c r="B268" s="211" t="str">
        <f t="shared" si="10"/>
        <v/>
      </c>
      <c r="D268" s="213" t="str">
        <f t="shared" si="11"/>
        <v/>
      </c>
    </row>
    <row r="269" spans="2:4" x14ac:dyDescent="0.3">
      <c r="B269" s="211" t="str">
        <f t="shared" si="10"/>
        <v/>
      </c>
      <c r="D269" s="213" t="str">
        <f t="shared" si="11"/>
        <v/>
      </c>
    </row>
    <row r="270" spans="2:4" x14ac:dyDescent="0.3">
      <c r="B270" s="211" t="str">
        <f t="shared" si="10"/>
        <v/>
      </c>
      <c r="D270" s="213" t="str">
        <f t="shared" si="11"/>
        <v/>
      </c>
    </row>
    <row r="271" spans="2:4" x14ac:dyDescent="0.3">
      <c r="B271" s="211" t="str">
        <f t="shared" si="10"/>
        <v/>
      </c>
      <c r="D271" s="213" t="str">
        <f t="shared" si="11"/>
        <v/>
      </c>
    </row>
    <row r="272" spans="2:4" x14ac:dyDescent="0.3">
      <c r="B272" s="211" t="str">
        <f t="shared" si="10"/>
        <v/>
      </c>
      <c r="D272" s="213" t="str">
        <f t="shared" si="11"/>
        <v/>
      </c>
    </row>
    <row r="273" spans="2:4" x14ac:dyDescent="0.3">
      <c r="B273" s="211" t="str">
        <f t="shared" si="10"/>
        <v/>
      </c>
      <c r="D273" s="213" t="str">
        <f t="shared" si="11"/>
        <v/>
      </c>
    </row>
    <row r="274" spans="2:4" x14ac:dyDescent="0.3">
      <c r="B274" s="211" t="str">
        <f t="shared" si="10"/>
        <v/>
      </c>
      <c r="D274" s="213" t="str">
        <f t="shared" si="11"/>
        <v/>
      </c>
    </row>
    <row r="275" spans="2:4" x14ac:dyDescent="0.3">
      <c r="B275" s="211" t="str">
        <f t="shared" si="10"/>
        <v/>
      </c>
      <c r="D275" s="213" t="str">
        <f t="shared" si="11"/>
        <v/>
      </c>
    </row>
    <row r="276" spans="2:4" x14ac:dyDescent="0.3">
      <c r="B276" s="211" t="str">
        <f t="shared" si="10"/>
        <v/>
      </c>
      <c r="D276" s="213" t="str">
        <f t="shared" si="11"/>
        <v/>
      </c>
    </row>
    <row r="277" spans="2:4" x14ac:dyDescent="0.3">
      <c r="B277" s="211" t="str">
        <f t="shared" si="10"/>
        <v/>
      </c>
      <c r="D277" s="213" t="str">
        <f t="shared" si="11"/>
        <v/>
      </c>
    </row>
    <row r="278" spans="2:4" x14ac:dyDescent="0.3">
      <c r="B278" s="211" t="str">
        <f t="shared" si="10"/>
        <v/>
      </c>
      <c r="D278" s="213" t="str">
        <f t="shared" si="11"/>
        <v/>
      </c>
    </row>
    <row r="279" spans="2:4" x14ac:dyDescent="0.3">
      <c r="B279" s="211" t="str">
        <f t="shared" si="10"/>
        <v/>
      </c>
      <c r="D279" s="213" t="str">
        <f t="shared" si="11"/>
        <v/>
      </c>
    </row>
    <row r="280" spans="2:4" x14ac:dyDescent="0.3">
      <c r="B280" s="211" t="str">
        <f t="shared" si="10"/>
        <v/>
      </c>
      <c r="D280" s="213" t="str">
        <f t="shared" si="11"/>
        <v/>
      </c>
    </row>
    <row r="281" spans="2:4" x14ac:dyDescent="0.3">
      <c r="B281" s="211" t="str">
        <f t="shared" si="10"/>
        <v/>
      </c>
      <c r="D281" s="213" t="str">
        <f t="shared" si="11"/>
        <v/>
      </c>
    </row>
    <row r="282" spans="2:4" x14ac:dyDescent="0.3">
      <c r="B282" s="211" t="str">
        <f t="shared" si="10"/>
        <v/>
      </c>
      <c r="D282" s="213" t="str">
        <f t="shared" si="11"/>
        <v/>
      </c>
    </row>
    <row r="283" spans="2:4" x14ac:dyDescent="0.3">
      <c r="B283" s="211" t="str">
        <f t="shared" si="10"/>
        <v/>
      </c>
      <c r="D283" s="213" t="str">
        <f t="shared" si="11"/>
        <v/>
      </c>
    </row>
    <row r="284" spans="2:4" x14ac:dyDescent="0.3">
      <c r="B284" s="211" t="str">
        <f t="shared" si="10"/>
        <v/>
      </c>
      <c r="D284" s="213" t="str">
        <f t="shared" si="11"/>
        <v/>
      </c>
    </row>
    <row r="285" spans="2:4" x14ac:dyDescent="0.3">
      <c r="B285" s="211" t="str">
        <f t="shared" si="10"/>
        <v/>
      </c>
      <c r="D285" s="213" t="str">
        <f t="shared" si="11"/>
        <v/>
      </c>
    </row>
    <row r="286" spans="2:4" x14ac:dyDescent="0.3">
      <c r="B286" s="211" t="str">
        <f t="shared" si="10"/>
        <v/>
      </c>
      <c r="D286" s="213" t="str">
        <f t="shared" si="11"/>
        <v/>
      </c>
    </row>
    <row r="287" spans="2:4" x14ac:dyDescent="0.3">
      <c r="B287" s="211" t="str">
        <f t="shared" si="10"/>
        <v/>
      </c>
      <c r="D287" s="213" t="str">
        <f t="shared" si="11"/>
        <v/>
      </c>
    </row>
    <row r="288" spans="2:4" x14ac:dyDescent="0.3">
      <c r="B288" s="211" t="str">
        <f t="shared" si="10"/>
        <v/>
      </c>
      <c r="D288" s="213" t="str">
        <f t="shared" si="11"/>
        <v/>
      </c>
    </row>
    <row r="289" spans="2:4" x14ac:dyDescent="0.3">
      <c r="B289" s="211" t="str">
        <f t="shared" si="10"/>
        <v/>
      </c>
      <c r="D289" s="213" t="str">
        <f t="shared" si="11"/>
        <v/>
      </c>
    </row>
    <row r="290" spans="2:4" x14ac:dyDescent="0.3">
      <c r="B290" s="211" t="str">
        <f t="shared" si="10"/>
        <v/>
      </c>
      <c r="D290" s="213" t="str">
        <f t="shared" si="11"/>
        <v/>
      </c>
    </row>
    <row r="291" spans="2:4" x14ac:dyDescent="0.3">
      <c r="B291" s="211" t="str">
        <f t="shared" si="10"/>
        <v/>
      </c>
      <c r="D291" s="213" t="str">
        <f t="shared" si="11"/>
        <v/>
      </c>
    </row>
    <row r="292" spans="2:4" x14ac:dyDescent="0.3">
      <c r="B292" s="211" t="str">
        <f t="shared" si="10"/>
        <v/>
      </c>
      <c r="D292" s="213" t="str">
        <f t="shared" si="11"/>
        <v/>
      </c>
    </row>
    <row r="293" spans="2:4" x14ac:dyDescent="0.3">
      <c r="B293" s="211" t="str">
        <f t="shared" si="10"/>
        <v/>
      </c>
      <c r="D293" s="213" t="str">
        <f t="shared" si="11"/>
        <v/>
      </c>
    </row>
    <row r="294" spans="2:4" x14ac:dyDescent="0.3">
      <c r="B294" s="211" t="str">
        <f t="shared" si="10"/>
        <v/>
      </c>
      <c r="D294" s="213" t="str">
        <f t="shared" si="11"/>
        <v/>
      </c>
    </row>
    <row r="295" spans="2:4" x14ac:dyDescent="0.3">
      <c r="B295" s="211" t="str">
        <f t="shared" si="10"/>
        <v/>
      </c>
      <c r="D295" s="213" t="str">
        <f t="shared" si="11"/>
        <v/>
      </c>
    </row>
    <row r="296" spans="2:4" x14ac:dyDescent="0.3">
      <c r="B296" s="211" t="str">
        <f t="shared" si="10"/>
        <v/>
      </c>
      <c r="D296" s="213" t="str">
        <f t="shared" si="11"/>
        <v/>
      </c>
    </row>
    <row r="297" spans="2:4" x14ac:dyDescent="0.3">
      <c r="B297" s="211" t="str">
        <f t="shared" si="10"/>
        <v/>
      </c>
      <c r="D297" s="213" t="str">
        <f t="shared" si="11"/>
        <v/>
      </c>
    </row>
    <row r="298" spans="2:4" x14ac:dyDescent="0.3">
      <c r="B298" s="211" t="str">
        <f t="shared" si="10"/>
        <v/>
      </c>
      <c r="D298" s="213" t="str">
        <f t="shared" si="11"/>
        <v/>
      </c>
    </row>
    <row r="299" spans="2:4" x14ac:dyDescent="0.3">
      <c r="B299" s="211" t="str">
        <f t="shared" si="10"/>
        <v/>
      </c>
      <c r="D299" s="213" t="str">
        <f t="shared" si="11"/>
        <v/>
      </c>
    </row>
    <row r="300" spans="2:4" x14ac:dyDescent="0.3">
      <c r="B300" s="211" t="str">
        <f t="shared" si="10"/>
        <v/>
      </c>
      <c r="D300" s="213" t="str">
        <f t="shared" si="11"/>
        <v/>
      </c>
    </row>
    <row r="301" spans="2:4" x14ac:dyDescent="0.3">
      <c r="B301" s="211" t="str">
        <f t="shared" si="10"/>
        <v/>
      </c>
      <c r="D301" s="213" t="str">
        <f t="shared" si="11"/>
        <v/>
      </c>
    </row>
    <row r="302" spans="2:4" x14ac:dyDescent="0.3">
      <c r="B302" s="211" t="str">
        <f t="shared" si="10"/>
        <v/>
      </c>
      <c r="D302" s="213" t="str">
        <f t="shared" si="11"/>
        <v/>
      </c>
    </row>
    <row r="303" spans="2:4" x14ac:dyDescent="0.3">
      <c r="B303" s="211" t="str">
        <f t="shared" si="10"/>
        <v/>
      </c>
      <c r="D303" s="213" t="str">
        <f t="shared" si="11"/>
        <v/>
      </c>
    </row>
    <row r="304" spans="2:4" x14ac:dyDescent="0.3">
      <c r="B304" s="211" t="str">
        <f t="shared" si="10"/>
        <v/>
      </c>
      <c r="D304" s="213" t="str">
        <f t="shared" si="11"/>
        <v/>
      </c>
    </row>
    <row r="305" spans="2:4" x14ac:dyDescent="0.3">
      <c r="B305" s="211" t="str">
        <f t="shared" si="10"/>
        <v/>
      </c>
      <c r="D305" s="213" t="str">
        <f t="shared" si="11"/>
        <v/>
      </c>
    </row>
    <row r="306" spans="2:4" x14ac:dyDescent="0.3">
      <c r="B306" s="211" t="str">
        <f t="shared" si="10"/>
        <v/>
      </c>
      <c r="D306" s="213" t="str">
        <f t="shared" si="11"/>
        <v/>
      </c>
    </row>
    <row r="307" spans="2:4" x14ac:dyDescent="0.3">
      <c r="B307" s="211" t="str">
        <f t="shared" si="10"/>
        <v/>
      </c>
      <c r="D307" s="213" t="str">
        <f t="shared" si="11"/>
        <v/>
      </c>
    </row>
    <row r="308" spans="2:4" x14ac:dyDescent="0.3">
      <c r="B308" s="211" t="str">
        <f t="shared" si="10"/>
        <v/>
      </c>
      <c r="D308" s="213" t="str">
        <f t="shared" si="11"/>
        <v/>
      </c>
    </row>
    <row r="309" spans="2:4" x14ac:dyDescent="0.3">
      <c r="B309" s="211" t="str">
        <f t="shared" si="10"/>
        <v/>
      </c>
      <c r="D309" s="213" t="str">
        <f t="shared" si="11"/>
        <v/>
      </c>
    </row>
    <row r="310" spans="2:4" x14ac:dyDescent="0.3">
      <c r="B310" s="211" t="str">
        <f t="shared" si="10"/>
        <v/>
      </c>
      <c r="D310" s="213" t="str">
        <f t="shared" si="11"/>
        <v/>
      </c>
    </row>
    <row r="311" spans="2:4" x14ac:dyDescent="0.3">
      <c r="B311" s="211" t="str">
        <f t="shared" si="10"/>
        <v/>
      </c>
      <c r="D311" s="213" t="str">
        <f t="shared" si="11"/>
        <v/>
      </c>
    </row>
    <row r="312" spans="2:4" x14ac:dyDescent="0.3">
      <c r="B312" s="211" t="str">
        <f t="shared" si="10"/>
        <v/>
      </c>
      <c r="D312" s="213" t="str">
        <f t="shared" si="11"/>
        <v/>
      </c>
    </row>
    <row r="313" spans="2:4" x14ac:dyDescent="0.3">
      <c r="B313" s="211" t="str">
        <f t="shared" si="10"/>
        <v/>
      </c>
      <c r="D313" s="213" t="str">
        <f t="shared" si="11"/>
        <v/>
      </c>
    </row>
    <row r="314" spans="2:4" x14ac:dyDescent="0.3">
      <c r="B314" s="211" t="str">
        <f t="shared" si="10"/>
        <v/>
      </c>
      <c r="D314" s="213" t="str">
        <f t="shared" si="11"/>
        <v/>
      </c>
    </row>
    <row r="315" spans="2:4" x14ac:dyDescent="0.3">
      <c r="B315" s="211" t="str">
        <f t="shared" si="10"/>
        <v/>
      </c>
      <c r="D315" s="213" t="str">
        <f t="shared" si="11"/>
        <v/>
      </c>
    </row>
    <row r="316" spans="2:4" x14ac:dyDescent="0.3">
      <c r="B316" s="211" t="str">
        <f t="shared" si="10"/>
        <v/>
      </c>
      <c r="D316" s="213" t="str">
        <f t="shared" si="11"/>
        <v/>
      </c>
    </row>
    <row r="317" spans="2:4" x14ac:dyDescent="0.3">
      <c r="B317" s="211" t="str">
        <f t="shared" si="10"/>
        <v/>
      </c>
      <c r="D317" s="213" t="str">
        <f t="shared" si="11"/>
        <v/>
      </c>
    </row>
    <row r="318" spans="2:4" x14ac:dyDescent="0.3">
      <c r="B318" s="211" t="str">
        <f t="shared" si="10"/>
        <v/>
      </c>
      <c r="D318" s="213" t="str">
        <f t="shared" si="11"/>
        <v/>
      </c>
    </row>
    <row r="319" spans="2:4" x14ac:dyDescent="0.3">
      <c r="B319" s="211" t="str">
        <f t="shared" si="10"/>
        <v/>
      </c>
      <c r="D319" s="213" t="str">
        <f t="shared" si="11"/>
        <v/>
      </c>
    </row>
    <row r="320" spans="2:4" x14ac:dyDescent="0.3">
      <c r="B320" s="211" t="str">
        <f t="shared" si="10"/>
        <v/>
      </c>
      <c r="D320" s="213" t="str">
        <f t="shared" si="11"/>
        <v/>
      </c>
    </row>
    <row r="321" spans="2:4" x14ac:dyDescent="0.3">
      <c r="B321" s="211" t="str">
        <f t="shared" si="10"/>
        <v/>
      </c>
      <c r="D321" s="213" t="str">
        <f t="shared" si="11"/>
        <v/>
      </c>
    </row>
    <row r="322" spans="2:4" x14ac:dyDescent="0.3">
      <c r="B322" s="211" t="str">
        <f t="shared" si="10"/>
        <v/>
      </c>
      <c r="D322" s="213" t="str">
        <f t="shared" si="11"/>
        <v/>
      </c>
    </row>
    <row r="323" spans="2:4" x14ac:dyDescent="0.3">
      <c r="B323" s="211" t="str">
        <f t="shared" si="10"/>
        <v/>
      </c>
      <c r="D323" s="213" t="str">
        <f t="shared" si="11"/>
        <v/>
      </c>
    </row>
    <row r="324" spans="2:4" x14ac:dyDescent="0.3">
      <c r="B324" s="211" t="str">
        <f t="shared" si="10"/>
        <v/>
      </c>
      <c r="D324" s="213" t="str">
        <f t="shared" si="11"/>
        <v/>
      </c>
    </row>
    <row r="325" spans="2:4" x14ac:dyDescent="0.3">
      <c r="B325" s="211" t="str">
        <f t="shared" si="10"/>
        <v/>
      </c>
      <c r="D325" s="213" t="str">
        <f t="shared" si="11"/>
        <v/>
      </c>
    </row>
    <row r="326" spans="2:4" x14ac:dyDescent="0.3">
      <c r="B326" s="211" t="str">
        <f t="shared" ref="B326:B389" si="12">IF(NOT(ISBLANK(A326)),INT(($B$2-A326)/365.25),"")</f>
        <v/>
      </c>
      <c r="D326" s="213" t="str">
        <f t="shared" ref="D326:D389" si="13">_xlfn.IFNA(VLOOKUP(B326,AgeGroups,2,TRUE),"")</f>
        <v/>
      </c>
    </row>
    <row r="327" spans="2:4" x14ac:dyDescent="0.3">
      <c r="B327" s="211" t="str">
        <f t="shared" si="12"/>
        <v/>
      </c>
      <c r="D327" s="213" t="str">
        <f t="shared" si="13"/>
        <v/>
      </c>
    </row>
    <row r="328" spans="2:4" x14ac:dyDescent="0.3">
      <c r="B328" s="211" t="str">
        <f t="shared" si="12"/>
        <v/>
      </c>
      <c r="D328" s="213" t="str">
        <f t="shared" si="13"/>
        <v/>
      </c>
    </row>
    <row r="329" spans="2:4" x14ac:dyDescent="0.3">
      <c r="B329" s="211" t="str">
        <f t="shared" si="12"/>
        <v/>
      </c>
      <c r="D329" s="213" t="str">
        <f t="shared" si="13"/>
        <v/>
      </c>
    </row>
    <row r="330" spans="2:4" x14ac:dyDescent="0.3">
      <c r="B330" s="211" t="str">
        <f t="shared" si="12"/>
        <v/>
      </c>
      <c r="D330" s="213" t="str">
        <f t="shared" si="13"/>
        <v/>
      </c>
    </row>
    <row r="331" spans="2:4" x14ac:dyDescent="0.3">
      <c r="B331" s="211" t="str">
        <f t="shared" si="12"/>
        <v/>
      </c>
      <c r="D331" s="213" t="str">
        <f t="shared" si="13"/>
        <v/>
      </c>
    </row>
    <row r="332" spans="2:4" x14ac:dyDescent="0.3">
      <c r="B332" s="211" t="str">
        <f t="shared" si="12"/>
        <v/>
      </c>
      <c r="D332" s="213" t="str">
        <f t="shared" si="13"/>
        <v/>
      </c>
    </row>
    <row r="333" spans="2:4" x14ac:dyDescent="0.3">
      <c r="B333" s="211" t="str">
        <f t="shared" si="12"/>
        <v/>
      </c>
      <c r="D333" s="213" t="str">
        <f t="shared" si="13"/>
        <v/>
      </c>
    </row>
    <row r="334" spans="2:4" x14ac:dyDescent="0.3">
      <c r="B334" s="211" t="str">
        <f t="shared" si="12"/>
        <v/>
      </c>
      <c r="D334" s="213" t="str">
        <f t="shared" si="13"/>
        <v/>
      </c>
    </row>
    <row r="335" spans="2:4" x14ac:dyDescent="0.3">
      <c r="B335" s="211" t="str">
        <f t="shared" si="12"/>
        <v/>
      </c>
      <c r="D335" s="213" t="str">
        <f t="shared" si="13"/>
        <v/>
      </c>
    </row>
    <row r="336" spans="2:4" x14ac:dyDescent="0.3">
      <c r="B336" s="211" t="str">
        <f t="shared" si="12"/>
        <v/>
      </c>
      <c r="D336" s="213" t="str">
        <f t="shared" si="13"/>
        <v/>
      </c>
    </row>
    <row r="337" spans="2:4" x14ac:dyDescent="0.3">
      <c r="B337" s="211" t="str">
        <f t="shared" si="12"/>
        <v/>
      </c>
      <c r="D337" s="213" t="str">
        <f t="shared" si="13"/>
        <v/>
      </c>
    </row>
    <row r="338" spans="2:4" x14ac:dyDescent="0.3">
      <c r="B338" s="211" t="str">
        <f t="shared" si="12"/>
        <v/>
      </c>
      <c r="D338" s="213" t="str">
        <f t="shared" si="13"/>
        <v/>
      </c>
    </row>
    <row r="339" spans="2:4" x14ac:dyDescent="0.3">
      <c r="B339" s="211" t="str">
        <f t="shared" si="12"/>
        <v/>
      </c>
      <c r="D339" s="213" t="str">
        <f t="shared" si="13"/>
        <v/>
      </c>
    </row>
    <row r="340" spans="2:4" x14ac:dyDescent="0.3">
      <c r="B340" s="211" t="str">
        <f t="shared" si="12"/>
        <v/>
      </c>
      <c r="D340" s="213" t="str">
        <f t="shared" si="13"/>
        <v/>
      </c>
    </row>
    <row r="341" spans="2:4" x14ac:dyDescent="0.3">
      <c r="B341" s="211" t="str">
        <f t="shared" si="12"/>
        <v/>
      </c>
      <c r="D341" s="213" t="str">
        <f t="shared" si="13"/>
        <v/>
      </c>
    </row>
    <row r="342" spans="2:4" x14ac:dyDescent="0.3">
      <c r="B342" s="211" t="str">
        <f t="shared" si="12"/>
        <v/>
      </c>
      <c r="D342" s="213" t="str">
        <f t="shared" si="13"/>
        <v/>
      </c>
    </row>
    <row r="343" spans="2:4" x14ac:dyDescent="0.3">
      <c r="B343" s="211" t="str">
        <f t="shared" si="12"/>
        <v/>
      </c>
      <c r="D343" s="213" t="str">
        <f t="shared" si="13"/>
        <v/>
      </c>
    </row>
    <row r="344" spans="2:4" x14ac:dyDescent="0.3">
      <c r="B344" s="211" t="str">
        <f t="shared" si="12"/>
        <v/>
      </c>
      <c r="D344" s="213" t="str">
        <f t="shared" si="13"/>
        <v/>
      </c>
    </row>
    <row r="345" spans="2:4" x14ac:dyDescent="0.3">
      <c r="B345" s="211" t="str">
        <f t="shared" si="12"/>
        <v/>
      </c>
      <c r="D345" s="213" t="str">
        <f t="shared" si="13"/>
        <v/>
      </c>
    </row>
    <row r="346" spans="2:4" x14ac:dyDescent="0.3">
      <c r="B346" s="211" t="str">
        <f t="shared" si="12"/>
        <v/>
      </c>
      <c r="D346" s="213" t="str">
        <f t="shared" si="13"/>
        <v/>
      </c>
    </row>
    <row r="347" spans="2:4" x14ac:dyDescent="0.3">
      <c r="B347" s="211" t="str">
        <f t="shared" si="12"/>
        <v/>
      </c>
      <c r="D347" s="213" t="str">
        <f t="shared" si="13"/>
        <v/>
      </c>
    </row>
    <row r="348" spans="2:4" x14ac:dyDescent="0.3">
      <c r="B348" s="211" t="str">
        <f t="shared" si="12"/>
        <v/>
      </c>
      <c r="D348" s="213" t="str">
        <f t="shared" si="13"/>
        <v/>
      </c>
    </row>
    <row r="349" spans="2:4" x14ac:dyDescent="0.3">
      <c r="B349" s="211" t="str">
        <f t="shared" si="12"/>
        <v/>
      </c>
      <c r="D349" s="213" t="str">
        <f t="shared" si="13"/>
        <v/>
      </c>
    </row>
    <row r="350" spans="2:4" x14ac:dyDescent="0.3">
      <c r="B350" s="211" t="str">
        <f t="shared" si="12"/>
        <v/>
      </c>
      <c r="D350" s="213" t="str">
        <f t="shared" si="13"/>
        <v/>
      </c>
    </row>
    <row r="351" spans="2:4" x14ac:dyDescent="0.3">
      <c r="B351" s="211" t="str">
        <f t="shared" si="12"/>
        <v/>
      </c>
      <c r="D351" s="213" t="str">
        <f t="shared" si="13"/>
        <v/>
      </c>
    </row>
    <row r="352" spans="2:4" x14ac:dyDescent="0.3">
      <c r="B352" s="211" t="str">
        <f t="shared" si="12"/>
        <v/>
      </c>
      <c r="D352" s="213" t="str">
        <f t="shared" si="13"/>
        <v/>
      </c>
    </row>
    <row r="353" spans="2:4" x14ac:dyDescent="0.3">
      <c r="B353" s="211" t="str">
        <f t="shared" si="12"/>
        <v/>
      </c>
      <c r="D353" s="213" t="str">
        <f t="shared" si="13"/>
        <v/>
      </c>
    </row>
    <row r="354" spans="2:4" x14ac:dyDescent="0.3">
      <c r="B354" s="211" t="str">
        <f t="shared" si="12"/>
        <v/>
      </c>
      <c r="D354" s="213" t="str">
        <f t="shared" si="13"/>
        <v/>
      </c>
    </row>
    <row r="355" spans="2:4" x14ac:dyDescent="0.3">
      <c r="B355" s="211" t="str">
        <f t="shared" si="12"/>
        <v/>
      </c>
      <c r="D355" s="213" t="str">
        <f t="shared" si="13"/>
        <v/>
      </c>
    </row>
    <row r="356" spans="2:4" x14ac:dyDescent="0.3">
      <c r="B356" s="211" t="str">
        <f t="shared" si="12"/>
        <v/>
      </c>
      <c r="D356" s="213" t="str">
        <f t="shared" si="13"/>
        <v/>
      </c>
    </row>
    <row r="357" spans="2:4" x14ac:dyDescent="0.3">
      <c r="B357" s="211" t="str">
        <f t="shared" si="12"/>
        <v/>
      </c>
      <c r="D357" s="213" t="str">
        <f t="shared" si="13"/>
        <v/>
      </c>
    </row>
    <row r="358" spans="2:4" x14ac:dyDescent="0.3">
      <c r="B358" s="211" t="str">
        <f t="shared" si="12"/>
        <v/>
      </c>
      <c r="D358" s="213" t="str">
        <f t="shared" si="13"/>
        <v/>
      </c>
    </row>
    <row r="359" spans="2:4" x14ac:dyDescent="0.3">
      <c r="B359" s="211" t="str">
        <f t="shared" si="12"/>
        <v/>
      </c>
      <c r="D359" s="213" t="str">
        <f t="shared" si="13"/>
        <v/>
      </c>
    </row>
    <row r="360" spans="2:4" x14ac:dyDescent="0.3">
      <c r="B360" s="211" t="str">
        <f t="shared" si="12"/>
        <v/>
      </c>
      <c r="D360" s="213" t="str">
        <f t="shared" si="13"/>
        <v/>
      </c>
    </row>
    <row r="361" spans="2:4" x14ac:dyDescent="0.3">
      <c r="B361" s="211" t="str">
        <f t="shared" si="12"/>
        <v/>
      </c>
      <c r="D361" s="213" t="str">
        <f t="shared" si="13"/>
        <v/>
      </c>
    </row>
    <row r="362" spans="2:4" x14ac:dyDescent="0.3">
      <c r="B362" s="211" t="str">
        <f t="shared" si="12"/>
        <v/>
      </c>
      <c r="D362" s="213" t="str">
        <f t="shared" si="13"/>
        <v/>
      </c>
    </row>
    <row r="363" spans="2:4" x14ac:dyDescent="0.3">
      <c r="B363" s="211" t="str">
        <f t="shared" si="12"/>
        <v/>
      </c>
      <c r="D363" s="213" t="str">
        <f t="shared" si="13"/>
        <v/>
      </c>
    </row>
    <row r="364" spans="2:4" x14ac:dyDescent="0.3">
      <c r="B364" s="211" t="str">
        <f t="shared" si="12"/>
        <v/>
      </c>
      <c r="D364" s="213" t="str">
        <f t="shared" si="13"/>
        <v/>
      </c>
    </row>
    <row r="365" spans="2:4" x14ac:dyDescent="0.3">
      <c r="B365" s="211" t="str">
        <f t="shared" si="12"/>
        <v/>
      </c>
      <c r="D365" s="213" t="str">
        <f t="shared" si="13"/>
        <v/>
      </c>
    </row>
    <row r="366" spans="2:4" x14ac:dyDescent="0.3">
      <c r="B366" s="211" t="str">
        <f t="shared" si="12"/>
        <v/>
      </c>
      <c r="D366" s="213" t="str">
        <f t="shared" si="13"/>
        <v/>
      </c>
    </row>
    <row r="367" spans="2:4" x14ac:dyDescent="0.3">
      <c r="B367" s="211" t="str">
        <f t="shared" si="12"/>
        <v/>
      </c>
      <c r="D367" s="213" t="str">
        <f t="shared" si="13"/>
        <v/>
      </c>
    </row>
    <row r="368" spans="2:4" x14ac:dyDescent="0.3">
      <c r="B368" s="211" t="str">
        <f t="shared" si="12"/>
        <v/>
      </c>
      <c r="D368" s="213" t="str">
        <f t="shared" si="13"/>
        <v/>
      </c>
    </row>
    <row r="369" spans="2:4" x14ac:dyDescent="0.3">
      <c r="B369" s="211" t="str">
        <f t="shared" si="12"/>
        <v/>
      </c>
      <c r="D369" s="213" t="str">
        <f t="shared" si="13"/>
        <v/>
      </c>
    </row>
    <row r="370" spans="2:4" x14ac:dyDescent="0.3">
      <c r="B370" s="211" t="str">
        <f t="shared" si="12"/>
        <v/>
      </c>
      <c r="D370" s="213" t="str">
        <f t="shared" si="13"/>
        <v/>
      </c>
    </row>
    <row r="371" spans="2:4" x14ac:dyDescent="0.3">
      <c r="B371" s="211" t="str">
        <f t="shared" si="12"/>
        <v/>
      </c>
      <c r="D371" s="213" t="str">
        <f t="shared" si="13"/>
        <v/>
      </c>
    </row>
    <row r="372" spans="2:4" x14ac:dyDescent="0.3">
      <c r="B372" s="211" t="str">
        <f t="shared" si="12"/>
        <v/>
      </c>
      <c r="D372" s="213" t="str">
        <f t="shared" si="13"/>
        <v/>
      </c>
    </row>
    <row r="373" spans="2:4" x14ac:dyDescent="0.3">
      <c r="B373" s="211" t="str">
        <f t="shared" si="12"/>
        <v/>
      </c>
      <c r="D373" s="213" t="str">
        <f t="shared" si="13"/>
        <v/>
      </c>
    </row>
    <row r="374" spans="2:4" x14ac:dyDescent="0.3">
      <c r="B374" s="211" t="str">
        <f t="shared" si="12"/>
        <v/>
      </c>
      <c r="D374" s="213" t="str">
        <f t="shared" si="13"/>
        <v/>
      </c>
    </row>
    <row r="375" spans="2:4" x14ac:dyDescent="0.3">
      <c r="B375" s="211" t="str">
        <f t="shared" si="12"/>
        <v/>
      </c>
      <c r="D375" s="213" t="str">
        <f t="shared" si="13"/>
        <v/>
      </c>
    </row>
    <row r="376" spans="2:4" x14ac:dyDescent="0.3">
      <c r="B376" s="211" t="str">
        <f t="shared" si="12"/>
        <v/>
      </c>
      <c r="D376" s="213" t="str">
        <f t="shared" si="13"/>
        <v/>
      </c>
    </row>
    <row r="377" spans="2:4" x14ac:dyDescent="0.3">
      <c r="B377" s="211" t="str">
        <f t="shared" si="12"/>
        <v/>
      </c>
      <c r="D377" s="213" t="str">
        <f t="shared" si="13"/>
        <v/>
      </c>
    </row>
    <row r="378" spans="2:4" x14ac:dyDescent="0.3">
      <c r="B378" s="211" t="str">
        <f t="shared" si="12"/>
        <v/>
      </c>
      <c r="D378" s="213" t="str">
        <f t="shared" si="13"/>
        <v/>
      </c>
    </row>
    <row r="379" spans="2:4" x14ac:dyDescent="0.3">
      <c r="B379" s="211" t="str">
        <f t="shared" si="12"/>
        <v/>
      </c>
      <c r="D379" s="213" t="str">
        <f t="shared" si="13"/>
        <v/>
      </c>
    </row>
    <row r="380" spans="2:4" x14ac:dyDescent="0.3">
      <c r="B380" s="211" t="str">
        <f t="shared" si="12"/>
        <v/>
      </c>
      <c r="D380" s="213" t="str">
        <f t="shared" si="13"/>
        <v/>
      </c>
    </row>
    <row r="381" spans="2:4" x14ac:dyDescent="0.3">
      <c r="B381" s="211" t="str">
        <f t="shared" si="12"/>
        <v/>
      </c>
      <c r="D381" s="213" t="str">
        <f t="shared" si="13"/>
        <v/>
      </c>
    </row>
    <row r="382" spans="2:4" x14ac:dyDescent="0.3">
      <c r="B382" s="211" t="str">
        <f t="shared" si="12"/>
        <v/>
      </c>
      <c r="D382" s="213" t="str">
        <f t="shared" si="13"/>
        <v/>
      </c>
    </row>
    <row r="383" spans="2:4" x14ac:dyDescent="0.3">
      <c r="B383" s="211" t="str">
        <f t="shared" si="12"/>
        <v/>
      </c>
      <c r="D383" s="213" t="str">
        <f t="shared" si="13"/>
        <v/>
      </c>
    </row>
    <row r="384" spans="2:4" x14ac:dyDescent="0.3">
      <c r="B384" s="211" t="str">
        <f t="shared" si="12"/>
        <v/>
      </c>
      <c r="D384" s="213" t="str">
        <f t="shared" si="13"/>
        <v/>
      </c>
    </row>
    <row r="385" spans="2:4" x14ac:dyDescent="0.3">
      <c r="B385" s="211" t="str">
        <f t="shared" si="12"/>
        <v/>
      </c>
      <c r="D385" s="213" t="str">
        <f t="shared" si="13"/>
        <v/>
      </c>
    </row>
    <row r="386" spans="2:4" x14ac:dyDescent="0.3">
      <c r="B386" s="211" t="str">
        <f t="shared" si="12"/>
        <v/>
      </c>
      <c r="D386" s="213" t="str">
        <f t="shared" si="13"/>
        <v/>
      </c>
    </row>
    <row r="387" spans="2:4" x14ac:dyDescent="0.3">
      <c r="B387" s="211" t="str">
        <f t="shared" si="12"/>
        <v/>
      </c>
      <c r="D387" s="213" t="str">
        <f t="shared" si="13"/>
        <v/>
      </c>
    </row>
    <row r="388" spans="2:4" x14ac:dyDescent="0.3">
      <c r="B388" s="211" t="str">
        <f t="shared" si="12"/>
        <v/>
      </c>
      <c r="D388" s="213" t="str">
        <f t="shared" si="13"/>
        <v/>
      </c>
    </row>
    <row r="389" spans="2:4" x14ac:dyDescent="0.3">
      <c r="B389" s="211" t="str">
        <f t="shared" si="12"/>
        <v/>
      </c>
      <c r="D389" s="213" t="str">
        <f t="shared" si="13"/>
        <v/>
      </c>
    </row>
    <row r="390" spans="2:4" x14ac:dyDescent="0.3">
      <c r="B390" s="211" t="str">
        <f t="shared" ref="B390:B453" si="14">IF(NOT(ISBLANK(A390)),INT(($B$2-A390)/365.25),"")</f>
        <v/>
      </c>
      <c r="D390" s="213" t="str">
        <f t="shared" ref="D390:D453" si="15">_xlfn.IFNA(VLOOKUP(B390,AgeGroups,2,TRUE),"")</f>
        <v/>
      </c>
    </row>
    <row r="391" spans="2:4" x14ac:dyDescent="0.3">
      <c r="B391" s="211" t="str">
        <f t="shared" si="14"/>
        <v/>
      </c>
      <c r="D391" s="213" t="str">
        <f t="shared" si="15"/>
        <v/>
      </c>
    </row>
    <row r="392" spans="2:4" x14ac:dyDescent="0.3">
      <c r="B392" s="211" t="str">
        <f t="shared" si="14"/>
        <v/>
      </c>
      <c r="D392" s="213" t="str">
        <f t="shared" si="15"/>
        <v/>
      </c>
    </row>
    <row r="393" spans="2:4" x14ac:dyDescent="0.3">
      <c r="B393" s="211" t="str">
        <f t="shared" si="14"/>
        <v/>
      </c>
      <c r="D393" s="213" t="str">
        <f t="shared" si="15"/>
        <v/>
      </c>
    </row>
    <row r="394" spans="2:4" x14ac:dyDescent="0.3">
      <c r="B394" s="211" t="str">
        <f t="shared" si="14"/>
        <v/>
      </c>
      <c r="D394" s="213" t="str">
        <f t="shared" si="15"/>
        <v/>
      </c>
    </row>
    <row r="395" spans="2:4" x14ac:dyDescent="0.3">
      <c r="B395" s="211" t="str">
        <f t="shared" si="14"/>
        <v/>
      </c>
      <c r="D395" s="213" t="str">
        <f t="shared" si="15"/>
        <v/>
      </c>
    </row>
    <row r="396" spans="2:4" x14ac:dyDescent="0.3">
      <c r="B396" s="211" t="str">
        <f t="shared" si="14"/>
        <v/>
      </c>
      <c r="D396" s="213" t="str">
        <f t="shared" si="15"/>
        <v/>
      </c>
    </row>
    <row r="397" spans="2:4" x14ac:dyDescent="0.3">
      <c r="B397" s="211" t="str">
        <f t="shared" si="14"/>
        <v/>
      </c>
      <c r="D397" s="213" t="str">
        <f t="shared" si="15"/>
        <v/>
      </c>
    </row>
    <row r="398" spans="2:4" x14ac:dyDescent="0.3">
      <c r="B398" s="211" t="str">
        <f t="shared" si="14"/>
        <v/>
      </c>
      <c r="D398" s="213" t="str">
        <f t="shared" si="15"/>
        <v/>
      </c>
    </row>
    <row r="399" spans="2:4" x14ac:dyDescent="0.3">
      <c r="B399" s="211" t="str">
        <f t="shared" si="14"/>
        <v/>
      </c>
      <c r="D399" s="213" t="str">
        <f t="shared" si="15"/>
        <v/>
      </c>
    </row>
    <row r="400" spans="2:4" x14ac:dyDescent="0.3">
      <c r="B400" s="211" t="str">
        <f t="shared" si="14"/>
        <v/>
      </c>
      <c r="D400" s="213" t="str">
        <f t="shared" si="15"/>
        <v/>
      </c>
    </row>
    <row r="401" spans="2:4" x14ac:dyDescent="0.3">
      <c r="B401" s="211" t="str">
        <f t="shared" si="14"/>
        <v/>
      </c>
      <c r="D401" s="213" t="str">
        <f t="shared" si="15"/>
        <v/>
      </c>
    </row>
    <row r="402" spans="2:4" x14ac:dyDescent="0.3">
      <c r="B402" s="211" t="str">
        <f t="shared" si="14"/>
        <v/>
      </c>
      <c r="D402" s="213" t="str">
        <f t="shared" si="15"/>
        <v/>
      </c>
    </row>
    <row r="403" spans="2:4" x14ac:dyDescent="0.3">
      <c r="B403" s="211" t="str">
        <f t="shared" si="14"/>
        <v/>
      </c>
      <c r="D403" s="213" t="str">
        <f t="shared" si="15"/>
        <v/>
      </c>
    </row>
    <row r="404" spans="2:4" x14ac:dyDescent="0.3">
      <c r="B404" s="211" t="str">
        <f t="shared" si="14"/>
        <v/>
      </c>
      <c r="D404" s="213" t="str">
        <f t="shared" si="15"/>
        <v/>
      </c>
    </row>
    <row r="405" spans="2:4" x14ac:dyDescent="0.3">
      <c r="B405" s="211" t="str">
        <f t="shared" si="14"/>
        <v/>
      </c>
      <c r="D405" s="213" t="str">
        <f t="shared" si="15"/>
        <v/>
      </c>
    </row>
    <row r="406" spans="2:4" x14ac:dyDescent="0.3">
      <c r="B406" s="211" t="str">
        <f t="shared" si="14"/>
        <v/>
      </c>
      <c r="D406" s="213" t="str">
        <f t="shared" si="15"/>
        <v/>
      </c>
    </row>
    <row r="407" spans="2:4" x14ac:dyDescent="0.3">
      <c r="B407" s="211" t="str">
        <f t="shared" si="14"/>
        <v/>
      </c>
      <c r="D407" s="213" t="str">
        <f t="shared" si="15"/>
        <v/>
      </c>
    </row>
    <row r="408" spans="2:4" x14ac:dyDescent="0.3">
      <c r="B408" s="211" t="str">
        <f t="shared" si="14"/>
        <v/>
      </c>
      <c r="D408" s="213" t="str">
        <f t="shared" si="15"/>
        <v/>
      </c>
    </row>
    <row r="409" spans="2:4" x14ac:dyDescent="0.3">
      <c r="B409" s="211" t="str">
        <f t="shared" si="14"/>
        <v/>
      </c>
      <c r="D409" s="213" t="str">
        <f t="shared" si="15"/>
        <v/>
      </c>
    </row>
    <row r="410" spans="2:4" x14ac:dyDescent="0.3">
      <c r="B410" s="211" t="str">
        <f t="shared" si="14"/>
        <v/>
      </c>
      <c r="D410" s="213" t="str">
        <f t="shared" si="15"/>
        <v/>
      </c>
    </row>
    <row r="411" spans="2:4" x14ac:dyDescent="0.3">
      <c r="B411" s="211" t="str">
        <f t="shared" si="14"/>
        <v/>
      </c>
      <c r="D411" s="213" t="str">
        <f t="shared" si="15"/>
        <v/>
      </c>
    </row>
    <row r="412" spans="2:4" x14ac:dyDescent="0.3">
      <c r="B412" s="211" t="str">
        <f t="shared" si="14"/>
        <v/>
      </c>
      <c r="D412" s="213" t="str">
        <f t="shared" si="15"/>
        <v/>
      </c>
    </row>
    <row r="413" spans="2:4" x14ac:dyDescent="0.3">
      <c r="B413" s="211" t="str">
        <f t="shared" si="14"/>
        <v/>
      </c>
      <c r="D413" s="213" t="str">
        <f t="shared" si="15"/>
        <v/>
      </c>
    </row>
    <row r="414" spans="2:4" x14ac:dyDescent="0.3">
      <c r="B414" s="211" t="str">
        <f t="shared" si="14"/>
        <v/>
      </c>
      <c r="D414" s="213" t="str">
        <f t="shared" si="15"/>
        <v/>
      </c>
    </row>
    <row r="415" spans="2:4" x14ac:dyDescent="0.3">
      <c r="B415" s="211" t="str">
        <f t="shared" si="14"/>
        <v/>
      </c>
      <c r="D415" s="213" t="str">
        <f t="shared" si="15"/>
        <v/>
      </c>
    </row>
    <row r="416" spans="2:4" x14ac:dyDescent="0.3">
      <c r="B416" s="211" t="str">
        <f t="shared" si="14"/>
        <v/>
      </c>
      <c r="D416" s="213" t="str">
        <f t="shared" si="15"/>
        <v/>
      </c>
    </row>
    <row r="417" spans="2:4" x14ac:dyDescent="0.3">
      <c r="B417" s="211" t="str">
        <f t="shared" si="14"/>
        <v/>
      </c>
      <c r="D417" s="213" t="str">
        <f t="shared" si="15"/>
        <v/>
      </c>
    </row>
    <row r="418" spans="2:4" x14ac:dyDescent="0.3">
      <c r="B418" s="211" t="str">
        <f t="shared" si="14"/>
        <v/>
      </c>
      <c r="D418" s="213" t="str">
        <f t="shared" si="15"/>
        <v/>
      </c>
    </row>
    <row r="419" spans="2:4" x14ac:dyDescent="0.3">
      <c r="B419" s="211" t="str">
        <f t="shared" si="14"/>
        <v/>
      </c>
      <c r="D419" s="213" t="str">
        <f t="shared" si="15"/>
        <v/>
      </c>
    </row>
    <row r="420" spans="2:4" x14ac:dyDescent="0.3">
      <c r="B420" s="211" t="str">
        <f t="shared" si="14"/>
        <v/>
      </c>
      <c r="D420" s="213" t="str">
        <f t="shared" si="15"/>
        <v/>
      </c>
    </row>
    <row r="421" spans="2:4" x14ac:dyDescent="0.3">
      <c r="B421" s="211" t="str">
        <f t="shared" si="14"/>
        <v/>
      </c>
      <c r="D421" s="213" t="str">
        <f t="shared" si="15"/>
        <v/>
      </c>
    </row>
    <row r="422" spans="2:4" x14ac:dyDescent="0.3">
      <c r="B422" s="211" t="str">
        <f t="shared" si="14"/>
        <v/>
      </c>
      <c r="D422" s="213" t="str">
        <f t="shared" si="15"/>
        <v/>
      </c>
    </row>
    <row r="423" spans="2:4" x14ac:dyDescent="0.3">
      <c r="B423" s="211" t="str">
        <f t="shared" si="14"/>
        <v/>
      </c>
      <c r="D423" s="213" t="str">
        <f t="shared" si="15"/>
        <v/>
      </c>
    </row>
    <row r="424" spans="2:4" x14ac:dyDescent="0.3">
      <c r="B424" s="211" t="str">
        <f t="shared" si="14"/>
        <v/>
      </c>
      <c r="D424" s="213" t="str">
        <f t="shared" si="15"/>
        <v/>
      </c>
    </row>
    <row r="425" spans="2:4" x14ac:dyDescent="0.3">
      <c r="B425" s="211" t="str">
        <f t="shared" si="14"/>
        <v/>
      </c>
      <c r="D425" s="213" t="str">
        <f t="shared" si="15"/>
        <v/>
      </c>
    </row>
    <row r="426" spans="2:4" x14ac:dyDescent="0.3">
      <c r="B426" s="211" t="str">
        <f t="shared" si="14"/>
        <v/>
      </c>
      <c r="D426" s="213" t="str">
        <f t="shared" si="15"/>
        <v/>
      </c>
    </row>
    <row r="427" spans="2:4" x14ac:dyDescent="0.3">
      <c r="B427" s="211" t="str">
        <f t="shared" si="14"/>
        <v/>
      </c>
      <c r="D427" s="213" t="str">
        <f t="shared" si="15"/>
        <v/>
      </c>
    </row>
    <row r="428" spans="2:4" x14ac:dyDescent="0.3">
      <c r="B428" s="211" t="str">
        <f t="shared" si="14"/>
        <v/>
      </c>
      <c r="D428" s="213" t="str">
        <f t="shared" si="15"/>
        <v/>
      </c>
    </row>
    <row r="429" spans="2:4" x14ac:dyDescent="0.3">
      <c r="B429" s="211" t="str">
        <f t="shared" si="14"/>
        <v/>
      </c>
      <c r="D429" s="213" t="str">
        <f t="shared" si="15"/>
        <v/>
      </c>
    </row>
    <row r="430" spans="2:4" x14ac:dyDescent="0.3">
      <c r="B430" s="211" t="str">
        <f t="shared" si="14"/>
        <v/>
      </c>
      <c r="D430" s="213" t="str">
        <f t="shared" si="15"/>
        <v/>
      </c>
    </row>
    <row r="431" spans="2:4" x14ac:dyDescent="0.3">
      <c r="B431" s="211" t="str">
        <f t="shared" si="14"/>
        <v/>
      </c>
      <c r="D431" s="213" t="str">
        <f t="shared" si="15"/>
        <v/>
      </c>
    </row>
    <row r="432" spans="2:4" x14ac:dyDescent="0.3">
      <c r="B432" s="211" t="str">
        <f t="shared" si="14"/>
        <v/>
      </c>
      <c r="D432" s="213" t="str">
        <f t="shared" si="15"/>
        <v/>
      </c>
    </row>
    <row r="433" spans="2:4" x14ac:dyDescent="0.3">
      <c r="B433" s="211" t="str">
        <f t="shared" si="14"/>
        <v/>
      </c>
      <c r="D433" s="213" t="str">
        <f t="shared" si="15"/>
        <v/>
      </c>
    </row>
    <row r="434" spans="2:4" x14ac:dyDescent="0.3">
      <c r="B434" s="211" t="str">
        <f t="shared" si="14"/>
        <v/>
      </c>
      <c r="D434" s="213" t="str">
        <f t="shared" si="15"/>
        <v/>
      </c>
    </row>
    <row r="435" spans="2:4" x14ac:dyDescent="0.3">
      <c r="B435" s="211" t="str">
        <f t="shared" si="14"/>
        <v/>
      </c>
      <c r="D435" s="213" t="str">
        <f t="shared" si="15"/>
        <v/>
      </c>
    </row>
    <row r="436" spans="2:4" x14ac:dyDescent="0.3">
      <c r="B436" s="211" t="str">
        <f t="shared" si="14"/>
        <v/>
      </c>
      <c r="D436" s="213" t="str">
        <f t="shared" si="15"/>
        <v/>
      </c>
    </row>
    <row r="437" spans="2:4" x14ac:dyDescent="0.3">
      <c r="B437" s="211" t="str">
        <f t="shared" si="14"/>
        <v/>
      </c>
      <c r="D437" s="213" t="str">
        <f t="shared" si="15"/>
        <v/>
      </c>
    </row>
    <row r="438" spans="2:4" x14ac:dyDescent="0.3">
      <c r="B438" s="211" t="str">
        <f t="shared" si="14"/>
        <v/>
      </c>
      <c r="D438" s="213" t="str">
        <f t="shared" si="15"/>
        <v/>
      </c>
    </row>
    <row r="439" spans="2:4" x14ac:dyDescent="0.3">
      <c r="B439" s="211" t="str">
        <f t="shared" si="14"/>
        <v/>
      </c>
      <c r="D439" s="213" t="str">
        <f t="shared" si="15"/>
        <v/>
      </c>
    </row>
    <row r="440" spans="2:4" x14ac:dyDescent="0.3">
      <c r="B440" s="211" t="str">
        <f t="shared" si="14"/>
        <v/>
      </c>
      <c r="D440" s="213" t="str">
        <f t="shared" si="15"/>
        <v/>
      </c>
    </row>
    <row r="441" spans="2:4" x14ac:dyDescent="0.3">
      <c r="B441" s="211" t="str">
        <f t="shared" si="14"/>
        <v/>
      </c>
      <c r="D441" s="213" t="str">
        <f t="shared" si="15"/>
        <v/>
      </c>
    </row>
    <row r="442" spans="2:4" x14ac:dyDescent="0.3">
      <c r="B442" s="211" t="str">
        <f t="shared" si="14"/>
        <v/>
      </c>
      <c r="D442" s="213" t="str">
        <f t="shared" si="15"/>
        <v/>
      </c>
    </row>
    <row r="443" spans="2:4" x14ac:dyDescent="0.3">
      <c r="B443" s="211" t="str">
        <f t="shared" si="14"/>
        <v/>
      </c>
      <c r="D443" s="213" t="str">
        <f t="shared" si="15"/>
        <v/>
      </c>
    </row>
    <row r="444" spans="2:4" x14ac:dyDescent="0.3">
      <c r="B444" s="211" t="str">
        <f t="shared" si="14"/>
        <v/>
      </c>
      <c r="D444" s="213" t="str">
        <f t="shared" si="15"/>
        <v/>
      </c>
    </row>
    <row r="445" spans="2:4" x14ac:dyDescent="0.3">
      <c r="B445" s="211" t="str">
        <f t="shared" si="14"/>
        <v/>
      </c>
      <c r="D445" s="213" t="str">
        <f t="shared" si="15"/>
        <v/>
      </c>
    </row>
    <row r="446" spans="2:4" x14ac:dyDescent="0.3">
      <c r="B446" s="211" t="str">
        <f t="shared" si="14"/>
        <v/>
      </c>
      <c r="D446" s="213" t="str">
        <f t="shared" si="15"/>
        <v/>
      </c>
    </row>
    <row r="447" spans="2:4" x14ac:dyDescent="0.3">
      <c r="B447" s="211" t="str">
        <f t="shared" si="14"/>
        <v/>
      </c>
      <c r="D447" s="213" t="str">
        <f t="shared" si="15"/>
        <v/>
      </c>
    </row>
    <row r="448" spans="2:4" x14ac:dyDescent="0.3">
      <c r="B448" s="211" t="str">
        <f t="shared" si="14"/>
        <v/>
      </c>
      <c r="D448" s="213" t="str">
        <f t="shared" si="15"/>
        <v/>
      </c>
    </row>
    <row r="449" spans="2:4" x14ac:dyDescent="0.3">
      <c r="B449" s="211" t="str">
        <f t="shared" si="14"/>
        <v/>
      </c>
      <c r="D449" s="213" t="str">
        <f t="shared" si="15"/>
        <v/>
      </c>
    </row>
    <row r="450" spans="2:4" x14ac:dyDescent="0.3">
      <c r="B450" s="211" t="str">
        <f t="shared" si="14"/>
        <v/>
      </c>
      <c r="D450" s="213" t="str">
        <f t="shared" si="15"/>
        <v/>
      </c>
    </row>
    <row r="451" spans="2:4" x14ac:dyDescent="0.3">
      <c r="B451" s="211" t="str">
        <f t="shared" si="14"/>
        <v/>
      </c>
      <c r="D451" s="213" t="str">
        <f t="shared" si="15"/>
        <v/>
      </c>
    </row>
    <row r="452" spans="2:4" x14ac:dyDescent="0.3">
      <c r="B452" s="211" t="str">
        <f t="shared" si="14"/>
        <v/>
      </c>
      <c r="D452" s="213" t="str">
        <f t="shared" si="15"/>
        <v/>
      </c>
    </row>
    <row r="453" spans="2:4" x14ac:dyDescent="0.3">
      <c r="B453" s="211" t="str">
        <f t="shared" si="14"/>
        <v/>
      </c>
      <c r="D453" s="213" t="str">
        <f t="shared" si="15"/>
        <v/>
      </c>
    </row>
    <row r="454" spans="2:4" x14ac:dyDescent="0.3">
      <c r="B454" s="211" t="str">
        <f t="shared" ref="B454:B517" si="16">IF(NOT(ISBLANK(A454)),INT(($B$2-A454)/365.25),"")</f>
        <v/>
      </c>
      <c r="D454" s="213" t="str">
        <f t="shared" ref="D454:D517" si="17">_xlfn.IFNA(VLOOKUP(B454,AgeGroups,2,TRUE),"")</f>
        <v/>
      </c>
    </row>
    <row r="455" spans="2:4" x14ac:dyDescent="0.3">
      <c r="B455" s="211" t="str">
        <f t="shared" si="16"/>
        <v/>
      </c>
      <c r="D455" s="213" t="str">
        <f t="shared" si="17"/>
        <v/>
      </c>
    </row>
    <row r="456" spans="2:4" x14ac:dyDescent="0.3">
      <c r="B456" s="211" t="str">
        <f t="shared" si="16"/>
        <v/>
      </c>
      <c r="D456" s="213" t="str">
        <f t="shared" si="17"/>
        <v/>
      </c>
    </row>
    <row r="457" spans="2:4" x14ac:dyDescent="0.3">
      <c r="B457" s="211" t="str">
        <f t="shared" si="16"/>
        <v/>
      </c>
      <c r="D457" s="213" t="str">
        <f t="shared" si="17"/>
        <v/>
      </c>
    </row>
    <row r="458" spans="2:4" x14ac:dyDescent="0.3">
      <c r="B458" s="211" t="str">
        <f t="shared" si="16"/>
        <v/>
      </c>
      <c r="D458" s="213" t="str">
        <f t="shared" si="17"/>
        <v/>
      </c>
    </row>
    <row r="459" spans="2:4" x14ac:dyDescent="0.3">
      <c r="B459" s="211" t="str">
        <f t="shared" si="16"/>
        <v/>
      </c>
      <c r="D459" s="213" t="str">
        <f t="shared" si="17"/>
        <v/>
      </c>
    </row>
    <row r="460" spans="2:4" x14ac:dyDescent="0.3">
      <c r="B460" s="211" t="str">
        <f t="shared" si="16"/>
        <v/>
      </c>
      <c r="D460" s="213" t="str">
        <f t="shared" si="17"/>
        <v/>
      </c>
    </row>
    <row r="461" spans="2:4" x14ac:dyDescent="0.3">
      <c r="B461" s="211" t="str">
        <f t="shared" si="16"/>
        <v/>
      </c>
      <c r="D461" s="213" t="str">
        <f t="shared" si="17"/>
        <v/>
      </c>
    </row>
    <row r="462" spans="2:4" x14ac:dyDescent="0.3">
      <c r="B462" s="211" t="str">
        <f t="shared" si="16"/>
        <v/>
      </c>
      <c r="D462" s="213" t="str">
        <f t="shared" si="17"/>
        <v/>
      </c>
    </row>
    <row r="463" spans="2:4" x14ac:dyDescent="0.3">
      <c r="B463" s="211" t="str">
        <f t="shared" si="16"/>
        <v/>
      </c>
      <c r="D463" s="213" t="str">
        <f t="shared" si="17"/>
        <v/>
      </c>
    </row>
    <row r="464" spans="2:4" x14ac:dyDescent="0.3">
      <c r="B464" s="211" t="str">
        <f t="shared" si="16"/>
        <v/>
      </c>
      <c r="D464" s="213" t="str">
        <f t="shared" si="17"/>
        <v/>
      </c>
    </row>
    <row r="465" spans="2:4" x14ac:dyDescent="0.3">
      <c r="B465" s="211" t="str">
        <f t="shared" si="16"/>
        <v/>
      </c>
      <c r="D465" s="213" t="str">
        <f t="shared" si="17"/>
        <v/>
      </c>
    </row>
    <row r="466" spans="2:4" x14ac:dyDescent="0.3">
      <c r="B466" s="211" t="str">
        <f t="shared" si="16"/>
        <v/>
      </c>
      <c r="D466" s="213" t="str">
        <f t="shared" si="17"/>
        <v/>
      </c>
    </row>
    <row r="467" spans="2:4" x14ac:dyDescent="0.3">
      <c r="B467" s="211" t="str">
        <f t="shared" si="16"/>
        <v/>
      </c>
      <c r="D467" s="213" t="str">
        <f t="shared" si="17"/>
        <v/>
      </c>
    </row>
    <row r="468" spans="2:4" x14ac:dyDescent="0.3">
      <c r="B468" s="211" t="str">
        <f t="shared" si="16"/>
        <v/>
      </c>
      <c r="D468" s="213" t="str">
        <f t="shared" si="17"/>
        <v/>
      </c>
    </row>
    <row r="469" spans="2:4" x14ac:dyDescent="0.3">
      <c r="B469" s="211" t="str">
        <f t="shared" si="16"/>
        <v/>
      </c>
      <c r="D469" s="213" t="str">
        <f t="shared" si="17"/>
        <v/>
      </c>
    </row>
    <row r="470" spans="2:4" x14ac:dyDescent="0.3">
      <c r="B470" s="211" t="str">
        <f t="shared" si="16"/>
        <v/>
      </c>
      <c r="D470" s="213" t="str">
        <f t="shared" si="17"/>
        <v/>
      </c>
    </row>
    <row r="471" spans="2:4" x14ac:dyDescent="0.3">
      <c r="B471" s="211" t="str">
        <f t="shared" si="16"/>
        <v/>
      </c>
      <c r="D471" s="213" t="str">
        <f t="shared" si="17"/>
        <v/>
      </c>
    </row>
    <row r="472" spans="2:4" x14ac:dyDescent="0.3">
      <c r="B472" s="211" t="str">
        <f t="shared" si="16"/>
        <v/>
      </c>
      <c r="D472" s="213" t="str">
        <f t="shared" si="17"/>
        <v/>
      </c>
    </row>
    <row r="473" spans="2:4" x14ac:dyDescent="0.3">
      <c r="B473" s="211" t="str">
        <f t="shared" si="16"/>
        <v/>
      </c>
      <c r="D473" s="213" t="str">
        <f t="shared" si="17"/>
        <v/>
      </c>
    </row>
    <row r="474" spans="2:4" x14ac:dyDescent="0.3">
      <c r="B474" s="211" t="str">
        <f t="shared" si="16"/>
        <v/>
      </c>
      <c r="D474" s="213" t="str">
        <f t="shared" si="17"/>
        <v/>
      </c>
    </row>
    <row r="475" spans="2:4" x14ac:dyDescent="0.3">
      <c r="B475" s="211" t="str">
        <f t="shared" si="16"/>
        <v/>
      </c>
      <c r="D475" s="213" t="str">
        <f t="shared" si="17"/>
        <v/>
      </c>
    </row>
    <row r="476" spans="2:4" x14ac:dyDescent="0.3">
      <c r="B476" s="211" t="str">
        <f t="shared" si="16"/>
        <v/>
      </c>
      <c r="D476" s="213" t="str">
        <f t="shared" si="17"/>
        <v/>
      </c>
    </row>
    <row r="477" spans="2:4" x14ac:dyDescent="0.3">
      <c r="B477" s="211" t="str">
        <f t="shared" si="16"/>
        <v/>
      </c>
      <c r="D477" s="213" t="str">
        <f t="shared" si="17"/>
        <v/>
      </c>
    </row>
    <row r="478" spans="2:4" x14ac:dyDescent="0.3">
      <c r="B478" s="211" t="str">
        <f t="shared" si="16"/>
        <v/>
      </c>
      <c r="D478" s="213" t="str">
        <f t="shared" si="17"/>
        <v/>
      </c>
    </row>
    <row r="479" spans="2:4" x14ac:dyDescent="0.3">
      <c r="B479" s="211" t="str">
        <f t="shared" si="16"/>
        <v/>
      </c>
      <c r="D479" s="213" t="str">
        <f t="shared" si="17"/>
        <v/>
      </c>
    </row>
    <row r="480" spans="2:4" x14ac:dyDescent="0.3">
      <c r="B480" s="211" t="str">
        <f t="shared" si="16"/>
        <v/>
      </c>
      <c r="D480" s="213" t="str">
        <f t="shared" si="17"/>
        <v/>
      </c>
    </row>
    <row r="481" spans="2:4" x14ac:dyDescent="0.3">
      <c r="B481" s="211" t="str">
        <f t="shared" si="16"/>
        <v/>
      </c>
      <c r="D481" s="213" t="str">
        <f t="shared" si="17"/>
        <v/>
      </c>
    </row>
    <row r="482" spans="2:4" x14ac:dyDescent="0.3">
      <c r="B482" s="211" t="str">
        <f t="shared" si="16"/>
        <v/>
      </c>
      <c r="D482" s="213" t="str">
        <f t="shared" si="17"/>
        <v/>
      </c>
    </row>
    <row r="483" spans="2:4" x14ac:dyDescent="0.3">
      <c r="B483" s="211" t="str">
        <f t="shared" si="16"/>
        <v/>
      </c>
      <c r="D483" s="213" t="str">
        <f t="shared" si="17"/>
        <v/>
      </c>
    </row>
    <row r="484" spans="2:4" x14ac:dyDescent="0.3">
      <c r="B484" s="211" t="str">
        <f t="shared" si="16"/>
        <v/>
      </c>
      <c r="D484" s="213" t="str">
        <f t="shared" si="17"/>
        <v/>
      </c>
    </row>
    <row r="485" spans="2:4" x14ac:dyDescent="0.3">
      <c r="B485" s="211" t="str">
        <f t="shared" si="16"/>
        <v/>
      </c>
      <c r="D485" s="213" t="str">
        <f t="shared" si="17"/>
        <v/>
      </c>
    </row>
    <row r="486" spans="2:4" x14ac:dyDescent="0.3">
      <c r="B486" s="211" t="str">
        <f t="shared" si="16"/>
        <v/>
      </c>
      <c r="D486" s="213" t="str">
        <f t="shared" si="17"/>
        <v/>
      </c>
    </row>
    <row r="487" spans="2:4" x14ac:dyDescent="0.3">
      <c r="B487" s="211" t="str">
        <f t="shared" si="16"/>
        <v/>
      </c>
      <c r="D487" s="213" t="str">
        <f t="shared" si="17"/>
        <v/>
      </c>
    </row>
    <row r="488" spans="2:4" x14ac:dyDescent="0.3">
      <c r="B488" s="211" t="str">
        <f t="shared" si="16"/>
        <v/>
      </c>
      <c r="D488" s="213" t="str">
        <f t="shared" si="17"/>
        <v/>
      </c>
    </row>
    <row r="489" spans="2:4" x14ac:dyDescent="0.3">
      <c r="B489" s="211" t="str">
        <f t="shared" si="16"/>
        <v/>
      </c>
      <c r="D489" s="213" t="str">
        <f t="shared" si="17"/>
        <v/>
      </c>
    </row>
    <row r="490" spans="2:4" x14ac:dyDescent="0.3">
      <c r="B490" s="211" t="str">
        <f t="shared" si="16"/>
        <v/>
      </c>
      <c r="D490" s="213" t="str">
        <f t="shared" si="17"/>
        <v/>
      </c>
    </row>
    <row r="491" spans="2:4" x14ac:dyDescent="0.3">
      <c r="B491" s="211" t="str">
        <f t="shared" si="16"/>
        <v/>
      </c>
      <c r="D491" s="213" t="str">
        <f t="shared" si="17"/>
        <v/>
      </c>
    </row>
    <row r="492" spans="2:4" x14ac:dyDescent="0.3">
      <c r="B492" s="211" t="str">
        <f t="shared" si="16"/>
        <v/>
      </c>
      <c r="D492" s="213" t="str">
        <f t="shared" si="17"/>
        <v/>
      </c>
    </row>
    <row r="493" spans="2:4" x14ac:dyDescent="0.3">
      <c r="B493" s="211" t="str">
        <f t="shared" si="16"/>
        <v/>
      </c>
      <c r="D493" s="213" t="str">
        <f t="shared" si="17"/>
        <v/>
      </c>
    </row>
    <row r="494" spans="2:4" x14ac:dyDescent="0.3">
      <c r="B494" s="211" t="str">
        <f t="shared" si="16"/>
        <v/>
      </c>
      <c r="D494" s="213" t="str">
        <f t="shared" si="17"/>
        <v/>
      </c>
    </row>
    <row r="495" spans="2:4" x14ac:dyDescent="0.3">
      <c r="B495" s="211" t="str">
        <f t="shared" si="16"/>
        <v/>
      </c>
      <c r="D495" s="213" t="str">
        <f t="shared" si="17"/>
        <v/>
      </c>
    </row>
    <row r="496" spans="2:4" x14ac:dyDescent="0.3">
      <c r="B496" s="211" t="str">
        <f t="shared" si="16"/>
        <v/>
      </c>
      <c r="D496" s="213" t="str">
        <f t="shared" si="17"/>
        <v/>
      </c>
    </row>
    <row r="497" spans="2:4" x14ac:dyDescent="0.3">
      <c r="B497" s="211" t="str">
        <f t="shared" si="16"/>
        <v/>
      </c>
      <c r="D497" s="213" t="str">
        <f t="shared" si="17"/>
        <v/>
      </c>
    </row>
    <row r="498" spans="2:4" x14ac:dyDescent="0.3">
      <c r="B498" s="211" t="str">
        <f t="shared" si="16"/>
        <v/>
      </c>
      <c r="D498" s="213" t="str">
        <f t="shared" si="17"/>
        <v/>
      </c>
    </row>
    <row r="499" spans="2:4" x14ac:dyDescent="0.3">
      <c r="B499" s="211" t="str">
        <f t="shared" si="16"/>
        <v/>
      </c>
      <c r="D499" s="213" t="str">
        <f t="shared" si="17"/>
        <v/>
      </c>
    </row>
    <row r="500" spans="2:4" x14ac:dyDescent="0.3">
      <c r="B500" s="211" t="str">
        <f t="shared" si="16"/>
        <v/>
      </c>
      <c r="D500" s="213" t="str">
        <f t="shared" si="17"/>
        <v/>
      </c>
    </row>
    <row r="501" spans="2:4" x14ac:dyDescent="0.3">
      <c r="B501" s="211" t="str">
        <f t="shared" si="16"/>
        <v/>
      </c>
      <c r="D501" s="213" t="str">
        <f t="shared" si="17"/>
        <v/>
      </c>
    </row>
    <row r="502" spans="2:4" x14ac:dyDescent="0.3">
      <c r="B502" s="211" t="str">
        <f t="shared" si="16"/>
        <v/>
      </c>
      <c r="D502" s="213" t="str">
        <f t="shared" si="17"/>
        <v/>
      </c>
    </row>
    <row r="503" spans="2:4" x14ac:dyDescent="0.3">
      <c r="B503" s="211" t="str">
        <f t="shared" si="16"/>
        <v/>
      </c>
      <c r="D503" s="213" t="str">
        <f t="shared" si="17"/>
        <v/>
      </c>
    </row>
    <row r="504" spans="2:4" x14ac:dyDescent="0.3">
      <c r="B504" s="211" t="str">
        <f t="shared" si="16"/>
        <v/>
      </c>
      <c r="D504" s="213" t="str">
        <f t="shared" si="17"/>
        <v/>
      </c>
    </row>
    <row r="505" spans="2:4" x14ac:dyDescent="0.3">
      <c r="B505" s="211" t="str">
        <f t="shared" si="16"/>
        <v/>
      </c>
      <c r="D505" s="213" t="str">
        <f t="shared" si="17"/>
        <v/>
      </c>
    </row>
    <row r="506" spans="2:4" x14ac:dyDescent="0.3">
      <c r="B506" s="211" t="str">
        <f t="shared" si="16"/>
        <v/>
      </c>
      <c r="D506" s="213" t="str">
        <f t="shared" si="17"/>
        <v/>
      </c>
    </row>
    <row r="507" spans="2:4" x14ac:dyDescent="0.3">
      <c r="B507" s="211" t="str">
        <f t="shared" si="16"/>
        <v/>
      </c>
      <c r="D507" s="213" t="str">
        <f t="shared" si="17"/>
        <v/>
      </c>
    </row>
    <row r="508" spans="2:4" x14ac:dyDescent="0.3">
      <c r="B508" s="211" t="str">
        <f t="shared" si="16"/>
        <v/>
      </c>
      <c r="D508" s="213" t="str">
        <f t="shared" si="17"/>
        <v/>
      </c>
    </row>
    <row r="509" spans="2:4" x14ac:dyDescent="0.3">
      <c r="B509" s="211" t="str">
        <f t="shared" si="16"/>
        <v/>
      </c>
      <c r="D509" s="213" t="str">
        <f t="shared" si="17"/>
        <v/>
      </c>
    </row>
    <row r="510" spans="2:4" x14ac:dyDescent="0.3">
      <c r="B510" s="211" t="str">
        <f t="shared" si="16"/>
        <v/>
      </c>
      <c r="D510" s="213" t="str">
        <f t="shared" si="17"/>
        <v/>
      </c>
    </row>
    <row r="511" spans="2:4" x14ac:dyDescent="0.3">
      <c r="B511" s="211" t="str">
        <f t="shared" si="16"/>
        <v/>
      </c>
      <c r="D511" s="213" t="str">
        <f t="shared" si="17"/>
        <v/>
      </c>
    </row>
    <row r="512" spans="2:4" x14ac:dyDescent="0.3">
      <c r="B512" s="211" t="str">
        <f t="shared" si="16"/>
        <v/>
      </c>
      <c r="D512" s="213" t="str">
        <f t="shared" si="17"/>
        <v/>
      </c>
    </row>
    <row r="513" spans="2:4" x14ac:dyDescent="0.3">
      <c r="B513" s="211" t="str">
        <f t="shared" si="16"/>
        <v/>
      </c>
      <c r="D513" s="213" t="str">
        <f t="shared" si="17"/>
        <v/>
      </c>
    </row>
    <row r="514" spans="2:4" x14ac:dyDescent="0.3">
      <c r="B514" s="211" t="str">
        <f t="shared" si="16"/>
        <v/>
      </c>
      <c r="D514" s="213" t="str">
        <f t="shared" si="17"/>
        <v/>
      </c>
    </row>
    <row r="515" spans="2:4" x14ac:dyDescent="0.3">
      <c r="B515" s="211" t="str">
        <f t="shared" si="16"/>
        <v/>
      </c>
      <c r="D515" s="213" t="str">
        <f t="shared" si="17"/>
        <v/>
      </c>
    </row>
    <row r="516" spans="2:4" x14ac:dyDescent="0.3">
      <c r="B516" s="211" t="str">
        <f t="shared" si="16"/>
        <v/>
      </c>
      <c r="D516" s="213" t="str">
        <f t="shared" si="17"/>
        <v/>
      </c>
    </row>
    <row r="517" spans="2:4" x14ac:dyDescent="0.3">
      <c r="B517" s="211" t="str">
        <f t="shared" si="16"/>
        <v/>
      </c>
      <c r="D517" s="213" t="str">
        <f t="shared" si="17"/>
        <v/>
      </c>
    </row>
    <row r="518" spans="2:4" x14ac:dyDescent="0.3">
      <c r="B518" s="211" t="str">
        <f t="shared" ref="B518:B581" si="18">IF(NOT(ISBLANK(A518)),INT(($B$2-A518)/365.25),"")</f>
        <v/>
      </c>
      <c r="D518" s="213" t="str">
        <f t="shared" ref="D518:D581" si="19">_xlfn.IFNA(VLOOKUP(B518,AgeGroups,2,TRUE),"")</f>
        <v/>
      </c>
    </row>
    <row r="519" spans="2:4" x14ac:dyDescent="0.3">
      <c r="B519" s="211" t="str">
        <f t="shared" si="18"/>
        <v/>
      </c>
      <c r="D519" s="213" t="str">
        <f t="shared" si="19"/>
        <v/>
      </c>
    </row>
    <row r="520" spans="2:4" x14ac:dyDescent="0.3">
      <c r="B520" s="211" t="str">
        <f t="shared" si="18"/>
        <v/>
      </c>
      <c r="D520" s="213" t="str">
        <f t="shared" si="19"/>
        <v/>
      </c>
    </row>
    <row r="521" spans="2:4" x14ac:dyDescent="0.3">
      <c r="B521" s="211" t="str">
        <f t="shared" si="18"/>
        <v/>
      </c>
      <c r="D521" s="213" t="str">
        <f t="shared" si="19"/>
        <v/>
      </c>
    </row>
    <row r="522" spans="2:4" x14ac:dyDescent="0.3">
      <c r="B522" s="211" t="str">
        <f t="shared" si="18"/>
        <v/>
      </c>
      <c r="D522" s="213" t="str">
        <f t="shared" si="19"/>
        <v/>
      </c>
    </row>
    <row r="523" spans="2:4" x14ac:dyDescent="0.3">
      <c r="B523" s="211" t="str">
        <f t="shared" si="18"/>
        <v/>
      </c>
      <c r="D523" s="213" t="str">
        <f t="shared" si="19"/>
        <v/>
      </c>
    </row>
    <row r="524" spans="2:4" x14ac:dyDescent="0.3">
      <c r="B524" s="211" t="str">
        <f t="shared" si="18"/>
        <v/>
      </c>
      <c r="D524" s="213" t="str">
        <f t="shared" si="19"/>
        <v/>
      </c>
    </row>
    <row r="525" spans="2:4" x14ac:dyDescent="0.3">
      <c r="B525" s="211" t="str">
        <f t="shared" si="18"/>
        <v/>
      </c>
      <c r="D525" s="213" t="str">
        <f t="shared" si="19"/>
        <v/>
      </c>
    </row>
    <row r="526" spans="2:4" x14ac:dyDescent="0.3">
      <c r="B526" s="211" t="str">
        <f t="shared" si="18"/>
        <v/>
      </c>
      <c r="D526" s="213" t="str">
        <f t="shared" si="19"/>
        <v/>
      </c>
    </row>
    <row r="527" spans="2:4" x14ac:dyDescent="0.3">
      <c r="B527" s="211" t="str">
        <f t="shared" si="18"/>
        <v/>
      </c>
      <c r="D527" s="213" t="str">
        <f t="shared" si="19"/>
        <v/>
      </c>
    </row>
    <row r="528" spans="2:4" x14ac:dyDescent="0.3">
      <c r="B528" s="211" t="str">
        <f t="shared" si="18"/>
        <v/>
      </c>
      <c r="D528" s="213" t="str">
        <f t="shared" si="19"/>
        <v/>
      </c>
    </row>
    <row r="529" spans="2:4" x14ac:dyDescent="0.3">
      <c r="B529" s="211" t="str">
        <f t="shared" si="18"/>
        <v/>
      </c>
      <c r="D529" s="213" t="str">
        <f t="shared" si="19"/>
        <v/>
      </c>
    </row>
    <row r="530" spans="2:4" x14ac:dyDescent="0.3">
      <c r="B530" s="211" t="str">
        <f t="shared" si="18"/>
        <v/>
      </c>
      <c r="D530" s="213" t="str">
        <f t="shared" si="19"/>
        <v/>
      </c>
    </row>
    <row r="531" spans="2:4" x14ac:dyDescent="0.3">
      <c r="B531" s="211" t="str">
        <f t="shared" si="18"/>
        <v/>
      </c>
      <c r="D531" s="213" t="str">
        <f t="shared" si="19"/>
        <v/>
      </c>
    </row>
    <row r="532" spans="2:4" x14ac:dyDescent="0.3">
      <c r="B532" s="211" t="str">
        <f t="shared" si="18"/>
        <v/>
      </c>
      <c r="D532" s="213" t="str">
        <f t="shared" si="19"/>
        <v/>
      </c>
    </row>
    <row r="533" spans="2:4" x14ac:dyDescent="0.3">
      <c r="B533" s="211" t="str">
        <f t="shared" si="18"/>
        <v/>
      </c>
      <c r="D533" s="213" t="str">
        <f t="shared" si="19"/>
        <v/>
      </c>
    </row>
    <row r="534" spans="2:4" x14ac:dyDescent="0.3">
      <c r="B534" s="211" t="str">
        <f t="shared" si="18"/>
        <v/>
      </c>
      <c r="D534" s="213" t="str">
        <f t="shared" si="19"/>
        <v/>
      </c>
    </row>
    <row r="535" spans="2:4" x14ac:dyDescent="0.3">
      <c r="B535" s="211" t="str">
        <f t="shared" si="18"/>
        <v/>
      </c>
      <c r="D535" s="213" t="str">
        <f t="shared" si="19"/>
        <v/>
      </c>
    </row>
    <row r="536" spans="2:4" x14ac:dyDescent="0.3">
      <c r="B536" s="211" t="str">
        <f t="shared" si="18"/>
        <v/>
      </c>
      <c r="D536" s="213" t="str">
        <f t="shared" si="19"/>
        <v/>
      </c>
    </row>
    <row r="537" spans="2:4" x14ac:dyDescent="0.3">
      <c r="B537" s="211" t="str">
        <f t="shared" si="18"/>
        <v/>
      </c>
      <c r="D537" s="213" t="str">
        <f t="shared" si="19"/>
        <v/>
      </c>
    </row>
    <row r="538" spans="2:4" x14ac:dyDescent="0.3">
      <c r="B538" s="211" t="str">
        <f t="shared" si="18"/>
        <v/>
      </c>
      <c r="D538" s="213" t="str">
        <f t="shared" si="19"/>
        <v/>
      </c>
    </row>
    <row r="539" spans="2:4" x14ac:dyDescent="0.3">
      <c r="B539" s="211" t="str">
        <f t="shared" si="18"/>
        <v/>
      </c>
      <c r="D539" s="213" t="str">
        <f t="shared" si="19"/>
        <v/>
      </c>
    </row>
    <row r="540" spans="2:4" x14ac:dyDescent="0.3">
      <c r="B540" s="211" t="str">
        <f t="shared" si="18"/>
        <v/>
      </c>
      <c r="D540" s="213" t="str">
        <f t="shared" si="19"/>
        <v/>
      </c>
    </row>
    <row r="541" spans="2:4" x14ac:dyDescent="0.3">
      <c r="B541" s="211" t="str">
        <f t="shared" si="18"/>
        <v/>
      </c>
      <c r="D541" s="213" t="str">
        <f t="shared" si="19"/>
        <v/>
      </c>
    </row>
    <row r="542" spans="2:4" x14ac:dyDescent="0.3">
      <c r="B542" s="211" t="str">
        <f t="shared" si="18"/>
        <v/>
      </c>
      <c r="D542" s="213" t="str">
        <f t="shared" si="19"/>
        <v/>
      </c>
    </row>
    <row r="543" spans="2:4" x14ac:dyDescent="0.3">
      <c r="B543" s="211" t="str">
        <f t="shared" si="18"/>
        <v/>
      </c>
      <c r="D543" s="213" t="str">
        <f t="shared" si="19"/>
        <v/>
      </c>
    </row>
    <row r="544" spans="2:4" x14ac:dyDescent="0.3">
      <c r="B544" s="211" t="str">
        <f t="shared" si="18"/>
        <v/>
      </c>
      <c r="D544" s="213" t="str">
        <f t="shared" si="19"/>
        <v/>
      </c>
    </row>
    <row r="545" spans="2:4" x14ac:dyDescent="0.3">
      <c r="B545" s="211" t="str">
        <f t="shared" si="18"/>
        <v/>
      </c>
      <c r="D545" s="213" t="str">
        <f t="shared" si="19"/>
        <v/>
      </c>
    </row>
    <row r="546" spans="2:4" x14ac:dyDescent="0.3">
      <c r="B546" s="211" t="str">
        <f t="shared" si="18"/>
        <v/>
      </c>
      <c r="D546" s="213" t="str">
        <f t="shared" si="19"/>
        <v/>
      </c>
    </row>
    <row r="547" spans="2:4" x14ac:dyDescent="0.3">
      <c r="B547" s="211" t="str">
        <f t="shared" si="18"/>
        <v/>
      </c>
      <c r="D547" s="213" t="str">
        <f t="shared" si="19"/>
        <v/>
      </c>
    </row>
    <row r="548" spans="2:4" x14ac:dyDescent="0.3">
      <c r="B548" s="211" t="str">
        <f t="shared" si="18"/>
        <v/>
      </c>
      <c r="D548" s="213" t="str">
        <f t="shared" si="19"/>
        <v/>
      </c>
    </row>
    <row r="549" spans="2:4" x14ac:dyDescent="0.3">
      <c r="B549" s="211" t="str">
        <f t="shared" si="18"/>
        <v/>
      </c>
      <c r="D549" s="213" t="str">
        <f t="shared" si="19"/>
        <v/>
      </c>
    </row>
    <row r="550" spans="2:4" x14ac:dyDescent="0.3">
      <c r="B550" s="211" t="str">
        <f t="shared" si="18"/>
        <v/>
      </c>
      <c r="D550" s="213" t="str">
        <f t="shared" si="19"/>
        <v/>
      </c>
    </row>
    <row r="551" spans="2:4" x14ac:dyDescent="0.3">
      <c r="B551" s="211" t="str">
        <f t="shared" si="18"/>
        <v/>
      </c>
      <c r="D551" s="213" t="str">
        <f t="shared" si="19"/>
        <v/>
      </c>
    </row>
    <row r="552" spans="2:4" x14ac:dyDescent="0.3">
      <c r="B552" s="211" t="str">
        <f t="shared" si="18"/>
        <v/>
      </c>
      <c r="D552" s="213" t="str">
        <f t="shared" si="19"/>
        <v/>
      </c>
    </row>
    <row r="553" spans="2:4" x14ac:dyDescent="0.3">
      <c r="B553" s="211" t="str">
        <f t="shared" si="18"/>
        <v/>
      </c>
      <c r="D553" s="213" t="str">
        <f t="shared" si="19"/>
        <v/>
      </c>
    </row>
    <row r="554" spans="2:4" x14ac:dyDescent="0.3">
      <c r="B554" s="211" t="str">
        <f t="shared" si="18"/>
        <v/>
      </c>
      <c r="D554" s="213" t="str">
        <f t="shared" si="19"/>
        <v/>
      </c>
    </row>
    <row r="555" spans="2:4" x14ac:dyDescent="0.3">
      <c r="B555" s="211" t="str">
        <f t="shared" si="18"/>
        <v/>
      </c>
      <c r="D555" s="213" t="str">
        <f t="shared" si="19"/>
        <v/>
      </c>
    </row>
    <row r="556" spans="2:4" x14ac:dyDescent="0.3">
      <c r="B556" s="211" t="str">
        <f t="shared" si="18"/>
        <v/>
      </c>
      <c r="D556" s="213" t="str">
        <f t="shared" si="19"/>
        <v/>
      </c>
    </row>
    <row r="557" spans="2:4" x14ac:dyDescent="0.3">
      <c r="B557" s="211" t="str">
        <f t="shared" si="18"/>
        <v/>
      </c>
      <c r="D557" s="213" t="str">
        <f t="shared" si="19"/>
        <v/>
      </c>
    </row>
    <row r="558" spans="2:4" x14ac:dyDescent="0.3">
      <c r="B558" s="211" t="str">
        <f t="shared" si="18"/>
        <v/>
      </c>
      <c r="D558" s="213" t="str">
        <f t="shared" si="19"/>
        <v/>
      </c>
    </row>
    <row r="559" spans="2:4" x14ac:dyDescent="0.3">
      <c r="B559" s="211" t="str">
        <f t="shared" si="18"/>
        <v/>
      </c>
      <c r="D559" s="213" t="str">
        <f t="shared" si="19"/>
        <v/>
      </c>
    </row>
    <row r="560" spans="2:4" x14ac:dyDescent="0.3">
      <c r="B560" s="211" t="str">
        <f t="shared" si="18"/>
        <v/>
      </c>
      <c r="D560" s="213" t="str">
        <f t="shared" si="19"/>
        <v/>
      </c>
    </row>
    <row r="561" spans="2:4" x14ac:dyDescent="0.3">
      <c r="B561" s="211" t="str">
        <f t="shared" si="18"/>
        <v/>
      </c>
      <c r="D561" s="213" t="str">
        <f t="shared" si="19"/>
        <v/>
      </c>
    </row>
    <row r="562" spans="2:4" x14ac:dyDescent="0.3">
      <c r="B562" s="211" t="str">
        <f t="shared" si="18"/>
        <v/>
      </c>
      <c r="D562" s="213" t="str">
        <f t="shared" si="19"/>
        <v/>
      </c>
    </row>
    <row r="563" spans="2:4" x14ac:dyDescent="0.3">
      <c r="B563" s="211" t="str">
        <f t="shared" si="18"/>
        <v/>
      </c>
      <c r="D563" s="213" t="str">
        <f t="shared" si="19"/>
        <v/>
      </c>
    </row>
    <row r="564" spans="2:4" x14ac:dyDescent="0.3">
      <c r="B564" s="211" t="str">
        <f t="shared" si="18"/>
        <v/>
      </c>
      <c r="D564" s="213" t="str">
        <f t="shared" si="19"/>
        <v/>
      </c>
    </row>
    <row r="565" spans="2:4" x14ac:dyDescent="0.3">
      <c r="B565" s="211" t="str">
        <f t="shared" si="18"/>
        <v/>
      </c>
      <c r="D565" s="213" t="str">
        <f t="shared" si="19"/>
        <v/>
      </c>
    </row>
    <row r="566" spans="2:4" x14ac:dyDescent="0.3">
      <c r="B566" s="211" t="str">
        <f t="shared" si="18"/>
        <v/>
      </c>
      <c r="D566" s="213" t="str">
        <f t="shared" si="19"/>
        <v/>
      </c>
    </row>
    <row r="567" spans="2:4" x14ac:dyDescent="0.3">
      <c r="B567" s="211" t="str">
        <f t="shared" si="18"/>
        <v/>
      </c>
      <c r="D567" s="213" t="str">
        <f t="shared" si="19"/>
        <v/>
      </c>
    </row>
    <row r="568" spans="2:4" x14ac:dyDescent="0.3">
      <c r="B568" s="211" t="str">
        <f t="shared" si="18"/>
        <v/>
      </c>
      <c r="D568" s="213" t="str">
        <f t="shared" si="19"/>
        <v/>
      </c>
    </row>
    <row r="569" spans="2:4" x14ac:dyDescent="0.3">
      <c r="B569" s="211" t="str">
        <f t="shared" si="18"/>
        <v/>
      </c>
      <c r="D569" s="213" t="str">
        <f t="shared" si="19"/>
        <v/>
      </c>
    </row>
    <row r="570" spans="2:4" x14ac:dyDescent="0.3">
      <c r="B570" s="211" t="str">
        <f t="shared" si="18"/>
        <v/>
      </c>
      <c r="D570" s="213" t="str">
        <f t="shared" si="19"/>
        <v/>
      </c>
    </row>
    <row r="571" spans="2:4" x14ac:dyDescent="0.3">
      <c r="B571" s="211" t="str">
        <f t="shared" si="18"/>
        <v/>
      </c>
      <c r="D571" s="213" t="str">
        <f t="shared" si="19"/>
        <v/>
      </c>
    </row>
    <row r="572" spans="2:4" x14ac:dyDescent="0.3">
      <c r="B572" s="211" t="str">
        <f t="shared" si="18"/>
        <v/>
      </c>
      <c r="D572" s="213" t="str">
        <f t="shared" si="19"/>
        <v/>
      </c>
    </row>
    <row r="573" spans="2:4" x14ac:dyDescent="0.3">
      <c r="B573" s="211" t="str">
        <f t="shared" si="18"/>
        <v/>
      </c>
      <c r="D573" s="213" t="str">
        <f t="shared" si="19"/>
        <v/>
      </c>
    </row>
    <row r="574" spans="2:4" x14ac:dyDescent="0.3">
      <c r="B574" s="211" t="str">
        <f t="shared" si="18"/>
        <v/>
      </c>
      <c r="D574" s="213" t="str">
        <f t="shared" si="19"/>
        <v/>
      </c>
    </row>
    <row r="575" spans="2:4" x14ac:dyDescent="0.3">
      <c r="B575" s="211" t="str">
        <f t="shared" si="18"/>
        <v/>
      </c>
      <c r="D575" s="213" t="str">
        <f t="shared" si="19"/>
        <v/>
      </c>
    </row>
    <row r="576" spans="2:4" x14ac:dyDescent="0.3">
      <c r="B576" s="211" t="str">
        <f t="shared" si="18"/>
        <v/>
      </c>
      <c r="D576" s="213" t="str">
        <f t="shared" si="19"/>
        <v/>
      </c>
    </row>
    <row r="577" spans="2:4" x14ac:dyDescent="0.3">
      <c r="B577" s="211" t="str">
        <f t="shared" si="18"/>
        <v/>
      </c>
      <c r="D577" s="213" t="str">
        <f t="shared" si="19"/>
        <v/>
      </c>
    </row>
    <row r="578" spans="2:4" x14ac:dyDescent="0.3">
      <c r="B578" s="211" t="str">
        <f t="shared" si="18"/>
        <v/>
      </c>
      <c r="D578" s="213" t="str">
        <f t="shared" si="19"/>
        <v/>
      </c>
    </row>
    <row r="579" spans="2:4" x14ac:dyDescent="0.3">
      <c r="B579" s="211" t="str">
        <f t="shared" si="18"/>
        <v/>
      </c>
      <c r="D579" s="213" t="str">
        <f t="shared" si="19"/>
        <v/>
      </c>
    </row>
    <row r="580" spans="2:4" x14ac:dyDescent="0.3">
      <c r="B580" s="211" t="str">
        <f t="shared" si="18"/>
        <v/>
      </c>
      <c r="D580" s="213" t="str">
        <f t="shared" si="19"/>
        <v/>
      </c>
    </row>
    <row r="581" spans="2:4" x14ac:dyDescent="0.3">
      <c r="B581" s="211" t="str">
        <f t="shared" si="18"/>
        <v/>
      </c>
      <c r="D581" s="213" t="str">
        <f t="shared" si="19"/>
        <v/>
      </c>
    </row>
    <row r="582" spans="2:4" x14ac:dyDescent="0.3">
      <c r="B582" s="211" t="str">
        <f t="shared" ref="B582:B645" si="20">IF(NOT(ISBLANK(A582)),INT(($B$2-A582)/365.25),"")</f>
        <v/>
      </c>
      <c r="D582" s="213" t="str">
        <f t="shared" ref="D582:D645" si="21">_xlfn.IFNA(VLOOKUP(B582,AgeGroups,2,TRUE),"")</f>
        <v/>
      </c>
    </row>
    <row r="583" spans="2:4" x14ac:dyDescent="0.3">
      <c r="B583" s="211" t="str">
        <f t="shared" si="20"/>
        <v/>
      </c>
      <c r="D583" s="213" t="str">
        <f t="shared" si="21"/>
        <v/>
      </c>
    </row>
    <row r="584" spans="2:4" x14ac:dyDescent="0.3">
      <c r="B584" s="211" t="str">
        <f t="shared" si="20"/>
        <v/>
      </c>
      <c r="D584" s="213" t="str">
        <f t="shared" si="21"/>
        <v/>
      </c>
    </row>
    <row r="585" spans="2:4" x14ac:dyDescent="0.3">
      <c r="B585" s="211" t="str">
        <f t="shared" si="20"/>
        <v/>
      </c>
      <c r="D585" s="213" t="str">
        <f t="shared" si="21"/>
        <v/>
      </c>
    </row>
    <row r="586" spans="2:4" x14ac:dyDescent="0.3">
      <c r="B586" s="211" t="str">
        <f t="shared" si="20"/>
        <v/>
      </c>
      <c r="D586" s="213" t="str">
        <f t="shared" si="21"/>
        <v/>
      </c>
    </row>
    <row r="587" spans="2:4" x14ac:dyDescent="0.3">
      <c r="B587" s="211" t="str">
        <f t="shared" si="20"/>
        <v/>
      </c>
      <c r="D587" s="213" t="str">
        <f t="shared" si="21"/>
        <v/>
      </c>
    </row>
    <row r="588" spans="2:4" x14ac:dyDescent="0.3">
      <c r="B588" s="211" t="str">
        <f t="shared" si="20"/>
        <v/>
      </c>
      <c r="D588" s="213" t="str">
        <f t="shared" si="21"/>
        <v/>
      </c>
    </row>
    <row r="589" spans="2:4" x14ac:dyDescent="0.3">
      <c r="B589" s="211" t="str">
        <f t="shared" si="20"/>
        <v/>
      </c>
      <c r="D589" s="213" t="str">
        <f t="shared" si="21"/>
        <v/>
      </c>
    </row>
    <row r="590" spans="2:4" x14ac:dyDescent="0.3">
      <c r="B590" s="211" t="str">
        <f t="shared" si="20"/>
        <v/>
      </c>
      <c r="D590" s="213" t="str">
        <f t="shared" si="21"/>
        <v/>
      </c>
    </row>
    <row r="591" spans="2:4" x14ac:dyDescent="0.3">
      <c r="B591" s="211" t="str">
        <f t="shared" si="20"/>
        <v/>
      </c>
      <c r="D591" s="213" t="str">
        <f t="shared" si="21"/>
        <v/>
      </c>
    </row>
    <row r="592" spans="2:4" x14ac:dyDescent="0.3">
      <c r="B592" s="211" t="str">
        <f t="shared" si="20"/>
        <v/>
      </c>
      <c r="D592" s="213" t="str">
        <f t="shared" si="21"/>
        <v/>
      </c>
    </row>
    <row r="593" spans="2:4" x14ac:dyDescent="0.3">
      <c r="B593" s="211" t="str">
        <f t="shared" si="20"/>
        <v/>
      </c>
      <c r="D593" s="213" t="str">
        <f t="shared" si="21"/>
        <v/>
      </c>
    </row>
    <row r="594" spans="2:4" x14ac:dyDescent="0.3">
      <c r="B594" s="211" t="str">
        <f t="shared" si="20"/>
        <v/>
      </c>
      <c r="D594" s="213" t="str">
        <f t="shared" si="21"/>
        <v/>
      </c>
    </row>
    <row r="595" spans="2:4" x14ac:dyDescent="0.3">
      <c r="B595" s="211" t="str">
        <f t="shared" si="20"/>
        <v/>
      </c>
      <c r="D595" s="213" t="str">
        <f t="shared" si="21"/>
        <v/>
      </c>
    </row>
    <row r="596" spans="2:4" x14ac:dyDescent="0.3">
      <c r="B596" s="211" t="str">
        <f t="shared" si="20"/>
        <v/>
      </c>
      <c r="D596" s="213" t="str">
        <f t="shared" si="21"/>
        <v/>
      </c>
    </row>
    <row r="597" spans="2:4" x14ac:dyDescent="0.3">
      <c r="B597" s="211" t="str">
        <f t="shared" si="20"/>
        <v/>
      </c>
      <c r="D597" s="213" t="str">
        <f t="shared" si="21"/>
        <v/>
      </c>
    </row>
    <row r="598" spans="2:4" x14ac:dyDescent="0.3">
      <c r="B598" s="211" t="str">
        <f t="shared" si="20"/>
        <v/>
      </c>
      <c r="D598" s="213" t="str">
        <f t="shared" si="21"/>
        <v/>
      </c>
    </row>
    <row r="599" spans="2:4" x14ac:dyDescent="0.3">
      <c r="B599" s="211" t="str">
        <f t="shared" si="20"/>
        <v/>
      </c>
      <c r="D599" s="213" t="str">
        <f t="shared" si="21"/>
        <v/>
      </c>
    </row>
    <row r="600" spans="2:4" x14ac:dyDescent="0.3">
      <c r="B600" s="211" t="str">
        <f t="shared" si="20"/>
        <v/>
      </c>
      <c r="D600" s="213" t="str">
        <f t="shared" si="21"/>
        <v/>
      </c>
    </row>
    <row r="601" spans="2:4" x14ac:dyDescent="0.3">
      <c r="B601" s="211" t="str">
        <f t="shared" si="20"/>
        <v/>
      </c>
      <c r="D601" s="213" t="str">
        <f t="shared" si="21"/>
        <v/>
      </c>
    </row>
    <row r="602" spans="2:4" x14ac:dyDescent="0.3">
      <c r="B602" s="211" t="str">
        <f t="shared" si="20"/>
        <v/>
      </c>
      <c r="D602" s="213" t="str">
        <f t="shared" si="21"/>
        <v/>
      </c>
    </row>
    <row r="603" spans="2:4" x14ac:dyDescent="0.3">
      <c r="B603" s="211" t="str">
        <f t="shared" si="20"/>
        <v/>
      </c>
      <c r="D603" s="213" t="str">
        <f t="shared" si="21"/>
        <v/>
      </c>
    </row>
    <row r="604" spans="2:4" x14ac:dyDescent="0.3">
      <c r="B604" s="211" t="str">
        <f t="shared" si="20"/>
        <v/>
      </c>
      <c r="D604" s="213" t="str">
        <f t="shared" si="21"/>
        <v/>
      </c>
    </row>
    <row r="605" spans="2:4" x14ac:dyDescent="0.3">
      <c r="B605" s="211" t="str">
        <f t="shared" si="20"/>
        <v/>
      </c>
      <c r="D605" s="213" t="str">
        <f t="shared" si="21"/>
        <v/>
      </c>
    </row>
    <row r="606" spans="2:4" x14ac:dyDescent="0.3">
      <c r="B606" s="211" t="str">
        <f t="shared" si="20"/>
        <v/>
      </c>
      <c r="D606" s="213" t="str">
        <f t="shared" si="21"/>
        <v/>
      </c>
    </row>
    <row r="607" spans="2:4" x14ac:dyDescent="0.3">
      <c r="B607" s="211" t="str">
        <f t="shared" si="20"/>
        <v/>
      </c>
      <c r="D607" s="213" t="str">
        <f t="shared" si="21"/>
        <v/>
      </c>
    </row>
    <row r="608" spans="2:4" x14ac:dyDescent="0.3">
      <c r="B608" s="211" t="str">
        <f t="shared" si="20"/>
        <v/>
      </c>
      <c r="D608" s="213" t="str">
        <f t="shared" si="21"/>
        <v/>
      </c>
    </row>
    <row r="609" spans="2:4" x14ac:dyDescent="0.3">
      <c r="B609" s="211" t="str">
        <f t="shared" si="20"/>
        <v/>
      </c>
      <c r="D609" s="213" t="str">
        <f t="shared" si="21"/>
        <v/>
      </c>
    </row>
    <row r="610" spans="2:4" x14ac:dyDescent="0.3">
      <c r="B610" s="211" t="str">
        <f t="shared" si="20"/>
        <v/>
      </c>
      <c r="D610" s="213" t="str">
        <f t="shared" si="21"/>
        <v/>
      </c>
    </row>
    <row r="611" spans="2:4" x14ac:dyDescent="0.3">
      <c r="B611" s="211" t="str">
        <f t="shared" si="20"/>
        <v/>
      </c>
      <c r="D611" s="213" t="str">
        <f t="shared" si="21"/>
        <v/>
      </c>
    </row>
    <row r="612" spans="2:4" x14ac:dyDescent="0.3">
      <c r="B612" s="211" t="str">
        <f t="shared" si="20"/>
        <v/>
      </c>
      <c r="D612" s="213" t="str">
        <f t="shared" si="21"/>
        <v/>
      </c>
    </row>
    <row r="613" spans="2:4" x14ac:dyDescent="0.3">
      <c r="B613" s="211" t="str">
        <f t="shared" si="20"/>
        <v/>
      </c>
      <c r="D613" s="213" t="str">
        <f t="shared" si="21"/>
        <v/>
      </c>
    </row>
    <row r="614" spans="2:4" x14ac:dyDescent="0.3">
      <c r="B614" s="211" t="str">
        <f t="shared" si="20"/>
        <v/>
      </c>
      <c r="D614" s="213" t="str">
        <f t="shared" si="21"/>
        <v/>
      </c>
    </row>
    <row r="615" spans="2:4" x14ac:dyDescent="0.3">
      <c r="B615" s="211" t="str">
        <f t="shared" si="20"/>
        <v/>
      </c>
      <c r="D615" s="213" t="str">
        <f t="shared" si="21"/>
        <v/>
      </c>
    </row>
    <row r="616" spans="2:4" x14ac:dyDescent="0.3">
      <c r="B616" s="211" t="str">
        <f t="shared" si="20"/>
        <v/>
      </c>
      <c r="D616" s="213" t="str">
        <f t="shared" si="21"/>
        <v/>
      </c>
    </row>
    <row r="617" spans="2:4" x14ac:dyDescent="0.3">
      <c r="B617" s="211" t="str">
        <f t="shared" si="20"/>
        <v/>
      </c>
      <c r="D617" s="213" t="str">
        <f t="shared" si="21"/>
        <v/>
      </c>
    </row>
    <row r="618" spans="2:4" x14ac:dyDescent="0.3">
      <c r="B618" s="211" t="str">
        <f t="shared" si="20"/>
        <v/>
      </c>
      <c r="D618" s="213" t="str">
        <f t="shared" si="21"/>
        <v/>
      </c>
    </row>
    <row r="619" spans="2:4" x14ac:dyDescent="0.3">
      <c r="B619" s="211" t="str">
        <f t="shared" si="20"/>
        <v/>
      </c>
      <c r="D619" s="213" t="str">
        <f t="shared" si="21"/>
        <v/>
      </c>
    </row>
    <row r="620" spans="2:4" x14ac:dyDescent="0.3">
      <c r="B620" s="211" t="str">
        <f t="shared" si="20"/>
        <v/>
      </c>
      <c r="D620" s="213" t="str">
        <f t="shared" si="21"/>
        <v/>
      </c>
    </row>
    <row r="621" spans="2:4" x14ac:dyDescent="0.3">
      <c r="B621" s="211" t="str">
        <f t="shared" si="20"/>
        <v/>
      </c>
      <c r="D621" s="213" t="str">
        <f t="shared" si="21"/>
        <v/>
      </c>
    </row>
    <row r="622" spans="2:4" x14ac:dyDescent="0.3">
      <c r="B622" s="211" t="str">
        <f t="shared" si="20"/>
        <v/>
      </c>
      <c r="D622" s="213" t="str">
        <f t="shared" si="21"/>
        <v/>
      </c>
    </row>
    <row r="623" spans="2:4" x14ac:dyDescent="0.3">
      <c r="B623" s="211" t="str">
        <f t="shared" si="20"/>
        <v/>
      </c>
      <c r="D623" s="213" t="str">
        <f t="shared" si="21"/>
        <v/>
      </c>
    </row>
    <row r="624" spans="2:4" x14ac:dyDescent="0.3">
      <c r="B624" s="211" t="str">
        <f t="shared" si="20"/>
        <v/>
      </c>
      <c r="D624" s="213" t="str">
        <f t="shared" si="21"/>
        <v/>
      </c>
    </row>
    <row r="625" spans="2:4" x14ac:dyDescent="0.3">
      <c r="B625" s="211" t="str">
        <f t="shared" si="20"/>
        <v/>
      </c>
      <c r="D625" s="213" t="str">
        <f t="shared" si="21"/>
        <v/>
      </c>
    </row>
    <row r="626" spans="2:4" x14ac:dyDescent="0.3">
      <c r="B626" s="211" t="str">
        <f t="shared" si="20"/>
        <v/>
      </c>
      <c r="D626" s="213" t="str">
        <f t="shared" si="21"/>
        <v/>
      </c>
    </row>
    <row r="627" spans="2:4" x14ac:dyDescent="0.3">
      <c r="B627" s="211" t="str">
        <f t="shared" si="20"/>
        <v/>
      </c>
      <c r="D627" s="213" t="str">
        <f t="shared" si="21"/>
        <v/>
      </c>
    </row>
    <row r="628" spans="2:4" x14ac:dyDescent="0.3">
      <c r="B628" s="211" t="str">
        <f t="shared" si="20"/>
        <v/>
      </c>
      <c r="D628" s="213" t="str">
        <f t="shared" si="21"/>
        <v/>
      </c>
    </row>
    <row r="629" spans="2:4" x14ac:dyDescent="0.3">
      <c r="B629" s="211" t="str">
        <f t="shared" si="20"/>
        <v/>
      </c>
      <c r="D629" s="213" t="str">
        <f t="shared" si="21"/>
        <v/>
      </c>
    </row>
    <row r="630" spans="2:4" x14ac:dyDescent="0.3">
      <c r="B630" s="211" t="str">
        <f t="shared" si="20"/>
        <v/>
      </c>
      <c r="D630" s="213" t="str">
        <f t="shared" si="21"/>
        <v/>
      </c>
    </row>
    <row r="631" spans="2:4" x14ac:dyDescent="0.3">
      <c r="B631" s="211" t="str">
        <f t="shared" si="20"/>
        <v/>
      </c>
      <c r="D631" s="213" t="str">
        <f t="shared" si="21"/>
        <v/>
      </c>
    </row>
    <row r="632" spans="2:4" x14ac:dyDescent="0.3">
      <c r="B632" s="211" t="str">
        <f t="shared" si="20"/>
        <v/>
      </c>
      <c r="D632" s="213" t="str">
        <f t="shared" si="21"/>
        <v/>
      </c>
    </row>
    <row r="633" spans="2:4" x14ac:dyDescent="0.3">
      <c r="B633" s="211" t="str">
        <f t="shared" si="20"/>
        <v/>
      </c>
      <c r="D633" s="213" t="str">
        <f t="shared" si="21"/>
        <v/>
      </c>
    </row>
    <row r="634" spans="2:4" x14ac:dyDescent="0.3">
      <c r="B634" s="211" t="str">
        <f t="shared" si="20"/>
        <v/>
      </c>
      <c r="D634" s="213" t="str">
        <f t="shared" si="21"/>
        <v/>
      </c>
    </row>
    <row r="635" spans="2:4" x14ac:dyDescent="0.3">
      <c r="B635" s="211" t="str">
        <f t="shared" si="20"/>
        <v/>
      </c>
      <c r="D635" s="213" t="str">
        <f t="shared" si="21"/>
        <v/>
      </c>
    </row>
    <row r="636" spans="2:4" x14ac:dyDescent="0.3">
      <c r="B636" s="211" t="str">
        <f t="shared" si="20"/>
        <v/>
      </c>
      <c r="D636" s="213" t="str">
        <f t="shared" si="21"/>
        <v/>
      </c>
    </row>
    <row r="637" spans="2:4" x14ac:dyDescent="0.3">
      <c r="B637" s="211" t="str">
        <f t="shared" si="20"/>
        <v/>
      </c>
      <c r="D637" s="213" t="str">
        <f t="shared" si="21"/>
        <v/>
      </c>
    </row>
    <row r="638" spans="2:4" x14ac:dyDescent="0.3">
      <c r="B638" s="211" t="str">
        <f t="shared" si="20"/>
        <v/>
      </c>
      <c r="D638" s="213" t="str">
        <f t="shared" si="21"/>
        <v/>
      </c>
    </row>
    <row r="639" spans="2:4" x14ac:dyDescent="0.3">
      <c r="B639" s="211" t="str">
        <f t="shared" si="20"/>
        <v/>
      </c>
      <c r="D639" s="213" t="str">
        <f t="shared" si="21"/>
        <v/>
      </c>
    </row>
    <row r="640" spans="2:4" x14ac:dyDescent="0.3">
      <c r="B640" s="211" t="str">
        <f t="shared" si="20"/>
        <v/>
      </c>
      <c r="D640" s="213" t="str">
        <f t="shared" si="21"/>
        <v/>
      </c>
    </row>
    <row r="641" spans="2:4" x14ac:dyDescent="0.3">
      <c r="B641" s="211" t="str">
        <f t="shared" si="20"/>
        <v/>
      </c>
      <c r="D641" s="213" t="str">
        <f t="shared" si="21"/>
        <v/>
      </c>
    </row>
    <row r="642" spans="2:4" x14ac:dyDescent="0.3">
      <c r="B642" s="211" t="str">
        <f t="shared" si="20"/>
        <v/>
      </c>
      <c r="D642" s="213" t="str">
        <f t="shared" si="21"/>
        <v/>
      </c>
    </row>
    <row r="643" spans="2:4" x14ac:dyDescent="0.3">
      <c r="B643" s="211" t="str">
        <f t="shared" si="20"/>
        <v/>
      </c>
      <c r="D643" s="213" t="str">
        <f t="shared" si="21"/>
        <v/>
      </c>
    </row>
    <row r="644" spans="2:4" x14ac:dyDescent="0.3">
      <c r="B644" s="211" t="str">
        <f t="shared" si="20"/>
        <v/>
      </c>
      <c r="D644" s="213" t="str">
        <f t="shared" si="21"/>
        <v/>
      </c>
    </row>
    <row r="645" spans="2:4" x14ac:dyDescent="0.3">
      <c r="B645" s="211" t="str">
        <f t="shared" si="20"/>
        <v/>
      </c>
      <c r="D645" s="213" t="str">
        <f t="shared" si="21"/>
        <v/>
      </c>
    </row>
    <row r="646" spans="2:4" x14ac:dyDescent="0.3">
      <c r="B646" s="211" t="str">
        <f t="shared" ref="B646:B709" si="22">IF(NOT(ISBLANK(A646)),INT(($B$2-A646)/365.25),"")</f>
        <v/>
      </c>
      <c r="D646" s="213" t="str">
        <f t="shared" ref="D646:D709" si="23">_xlfn.IFNA(VLOOKUP(B646,AgeGroups,2,TRUE),"")</f>
        <v/>
      </c>
    </row>
    <row r="647" spans="2:4" x14ac:dyDescent="0.3">
      <c r="B647" s="211" t="str">
        <f t="shared" si="22"/>
        <v/>
      </c>
      <c r="D647" s="213" t="str">
        <f t="shared" si="23"/>
        <v/>
      </c>
    </row>
    <row r="648" spans="2:4" x14ac:dyDescent="0.3">
      <c r="B648" s="211" t="str">
        <f t="shared" si="22"/>
        <v/>
      </c>
      <c r="D648" s="213" t="str">
        <f t="shared" si="23"/>
        <v/>
      </c>
    </row>
    <row r="649" spans="2:4" x14ac:dyDescent="0.3">
      <c r="B649" s="211" t="str">
        <f t="shared" si="22"/>
        <v/>
      </c>
      <c r="D649" s="213" t="str">
        <f t="shared" si="23"/>
        <v/>
      </c>
    </row>
    <row r="650" spans="2:4" x14ac:dyDescent="0.3">
      <c r="B650" s="211" t="str">
        <f t="shared" si="22"/>
        <v/>
      </c>
      <c r="D650" s="213" t="str">
        <f t="shared" si="23"/>
        <v/>
      </c>
    </row>
    <row r="651" spans="2:4" x14ac:dyDescent="0.3">
      <c r="B651" s="211" t="str">
        <f t="shared" si="22"/>
        <v/>
      </c>
      <c r="D651" s="213" t="str">
        <f t="shared" si="23"/>
        <v/>
      </c>
    </row>
    <row r="652" spans="2:4" x14ac:dyDescent="0.3">
      <c r="B652" s="211" t="str">
        <f t="shared" si="22"/>
        <v/>
      </c>
      <c r="D652" s="213" t="str">
        <f t="shared" si="23"/>
        <v/>
      </c>
    </row>
    <row r="653" spans="2:4" x14ac:dyDescent="0.3">
      <c r="B653" s="211" t="str">
        <f t="shared" si="22"/>
        <v/>
      </c>
      <c r="D653" s="213" t="str">
        <f t="shared" si="23"/>
        <v/>
      </c>
    </row>
    <row r="654" spans="2:4" x14ac:dyDescent="0.3">
      <c r="B654" s="211" t="str">
        <f t="shared" si="22"/>
        <v/>
      </c>
      <c r="D654" s="213" t="str">
        <f t="shared" si="23"/>
        <v/>
      </c>
    </row>
    <row r="655" spans="2:4" x14ac:dyDescent="0.3">
      <c r="B655" s="211" t="str">
        <f t="shared" si="22"/>
        <v/>
      </c>
      <c r="D655" s="213" t="str">
        <f t="shared" si="23"/>
        <v/>
      </c>
    </row>
    <row r="656" spans="2:4" x14ac:dyDescent="0.3">
      <c r="B656" s="211" t="str">
        <f t="shared" si="22"/>
        <v/>
      </c>
      <c r="D656" s="213" t="str">
        <f t="shared" si="23"/>
        <v/>
      </c>
    </row>
    <row r="657" spans="2:4" x14ac:dyDescent="0.3">
      <c r="B657" s="211" t="str">
        <f t="shared" si="22"/>
        <v/>
      </c>
      <c r="D657" s="213" t="str">
        <f t="shared" si="23"/>
        <v/>
      </c>
    </row>
    <row r="658" spans="2:4" x14ac:dyDescent="0.3">
      <c r="B658" s="211" t="str">
        <f t="shared" si="22"/>
        <v/>
      </c>
      <c r="D658" s="213" t="str">
        <f t="shared" si="23"/>
        <v/>
      </c>
    </row>
    <row r="659" spans="2:4" x14ac:dyDescent="0.3">
      <c r="B659" s="211" t="str">
        <f t="shared" si="22"/>
        <v/>
      </c>
      <c r="D659" s="213" t="str">
        <f t="shared" si="23"/>
        <v/>
      </c>
    </row>
    <row r="660" spans="2:4" x14ac:dyDescent="0.3">
      <c r="B660" s="211" t="str">
        <f t="shared" si="22"/>
        <v/>
      </c>
      <c r="D660" s="213" t="str">
        <f t="shared" si="23"/>
        <v/>
      </c>
    </row>
    <row r="661" spans="2:4" x14ac:dyDescent="0.3">
      <c r="B661" s="211" t="str">
        <f t="shared" si="22"/>
        <v/>
      </c>
      <c r="D661" s="213" t="str">
        <f t="shared" si="23"/>
        <v/>
      </c>
    </row>
    <row r="662" spans="2:4" x14ac:dyDescent="0.3">
      <c r="B662" s="211" t="str">
        <f t="shared" si="22"/>
        <v/>
      </c>
      <c r="D662" s="213" t="str">
        <f t="shared" si="23"/>
        <v/>
      </c>
    </row>
    <row r="663" spans="2:4" x14ac:dyDescent="0.3">
      <c r="B663" s="211" t="str">
        <f t="shared" si="22"/>
        <v/>
      </c>
      <c r="D663" s="213" t="str">
        <f t="shared" si="23"/>
        <v/>
      </c>
    </row>
    <row r="664" spans="2:4" x14ac:dyDescent="0.3">
      <c r="B664" s="211" t="str">
        <f t="shared" si="22"/>
        <v/>
      </c>
      <c r="D664" s="213" t="str">
        <f t="shared" si="23"/>
        <v/>
      </c>
    </row>
    <row r="665" spans="2:4" x14ac:dyDescent="0.3">
      <c r="B665" s="211" t="str">
        <f t="shared" si="22"/>
        <v/>
      </c>
      <c r="D665" s="213" t="str">
        <f t="shared" si="23"/>
        <v/>
      </c>
    </row>
    <row r="666" spans="2:4" x14ac:dyDescent="0.3">
      <c r="B666" s="211" t="str">
        <f t="shared" si="22"/>
        <v/>
      </c>
      <c r="D666" s="213" t="str">
        <f t="shared" si="23"/>
        <v/>
      </c>
    </row>
    <row r="667" spans="2:4" x14ac:dyDescent="0.3">
      <c r="B667" s="211" t="str">
        <f t="shared" si="22"/>
        <v/>
      </c>
      <c r="D667" s="213" t="str">
        <f t="shared" si="23"/>
        <v/>
      </c>
    </row>
    <row r="668" spans="2:4" x14ac:dyDescent="0.3">
      <c r="B668" s="211" t="str">
        <f t="shared" si="22"/>
        <v/>
      </c>
      <c r="D668" s="213" t="str">
        <f t="shared" si="23"/>
        <v/>
      </c>
    </row>
    <row r="669" spans="2:4" x14ac:dyDescent="0.3">
      <c r="B669" s="211" t="str">
        <f t="shared" si="22"/>
        <v/>
      </c>
      <c r="D669" s="213" t="str">
        <f t="shared" si="23"/>
        <v/>
      </c>
    </row>
    <row r="670" spans="2:4" x14ac:dyDescent="0.3">
      <c r="B670" s="211" t="str">
        <f t="shared" si="22"/>
        <v/>
      </c>
      <c r="D670" s="213" t="str">
        <f t="shared" si="23"/>
        <v/>
      </c>
    </row>
    <row r="671" spans="2:4" x14ac:dyDescent="0.3">
      <c r="B671" s="211" t="str">
        <f t="shared" si="22"/>
        <v/>
      </c>
      <c r="D671" s="213" t="str">
        <f t="shared" si="23"/>
        <v/>
      </c>
    </row>
    <row r="672" spans="2:4" x14ac:dyDescent="0.3">
      <c r="B672" s="211" t="str">
        <f t="shared" si="22"/>
        <v/>
      </c>
      <c r="D672" s="213" t="str">
        <f t="shared" si="23"/>
        <v/>
      </c>
    </row>
    <row r="673" spans="2:4" x14ac:dyDescent="0.3">
      <c r="B673" s="211" t="str">
        <f t="shared" si="22"/>
        <v/>
      </c>
      <c r="D673" s="213" t="str">
        <f t="shared" si="23"/>
        <v/>
      </c>
    </row>
    <row r="674" spans="2:4" x14ac:dyDescent="0.3">
      <c r="B674" s="211" t="str">
        <f t="shared" si="22"/>
        <v/>
      </c>
      <c r="D674" s="213" t="str">
        <f t="shared" si="23"/>
        <v/>
      </c>
    </row>
    <row r="675" spans="2:4" x14ac:dyDescent="0.3">
      <c r="B675" s="211" t="str">
        <f t="shared" si="22"/>
        <v/>
      </c>
      <c r="D675" s="213" t="str">
        <f t="shared" si="23"/>
        <v/>
      </c>
    </row>
    <row r="676" spans="2:4" x14ac:dyDescent="0.3">
      <c r="B676" s="211" t="str">
        <f t="shared" si="22"/>
        <v/>
      </c>
      <c r="D676" s="213" t="str">
        <f t="shared" si="23"/>
        <v/>
      </c>
    </row>
    <row r="677" spans="2:4" x14ac:dyDescent="0.3">
      <c r="B677" s="211" t="str">
        <f t="shared" si="22"/>
        <v/>
      </c>
      <c r="D677" s="213" t="str">
        <f t="shared" si="23"/>
        <v/>
      </c>
    </row>
    <row r="678" spans="2:4" x14ac:dyDescent="0.3">
      <c r="B678" s="211" t="str">
        <f t="shared" si="22"/>
        <v/>
      </c>
      <c r="D678" s="213" t="str">
        <f t="shared" si="23"/>
        <v/>
      </c>
    </row>
    <row r="679" spans="2:4" x14ac:dyDescent="0.3">
      <c r="B679" s="211" t="str">
        <f t="shared" si="22"/>
        <v/>
      </c>
      <c r="D679" s="213" t="str">
        <f t="shared" si="23"/>
        <v/>
      </c>
    </row>
    <row r="680" spans="2:4" x14ac:dyDescent="0.3">
      <c r="B680" s="211" t="str">
        <f t="shared" si="22"/>
        <v/>
      </c>
      <c r="D680" s="213" t="str">
        <f t="shared" si="23"/>
        <v/>
      </c>
    </row>
    <row r="681" spans="2:4" x14ac:dyDescent="0.3">
      <c r="B681" s="211" t="str">
        <f t="shared" si="22"/>
        <v/>
      </c>
      <c r="D681" s="213" t="str">
        <f t="shared" si="23"/>
        <v/>
      </c>
    </row>
    <row r="682" spans="2:4" x14ac:dyDescent="0.3">
      <c r="B682" s="211" t="str">
        <f t="shared" si="22"/>
        <v/>
      </c>
      <c r="D682" s="213" t="str">
        <f t="shared" si="23"/>
        <v/>
      </c>
    </row>
    <row r="683" spans="2:4" x14ac:dyDescent="0.3">
      <c r="B683" s="211" t="str">
        <f t="shared" si="22"/>
        <v/>
      </c>
      <c r="D683" s="213" t="str">
        <f t="shared" si="23"/>
        <v/>
      </c>
    </row>
    <row r="684" spans="2:4" x14ac:dyDescent="0.3">
      <c r="B684" s="211" t="str">
        <f t="shared" si="22"/>
        <v/>
      </c>
      <c r="D684" s="213" t="str">
        <f t="shared" si="23"/>
        <v/>
      </c>
    </row>
    <row r="685" spans="2:4" x14ac:dyDescent="0.3">
      <c r="B685" s="211" t="str">
        <f t="shared" si="22"/>
        <v/>
      </c>
      <c r="D685" s="213" t="str">
        <f t="shared" si="23"/>
        <v/>
      </c>
    </row>
    <row r="686" spans="2:4" x14ac:dyDescent="0.3">
      <c r="B686" s="211" t="str">
        <f t="shared" si="22"/>
        <v/>
      </c>
      <c r="D686" s="213" t="str">
        <f t="shared" si="23"/>
        <v/>
      </c>
    </row>
    <row r="687" spans="2:4" x14ac:dyDescent="0.3">
      <c r="B687" s="211" t="str">
        <f t="shared" si="22"/>
        <v/>
      </c>
      <c r="D687" s="213" t="str">
        <f t="shared" si="23"/>
        <v/>
      </c>
    </row>
    <row r="688" spans="2:4" x14ac:dyDescent="0.3">
      <c r="B688" s="211" t="str">
        <f t="shared" si="22"/>
        <v/>
      </c>
      <c r="D688" s="213" t="str">
        <f t="shared" si="23"/>
        <v/>
      </c>
    </row>
    <row r="689" spans="2:4" x14ac:dyDescent="0.3">
      <c r="B689" s="211" t="str">
        <f t="shared" si="22"/>
        <v/>
      </c>
      <c r="D689" s="213" t="str">
        <f t="shared" si="23"/>
        <v/>
      </c>
    </row>
    <row r="690" spans="2:4" x14ac:dyDescent="0.3">
      <c r="B690" s="211" t="str">
        <f t="shared" si="22"/>
        <v/>
      </c>
      <c r="D690" s="213" t="str">
        <f t="shared" si="23"/>
        <v/>
      </c>
    </row>
    <row r="691" spans="2:4" x14ac:dyDescent="0.3">
      <c r="B691" s="211" t="str">
        <f t="shared" si="22"/>
        <v/>
      </c>
      <c r="D691" s="213" t="str">
        <f t="shared" si="23"/>
        <v/>
      </c>
    </row>
    <row r="692" spans="2:4" x14ac:dyDescent="0.3">
      <c r="B692" s="211" t="str">
        <f t="shared" si="22"/>
        <v/>
      </c>
      <c r="D692" s="213" t="str">
        <f t="shared" si="23"/>
        <v/>
      </c>
    </row>
    <row r="693" spans="2:4" x14ac:dyDescent="0.3">
      <c r="B693" s="211" t="str">
        <f t="shared" si="22"/>
        <v/>
      </c>
      <c r="D693" s="213" t="str">
        <f t="shared" si="23"/>
        <v/>
      </c>
    </row>
    <row r="694" spans="2:4" x14ac:dyDescent="0.3">
      <c r="B694" s="211" t="str">
        <f t="shared" si="22"/>
        <v/>
      </c>
      <c r="D694" s="213" t="str">
        <f t="shared" si="23"/>
        <v/>
      </c>
    </row>
    <row r="695" spans="2:4" x14ac:dyDescent="0.3">
      <c r="B695" s="211" t="str">
        <f t="shared" si="22"/>
        <v/>
      </c>
      <c r="D695" s="213" t="str">
        <f t="shared" si="23"/>
        <v/>
      </c>
    </row>
    <row r="696" spans="2:4" x14ac:dyDescent="0.3">
      <c r="B696" s="211" t="str">
        <f t="shared" si="22"/>
        <v/>
      </c>
      <c r="D696" s="213" t="str">
        <f t="shared" si="23"/>
        <v/>
      </c>
    </row>
    <row r="697" spans="2:4" x14ac:dyDescent="0.3">
      <c r="B697" s="211" t="str">
        <f t="shared" si="22"/>
        <v/>
      </c>
      <c r="D697" s="213" t="str">
        <f t="shared" si="23"/>
        <v/>
      </c>
    </row>
    <row r="698" spans="2:4" x14ac:dyDescent="0.3">
      <c r="B698" s="211" t="str">
        <f t="shared" si="22"/>
        <v/>
      </c>
      <c r="D698" s="213" t="str">
        <f t="shared" si="23"/>
        <v/>
      </c>
    </row>
    <row r="699" spans="2:4" x14ac:dyDescent="0.3">
      <c r="B699" s="211" t="str">
        <f t="shared" si="22"/>
        <v/>
      </c>
      <c r="D699" s="213" t="str">
        <f t="shared" si="23"/>
        <v/>
      </c>
    </row>
    <row r="700" spans="2:4" x14ac:dyDescent="0.3">
      <c r="B700" s="211" t="str">
        <f t="shared" si="22"/>
        <v/>
      </c>
      <c r="D700" s="213" t="str">
        <f t="shared" si="23"/>
        <v/>
      </c>
    </row>
    <row r="701" spans="2:4" x14ac:dyDescent="0.3">
      <c r="B701" s="211" t="str">
        <f t="shared" si="22"/>
        <v/>
      </c>
      <c r="D701" s="213" t="str">
        <f t="shared" si="23"/>
        <v/>
      </c>
    </row>
    <row r="702" spans="2:4" x14ac:dyDescent="0.3">
      <c r="B702" s="211" t="str">
        <f t="shared" si="22"/>
        <v/>
      </c>
      <c r="D702" s="213" t="str">
        <f t="shared" si="23"/>
        <v/>
      </c>
    </row>
    <row r="703" spans="2:4" x14ac:dyDescent="0.3">
      <c r="B703" s="211" t="str">
        <f t="shared" si="22"/>
        <v/>
      </c>
      <c r="D703" s="213" t="str">
        <f t="shared" si="23"/>
        <v/>
      </c>
    </row>
    <row r="704" spans="2:4" x14ac:dyDescent="0.3">
      <c r="B704" s="211" t="str">
        <f t="shared" si="22"/>
        <v/>
      </c>
      <c r="D704" s="213" t="str">
        <f t="shared" si="23"/>
        <v/>
      </c>
    </row>
    <row r="705" spans="2:4" x14ac:dyDescent="0.3">
      <c r="B705" s="211" t="str">
        <f t="shared" si="22"/>
        <v/>
      </c>
      <c r="D705" s="213" t="str">
        <f t="shared" si="23"/>
        <v/>
      </c>
    </row>
    <row r="706" spans="2:4" x14ac:dyDescent="0.3">
      <c r="B706" s="211" t="str">
        <f t="shared" si="22"/>
        <v/>
      </c>
      <c r="D706" s="213" t="str">
        <f t="shared" si="23"/>
        <v/>
      </c>
    </row>
    <row r="707" spans="2:4" x14ac:dyDescent="0.3">
      <c r="B707" s="211" t="str">
        <f t="shared" si="22"/>
        <v/>
      </c>
      <c r="D707" s="213" t="str">
        <f t="shared" si="23"/>
        <v/>
      </c>
    </row>
    <row r="708" spans="2:4" x14ac:dyDescent="0.3">
      <c r="B708" s="211" t="str">
        <f t="shared" si="22"/>
        <v/>
      </c>
      <c r="D708" s="213" t="str">
        <f t="shared" si="23"/>
        <v/>
      </c>
    </row>
    <row r="709" spans="2:4" x14ac:dyDescent="0.3">
      <c r="B709" s="211" t="str">
        <f t="shared" si="22"/>
        <v/>
      </c>
      <c r="D709" s="213" t="str">
        <f t="shared" si="23"/>
        <v/>
      </c>
    </row>
    <row r="710" spans="2:4" x14ac:dyDescent="0.3">
      <c r="B710" s="211" t="str">
        <f t="shared" ref="B710:B773" si="24">IF(NOT(ISBLANK(A710)),INT(($B$2-A710)/365.25),"")</f>
        <v/>
      </c>
      <c r="D710" s="213" t="str">
        <f t="shared" ref="D710:D773" si="25">_xlfn.IFNA(VLOOKUP(B710,AgeGroups,2,TRUE),"")</f>
        <v/>
      </c>
    </row>
    <row r="711" spans="2:4" x14ac:dyDescent="0.3">
      <c r="B711" s="211" t="str">
        <f t="shared" si="24"/>
        <v/>
      </c>
      <c r="D711" s="213" t="str">
        <f t="shared" si="25"/>
        <v/>
      </c>
    </row>
    <row r="712" spans="2:4" x14ac:dyDescent="0.3">
      <c r="B712" s="211" t="str">
        <f t="shared" si="24"/>
        <v/>
      </c>
      <c r="D712" s="213" t="str">
        <f t="shared" si="25"/>
        <v/>
      </c>
    </row>
    <row r="713" spans="2:4" x14ac:dyDescent="0.3">
      <c r="B713" s="211" t="str">
        <f t="shared" si="24"/>
        <v/>
      </c>
      <c r="D713" s="213" t="str">
        <f t="shared" si="25"/>
        <v/>
      </c>
    </row>
    <row r="714" spans="2:4" x14ac:dyDescent="0.3">
      <c r="B714" s="211" t="str">
        <f t="shared" si="24"/>
        <v/>
      </c>
      <c r="D714" s="213" t="str">
        <f t="shared" si="25"/>
        <v/>
      </c>
    </row>
    <row r="715" spans="2:4" x14ac:dyDescent="0.3">
      <c r="B715" s="211" t="str">
        <f t="shared" si="24"/>
        <v/>
      </c>
      <c r="D715" s="213" t="str">
        <f t="shared" si="25"/>
        <v/>
      </c>
    </row>
    <row r="716" spans="2:4" x14ac:dyDescent="0.3">
      <c r="B716" s="211" t="str">
        <f t="shared" si="24"/>
        <v/>
      </c>
      <c r="D716" s="213" t="str">
        <f t="shared" si="25"/>
        <v/>
      </c>
    </row>
    <row r="717" spans="2:4" x14ac:dyDescent="0.3">
      <c r="B717" s="211" t="str">
        <f t="shared" si="24"/>
        <v/>
      </c>
      <c r="D717" s="213" t="str">
        <f t="shared" si="25"/>
        <v/>
      </c>
    </row>
    <row r="718" spans="2:4" x14ac:dyDescent="0.3">
      <c r="B718" s="211" t="str">
        <f t="shared" si="24"/>
        <v/>
      </c>
      <c r="D718" s="213" t="str">
        <f t="shared" si="25"/>
        <v/>
      </c>
    </row>
    <row r="719" spans="2:4" x14ac:dyDescent="0.3">
      <c r="B719" s="211" t="str">
        <f t="shared" si="24"/>
        <v/>
      </c>
      <c r="D719" s="213" t="str">
        <f t="shared" si="25"/>
        <v/>
      </c>
    </row>
    <row r="720" spans="2:4" x14ac:dyDescent="0.3">
      <c r="B720" s="211" t="str">
        <f t="shared" si="24"/>
        <v/>
      </c>
      <c r="D720" s="213" t="str">
        <f t="shared" si="25"/>
        <v/>
      </c>
    </row>
    <row r="721" spans="2:4" x14ac:dyDescent="0.3">
      <c r="B721" s="211" t="str">
        <f t="shared" si="24"/>
        <v/>
      </c>
      <c r="D721" s="213" t="str">
        <f t="shared" si="25"/>
        <v/>
      </c>
    </row>
    <row r="722" spans="2:4" x14ac:dyDescent="0.3">
      <c r="B722" s="211" t="str">
        <f t="shared" si="24"/>
        <v/>
      </c>
      <c r="D722" s="213" t="str">
        <f t="shared" si="25"/>
        <v/>
      </c>
    </row>
    <row r="723" spans="2:4" x14ac:dyDescent="0.3">
      <c r="B723" s="211" t="str">
        <f t="shared" si="24"/>
        <v/>
      </c>
      <c r="D723" s="213" t="str">
        <f t="shared" si="25"/>
        <v/>
      </c>
    </row>
    <row r="724" spans="2:4" x14ac:dyDescent="0.3">
      <c r="B724" s="211" t="str">
        <f t="shared" si="24"/>
        <v/>
      </c>
      <c r="D724" s="213" t="str">
        <f t="shared" si="25"/>
        <v/>
      </c>
    </row>
    <row r="725" spans="2:4" x14ac:dyDescent="0.3">
      <c r="B725" s="211" t="str">
        <f t="shared" si="24"/>
        <v/>
      </c>
      <c r="D725" s="213" t="str">
        <f t="shared" si="25"/>
        <v/>
      </c>
    </row>
    <row r="726" spans="2:4" x14ac:dyDescent="0.3">
      <c r="B726" s="211" t="str">
        <f t="shared" si="24"/>
        <v/>
      </c>
      <c r="D726" s="213" t="str">
        <f t="shared" si="25"/>
        <v/>
      </c>
    </row>
    <row r="727" spans="2:4" x14ac:dyDescent="0.3">
      <c r="B727" s="211" t="str">
        <f t="shared" si="24"/>
        <v/>
      </c>
      <c r="D727" s="213" t="str">
        <f t="shared" si="25"/>
        <v/>
      </c>
    </row>
    <row r="728" spans="2:4" x14ac:dyDescent="0.3">
      <c r="B728" s="211" t="str">
        <f t="shared" si="24"/>
        <v/>
      </c>
      <c r="D728" s="213" t="str">
        <f t="shared" si="25"/>
        <v/>
      </c>
    </row>
    <row r="729" spans="2:4" x14ac:dyDescent="0.3">
      <c r="B729" s="211" t="str">
        <f t="shared" si="24"/>
        <v/>
      </c>
      <c r="D729" s="213" t="str">
        <f t="shared" si="25"/>
        <v/>
      </c>
    </row>
    <row r="730" spans="2:4" x14ac:dyDescent="0.3">
      <c r="B730" s="211" t="str">
        <f t="shared" si="24"/>
        <v/>
      </c>
      <c r="D730" s="213" t="str">
        <f t="shared" si="25"/>
        <v/>
      </c>
    </row>
    <row r="731" spans="2:4" x14ac:dyDescent="0.3">
      <c r="B731" s="211" t="str">
        <f t="shared" si="24"/>
        <v/>
      </c>
      <c r="D731" s="213" t="str">
        <f t="shared" si="25"/>
        <v/>
      </c>
    </row>
    <row r="732" spans="2:4" x14ac:dyDescent="0.3">
      <c r="B732" s="211" t="str">
        <f t="shared" si="24"/>
        <v/>
      </c>
      <c r="D732" s="213" t="str">
        <f t="shared" si="25"/>
        <v/>
      </c>
    </row>
    <row r="733" spans="2:4" x14ac:dyDescent="0.3">
      <c r="B733" s="211" t="str">
        <f t="shared" si="24"/>
        <v/>
      </c>
      <c r="D733" s="213" t="str">
        <f t="shared" si="25"/>
        <v/>
      </c>
    </row>
    <row r="734" spans="2:4" x14ac:dyDescent="0.3">
      <c r="B734" s="211" t="str">
        <f t="shared" si="24"/>
        <v/>
      </c>
      <c r="D734" s="213" t="str">
        <f t="shared" si="25"/>
        <v/>
      </c>
    </row>
    <row r="735" spans="2:4" x14ac:dyDescent="0.3">
      <c r="B735" s="211" t="str">
        <f t="shared" si="24"/>
        <v/>
      </c>
      <c r="D735" s="213" t="str">
        <f t="shared" si="25"/>
        <v/>
      </c>
    </row>
    <row r="736" spans="2:4" x14ac:dyDescent="0.3">
      <c r="B736" s="211" t="str">
        <f t="shared" si="24"/>
        <v/>
      </c>
      <c r="D736" s="213" t="str">
        <f t="shared" si="25"/>
        <v/>
      </c>
    </row>
    <row r="737" spans="2:4" x14ac:dyDescent="0.3">
      <c r="B737" s="211" t="str">
        <f t="shared" si="24"/>
        <v/>
      </c>
      <c r="D737" s="213" t="str">
        <f t="shared" si="25"/>
        <v/>
      </c>
    </row>
    <row r="738" spans="2:4" x14ac:dyDescent="0.3">
      <c r="B738" s="211" t="str">
        <f t="shared" si="24"/>
        <v/>
      </c>
      <c r="D738" s="213" t="str">
        <f t="shared" si="25"/>
        <v/>
      </c>
    </row>
    <row r="739" spans="2:4" x14ac:dyDescent="0.3">
      <c r="B739" s="211" t="str">
        <f t="shared" si="24"/>
        <v/>
      </c>
      <c r="D739" s="213" t="str">
        <f t="shared" si="25"/>
        <v/>
      </c>
    </row>
    <row r="740" spans="2:4" x14ac:dyDescent="0.3">
      <c r="B740" s="211" t="str">
        <f t="shared" si="24"/>
        <v/>
      </c>
      <c r="D740" s="213" t="str">
        <f t="shared" si="25"/>
        <v/>
      </c>
    </row>
    <row r="741" spans="2:4" x14ac:dyDescent="0.3">
      <c r="B741" s="211" t="str">
        <f t="shared" si="24"/>
        <v/>
      </c>
      <c r="D741" s="213" t="str">
        <f t="shared" si="25"/>
        <v/>
      </c>
    </row>
    <row r="742" spans="2:4" x14ac:dyDescent="0.3">
      <c r="B742" s="211" t="str">
        <f t="shared" si="24"/>
        <v/>
      </c>
      <c r="D742" s="213" t="str">
        <f t="shared" si="25"/>
        <v/>
      </c>
    </row>
    <row r="743" spans="2:4" x14ac:dyDescent="0.3">
      <c r="B743" s="211" t="str">
        <f t="shared" si="24"/>
        <v/>
      </c>
      <c r="D743" s="213" t="str">
        <f t="shared" si="25"/>
        <v/>
      </c>
    </row>
    <row r="744" spans="2:4" x14ac:dyDescent="0.3">
      <c r="B744" s="211" t="str">
        <f t="shared" si="24"/>
        <v/>
      </c>
      <c r="D744" s="213" t="str">
        <f t="shared" si="25"/>
        <v/>
      </c>
    </row>
    <row r="745" spans="2:4" x14ac:dyDescent="0.3">
      <c r="B745" s="211" t="str">
        <f t="shared" si="24"/>
        <v/>
      </c>
      <c r="D745" s="213" t="str">
        <f t="shared" si="25"/>
        <v/>
      </c>
    </row>
    <row r="746" spans="2:4" x14ac:dyDescent="0.3">
      <c r="B746" s="211" t="str">
        <f t="shared" si="24"/>
        <v/>
      </c>
      <c r="D746" s="213" t="str">
        <f t="shared" si="25"/>
        <v/>
      </c>
    </row>
    <row r="747" spans="2:4" x14ac:dyDescent="0.3">
      <c r="B747" s="211" t="str">
        <f t="shared" si="24"/>
        <v/>
      </c>
      <c r="D747" s="213" t="str">
        <f t="shared" si="25"/>
        <v/>
      </c>
    </row>
    <row r="748" spans="2:4" x14ac:dyDescent="0.3">
      <c r="B748" s="211" t="str">
        <f t="shared" si="24"/>
        <v/>
      </c>
      <c r="D748" s="213" t="str">
        <f t="shared" si="25"/>
        <v/>
      </c>
    </row>
    <row r="749" spans="2:4" x14ac:dyDescent="0.3">
      <c r="B749" s="211" t="str">
        <f t="shared" si="24"/>
        <v/>
      </c>
      <c r="D749" s="213" t="str">
        <f t="shared" si="25"/>
        <v/>
      </c>
    </row>
    <row r="750" spans="2:4" x14ac:dyDescent="0.3">
      <c r="B750" s="211" t="str">
        <f t="shared" si="24"/>
        <v/>
      </c>
      <c r="D750" s="213" t="str">
        <f t="shared" si="25"/>
        <v/>
      </c>
    </row>
    <row r="751" spans="2:4" x14ac:dyDescent="0.3">
      <c r="B751" s="211" t="str">
        <f t="shared" si="24"/>
        <v/>
      </c>
      <c r="D751" s="213" t="str">
        <f t="shared" si="25"/>
        <v/>
      </c>
    </row>
    <row r="752" spans="2:4" x14ac:dyDescent="0.3">
      <c r="B752" s="211" t="str">
        <f t="shared" si="24"/>
        <v/>
      </c>
      <c r="D752" s="213" t="str">
        <f t="shared" si="25"/>
        <v/>
      </c>
    </row>
    <row r="753" spans="2:4" x14ac:dyDescent="0.3">
      <c r="B753" s="211" t="str">
        <f t="shared" si="24"/>
        <v/>
      </c>
      <c r="D753" s="213" t="str">
        <f t="shared" si="25"/>
        <v/>
      </c>
    </row>
    <row r="754" spans="2:4" x14ac:dyDescent="0.3">
      <c r="B754" s="211" t="str">
        <f t="shared" si="24"/>
        <v/>
      </c>
      <c r="D754" s="213" t="str">
        <f t="shared" si="25"/>
        <v/>
      </c>
    </row>
    <row r="755" spans="2:4" x14ac:dyDescent="0.3">
      <c r="B755" s="211" t="str">
        <f t="shared" si="24"/>
        <v/>
      </c>
      <c r="D755" s="213" t="str">
        <f t="shared" si="25"/>
        <v/>
      </c>
    </row>
    <row r="756" spans="2:4" x14ac:dyDescent="0.3">
      <c r="B756" s="211" t="str">
        <f t="shared" si="24"/>
        <v/>
      </c>
      <c r="D756" s="213" t="str">
        <f t="shared" si="25"/>
        <v/>
      </c>
    </row>
    <row r="757" spans="2:4" x14ac:dyDescent="0.3">
      <c r="B757" s="211" t="str">
        <f t="shared" si="24"/>
        <v/>
      </c>
      <c r="D757" s="213" t="str">
        <f t="shared" si="25"/>
        <v/>
      </c>
    </row>
    <row r="758" spans="2:4" x14ac:dyDescent="0.3">
      <c r="B758" s="211" t="str">
        <f t="shared" si="24"/>
        <v/>
      </c>
      <c r="D758" s="213" t="str">
        <f t="shared" si="25"/>
        <v/>
      </c>
    </row>
    <row r="759" spans="2:4" x14ac:dyDescent="0.3">
      <c r="B759" s="211" t="str">
        <f t="shared" si="24"/>
        <v/>
      </c>
      <c r="D759" s="213" t="str">
        <f t="shared" si="25"/>
        <v/>
      </c>
    </row>
    <row r="760" spans="2:4" x14ac:dyDescent="0.3">
      <c r="B760" s="211" t="str">
        <f t="shared" si="24"/>
        <v/>
      </c>
      <c r="D760" s="213" t="str">
        <f t="shared" si="25"/>
        <v/>
      </c>
    </row>
    <row r="761" spans="2:4" x14ac:dyDescent="0.3">
      <c r="B761" s="211" t="str">
        <f t="shared" si="24"/>
        <v/>
      </c>
      <c r="D761" s="213" t="str">
        <f t="shared" si="25"/>
        <v/>
      </c>
    </row>
    <row r="762" spans="2:4" x14ac:dyDescent="0.3">
      <c r="B762" s="211" t="str">
        <f t="shared" si="24"/>
        <v/>
      </c>
      <c r="D762" s="213" t="str">
        <f t="shared" si="25"/>
        <v/>
      </c>
    </row>
    <row r="763" spans="2:4" x14ac:dyDescent="0.3">
      <c r="B763" s="211" t="str">
        <f t="shared" si="24"/>
        <v/>
      </c>
      <c r="D763" s="213" t="str">
        <f t="shared" si="25"/>
        <v/>
      </c>
    </row>
    <row r="764" spans="2:4" x14ac:dyDescent="0.3">
      <c r="B764" s="211" t="str">
        <f t="shared" si="24"/>
        <v/>
      </c>
      <c r="D764" s="213" t="str">
        <f t="shared" si="25"/>
        <v/>
      </c>
    </row>
    <row r="765" spans="2:4" x14ac:dyDescent="0.3">
      <c r="B765" s="211" t="str">
        <f t="shared" si="24"/>
        <v/>
      </c>
      <c r="D765" s="213" t="str">
        <f t="shared" si="25"/>
        <v/>
      </c>
    </row>
    <row r="766" spans="2:4" x14ac:dyDescent="0.3">
      <c r="B766" s="211" t="str">
        <f t="shared" si="24"/>
        <v/>
      </c>
      <c r="D766" s="213" t="str">
        <f t="shared" si="25"/>
        <v/>
      </c>
    </row>
    <row r="767" spans="2:4" x14ac:dyDescent="0.3">
      <c r="B767" s="211" t="str">
        <f t="shared" si="24"/>
        <v/>
      </c>
      <c r="D767" s="213" t="str">
        <f t="shared" si="25"/>
        <v/>
      </c>
    </row>
    <row r="768" spans="2:4" x14ac:dyDescent="0.3">
      <c r="B768" s="211" t="str">
        <f t="shared" si="24"/>
        <v/>
      </c>
      <c r="D768" s="213" t="str">
        <f t="shared" si="25"/>
        <v/>
      </c>
    </row>
    <row r="769" spans="2:4" x14ac:dyDescent="0.3">
      <c r="B769" s="211" t="str">
        <f t="shared" si="24"/>
        <v/>
      </c>
      <c r="D769" s="213" t="str">
        <f t="shared" si="25"/>
        <v/>
      </c>
    </row>
    <row r="770" spans="2:4" x14ac:dyDescent="0.3">
      <c r="B770" s="211" t="str">
        <f t="shared" si="24"/>
        <v/>
      </c>
      <c r="D770" s="213" t="str">
        <f t="shared" si="25"/>
        <v/>
      </c>
    </row>
    <row r="771" spans="2:4" x14ac:dyDescent="0.3">
      <c r="B771" s="211" t="str">
        <f t="shared" si="24"/>
        <v/>
      </c>
      <c r="D771" s="213" t="str">
        <f t="shared" si="25"/>
        <v/>
      </c>
    </row>
    <row r="772" spans="2:4" x14ac:dyDescent="0.3">
      <c r="B772" s="211" t="str">
        <f t="shared" si="24"/>
        <v/>
      </c>
      <c r="D772" s="213" t="str">
        <f t="shared" si="25"/>
        <v/>
      </c>
    </row>
    <row r="773" spans="2:4" x14ac:dyDescent="0.3">
      <c r="B773" s="211" t="str">
        <f t="shared" si="24"/>
        <v/>
      </c>
      <c r="D773" s="213" t="str">
        <f t="shared" si="25"/>
        <v/>
      </c>
    </row>
    <row r="774" spans="2:4" x14ac:dyDescent="0.3">
      <c r="B774" s="211" t="str">
        <f t="shared" ref="B774:B837" si="26">IF(NOT(ISBLANK(A774)),INT(($B$2-A774)/365.25),"")</f>
        <v/>
      </c>
      <c r="D774" s="213" t="str">
        <f t="shared" ref="D774:D837" si="27">_xlfn.IFNA(VLOOKUP(B774,AgeGroups,2,TRUE),"")</f>
        <v/>
      </c>
    </row>
    <row r="775" spans="2:4" x14ac:dyDescent="0.3">
      <c r="B775" s="211" t="str">
        <f t="shared" si="26"/>
        <v/>
      </c>
      <c r="D775" s="213" t="str">
        <f t="shared" si="27"/>
        <v/>
      </c>
    </row>
    <row r="776" spans="2:4" x14ac:dyDescent="0.3">
      <c r="B776" s="211" t="str">
        <f t="shared" si="26"/>
        <v/>
      </c>
      <c r="D776" s="213" t="str">
        <f t="shared" si="27"/>
        <v/>
      </c>
    </row>
    <row r="777" spans="2:4" x14ac:dyDescent="0.3">
      <c r="B777" s="211" t="str">
        <f t="shared" si="26"/>
        <v/>
      </c>
      <c r="D777" s="213" t="str">
        <f t="shared" si="27"/>
        <v/>
      </c>
    </row>
    <row r="778" spans="2:4" x14ac:dyDescent="0.3">
      <c r="B778" s="211" t="str">
        <f t="shared" si="26"/>
        <v/>
      </c>
      <c r="D778" s="213" t="str">
        <f t="shared" si="27"/>
        <v/>
      </c>
    </row>
    <row r="779" spans="2:4" x14ac:dyDescent="0.3">
      <c r="B779" s="211" t="str">
        <f t="shared" si="26"/>
        <v/>
      </c>
      <c r="D779" s="213" t="str">
        <f t="shared" si="27"/>
        <v/>
      </c>
    </row>
    <row r="780" spans="2:4" x14ac:dyDescent="0.3">
      <c r="B780" s="211" t="str">
        <f t="shared" si="26"/>
        <v/>
      </c>
      <c r="D780" s="213" t="str">
        <f t="shared" si="27"/>
        <v/>
      </c>
    </row>
    <row r="781" spans="2:4" x14ac:dyDescent="0.3">
      <c r="B781" s="211" t="str">
        <f t="shared" si="26"/>
        <v/>
      </c>
      <c r="D781" s="213" t="str">
        <f t="shared" si="27"/>
        <v/>
      </c>
    </row>
    <row r="782" spans="2:4" x14ac:dyDescent="0.3">
      <c r="B782" s="211" t="str">
        <f t="shared" si="26"/>
        <v/>
      </c>
      <c r="D782" s="213" t="str">
        <f t="shared" si="27"/>
        <v/>
      </c>
    </row>
    <row r="783" spans="2:4" x14ac:dyDescent="0.3">
      <c r="B783" s="211" t="str">
        <f t="shared" si="26"/>
        <v/>
      </c>
      <c r="D783" s="213" t="str">
        <f t="shared" si="27"/>
        <v/>
      </c>
    </row>
    <row r="784" spans="2:4" x14ac:dyDescent="0.3">
      <c r="B784" s="211" t="str">
        <f t="shared" si="26"/>
        <v/>
      </c>
      <c r="D784" s="213" t="str">
        <f t="shared" si="27"/>
        <v/>
      </c>
    </row>
    <row r="785" spans="2:4" x14ac:dyDescent="0.3">
      <c r="B785" s="211" t="str">
        <f t="shared" si="26"/>
        <v/>
      </c>
      <c r="D785" s="213" t="str">
        <f t="shared" si="27"/>
        <v/>
      </c>
    </row>
    <row r="786" spans="2:4" x14ac:dyDescent="0.3">
      <c r="B786" s="211" t="str">
        <f t="shared" si="26"/>
        <v/>
      </c>
      <c r="D786" s="213" t="str">
        <f t="shared" si="27"/>
        <v/>
      </c>
    </row>
    <row r="787" spans="2:4" x14ac:dyDescent="0.3">
      <c r="B787" s="211" t="str">
        <f t="shared" si="26"/>
        <v/>
      </c>
      <c r="D787" s="213" t="str">
        <f t="shared" si="27"/>
        <v/>
      </c>
    </row>
    <row r="788" spans="2:4" x14ac:dyDescent="0.3">
      <c r="B788" s="211" t="str">
        <f t="shared" si="26"/>
        <v/>
      </c>
      <c r="D788" s="213" t="str">
        <f t="shared" si="27"/>
        <v/>
      </c>
    </row>
    <row r="789" spans="2:4" x14ac:dyDescent="0.3">
      <c r="B789" s="211" t="str">
        <f t="shared" si="26"/>
        <v/>
      </c>
      <c r="D789" s="213" t="str">
        <f t="shared" si="27"/>
        <v/>
      </c>
    </row>
    <row r="790" spans="2:4" x14ac:dyDescent="0.3">
      <c r="B790" s="211" t="str">
        <f t="shared" si="26"/>
        <v/>
      </c>
      <c r="D790" s="213" t="str">
        <f t="shared" si="27"/>
        <v/>
      </c>
    </row>
    <row r="791" spans="2:4" x14ac:dyDescent="0.3">
      <c r="B791" s="211" t="str">
        <f t="shared" si="26"/>
        <v/>
      </c>
      <c r="D791" s="213" t="str">
        <f t="shared" si="27"/>
        <v/>
      </c>
    </row>
    <row r="792" spans="2:4" x14ac:dyDescent="0.3">
      <c r="B792" s="211" t="str">
        <f t="shared" si="26"/>
        <v/>
      </c>
      <c r="D792" s="213" t="str">
        <f t="shared" si="27"/>
        <v/>
      </c>
    </row>
    <row r="793" spans="2:4" x14ac:dyDescent="0.3">
      <c r="B793" s="211" t="str">
        <f t="shared" si="26"/>
        <v/>
      </c>
      <c r="D793" s="213" t="str">
        <f t="shared" si="27"/>
        <v/>
      </c>
    </row>
    <row r="794" spans="2:4" x14ac:dyDescent="0.3">
      <c r="B794" s="211" t="str">
        <f t="shared" si="26"/>
        <v/>
      </c>
      <c r="D794" s="213" t="str">
        <f t="shared" si="27"/>
        <v/>
      </c>
    </row>
    <row r="795" spans="2:4" x14ac:dyDescent="0.3">
      <c r="B795" s="211" t="str">
        <f t="shared" si="26"/>
        <v/>
      </c>
      <c r="D795" s="213" t="str">
        <f t="shared" si="27"/>
        <v/>
      </c>
    </row>
    <row r="796" spans="2:4" x14ac:dyDescent="0.3">
      <c r="B796" s="211" t="str">
        <f t="shared" si="26"/>
        <v/>
      </c>
      <c r="D796" s="213" t="str">
        <f t="shared" si="27"/>
        <v/>
      </c>
    </row>
    <row r="797" spans="2:4" x14ac:dyDescent="0.3">
      <c r="B797" s="211" t="str">
        <f t="shared" si="26"/>
        <v/>
      </c>
      <c r="D797" s="213" t="str">
        <f t="shared" si="27"/>
        <v/>
      </c>
    </row>
    <row r="798" spans="2:4" x14ac:dyDescent="0.3">
      <c r="B798" s="211" t="str">
        <f t="shared" si="26"/>
        <v/>
      </c>
      <c r="D798" s="213" t="str">
        <f t="shared" si="27"/>
        <v/>
      </c>
    </row>
    <row r="799" spans="2:4" x14ac:dyDescent="0.3">
      <c r="B799" s="211" t="str">
        <f t="shared" si="26"/>
        <v/>
      </c>
      <c r="D799" s="213" t="str">
        <f t="shared" si="27"/>
        <v/>
      </c>
    </row>
    <row r="800" spans="2:4" x14ac:dyDescent="0.3">
      <c r="B800" s="211" t="str">
        <f t="shared" si="26"/>
        <v/>
      </c>
      <c r="D800" s="213" t="str">
        <f t="shared" si="27"/>
        <v/>
      </c>
    </row>
    <row r="801" spans="2:4" x14ac:dyDescent="0.3">
      <c r="B801" s="211" t="str">
        <f t="shared" si="26"/>
        <v/>
      </c>
      <c r="D801" s="213" t="str">
        <f t="shared" si="27"/>
        <v/>
      </c>
    </row>
    <row r="802" spans="2:4" x14ac:dyDescent="0.3">
      <c r="B802" s="211" t="str">
        <f t="shared" si="26"/>
        <v/>
      </c>
      <c r="D802" s="213" t="str">
        <f t="shared" si="27"/>
        <v/>
      </c>
    </row>
    <row r="803" spans="2:4" x14ac:dyDescent="0.3">
      <c r="B803" s="211" t="str">
        <f t="shared" si="26"/>
        <v/>
      </c>
      <c r="D803" s="213" t="str">
        <f t="shared" si="27"/>
        <v/>
      </c>
    </row>
    <row r="804" spans="2:4" x14ac:dyDescent="0.3">
      <c r="B804" s="211" t="str">
        <f t="shared" si="26"/>
        <v/>
      </c>
      <c r="D804" s="213" t="str">
        <f t="shared" si="27"/>
        <v/>
      </c>
    </row>
    <row r="805" spans="2:4" x14ac:dyDescent="0.3">
      <c r="B805" s="211" t="str">
        <f t="shared" si="26"/>
        <v/>
      </c>
      <c r="D805" s="213" t="str">
        <f t="shared" si="27"/>
        <v/>
      </c>
    </row>
    <row r="806" spans="2:4" x14ac:dyDescent="0.3">
      <c r="B806" s="211" t="str">
        <f t="shared" si="26"/>
        <v/>
      </c>
      <c r="D806" s="213" t="str">
        <f t="shared" si="27"/>
        <v/>
      </c>
    </row>
    <row r="807" spans="2:4" x14ac:dyDescent="0.3">
      <c r="B807" s="211" t="str">
        <f t="shared" si="26"/>
        <v/>
      </c>
      <c r="D807" s="213" t="str">
        <f t="shared" si="27"/>
        <v/>
      </c>
    </row>
    <row r="808" spans="2:4" x14ac:dyDescent="0.3">
      <c r="B808" s="211" t="str">
        <f t="shared" si="26"/>
        <v/>
      </c>
      <c r="D808" s="213" t="str">
        <f t="shared" si="27"/>
        <v/>
      </c>
    </row>
    <row r="809" spans="2:4" x14ac:dyDescent="0.3">
      <c r="B809" s="211" t="str">
        <f t="shared" si="26"/>
        <v/>
      </c>
      <c r="D809" s="213" t="str">
        <f t="shared" si="27"/>
        <v/>
      </c>
    </row>
    <row r="810" spans="2:4" x14ac:dyDescent="0.3">
      <c r="B810" s="211" t="str">
        <f t="shared" si="26"/>
        <v/>
      </c>
      <c r="D810" s="213" t="str">
        <f t="shared" si="27"/>
        <v/>
      </c>
    </row>
    <row r="811" spans="2:4" x14ac:dyDescent="0.3">
      <c r="B811" s="211" t="str">
        <f t="shared" si="26"/>
        <v/>
      </c>
      <c r="D811" s="213" t="str">
        <f t="shared" si="27"/>
        <v/>
      </c>
    </row>
    <row r="812" spans="2:4" x14ac:dyDescent="0.3">
      <c r="B812" s="211" t="str">
        <f t="shared" si="26"/>
        <v/>
      </c>
      <c r="D812" s="213" t="str">
        <f t="shared" si="27"/>
        <v/>
      </c>
    </row>
    <row r="813" spans="2:4" x14ac:dyDescent="0.3">
      <c r="B813" s="211" t="str">
        <f t="shared" si="26"/>
        <v/>
      </c>
      <c r="D813" s="213" t="str">
        <f t="shared" si="27"/>
        <v/>
      </c>
    </row>
    <row r="814" spans="2:4" x14ac:dyDescent="0.3">
      <c r="B814" s="211" t="str">
        <f t="shared" si="26"/>
        <v/>
      </c>
      <c r="D814" s="213" t="str">
        <f t="shared" si="27"/>
        <v/>
      </c>
    </row>
    <row r="815" spans="2:4" x14ac:dyDescent="0.3">
      <c r="B815" s="211" t="str">
        <f t="shared" si="26"/>
        <v/>
      </c>
      <c r="D815" s="213" t="str">
        <f t="shared" si="27"/>
        <v/>
      </c>
    </row>
    <row r="816" spans="2:4" x14ac:dyDescent="0.3">
      <c r="B816" s="211" t="str">
        <f t="shared" si="26"/>
        <v/>
      </c>
      <c r="D816" s="213" t="str">
        <f t="shared" si="27"/>
        <v/>
      </c>
    </row>
    <row r="817" spans="2:4" x14ac:dyDescent="0.3">
      <c r="B817" s="211" t="str">
        <f t="shared" si="26"/>
        <v/>
      </c>
      <c r="D817" s="213" t="str">
        <f t="shared" si="27"/>
        <v/>
      </c>
    </row>
    <row r="818" spans="2:4" x14ac:dyDescent="0.3">
      <c r="B818" s="211" t="str">
        <f t="shared" si="26"/>
        <v/>
      </c>
      <c r="D818" s="213" t="str">
        <f t="shared" si="27"/>
        <v/>
      </c>
    </row>
    <row r="819" spans="2:4" x14ac:dyDescent="0.3">
      <c r="B819" s="211" t="str">
        <f t="shared" si="26"/>
        <v/>
      </c>
      <c r="D819" s="213" t="str">
        <f t="shared" si="27"/>
        <v/>
      </c>
    </row>
    <row r="820" spans="2:4" x14ac:dyDescent="0.3">
      <c r="B820" s="211" t="str">
        <f t="shared" si="26"/>
        <v/>
      </c>
      <c r="D820" s="213" t="str">
        <f t="shared" si="27"/>
        <v/>
      </c>
    </row>
    <row r="821" spans="2:4" x14ac:dyDescent="0.3">
      <c r="B821" s="211" t="str">
        <f t="shared" si="26"/>
        <v/>
      </c>
      <c r="D821" s="213" t="str">
        <f t="shared" si="27"/>
        <v/>
      </c>
    </row>
    <row r="822" spans="2:4" x14ac:dyDescent="0.3">
      <c r="B822" s="211" t="str">
        <f t="shared" si="26"/>
        <v/>
      </c>
      <c r="D822" s="213" t="str">
        <f t="shared" si="27"/>
        <v/>
      </c>
    </row>
    <row r="823" spans="2:4" x14ac:dyDescent="0.3">
      <c r="B823" s="211" t="str">
        <f t="shared" si="26"/>
        <v/>
      </c>
      <c r="D823" s="213" t="str">
        <f t="shared" si="27"/>
        <v/>
      </c>
    </row>
    <row r="824" spans="2:4" x14ac:dyDescent="0.3">
      <c r="B824" s="211" t="str">
        <f t="shared" si="26"/>
        <v/>
      </c>
      <c r="D824" s="213" t="str">
        <f t="shared" si="27"/>
        <v/>
      </c>
    </row>
    <row r="825" spans="2:4" x14ac:dyDescent="0.3">
      <c r="B825" s="211" t="str">
        <f t="shared" si="26"/>
        <v/>
      </c>
      <c r="D825" s="213" t="str">
        <f t="shared" si="27"/>
        <v/>
      </c>
    </row>
    <row r="826" spans="2:4" x14ac:dyDescent="0.3">
      <c r="B826" s="211" t="str">
        <f t="shared" si="26"/>
        <v/>
      </c>
      <c r="D826" s="213" t="str">
        <f t="shared" si="27"/>
        <v/>
      </c>
    </row>
    <row r="827" spans="2:4" x14ac:dyDescent="0.3">
      <c r="B827" s="211" t="str">
        <f t="shared" si="26"/>
        <v/>
      </c>
      <c r="D827" s="213" t="str">
        <f t="shared" si="27"/>
        <v/>
      </c>
    </row>
    <row r="828" spans="2:4" x14ac:dyDescent="0.3">
      <c r="B828" s="211" t="str">
        <f t="shared" si="26"/>
        <v/>
      </c>
      <c r="D828" s="213" t="str">
        <f t="shared" si="27"/>
        <v/>
      </c>
    </row>
    <row r="829" spans="2:4" x14ac:dyDescent="0.3">
      <c r="B829" s="211" t="str">
        <f t="shared" si="26"/>
        <v/>
      </c>
      <c r="D829" s="213" t="str">
        <f t="shared" si="27"/>
        <v/>
      </c>
    </row>
    <row r="830" spans="2:4" x14ac:dyDescent="0.3">
      <c r="B830" s="211" t="str">
        <f t="shared" si="26"/>
        <v/>
      </c>
      <c r="D830" s="213" t="str">
        <f t="shared" si="27"/>
        <v/>
      </c>
    </row>
    <row r="831" spans="2:4" x14ac:dyDescent="0.3">
      <c r="B831" s="211" t="str">
        <f t="shared" si="26"/>
        <v/>
      </c>
      <c r="D831" s="213" t="str">
        <f t="shared" si="27"/>
        <v/>
      </c>
    </row>
    <row r="832" spans="2:4" x14ac:dyDescent="0.3">
      <c r="B832" s="211" t="str">
        <f t="shared" si="26"/>
        <v/>
      </c>
      <c r="D832" s="213" t="str">
        <f t="shared" si="27"/>
        <v/>
      </c>
    </row>
    <row r="833" spans="2:4" x14ac:dyDescent="0.3">
      <c r="B833" s="211" t="str">
        <f t="shared" si="26"/>
        <v/>
      </c>
      <c r="D833" s="213" t="str">
        <f t="shared" si="27"/>
        <v/>
      </c>
    </row>
    <row r="834" spans="2:4" x14ac:dyDescent="0.3">
      <c r="B834" s="211" t="str">
        <f t="shared" si="26"/>
        <v/>
      </c>
      <c r="D834" s="213" t="str">
        <f t="shared" si="27"/>
        <v/>
      </c>
    </row>
    <row r="835" spans="2:4" x14ac:dyDescent="0.3">
      <c r="B835" s="211" t="str">
        <f t="shared" si="26"/>
        <v/>
      </c>
      <c r="D835" s="213" t="str">
        <f t="shared" si="27"/>
        <v/>
      </c>
    </row>
    <row r="836" spans="2:4" x14ac:dyDescent="0.3">
      <c r="B836" s="211" t="str">
        <f t="shared" si="26"/>
        <v/>
      </c>
      <c r="D836" s="213" t="str">
        <f t="shared" si="27"/>
        <v/>
      </c>
    </row>
    <row r="837" spans="2:4" x14ac:dyDescent="0.3">
      <c r="B837" s="211" t="str">
        <f t="shared" si="26"/>
        <v/>
      </c>
      <c r="D837" s="213" t="str">
        <f t="shared" si="27"/>
        <v/>
      </c>
    </row>
    <row r="838" spans="2:4" x14ac:dyDescent="0.3">
      <c r="B838" s="211" t="str">
        <f t="shared" ref="B838:B901" si="28">IF(NOT(ISBLANK(A838)),INT(($B$2-A838)/365.25),"")</f>
        <v/>
      </c>
      <c r="D838" s="213" t="str">
        <f t="shared" ref="D838:D901" si="29">_xlfn.IFNA(VLOOKUP(B838,AgeGroups,2,TRUE),"")</f>
        <v/>
      </c>
    </row>
    <row r="839" spans="2:4" x14ac:dyDescent="0.3">
      <c r="B839" s="211" t="str">
        <f t="shared" si="28"/>
        <v/>
      </c>
      <c r="D839" s="213" t="str">
        <f t="shared" si="29"/>
        <v/>
      </c>
    </row>
    <row r="840" spans="2:4" x14ac:dyDescent="0.3">
      <c r="B840" s="211" t="str">
        <f t="shared" si="28"/>
        <v/>
      </c>
      <c r="D840" s="213" t="str">
        <f t="shared" si="29"/>
        <v/>
      </c>
    </row>
    <row r="841" spans="2:4" x14ac:dyDescent="0.3">
      <c r="B841" s="211" t="str">
        <f t="shared" si="28"/>
        <v/>
      </c>
      <c r="D841" s="213" t="str">
        <f t="shared" si="29"/>
        <v/>
      </c>
    </row>
    <row r="842" spans="2:4" x14ac:dyDescent="0.3">
      <c r="B842" s="211" t="str">
        <f t="shared" si="28"/>
        <v/>
      </c>
      <c r="D842" s="213" t="str">
        <f t="shared" si="29"/>
        <v/>
      </c>
    </row>
    <row r="843" spans="2:4" x14ac:dyDescent="0.3">
      <c r="B843" s="211" t="str">
        <f t="shared" si="28"/>
        <v/>
      </c>
      <c r="D843" s="213" t="str">
        <f t="shared" si="29"/>
        <v/>
      </c>
    </row>
    <row r="844" spans="2:4" x14ac:dyDescent="0.3">
      <c r="B844" s="211" t="str">
        <f t="shared" si="28"/>
        <v/>
      </c>
      <c r="D844" s="213" t="str">
        <f t="shared" si="29"/>
        <v/>
      </c>
    </row>
    <row r="845" spans="2:4" x14ac:dyDescent="0.3">
      <c r="B845" s="211" t="str">
        <f t="shared" si="28"/>
        <v/>
      </c>
      <c r="D845" s="213" t="str">
        <f t="shared" si="29"/>
        <v/>
      </c>
    </row>
    <row r="846" spans="2:4" x14ac:dyDescent="0.3">
      <c r="B846" s="211" t="str">
        <f t="shared" si="28"/>
        <v/>
      </c>
      <c r="D846" s="213" t="str">
        <f t="shared" si="29"/>
        <v/>
      </c>
    </row>
    <row r="847" spans="2:4" x14ac:dyDescent="0.3">
      <c r="B847" s="211" t="str">
        <f t="shared" si="28"/>
        <v/>
      </c>
      <c r="D847" s="213" t="str">
        <f t="shared" si="29"/>
        <v/>
      </c>
    </row>
    <row r="848" spans="2:4" x14ac:dyDescent="0.3">
      <c r="B848" s="211" t="str">
        <f t="shared" si="28"/>
        <v/>
      </c>
      <c r="D848" s="213" t="str">
        <f t="shared" si="29"/>
        <v/>
      </c>
    </row>
    <row r="849" spans="2:4" x14ac:dyDescent="0.3">
      <c r="B849" s="211" t="str">
        <f t="shared" si="28"/>
        <v/>
      </c>
      <c r="D849" s="213" t="str">
        <f t="shared" si="29"/>
        <v/>
      </c>
    </row>
    <row r="850" spans="2:4" x14ac:dyDescent="0.3">
      <c r="B850" s="211" t="str">
        <f t="shared" si="28"/>
        <v/>
      </c>
      <c r="D850" s="213" t="str">
        <f t="shared" si="29"/>
        <v/>
      </c>
    </row>
    <row r="851" spans="2:4" x14ac:dyDescent="0.3">
      <c r="B851" s="211" t="str">
        <f t="shared" si="28"/>
        <v/>
      </c>
      <c r="D851" s="213" t="str">
        <f t="shared" si="29"/>
        <v/>
      </c>
    </row>
    <row r="852" spans="2:4" x14ac:dyDescent="0.3">
      <c r="B852" s="211" t="str">
        <f t="shared" si="28"/>
        <v/>
      </c>
      <c r="D852" s="213" t="str">
        <f t="shared" si="29"/>
        <v/>
      </c>
    </row>
    <row r="853" spans="2:4" x14ac:dyDescent="0.3">
      <c r="B853" s="211" t="str">
        <f t="shared" si="28"/>
        <v/>
      </c>
      <c r="D853" s="213" t="str">
        <f t="shared" si="29"/>
        <v/>
      </c>
    </row>
    <row r="854" spans="2:4" x14ac:dyDescent="0.3">
      <c r="B854" s="211" t="str">
        <f t="shared" si="28"/>
        <v/>
      </c>
      <c r="D854" s="213" t="str">
        <f t="shared" si="29"/>
        <v/>
      </c>
    </row>
    <row r="855" spans="2:4" x14ac:dyDescent="0.3">
      <c r="B855" s="211" t="str">
        <f t="shared" si="28"/>
        <v/>
      </c>
      <c r="D855" s="213" t="str">
        <f t="shared" si="29"/>
        <v/>
      </c>
    </row>
    <row r="856" spans="2:4" x14ac:dyDescent="0.3">
      <c r="B856" s="211" t="str">
        <f t="shared" si="28"/>
        <v/>
      </c>
      <c r="D856" s="213" t="str">
        <f t="shared" si="29"/>
        <v/>
      </c>
    </row>
    <row r="857" spans="2:4" x14ac:dyDescent="0.3">
      <c r="B857" s="211" t="str">
        <f t="shared" si="28"/>
        <v/>
      </c>
      <c r="D857" s="213" t="str">
        <f t="shared" si="29"/>
        <v/>
      </c>
    </row>
    <row r="858" spans="2:4" x14ac:dyDescent="0.3">
      <c r="B858" s="211" t="str">
        <f t="shared" si="28"/>
        <v/>
      </c>
      <c r="D858" s="213" t="str">
        <f t="shared" si="29"/>
        <v/>
      </c>
    </row>
    <row r="859" spans="2:4" x14ac:dyDescent="0.3">
      <c r="B859" s="211" t="str">
        <f t="shared" si="28"/>
        <v/>
      </c>
      <c r="D859" s="213" t="str">
        <f t="shared" si="29"/>
        <v/>
      </c>
    </row>
    <row r="860" spans="2:4" x14ac:dyDescent="0.3">
      <c r="B860" s="211" t="str">
        <f t="shared" si="28"/>
        <v/>
      </c>
      <c r="D860" s="213" t="str">
        <f t="shared" si="29"/>
        <v/>
      </c>
    </row>
    <row r="861" spans="2:4" x14ac:dyDescent="0.3">
      <c r="B861" s="211" t="str">
        <f t="shared" si="28"/>
        <v/>
      </c>
      <c r="D861" s="213" t="str">
        <f t="shared" si="29"/>
        <v/>
      </c>
    </row>
    <row r="862" spans="2:4" x14ac:dyDescent="0.3">
      <c r="B862" s="211" t="str">
        <f t="shared" si="28"/>
        <v/>
      </c>
      <c r="D862" s="213" t="str">
        <f t="shared" si="29"/>
        <v/>
      </c>
    </row>
    <row r="863" spans="2:4" x14ac:dyDescent="0.3">
      <c r="B863" s="211" t="str">
        <f t="shared" si="28"/>
        <v/>
      </c>
      <c r="D863" s="213" t="str">
        <f t="shared" si="29"/>
        <v/>
      </c>
    </row>
    <row r="864" spans="2:4" x14ac:dyDescent="0.3">
      <c r="B864" s="211" t="str">
        <f t="shared" si="28"/>
        <v/>
      </c>
      <c r="D864" s="213" t="str">
        <f t="shared" si="29"/>
        <v/>
      </c>
    </row>
    <row r="865" spans="2:4" x14ac:dyDescent="0.3">
      <c r="B865" s="211" t="str">
        <f t="shared" si="28"/>
        <v/>
      </c>
      <c r="D865" s="213" t="str">
        <f t="shared" si="29"/>
        <v/>
      </c>
    </row>
    <row r="866" spans="2:4" x14ac:dyDescent="0.3">
      <c r="B866" s="211" t="str">
        <f t="shared" si="28"/>
        <v/>
      </c>
      <c r="D866" s="213" t="str">
        <f t="shared" si="29"/>
        <v/>
      </c>
    </row>
    <row r="867" spans="2:4" x14ac:dyDescent="0.3">
      <c r="B867" s="211" t="str">
        <f t="shared" si="28"/>
        <v/>
      </c>
      <c r="D867" s="213" t="str">
        <f t="shared" si="29"/>
        <v/>
      </c>
    </row>
    <row r="868" spans="2:4" x14ac:dyDescent="0.3">
      <c r="B868" s="211" t="str">
        <f t="shared" si="28"/>
        <v/>
      </c>
      <c r="D868" s="213" t="str">
        <f t="shared" si="29"/>
        <v/>
      </c>
    </row>
    <row r="869" spans="2:4" x14ac:dyDescent="0.3">
      <c r="B869" s="211" t="str">
        <f t="shared" si="28"/>
        <v/>
      </c>
      <c r="D869" s="213" t="str">
        <f t="shared" si="29"/>
        <v/>
      </c>
    </row>
    <row r="870" spans="2:4" x14ac:dyDescent="0.3">
      <c r="B870" s="211" t="str">
        <f t="shared" si="28"/>
        <v/>
      </c>
      <c r="D870" s="213" t="str">
        <f t="shared" si="29"/>
        <v/>
      </c>
    </row>
    <row r="871" spans="2:4" x14ac:dyDescent="0.3">
      <c r="B871" s="211" t="str">
        <f t="shared" si="28"/>
        <v/>
      </c>
      <c r="D871" s="213" t="str">
        <f t="shared" si="29"/>
        <v/>
      </c>
    </row>
    <row r="872" spans="2:4" x14ac:dyDescent="0.3">
      <c r="B872" s="211" t="str">
        <f t="shared" si="28"/>
        <v/>
      </c>
      <c r="D872" s="213" t="str">
        <f t="shared" si="29"/>
        <v/>
      </c>
    </row>
    <row r="873" spans="2:4" x14ac:dyDescent="0.3">
      <c r="B873" s="211" t="str">
        <f t="shared" si="28"/>
        <v/>
      </c>
      <c r="D873" s="213" t="str">
        <f t="shared" si="29"/>
        <v/>
      </c>
    </row>
    <row r="874" spans="2:4" x14ac:dyDescent="0.3">
      <c r="B874" s="211" t="str">
        <f t="shared" si="28"/>
        <v/>
      </c>
      <c r="D874" s="213" t="str">
        <f t="shared" si="29"/>
        <v/>
      </c>
    </row>
    <row r="875" spans="2:4" x14ac:dyDescent="0.3">
      <c r="B875" s="211" t="str">
        <f t="shared" si="28"/>
        <v/>
      </c>
      <c r="D875" s="213" t="str">
        <f t="shared" si="29"/>
        <v/>
      </c>
    </row>
    <row r="876" spans="2:4" x14ac:dyDescent="0.3">
      <c r="B876" s="211" t="str">
        <f t="shared" si="28"/>
        <v/>
      </c>
      <c r="D876" s="213" t="str">
        <f t="shared" si="29"/>
        <v/>
      </c>
    </row>
    <row r="877" spans="2:4" x14ac:dyDescent="0.3">
      <c r="B877" s="211" t="str">
        <f t="shared" si="28"/>
        <v/>
      </c>
      <c r="D877" s="213" t="str">
        <f t="shared" si="29"/>
        <v/>
      </c>
    </row>
    <row r="878" spans="2:4" x14ac:dyDescent="0.3">
      <c r="B878" s="211" t="str">
        <f t="shared" si="28"/>
        <v/>
      </c>
      <c r="D878" s="213" t="str">
        <f t="shared" si="29"/>
        <v/>
      </c>
    </row>
    <row r="879" spans="2:4" x14ac:dyDescent="0.3">
      <c r="B879" s="211" t="str">
        <f t="shared" si="28"/>
        <v/>
      </c>
      <c r="D879" s="213" t="str">
        <f t="shared" si="29"/>
        <v/>
      </c>
    </row>
    <row r="880" spans="2:4" x14ac:dyDescent="0.3">
      <c r="B880" s="211" t="str">
        <f t="shared" si="28"/>
        <v/>
      </c>
      <c r="D880" s="213" t="str">
        <f t="shared" si="29"/>
        <v/>
      </c>
    </row>
    <row r="881" spans="2:4" x14ac:dyDescent="0.3">
      <c r="B881" s="211" t="str">
        <f t="shared" si="28"/>
        <v/>
      </c>
      <c r="D881" s="213" t="str">
        <f t="shared" si="29"/>
        <v/>
      </c>
    </row>
    <row r="882" spans="2:4" x14ac:dyDescent="0.3">
      <c r="B882" s="211" t="str">
        <f t="shared" si="28"/>
        <v/>
      </c>
      <c r="D882" s="213" t="str">
        <f t="shared" si="29"/>
        <v/>
      </c>
    </row>
    <row r="883" spans="2:4" x14ac:dyDescent="0.3">
      <c r="B883" s="211" t="str">
        <f t="shared" si="28"/>
        <v/>
      </c>
      <c r="D883" s="213" t="str">
        <f t="shared" si="29"/>
        <v/>
      </c>
    </row>
    <row r="884" spans="2:4" x14ac:dyDescent="0.3">
      <c r="B884" s="211" t="str">
        <f t="shared" si="28"/>
        <v/>
      </c>
      <c r="D884" s="213" t="str">
        <f t="shared" si="29"/>
        <v/>
      </c>
    </row>
    <row r="885" spans="2:4" x14ac:dyDescent="0.3">
      <c r="B885" s="211" t="str">
        <f t="shared" si="28"/>
        <v/>
      </c>
      <c r="D885" s="213" t="str">
        <f t="shared" si="29"/>
        <v/>
      </c>
    </row>
    <row r="886" spans="2:4" x14ac:dyDescent="0.3">
      <c r="B886" s="211" t="str">
        <f t="shared" si="28"/>
        <v/>
      </c>
      <c r="D886" s="213" t="str">
        <f t="shared" si="29"/>
        <v/>
      </c>
    </row>
    <row r="887" spans="2:4" x14ac:dyDescent="0.3">
      <c r="B887" s="211" t="str">
        <f t="shared" si="28"/>
        <v/>
      </c>
      <c r="D887" s="213" t="str">
        <f t="shared" si="29"/>
        <v/>
      </c>
    </row>
    <row r="888" spans="2:4" x14ac:dyDescent="0.3">
      <c r="B888" s="211" t="str">
        <f t="shared" si="28"/>
        <v/>
      </c>
      <c r="D888" s="213" t="str">
        <f t="shared" si="29"/>
        <v/>
      </c>
    </row>
    <row r="889" spans="2:4" x14ac:dyDescent="0.3">
      <c r="B889" s="211" t="str">
        <f t="shared" si="28"/>
        <v/>
      </c>
      <c r="D889" s="213" t="str">
        <f t="shared" si="29"/>
        <v/>
      </c>
    </row>
    <row r="890" spans="2:4" x14ac:dyDescent="0.3">
      <c r="B890" s="211" t="str">
        <f t="shared" si="28"/>
        <v/>
      </c>
      <c r="D890" s="213" t="str">
        <f t="shared" si="29"/>
        <v/>
      </c>
    </row>
    <row r="891" spans="2:4" x14ac:dyDescent="0.3">
      <c r="B891" s="211" t="str">
        <f t="shared" si="28"/>
        <v/>
      </c>
      <c r="D891" s="213" t="str">
        <f t="shared" si="29"/>
        <v/>
      </c>
    </row>
    <row r="892" spans="2:4" x14ac:dyDescent="0.3">
      <c r="B892" s="211" t="str">
        <f t="shared" si="28"/>
        <v/>
      </c>
      <c r="D892" s="213" t="str">
        <f t="shared" si="29"/>
        <v/>
      </c>
    </row>
    <row r="893" spans="2:4" x14ac:dyDescent="0.3">
      <c r="B893" s="211" t="str">
        <f t="shared" si="28"/>
        <v/>
      </c>
      <c r="D893" s="213" t="str">
        <f t="shared" si="29"/>
        <v/>
      </c>
    </row>
    <row r="894" spans="2:4" x14ac:dyDescent="0.3">
      <c r="B894" s="211" t="str">
        <f t="shared" si="28"/>
        <v/>
      </c>
      <c r="D894" s="213" t="str">
        <f t="shared" si="29"/>
        <v/>
      </c>
    </row>
    <row r="895" spans="2:4" x14ac:dyDescent="0.3">
      <c r="B895" s="211" t="str">
        <f t="shared" si="28"/>
        <v/>
      </c>
      <c r="D895" s="213" t="str">
        <f t="shared" si="29"/>
        <v/>
      </c>
    </row>
    <row r="896" spans="2:4" x14ac:dyDescent="0.3">
      <c r="B896" s="211" t="str">
        <f t="shared" si="28"/>
        <v/>
      </c>
      <c r="D896" s="213" t="str">
        <f t="shared" si="29"/>
        <v/>
      </c>
    </row>
    <row r="897" spans="2:4" x14ac:dyDescent="0.3">
      <c r="B897" s="211" t="str">
        <f t="shared" si="28"/>
        <v/>
      </c>
      <c r="D897" s="213" t="str">
        <f t="shared" si="29"/>
        <v/>
      </c>
    </row>
    <row r="898" spans="2:4" x14ac:dyDescent="0.3">
      <c r="B898" s="211" t="str">
        <f t="shared" si="28"/>
        <v/>
      </c>
      <c r="D898" s="213" t="str">
        <f t="shared" si="29"/>
        <v/>
      </c>
    </row>
    <row r="899" spans="2:4" x14ac:dyDescent="0.3">
      <c r="B899" s="211" t="str">
        <f t="shared" si="28"/>
        <v/>
      </c>
      <c r="D899" s="213" t="str">
        <f t="shared" si="29"/>
        <v/>
      </c>
    </row>
    <row r="900" spans="2:4" x14ac:dyDescent="0.3">
      <c r="B900" s="211" t="str">
        <f t="shared" si="28"/>
        <v/>
      </c>
      <c r="D900" s="213" t="str">
        <f t="shared" si="29"/>
        <v/>
      </c>
    </row>
    <row r="901" spans="2:4" x14ac:dyDescent="0.3">
      <c r="B901" s="211" t="str">
        <f t="shared" si="28"/>
        <v/>
      </c>
      <c r="D901" s="213" t="str">
        <f t="shared" si="29"/>
        <v/>
      </c>
    </row>
    <row r="902" spans="2:4" x14ac:dyDescent="0.3">
      <c r="B902" s="211" t="str">
        <f t="shared" ref="B902:B965" si="30">IF(NOT(ISBLANK(A902)),INT(($B$2-A902)/365.25),"")</f>
        <v/>
      </c>
      <c r="D902" s="213" t="str">
        <f t="shared" ref="D902:D965" si="31">_xlfn.IFNA(VLOOKUP(B902,AgeGroups,2,TRUE),"")</f>
        <v/>
      </c>
    </row>
    <row r="903" spans="2:4" x14ac:dyDescent="0.3">
      <c r="B903" s="211" t="str">
        <f t="shared" si="30"/>
        <v/>
      </c>
      <c r="D903" s="213" t="str">
        <f t="shared" si="31"/>
        <v/>
      </c>
    </row>
    <row r="904" spans="2:4" x14ac:dyDescent="0.3">
      <c r="B904" s="211" t="str">
        <f t="shared" si="30"/>
        <v/>
      </c>
      <c r="D904" s="213" t="str">
        <f t="shared" si="31"/>
        <v/>
      </c>
    </row>
    <row r="905" spans="2:4" x14ac:dyDescent="0.3">
      <c r="B905" s="211" t="str">
        <f t="shared" si="30"/>
        <v/>
      </c>
      <c r="D905" s="213" t="str">
        <f t="shared" si="31"/>
        <v/>
      </c>
    </row>
    <row r="906" spans="2:4" x14ac:dyDescent="0.3">
      <c r="B906" s="211" t="str">
        <f t="shared" si="30"/>
        <v/>
      </c>
      <c r="D906" s="213" t="str">
        <f t="shared" si="31"/>
        <v/>
      </c>
    </row>
    <row r="907" spans="2:4" x14ac:dyDescent="0.3">
      <c r="B907" s="211" t="str">
        <f t="shared" si="30"/>
        <v/>
      </c>
      <c r="D907" s="213" t="str">
        <f t="shared" si="31"/>
        <v/>
      </c>
    </row>
    <row r="908" spans="2:4" x14ac:dyDescent="0.3">
      <c r="B908" s="211" t="str">
        <f t="shared" si="30"/>
        <v/>
      </c>
      <c r="D908" s="213" t="str">
        <f t="shared" si="31"/>
        <v/>
      </c>
    </row>
    <row r="909" spans="2:4" x14ac:dyDescent="0.3">
      <c r="B909" s="211" t="str">
        <f t="shared" si="30"/>
        <v/>
      </c>
      <c r="D909" s="213" t="str">
        <f t="shared" si="31"/>
        <v/>
      </c>
    </row>
    <row r="910" spans="2:4" x14ac:dyDescent="0.3">
      <c r="B910" s="211" t="str">
        <f t="shared" si="30"/>
        <v/>
      </c>
      <c r="D910" s="213" t="str">
        <f t="shared" si="31"/>
        <v/>
      </c>
    </row>
    <row r="911" spans="2:4" x14ac:dyDescent="0.3">
      <c r="B911" s="211" t="str">
        <f t="shared" si="30"/>
        <v/>
      </c>
      <c r="D911" s="213" t="str">
        <f t="shared" si="31"/>
        <v/>
      </c>
    </row>
    <row r="912" spans="2:4" x14ac:dyDescent="0.3">
      <c r="B912" s="211" t="str">
        <f t="shared" si="30"/>
        <v/>
      </c>
      <c r="D912" s="213" t="str">
        <f t="shared" si="31"/>
        <v/>
      </c>
    </row>
    <row r="913" spans="2:4" x14ac:dyDescent="0.3">
      <c r="B913" s="211" t="str">
        <f t="shared" si="30"/>
        <v/>
      </c>
      <c r="D913" s="213" t="str">
        <f t="shared" si="31"/>
        <v/>
      </c>
    </row>
    <row r="914" spans="2:4" x14ac:dyDescent="0.3">
      <c r="B914" s="211" t="str">
        <f t="shared" si="30"/>
        <v/>
      </c>
      <c r="D914" s="213" t="str">
        <f t="shared" si="31"/>
        <v/>
      </c>
    </row>
    <row r="915" spans="2:4" x14ac:dyDescent="0.3">
      <c r="B915" s="211" t="str">
        <f t="shared" si="30"/>
        <v/>
      </c>
      <c r="D915" s="213" t="str">
        <f t="shared" si="31"/>
        <v/>
      </c>
    </row>
    <row r="916" spans="2:4" x14ac:dyDescent="0.3">
      <c r="B916" s="211" t="str">
        <f t="shared" si="30"/>
        <v/>
      </c>
      <c r="D916" s="213" t="str">
        <f t="shared" si="31"/>
        <v/>
      </c>
    </row>
    <row r="917" spans="2:4" x14ac:dyDescent="0.3">
      <c r="B917" s="211" t="str">
        <f t="shared" si="30"/>
        <v/>
      </c>
      <c r="D917" s="213" t="str">
        <f t="shared" si="31"/>
        <v/>
      </c>
    </row>
    <row r="918" spans="2:4" x14ac:dyDescent="0.3">
      <c r="B918" s="211" t="str">
        <f t="shared" si="30"/>
        <v/>
      </c>
      <c r="D918" s="213" t="str">
        <f t="shared" si="31"/>
        <v/>
      </c>
    </row>
    <row r="919" spans="2:4" x14ac:dyDescent="0.3">
      <c r="B919" s="211" t="str">
        <f t="shared" si="30"/>
        <v/>
      </c>
      <c r="D919" s="213" t="str">
        <f t="shared" si="31"/>
        <v/>
      </c>
    </row>
    <row r="920" spans="2:4" x14ac:dyDescent="0.3">
      <c r="B920" s="211" t="str">
        <f t="shared" si="30"/>
        <v/>
      </c>
      <c r="D920" s="213" t="str">
        <f t="shared" si="31"/>
        <v/>
      </c>
    </row>
    <row r="921" spans="2:4" x14ac:dyDescent="0.3">
      <c r="B921" s="211" t="str">
        <f t="shared" si="30"/>
        <v/>
      </c>
      <c r="D921" s="213" t="str">
        <f t="shared" si="31"/>
        <v/>
      </c>
    </row>
    <row r="922" spans="2:4" x14ac:dyDescent="0.3">
      <c r="B922" s="211" t="str">
        <f t="shared" si="30"/>
        <v/>
      </c>
      <c r="D922" s="213" t="str">
        <f t="shared" si="31"/>
        <v/>
      </c>
    </row>
    <row r="923" spans="2:4" x14ac:dyDescent="0.3">
      <c r="B923" s="211" t="str">
        <f t="shared" si="30"/>
        <v/>
      </c>
      <c r="D923" s="213" t="str">
        <f t="shared" si="31"/>
        <v/>
      </c>
    </row>
    <row r="924" spans="2:4" x14ac:dyDescent="0.3">
      <c r="B924" s="211" t="str">
        <f t="shared" si="30"/>
        <v/>
      </c>
      <c r="D924" s="213" t="str">
        <f t="shared" si="31"/>
        <v/>
      </c>
    </row>
    <row r="925" spans="2:4" x14ac:dyDescent="0.3">
      <c r="B925" s="211" t="str">
        <f t="shared" si="30"/>
        <v/>
      </c>
      <c r="D925" s="213" t="str">
        <f t="shared" si="31"/>
        <v/>
      </c>
    </row>
    <row r="926" spans="2:4" x14ac:dyDescent="0.3">
      <c r="B926" s="211" t="str">
        <f t="shared" si="30"/>
        <v/>
      </c>
      <c r="D926" s="213" t="str">
        <f t="shared" si="31"/>
        <v/>
      </c>
    </row>
    <row r="927" spans="2:4" x14ac:dyDescent="0.3">
      <c r="B927" s="211" t="str">
        <f t="shared" si="30"/>
        <v/>
      </c>
      <c r="D927" s="213" t="str">
        <f t="shared" si="31"/>
        <v/>
      </c>
    </row>
    <row r="928" spans="2:4" x14ac:dyDescent="0.3">
      <c r="B928" s="211" t="str">
        <f t="shared" si="30"/>
        <v/>
      </c>
      <c r="D928" s="213" t="str">
        <f t="shared" si="31"/>
        <v/>
      </c>
    </row>
    <row r="929" spans="2:4" x14ac:dyDescent="0.3">
      <c r="B929" s="211" t="str">
        <f t="shared" si="30"/>
        <v/>
      </c>
      <c r="D929" s="213" t="str">
        <f t="shared" si="31"/>
        <v/>
      </c>
    </row>
    <row r="930" spans="2:4" x14ac:dyDescent="0.3">
      <c r="B930" s="211" t="str">
        <f t="shared" si="30"/>
        <v/>
      </c>
      <c r="D930" s="213" t="str">
        <f t="shared" si="31"/>
        <v/>
      </c>
    </row>
    <row r="931" spans="2:4" x14ac:dyDescent="0.3">
      <c r="B931" s="211" t="str">
        <f t="shared" si="30"/>
        <v/>
      </c>
      <c r="D931" s="213" t="str">
        <f t="shared" si="31"/>
        <v/>
      </c>
    </row>
    <row r="932" spans="2:4" x14ac:dyDescent="0.3">
      <c r="B932" s="211" t="str">
        <f t="shared" si="30"/>
        <v/>
      </c>
      <c r="D932" s="213" t="str">
        <f t="shared" si="31"/>
        <v/>
      </c>
    </row>
    <row r="933" spans="2:4" x14ac:dyDescent="0.3">
      <c r="B933" s="211" t="str">
        <f t="shared" si="30"/>
        <v/>
      </c>
      <c r="D933" s="213" t="str">
        <f t="shared" si="31"/>
        <v/>
      </c>
    </row>
    <row r="934" spans="2:4" x14ac:dyDescent="0.3">
      <c r="B934" s="211" t="str">
        <f t="shared" si="30"/>
        <v/>
      </c>
      <c r="D934" s="213" t="str">
        <f t="shared" si="31"/>
        <v/>
      </c>
    </row>
    <row r="935" spans="2:4" x14ac:dyDescent="0.3">
      <c r="B935" s="211" t="str">
        <f t="shared" si="30"/>
        <v/>
      </c>
      <c r="D935" s="213" t="str">
        <f t="shared" si="31"/>
        <v/>
      </c>
    </row>
    <row r="936" spans="2:4" x14ac:dyDescent="0.3">
      <c r="B936" s="211" t="str">
        <f t="shared" si="30"/>
        <v/>
      </c>
      <c r="D936" s="213" t="str">
        <f t="shared" si="31"/>
        <v/>
      </c>
    </row>
    <row r="937" spans="2:4" x14ac:dyDescent="0.3">
      <c r="B937" s="211" t="str">
        <f t="shared" si="30"/>
        <v/>
      </c>
      <c r="D937" s="213" t="str">
        <f t="shared" si="31"/>
        <v/>
      </c>
    </row>
    <row r="938" spans="2:4" x14ac:dyDescent="0.3">
      <c r="B938" s="211" t="str">
        <f t="shared" si="30"/>
        <v/>
      </c>
      <c r="D938" s="213" t="str">
        <f t="shared" si="31"/>
        <v/>
      </c>
    </row>
    <row r="939" spans="2:4" x14ac:dyDescent="0.3">
      <c r="B939" s="211" t="str">
        <f t="shared" si="30"/>
        <v/>
      </c>
      <c r="D939" s="213" t="str">
        <f t="shared" si="31"/>
        <v/>
      </c>
    </row>
    <row r="940" spans="2:4" x14ac:dyDescent="0.3">
      <c r="B940" s="211" t="str">
        <f t="shared" si="30"/>
        <v/>
      </c>
      <c r="D940" s="213" t="str">
        <f t="shared" si="31"/>
        <v/>
      </c>
    </row>
    <row r="941" spans="2:4" x14ac:dyDescent="0.3">
      <c r="B941" s="211" t="str">
        <f t="shared" si="30"/>
        <v/>
      </c>
      <c r="D941" s="213" t="str">
        <f t="shared" si="31"/>
        <v/>
      </c>
    </row>
    <row r="942" spans="2:4" x14ac:dyDescent="0.3">
      <c r="B942" s="211" t="str">
        <f t="shared" si="30"/>
        <v/>
      </c>
      <c r="D942" s="213" t="str">
        <f t="shared" si="31"/>
        <v/>
      </c>
    </row>
    <row r="943" spans="2:4" x14ac:dyDescent="0.3">
      <c r="B943" s="211" t="str">
        <f t="shared" si="30"/>
        <v/>
      </c>
      <c r="D943" s="213" t="str">
        <f t="shared" si="31"/>
        <v/>
      </c>
    </row>
    <row r="944" spans="2:4" x14ac:dyDescent="0.3">
      <c r="B944" s="211" t="str">
        <f t="shared" si="30"/>
        <v/>
      </c>
      <c r="D944" s="213" t="str">
        <f t="shared" si="31"/>
        <v/>
      </c>
    </row>
    <row r="945" spans="2:4" x14ac:dyDescent="0.3">
      <c r="B945" s="211" t="str">
        <f t="shared" si="30"/>
        <v/>
      </c>
      <c r="D945" s="213" t="str">
        <f t="shared" si="31"/>
        <v/>
      </c>
    </row>
    <row r="946" spans="2:4" x14ac:dyDescent="0.3">
      <c r="B946" s="211" t="str">
        <f t="shared" si="30"/>
        <v/>
      </c>
      <c r="D946" s="213" t="str">
        <f t="shared" si="31"/>
        <v/>
      </c>
    </row>
    <row r="947" spans="2:4" x14ac:dyDescent="0.3">
      <c r="B947" s="211" t="str">
        <f t="shared" si="30"/>
        <v/>
      </c>
      <c r="D947" s="213" t="str">
        <f t="shared" si="31"/>
        <v/>
      </c>
    </row>
    <row r="948" spans="2:4" x14ac:dyDescent="0.3">
      <c r="B948" s="211" t="str">
        <f t="shared" si="30"/>
        <v/>
      </c>
      <c r="D948" s="213" t="str">
        <f t="shared" si="31"/>
        <v/>
      </c>
    </row>
    <row r="949" spans="2:4" x14ac:dyDescent="0.3">
      <c r="B949" s="211" t="str">
        <f t="shared" si="30"/>
        <v/>
      </c>
      <c r="D949" s="213" t="str">
        <f t="shared" si="31"/>
        <v/>
      </c>
    </row>
    <row r="950" spans="2:4" x14ac:dyDescent="0.3">
      <c r="B950" s="211" t="str">
        <f t="shared" si="30"/>
        <v/>
      </c>
      <c r="D950" s="213" t="str">
        <f t="shared" si="31"/>
        <v/>
      </c>
    </row>
    <row r="951" spans="2:4" x14ac:dyDescent="0.3">
      <c r="B951" s="211" t="str">
        <f t="shared" si="30"/>
        <v/>
      </c>
      <c r="D951" s="213" t="str">
        <f t="shared" si="31"/>
        <v/>
      </c>
    </row>
    <row r="952" spans="2:4" x14ac:dyDescent="0.3">
      <c r="B952" s="211" t="str">
        <f t="shared" si="30"/>
        <v/>
      </c>
      <c r="D952" s="213" t="str">
        <f t="shared" si="31"/>
        <v/>
      </c>
    </row>
    <row r="953" spans="2:4" x14ac:dyDescent="0.3">
      <c r="B953" s="211" t="str">
        <f t="shared" si="30"/>
        <v/>
      </c>
      <c r="D953" s="213" t="str">
        <f t="shared" si="31"/>
        <v/>
      </c>
    </row>
    <row r="954" spans="2:4" x14ac:dyDescent="0.3">
      <c r="B954" s="211" t="str">
        <f t="shared" si="30"/>
        <v/>
      </c>
      <c r="D954" s="213" t="str">
        <f t="shared" si="31"/>
        <v/>
      </c>
    </row>
    <row r="955" spans="2:4" x14ac:dyDescent="0.3">
      <c r="B955" s="211" t="str">
        <f t="shared" si="30"/>
        <v/>
      </c>
      <c r="D955" s="213" t="str">
        <f t="shared" si="31"/>
        <v/>
      </c>
    </row>
    <row r="956" spans="2:4" x14ac:dyDescent="0.3">
      <c r="B956" s="211" t="str">
        <f t="shared" si="30"/>
        <v/>
      </c>
      <c r="D956" s="213" t="str">
        <f t="shared" si="31"/>
        <v/>
      </c>
    </row>
    <row r="957" spans="2:4" x14ac:dyDescent="0.3">
      <c r="B957" s="211" t="str">
        <f t="shared" si="30"/>
        <v/>
      </c>
      <c r="D957" s="213" t="str">
        <f t="shared" si="31"/>
        <v/>
      </c>
    </row>
    <row r="958" spans="2:4" x14ac:dyDescent="0.3">
      <c r="B958" s="211" t="str">
        <f t="shared" si="30"/>
        <v/>
      </c>
      <c r="D958" s="213" t="str">
        <f t="shared" si="31"/>
        <v/>
      </c>
    </row>
    <row r="959" spans="2:4" x14ac:dyDescent="0.3">
      <c r="B959" s="211" t="str">
        <f t="shared" si="30"/>
        <v/>
      </c>
      <c r="D959" s="213" t="str">
        <f t="shared" si="31"/>
        <v/>
      </c>
    </row>
    <row r="960" spans="2:4" x14ac:dyDescent="0.3">
      <c r="B960" s="211" t="str">
        <f t="shared" si="30"/>
        <v/>
      </c>
      <c r="D960" s="213" t="str">
        <f t="shared" si="31"/>
        <v/>
      </c>
    </row>
    <row r="961" spans="2:4" x14ac:dyDescent="0.3">
      <c r="B961" s="211" t="str">
        <f t="shared" si="30"/>
        <v/>
      </c>
      <c r="D961" s="213" t="str">
        <f t="shared" si="31"/>
        <v/>
      </c>
    </row>
    <row r="962" spans="2:4" x14ac:dyDescent="0.3">
      <c r="B962" s="211" t="str">
        <f t="shared" si="30"/>
        <v/>
      </c>
      <c r="D962" s="213" t="str">
        <f t="shared" si="31"/>
        <v/>
      </c>
    </row>
    <row r="963" spans="2:4" x14ac:dyDescent="0.3">
      <c r="B963" s="211" t="str">
        <f t="shared" si="30"/>
        <v/>
      </c>
      <c r="D963" s="213" t="str">
        <f t="shared" si="31"/>
        <v/>
      </c>
    </row>
    <row r="964" spans="2:4" x14ac:dyDescent="0.3">
      <c r="B964" s="211" t="str">
        <f t="shared" si="30"/>
        <v/>
      </c>
      <c r="D964" s="213" t="str">
        <f t="shared" si="31"/>
        <v/>
      </c>
    </row>
    <row r="965" spans="2:4" x14ac:dyDescent="0.3">
      <c r="B965" s="211" t="str">
        <f t="shared" si="30"/>
        <v/>
      </c>
      <c r="D965" s="213" t="str">
        <f t="shared" si="31"/>
        <v/>
      </c>
    </row>
    <row r="966" spans="2:4" x14ac:dyDescent="0.3">
      <c r="B966" s="211" t="str">
        <f t="shared" ref="B966:B1029" si="32">IF(NOT(ISBLANK(A966)),INT(($B$2-A966)/365.25),"")</f>
        <v/>
      </c>
      <c r="D966" s="213" t="str">
        <f t="shared" ref="D966:D1029" si="33">_xlfn.IFNA(VLOOKUP(B966,AgeGroups,2,TRUE),"")</f>
        <v/>
      </c>
    </row>
    <row r="967" spans="2:4" x14ac:dyDescent="0.3">
      <c r="B967" s="211" t="str">
        <f t="shared" si="32"/>
        <v/>
      </c>
      <c r="D967" s="213" t="str">
        <f t="shared" si="33"/>
        <v/>
      </c>
    </row>
    <row r="968" spans="2:4" x14ac:dyDescent="0.3">
      <c r="B968" s="211" t="str">
        <f t="shared" si="32"/>
        <v/>
      </c>
      <c r="D968" s="213" t="str">
        <f t="shared" si="33"/>
        <v/>
      </c>
    </row>
    <row r="969" spans="2:4" x14ac:dyDescent="0.3">
      <c r="B969" s="211" t="str">
        <f t="shared" si="32"/>
        <v/>
      </c>
      <c r="D969" s="213" t="str">
        <f t="shared" si="33"/>
        <v/>
      </c>
    </row>
    <row r="970" spans="2:4" x14ac:dyDescent="0.3">
      <c r="B970" s="211" t="str">
        <f t="shared" si="32"/>
        <v/>
      </c>
      <c r="D970" s="213" t="str">
        <f t="shared" si="33"/>
        <v/>
      </c>
    </row>
    <row r="971" spans="2:4" x14ac:dyDescent="0.3">
      <c r="B971" s="211" t="str">
        <f t="shared" si="32"/>
        <v/>
      </c>
      <c r="D971" s="213" t="str">
        <f t="shared" si="33"/>
        <v/>
      </c>
    </row>
    <row r="972" spans="2:4" x14ac:dyDescent="0.3">
      <c r="B972" s="211" t="str">
        <f t="shared" si="32"/>
        <v/>
      </c>
      <c r="D972" s="213" t="str">
        <f t="shared" si="33"/>
        <v/>
      </c>
    </row>
    <row r="973" spans="2:4" x14ac:dyDescent="0.3">
      <c r="B973" s="211" t="str">
        <f t="shared" si="32"/>
        <v/>
      </c>
      <c r="D973" s="213" t="str">
        <f t="shared" si="33"/>
        <v/>
      </c>
    </row>
    <row r="974" spans="2:4" x14ac:dyDescent="0.3">
      <c r="B974" s="211" t="str">
        <f t="shared" si="32"/>
        <v/>
      </c>
      <c r="D974" s="213" t="str">
        <f t="shared" si="33"/>
        <v/>
      </c>
    </row>
    <row r="975" spans="2:4" x14ac:dyDescent="0.3">
      <c r="B975" s="211" t="str">
        <f t="shared" si="32"/>
        <v/>
      </c>
      <c r="D975" s="213" t="str">
        <f t="shared" si="33"/>
        <v/>
      </c>
    </row>
    <row r="976" spans="2:4" x14ac:dyDescent="0.3">
      <c r="B976" s="211" t="str">
        <f t="shared" si="32"/>
        <v/>
      </c>
      <c r="D976" s="213" t="str">
        <f t="shared" si="33"/>
        <v/>
      </c>
    </row>
    <row r="977" spans="2:4" x14ac:dyDescent="0.3">
      <c r="B977" s="211" t="str">
        <f t="shared" si="32"/>
        <v/>
      </c>
      <c r="D977" s="213" t="str">
        <f t="shared" si="33"/>
        <v/>
      </c>
    </row>
    <row r="978" spans="2:4" x14ac:dyDescent="0.3">
      <c r="B978" s="211" t="str">
        <f t="shared" si="32"/>
        <v/>
      </c>
      <c r="D978" s="213" t="str">
        <f t="shared" si="33"/>
        <v/>
      </c>
    </row>
    <row r="979" spans="2:4" x14ac:dyDescent="0.3">
      <c r="B979" s="211" t="str">
        <f t="shared" si="32"/>
        <v/>
      </c>
      <c r="D979" s="213" t="str">
        <f t="shared" si="33"/>
        <v/>
      </c>
    </row>
    <row r="980" spans="2:4" x14ac:dyDescent="0.3">
      <c r="B980" s="211" t="str">
        <f t="shared" si="32"/>
        <v/>
      </c>
      <c r="D980" s="213" t="str">
        <f t="shared" si="33"/>
        <v/>
      </c>
    </row>
    <row r="981" spans="2:4" x14ac:dyDescent="0.3">
      <c r="B981" s="211" t="str">
        <f t="shared" si="32"/>
        <v/>
      </c>
      <c r="D981" s="213" t="str">
        <f t="shared" si="33"/>
        <v/>
      </c>
    </row>
    <row r="982" spans="2:4" x14ac:dyDescent="0.3">
      <c r="B982" s="211" t="str">
        <f t="shared" si="32"/>
        <v/>
      </c>
      <c r="D982" s="213" t="str">
        <f t="shared" si="33"/>
        <v/>
      </c>
    </row>
    <row r="983" spans="2:4" x14ac:dyDescent="0.3">
      <c r="B983" s="211" t="str">
        <f t="shared" si="32"/>
        <v/>
      </c>
      <c r="D983" s="213" t="str">
        <f t="shared" si="33"/>
        <v/>
      </c>
    </row>
    <row r="984" spans="2:4" x14ac:dyDescent="0.3">
      <c r="B984" s="211" t="str">
        <f t="shared" si="32"/>
        <v/>
      </c>
      <c r="D984" s="213" t="str">
        <f t="shared" si="33"/>
        <v/>
      </c>
    </row>
    <row r="985" spans="2:4" x14ac:dyDescent="0.3">
      <c r="B985" s="211" t="str">
        <f t="shared" si="32"/>
        <v/>
      </c>
      <c r="D985" s="213" t="str">
        <f t="shared" si="33"/>
        <v/>
      </c>
    </row>
    <row r="986" spans="2:4" x14ac:dyDescent="0.3">
      <c r="B986" s="211" t="str">
        <f t="shared" si="32"/>
        <v/>
      </c>
      <c r="D986" s="213" t="str">
        <f t="shared" si="33"/>
        <v/>
      </c>
    </row>
    <row r="987" spans="2:4" x14ac:dyDescent="0.3">
      <c r="B987" s="211" t="str">
        <f t="shared" si="32"/>
        <v/>
      </c>
      <c r="D987" s="213" t="str">
        <f t="shared" si="33"/>
        <v/>
      </c>
    </row>
    <row r="988" spans="2:4" x14ac:dyDescent="0.3">
      <c r="B988" s="211" t="str">
        <f t="shared" si="32"/>
        <v/>
      </c>
      <c r="D988" s="213" t="str">
        <f t="shared" si="33"/>
        <v/>
      </c>
    </row>
    <row r="989" spans="2:4" x14ac:dyDescent="0.3">
      <c r="B989" s="211" t="str">
        <f t="shared" si="32"/>
        <v/>
      </c>
      <c r="D989" s="213" t="str">
        <f t="shared" si="33"/>
        <v/>
      </c>
    </row>
    <row r="990" spans="2:4" x14ac:dyDescent="0.3">
      <c r="B990" s="211" t="str">
        <f t="shared" si="32"/>
        <v/>
      </c>
      <c r="D990" s="213" t="str">
        <f t="shared" si="33"/>
        <v/>
      </c>
    </row>
    <row r="991" spans="2:4" x14ac:dyDescent="0.3">
      <c r="B991" s="211" t="str">
        <f t="shared" si="32"/>
        <v/>
      </c>
      <c r="D991" s="213" t="str">
        <f t="shared" si="33"/>
        <v/>
      </c>
    </row>
    <row r="992" spans="2:4" x14ac:dyDescent="0.3">
      <c r="B992" s="211" t="str">
        <f t="shared" si="32"/>
        <v/>
      </c>
      <c r="D992" s="213" t="str">
        <f t="shared" si="33"/>
        <v/>
      </c>
    </row>
    <row r="993" spans="2:4" x14ac:dyDescent="0.3">
      <c r="B993" s="211" t="str">
        <f t="shared" si="32"/>
        <v/>
      </c>
      <c r="D993" s="213" t="str">
        <f t="shared" si="33"/>
        <v/>
      </c>
    </row>
    <row r="994" spans="2:4" x14ac:dyDescent="0.3">
      <c r="B994" s="211" t="str">
        <f t="shared" si="32"/>
        <v/>
      </c>
      <c r="D994" s="213" t="str">
        <f t="shared" si="33"/>
        <v/>
      </c>
    </row>
    <row r="995" spans="2:4" x14ac:dyDescent="0.3">
      <c r="B995" s="211" t="str">
        <f t="shared" si="32"/>
        <v/>
      </c>
      <c r="D995" s="213" t="str">
        <f t="shared" si="33"/>
        <v/>
      </c>
    </row>
    <row r="996" spans="2:4" x14ac:dyDescent="0.3">
      <c r="B996" s="211" t="str">
        <f t="shared" si="32"/>
        <v/>
      </c>
      <c r="D996" s="213" t="str">
        <f t="shared" si="33"/>
        <v/>
      </c>
    </row>
    <row r="997" spans="2:4" x14ac:dyDescent="0.3">
      <c r="B997" s="211" t="str">
        <f t="shared" si="32"/>
        <v/>
      </c>
      <c r="D997" s="213" t="str">
        <f t="shared" si="33"/>
        <v/>
      </c>
    </row>
    <row r="998" spans="2:4" x14ac:dyDescent="0.3">
      <c r="B998" s="211" t="str">
        <f t="shared" si="32"/>
        <v/>
      </c>
      <c r="D998" s="213" t="str">
        <f t="shared" si="33"/>
        <v/>
      </c>
    </row>
    <row r="999" spans="2:4" x14ac:dyDescent="0.3">
      <c r="B999" s="211" t="str">
        <f t="shared" si="32"/>
        <v/>
      </c>
      <c r="D999" s="213" t="str">
        <f t="shared" si="33"/>
        <v/>
      </c>
    </row>
    <row r="1000" spans="2:4" x14ac:dyDescent="0.3">
      <c r="B1000" s="211" t="str">
        <f t="shared" si="32"/>
        <v/>
      </c>
      <c r="D1000" s="213" t="str">
        <f t="shared" si="33"/>
        <v/>
      </c>
    </row>
    <row r="1001" spans="2:4" x14ac:dyDescent="0.3">
      <c r="B1001" s="211" t="str">
        <f t="shared" si="32"/>
        <v/>
      </c>
      <c r="D1001" s="213" t="str">
        <f t="shared" si="33"/>
        <v/>
      </c>
    </row>
    <row r="1002" spans="2:4" x14ac:dyDescent="0.3">
      <c r="B1002" s="211" t="str">
        <f t="shared" si="32"/>
        <v/>
      </c>
      <c r="D1002" s="213" t="str">
        <f t="shared" si="33"/>
        <v/>
      </c>
    </row>
    <row r="1003" spans="2:4" x14ac:dyDescent="0.3">
      <c r="B1003" s="211" t="str">
        <f t="shared" si="32"/>
        <v/>
      </c>
      <c r="D1003" s="213" t="str">
        <f t="shared" si="33"/>
        <v/>
      </c>
    </row>
    <row r="1004" spans="2:4" x14ac:dyDescent="0.3">
      <c r="B1004" s="211" t="str">
        <f t="shared" si="32"/>
        <v/>
      </c>
      <c r="D1004" s="213" t="str">
        <f t="shared" si="33"/>
        <v/>
      </c>
    </row>
    <row r="1005" spans="2:4" x14ac:dyDescent="0.3">
      <c r="B1005" s="211" t="str">
        <f t="shared" si="32"/>
        <v/>
      </c>
      <c r="D1005" s="213" t="str">
        <f t="shared" si="33"/>
        <v/>
      </c>
    </row>
    <row r="1006" spans="2:4" x14ac:dyDescent="0.3">
      <c r="B1006" s="211" t="str">
        <f t="shared" si="32"/>
        <v/>
      </c>
      <c r="D1006" s="213" t="str">
        <f t="shared" si="33"/>
        <v/>
      </c>
    </row>
    <row r="1007" spans="2:4" x14ac:dyDescent="0.3">
      <c r="B1007" s="211" t="str">
        <f t="shared" si="32"/>
        <v/>
      </c>
      <c r="D1007" s="213" t="str">
        <f t="shared" si="33"/>
        <v/>
      </c>
    </row>
    <row r="1008" spans="2:4" x14ac:dyDescent="0.3">
      <c r="B1008" s="211" t="str">
        <f t="shared" si="32"/>
        <v/>
      </c>
      <c r="D1008" s="213" t="str">
        <f t="shared" si="33"/>
        <v/>
      </c>
    </row>
    <row r="1009" spans="2:4" x14ac:dyDescent="0.3">
      <c r="B1009" s="211" t="str">
        <f t="shared" si="32"/>
        <v/>
      </c>
      <c r="D1009" s="213" t="str">
        <f t="shared" si="33"/>
        <v/>
      </c>
    </row>
    <row r="1010" spans="2:4" x14ac:dyDescent="0.3">
      <c r="B1010" s="211" t="str">
        <f t="shared" si="32"/>
        <v/>
      </c>
      <c r="D1010" s="213" t="str">
        <f t="shared" si="33"/>
        <v/>
      </c>
    </row>
    <row r="1011" spans="2:4" x14ac:dyDescent="0.3">
      <c r="B1011" s="211" t="str">
        <f t="shared" si="32"/>
        <v/>
      </c>
      <c r="D1011" s="213" t="str">
        <f t="shared" si="33"/>
        <v/>
      </c>
    </row>
    <row r="1012" spans="2:4" x14ac:dyDescent="0.3">
      <c r="B1012" s="211" t="str">
        <f t="shared" si="32"/>
        <v/>
      </c>
      <c r="D1012" s="213" t="str">
        <f t="shared" si="33"/>
        <v/>
      </c>
    </row>
    <row r="1013" spans="2:4" x14ac:dyDescent="0.3">
      <c r="B1013" s="211" t="str">
        <f t="shared" si="32"/>
        <v/>
      </c>
      <c r="D1013" s="213" t="str">
        <f t="shared" si="33"/>
        <v/>
      </c>
    </row>
    <row r="1014" spans="2:4" x14ac:dyDescent="0.3">
      <c r="B1014" s="211" t="str">
        <f t="shared" si="32"/>
        <v/>
      </c>
      <c r="D1014" s="213" t="str">
        <f t="shared" si="33"/>
        <v/>
      </c>
    </row>
    <row r="1015" spans="2:4" x14ac:dyDescent="0.3">
      <c r="B1015" s="211" t="str">
        <f t="shared" si="32"/>
        <v/>
      </c>
      <c r="D1015" s="213" t="str">
        <f t="shared" si="33"/>
        <v/>
      </c>
    </row>
    <row r="1016" spans="2:4" x14ac:dyDescent="0.3">
      <c r="B1016" s="211" t="str">
        <f t="shared" si="32"/>
        <v/>
      </c>
      <c r="D1016" s="213" t="str">
        <f t="shared" si="33"/>
        <v/>
      </c>
    </row>
    <row r="1017" spans="2:4" x14ac:dyDescent="0.3">
      <c r="B1017" s="211" t="str">
        <f t="shared" si="32"/>
        <v/>
      </c>
      <c r="D1017" s="213" t="str">
        <f t="shared" si="33"/>
        <v/>
      </c>
    </row>
    <row r="1018" spans="2:4" x14ac:dyDescent="0.3">
      <c r="B1018" s="211" t="str">
        <f t="shared" si="32"/>
        <v/>
      </c>
      <c r="D1018" s="213" t="str">
        <f t="shared" si="33"/>
        <v/>
      </c>
    </row>
    <row r="1019" spans="2:4" x14ac:dyDescent="0.3">
      <c r="B1019" s="211" t="str">
        <f t="shared" si="32"/>
        <v/>
      </c>
      <c r="D1019" s="213" t="str">
        <f t="shared" si="33"/>
        <v/>
      </c>
    </row>
    <row r="1020" spans="2:4" x14ac:dyDescent="0.3">
      <c r="B1020" s="211" t="str">
        <f t="shared" si="32"/>
        <v/>
      </c>
      <c r="D1020" s="213" t="str">
        <f t="shared" si="33"/>
        <v/>
      </c>
    </row>
    <row r="1021" spans="2:4" x14ac:dyDescent="0.3">
      <c r="B1021" s="211" t="str">
        <f t="shared" si="32"/>
        <v/>
      </c>
      <c r="D1021" s="213" t="str">
        <f t="shared" si="33"/>
        <v/>
      </c>
    </row>
    <row r="1022" spans="2:4" x14ac:dyDescent="0.3">
      <c r="B1022" s="211" t="str">
        <f t="shared" si="32"/>
        <v/>
      </c>
      <c r="D1022" s="213" t="str">
        <f t="shared" si="33"/>
        <v/>
      </c>
    </row>
    <row r="1023" spans="2:4" x14ac:dyDescent="0.3">
      <c r="B1023" s="211" t="str">
        <f t="shared" si="32"/>
        <v/>
      </c>
      <c r="D1023" s="213" t="str">
        <f t="shared" si="33"/>
        <v/>
      </c>
    </row>
    <row r="1024" spans="2:4" x14ac:dyDescent="0.3">
      <c r="B1024" s="211" t="str">
        <f t="shared" si="32"/>
        <v/>
      </c>
      <c r="D1024" s="213" t="str">
        <f t="shared" si="33"/>
        <v/>
      </c>
    </row>
    <row r="1025" spans="2:4" x14ac:dyDescent="0.3">
      <c r="B1025" s="211" t="str">
        <f t="shared" si="32"/>
        <v/>
      </c>
      <c r="D1025" s="213" t="str">
        <f t="shared" si="33"/>
        <v/>
      </c>
    </row>
    <row r="1026" spans="2:4" x14ac:dyDescent="0.3">
      <c r="B1026" s="211" t="str">
        <f t="shared" si="32"/>
        <v/>
      </c>
      <c r="D1026" s="213" t="str">
        <f t="shared" si="33"/>
        <v/>
      </c>
    </row>
    <row r="1027" spans="2:4" x14ac:dyDescent="0.3">
      <c r="B1027" s="211" t="str">
        <f t="shared" si="32"/>
        <v/>
      </c>
      <c r="D1027" s="213" t="str">
        <f t="shared" si="33"/>
        <v/>
      </c>
    </row>
    <row r="1028" spans="2:4" x14ac:dyDescent="0.3">
      <c r="B1028" s="211" t="str">
        <f t="shared" si="32"/>
        <v/>
      </c>
      <c r="D1028" s="213" t="str">
        <f t="shared" si="33"/>
        <v/>
      </c>
    </row>
    <row r="1029" spans="2:4" x14ac:dyDescent="0.3">
      <c r="B1029" s="211" t="str">
        <f t="shared" si="32"/>
        <v/>
      </c>
      <c r="D1029" s="213" t="str">
        <f t="shared" si="33"/>
        <v/>
      </c>
    </row>
    <row r="1030" spans="2:4" x14ac:dyDescent="0.3">
      <c r="B1030" s="211" t="str">
        <f t="shared" ref="B1030:B1093" si="34">IF(NOT(ISBLANK(A1030)),INT(($B$2-A1030)/365.25),"")</f>
        <v/>
      </c>
      <c r="D1030" s="213" t="str">
        <f t="shared" ref="D1030:D1093" si="35">_xlfn.IFNA(VLOOKUP(B1030,AgeGroups,2,TRUE),"")</f>
        <v/>
      </c>
    </row>
    <row r="1031" spans="2:4" x14ac:dyDescent="0.3">
      <c r="B1031" s="211" t="str">
        <f t="shared" si="34"/>
        <v/>
      </c>
      <c r="D1031" s="213" t="str">
        <f t="shared" si="35"/>
        <v/>
      </c>
    </row>
    <row r="1032" spans="2:4" x14ac:dyDescent="0.3">
      <c r="B1032" s="211" t="str">
        <f t="shared" si="34"/>
        <v/>
      </c>
      <c r="D1032" s="213" t="str">
        <f t="shared" si="35"/>
        <v/>
      </c>
    </row>
    <row r="1033" spans="2:4" x14ac:dyDescent="0.3">
      <c r="B1033" s="211" t="str">
        <f t="shared" si="34"/>
        <v/>
      </c>
      <c r="D1033" s="213" t="str">
        <f t="shared" si="35"/>
        <v/>
      </c>
    </row>
    <row r="1034" spans="2:4" x14ac:dyDescent="0.3">
      <c r="B1034" s="211" t="str">
        <f t="shared" si="34"/>
        <v/>
      </c>
      <c r="D1034" s="213" t="str">
        <f t="shared" si="35"/>
        <v/>
      </c>
    </row>
    <row r="1035" spans="2:4" x14ac:dyDescent="0.3">
      <c r="B1035" s="211" t="str">
        <f t="shared" si="34"/>
        <v/>
      </c>
      <c r="D1035" s="213" t="str">
        <f t="shared" si="35"/>
        <v/>
      </c>
    </row>
    <row r="1036" spans="2:4" x14ac:dyDescent="0.3">
      <c r="B1036" s="211" t="str">
        <f t="shared" si="34"/>
        <v/>
      </c>
      <c r="D1036" s="213" t="str">
        <f t="shared" si="35"/>
        <v/>
      </c>
    </row>
    <row r="1037" spans="2:4" x14ac:dyDescent="0.3">
      <c r="B1037" s="211" t="str">
        <f t="shared" si="34"/>
        <v/>
      </c>
      <c r="D1037" s="213" t="str">
        <f t="shared" si="35"/>
        <v/>
      </c>
    </row>
    <row r="1038" spans="2:4" x14ac:dyDescent="0.3">
      <c r="B1038" s="211" t="str">
        <f t="shared" si="34"/>
        <v/>
      </c>
      <c r="D1038" s="213" t="str">
        <f t="shared" si="35"/>
        <v/>
      </c>
    </row>
    <row r="1039" spans="2:4" x14ac:dyDescent="0.3">
      <c r="B1039" s="211" t="str">
        <f t="shared" si="34"/>
        <v/>
      </c>
      <c r="D1039" s="213" t="str">
        <f t="shared" si="35"/>
        <v/>
      </c>
    </row>
    <row r="1040" spans="2:4" x14ac:dyDescent="0.3">
      <c r="B1040" s="211" t="str">
        <f t="shared" si="34"/>
        <v/>
      </c>
      <c r="D1040" s="213" t="str">
        <f t="shared" si="35"/>
        <v/>
      </c>
    </row>
    <row r="1041" spans="2:4" x14ac:dyDescent="0.3">
      <c r="B1041" s="211" t="str">
        <f t="shared" si="34"/>
        <v/>
      </c>
      <c r="D1041" s="213" t="str">
        <f t="shared" si="35"/>
        <v/>
      </c>
    </row>
    <row r="1042" spans="2:4" x14ac:dyDescent="0.3">
      <c r="B1042" s="211" t="str">
        <f t="shared" si="34"/>
        <v/>
      </c>
      <c r="D1042" s="213" t="str">
        <f t="shared" si="35"/>
        <v/>
      </c>
    </row>
    <row r="1043" spans="2:4" x14ac:dyDescent="0.3">
      <c r="B1043" s="211" t="str">
        <f t="shared" si="34"/>
        <v/>
      </c>
      <c r="D1043" s="213" t="str">
        <f t="shared" si="35"/>
        <v/>
      </c>
    </row>
    <row r="1044" spans="2:4" x14ac:dyDescent="0.3">
      <c r="B1044" s="211" t="str">
        <f t="shared" si="34"/>
        <v/>
      </c>
      <c r="D1044" s="213" t="str">
        <f t="shared" si="35"/>
        <v/>
      </c>
    </row>
    <row r="1045" spans="2:4" x14ac:dyDescent="0.3">
      <c r="B1045" s="211" t="str">
        <f t="shared" si="34"/>
        <v/>
      </c>
      <c r="D1045" s="213" t="str">
        <f t="shared" si="35"/>
        <v/>
      </c>
    </row>
    <row r="1046" spans="2:4" x14ac:dyDescent="0.3">
      <c r="B1046" s="211" t="str">
        <f t="shared" si="34"/>
        <v/>
      </c>
      <c r="D1046" s="213" t="str">
        <f t="shared" si="35"/>
        <v/>
      </c>
    </row>
    <row r="1047" spans="2:4" x14ac:dyDescent="0.3">
      <c r="B1047" s="211" t="str">
        <f t="shared" si="34"/>
        <v/>
      </c>
      <c r="D1047" s="213" t="str">
        <f t="shared" si="35"/>
        <v/>
      </c>
    </row>
    <row r="1048" spans="2:4" x14ac:dyDescent="0.3">
      <c r="B1048" s="211" t="str">
        <f t="shared" si="34"/>
        <v/>
      </c>
      <c r="D1048" s="213" t="str">
        <f t="shared" si="35"/>
        <v/>
      </c>
    </row>
    <row r="1049" spans="2:4" x14ac:dyDescent="0.3">
      <c r="B1049" s="211" t="str">
        <f t="shared" si="34"/>
        <v/>
      </c>
      <c r="D1049" s="213" t="str">
        <f t="shared" si="35"/>
        <v/>
      </c>
    </row>
    <row r="1050" spans="2:4" x14ac:dyDescent="0.3">
      <c r="B1050" s="211" t="str">
        <f t="shared" si="34"/>
        <v/>
      </c>
      <c r="D1050" s="213" t="str">
        <f t="shared" si="35"/>
        <v/>
      </c>
    </row>
    <row r="1051" spans="2:4" x14ac:dyDescent="0.3">
      <c r="B1051" s="211" t="str">
        <f t="shared" si="34"/>
        <v/>
      </c>
      <c r="D1051" s="213" t="str">
        <f t="shared" si="35"/>
        <v/>
      </c>
    </row>
    <row r="1052" spans="2:4" x14ac:dyDescent="0.3">
      <c r="B1052" s="211" t="str">
        <f t="shared" si="34"/>
        <v/>
      </c>
      <c r="D1052" s="213" t="str">
        <f t="shared" si="35"/>
        <v/>
      </c>
    </row>
    <row r="1053" spans="2:4" x14ac:dyDescent="0.3">
      <c r="B1053" s="211" t="str">
        <f t="shared" si="34"/>
        <v/>
      </c>
      <c r="D1053" s="213" t="str">
        <f t="shared" si="35"/>
        <v/>
      </c>
    </row>
    <row r="1054" spans="2:4" x14ac:dyDescent="0.3">
      <c r="B1054" s="211" t="str">
        <f t="shared" si="34"/>
        <v/>
      </c>
      <c r="D1054" s="213" t="str">
        <f t="shared" si="35"/>
        <v/>
      </c>
    </row>
    <row r="1055" spans="2:4" x14ac:dyDescent="0.3">
      <c r="B1055" s="211" t="str">
        <f t="shared" si="34"/>
        <v/>
      </c>
      <c r="D1055" s="213" t="str">
        <f t="shared" si="35"/>
        <v/>
      </c>
    </row>
    <row r="1056" spans="2:4" x14ac:dyDescent="0.3">
      <c r="B1056" s="211" t="str">
        <f t="shared" si="34"/>
        <v/>
      </c>
      <c r="D1056" s="213" t="str">
        <f t="shared" si="35"/>
        <v/>
      </c>
    </row>
    <row r="1057" spans="2:4" x14ac:dyDescent="0.3">
      <c r="B1057" s="211" t="str">
        <f t="shared" si="34"/>
        <v/>
      </c>
      <c r="D1057" s="213" t="str">
        <f t="shared" si="35"/>
        <v/>
      </c>
    </row>
    <row r="1058" spans="2:4" x14ac:dyDescent="0.3">
      <c r="B1058" s="211" t="str">
        <f t="shared" si="34"/>
        <v/>
      </c>
      <c r="D1058" s="213" t="str">
        <f t="shared" si="35"/>
        <v/>
      </c>
    </row>
    <row r="1059" spans="2:4" x14ac:dyDescent="0.3">
      <c r="B1059" s="211" t="str">
        <f t="shared" si="34"/>
        <v/>
      </c>
      <c r="D1059" s="213" t="str">
        <f t="shared" si="35"/>
        <v/>
      </c>
    </row>
    <row r="1060" spans="2:4" x14ac:dyDescent="0.3">
      <c r="B1060" s="211" t="str">
        <f t="shared" si="34"/>
        <v/>
      </c>
      <c r="D1060" s="213" t="str">
        <f t="shared" si="35"/>
        <v/>
      </c>
    </row>
    <row r="1061" spans="2:4" x14ac:dyDescent="0.3">
      <c r="B1061" s="211" t="str">
        <f t="shared" si="34"/>
        <v/>
      </c>
      <c r="D1061" s="213" t="str">
        <f t="shared" si="35"/>
        <v/>
      </c>
    </row>
    <row r="1062" spans="2:4" x14ac:dyDescent="0.3">
      <c r="B1062" s="211" t="str">
        <f t="shared" si="34"/>
        <v/>
      </c>
      <c r="D1062" s="213" t="str">
        <f t="shared" si="35"/>
        <v/>
      </c>
    </row>
    <row r="1063" spans="2:4" x14ac:dyDescent="0.3">
      <c r="B1063" s="211" t="str">
        <f t="shared" si="34"/>
        <v/>
      </c>
      <c r="D1063" s="213" t="str">
        <f t="shared" si="35"/>
        <v/>
      </c>
    </row>
    <row r="1064" spans="2:4" x14ac:dyDescent="0.3">
      <c r="B1064" s="211" t="str">
        <f t="shared" si="34"/>
        <v/>
      </c>
      <c r="D1064" s="213" t="str">
        <f t="shared" si="35"/>
        <v/>
      </c>
    </row>
    <row r="1065" spans="2:4" x14ac:dyDescent="0.3">
      <c r="B1065" s="211" t="str">
        <f t="shared" si="34"/>
        <v/>
      </c>
      <c r="D1065" s="213" t="str">
        <f t="shared" si="35"/>
        <v/>
      </c>
    </row>
    <row r="1066" spans="2:4" x14ac:dyDescent="0.3">
      <c r="B1066" s="211" t="str">
        <f t="shared" si="34"/>
        <v/>
      </c>
      <c r="D1066" s="213" t="str">
        <f t="shared" si="35"/>
        <v/>
      </c>
    </row>
    <row r="1067" spans="2:4" x14ac:dyDescent="0.3">
      <c r="B1067" s="211" t="str">
        <f t="shared" si="34"/>
        <v/>
      </c>
      <c r="D1067" s="213" t="str">
        <f t="shared" si="35"/>
        <v/>
      </c>
    </row>
    <row r="1068" spans="2:4" x14ac:dyDescent="0.3">
      <c r="B1068" s="211" t="str">
        <f t="shared" si="34"/>
        <v/>
      </c>
      <c r="D1068" s="213" t="str">
        <f t="shared" si="35"/>
        <v/>
      </c>
    </row>
    <row r="1069" spans="2:4" x14ac:dyDescent="0.3">
      <c r="B1069" s="211" t="str">
        <f t="shared" si="34"/>
        <v/>
      </c>
      <c r="D1069" s="213" t="str">
        <f t="shared" si="35"/>
        <v/>
      </c>
    </row>
    <row r="1070" spans="2:4" x14ac:dyDescent="0.3">
      <c r="B1070" s="211" t="str">
        <f t="shared" si="34"/>
        <v/>
      </c>
      <c r="D1070" s="213" t="str">
        <f t="shared" si="35"/>
        <v/>
      </c>
    </row>
    <row r="1071" spans="2:4" x14ac:dyDescent="0.3">
      <c r="B1071" s="211" t="str">
        <f t="shared" si="34"/>
        <v/>
      </c>
      <c r="D1071" s="213" t="str">
        <f t="shared" si="35"/>
        <v/>
      </c>
    </row>
    <row r="1072" spans="2:4" x14ac:dyDescent="0.3">
      <c r="B1072" s="211" t="str">
        <f t="shared" si="34"/>
        <v/>
      </c>
      <c r="D1072" s="213" t="str">
        <f t="shared" si="35"/>
        <v/>
      </c>
    </row>
    <row r="1073" spans="2:4" x14ac:dyDescent="0.3">
      <c r="B1073" s="211" t="str">
        <f t="shared" si="34"/>
        <v/>
      </c>
      <c r="D1073" s="213" t="str">
        <f t="shared" si="35"/>
        <v/>
      </c>
    </row>
    <row r="1074" spans="2:4" x14ac:dyDescent="0.3">
      <c r="B1074" s="211" t="str">
        <f t="shared" si="34"/>
        <v/>
      </c>
      <c r="D1074" s="213" t="str">
        <f t="shared" si="35"/>
        <v/>
      </c>
    </row>
    <row r="1075" spans="2:4" x14ac:dyDescent="0.3">
      <c r="B1075" s="211" t="str">
        <f t="shared" si="34"/>
        <v/>
      </c>
      <c r="D1075" s="213" t="str">
        <f t="shared" si="35"/>
        <v/>
      </c>
    </row>
    <row r="1076" spans="2:4" x14ac:dyDescent="0.3">
      <c r="B1076" s="211" t="str">
        <f t="shared" si="34"/>
        <v/>
      </c>
      <c r="D1076" s="213" t="str">
        <f t="shared" si="35"/>
        <v/>
      </c>
    </row>
    <row r="1077" spans="2:4" x14ac:dyDescent="0.3">
      <c r="B1077" s="211" t="str">
        <f t="shared" si="34"/>
        <v/>
      </c>
      <c r="D1077" s="213" t="str">
        <f t="shared" si="35"/>
        <v/>
      </c>
    </row>
    <row r="1078" spans="2:4" x14ac:dyDescent="0.3">
      <c r="B1078" s="211" t="str">
        <f t="shared" si="34"/>
        <v/>
      </c>
      <c r="D1078" s="213" t="str">
        <f t="shared" si="35"/>
        <v/>
      </c>
    </row>
    <row r="1079" spans="2:4" x14ac:dyDescent="0.3">
      <c r="B1079" s="211" t="str">
        <f t="shared" si="34"/>
        <v/>
      </c>
      <c r="D1079" s="213" t="str">
        <f t="shared" si="35"/>
        <v/>
      </c>
    </row>
    <row r="1080" spans="2:4" x14ac:dyDescent="0.3">
      <c r="B1080" s="211" t="str">
        <f t="shared" si="34"/>
        <v/>
      </c>
      <c r="D1080" s="213" t="str">
        <f t="shared" si="35"/>
        <v/>
      </c>
    </row>
    <row r="1081" spans="2:4" x14ac:dyDescent="0.3">
      <c r="B1081" s="211" t="str">
        <f t="shared" si="34"/>
        <v/>
      </c>
      <c r="D1081" s="213" t="str">
        <f t="shared" si="35"/>
        <v/>
      </c>
    </row>
    <row r="1082" spans="2:4" x14ac:dyDescent="0.3">
      <c r="B1082" s="211" t="str">
        <f t="shared" si="34"/>
        <v/>
      </c>
      <c r="D1082" s="213" t="str">
        <f t="shared" si="35"/>
        <v/>
      </c>
    </row>
    <row r="1083" spans="2:4" x14ac:dyDescent="0.3">
      <c r="B1083" s="211" t="str">
        <f t="shared" si="34"/>
        <v/>
      </c>
      <c r="D1083" s="213" t="str">
        <f t="shared" si="35"/>
        <v/>
      </c>
    </row>
    <row r="1084" spans="2:4" x14ac:dyDescent="0.3">
      <c r="B1084" s="211" t="str">
        <f t="shared" si="34"/>
        <v/>
      </c>
      <c r="D1084" s="213" t="str">
        <f t="shared" si="35"/>
        <v/>
      </c>
    </row>
    <row r="1085" spans="2:4" x14ac:dyDescent="0.3">
      <c r="B1085" s="211" t="str">
        <f t="shared" si="34"/>
        <v/>
      </c>
      <c r="D1085" s="213" t="str">
        <f t="shared" si="35"/>
        <v/>
      </c>
    </row>
    <row r="1086" spans="2:4" x14ac:dyDescent="0.3">
      <c r="B1086" s="211" t="str">
        <f t="shared" si="34"/>
        <v/>
      </c>
      <c r="D1086" s="213" t="str">
        <f t="shared" si="35"/>
        <v/>
      </c>
    </row>
    <row r="1087" spans="2:4" x14ac:dyDescent="0.3">
      <c r="B1087" s="211" t="str">
        <f t="shared" si="34"/>
        <v/>
      </c>
      <c r="D1087" s="213" t="str">
        <f t="shared" si="35"/>
        <v/>
      </c>
    </row>
    <row r="1088" spans="2:4" x14ac:dyDescent="0.3">
      <c r="B1088" s="211" t="str">
        <f t="shared" si="34"/>
        <v/>
      </c>
      <c r="D1088" s="213" t="str">
        <f t="shared" si="35"/>
        <v/>
      </c>
    </row>
    <row r="1089" spans="2:4" x14ac:dyDescent="0.3">
      <c r="B1089" s="211" t="str">
        <f t="shared" si="34"/>
        <v/>
      </c>
      <c r="D1089" s="213" t="str">
        <f t="shared" si="35"/>
        <v/>
      </c>
    </row>
    <row r="1090" spans="2:4" x14ac:dyDescent="0.3">
      <c r="B1090" s="211" t="str">
        <f t="shared" si="34"/>
        <v/>
      </c>
      <c r="D1090" s="213" t="str">
        <f t="shared" si="35"/>
        <v/>
      </c>
    </row>
    <row r="1091" spans="2:4" x14ac:dyDescent="0.3">
      <c r="B1091" s="211" t="str">
        <f t="shared" si="34"/>
        <v/>
      </c>
      <c r="D1091" s="213" t="str">
        <f t="shared" si="35"/>
        <v/>
      </c>
    </row>
    <row r="1092" spans="2:4" x14ac:dyDescent="0.3">
      <c r="B1092" s="211" t="str">
        <f t="shared" si="34"/>
        <v/>
      </c>
      <c r="D1092" s="213" t="str">
        <f t="shared" si="35"/>
        <v/>
      </c>
    </row>
    <row r="1093" spans="2:4" x14ac:dyDescent="0.3">
      <c r="B1093" s="211" t="str">
        <f t="shared" si="34"/>
        <v/>
      </c>
      <c r="D1093" s="213" t="str">
        <f t="shared" si="35"/>
        <v/>
      </c>
    </row>
    <row r="1094" spans="2:4" x14ac:dyDescent="0.3">
      <c r="B1094" s="211" t="str">
        <f t="shared" ref="B1094:B1157" si="36">IF(NOT(ISBLANK(A1094)),INT(($B$2-A1094)/365.25),"")</f>
        <v/>
      </c>
      <c r="D1094" s="213" t="str">
        <f t="shared" ref="D1094:D1157" si="37">_xlfn.IFNA(VLOOKUP(B1094,AgeGroups,2,TRUE),"")</f>
        <v/>
      </c>
    </row>
    <row r="1095" spans="2:4" x14ac:dyDescent="0.3">
      <c r="B1095" s="211" t="str">
        <f t="shared" si="36"/>
        <v/>
      </c>
      <c r="D1095" s="213" t="str">
        <f t="shared" si="37"/>
        <v/>
      </c>
    </row>
    <row r="1096" spans="2:4" x14ac:dyDescent="0.3">
      <c r="B1096" s="211" t="str">
        <f t="shared" si="36"/>
        <v/>
      </c>
      <c r="D1096" s="213" t="str">
        <f t="shared" si="37"/>
        <v/>
      </c>
    </row>
    <row r="1097" spans="2:4" x14ac:dyDescent="0.3">
      <c r="B1097" s="211" t="str">
        <f t="shared" si="36"/>
        <v/>
      </c>
      <c r="D1097" s="213" t="str">
        <f t="shared" si="37"/>
        <v/>
      </c>
    </row>
    <row r="1098" spans="2:4" x14ac:dyDescent="0.3">
      <c r="B1098" s="211" t="str">
        <f t="shared" si="36"/>
        <v/>
      </c>
      <c r="D1098" s="213" t="str">
        <f t="shared" si="37"/>
        <v/>
      </c>
    </row>
    <row r="1099" spans="2:4" x14ac:dyDescent="0.3">
      <c r="B1099" s="211" t="str">
        <f t="shared" si="36"/>
        <v/>
      </c>
      <c r="D1099" s="213" t="str">
        <f t="shared" si="37"/>
        <v/>
      </c>
    </row>
    <row r="1100" spans="2:4" x14ac:dyDescent="0.3">
      <c r="B1100" s="211" t="str">
        <f t="shared" si="36"/>
        <v/>
      </c>
      <c r="D1100" s="213" t="str">
        <f t="shared" si="37"/>
        <v/>
      </c>
    </row>
    <row r="1101" spans="2:4" x14ac:dyDescent="0.3">
      <c r="B1101" s="211" t="str">
        <f t="shared" si="36"/>
        <v/>
      </c>
      <c r="D1101" s="213" t="str">
        <f t="shared" si="37"/>
        <v/>
      </c>
    </row>
    <row r="1102" spans="2:4" x14ac:dyDescent="0.3">
      <c r="B1102" s="211" t="str">
        <f t="shared" si="36"/>
        <v/>
      </c>
      <c r="D1102" s="213" t="str">
        <f t="shared" si="37"/>
        <v/>
      </c>
    </row>
    <row r="1103" spans="2:4" x14ac:dyDescent="0.3">
      <c r="B1103" s="211" t="str">
        <f t="shared" si="36"/>
        <v/>
      </c>
      <c r="D1103" s="213" t="str">
        <f t="shared" si="37"/>
        <v/>
      </c>
    </row>
    <row r="1104" spans="2:4" x14ac:dyDescent="0.3">
      <c r="B1104" s="211" t="str">
        <f t="shared" si="36"/>
        <v/>
      </c>
      <c r="D1104" s="213" t="str">
        <f t="shared" si="37"/>
        <v/>
      </c>
    </row>
    <row r="1105" spans="2:4" x14ac:dyDescent="0.3">
      <c r="B1105" s="211" t="str">
        <f t="shared" si="36"/>
        <v/>
      </c>
      <c r="D1105" s="213" t="str">
        <f t="shared" si="37"/>
        <v/>
      </c>
    </row>
    <row r="1106" spans="2:4" x14ac:dyDescent="0.3">
      <c r="B1106" s="211" t="str">
        <f t="shared" si="36"/>
        <v/>
      </c>
      <c r="D1106" s="213" t="str">
        <f t="shared" si="37"/>
        <v/>
      </c>
    </row>
    <row r="1107" spans="2:4" x14ac:dyDescent="0.3">
      <c r="B1107" s="211" t="str">
        <f t="shared" si="36"/>
        <v/>
      </c>
      <c r="D1107" s="213" t="str">
        <f t="shared" si="37"/>
        <v/>
      </c>
    </row>
    <row r="1108" spans="2:4" x14ac:dyDescent="0.3">
      <c r="B1108" s="211" t="str">
        <f t="shared" si="36"/>
        <v/>
      </c>
      <c r="D1108" s="213" t="str">
        <f t="shared" si="37"/>
        <v/>
      </c>
    </row>
    <row r="1109" spans="2:4" x14ac:dyDescent="0.3">
      <c r="B1109" s="211" t="str">
        <f t="shared" si="36"/>
        <v/>
      </c>
      <c r="D1109" s="213" t="str">
        <f t="shared" si="37"/>
        <v/>
      </c>
    </row>
    <row r="1110" spans="2:4" x14ac:dyDescent="0.3">
      <c r="B1110" s="211" t="str">
        <f t="shared" si="36"/>
        <v/>
      </c>
      <c r="D1110" s="213" t="str">
        <f t="shared" si="37"/>
        <v/>
      </c>
    </row>
    <row r="1111" spans="2:4" x14ac:dyDescent="0.3">
      <c r="B1111" s="211" t="str">
        <f t="shared" si="36"/>
        <v/>
      </c>
      <c r="D1111" s="213" t="str">
        <f t="shared" si="37"/>
        <v/>
      </c>
    </row>
    <row r="1112" spans="2:4" x14ac:dyDescent="0.3">
      <c r="B1112" s="211" t="str">
        <f t="shared" si="36"/>
        <v/>
      </c>
      <c r="D1112" s="213" t="str">
        <f t="shared" si="37"/>
        <v/>
      </c>
    </row>
    <row r="1113" spans="2:4" x14ac:dyDescent="0.3">
      <c r="B1113" s="211" t="str">
        <f t="shared" si="36"/>
        <v/>
      </c>
      <c r="D1113" s="213" t="str">
        <f t="shared" si="37"/>
        <v/>
      </c>
    </row>
    <row r="1114" spans="2:4" x14ac:dyDescent="0.3">
      <c r="B1114" s="211" t="str">
        <f t="shared" si="36"/>
        <v/>
      </c>
      <c r="D1114" s="213" t="str">
        <f t="shared" si="37"/>
        <v/>
      </c>
    </row>
    <row r="1115" spans="2:4" x14ac:dyDescent="0.3">
      <c r="B1115" s="211" t="str">
        <f t="shared" si="36"/>
        <v/>
      </c>
      <c r="D1115" s="213" t="str">
        <f t="shared" si="37"/>
        <v/>
      </c>
    </row>
    <row r="1116" spans="2:4" x14ac:dyDescent="0.3">
      <c r="B1116" s="211" t="str">
        <f t="shared" si="36"/>
        <v/>
      </c>
      <c r="D1116" s="213" t="str">
        <f t="shared" si="37"/>
        <v/>
      </c>
    </row>
    <row r="1117" spans="2:4" x14ac:dyDescent="0.3">
      <c r="B1117" s="211" t="str">
        <f t="shared" si="36"/>
        <v/>
      </c>
      <c r="D1117" s="213" t="str">
        <f t="shared" si="37"/>
        <v/>
      </c>
    </row>
    <row r="1118" spans="2:4" x14ac:dyDescent="0.3">
      <c r="B1118" s="211" t="str">
        <f t="shared" si="36"/>
        <v/>
      </c>
      <c r="D1118" s="213" t="str">
        <f t="shared" si="37"/>
        <v/>
      </c>
    </row>
    <row r="1119" spans="2:4" x14ac:dyDescent="0.3">
      <c r="B1119" s="211" t="str">
        <f t="shared" si="36"/>
        <v/>
      </c>
      <c r="D1119" s="213" t="str">
        <f t="shared" si="37"/>
        <v/>
      </c>
    </row>
    <row r="1120" spans="2:4" x14ac:dyDescent="0.3">
      <c r="B1120" s="211" t="str">
        <f t="shared" si="36"/>
        <v/>
      </c>
      <c r="D1120" s="213" t="str">
        <f t="shared" si="37"/>
        <v/>
      </c>
    </row>
    <row r="1121" spans="2:4" x14ac:dyDescent="0.3">
      <c r="B1121" s="211" t="str">
        <f t="shared" si="36"/>
        <v/>
      </c>
      <c r="D1121" s="213" t="str">
        <f t="shared" si="37"/>
        <v/>
      </c>
    </row>
    <row r="1122" spans="2:4" x14ac:dyDescent="0.3">
      <c r="B1122" s="211" t="str">
        <f t="shared" si="36"/>
        <v/>
      </c>
      <c r="D1122" s="213" t="str">
        <f t="shared" si="37"/>
        <v/>
      </c>
    </row>
    <row r="1123" spans="2:4" x14ac:dyDescent="0.3">
      <c r="B1123" s="211" t="str">
        <f t="shared" si="36"/>
        <v/>
      </c>
      <c r="D1123" s="213" t="str">
        <f t="shared" si="37"/>
        <v/>
      </c>
    </row>
    <row r="1124" spans="2:4" x14ac:dyDescent="0.3">
      <c r="B1124" s="211" t="str">
        <f t="shared" si="36"/>
        <v/>
      </c>
      <c r="D1124" s="213" t="str">
        <f t="shared" si="37"/>
        <v/>
      </c>
    </row>
    <row r="1125" spans="2:4" x14ac:dyDescent="0.3">
      <c r="B1125" s="211" t="str">
        <f t="shared" si="36"/>
        <v/>
      </c>
      <c r="D1125" s="213" t="str">
        <f t="shared" si="37"/>
        <v/>
      </c>
    </row>
    <row r="1126" spans="2:4" x14ac:dyDescent="0.3">
      <c r="B1126" s="211" t="str">
        <f t="shared" si="36"/>
        <v/>
      </c>
      <c r="D1126" s="213" t="str">
        <f t="shared" si="37"/>
        <v/>
      </c>
    </row>
    <row r="1127" spans="2:4" x14ac:dyDescent="0.3">
      <c r="B1127" s="211" t="str">
        <f t="shared" si="36"/>
        <v/>
      </c>
      <c r="D1127" s="213" t="str">
        <f t="shared" si="37"/>
        <v/>
      </c>
    </row>
    <row r="1128" spans="2:4" x14ac:dyDescent="0.3">
      <c r="B1128" s="211" t="str">
        <f t="shared" si="36"/>
        <v/>
      </c>
      <c r="D1128" s="213" t="str">
        <f t="shared" si="37"/>
        <v/>
      </c>
    </row>
    <row r="1129" spans="2:4" x14ac:dyDescent="0.3">
      <c r="B1129" s="211" t="str">
        <f t="shared" si="36"/>
        <v/>
      </c>
      <c r="D1129" s="213" t="str">
        <f t="shared" si="37"/>
        <v/>
      </c>
    </row>
    <row r="1130" spans="2:4" x14ac:dyDescent="0.3">
      <c r="B1130" s="211" t="str">
        <f t="shared" si="36"/>
        <v/>
      </c>
      <c r="D1130" s="213" t="str">
        <f t="shared" si="37"/>
        <v/>
      </c>
    </row>
    <row r="1131" spans="2:4" x14ac:dyDescent="0.3">
      <c r="B1131" s="211" t="str">
        <f t="shared" si="36"/>
        <v/>
      </c>
      <c r="D1131" s="213" t="str">
        <f t="shared" si="37"/>
        <v/>
      </c>
    </row>
    <row r="1132" spans="2:4" x14ac:dyDescent="0.3">
      <c r="B1132" s="211" t="str">
        <f t="shared" si="36"/>
        <v/>
      </c>
      <c r="D1132" s="213" t="str">
        <f t="shared" si="37"/>
        <v/>
      </c>
    </row>
    <row r="1133" spans="2:4" x14ac:dyDescent="0.3">
      <c r="B1133" s="211" t="str">
        <f t="shared" si="36"/>
        <v/>
      </c>
      <c r="D1133" s="213" t="str">
        <f t="shared" si="37"/>
        <v/>
      </c>
    </row>
    <row r="1134" spans="2:4" x14ac:dyDescent="0.3">
      <c r="B1134" s="211" t="str">
        <f t="shared" si="36"/>
        <v/>
      </c>
      <c r="D1134" s="213" t="str">
        <f t="shared" si="37"/>
        <v/>
      </c>
    </row>
    <row r="1135" spans="2:4" x14ac:dyDescent="0.3">
      <c r="B1135" s="211" t="str">
        <f t="shared" si="36"/>
        <v/>
      </c>
      <c r="D1135" s="213" t="str">
        <f t="shared" si="37"/>
        <v/>
      </c>
    </row>
    <row r="1136" spans="2:4" x14ac:dyDescent="0.3">
      <c r="B1136" s="211" t="str">
        <f t="shared" si="36"/>
        <v/>
      </c>
      <c r="D1136" s="213" t="str">
        <f t="shared" si="37"/>
        <v/>
      </c>
    </row>
    <row r="1137" spans="2:4" x14ac:dyDescent="0.3">
      <c r="B1137" s="211" t="str">
        <f t="shared" si="36"/>
        <v/>
      </c>
      <c r="D1137" s="213" t="str">
        <f t="shared" si="37"/>
        <v/>
      </c>
    </row>
    <row r="1138" spans="2:4" x14ac:dyDescent="0.3">
      <c r="B1138" s="211" t="str">
        <f t="shared" si="36"/>
        <v/>
      </c>
      <c r="D1138" s="213" t="str">
        <f t="shared" si="37"/>
        <v/>
      </c>
    </row>
    <row r="1139" spans="2:4" x14ac:dyDescent="0.3">
      <c r="B1139" s="211" t="str">
        <f t="shared" si="36"/>
        <v/>
      </c>
      <c r="D1139" s="213" t="str">
        <f t="shared" si="37"/>
        <v/>
      </c>
    </row>
    <row r="1140" spans="2:4" x14ac:dyDescent="0.3">
      <c r="B1140" s="211" t="str">
        <f t="shared" si="36"/>
        <v/>
      </c>
      <c r="D1140" s="213" t="str">
        <f t="shared" si="37"/>
        <v/>
      </c>
    </row>
    <row r="1141" spans="2:4" x14ac:dyDescent="0.3">
      <c r="B1141" s="211" t="str">
        <f t="shared" si="36"/>
        <v/>
      </c>
      <c r="D1141" s="213" t="str">
        <f t="shared" si="37"/>
        <v/>
      </c>
    </row>
    <row r="1142" spans="2:4" x14ac:dyDescent="0.3">
      <c r="B1142" s="211" t="str">
        <f t="shared" si="36"/>
        <v/>
      </c>
      <c r="D1142" s="213" t="str">
        <f t="shared" si="37"/>
        <v/>
      </c>
    </row>
    <row r="1143" spans="2:4" x14ac:dyDescent="0.3">
      <c r="B1143" s="211" t="str">
        <f t="shared" si="36"/>
        <v/>
      </c>
      <c r="D1143" s="213" t="str">
        <f t="shared" si="37"/>
        <v/>
      </c>
    </row>
    <row r="1144" spans="2:4" x14ac:dyDescent="0.3">
      <c r="B1144" s="211" t="str">
        <f t="shared" si="36"/>
        <v/>
      </c>
      <c r="D1144" s="213" t="str">
        <f t="shared" si="37"/>
        <v/>
      </c>
    </row>
    <row r="1145" spans="2:4" x14ac:dyDescent="0.3">
      <c r="B1145" s="211" t="str">
        <f t="shared" si="36"/>
        <v/>
      </c>
      <c r="D1145" s="213" t="str">
        <f t="shared" si="37"/>
        <v/>
      </c>
    </row>
    <row r="1146" spans="2:4" x14ac:dyDescent="0.3">
      <c r="B1146" s="211" t="str">
        <f t="shared" si="36"/>
        <v/>
      </c>
      <c r="D1146" s="213" t="str">
        <f t="shared" si="37"/>
        <v/>
      </c>
    </row>
    <row r="1147" spans="2:4" x14ac:dyDescent="0.3">
      <c r="B1147" s="211" t="str">
        <f t="shared" si="36"/>
        <v/>
      </c>
      <c r="D1147" s="213" t="str">
        <f t="shared" si="37"/>
        <v/>
      </c>
    </row>
    <row r="1148" spans="2:4" x14ac:dyDescent="0.3">
      <c r="B1148" s="211" t="str">
        <f t="shared" si="36"/>
        <v/>
      </c>
      <c r="D1148" s="213" t="str">
        <f t="shared" si="37"/>
        <v/>
      </c>
    </row>
    <row r="1149" spans="2:4" x14ac:dyDescent="0.3">
      <c r="B1149" s="211" t="str">
        <f t="shared" si="36"/>
        <v/>
      </c>
      <c r="D1149" s="213" t="str">
        <f t="shared" si="37"/>
        <v/>
      </c>
    </row>
    <row r="1150" spans="2:4" x14ac:dyDescent="0.3">
      <c r="B1150" s="211" t="str">
        <f t="shared" si="36"/>
        <v/>
      </c>
      <c r="D1150" s="213" t="str">
        <f t="shared" si="37"/>
        <v/>
      </c>
    </row>
    <row r="1151" spans="2:4" x14ac:dyDescent="0.3">
      <c r="B1151" s="211" t="str">
        <f t="shared" si="36"/>
        <v/>
      </c>
      <c r="D1151" s="213" t="str">
        <f t="shared" si="37"/>
        <v/>
      </c>
    </row>
    <row r="1152" spans="2:4" x14ac:dyDescent="0.3">
      <c r="B1152" s="211" t="str">
        <f t="shared" si="36"/>
        <v/>
      </c>
      <c r="D1152" s="213" t="str">
        <f t="shared" si="37"/>
        <v/>
      </c>
    </row>
    <row r="1153" spans="2:4" x14ac:dyDescent="0.3">
      <c r="B1153" s="211" t="str">
        <f t="shared" si="36"/>
        <v/>
      </c>
      <c r="D1153" s="213" t="str">
        <f t="shared" si="37"/>
        <v/>
      </c>
    </row>
    <row r="1154" spans="2:4" x14ac:dyDescent="0.3">
      <c r="B1154" s="211" t="str">
        <f t="shared" si="36"/>
        <v/>
      </c>
      <c r="D1154" s="213" t="str">
        <f t="shared" si="37"/>
        <v/>
      </c>
    </row>
    <row r="1155" spans="2:4" x14ac:dyDescent="0.3">
      <c r="B1155" s="211" t="str">
        <f t="shared" si="36"/>
        <v/>
      </c>
      <c r="D1155" s="213" t="str">
        <f t="shared" si="37"/>
        <v/>
      </c>
    </row>
    <row r="1156" spans="2:4" x14ac:dyDescent="0.3">
      <c r="B1156" s="211" t="str">
        <f t="shared" si="36"/>
        <v/>
      </c>
      <c r="D1156" s="213" t="str">
        <f t="shared" si="37"/>
        <v/>
      </c>
    </row>
    <row r="1157" spans="2:4" x14ac:dyDescent="0.3">
      <c r="B1157" s="211" t="str">
        <f t="shared" si="36"/>
        <v/>
      </c>
      <c r="D1157" s="213" t="str">
        <f t="shared" si="37"/>
        <v/>
      </c>
    </row>
    <row r="1158" spans="2:4" x14ac:dyDescent="0.3">
      <c r="B1158" s="211" t="str">
        <f t="shared" ref="B1158:B1221" si="38">IF(NOT(ISBLANK(A1158)),INT(($B$2-A1158)/365.25),"")</f>
        <v/>
      </c>
      <c r="D1158" s="213" t="str">
        <f t="shared" ref="D1158:D1221" si="39">_xlfn.IFNA(VLOOKUP(B1158,AgeGroups,2,TRUE),"")</f>
        <v/>
      </c>
    </row>
    <row r="1159" spans="2:4" x14ac:dyDescent="0.3">
      <c r="B1159" s="211" t="str">
        <f t="shared" si="38"/>
        <v/>
      </c>
      <c r="D1159" s="213" t="str">
        <f t="shared" si="39"/>
        <v/>
      </c>
    </row>
    <row r="1160" spans="2:4" x14ac:dyDescent="0.3">
      <c r="B1160" s="211" t="str">
        <f t="shared" si="38"/>
        <v/>
      </c>
      <c r="D1160" s="213" t="str">
        <f t="shared" si="39"/>
        <v/>
      </c>
    </row>
    <row r="1161" spans="2:4" x14ac:dyDescent="0.3">
      <c r="B1161" s="211" t="str">
        <f t="shared" si="38"/>
        <v/>
      </c>
      <c r="D1161" s="213" t="str">
        <f t="shared" si="39"/>
        <v/>
      </c>
    </row>
    <row r="1162" spans="2:4" x14ac:dyDescent="0.3">
      <c r="B1162" s="211" t="str">
        <f t="shared" si="38"/>
        <v/>
      </c>
      <c r="D1162" s="213" t="str">
        <f t="shared" si="39"/>
        <v/>
      </c>
    </row>
    <row r="1163" spans="2:4" x14ac:dyDescent="0.3">
      <c r="B1163" s="211" t="str">
        <f t="shared" si="38"/>
        <v/>
      </c>
      <c r="D1163" s="213" t="str">
        <f t="shared" si="39"/>
        <v/>
      </c>
    </row>
    <row r="1164" spans="2:4" x14ac:dyDescent="0.3">
      <c r="B1164" s="211" t="str">
        <f t="shared" si="38"/>
        <v/>
      </c>
      <c r="D1164" s="213" t="str">
        <f t="shared" si="39"/>
        <v/>
      </c>
    </row>
    <row r="1165" spans="2:4" x14ac:dyDescent="0.3">
      <c r="B1165" s="211" t="str">
        <f t="shared" si="38"/>
        <v/>
      </c>
      <c r="D1165" s="213" t="str">
        <f t="shared" si="39"/>
        <v/>
      </c>
    </row>
    <row r="1166" spans="2:4" x14ac:dyDescent="0.3">
      <c r="B1166" s="211" t="str">
        <f t="shared" si="38"/>
        <v/>
      </c>
      <c r="D1166" s="213" t="str">
        <f t="shared" si="39"/>
        <v/>
      </c>
    </row>
    <row r="1167" spans="2:4" x14ac:dyDescent="0.3">
      <c r="B1167" s="211" t="str">
        <f t="shared" si="38"/>
        <v/>
      </c>
      <c r="D1167" s="213" t="str">
        <f t="shared" si="39"/>
        <v/>
      </c>
    </row>
    <row r="1168" spans="2:4" x14ac:dyDescent="0.3">
      <c r="B1168" s="211" t="str">
        <f t="shared" si="38"/>
        <v/>
      </c>
      <c r="D1168" s="213" t="str">
        <f t="shared" si="39"/>
        <v/>
      </c>
    </row>
    <row r="1169" spans="2:4" x14ac:dyDescent="0.3">
      <c r="B1169" s="211" t="str">
        <f t="shared" si="38"/>
        <v/>
      </c>
      <c r="D1169" s="213" t="str">
        <f t="shared" si="39"/>
        <v/>
      </c>
    </row>
    <row r="1170" spans="2:4" x14ac:dyDescent="0.3">
      <c r="B1170" s="211" t="str">
        <f t="shared" si="38"/>
        <v/>
      </c>
      <c r="D1170" s="213" t="str">
        <f t="shared" si="39"/>
        <v/>
      </c>
    </row>
    <row r="1171" spans="2:4" x14ac:dyDescent="0.3">
      <c r="B1171" s="211" t="str">
        <f t="shared" si="38"/>
        <v/>
      </c>
      <c r="D1171" s="213" t="str">
        <f t="shared" si="39"/>
        <v/>
      </c>
    </row>
    <row r="1172" spans="2:4" x14ac:dyDescent="0.3">
      <c r="B1172" s="211" t="str">
        <f t="shared" si="38"/>
        <v/>
      </c>
      <c r="D1172" s="213" t="str">
        <f t="shared" si="39"/>
        <v/>
      </c>
    </row>
    <row r="1173" spans="2:4" x14ac:dyDescent="0.3">
      <c r="B1173" s="211" t="str">
        <f t="shared" si="38"/>
        <v/>
      </c>
      <c r="D1173" s="213" t="str">
        <f t="shared" si="39"/>
        <v/>
      </c>
    </row>
    <row r="1174" spans="2:4" x14ac:dyDescent="0.3">
      <c r="B1174" s="211" t="str">
        <f t="shared" si="38"/>
        <v/>
      </c>
      <c r="D1174" s="213" t="str">
        <f t="shared" si="39"/>
        <v/>
      </c>
    </row>
    <row r="1175" spans="2:4" x14ac:dyDescent="0.3">
      <c r="B1175" s="211" t="str">
        <f t="shared" si="38"/>
        <v/>
      </c>
      <c r="D1175" s="213" t="str">
        <f t="shared" si="39"/>
        <v/>
      </c>
    </row>
    <row r="1176" spans="2:4" x14ac:dyDescent="0.3">
      <c r="B1176" s="211" t="str">
        <f t="shared" si="38"/>
        <v/>
      </c>
      <c r="D1176" s="213" t="str">
        <f t="shared" si="39"/>
        <v/>
      </c>
    </row>
    <row r="1177" spans="2:4" x14ac:dyDescent="0.3">
      <c r="B1177" s="211" t="str">
        <f t="shared" si="38"/>
        <v/>
      </c>
      <c r="D1177" s="213" t="str">
        <f t="shared" si="39"/>
        <v/>
      </c>
    </row>
    <row r="1178" spans="2:4" x14ac:dyDescent="0.3">
      <c r="B1178" s="211" t="str">
        <f t="shared" si="38"/>
        <v/>
      </c>
      <c r="D1178" s="213" t="str">
        <f t="shared" si="39"/>
        <v/>
      </c>
    </row>
    <row r="1179" spans="2:4" x14ac:dyDescent="0.3">
      <c r="B1179" s="211" t="str">
        <f t="shared" si="38"/>
        <v/>
      </c>
      <c r="D1179" s="213" t="str">
        <f t="shared" si="39"/>
        <v/>
      </c>
    </row>
    <row r="1180" spans="2:4" x14ac:dyDescent="0.3">
      <c r="B1180" s="211" t="str">
        <f t="shared" si="38"/>
        <v/>
      </c>
      <c r="D1180" s="213" t="str">
        <f t="shared" si="39"/>
        <v/>
      </c>
    </row>
    <row r="1181" spans="2:4" x14ac:dyDescent="0.3">
      <c r="B1181" s="211" t="str">
        <f t="shared" si="38"/>
        <v/>
      </c>
      <c r="D1181" s="213" t="str">
        <f t="shared" si="39"/>
        <v/>
      </c>
    </row>
    <row r="1182" spans="2:4" x14ac:dyDescent="0.3">
      <c r="B1182" s="211" t="str">
        <f t="shared" si="38"/>
        <v/>
      </c>
      <c r="D1182" s="213" t="str">
        <f t="shared" si="39"/>
        <v/>
      </c>
    </row>
    <row r="1183" spans="2:4" x14ac:dyDescent="0.3">
      <c r="B1183" s="211" t="str">
        <f t="shared" si="38"/>
        <v/>
      </c>
      <c r="D1183" s="213" t="str">
        <f t="shared" si="39"/>
        <v/>
      </c>
    </row>
    <row r="1184" spans="2:4" x14ac:dyDescent="0.3">
      <c r="B1184" s="211" t="str">
        <f t="shared" si="38"/>
        <v/>
      </c>
      <c r="D1184" s="213" t="str">
        <f t="shared" si="39"/>
        <v/>
      </c>
    </row>
    <row r="1185" spans="2:4" x14ac:dyDescent="0.3">
      <c r="B1185" s="211" t="str">
        <f t="shared" si="38"/>
        <v/>
      </c>
      <c r="D1185" s="213" t="str">
        <f t="shared" si="39"/>
        <v/>
      </c>
    </row>
    <row r="1186" spans="2:4" x14ac:dyDescent="0.3">
      <c r="B1186" s="211" t="str">
        <f t="shared" si="38"/>
        <v/>
      </c>
      <c r="D1186" s="213" t="str">
        <f t="shared" si="39"/>
        <v/>
      </c>
    </row>
    <row r="1187" spans="2:4" x14ac:dyDescent="0.3">
      <c r="B1187" s="211" t="str">
        <f t="shared" si="38"/>
        <v/>
      </c>
      <c r="D1187" s="213" t="str">
        <f t="shared" si="39"/>
        <v/>
      </c>
    </row>
    <row r="1188" spans="2:4" x14ac:dyDescent="0.3">
      <c r="B1188" s="211" t="str">
        <f t="shared" si="38"/>
        <v/>
      </c>
      <c r="D1188" s="213" t="str">
        <f t="shared" si="39"/>
        <v/>
      </c>
    </row>
    <row r="1189" spans="2:4" x14ac:dyDescent="0.3">
      <c r="B1189" s="211" t="str">
        <f t="shared" si="38"/>
        <v/>
      </c>
      <c r="D1189" s="213" t="str">
        <f t="shared" si="39"/>
        <v/>
      </c>
    </row>
    <row r="1190" spans="2:4" x14ac:dyDescent="0.3">
      <c r="B1190" s="211" t="str">
        <f t="shared" si="38"/>
        <v/>
      </c>
      <c r="D1190" s="213" t="str">
        <f t="shared" si="39"/>
        <v/>
      </c>
    </row>
    <row r="1191" spans="2:4" x14ac:dyDescent="0.3">
      <c r="B1191" s="211" t="str">
        <f t="shared" si="38"/>
        <v/>
      </c>
      <c r="D1191" s="213" t="str">
        <f t="shared" si="39"/>
        <v/>
      </c>
    </row>
    <row r="1192" spans="2:4" x14ac:dyDescent="0.3">
      <c r="B1192" s="211" t="str">
        <f t="shared" si="38"/>
        <v/>
      </c>
      <c r="D1192" s="213" t="str">
        <f t="shared" si="39"/>
        <v/>
      </c>
    </row>
    <row r="1193" spans="2:4" x14ac:dyDescent="0.3">
      <c r="B1193" s="211" t="str">
        <f t="shared" si="38"/>
        <v/>
      </c>
      <c r="D1193" s="213" t="str">
        <f t="shared" si="39"/>
        <v/>
      </c>
    </row>
    <row r="1194" spans="2:4" x14ac:dyDescent="0.3">
      <c r="B1194" s="211" t="str">
        <f t="shared" si="38"/>
        <v/>
      </c>
      <c r="D1194" s="213" t="str">
        <f t="shared" si="39"/>
        <v/>
      </c>
    </row>
    <row r="1195" spans="2:4" x14ac:dyDescent="0.3">
      <c r="B1195" s="211" t="str">
        <f t="shared" si="38"/>
        <v/>
      </c>
      <c r="D1195" s="213" t="str">
        <f t="shared" si="39"/>
        <v/>
      </c>
    </row>
    <row r="1196" spans="2:4" x14ac:dyDescent="0.3">
      <c r="B1196" s="211" t="str">
        <f t="shared" si="38"/>
        <v/>
      </c>
      <c r="D1196" s="213" t="str">
        <f t="shared" si="39"/>
        <v/>
      </c>
    </row>
    <row r="1197" spans="2:4" x14ac:dyDescent="0.3">
      <c r="B1197" s="211" t="str">
        <f t="shared" si="38"/>
        <v/>
      </c>
      <c r="D1197" s="213" t="str">
        <f t="shared" si="39"/>
        <v/>
      </c>
    </row>
    <row r="1198" spans="2:4" x14ac:dyDescent="0.3">
      <c r="B1198" s="211" t="str">
        <f t="shared" si="38"/>
        <v/>
      </c>
      <c r="D1198" s="213" t="str">
        <f t="shared" si="39"/>
        <v/>
      </c>
    </row>
    <row r="1199" spans="2:4" x14ac:dyDescent="0.3">
      <c r="B1199" s="211" t="str">
        <f t="shared" si="38"/>
        <v/>
      </c>
      <c r="D1199" s="213" t="str">
        <f t="shared" si="39"/>
        <v/>
      </c>
    </row>
    <row r="1200" spans="2:4" x14ac:dyDescent="0.3">
      <c r="B1200" s="211" t="str">
        <f t="shared" si="38"/>
        <v/>
      </c>
      <c r="D1200" s="213" t="str">
        <f t="shared" si="39"/>
        <v/>
      </c>
    </row>
    <row r="1201" spans="2:4" x14ac:dyDescent="0.3">
      <c r="B1201" s="211" t="str">
        <f t="shared" si="38"/>
        <v/>
      </c>
      <c r="D1201" s="213" t="str">
        <f t="shared" si="39"/>
        <v/>
      </c>
    </row>
    <row r="1202" spans="2:4" x14ac:dyDescent="0.3">
      <c r="B1202" s="211" t="str">
        <f t="shared" si="38"/>
        <v/>
      </c>
      <c r="D1202" s="213" t="str">
        <f t="shared" si="39"/>
        <v/>
      </c>
    </row>
    <row r="1203" spans="2:4" x14ac:dyDescent="0.3">
      <c r="B1203" s="211" t="str">
        <f t="shared" si="38"/>
        <v/>
      </c>
      <c r="D1203" s="213" t="str">
        <f t="shared" si="39"/>
        <v/>
      </c>
    </row>
    <row r="1204" spans="2:4" x14ac:dyDescent="0.3">
      <c r="B1204" s="211" t="str">
        <f t="shared" si="38"/>
        <v/>
      </c>
      <c r="D1204" s="213" t="str">
        <f t="shared" si="39"/>
        <v/>
      </c>
    </row>
    <row r="1205" spans="2:4" x14ac:dyDescent="0.3">
      <c r="B1205" s="211" t="str">
        <f t="shared" si="38"/>
        <v/>
      </c>
      <c r="D1205" s="213" t="str">
        <f t="shared" si="39"/>
        <v/>
      </c>
    </row>
    <row r="1206" spans="2:4" x14ac:dyDescent="0.3">
      <c r="B1206" s="211" t="str">
        <f t="shared" si="38"/>
        <v/>
      </c>
      <c r="D1206" s="213" t="str">
        <f t="shared" si="39"/>
        <v/>
      </c>
    </row>
    <row r="1207" spans="2:4" x14ac:dyDescent="0.3">
      <c r="B1207" s="211" t="str">
        <f t="shared" si="38"/>
        <v/>
      </c>
      <c r="D1207" s="213" t="str">
        <f t="shared" si="39"/>
        <v/>
      </c>
    </row>
    <row r="1208" spans="2:4" x14ac:dyDescent="0.3">
      <c r="B1208" s="211" t="str">
        <f t="shared" si="38"/>
        <v/>
      </c>
      <c r="D1208" s="213" t="str">
        <f t="shared" si="39"/>
        <v/>
      </c>
    </row>
    <row r="1209" spans="2:4" x14ac:dyDescent="0.3">
      <c r="B1209" s="211" t="str">
        <f t="shared" si="38"/>
        <v/>
      </c>
      <c r="D1209" s="213" t="str">
        <f t="shared" si="39"/>
        <v/>
      </c>
    </row>
    <row r="1210" spans="2:4" x14ac:dyDescent="0.3">
      <c r="B1210" s="211" t="str">
        <f t="shared" si="38"/>
        <v/>
      </c>
      <c r="D1210" s="213" t="str">
        <f t="shared" si="39"/>
        <v/>
      </c>
    </row>
    <row r="1211" spans="2:4" x14ac:dyDescent="0.3">
      <c r="B1211" s="211" t="str">
        <f t="shared" si="38"/>
        <v/>
      </c>
      <c r="D1211" s="213" t="str">
        <f t="shared" si="39"/>
        <v/>
      </c>
    </row>
    <row r="1212" spans="2:4" x14ac:dyDescent="0.3">
      <c r="B1212" s="211" t="str">
        <f t="shared" si="38"/>
        <v/>
      </c>
      <c r="D1212" s="213" t="str">
        <f t="shared" si="39"/>
        <v/>
      </c>
    </row>
    <row r="1213" spans="2:4" x14ac:dyDescent="0.3">
      <c r="B1213" s="211" t="str">
        <f t="shared" si="38"/>
        <v/>
      </c>
      <c r="D1213" s="213" t="str">
        <f t="shared" si="39"/>
        <v/>
      </c>
    </row>
    <row r="1214" spans="2:4" x14ac:dyDescent="0.3">
      <c r="B1214" s="211" t="str">
        <f t="shared" si="38"/>
        <v/>
      </c>
      <c r="D1214" s="213" t="str">
        <f t="shared" si="39"/>
        <v/>
      </c>
    </row>
    <row r="1215" spans="2:4" x14ac:dyDescent="0.3">
      <c r="B1215" s="211" t="str">
        <f t="shared" si="38"/>
        <v/>
      </c>
      <c r="D1215" s="213" t="str">
        <f t="shared" si="39"/>
        <v/>
      </c>
    </row>
    <row r="1216" spans="2:4" x14ac:dyDescent="0.3">
      <c r="B1216" s="211" t="str">
        <f t="shared" si="38"/>
        <v/>
      </c>
      <c r="D1216" s="213" t="str">
        <f t="shared" si="39"/>
        <v/>
      </c>
    </row>
    <row r="1217" spans="2:4" x14ac:dyDescent="0.3">
      <c r="B1217" s="211" t="str">
        <f t="shared" si="38"/>
        <v/>
      </c>
      <c r="D1217" s="213" t="str">
        <f t="shared" si="39"/>
        <v/>
      </c>
    </row>
    <row r="1218" spans="2:4" x14ac:dyDescent="0.3">
      <c r="B1218" s="211" t="str">
        <f t="shared" si="38"/>
        <v/>
      </c>
      <c r="D1218" s="213" t="str">
        <f t="shared" si="39"/>
        <v/>
      </c>
    </row>
    <row r="1219" spans="2:4" x14ac:dyDescent="0.3">
      <c r="B1219" s="211" t="str">
        <f t="shared" si="38"/>
        <v/>
      </c>
      <c r="D1219" s="213" t="str">
        <f t="shared" si="39"/>
        <v/>
      </c>
    </row>
    <row r="1220" spans="2:4" x14ac:dyDescent="0.3">
      <c r="B1220" s="211" t="str">
        <f t="shared" si="38"/>
        <v/>
      </c>
      <c r="D1220" s="213" t="str">
        <f t="shared" si="39"/>
        <v/>
      </c>
    </row>
    <row r="1221" spans="2:4" x14ac:dyDescent="0.3">
      <c r="B1221" s="211" t="str">
        <f t="shared" si="38"/>
        <v/>
      </c>
      <c r="D1221" s="213" t="str">
        <f t="shared" si="39"/>
        <v/>
      </c>
    </row>
    <row r="1222" spans="2:4" x14ac:dyDescent="0.3">
      <c r="B1222" s="211" t="str">
        <f t="shared" ref="B1222:B1285" si="40">IF(NOT(ISBLANK(A1222)),INT(($B$2-A1222)/365.25),"")</f>
        <v/>
      </c>
      <c r="D1222" s="213" t="str">
        <f t="shared" ref="D1222:D1285" si="41">_xlfn.IFNA(VLOOKUP(B1222,AgeGroups,2,TRUE),"")</f>
        <v/>
      </c>
    </row>
    <row r="1223" spans="2:4" x14ac:dyDescent="0.3">
      <c r="B1223" s="211" t="str">
        <f t="shared" si="40"/>
        <v/>
      </c>
      <c r="D1223" s="213" t="str">
        <f t="shared" si="41"/>
        <v/>
      </c>
    </row>
    <row r="1224" spans="2:4" x14ac:dyDescent="0.3">
      <c r="B1224" s="211" t="str">
        <f t="shared" si="40"/>
        <v/>
      </c>
      <c r="D1224" s="213" t="str">
        <f t="shared" si="41"/>
        <v/>
      </c>
    </row>
    <row r="1225" spans="2:4" x14ac:dyDescent="0.3">
      <c r="B1225" s="211" t="str">
        <f t="shared" si="40"/>
        <v/>
      </c>
      <c r="D1225" s="213" t="str">
        <f t="shared" si="41"/>
        <v/>
      </c>
    </row>
    <row r="1226" spans="2:4" x14ac:dyDescent="0.3">
      <c r="B1226" s="211" t="str">
        <f t="shared" si="40"/>
        <v/>
      </c>
      <c r="D1226" s="213" t="str">
        <f t="shared" si="41"/>
        <v/>
      </c>
    </row>
    <row r="1227" spans="2:4" x14ac:dyDescent="0.3">
      <c r="B1227" s="211" t="str">
        <f t="shared" si="40"/>
        <v/>
      </c>
      <c r="D1227" s="213" t="str">
        <f t="shared" si="41"/>
        <v/>
      </c>
    </row>
    <row r="1228" spans="2:4" x14ac:dyDescent="0.3">
      <c r="B1228" s="211" t="str">
        <f t="shared" si="40"/>
        <v/>
      </c>
      <c r="D1228" s="213" t="str">
        <f t="shared" si="41"/>
        <v/>
      </c>
    </row>
    <row r="1229" spans="2:4" x14ac:dyDescent="0.3">
      <c r="B1229" s="211" t="str">
        <f t="shared" si="40"/>
        <v/>
      </c>
      <c r="D1229" s="213" t="str">
        <f t="shared" si="41"/>
        <v/>
      </c>
    </row>
    <row r="1230" spans="2:4" x14ac:dyDescent="0.3">
      <c r="B1230" s="211" t="str">
        <f t="shared" si="40"/>
        <v/>
      </c>
      <c r="D1230" s="213" t="str">
        <f t="shared" si="41"/>
        <v/>
      </c>
    </row>
    <row r="1231" spans="2:4" x14ac:dyDescent="0.3">
      <c r="B1231" s="211" t="str">
        <f t="shared" si="40"/>
        <v/>
      </c>
      <c r="D1231" s="213" t="str">
        <f t="shared" si="41"/>
        <v/>
      </c>
    </row>
    <row r="1232" spans="2:4" x14ac:dyDescent="0.3">
      <c r="B1232" s="211" t="str">
        <f t="shared" si="40"/>
        <v/>
      </c>
      <c r="D1232" s="213" t="str">
        <f t="shared" si="41"/>
        <v/>
      </c>
    </row>
    <row r="1233" spans="2:4" x14ac:dyDescent="0.3">
      <c r="B1233" s="211" t="str">
        <f t="shared" si="40"/>
        <v/>
      </c>
      <c r="D1233" s="213" t="str">
        <f t="shared" si="41"/>
        <v/>
      </c>
    </row>
    <row r="1234" spans="2:4" x14ac:dyDescent="0.3">
      <c r="B1234" s="211" t="str">
        <f t="shared" si="40"/>
        <v/>
      </c>
      <c r="D1234" s="213" t="str">
        <f t="shared" si="41"/>
        <v/>
      </c>
    </row>
    <row r="1235" spans="2:4" x14ac:dyDescent="0.3">
      <c r="B1235" s="211" t="str">
        <f t="shared" si="40"/>
        <v/>
      </c>
      <c r="D1235" s="213" t="str">
        <f t="shared" si="41"/>
        <v/>
      </c>
    </row>
    <row r="1236" spans="2:4" x14ac:dyDescent="0.3">
      <c r="B1236" s="211" t="str">
        <f t="shared" si="40"/>
        <v/>
      </c>
      <c r="D1236" s="213" t="str">
        <f t="shared" si="41"/>
        <v/>
      </c>
    </row>
    <row r="1237" spans="2:4" x14ac:dyDescent="0.3">
      <c r="B1237" s="211" t="str">
        <f t="shared" si="40"/>
        <v/>
      </c>
      <c r="D1237" s="213" t="str">
        <f t="shared" si="41"/>
        <v/>
      </c>
    </row>
    <row r="1238" spans="2:4" x14ac:dyDescent="0.3">
      <c r="B1238" s="211" t="str">
        <f t="shared" si="40"/>
        <v/>
      </c>
      <c r="D1238" s="213" t="str">
        <f t="shared" si="41"/>
        <v/>
      </c>
    </row>
    <row r="1239" spans="2:4" x14ac:dyDescent="0.3">
      <c r="B1239" s="211" t="str">
        <f t="shared" si="40"/>
        <v/>
      </c>
      <c r="D1239" s="213" t="str">
        <f t="shared" si="41"/>
        <v/>
      </c>
    </row>
    <row r="1240" spans="2:4" x14ac:dyDescent="0.3">
      <c r="B1240" s="211" t="str">
        <f t="shared" si="40"/>
        <v/>
      </c>
      <c r="D1240" s="213" t="str">
        <f t="shared" si="41"/>
        <v/>
      </c>
    </row>
    <row r="1241" spans="2:4" x14ac:dyDescent="0.3">
      <c r="B1241" s="211" t="str">
        <f t="shared" si="40"/>
        <v/>
      </c>
      <c r="D1241" s="213" t="str">
        <f t="shared" si="41"/>
        <v/>
      </c>
    </row>
    <row r="1242" spans="2:4" x14ac:dyDescent="0.3">
      <c r="B1242" s="211" t="str">
        <f t="shared" si="40"/>
        <v/>
      </c>
      <c r="D1242" s="213" t="str">
        <f t="shared" si="41"/>
        <v/>
      </c>
    </row>
    <row r="1243" spans="2:4" x14ac:dyDescent="0.3">
      <c r="B1243" s="211" t="str">
        <f t="shared" si="40"/>
        <v/>
      </c>
      <c r="D1243" s="213" t="str">
        <f t="shared" si="41"/>
        <v/>
      </c>
    </row>
    <row r="1244" spans="2:4" x14ac:dyDescent="0.3">
      <c r="B1244" s="211" t="str">
        <f t="shared" si="40"/>
        <v/>
      </c>
      <c r="D1244" s="213" t="str">
        <f t="shared" si="41"/>
        <v/>
      </c>
    </row>
    <row r="1245" spans="2:4" x14ac:dyDescent="0.3">
      <c r="B1245" s="211" t="str">
        <f t="shared" si="40"/>
        <v/>
      </c>
      <c r="D1245" s="213" t="str">
        <f t="shared" si="41"/>
        <v/>
      </c>
    </row>
    <row r="1246" spans="2:4" x14ac:dyDescent="0.3">
      <c r="B1246" s="211" t="str">
        <f t="shared" si="40"/>
        <v/>
      </c>
      <c r="D1246" s="213" t="str">
        <f t="shared" si="41"/>
        <v/>
      </c>
    </row>
    <row r="1247" spans="2:4" x14ac:dyDescent="0.3">
      <c r="B1247" s="211" t="str">
        <f t="shared" si="40"/>
        <v/>
      </c>
      <c r="D1247" s="213" t="str">
        <f t="shared" si="41"/>
        <v/>
      </c>
    </row>
    <row r="1248" spans="2:4" x14ac:dyDescent="0.3">
      <c r="B1248" s="211" t="str">
        <f t="shared" si="40"/>
        <v/>
      </c>
      <c r="D1248" s="213" t="str">
        <f t="shared" si="41"/>
        <v/>
      </c>
    </row>
    <row r="1249" spans="2:4" x14ac:dyDescent="0.3">
      <c r="B1249" s="211" t="str">
        <f t="shared" si="40"/>
        <v/>
      </c>
      <c r="D1249" s="213" t="str">
        <f t="shared" si="41"/>
        <v/>
      </c>
    </row>
    <row r="1250" spans="2:4" x14ac:dyDescent="0.3">
      <c r="B1250" s="211" t="str">
        <f t="shared" si="40"/>
        <v/>
      </c>
      <c r="D1250" s="213" t="str">
        <f t="shared" si="41"/>
        <v/>
      </c>
    </row>
    <row r="1251" spans="2:4" x14ac:dyDescent="0.3">
      <c r="B1251" s="211" t="str">
        <f t="shared" si="40"/>
        <v/>
      </c>
      <c r="D1251" s="213" t="str">
        <f t="shared" si="41"/>
        <v/>
      </c>
    </row>
    <row r="1252" spans="2:4" x14ac:dyDescent="0.3">
      <c r="B1252" s="211" t="str">
        <f t="shared" si="40"/>
        <v/>
      </c>
      <c r="D1252" s="213" t="str">
        <f t="shared" si="41"/>
        <v/>
      </c>
    </row>
    <row r="1253" spans="2:4" x14ac:dyDescent="0.3">
      <c r="B1253" s="211" t="str">
        <f t="shared" si="40"/>
        <v/>
      </c>
      <c r="D1253" s="213" t="str">
        <f t="shared" si="41"/>
        <v/>
      </c>
    </row>
    <row r="1254" spans="2:4" x14ac:dyDescent="0.3">
      <c r="B1254" s="211" t="str">
        <f t="shared" si="40"/>
        <v/>
      </c>
      <c r="D1254" s="213" t="str">
        <f t="shared" si="41"/>
        <v/>
      </c>
    </row>
    <row r="1255" spans="2:4" x14ac:dyDescent="0.3">
      <c r="B1255" s="211" t="str">
        <f t="shared" si="40"/>
        <v/>
      </c>
      <c r="D1255" s="213" t="str">
        <f t="shared" si="41"/>
        <v/>
      </c>
    </row>
    <row r="1256" spans="2:4" x14ac:dyDescent="0.3">
      <c r="B1256" s="211" t="str">
        <f t="shared" si="40"/>
        <v/>
      </c>
      <c r="D1256" s="213" t="str">
        <f t="shared" si="41"/>
        <v/>
      </c>
    </row>
    <row r="1257" spans="2:4" x14ac:dyDescent="0.3">
      <c r="B1257" s="211" t="str">
        <f t="shared" si="40"/>
        <v/>
      </c>
      <c r="D1257" s="213" t="str">
        <f t="shared" si="41"/>
        <v/>
      </c>
    </row>
    <row r="1258" spans="2:4" x14ac:dyDescent="0.3">
      <c r="B1258" s="211" t="str">
        <f t="shared" si="40"/>
        <v/>
      </c>
      <c r="D1258" s="213" t="str">
        <f t="shared" si="41"/>
        <v/>
      </c>
    </row>
    <row r="1259" spans="2:4" x14ac:dyDescent="0.3">
      <c r="B1259" s="211" t="str">
        <f t="shared" si="40"/>
        <v/>
      </c>
      <c r="D1259" s="213" t="str">
        <f t="shared" si="41"/>
        <v/>
      </c>
    </row>
    <row r="1260" spans="2:4" x14ac:dyDescent="0.3">
      <c r="B1260" s="211" t="str">
        <f t="shared" si="40"/>
        <v/>
      </c>
      <c r="D1260" s="213" t="str">
        <f t="shared" si="41"/>
        <v/>
      </c>
    </row>
    <row r="1261" spans="2:4" x14ac:dyDescent="0.3">
      <c r="B1261" s="211" t="str">
        <f t="shared" si="40"/>
        <v/>
      </c>
      <c r="D1261" s="213" t="str">
        <f t="shared" si="41"/>
        <v/>
      </c>
    </row>
    <row r="1262" spans="2:4" x14ac:dyDescent="0.3">
      <c r="B1262" s="211" t="str">
        <f t="shared" si="40"/>
        <v/>
      </c>
      <c r="D1262" s="213" t="str">
        <f t="shared" si="41"/>
        <v/>
      </c>
    </row>
    <row r="1263" spans="2:4" x14ac:dyDescent="0.3">
      <c r="B1263" s="211" t="str">
        <f t="shared" si="40"/>
        <v/>
      </c>
      <c r="D1263" s="213" t="str">
        <f t="shared" si="41"/>
        <v/>
      </c>
    </row>
    <row r="1264" spans="2:4" x14ac:dyDescent="0.3">
      <c r="B1264" s="211" t="str">
        <f t="shared" si="40"/>
        <v/>
      </c>
      <c r="D1264" s="213" t="str">
        <f t="shared" si="41"/>
        <v/>
      </c>
    </row>
    <row r="1265" spans="2:4" x14ac:dyDescent="0.3">
      <c r="B1265" s="211" t="str">
        <f t="shared" si="40"/>
        <v/>
      </c>
      <c r="D1265" s="213" t="str">
        <f t="shared" si="41"/>
        <v/>
      </c>
    </row>
    <row r="1266" spans="2:4" x14ac:dyDescent="0.3">
      <c r="B1266" s="211" t="str">
        <f t="shared" si="40"/>
        <v/>
      </c>
      <c r="D1266" s="213" t="str">
        <f t="shared" si="41"/>
        <v/>
      </c>
    </row>
    <row r="1267" spans="2:4" x14ac:dyDescent="0.3">
      <c r="B1267" s="211" t="str">
        <f t="shared" si="40"/>
        <v/>
      </c>
      <c r="D1267" s="213" t="str">
        <f t="shared" si="41"/>
        <v/>
      </c>
    </row>
    <row r="1268" spans="2:4" x14ac:dyDescent="0.3">
      <c r="B1268" s="211" t="str">
        <f t="shared" si="40"/>
        <v/>
      </c>
      <c r="D1268" s="213" t="str">
        <f t="shared" si="41"/>
        <v/>
      </c>
    </row>
    <row r="1269" spans="2:4" x14ac:dyDescent="0.3">
      <c r="B1269" s="211" t="str">
        <f t="shared" si="40"/>
        <v/>
      </c>
      <c r="D1269" s="213" t="str">
        <f t="shared" si="41"/>
        <v/>
      </c>
    </row>
    <row r="1270" spans="2:4" x14ac:dyDescent="0.3">
      <c r="B1270" s="211" t="str">
        <f t="shared" si="40"/>
        <v/>
      </c>
      <c r="D1270" s="213" t="str">
        <f t="shared" si="41"/>
        <v/>
      </c>
    </row>
    <row r="1271" spans="2:4" x14ac:dyDescent="0.3">
      <c r="B1271" s="211" t="str">
        <f t="shared" si="40"/>
        <v/>
      </c>
      <c r="D1271" s="213" t="str">
        <f t="shared" si="41"/>
        <v/>
      </c>
    </row>
    <row r="1272" spans="2:4" x14ac:dyDescent="0.3">
      <c r="B1272" s="211" t="str">
        <f t="shared" si="40"/>
        <v/>
      </c>
      <c r="D1272" s="213" t="str">
        <f t="shared" si="41"/>
        <v/>
      </c>
    </row>
    <row r="1273" spans="2:4" x14ac:dyDescent="0.3">
      <c r="B1273" s="211" t="str">
        <f t="shared" si="40"/>
        <v/>
      </c>
      <c r="D1273" s="213" t="str">
        <f t="shared" si="41"/>
        <v/>
      </c>
    </row>
    <row r="1274" spans="2:4" x14ac:dyDescent="0.3">
      <c r="B1274" s="211" t="str">
        <f t="shared" si="40"/>
        <v/>
      </c>
      <c r="D1274" s="213" t="str">
        <f t="shared" si="41"/>
        <v/>
      </c>
    </row>
    <row r="1275" spans="2:4" x14ac:dyDescent="0.3">
      <c r="B1275" s="211" t="str">
        <f t="shared" si="40"/>
        <v/>
      </c>
      <c r="D1275" s="213" t="str">
        <f t="shared" si="41"/>
        <v/>
      </c>
    </row>
    <row r="1276" spans="2:4" x14ac:dyDescent="0.3">
      <c r="B1276" s="211" t="str">
        <f t="shared" si="40"/>
        <v/>
      </c>
      <c r="D1276" s="213" t="str">
        <f t="shared" si="41"/>
        <v/>
      </c>
    </row>
    <row r="1277" spans="2:4" x14ac:dyDescent="0.3">
      <c r="B1277" s="211" t="str">
        <f t="shared" si="40"/>
        <v/>
      </c>
      <c r="D1277" s="213" t="str">
        <f t="shared" si="41"/>
        <v/>
      </c>
    </row>
    <row r="1278" spans="2:4" x14ac:dyDescent="0.3">
      <c r="B1278" s="211" t="str">
        <f t="shared" si="40"/>
        <v/>
      </c>
      <c r="D1278" s="213" t="str">
        <f t="shared" si="41"/>
        <v/>
      </c>
    </row>
    <row r="1279" spans="2:4" x14ac:dyDescent="0.3">
      <c r="B1279" s="211" t="str">
        <f t="shared" si="40"/>
        <v/>
      </c>
      <c r="D1279" s="213" t="str">
        <f t="shared" si="41"/>
        <v/>
      </c>
    </row>
    <row r="1280" spans="2:4" x14ac:dyDescent="0.3">
      <c r="B1280" s="211" t="str">
        <f t="shared" si="40"/>
        <v/>
      </c>
      <c r="D1280" s="213" t="str">
        <f t="shared" si="41"/>
        <v/>
      </c>
    </row>
    <row r="1281" spans="2:4" x14ac:dyDescent="0.3">
      <c r="B1281" s="211" t="str">
        <f t="shared" si="40"/>
        <v/>
      </c>
      <c r="D1281" s="213" t="str">
        <f t="shared" si="41"/>
        <v/>
      </c>
    </row>
    <row r="1282" spans="2:4" x14ac:dyDescent="0.3">
      <c r="B1282" s="211" t="str">
        <f t="shared" si="40"/>
        <v/>
      </c>
      <c r="D1282" s="213" t="str">
        <f t="shared" si="41"/>
        <v/>
      </c>
    </row>
    <row r="1283" spans="2:4" x14ac:dyDescent="0.3">
      <c r="B1283" s="211" t="str">
        <f t="shared" si="40"/>
        <v/>
      </c>
      <c r="D1283" s="213" t="str">
        <f t="shared" si="41"/>
        <v/>
      </c>
    </row>
    <row r="1284" spans="2:4" x14ac:dyDescent="0.3">
      <c r="B1284" s="211" t="str">
        <f t="shared" si="40"/>
        <v/>
      </c>
      <c r="D1284" s="213" t="str">
        <f t="shared" si="41"/>
        <v/>
      </c>
    </row>
    <row r="1285" spans="2:4" x14ac:dyDescent="0.3">
      <c r="B1285" s="211" t="str">
        <f t="shared" si="40"/>
        <v/>
      </c>
      <c r="D1285" s="213" t="str">
        <f t="shared" si="41"/>
        <v/>
      </c>
    </row>
    <row r="1286" spans="2:4" x14ac:dyDescent="0.3">
      <c r="B1286" s="211" t="str">
        <f t="shared" ref="B1286:B1349" si="42">IF(NOT(ISBLANK(A1286)),INT(($B$2-A1286)/365.25),"")</f>
        <v/>
      </c>
      <c r="D1286" s="213" t="str">
        <f t="shared" ref="D1286:D1349" si="43">_xlfn.IFNA(VLOOKUP(B1286,AgeGroups,2,TRUE),"")</f>
        <v/>
      </c>
    </row>
    <row r="1287" spans="2:4" x14ac:dyDescent="0.3">
      <c r="B1287" s="211" t="str">
        <f t="shared" si="42"/>
        <v/>
      </c>
      <c r="D1287" s="213" t="str">
        <f t="shared" si="43"/>
        <v/>
      </c>
    </row>
    <row r="1288" spans="2:4" x14ac:dyDescent="0.3">
      <c r="B1288" s="211" t="str">
        <f t="shared" si="42"/>
        <v/>
      </c>
      <c r="D1288" s="213" t="str">
        <f t="shared" si="43"/>
        <v/>
      </c>
    </row>
    <row r="1289" spans="2:4" x14ac:dyDescent="0.3">
      <c r="B1289" s="211" t="str">
        <f t="shared" si="42"/>
        <v/>
      </c>
      <c r="D1289" s="213" t="str">
        <f t="shared" si="43"/>
        <v/>
      </c>
    </row>
    <row r="1290" spans="2:4" x14ac:dyDescent="0.3">
      <c r="B1290" s="211" t="str">
        <f t="shared" si="42"/>
        <v/>
      </c>
      <c r="D1290" s="213" t="str">
        <f t="shared" si="43"/>
        <v/>
      </c>
    </row>
    <row r="1291" spans="2:4" x14ac:dyDescent="0.3">
      <c r="B1291" s="211" t="str">
        <f t="shared" si="42"/>
        <v/>
      </c>
      <c r="D1291" s="213" t="str">
        <f t="shared" si="43"/>
        <v/>
      </c>
    </row>
    <row r="1292" spans="2:4" x14ac:dyDescent="0.3">
      <c r="B1292" s="211" t="str">
        <f t="shared" si="42"/>
        <v/>
      </c>
      <c r="D1292" s="213" t="str">
        <f t="shared" si="43"/>
        <v/>
      </c>
    </row>
    <row r="1293" spans="2:4" x14ac:dyDescent="0.3">
      <c r="B1293" s="211" t="str">
        <f t="shared" si="42"/>
        <v/>
      </c>
      <c r="D1293" s="213" t="str">
        <f t="shared" si="43"/>
        <v/>
      </c>
    </row>
    <row r="1294" spans="2:4" x14ac:dyDescent="0.3">
      <c r="B1294" s="211" t="str">
        <f t="shared" si="42"/>
        <v/>
      </c>
      <c r="D1294" s="213" t="str">
        <f t="shared" si="43"/>
        <v/>
      </c>
    </row>
    <row r="1295" spans="2:4" x14ac:dyDescent="0.3">
      <c r="B1295" s="211" t="str">
        <f t="shared" si="42"/>
        <v/>
      </c>
      <c r="D1295" s="213" t="str">
        <f t="shared" si="43"/>
        <v/>
      </c>
    </row>
    <row r="1296" spans="2:4" x14ac:dyDescent="0.3">
      <c r="B1296" s="211" t="str">
        <f t="shared" si="42"/>
        <v/>
      </c>
      <c r="D1296" s="213" t="str">
        <f t="shared" si="43"/>
        <v/>
      </c>
    </row>
    <row r="1297" spans="2:4" x14ac:dyDescent="0.3">
      <c r="B1297" s="211" t="str">
        <f t="shared" si="42"/>
        <v/>
      </c>
      <c r="D1297" s="213" t="str">
        <f t="shared" si="43"/>
        <v/>
      </c>
    </row>
    <row r="1298" spans="2:4" x14ac:dyDescent="0.3">
      <c r="B1298" s="211" t="str">
        <f t="shared" si="42"/>
        <v/>
      </c>
      <c r="D1298" s="213" t="str">
        <f t="shared" si="43"/>
        <v/>
      </c>
    </row>
    <row r="1299" spans="2:4" x14ac:dyDescent="0.3">
      <c r="B1299" s="211" t="str">
        <f t="shared" si="42"/>
        <v/>
      </c>
      <c r="D1299" s="213" t="str">
        <f t="shared" si="43"/>
        <v/>
      </c>
    </row>
    <row r="1300" spans="2:4" x14ac:dyDescent="0.3">
      <c r="B1300" s="211" t="str">
        <f t="shared" si="42"/>
        <v/>
      </c>
      <c r="D1300" s="213" t="str">
        <f t="shared" si="43"/>
        <v/>
      </c>
    </row>
    <row r="1301" spans="2:4" x14ac:dyDescent="0.3">
      <c r="B1301" s="211" t="str">
        <f t="shared" si="42"/>
        <v/>
      </c>
      <c r="D1301" s="213" t="str">
        <f t="shared" si="43"/>
        <v/>
      </c>
    </row>
    <row r="1302" spans="2:4" x14ac:dyDescent="0.3">
      <c r="B1302" s="211" t="str">
        <f t="shared" si="42"/>
        <v/>
      </c>
      <c r="D1302" s="213" t="str">
        <f t="shared" si="43"/>
        <v/>
      </c>
    </row>
    <row r="1303" spans="2:4" x14ac:dyDescent="0.3">
      <c r="B1303" s="211" t="str">
        <f t="shared" si="42"/>
        <v/>
      </c>
      <c r="D1303" s="213" t="str">
        <f t="shared" si="43"/>
        <v/>
      </c>
    </row>
    <row r="1304" spans="2:4" x14ac:dyDescent="0.3">
      <c r="B1304" s="211" t="str">
        <f t="shared" si="42"/>
        <v/>
      </c>
      <c r="D1304" s="213" t="str">
        <f t="shared" si="43"/>
        <v/>
      </c>
    </row>
    <row r="1305" spans="2:4" x14ac:dyDescent="0.3">
      <c r="B1305" s="211" t="str">
        <f t="shared" si="42"/>
        <v/>
      </c>
      <c r="D1305" s="213" t="str">
        <f t="shared" si="43"/>
        <v/>
      </c>
    </row>
    <row r="1306" spans="2:4" x14ac:dyDescent="0.3">
      <c r="B1306" s="211" t="str">
        <f t="shared" si="42"/>
        <v/>
      </c>
      <c r="D1306" s="213" t="str">
        <f t="shared" si="43"/>
        <v/>
      </c>
    </row>
    <row r="1307" spans="2:4" x14ac:dyDescent="0.3">
      <c r="B1307" s="211" t="str">
        <f t="shared" si="42"/>
        <v/>
      </c>
      <c r="D1307" s="213" t="str">
        <f t="shared" si="43"/>
        <v/>
      </c>
    </row>
    <row r="1308" spans="2:4" x14ac:dyDescent="0.3">
      <c r="B1308" s="211" t="str">
        <f t="shared" si="42"/>
        <v/>
      </c>
      <c r="D1308" s="213" t="str">
        <f t="shared" si="43"/>
        <v/>
      </c>
    </row>
    <row r="1309" spans="2:4" x14ac:dyDescent="0.3">
      <c r="B1309" s="211" t="str">
        <f t="shared" si="42"/>
        <v/>
      </c>
      <c r="D1309" s="213" t="str">
        <f t="shared" si="43"/>
        <v/>
      </c>
    </row>
    <row r="1310" spans="2:4" x14ac:dyDescent="0.3">
      <c r="B1310" s="211" t="str">
        <f t="shared" si="42"/>
        <v/>
      </c>
      <c r="D1310" s="213" t="str">
        <f t="shared" si="43"/>
        <v/>
      </c>
    </row>
    <row r="1311" spans="2:4" x14ac:dyDescent="0.3">
      <c r="B1311" s="211" t="str">
        <f t="shared" si="42"/>
        <v/>
      </c>
      <c r="D1311" s="213" t="str">
        <f t="shared" si="43"/>
        <v/>
      </c>
    </row>
    <row r="1312" spans="2:4" x14ac:dyDescent="0.3">
      <c r="B1312" s="211" t="str">
        <f t="shared" si="42"/>
        <v/>
      </c>
      <c r="D1312" s="213" t="str">
        <f t="shared" si="43"/>
        <v/>
      </c>
    </row>
    <row r="1313" spans="2:4" x14ac:dyDescent="0.3">
      <c r="B1313" s="211" t="str">
        <f t="shared" si="42"/>
        <v/>
      </c>
      <c r="D1313" s="213" t="str">
        <f t="shared" si="43"/>
        <v/>
      </c>
    </row>
    <row r="1314" spans="2:4" x14ac:dyDescent="0.3">
      <c r="B1314" s="211" t="str">
        <f t="shared" si="42"/>
        <v/>
      </c>
      <c r="D1314" s="213" t="str">
        <f t="shared" si="43"/>
        <v/>
      </c>
    </row>
    <row r="1315" spans="2:4" x14ac:dyDescent="0.3">
      <c r="B1315" s="211" t="str">
        <f t="shared" si="42"/>
        <v/>
      </c>
      <c r="D1315" s="213" t="str">
        <f t="shared" si="43"/>
        <v/>
      </c>
    </row>
    <row r="1316" spans="2:4" x14ac:dyDescent="0.3">
      <c r="B1316" s="211" t="str">
        <f t="shared" si="42"/>
        <v/>
      </c>
      <c r="D1316" s="213" t="str">
        <f t="shared" si="43"/>
        <v/>
      </c>
    </row>
    <row r="1317" spans="2:4" x14ac:dyDescent="0.3">
      <c r="B1317" s="211" t="str">
        <f t="shared" si="42"/>
        <v/>
      </c>
      <c r="D1317" s="213" t="str">
        <f t="shared" si="43"/>
        <v/>
      </c>
    </row>
    <row r="1318" spans="2:4" x14ac:dyDescent="0.3">
      <c r="B1318" s="211" t="str">
        <f t="shared" si="42"/>
        <v/>
      </c>
      <c r="D1318" s="213" t="str">
        <f t="shared" si="43"/>
        <v/>
      </c>
    </row>
    <row r="1319" spans="2:4" x14ac:dyDescent="0.3">
      <c r="B1319" s="211" t="str">
        <f t="shared" si="42"/>
        <v/>
      </c>
      <c r="D1319" s="213" t="str">
        <f t="shared" si="43"/>
        <v/>
      </c>
    </row>
    <row r="1320" spans="2:4" x14ac:dyDescent="0.3">
      <c r="B1320" s="211" t="str">
        <f t="shared" si="42"/>
        <v/>
      </c>
      <c r="D1320" s="213" t="str">
        <f t="shared" si="43"/>
        <v/>
      </c>
    </row>
    <row r="1321" spans="2:4" x14ac:dyDescent="0.3">
      <c r="B1321" s="211" t="str">
        <f t="shared" si="42"/>
        <v/>
      </c>
      <c r="D1321" s="213" t="str">
        <f t="shared" si="43"/>
        <v/>
      </c>
    </row>
    <row r="1322" spans="2:4" x14ac:dyDescent="0.3">
      <c r="B1322" s="211" t="str">
        <f t="shared" si="42"/>
        <v/>
      </c>
      <c r="D1322" s="213" t="str">
        <f t="shared" si="43"/>
        <v/>
      </c>
    </row>
    <row r="1323" spans="2:4" x14ac:dyDescent="0.3">
      <c r="B1323" s="211" t="str">
        <f t="shared" si="42"/>
        <v/>
      </c>
      <c r="D1323" s="213" t="str">
        <f t="shared" si="43"/>
        <v/>
      </c>
    </row>
    <row r="1324" spans="2:4" x14ac:dyDescent="0.3">
      <c r="B1324" s="211" t="str">
        <f t="shared" si="42"/>
        <v/>
      </c>
      <c r="D1324" s="213" t="str">
        <f t="shared" si="43"/>
        <v/>
      </c>
    </row>
    <row r="1325" spans="2:4" x14ac:dyDescent="0.3">
      <c r="B1325" s="211" t="str">
        <f t="shared" si="42"/>
        <v/>
      </c>
      <c r="D1325" s="213" t="str">
        <f t="shared" si="43"/>
        <v/>
      </c>
    </row>
    <row r="1326" spans="2:4" x14ac:dyDescent="0.3">
      <c r="B1326" s="211" t="str">
        <f t="shared" si="42"/>
        <v/>
      </c>
      <c r="D1326" s="213" t="str">
        <f t="shared" si="43"/>
        <v/>
      </c>
    </row>
    <row r="1327" spans="2:4" x14ac:dyDescent="0.3">
      <c r="B1327" s="211" t="str">
        <f t="shared" si="42"/>
        <v/>
      </c>
      <c r="D1327" s="213" t="str">
        <f t="shared" si="43"/>
        <v/>
      </c>
    </row>
    <row r="1328" spans="2:4" x14ac:dyDescent="0.3">
      <c r="B1328" s="211" t="str">
        <f t="shared" si="42"/>
        <v/>
      </c>
      <c r="D1328" s="213" t="str">
        <f t="shared" si="43"/>
        <v/>
      </c>
    </row>
    <row r="1329" spans="2:4" x14ac:dyDescent="0.3">
      <c r="B1329" s="211" t="str">
        <f t="shared" si="42"/>
        <v/>
      </c>
      <c r="D1329" s="213" t="str">
        <f t="shared" si="43"/>
        <v/>
      </c>
    </row>
    <row r="1330" spans="2:4" x14ac:dyDescent="0.3">
      <c r="B1330" s="211" t="str">
        <f t="shared" si="42"/>
        <v/>
      </c>
      <c r="D1330" s="213" t="str">
        <f t="shared" si="43"/>
        <v/>
      </c>
    </row>
    <row r="1331" spans="2:4" x14ac:dyDescent="0.3">
      <c r="B1331" s="211" t="str">
        <f t="shared" si="42"/>
        <v/>
      </c>
      <c r="D1331" s="213" t="str">
        <f t="shared" si="43"/>
        <v/>
      </c>
    </row>
    <row r="1332" spans="2:4" x14ac:dyDescent="0.3">
      <c r="B1332" s="211" t="str">
        <f t="shared" si="42"/>
        <v/>
      </c>
      <c r="D1332" s="213" t="str">
        <f t="shared" si="43"/>
        <v/>
      </c>
    </row>
    <row r="1333" spans="2:4" x14ac:dyDescent="0.3">
      <c r="B1333" s="211" t="str">
        <f t="shared" si="42"/>
        <v/>
      </c>
      <c r="D1333" s="213" t="str">
        <f t="shared" si="43"/>
        <v/>
      </c>
    </row>
    <row r="1334" spans="2:4" x14ac:dyDescent="0.3">
      <c r="B1334" s="211" t="str">
        <f t="shared" si="42"/>
        <v/>
      </c>
      <c r="D1334" s="213" t="str">
        <f t="shared" si="43"/>
        <v/>
      </c>
    </row>
    <row r="1335" spans="2:4" x14ac:dyDescent="0.3">
      <c r="B1335" s="211" t="str">
        <f t="shared" si="42"/>
        <v/>
      </c>
      <c r="D1335" s="213" t="str">
        <f t="shared" si="43"/>
        <v/>
      </c>
    </row>
    <row r="1336" spans="2:4" x14ac:dyDescent="0.3">
      <c r="B1336" s="211" t="str">
        <f t="shared" si="42"/>
        <v/>
      </c>
      <c r="D1336" s="213" t="str">
        <f t="shared" si="43"/>
        <v/>
      </c>
    </row>
    <row r="1337" spans="2:4" x14ac:dyDescent="0.3">
      <c r="B1337" s="211" t="str">
        <f t="shared" si="42"/>
        <v/>
      </c>
      <c r="D1337" s="213" t="str">
        <f t="shared" si="43"/>
        <v/>
      </c>
    </row>
    <row r="1338" spans="2:4" x14ac:dyDescent="0.3">
      <c r="B1338" s="211" t="str">
        <f t="shared" si="42"/>
        <v/>
      </c>
      <c r="D1338" s="213" t="str">
        <f t="shared" si="43"/>
        <v/>
      </c>
    </row>
    <row r="1339" spans="2:4" x14ac:dyDescent="0.3">
      <c r="B1339" s="211" t="str">
        <f t="shared" si="42"/>
        <v/>
      </c>
      <c r="D1339" s="213" t="str">
        <f t="shared" si="43"/>
        <v/>
      </c>
    </row>
    <row r="1340" spans="2:4" x14ac:dyDescent="0.3">
      <c r="B1340" s="211" t="str">
        <f t="shared" si="42"/>
        <v/>
      </c>
      <c r="D1340" s="213" t="str">
        <f t="shared" si="43"/>
        <v/>
      </c>
    </row>
    <row r="1341" spans="2:4" x14ac:dyDescent="0.3">
      <c r="B1341" s="211" t="str">
        <f t="shared" si="42"/>
        <v/>
      </c>
      <c r="D1341" s="213" t="str">
        <f t="shared" si="43"/>
        <v/>
      </c>
    </row>
    <row r="1342" spans="2:4" x14ac:dyDescent="0.3">
      <c r="B1342" s="211" t="str">
        <f t="shared" si="42"/>
        <v/>
      </c>
      <c r="D1342" s="213" t="str">
        <f t="shared" si="43"/>
        <v/>
      </c>
    </row>
    <row r="1343" spans="2:4" x14ac:dyDescent="0.3">
      <c r="B1343" s="211" t="str">
        <f t="shared" si="42"/>
        <v/>
      </c>
      <c r="D1343" s="213" t="str">
        <f t="shared" si="43"/>
        <v/>
      </c>
    </row>
    <row r="1344" spans="2:4" x14ac:dyDescent="0.3">
      <c r="B1344" s="211" t="str">
        <f t="shared" si="42"/>
        <v/>
      </c>
      <c r="D1344" s="213" t="str">
        <f t="shared" si="43"/>
        <v/>
      </c>
    </row>
    <row r="1345" spans="2:4" x14ac:dyDescent="0.3">
      <c r="B1345" s="211" t="str">
        <f t="shared" si="42"/>
        <v/>
      </c>
      <c r="D1345" s="213" t="str">
        <f t="shared" si="43"/>
        <v/>
      </c>
    </row>
    <row r="1346" spans="2:4" x14ac:dyDescent="0.3">
      <c r="B1346" s="211" t="str">
        <f t="shared" si="42"/>
        <v/>
      </c>
      <c r="D1346" s="213" t="str">
        <f t="shared" si="43"/>
        <v/>
      </c>
    </row>
    <row r="1347" spans="2:4" x14ac:dyDescent="0.3">
      <c r="B1347" s="211" t="str">
        <f t="shared" si="42"/>
        <v/>
      </c>
      <c r="D1347" s="213" t="str">
        <f t="shared" si="43"/>
        <v/>
      </c>
    </row>
    <row r="1348" spans="2:4" x14ac:dyDescent="0.3">
      <c r="B1348" s="211" t="str">
        <f t="shared" si="42"/>
        <v/>
      </c>
      <c r="D1348" s="213" t="str">
        <f t="shared" si="43"/>
        <v/>
      </c>
    </row>
    <row r="1349" spans="2:4" x14ac:dyDescent="0.3">
      <c r="B1349" s="211" t="str">
        <f t="shared" si="42"/>
        <v/>
      </c>
      <c r="D1349" s="213" t="str">
        <f t="shared" si="43"/>
        <v/>
      </c>
    </row>
    <row r="1350" spans="2:4" x14ac:dyDescent="0.3">
      <c r="B1350" s="211" t="str">
        <f t="shared" ref="B1350:B1413" si="44">IF(NOT(ISBLANK(A1350)),INT(($B$2-A1350)/365.25),"")</f>
        <v/>
      </c>
      <c r="D1350" s="213" t="str">
        <f t="shared" ref="D1350:D1413" si="45">_xlfn.IFNA(VLOOKUP(B1350,AgeGroups,2,TRUE),"")</f>
        <v/>
      </c>
    </row>
    <row r="1351" spans="2:4" x14ac:dyDescent="0.3">
      <c r="B1351" s="211" t="str">
        <f t="shared" si="44"/>
        <v/>
      </c>
      <c r="D1351" s="213" t="str">
        <f t="shared" si="45"/>
        <v/>
      </c>
    </row>
    <row r="1352" spans="2:4" x14ac:dyDescent="0.3">
      <c r="B1352" s="211" t="str">
        <f t="shared" si="44"/>
        <v/>
      </c>
      <c r="D1352" s="213" t="str">
        <f t="shared" si="45"/>
        <v/>
      </c>
    </row>
    <row r="1353" spans="2:4" x14ac:dyDescent="0.3">
      <c r="B1353" s="211" t="str">
        <f t="shared" si="44"/>
        <v/>
      </c>
      <c r="D1353" s="213" t="str">
        <f t="shared" si="45"/>
        <v/>
      </c>
    </row>
    <row r="1354" spans="2:4" x14ac:dyDescent="0.3">
      <c r="B1354" s="211" t="str">
        <f t="shared" si="44"/>
        <v/>
      </c>
      <c r="D1354" s="213" t="str">
        <f t="shared" si="45"/>
        <v/>
      </c>
    </row>
    <row r="1355" spans="2:4" x14ac:dyDescent="0.3">
      <c r="B1355" s="211" t="str">
        <f t="shared" si="44"/>
        <v/>
      </c>
      <c r="D1355" s="213" t="str">
        <f t="shared" si="45"/>
        <v/>
      </c>
    </row>
    <row r="1356" spans="2:4" x14ac:dyDescent="0.3">
      <c r="B1356" s="211" t="str">
        <f t="shared" si="44"/>
        <v/>
      </c>
      <c r="D1356" s="213" t="str">
        <f t="shared" si="45"/>
        <v/>
      </c>
    </row>
    <row r="1357" spans="2:4" x14ac:dyDescent="0.3">
      <c r="B1357" s="211" t="str">
        <f t="shared" si="44"/>
        <v/>
      </c>
      <c r="D1357" s="213" t="str">
        <f t="shared" si="45"/>
        <v/>
      </c>
    </row>
    <row r="1358" spans="2:4" x14ac:dyDescent="0.3">
      <c r="B1358" s="211" t="str">
        <f t="shared" si="44"/>
        <v/>
      </c>
      <c r="D1358" s="213" t="str">
        <f t="shared" si="45"/>
        <v/>
      </c>
    </row>
    <row r="1359" spans="2:4" x14ac:dyDescent="0.3">
      <c r="B1359" s="211" t="str">
        <f t="shared" si="44"/>
        <v/>
      </c>
      <c r="D1359" s="213" t="str">
        <f t="shared" si="45"/>
        <v/>
      </c>
    </row>
    <row r="1360" spans="2:4" x14ac:dyDescent="0.3">
      <c r="B1360" s="211" t="str">
        <f t="shared" si="44"/>
        <v/>
      </c>
      <c r="D1360" s="213" t="str">
        <f t="shared" si="45"/>
        <v/>
      </c>
    </row>
    <row r="1361" spans="2:4" x14ac:dyDescent="0.3">
      <c r="B1361" s="211" t="str">
        <f t="shared" si="44"/>
        <v/>
      </c>
      <c r="D1361" s="213" t="str">
        <f t="shared" si="45"/>
        <v/>
      </c>
    </row>
    <row r="1362" spans="2:4" x14ac:dyDescent="0.3">
      <c r="B1362" s="211" t="str">
        <f t="shared" si="44"/>
        <v/>
      </c>
      <c r="D1362" s="213" t="str">
        <f t="shared" si="45"/>
        <v/>
      </c>
    </row>
    <row r="1363" spans="2:4" x14ac:dyDescent="0.3">
      <c r="B1363" s="211" t="str">
        <f t="shared" si="44"/>
        <v/>
      </c>
      <c r="D1363" s="213" t="str">
        <f t="shared" si="45"/>
        <v/>
      </c>
    </row>
    <row r="1364" spans="2:4" x14ac:dyDescent="0.3">
      <c r="B1364" s="211" t="str">
        <f t="shared" si="44"/>
        <v/>
      </c>
      <c r="D1364" s="213" t="str">
        <f t="shared" si="45"/>
        <v/>
      </c>
    </row>
    <row r="1365" spans="2:4" x14ac:dyDescent="0.3">
      <c r="B1365" s="211" t="str">
        <f t="shared" si="44"/>
        <v/>
      </c>
      <c r="D1365" s="213" t="str">
        <f t="shared" si="45"/>
        <v/>
      </c>
    </row>
    <row r="1366" spans="2:4" x14ac:dyDescent="0.3">
      <c r="B1366" s="211" t="str">
        <f t="shared" si="44"/>
        <v/>
      </c>
      <c r="D1366" s="213" t="str">
        <f t="shared" si="45"/>
        <v/>
      </c>
    </row>
    <row r="1367" spans="2:4" x14ac:dyDescent="0.3">
      <c r="B1367" s="211" t="str">
        <f t="shared" si="44"/>
        <v/>
      </c>
      <c r="D1367" s="213" t="str">
        <f t="shared" si="45"/>
        <v/>
      </c>
    </row>
    <row r="1368" spans="2:4" x14ac:dyDescent="0.3">
      <c r="B1368" s="211" t="str">
        <f t="shared" si="44"/>
        <v/>
      </c>
      <c r="D1368" s="213" t="str">
        <f t="shared" si="45"/>
        <v/>
      </c>
    </row>
    <row r="1369" spans="2:4" x14ac:dyDescent="0.3">
      <c r="B1369" s="211" t="str">
        <f t="shared" si="44"/>
        <v/>
      </c>
      <c r="D1369" s="213" t="str">
        <f t="shared" si="45"/>
        <v/>
      </c>
    </row>
    <row r="1370" spans="2:4" x14ac:dyDescent="0.3">
      <c r="B1370" s="211" t="str">
        <f t="shared" si="44"/>
        <v/>
      </c>
      <c r="D1370" s="213" t="str">
        <f t="shared" si="45"/>
        <v/>
      </c>
    </row>
    <row r="1371" spans="2:4" x14ac:dyDescent="0.3">
      <c r="B1371" s="211" t="str">
        <f t="shared" si="44"/>
        <v/>
      </c>
      <c r="D1371" s="213" t="str">
        <f t="shared" si="45"/>
        <v/>
      </c>
    </row>
    <row r="1372" spans="2:4" x14ac:dyDescent="0.3">
      <c r="B1372" s="211" t="str">
        <f t="shared" si="44"/>
        <v/>
      </c>
      <c r="D1372" s="213" t="str">
        <f t="shared" si="45"/>
        <v/>
      </c>
    </row>
    <row r="1373" spans="2:4" x14ac:dyDescent="0.3">
      <c r="B1373" s="211" t="str">
        <f t="shared" si="44"/>
        <v/>
      </c>
      <c r="D1373" s="213" t="str">
        <f t="shared" si="45"/>
        <v/>
      </c>
    </row>
    <row r="1374" spans="2:4" x14ac:dyDescent="0.3">
      <c r="B1374" s="211" t="str">
        <f t="shared" si="44"/>
        <v/>
      </c>
      <c r="D1374" s="213" t="str">
        <f t="shared" si="45"/>
        <v/>
      </c>
    </row>
    <row r="1375" spans="2:4" x14ac:dyDescent="0.3">
      <c r="B1375" s="211" t="str">
        <f t="shared" si="44"/>
        <v/>
      </c>
      <c r="D1375" s="213" t="str">
        <f t="shared" si="45"/>
        <v/>
      </c>
    </row>
    <row r="1376" spans="2:4" x14ac:dyDescent="0.3">
      <c r="B1376" s="211" t="str">
        <f t="shared" si="44"/>
        <v/>
      </c>
      <c r="D1376" s="213" t="str">
        <f t="shared" si="45"/>
        <v/>
      </c>
    </row>
    <row r="1377" spans="2:4" x14ac:dyDescent="0.3">
      <c r="B1377" s="211" t="str">
        <f t="shared" si="44"/>
        <v/>
      </c>
      <c r="D1377" s="213" t="str">
        <f t="shared" si="45"/>
        <v/>
      </c>
    </row>
    <row r="1378" spans="2:4" x14ac:dyDescent="0.3">
      <c r="B1378" s="211" t="str">
        <f t="shared" si="44"/>
        <v/>
      </c>
      <c r="D1378" s="213" t="str">
        <f t="shared" si="45"/>
        <v/>
      </c>
    </row>
    <row r="1379" spans="2:4" x14ac:dyDescent="0.3">
      <c r="B1379" s="211" t="str">
        <f t="shared" si="44"/>
        <v/>
      </c>
      <c r="D1379" s="213" t="str">
        <f t="shared" si="45"/>
        <v/>
      </c>
    </row>
    <row r="1380" spans="2:4" x14ac:dyDescent="0.3">
      <c r="B1380" s="211" t="str">
        <f t="shared" si="44"/>
        <v/>
      </c>
      <c r="D1380" s="213" t="str">
        <f t="shared" si="45"/>
        <v/>
      </c>
    </row>
    <row r="1381" spans="2:4" x14ac:dyDescent="0.3">
      <c r="B1381" s="211" t="str">
        <f t="shared" si="44"/>
        <v/>
      </c>
      <c r="D1381" s="213" t="str">
        <f t="shared" si="45"/>
        <v/>
      </c>
    </row>
    <row r="1382" spans="2:4" x14ac:dyDescent="0.3">
      <c r="B1382" s="211" t="str">
        <f t="shared" si="44"/>
        <v/>
      </c>
      <c r="D1382" s="213" t="str">
        <f t="shared" si="45"/>
        <v/>
      </c>
    </row>
    <row r="1383" spans="2:4" x14ac:dyDescent="0.3">
      <c r="B1383" s="211" t="str">
        <f t="shared" si="44"/>
        <v/>
      </c>
      <c r="D1383" s="213" t="str">
        <f t="shared" si="45"/>
        <v/>
      </c>
    </row>
    <row r="1384" spans="2:4" x14ac:dyDescent="0.3">
      <c r="B1384" s="211" t="str">
        <f t="shared" si="44"/>
        <v/>
      </c>
      <c r="D1384" s="213" t="str">
        <f t="shared" si="45"/>
        <v/>
      </c>
    </row>
    <row r="1385" spans="2:4" x14ac:dyDescent="0.3">
      <c r="B1385" s="211" t="str">
        <f t="shared" si="44"/>
        <v/>
      </c>
      <c r="D1385" s="213" t="str">
        <f t="shared" si="45"/>
        <v/>
      </c>
    </row>
    <row r="1386" spans="2:4" x14ac:dyDescent="0.3">
      <c r="B1386" s="211" t="str">
        <f t="shared" si="44"/>
        <v/>
      </c>
      <c r="D1386" s="213" t="str">
        <f t="shared" si="45"/>
        <v/>
      </c>
    </row>
    <row r="1387" spans="2:4" x14ac:dyDescent="0.3">
      <c r="B1387" s="211" t="str">
        <f t="shared" si="44"/>
        <v/>
      </c>
      <c r="D1387" s="213" t="str">
        <f t="shared" si="45"/>
        <v/>
      </c>
    </row>
    <row r="1388" spans="2:4" x14ac:dyDescent="0.3">
      <c r="B1388" s="211" t="str">
        <f t="shared" si="44"/>
        <v/>
      </c>
      <c r="D1388" s="213" t="str">
        <f t="shared" si="45"/>
        <v/>
      </c>
    </row>
    <row r="1389" spans="2:4" x14ac:dyDescent="0.3">
      <c r="B1389" s="211" t="str">
        <f t="shared" si="44"/>
        <v/>
      </c>
      <c r="D1389" s="213" t="str">
        <f t="shared" si="45"/>
        <v/>
      </c>
    </row>
    <row r="1390" spans="2:4" x14ac:dyDescent="0.3">
      <c r="B1390" s="211" t="str">
        <f t="shared" si="44"/>
        <v/>
      </c>
      <c r="D1390" s="213" t="str">
        <f t="shared" si="45"/>
        <v/>
      </c>
    </row>
    <row r="1391" spans="2:4" x14ac:dyDescent="0.3">
      <c r="B1391" s="211" t="str">
        <f t="shared" si="44"/>
        <v/>
      </c>
      <c r="D1391" s="213" t="str">
        <f t="shared" si="45"/>
        <v/>
      </c>
    </row>
    <row r="1392" spans="2:4" x14ac:dyDescent="0.3">
      <c r="B1392" s="211" t="str">
        <f t="shared" si="44"/>
        <v/>
      </c>
      <c r="D1392" s="213" t="str">
        <f t="shared" si="45"/>
        <v/>
      </c>
    </row>
    <row r="1393" spans="2:4" x14ac:dyDescent="0.3">
      <c r="B1393" s="211" t="str">
        <f t="shared" si="44"/>
        <v/>
      </c>
      <c r="D1393" s="213" t="str">
        <f t="shared" si="45"/>
        <v/>
      </c>
    </row>
    <row r="1394" spans="2:4" x14ac:dyDescent="0.3">
      <c r="B1394" s="211" t="str">
        <f t="shared" si="44"/>
        <v/>
      </c>
      <c r="D1394" s="213" t="str">
        <f t="shared" si="45"/>
        <v/>
      </c>
    </row>
    <row r="1395" spans="2:4" x14ac:dyDescent="0.3">
      <c r="B1395" s="211" t="str">
        <f t="shared" si="44"/>
        <v/>
      </c>
      <c r="D1395" s="213" t="str">
        <f t="shared" si="45"/>
        <v/>
      </c>
    </row>
    <row r="1396" spans="2:4" x14ac:dyDescent="0.3">
      <c r="B1396" s="211" t="str">
        <f t="shared" si="44"/>
        <v/>
      </c>
      <c r="D1396" s="213" t="str">
        <f t="shared" si="45"/>
        <v/>
      </c>
    </row>
    <row r="1397" spans="2:4" x14ac:dyDescent="0.3">
      <c r="B1397" s="211" t="str">
        <f t="shared" si="44"/>
        <v/>
      </c>
      <c r="D1397" s="213" t="str">
        <f t="shared" si="45"/>
        <v/>
      </c>
    </row>
    <row r="1398" spans="2:4" x14ac:dyDescent="0.3">
      <c r="B1398" s="211" t="str">
        <f t="shared" si="44"/>
        <v/>
      </c>
      <c r="D1398" s="213" t="str">
        <f t="shared" si="45"/>
        <v/>
      </c>
    </row>
    <row r="1399" spans="2:4" x14ac:dyDescent="0.3">
      <c r="B1399" s="211" t="str">
        <f t="shared" si="44"/>
        <v/>
      </c>
      <c r="D1399" s="213" t="str">
        <f t="shared" si="45"/>
        <v/>
      </c>
    </row>
    <row r="1400" spans="2:4" x14ac:dyDescent="0.3">
      <c r="B1400" s="211" t="str">
        <f t="shared" si="44"/>
        <v/>
      </c>
      <c r="D1400" s="213" t="str">
        <f t="shared" si="45"/>
        <v/>
      </c>
    </row>
    <row r="1401" spans="2:4" x14ac:dyDescent="0.3">
      <c r="B1401" s="211" t="str">
        <f t="shared" si="44"/>
        <v/>
      </c>
      <c r="D1401" s="213" t="str">
        <f t="shared" si="45"/>
        <v/>
      </c>
    </row>
    <row r="1402" spans="2:4" x14ac:dyDescent="0.3">
      <c r="B1402" s="211" t="str">
        <f t="shared" si="44"/>
        <v/>
      </c>
      <c r="D1402" s="213" t="str">
        <f t="shared" si="45"/>
        <v/>
      </c>
    </row>
    <row r="1403" spans="2:4" x14ac:dyDescent="0.3">
      <c r="B1403" s="211" t="str">
        <f t="shared" si="44"/>
        <v/>
      </c>
      <c r="D1403" s="213" t="str">
        <f t="shared" si="45"/>
        <v/>
      </c>
    </row>
    <row r="1404" spans="2:4" x14ac:dyDescent="0.3">
      <c r="B1404" s="211" t="str">
        <f t="shared" si="44"/>
        <v/>
      </c>
      <c r="D1404" s="213" t="str">
        <f t="shared" si="45"/>
        <v/>
      </c>
    </row>
    <row r="1405" spans="2:4" x14ac:dyDescent="0.3">
      <c r="B1405" s="211" t="str">
        <f t="shared" si="44"/>
        <v/>
      </c>
      <c r="D1405" s="213" t="str">
        <f t="shared" si="45"/>
        <v/>
      </c>
    </row>
    <row r="1406" spans="2:4" x14ac:dyDescent="0.3">
      <c r="B1406" s="211" t="str">
        <f t="shared" si="44"/>
        <v/>
      </c>
      <c r="D1406" s="213" t="str">
        <f t="shared" si="45"/>
        <v/>
      </c>
    </row>
    <row r="1407" spans="2:4" x14ac:dyDescent="0.3">
      <c r="B1407" s="211" t="str">
        <f t="shared" si="44"/>
        <v/>
      </c>
      <c r="D1407" s="213" t="str">
        <f t="shared" si="45"/>
        <v/>
      </c>
    </row>
    <row r="1408" spans="2:4" x14ac:dyDescent="0.3">
      <c r="B1408" s="211" t="str">
        <f t="shared" si="44"/>
        <v/>
      </c>
      <c r="D1408" s="213" t="str">
        <f t="shared" si="45"/>
        <v/>
      </c>
    </row>
    <row r="1409" spans="2:4" x14ac:dyDescent="0.3">
      <c r="B1409" s="211" t="str">
        <f t="shared" si="44"/>
        <v/>
      </c>
      <c r="D1409" s="213" t="str">
        <f t="shared" si="45"/>
        <v/>
      </c>
    </row>
    <row r="1410" spans="2:4" x14ac:dyDescent="0.3">
      <c r="B1410" s="211" t="str">
        <f t="shared" si="44"/>
        <v/>
      </c>
      <c r="D1410" s="213" t="str">
        <f t="shared" si="45"/>
        <v/>
      </c>
    </row>
    <row r="1411" spans="2:4" x14ac:dyDescent="0.3">
      <c r="B1411" s="211" t="str">
        <f t="shared" si="44"/>
        <v/>
      </c>
      <c r="D1411" s="213" t="str">
        <f t="shared" si="45"/>
        <v/>
      </c>
    </row>
    <row r="1412" spans="2:4" x14ac:dyDescent="0.3">
      <c r="B1412" s="211" t="str">
        <f t="shared" si="44"/>
        <v/>
      </c>
      <c r="D1412" s="213" t="str">
        <f t="shared" si="45"/>
        <v/>
      </c>
    </row>
    <row r="1413" spans="2:4" x14ac:dyDescent="0.3">
      <c r="B1413" s="211" t="str">
        <f t="shared" si="44"/>
        <v/>
      </c>
      <c r="D1413" s="213" t="str">
        <f t="shared" si="45"/>
        <v/>
      </c>
    </row>
    <row r="1414" spans="2:4" x14ac:dyDescent="0.3">
      <c r="B1414" s="211" t="str">
        <f t="shared" ref="B1414:B1477" si="46">IF(NOT(ISBLANK(A1414)),INT(($B$2-A1414)/365.25),"")</f>
        <v/>
      </c>
      <c r="D1414" s="213" t="str">
        <f t="shared" ref="D1414:D1477" si="47">_xlfn.IFNA(VLOOKUP(B1414,AgeGroups,2,TRUE),"")</f>
        <v/>
      </c>
    </row>
    <row r="1415" spans="2:4" x14ac:dyDescent="0.3">
      <c r="B1415" s="211" t="str">
        <f t="shared" si="46"/>
        <v/>
      </c>
      <c r="D1415" s="213" t="str">
        <f t="shared" si="47"/>
        <v/>
      </c>
    </row>
    <row r="1416" spans="2:4" x14ac:dyDescent="0.3">
      <c r="B1416" s="211" t="str">
        <f t="shared" si="46"/>
        <v/>
      </c>
      <c r="D1416" s="213" t="str">
        <f t="shared" si="47"/>
        <v/>
      </c>
    </row>
    <row r="1417" spans="2:4" x14ac:dyDescent="0.3">
      <c r="B1417" s="211" t="str">
        <f t="shared" si="46"/>
        <v/>
      </c>
      <c r="D1417" s="213" t="str">
        <f t="shared" si="47"/>
        <v/>
      </c>
    </row>
    <row r="1418" spans="2:4" x14ac:dyDescent="0.3">
      <c r="B1418" s="211" t="str">
        <f t="shared" si="46"/>
        <v/>
      </c>
      <c r="D1418" s="213" t="str">
        <f t="shared" si="47"/>
        <v/>
      </c>
    </row>
    <row r="1419" spans="2:4" x14ac:dyDescent="0.3">
      <c r="B1419" s="211" t="str">
        <f t="shared" si="46"/>
        <v/>
      </c>
      <c r="D1419" s="213" t="str">
        <f t="shared" si="47"/>
        <v/>
      </c>
    </row>
    <row r="1420" spans="2:4" x14ac:dyDescent="0.3">
      <c r="B1420" s="211" t="str">
        <f t="shared" si="46"/>
        <v/>
      </c>
      <c r="D1420" s="213" t="str">
        <f t="shared" si="47"/>
        <v/>
      </c>
    </row>
    <row r="1421" spans="2:4" x14ac:dyDescent="0.3">
      <c r="B1421" s="211" t="str">
        <f t="shared" si="46"/>
        <v/>
      </c>
      <c r="D1421" s="213" t="str">
        <f t="shared" si="47"/>
        <v/>
      </c>
    </row>
    <row r="1422" spans="2:4" x14ac:dyDescent="0.3">
      <c r="B1422" s="211" t="str">
        <f t="shared" si="46"/>
        <v/>
      </c>
      <c r="D1422" s="213" t="str">
        <f t="shared" si="47"/>
        <v/>
      </c>
    </row>
    <row r="1423" spans="2:4" x14ac:dyDescent="0.3">
      <c r="B1423" s="211" t="str">
        <f t="shared" si="46"/>
        <v/>
      </c>
      <c r="D1423" s="213" t="str">
        <f t="shared" si="47"/>
        <v/>
      </c>
    </row>
    <row r="1424" spans="2:4" x14ac:dyDescent="0.3">
      <c r="B1424" s="211" t="str">
        <f t="shared" si="46"/>
        <v/>
      </c>
      <c r="D1424" s="213" t="str">
        <f t="shared" si="47"/>
        <v/>
      </c>
    </row>
    <row r="1425" spans="2:4" x14ac:dyDescent="0.3">
      <c r="B1425" s="211" t="str">
        <f t="shared" si="46"/>
        <v/>
      </c>
      <c r="D1425" s="213" t="str">
        <f t="shared" si="47"/>
        <v/>
      </c>
    </row>
    <row r="1426" spans="2:4" x14ac:dyDescent="0.3">
      <c r="B1426" s="211" t="str">
        <f t="shared" si="46"/>
        <v/>
      </c>
      <c r="D1426" s="213" t="str">
        <f t="shared" si="47"/>
        <v/>
      </c>
    </row>
    <row r="1427" spans="2:4" x14ac:dyDescent="0.3">
      <c r="B1427" s="211" t="str">
        <f t="shared" si="46"/>
        <v/>
      </c>
      <c r="D1427" s="213" t="str">
        <f t="shared" si="47"/>
        <v/>
      </c>
    </row>
    <row r="1428" spans="2:4" x14ac:dyDescent="0.3">
      <c r="B1428" s="211" t="str">
        <f t="shared" si="46"/>
        <v/>
      </c>
      <c r="D1428" s="213" t="str">
        <f t="shared" si="47"/>
        <v/>
      </c>
    </row>
    <row r="1429" spans="2:4" x14ac:dyDescent="0.3">
      <c r="B1429" s="211" t="str">
        <f t="shared" si="46"/>
        <v/>
      </c>
      <c r="D1429" s="213" t="str">
        <f t="shared" si="47"/>
        <v/>
      </c>
    </row>
    <row r="1430" spans="2:4" x14ac:dyDescent="0.3">
      <c r="B1430" s="211" t="str">
        <f t="shared" si="46"/>
        <v/>
      </c>
      <c r="D1430" s="213" t="str">
        <f t="shared" si="47"/>
        <v/>
      </c>
    </row>
    <row r="1431" spans="2:4" x14ac:dyDescent="0.3">
      <c r="B1431" s="211" t="str">
        <f t="shared" si="46"/>
        <v/>
      </c>
      <c r="D1431" s="213" t="str">
        <f t="shared" si="47"/>
        <v/>
      </c>
    </row>
    <row r="1432" spans="2:4" x14ac:dyDescent="0.3">
      <c r="B1432" s="211" t="str">
        <f t="shared" si="46"/>
        <v/>
      </c>
      <c r="D1432" s="213" t="str">
        <f t="shared" si="47"/>
        <v/>
      </c>
    </row>
    <row r="1433" spans="2:4" x14ac:dyDescent="0.3">
      <c r="B1433" s="211" t="str">
        <f t="shared" si="46"/>
        <v/>
      </c>
      <c r="D1433" s="213" t="str">
        <f t="shared" si="47"/>
        <v/>
      </c>
    </row>
    <row r="1434" spans="2:4" x14ac:dyDescent="0.3">
      <c r="B1434" s="211" t="str">
        <f t="shared" si="46"/>
        <v/>
      </c>
      <c r="D1434" s="213" t="str">
        <f t="shared" si="47"/>
        <v/>
      </c>
    </row>
    <row r="1435" spans="2:4" x14ac:dyDescent="0.3">
      <c r="B1435" s="211" t="str">
        <f t="shared" si="46"/>
        <v/>
      </c>
      <c r="D1435" s="213" t="str">
        <f t="shared" si="47"/>
        <v/>
      </c>
    </row>
    <row r="1436" spans="2:4" x14ac:dyDescent="0.3">
      <c r="B1436" s="211" t="str">
        <f t="shared" si="46"/>
        <v/>
      </c>
      <c r="D1436" s="213" t="str">
        <f t="shared" si="47"/>
        <v/>
      </c>
    </row>
    <row r="1437" spans="2:4" x14ac:dyDescent="0.3">
      <c r="B1437" s="211" t="str">
        <f t="shared" si="46"/>
        <v/>
      </c>
      <c r="D1437" s="213" t="str">
        <f t="shared" si="47"/>
        <v/>
      </c>
    </row>
    <row r="1438" spans="2:4" x14ac:dyDescent="0.3">
      <c r="B1438" s="211" t="str">
        <f t="shared" si="46"/>
        <v/>
      </c>
      <c r="D1438" s="213" t="str">
        <f t="shared" si="47"/>
        <v/>
      </c>
    </row>
    <row r="1439" spans="2:4" x14ac:dyDescent="0.3">
      <c r="B1439" s="211" t="str">
        <f t="shared" si="46"/>
        <v/>
      </c>
      <c r="D1439" s="213" t="str">
        <f t="shared" si="47"/>
        <v/>
      </c>
    </row>
    <row r="1440" spans="2:4" x14ac:dyDescent="0.3">
      <c r="B1440" s="211" t="str">
        <f t="shared" si="46"/>
        <v/>
      </c>
      <c r="D1440" s="213" t="str">
        <f t="shared" si="47"/>
        <v/>
      </c>
    </row>
    <row r="1441" spans="2:4" x14ac:dyDescent="0.3">
      <c r="B1441" s="211" t="str">
        <f t="shared" si="46"/>
        <v/>
      </c>
      <c r="D1441" s="213" t="str">
        <f t="shared" si="47"/>
        <v/>
      </c>
    </row>
    <row r="1442" spans="2:4" x14ac:dyDescent="0.3">
      <c r="B1442" s="211" t="str">
        <f t="shared" si="46"/>
        <v/>
      </c>
      <c r="D1442" s="213" t="str">
        <f t="shared" si="47"/>
        <v/>
      </c>
    </row>
    <row r="1443" spans="2:4" x14ac:dyDescent="0.3">
      <c r="B1443" s="211" t="str">
        <f t="shared" si="46"/>
        <v/>
      </c>
      <c r="D1443" s="213" t="str">
        <f t="shared" si="47"/>
        <v/>
      </c>
    </row>
    <row r="1444" spans="2:4" x14ac:dyDescent="0.3">
      <c r="B1444" s="211" t="str">
        <f t="shared" si="46"/>
        <v/>
      </c>
      <c r="D1444" s="213" t="str">
        <f t="shared" si="47"/>
        <v/>
      </c>
    </row>
    <row r="1445" spans="2:4" x14ac:dyDescent="0.3">
      <c r="B1445" s="211" t="str">
        <f t="shared" si="46"/>
        <v/>
      </c>
      <c r="D1445" s="213" t="str">
        <f t="shared" si="47"/>
        <v/>
      </c>
    </row>
    <row r="1446" spans="2:4" x14ac:dyDescent="0.3">
      <c r="B1446" s="211" t="str">
        <f t="shared" si="46"/>
        <v/>
      </c>
      <c r="D1446" s="213" t="str">
        <f t="shared" si="47"/>
        <v/>
      </c>
    </row>
    <row r="1447" spans="2:4" x14ac:dyDescent="0.3">
      <c r="B1447" s="211" t="str">
        <f t="shared" si="46"/>
        <v/>
      </c>
      <c r="D1447" s="213" t="str">
        <f t="shared" si="47"/>
        <v/>
      </c>
    </row>
    <row r="1448" spans="2:4" x14ac:dyDescent="0.3">
      <c r="B1448" s="211" t="str">
        <f t="shared" si="46"/>
        <v/>
      </c>
      <c r="D1448" s="213" t="str">
        <f t="shared" si="47"/>
        <v/>
      </c>
    </row>
    <row r="1449" spans="2:4" x14ac:dyDescent="0.3">
      <c r="B1449" s="211" t="str">
        <f t="shared" si="46"/>
        <v/>
      </c>
      <c r="D1449" s="213" t="str">
        <f t="shared" si="47"/>
        <v/>
      </c>
    </row>
    <row r="1450" spans="2:4" x14ac:dyDescent="0.3">
      <c r="B1450" s="211" t="str">
        <f t="shared" si="46"/>
        <v/>
      </c>
      <c r="D1450" s="213" t="str">
        <f t="shared" si="47"/>
        <v/>
      </c>
    </row>
    <row r="1451" spans="2:4" x14ac:dyDescent="0.3">
      <c r="B1451" s="211" t="str">
        <f t="shared" si="46"/>
        <v/>
      </c>
      <c r="D1451" s="213" t="str">
        <f t="shared" si="47"/>
        <v/>
      </c>
    </row>
    <row r="1452" spans="2:4" x14ac:dyDescent="0.3">
      <c r="B1452" s="211" t="str">
        <f t="shared" si="46"/>
        <v/>
      </c>
      <c r="D1452" s="213" t="str">
        <f t="shared" si="47"/>
        <v/>
      </c>
    </row>
    <row r="1453" spans="2:4" x14ac:dyDescent="0.3">
      <c r="B1453" s="211" t="str">
        <f t="shared" si="46"/>
        <v/>
      </c>
      <c r="D1453" s="213" t="str">
        <f t="shared" si="47"/>
        <v/>
      </c>
    </row>
    <row r="1454" spans="2:4" x14ac:dyDescent="0.3">
      <c r="B1454" s="211" t="str">
        <f t="shared" si="46"/>
        <v/>
      </c>
      <c r="D1454" s="213" t="str">
        <f t="shared" si="47"/>
        <v/>
      </c>
    </row>
    <row r="1455" spans="2:4" x14ac:dyDescent="0.3">
      <c r="B1455" s="211" t="str">
        <f t="shared" si="46"/>
        <v/>
      </c>
      <c r="D1455" s="213" t="str">
        <f t="shared" si="47"/>
        <v/>
      </c>
    </row>
    <row r="1456" spans="2:4" x14ac:dyDescent="0.3">
      <c r="B1456" s="211" t="str">
        <f t="shared" si="46"/>
        <v/>
      </c>
      <c r="D1456" s="213" t="str">
        <f t="shared" si="47"/>
        <v/>
      </c>
    </row>
    <row r="1457" spans="2:4" x14ac:dyDescent="0.3">
      <c r="B1457" s="211" t="str">
        <f t="shared" si="46"/>
        <v/>
      </c>
      <c r="D1457" s="213" t="str">
        <f t="shared" si="47"/>
        <v/>
      </c>
    </row>
    <row r="1458" spans="2:4" x14ac:dyDescent="0.3">
      <c r="B1458" s="211" t="str">
        <f t="shared" si="46"/>
        <v/>
      </c>
      <c r="D1458" s="213" t="str">
        <f t="shared" si="47"/>
        <v/>
      </c>
    </row>
    <row r="1459" spans="2:4" x14ac:dyDescent="0.3">
      <c r="B1459" s="211" t="str">
        <f t="shared" si="46"/>
        <v/>
      </c>
      <c r="D1459" s="213" t="str">
        <f t="shared" si="47"/>
        <v/>
      </c>
    </row>
    <row r="1460" spans="2:4" x14ac:dyDescent="0.3">
      <c r="B1460" s="211" t="str">
        <f t="shared" si="46"/>
        <v/>
      </c>
      <c r="D1460" s="213" t="str">
        <f t="shared" si="47"/>
        <v/>
      </c>
    </row>
    <row r="1461" spans="2:4" x14ac:dyDescent="0.3">
      <c r="B1461" s="211" t="str">
        <f t="shared" si="46"/>
        <v/>
      </c>
      <c r="D1461" s="213" t="str">
        <f t="shared" si="47"/>
        <v/>
      </c>
    </row>
    <row r="1462" spans="2:4" x14ac:dyDescent="0.3">
      <c r="B1462" s="211" t="str">
        <f t="shared" si="46"/>
        <v/>
      </c>
      <c r="D1462" s="213" t="str">
        <f t="shared" si="47"/>
        <v/>
      </c>
    </row>
    <row r="1463" spans="2:4" x14ac:dyDescent="0.3">
      <c r="B1463" s="211" t="str">
        <f t="shared" si="46"/>
        <v/>
      </c>
      <c r="D1463" s="213" t="str">
        <f t="shared" si="47"/>
        <v/>
      </c>
    </row>
    <row r="1464" spans="2:4" x14ac:dyDescent="0.3">
      <c r="B1464" s="211" t="str">
        <f t="shared" si="46"/>
        <v/>
      </c>
      <c r="D1464" s="213" t="str">
        <f t="shared" si="47"/>
        <v/>
      </c>
    </row>
    <row r="1465" spans="2:4" x14ac:dyDescent="0.3">
      <c r="B1465" s="211" t="str">
        <f t="shared" si="46"/>
        <v/>
      </c>
      <c r="D1465" s="213" t="str">
        <f t="shared" si="47"/>
        <v/>
      </c>
    </row>
    <row r="1466" spans="2:4" x14ac:dyDescent="0.3">
      <c r="B1466" s="211" t="str">
        <f t="shared" si="46"/>
        <v/>
      </c>
      <c r="D1466" s="213" t="str">
        <f t="shared" si="47"/>
        <v/>
      </c>
    </row>
    <row r="1467" spans="2:4" x14ac:dyDescent="0.3">
      <c r="B1467" s="211" t="str">
        <f t="shared" si="46"/>
        <v/>
      </c>
      <c r="D1467" s="213" t="str">
        <f t="shared" si="47"/>
        <v/>
      </c>
    </row>
    <row r="1468" spans="2:4" x14ac:dyDescent="0.3">
      <c r="B1468" s="211" t="str">
        <f t="shared" si="46"/>
        <v/>
      </c>
      <c r="D1468" s="213" t="str">
        <f t="shared" si="47"/>
        <v/>
      </c>
    </row>
    <row r="1469" spans="2:4" x14ac:dyDescent="0.3">
      <c r="B1469" s="211" t="str">
        <f t="shared" si="46"/>
        <v/>
      </c>
      <c r="D1469" s="213" t="str">
        <f t="shared" si="47"/>
        <v/>
      </c>
    </row>
    <row r="1470" spans="2:4" x14ac:dyDescent="0.3">
      <c r="B1470" s="211" t="str">
        <f t="shared" si="46"/>
        <v/>
      </c>
      <c r="D1470" s="213" t="str">
        <f t="shared" si="47"/>
        <v/>
      </c>
    </row>
    <row r="1471" spans="2:4" x14ac:dyDescent="0.3">
      <c r="B1471" s="211" t="str">
        <f t="shared" si="46"/>
        <v/>
      </c>
      <c r="D1471" s="213" t="str">
        <f t="shared" si="47"/>
        <v/>
      </c>
    </row>
    <row r="1472" spans="2:4" x14ac:dyDescent="0.3">
      <c r="B1472" s="211" t="str">
        <f t="shared" si="46"/>
        <v/>
      </c>
      <c r="D1472" s="213" t="str">
        <f t="shared" si="47"/>
        <v/>
      </c>
    </row>
    <row r="1473" spans="2:4" x14ac:dyDescent="0.3">
      <c r="B1473" s="211" t="str">
        <f t="shared" si="46"/>
        <v/>
      </c>
      <c r="D1473" s="213" t="str">
        <f t="shared" si="47"/>
        <v/>
      </c>
    </row>
    <row r="1474" spans="2:4" x14ac:dyDescent="0.3">
      <c r="B1474" s="211" t="str">
        <f t="shared" si="46"/>
        <v/>
      </c>
      <c r="D1474" s="213" t="str">
        <f t="shared" si="47"/>
        <v/>
      </c>
    </row>
    <row r="1475" spans="2:4" x14ac:dyDescent="0.3">
      <c r="B1475" s="211" t="str">
        <f t="shared" si="46"/>
        <v/>
      </c>
      <c r="D1475" s="213" t="str">
        <f t="shared" si="47"/>
        <v/>
      </c>
    </row>
    <row r="1476" spans="2:4" x14ac:dyDescent="0.3">
      <c r="B1476" s="211" t="str">
        <f t="shared" si="46"/>
        <v/>
      </c>
      <c r="D1476" s="213" t="str">
        <f t="shared" si="47"/>
        <v/>
      </c>
    </row>
    <row r="1477" spans="2:4" x14ac:dyDescent="0.3">
      <c r="B1477" s="211" t="str">
        <f t="shared" si="46"/>
        <v/>
      </c>
      <c r="D1477" s="213" t="str">
        <f t="shared" si="47"/>
        <v/>
      </c>
    </row>
    <row r="1478" spans="2:4" x14ac:dyDescent="0.3">
      <c r="B1478" s="211" t="str">
        <f t="shared" ref="B1478:B1541" si="48">IF(NOT(ISBLANK(A1478)),INT(($B$2-A1478)/365.25),"")</f>
        <v/>
      </c>
      <c r="D1478" s="213" t="str">
        <f t="shared" ref="D1478:D1541" si="49">_xlfn.IFNA(VLOOKUP(B1478,AgeGroups,2,TRUE),"")</f>
        <v/>
      </c>
    </row>
    <row r="1479" spans="2:4" x14ac:dyDescent="0.3">
      <c r="B1479" s="211" t="str">
        <f t="shared" si="48"/>
        <v/>
      </c>
      <c r="D1479" s="213" t="str">
        <f t="shared" si="49"/>
        <v/>
      </c>
    </row>
    <row r="1480" spans="2:4" x14ac:dyDescent="0.3">
      <c r="B1480" s="211" t="str">
        <f t="shared" si="48"/>
        <v/>
      </c>
      <c r="D1480" s="213" t="str">
        <f t="shared" si="49"/>
        <v/>
      </c>
    </row>
    <row r="1481" spans="2:4" x14ac:dyDescent="0.3">
      <c r="B1481" s="211" t="str">
        <f t="shared" si="48"/>
        <v/>
      </c>
      <c r="D1481" s="213" t="str">
        <f t="shared" si="49"/>
        <v/>
      </c>
    </row>
    <row r="1482" spans="2:4" x14ac:dyDescent="0.3">
      <c r="B1482" s="211" t="str">
        <f t="shared" si="48"/>
        <v/>
      </c>
      <c r="D1482" s="213" t="str">
        <f t="shared" si="49"/>
        <v/>
      </c>
    </row>
    <row r="1483" spans="2:4" x14ac:dyDescent="0.3">
      <c r="B1483" s="211" t="str">
        <f t="shared" si="48"/>
        <v/>
      </c>
      <c r="D1483" s="213" t="str">
        <f t="shared" si="49"/>
        <v/>
      </c>
    </row>
    <row r="1484" spans="2:4" x14ac:dyDescent="0.3">
      <c r="B1484" s="211" t="str">
        <f t="shared" si="48"/>
        <v/>
      </c>
      <c r="D1484" s="213" t="str">
        <f t="shared" si="49"/>
        <v/>
      </c>
    </row>
    <row r="1485" spans="2:4" x14ac:dyDescent="0.3">
      <c r="B1485" s="211" t="str">
        <f t="shared" si="48"/>
        <v/>
      </c>
      <c r="D1485" s="213" t="str">
        <f t="shared" si="49"/>
        <v/>
      </c>
    </row>
    <row r="1486" spans="2:4" x14ac:dyDescent="0.3">
      <c r="B1486" s="211" t="str">
        <f t="shared" si="48"/>
        <v/>
      </c>
      <c r="D1486" s="213" t="str">
        <f t="shared" si="49"/>
        <v/>
      </c>
    </row>
    <row r="1487" spans="2:4" x14ac:dyDescent="0.3">
      <c r="B1487" s="211" t="str">
        <f t="shared" si="48"/>
        <v/>
      </c>
      <c r="D1487" s="213" t="str">
        <f t="shared" si="49"/>
        <v/>
      </c>
    </row>
    <row r="1488" spans="2:4" x14ac:dyDescent="0.3">
      <c r="B1488" s="211" t="str">
        <f t="shared" si="48"/>
        <v/>
      </c>
      <c r="D1488" s="213" t="str">
        <f t="shared" si="49"/>
        <v/>
      </c>
    </row>
    <row r="1489" spans="2:4" x14ac:dyDescent="0.3">
      <c r="B1489" s="211" t="str">
        <f t="shared" si="48"/>
        <v/>
      </c>
      <c r="D1489" s="213" t="str">
        <f t="shared" si="49"/>
        <v/>
      </c>
    </row>
    <row r="1490" spans="2:4" x14ac:dyDescent="0.3">
      <c r="B1490" s="211" t="str">
        <f t="shared" si="48"/>
        <v/>
      </c>
      <c r="D1490" s="213" t="str">
        <f t="shared" si="49"/>
        <v/>
      </c>
    </row>
    <row r="1491" spans="2:4" x14ac:dyDescent="0.3">
      <c r="B1491" s="211" t="str">
        <f t="shared" si="48"/>
        <v/>
      </c>
      <c r="D1491" s="213" t="str">
        <f t="shared" si="49"/>
        <v/>
      </c>
    </row>
    <row r="1492" spans="2:4" x14ac:dyDescent="0.3">
      <c r="B1492" s="211" t="str">
        <f t="shared" si="48"/>
        <v/>
      </c>
      <c r="D1492" s="213" t="str">
        <f t="shared" si="49"/>
        <v/>
      </c>
    </row>
    <row r="1493" spans="2:4" x14ac:dyDescent="0.3">
      <c r="B1493" s="211" t="str">
        <f t="shared" si="48"/>
        <v/>
      </c>
      <c r="D1493" s="213" t="str">
        <f t="shared" si="49"/>
        <v/>
      </c>
    </row>
    <row r="1494" spans="2:4" x14ac:dyDescent="0.3">
      <c r="B1494" s="211" t="str">
        <f t="shared" si="48"/>
        <v/>
      </c>
      <c r="D1494" s="213" t="str">
        <f t="shared" si="49"/>
        <v/>
      </c>
    </row>
    <row r="1495" spans="2:4" x14ac:dyDescent="0.3">
      <c r="B1495" s="211" t="str">
        <f t="shared" si="48"/>
        <v/>
      </c>
      <c r="D1495" s="213" t="str">
        <f t="shared" si="49"/>
        <v/>
      </c>
    </row>
    <row r="1496" spans="2:4" x14ac:dyDescent="0.3">
      <c r="B1496" s="211" t="str">
        <f t="shared" si="48"/>
        <v/>
      </c>
      <c r="D1496" s="213" t="str">
        <f t="shared" si="49"/>
        <v/>
      </c>
    </row>
    <row r="1497" spans="2:4" x14ac:dyDescent="0.3">
      <c r="B1497" s="211" t="str">
        <f t="shared" si="48"/>
        <v/>
      </c>
      <c r="D1497" s="213" t="str">
        <f t="shared" si="49"/>
        <v/>
      </c>
    </row>
    <row r="1498" spans="2:4" x14ac:dyDescent="0.3">
      <c r="B1498" s="211" t="str">
        <f t="shared" si="48"/>
        <v/>
      </c>
      <c r="D1498" s="213" t="str">
        <f t="shared" si="49"/>
        <v/>
      </c>
    </row>
    <row r="1499" spans="2:4" x14ac:dyDescent="0.3">
      <c r="B1499" s="211" t="str">
        <f t="shared" si="48"/>
        <v/>
      </c>
      <c r="D1499" s="213" t="str">
        <f t="shared" si="49"/>
        <v/>
      </c>
    </row>
    <row r="1500" spans="2:4" x14ac:dyDescent="0.3">
      <c r="B1500" s="211" t="str">
        <f t="shared" si="48"/>
        <v/>
      </c>
      <c r="D1500" s="213" t="str">
        <f t="shared" si="49"/>
        <v/>
      </c>
    </row>
    <row r="1501" spans="2:4" x14ac:dyDescent="0.3">
      <c r="B1501" s="211" t="str">
        <f t="shared" si="48"/>
        <v/>
      </c>
      <c r="D1501" s="213" t="str">
        <f t="shared" si="49"/>
        <v/>
      </c>
    </row>
    <row r="1502" spans="2:4" x14ac:dyDescent="0.3">
      <c r="B1502" s="211" t="str">
        <f t="shared" si="48"/>
        <v/>
      </c>
      <c r="D1502" s="213" t="str">
        <f t="shared" si="49"/>
        <v/>
      </c>
    </row>
    <row r="1503" spans="2:4" x14ac:dyDescent="0.3">
      <c r="B1503" s="211" t="str">
        <f t="shared" si="48"/>
        <v/>
      </c>
      <c r="D1503" s="213" t="str">
        <f t="shared" si="49"/>
        <v/>
      </c>
    </row>
    <row r="1504" spans="2:4" x14ac:dyDescent="0.3">
      <c r="B1504" s="211" t="str">
        <f t="shared" si="48"/>
        <v/>
      </c>
      <c r="D1504" s="213" t="str">
        <f t="shared" si="49"/>
        <v/>
      </c>
    </row>
    <row r="1505" spans="2:4" x14ac:dyDescent="0.3">
      <c r="B1505" s="211" t="str">
        <f t="shared" si="48"/>
        <v/>
      </c>
      <c r="D1505" s="213" t="str">
        <f t="shared" si="49"/>
        <v/>
      </c>
    </row>
    <row r="1506" spans="2:4" x14ac:dyDescent="0.3">
      <c r="B1506" s="211" t="str">
        <f t="shared" si="48"/>
        <v/>
      </c>
      <c r="D1506" s="213" t="str">
        <f t="shared" si="49"/>
        <v/>
      </c>
    </row>
    <row r="1507" spans="2:4" x14ac:dyDescent="0.3">
      <c r="B1507" s="211" t="str">
        <f t="shared" si="48"/>
        <v/>
      </c>
      <c r="D1507" s="213" t="str">
        <f t="shared" si="49"/>
        <v/>
      </c>
    </row>
    <row r="1508" spans="2:4" x14ac:dyDescent="0.3">
      <c r="B1508" s="211" t="str">
        <f t="shared" si="48"/>
        <v/>
      </c>
      <c r="D1508" s="213" t="str">
        <f t="shared" si="49"/>
        <v/>
      </c>
    </row>
    <row r="1509" spans="2:4" x14ac:dyDescent="0.3">
      <c r="B1509" s="211" t="str">
        <f t="shared" si="48"/>
        <v/>
      </c>
      <c r="D1509" s="213" t="str">
        <f t="shared" si="49"/>
        <v/>
      </c>
    </row>
    <row r="1510" spans="2:4" x14ac:dyDescent="0.3">
      <c r="B1510" s="211" t="str">
        <f t="shared" si="48"/>
        <v/>
      </c>
      <c r="D1510" s="213" t="str">
        <f t="shared" si="49"/>
        <v/>
      </c>
    </row>
    <row r="1511" spans="2:4" x14ac:dyDescent="0.3">
      <c r="B1511" s="211" t="str">
        <f t="shared" si="48"/>
        <v/>
      </c>
      <c r="D1511" s="213" t="str">
        <f t="shared" si="49"/>
        <v/>
      </c>
    </row>
    <row r="1512" spans="2:4" x14ac:dyDescent="0.3">
      <c r="B1512" s="211" t="str">
        <f t="shared" si="48"/>
        <v/>
      </c>
      <c r="D1512" s="213" t="str">
        <f t="shared" si="49"/>
        <v/>
      </c>
    </row>
    <row r="1513" spans="2:4" x14ac:dyDescent="0.3">
      <c r="B1513" s="211" t="str">
        <f t="shared" si="48"/>
        <v/>
      </c>
      <c r="D1513" s="213" t="str">
        <f t="shared" si="49"/>
        <v/>
      </c>
    </row>
    <row r="1514" spans="2:4" x14ac:dyDescent="0.3">
      <c r="B1514" s="211" t="str">
        <f t="shared" si="48"/>
        <v/>
      </c>
      <c r="D1514" s="213" t="str">
        <f t="shared" si="49"/>
        <v/>
      </c>
    </row>
    <row r="1515" spans="2:4" x14ac:dyDescent="0.3">
      <c r="B1515" s="211" t="str">
        <f t="shared" si="48"/>
        <v/>
      </c>
      <c r="D1515" s="213" t="str">
        <f t="shared" si="49"/>
        <v/>
      </c>
    </row>
    <row r="1516" spans="2:4" x14ac:dyDescent="0.3">
      <c r="B1516" s="211" t="str">
        <f t="shared" si="48"/>
        <v/>
      </c>
      <c r="D1516" s="213" t="str">
        <f t="shared" si="49"/>
        <v/>
      </c>
    </row>
    <row r="1517" spans="2:4" x14ac:dyDescent="0.3">
      <c r="B1517" s="211" t="str">
        <f t="shared" si="48"/>
        <v/>
      </c>
      <c r="D1517" s="213" t="str">
        <f t="shared" si="49"/>
        <v/>
      </c>
    </row>
    <row r="1518" spans="2:4" x14ac:dyDescent="0.3">
      <c r="B1518" s="211" t="str">
        <f t="shared" si="48"/>
        <v/>
      </c>
      <c r="D1518" s="213" t="str">
        <f t="shared" si="49"/>
        <v/>
      </c>
    </row>
    <row r="1519" spans="2:4" x14ac:dyDescent="0.3">
      <c r="B1519" s="211" t="str">
        <f t="shared" si="48"/>
        <v/>
      </c>
      <c r="D1519" s="213" t="str">
        <f t="shared" si="49"/>
        <v/>
      </c>
    </row>
    <row r="1520" spans="2:4" x14ac:dyDescent="0.3">
      <c r="B1520" s="211" t="str">
        <f t="shared" si="48"/>
        <v/>
      </c>
      <c r="D1520" s="213" t="str">
        <f t="shared" si="49"/>
        <v/>
      </c>
    </row>
    <row r="1521" spans="2:4" x14ac:dyDescent="0.3">
      <c r="B1521" s="211" t="str">
        <f t="shared" si="48"/>
        <v/>
      </c>
      <c r="D1521" s="213" t="str">
        <f t="shared" si="49"/>
        <v/>
      </c>
    </row>
    <row r="1522" spans="2:4" x14ac:dyDescent="0.3">
      <c r="B1522" s="211" t="str">
        <f t="shared" si="48"/>
        <v/>
      </c>
      <c r="D1522" s="213" t="str">
        <f t="shared" si="49"/>
        <v/>
      </c>
    </row>
    <row r="1523" spans="2:4" x14ac:dyDescent="0.3">
      <c r="B1523" s="211" t="str">
        <f t="shared" si="48"/>
        <v/>
      </c>
      <c r="D1523" s="213" t="str">
        <f t="shared" si="49"/>
        <v/>
      </c>
    </row>
    <row r="1524" spans="2:4" x14ac:dyDescent="0.3">
      <c r="B1524" s="211" t="str">
        <f t="shared" si="48"/>
        <v/>
      </c>
      <c r="D1524" s="213" t="str">
        <f t="shared" si="49"/>
        <v/>
      </c>
    </row>
    <row r="1525" spans="2:4" x14ac:dyDescent="0.3">
      <c r="B1525" s="211" t="str">
        <f t="shared" si="48"/>
        <v/>
      </c>
      <c r="D1525" s="213" t="str">
        <f t="shared" si="49"/>
        <v/>
      </c>
    </row>
    <row r="1526" spans="2:4" x14ac:dyDescent="0.3">
      <c r="B1526" s="211" t="str">
        <f t="shared" si="48"/>
        <v/>
      </c>
      <c r="D1526" s="213" t="str">
        <f t="shared" si="49"/>
        <v/>
      </c>
    </row>
    <row r="1527" spans="2:4" x14ac:dyDescent="0.3">
      <c r="B1527" s="211" t="str">
        <f t="shared" si="48"/>
        <v/>
      </c>
      <c r="D1527" s="213" t="str">
        <f t="shared" si="49"/>
        <v/>
      </c>
    </row>
    <row r="1528" spans="2:4" x14ac:dyDescent="0.3">
      <c r="B1528" s="211" t="str">
        <f t="shared" si="48"/>
        <v/>
      </c>
      <c r="D1528" s="213" t="str">
        <f t="shared" si="49"/>
        <v/>
      </c>
    </row>
    <row r="1529" spans="2:4" x14ac:dyDescent="0.3">
      <c r="B1529" s="211" t="str">
        <f t="shared" si="48"/>
        <v/>
      </c>
      <c r="D1529" s="213" t="str">
        <f t="shared" si="49"/>
        <v/>
      </c>
    </row>
    <row r="1530" spans="2:4" x14ac:dyDescent="0.3">
      <c r="B1530" s="211" t="str">
        <f t="shared" si="48"/>
        <v/>
      </c>
      <c r="D1530" s="213" t="str">
        <f t="shared" si="49"/>
        <v/>
      </c>
    </row>
    <row r="1531" spans="2:4" x14ac:dyDescent="0.3">
      <c r="B1531" s="211" t="str">
        <f t="shared" si="48"/>
        <v/>
      </c>
      <c r="D1531" s="213" t="str">
        <f t="shared" si="49"/>
        <v/>
      </c>
    </row>
    <row r="1532" spans="2:4" x14ac:dyDescent="0.3">
      <c r="B1532" s="211" t="str">
        <f t="shared" si="48"/>
        <v/>
      </c>
      <c r="D1532" s="213" t="str">
        <f t="shared" si="49"/>
        <v/>
      </c>
    </row>
    <row r="1533" spans="2:4" x14ac:dyDescent="0.3">
      <c r="B1533" s="211" t="str">
        <f t="shared" si="48"/>
        <v/>
      </c>
      <c r="D1533" s="213" t="str">
        <f t="shared" si="49"/>
        <v/>
      </c>
    </row>
    <row r="1534" spans="2:4" x14ac:dyDescent="0.3">
      <c r="B1534" s="211" t="str">
        <f t="shared" si="48"/>
        <v/>
      </c>
      <c r="D1534" s="213" t="str">
        <f t="shared" si="49"/>
        <v/>
      </c>
    </row>
    <row r="1535" spans="2:4" x14ac:dyDescent="0.3">
      <c r="B1535" s="211" t="str">
        <f t="shared" si="48"/>
        <v/>
      </c>
      <c r="D1535" s="213" t="str">
        <f t="shared" si="49"/>
        <v/>
      </c>
    </row>
    <row r="1536" spans="2:4" x14ac:dyDescent="0.3">
      <c r="B1536" s="211" t="str">
        <f t="shared" si="48"/>
        <v/>
      </c>
      <c r="D1536" s="213" t="str">
        <f t="shared" si="49"/>
        <v/>
      </c>
    </row>
    <row r="1537" spans="2:4" x14ac:dyDescent="0.3">
      <c r="B1537" s="211" t="str">
        <f t="shared" si="48"/>
        <v/>
      </c>
      <c r="D1537" s="213" t="str">
        <f t="shared" si="49"/>
        <v/>
      </c>
    </row>
    <row r="1538" spans="2:4" x14ac:dyDescent="0.3">
      <c r="B1538" s="211" t="str">
        <f t="shared" si="48"/>
        <v/>
      </c>
      <c r="D1538" s="213" t="str">
        <f t="shared" si="49"/>
        <v/>
      </c>
    </row>
    <row r="1539" spans="2:4" x14ac:dyDescent="0.3">
      <c r="B1539" s="211" t="str">
        <f t="shared" si="48"/>
        <v/>
      </c>
      <c r="D1539" s="213" t="str">
        <f t="shared" si="49"/>
        <v/>
      </c>
    </row>
    <row r="1540" spans="2:4" x14ac:dyDescent="0.3">
      <c r="B1540" s="211" t="str">
        <f t="shared" si="48"/>
        <v/>
      </c>
      <c r="D1540" s="213" t="str">
        <f t="shared" si="49"/>
        <v/>
      </c>
    </row>
    <row r="1541" spans="2:4" x14ac:dyDescent="0.3">
      <c r="B1541" s="211" t="str">
        <f t="shared" si="48"/>
        <v/>
      </c>
      <c r="D1541" s="213" t="str">
        <f t="shared" si="49"/>
        <v/>
      </c>
    </row>
    <row r="1542" spans="2:4" x14ac:dyDescent="0.3">
      <c r="B1542" s="211" t="str">
        <f t="shared" ref="B1542:B1605" si="50">IF(NOT(ISBLANK(A1542)),INT(($B$2-A1542)/365.25),"")</f>
        <v/>
      </c>
      <c r="D1542" s="213" t="str">
        <f t="shared" ref="D1542:D1605" si="51">_xlfn.IFNA(VLOOKUP(B1542,AgeGroups,2,TRUE),"")</f>
        <v/>
      </c>
    </row>
    <row r="1543" spans="2:4" x14ac:dyDescent="0.3">
      <c r="B1543" s="211" t="str">
        <f t="shared" si="50"/>
        <v/>
      </c>
      <c r="D1543" s="213" t="str">
        <f t="shared" si="51"/>
        <v/>
      </c>
    </row>
    <row r="1544" spans="2:4" x14ac:dyDescent="0.3">
      <c r="B1544" s="211" t="str">
        <f t="shared" si="50"/>
        <v/>
      </c>
      <c r="D1544" s="213" t="str">
        <f t="shared" si="51"/>
        <v/>
      </c>
    </row>
    <row r="1545" spans="2:4" x14ac:dyDescent="0.3">
      <c r="B1545" s="211" t="str">
        <f t="shared" si="50"/>
        <v/>
      </c>
      <c r="D1545" s="213" t="str">
        <f t="shared" si="51"/>
        <v/>
      </c>
    </row>
    <row r="1546" spans="2:4" x14ac:dyDescent="0.3">
      <c r="B1546" s="211" t="str">
        <f t="shared" si="50"/>
        <v/>
      </c>
      <c r="D1546" s="213" t="str">
        <f t="shared" si="51"/>
        <v/>
      </c>
    </row>
    <row r="1547" spans="2:4" x14ac:dyDescent="0.3">
      <c r="B1547" s="211" t="str">
        <f t="shared" si="50"/>
        <v/>
      </c>
      <c r="D1547" s="213" t="str">
        <f t="shared" si="51"/>
        <v/>
      </c>
    </row>
    <row r="1548" spans="2:4" x14ac:dyDescent="0.3">
      <c r="B1548" s="211" t="str">
        <f t="shared" si="50"/>
        <v/>
      </c>
      <c r="D1548" s="213" t="str">
        <f t="shared" si="51"/>
        <v/>
      </c>
    </row>
    <row r="1549" spans="2:4" x14ac:dyDescent="0.3">
      <c r="B1549" s="211" t="str">
        <f t="shared" si="50"/>
        <v/>
      </c>
      <c r="D1549" s="213" t="str">
        <f t="shared" si="51"/>
        <v/>
      </c>
    </row>
    <row r="1550" spans="2:4" x14ac:dyDescent="0.3">
      <c r="B1550" s="211" t="str">
        <f t="shared" si="50"/>
        <v/>
      </c>
      <c r="D1550" s="213" t="str">
        <f t="shared" si="51"/>
        <v/>
      </c>
    </row>
    <row r="1551" spans="2:4" x14ac:dyDescent="0.3">
      <c r="B1551" s="211" t="str">
        <f t="shared" si="50"/>
        <v/>
      </c>
      <c r="D1551" s="213" t="str">
        <f t="shared" si="51"/>
        <v/>
      </c>
    </row>
    <row r="1552" spans="2:4" x14ac:dyDescent="0.3">
      <c r="B1552" s="211" t="str">
        <f t="shared" si="50"/>
        <v/>
      </c>
      <c r="D1552" s="213" t="str">
        <f t="shared" si="51"/>
        <v/>
      </c>
    </row>
    <row r="1553" spans="2:4" x14ac:dyDescent="0.3">
      <c r="B1553" s="211" t="str">
        <f t="shared" si="50"/>
        <v/>
      </c>
      <c r="D1553" s="213" t="str">
        <f t="shared" si="51"/>
        <v/>
      </c>
    </row>
    <row r="1554" spans="2:4" x14ac:dyDescent="0.3">
      <c r="B1554" s="211" t="str">
        <f t="shared" si="50"/>
        <v/>
      </c>
      <c r="D1554" s="213" t="str">
        <f t="shared" si="51"/>
        <v/>
      </c>
    </row>
    <row r="1555" spans="2:4" x14ac:dyDescent="0.3">
      <c r="B1555" s="211" t="str">
        <f t="shared" si="50"/>
        <v/>
      </c>
      <c r="D1555" s="213" t="str">
        <f t="shared" si="51"/>
        <v/>
      </c>
    </row>
    <row r="1556" spans="2:4" x14ac:dyDescent="0.3">
      <c r="B1556" s="211" t="str">
        <f t="shared" si="50"/>
        <v/>
      </c>
      <c r="D1556" s="213" t="str">
        <f t="shared" si="51"/>
        <v/>
      </c>
    </row>
    <row r="1557" spans="2:4" x14ac:dyDescent="0.3">
      <c r="B1557" s="211" t="str">
        <f t="shared" si="50"/>
        <v/>
      </c>
      <c r="D1557" s="213" t="str">
        <f t="shared" si="51"/>
        <v/>
      </c>
    </row>
    <row r="1558" spans="2:4" x14ac:dyDescent="0.3">
      <c r="B1558" s="211" t="str">
        <f t="shared" si="50"/>
        <v/>
      </c>
      <c r="D1558" s="213" t="str">
        <f t="shared" si="51"/>
        <v/>
      </c>
    </row>
    <row r="1559" spans="2:4" x14ac:dyDescent="0.3">
      <c r="B1559" s="211" t="str">
        <f t="shared" si="50"/>
        <v/>
      </c>
      <c r="D1559" s="213" t="str">
        <f t="shared" si="51"/>
        <v/>
      </c>
    </row>
    <row r="1560" spans="2:4" x14ac:dyDescent="0.3">
      <c r="B1560" s="211" t="str">
        <f t="shared" si="50"/>
        <v/>
      </c>
      <c r="D1560" s="213" t="str">
        <f t="shared" si="51"/>
        <v/>
      </c>
    </row>
    <row r="1561" spans="2:4" x14ac:dyDescent="0.3">
      <c r="B1561" s="211" t="str">
        <f t="shared" si="50"/>
        <v/>
      </c>
      <c r="D1561" s="213" t="str">
        <f t="shared" si="51"/>
        <v/>
      </c>
    </row>
    <row r="1562" spans="2:4" x14ac:dyDescent="0.3">
      <c r="B1562" s="211" t="str">
        <f t="shared" si="50"/>
        <v/>
      </c>
      <c r="D1562" s="213" t="str">
        <f t="shared" si="51"/>
        <v/>
      </c>
    </row>
    <row r="1563" spans="2:4" x14ac:dyDescent="0.3">
      <c r="B1563" s="211" t="str">
        <f t="shared" si="50"/>
        <v/>
      </c>
      <c r="D1563" s="213" t="str">
        <f t="shared" si="51"/>
        <v/>
      </c>
    </row>
    <row r="1564" spans="2:4" x14ac:dyDescent="0.3">
      <c r="B1564" s="211" t="str">
        <f t="shared" si="50"/>
        <v/>
      </c>
      <c r="D1564" s="213" t="str">
        <f t="shared" si="51"/>
        <v/>
      </c>
    </row>
    <row r="1565" spans="2:4" x14ac:dyDescent="0.3">
      <c r="B1565" s="211" t="str">
        <f t="shared" si="50"/>
        <v/>
      </c>
      <c r="D1565" s="213" t="str">
        <f t="shared" si="51"/>
        <v/>
      </c>
    </row>
    <row r="1566" spans="2:4" x14ac:dyDescent="0.3">
      <c r="B1566" s="211" t="str">
        <f t="shared" si="50"/>
        <v/>
      </c>
      <c r="D1566" s="213" t="str">
        <f t="shared" si="51"/>
        <v/>
      </c>
    </row>
    <row r="1567" spans="2:4" x14ac:dyDescent="0.3">
      <c r="B1567" s="211" t="str">
        <f t="shared" si="50"/>
        <v/>
      </c>
      <c r="D1567" s="213" t="str">
        <f t="shared" si="51"/>
        <v/>
      </c>
    </row>
    <row r="1568" spans="2:4" x14ac:dyDescent="0.3">
      <c r="B1568" s="211" t="str">
        <f t="shared" si="50"/>
        <v/>
      </c>
      <c r="D1568" s="213" t="str">
        <f t="shared" si="51"/>
        <v/>
      </c>
    </row>
    <row r="1569" spans="2:4" x14ac:dyDescent="0.3">
      <c r="B1569" s="211" t="str">
        <f t="shared" si="50"/>
        <v/>
      </c>
      <c r="D1569" s="213" t="str">
        <f t="shared" si="51"/>
        <v/>
      </c>
    </row>
    <row r="1570" spans="2:4" x14ac:dyDescent="0.3">
      <c r="B1570" s="211" t="str">
        <f t="shared" si="50"/>
        <v/>
      </c>
      <c r="D1570" s="213" t="str">
        <f t="shared" si="51"/>
        <v/>
      </c>
    </row>
    <row r="1571" spans="2:4" x14ac:dyDescent="0.3">
      <c r="B1571" s="211" t="str">
        <f t="shared" si="50"/>
        <v/>
      </c>
      <c r="D1571" s="213" t="str">
        <f t="shared" si="51"/>
        <v/>
      </c>
    </row>
    <row r="1572" spans="2:4" x14ac:dyDescent="0.3">
      <c r="B1572" s="211" t="str">
        <f t="shared" si="50"/>
        <v/>
      </c>
      <c r="D1572" s="213" t="str">
        <f t="shared" si="51"/>
        <v/>
      </c>
    </row>
    <row r="1573" spans="2:4" x14ac:dyDescent="0.3">
      <c r="B1573" s="211" t="str">
        <f t="shared" si="50"/>
        <v/>
      </c>
      <c r="D1573" s="213" t="str">
        <f t="shared" si="51"/>
        <v/>
      </c>
    </row>
    <row r="1574" spans="2:4" x14ac:dyDescent="0.3">
      <c r="B1574" s="211" t="str">
        <f t="shared" si="50"/>
        <v/>
      </c>
      <c r="D1574" s="213" t="str">
        <f t="shared" si="51"/>
        <v/>
      </c>
    </row>
    <row r="1575" spans="2:4" x14ac:dyDescent="0.3">
      <c r="B1575" s="211" t="str">
        <f t="shared" si="50"/>
        <v/>
      </c>
      <c r="D1575" s="213" t="str">
        <f t="shared" si="51"/>
        <v/>
      </c>
    </row>
    <row r="1576" spans="2:4" x14ac:dyDescent="0.3">
      <c r="B1576" s="211" t="str">
        <f t="shared" si="50"/>
        <v/>
      </c>
      <c r="D1576" s="213" t="str">
        <f t="shared" si="51"/>
        <v/>
      </c>
    </row>
    <row r="1577" spans="2:4" x14ac:dyDescent="0.3">
      <c r="B1577" s="211" t="str">
        <f t="shared" si="50"/>
        <v/>
      </c>
      <c r="D1577" s="213" t="str">
        <f t="shared" si="51"/>
        <v/>
      </c>
    </row>
    <row r="1578" spans="2:4" x14ac:dyDescent="0.3">
      <c r="B1578" s="211" t="str">
        <f t="shared" si="50"/>
        <v/>
      </c>
      <c r="D1578" s="213" t="str">
        <f t="shared" si="51"/>
        <v/>
      </c>
    </row>
    <row r="1579" spans="2:4" x14ac:dyDescent="0.3">
      <c r="B1579" s="211" t="str">
        <f t="shared" si="50"/>
        <v/>
      </c>
      <c r="D1579" s="213" t="str">
        <f t="shared" si="51"/>
        <v/>
      </c>
    </row>
    <row r="1580" spans="2:4" x14ac:dyDescent="0.3">
      <c r="B1580" s="211" t="str">
        <f t="shared" si="50"/>
        <v/>
      </c>
      <c r="D1580" s="213" t="str">
        <f t="shared" si="51"/>
        <v/>
      </c>
    </row>
    <row r="1581" spans="2:4" x14ac:dyDescent="0.3">
      <c r="B1581" s="211" t="str">
        <f t="shared" si="50"/>
        <v/>
      </c>
      <c r="D1581" s="213" t="str">
        <f t="shared" si="51"/>
        <v/>
      </c>
    </row>
    <row r="1582" spans="2:4" x14ac:dyDescent="0.3">
      <c r="B1582" s="211" t="str">
        <f t="shared" si="50"/>
        <v/>
      </c>
      <c r="D1582" s="213" t="str">
        <f t="shared" si="51"/>
        <v/>
      </c>
    </row>
    <row r="1583" spans="2:4" x14ac:dyDescent="0.3">
      <c r="B1583" s="211" t="str">
        <f t="shared" si="50"/>
        <v/>
      </c>
      <c r="D1583" s="213" t="str">
        <f t="shared" si="51"/>
        <v/>
      </c>
    </row>
    <row r="1584" spans="2:4" x14ac:dyDescent="0.3">
      <c r="B1584" s="211" t="str">
        <f t="shared" si="50"/>
        <v/>
      </c>
      <c r="D1584" s="213" t="str">
        <f t="shared" si="51"/>
        <v/>
      </c>
    </row>
    <row r="1585" spans="2:4" x14ac:dyDescent="0.3">
      <c r="B1585" s="211" t="str">
        <f t="shared" si="50"/>
        <v/>
      </c>
      <c r="D1585" s="213" t="str">
        <f t="shared" si="51"/>
        <v/>
      </c>
    </row>
    <row r="1586" spans="2:4" x14ac:dyDescent="0.3">
      <c r="B1586" s="211" t="str">
        <f t="shared" si="50"/>
        <v/>
      </c>
      <c r="D1586" s="213" t="str">
        <f t="shared" si="51"/>
        <v/>
      </c>
    </row>
    <row r="1587" spans="2:4" x14ac:dyDescent="0.3">
      <c r="B1587" s="211" t="str">
        <f t="shared" si="50"/>
        <v/>
      </c>
      <c r="D1587" s="213" t="str">
        <f t="shared" si="51"/>
        <v/>
      </c>
    </row>
    <row r="1588" spans="2:4" x14ac:dyDescent="0.3">
      <c r="B1588" s="211" t="str">
        <f t="shared" si="50"/>
        <v/>
      </c>
      <c r="D1588" s="213" t="str">
        <f t="shared" si="51"/>
        <v/>
      </c>
    </row>
    <row r="1589" spans="2:4" x14ac:dyDescent="0.3">
      <c r="B1589" s="211" t="str">
        <f t="shared" si="50"/>
        <v/>
      </c>
      <c r="D1589" s="213" t="str">
        <f t="shared" si="51"/>
        <v/>
      </c>
    </row>
    <row r="1590" spans="2:4" x14ac:dyDescent="0.3">
      <c r="B1590" s="211" t="str">
        <f t="shared" si="50"/>
        <v/>
      </c>
      <c r="D1590" s="213" t="str">
        <f t="shared" si="51"/>
        <v/>
      </c>
    </row>
    <row r="1591" spans="2:4" x14ac:dyDescent="0.3">
      <c r="B1591" s="211" t="str">
        <f t="shared" si="50"/>
        <v/>
      </c>
      <c r="D1591" s="213" t="str">
        <f t="shared" si="51"/>
        <v/>
      </c>
    </row>
    <row r="1592" spans="2:4" x14ac:dyDescent="0.3">
      <c r="B1592" s="211" t="str">
        <f t="shared" si="50"/>
        <v/>
      </c>
      <c r="D1592" s="213" t="str">
        <f t="shared" si="51"/>
        <v/>
      </c>
    </row>
    <row r="1593" spans="2:4" x14ac:dyDescent="0.3">
      <c r="B1593" s="211" t="str">
        <f t="shared" si="50"/>
        <v/>
      </c>
      <c r="D1593" s="213" t="str">
        <f t="shared" si="51"/>
        <v/>
      </c>
    </row>
    <row r="1594" spans="2:4" x14ac:dyDescent="0.3">
      <c r="B1594" s="211" t="str">
        <f t="shared" si="50"/>
        <v/>
      </c>
      <c r="D1594" s="213" t="str">
        <f t="shared" si="51"/>
        <v/>
      </c>
    </row>
    <row r="1595" spans="2:4" x14ac:dyDescent="0.3">
      <c r="B1595" s="211" t="str">
        <f t="shared" si="50"/>
        <v/>
      </c>
      <c r="D1595" s="213" t="str">
        <f t="shared" si="51"/>
        <v/>
      </c>
    </row>
    <row r="1596" spans="2:4" x14ac:dyDescent="0.3">
      <c r="B1596" s="211" t="str">
        <f t="shared" si="50"/>
        <v/>
      </c>
      <c r="D1596" s="213" t="str">
        <f t="shared" si="51"/>
        <v/>
      </c>
    </row>
    <row r="1597" spans="2:4" x14ac:dyDescent="0.3">
      <c r="B1597" s="211" t="str">
        <f t="shared" si="50"/>
        <v/>
      </c>
      <c r="D1597" s="213" t="str">
        <f t="shared" si="51"/>
        <v/>
      </c>
    </row>
    <row r="1598" spans="2:4" x14ac:dyDescent="0.3">
      <c r="B1598" s="211" t="str">
        <f t="shared" si="50"/>
        <v/>
      </c>
      <c r="D1598" s="213" t="str">
        <f t="shared" si="51"/>
        <v/>
      </c>
    </row>
    <row r="1599" spans="2:4" x14ac:dyDescent="0.3">
      <c r="B1599" s="211" t="str">
        <f t="shared" si="50"/>
        <v/>
      </c>
      <c r="D1599" s="213" t="str">
        <f t="shared" si="51"/>
        <v/>
      </c>
    </row>
    <row r="1600" spans="2:4" x14ac:dyDescent="0.3">
      <c r="B1600" s="211" t="str">
        <f t="shared" si="50"/>
        <v/>
      </c>
      <c r="D1600" s="213" t="str">
        <f t="shared" si="51"/>
        <v/>
      </c>
    </row>
    <row r="1601" spans="2:4" x14ac:dyDescent="0.3">
      <c r="B1601" s="211" t="str">
        <f t="shared" si="50"/>
        <v/>
      </c>
      <c r="D1601" s="213" t="str">
        <f t="shared" si="51"/>
        <v/>
      </c>
    </row>
    <row r="1602" spans="2:4" x14ac:dyDescent="0.3">
      <c r="B1602" s="211" t="str">
        <f t="shared" si="50"/>
        <v/>
      </c>
      <c r="D1602" s="213" t="str">
        <f t="shared" si="51"/>
        <v/>
      </c>
    </row>
    <row r="1603" spans="2:4" x14ac:dyDescent="0.3">
      <c r="B1603" s="211" t="str">
        <f t="shared" si="50"/>
        <v/>
      </c>
      <c r="D1603" s="213" t="str">
        <f t="shared" si="51"/>
        <v/>
      </c>
    </row>
    <row r="1604" spans="2:4" x14ac:dyDescent="0.3">
      <c r="B1604" s="211" t="str">
        <f t="shared" si="50"/>
        <v/>
      </c>
      <c r="D1604" s="213" t="str">
        <f t="shared" si="51"/>
        <v/>
      </c>
    </row>
    <row r="1605" spans="2:4" x14ac:dyDescent="0.3">
      <c r="B1605" s="211" t="str">
        <f t="shared" si="50"/>
        <v/>
      </c>
      <c r="D1605" s="213" t="str">
        <f t="shared" si="51"/>
        <v/>
      </c>
    </row>
    <row r="1606" spans="2:4" x14ac:dyDescent="0.3">
      <c r="B1606" s="211" t="str">
        <f t="shared" ref="B1606:B1669" si="52">IF(NOT(ISBLANK(A1606)),INT(($B$2-A1606)/365.25),"")</f>
        <v/>
      </c>
      <c r="D1606" s="213" t="str">
        <f t="shared" ref="D1606:D1669" si="53">_xlfn.IFNA(VLOOKUP(B1606,AgeGroups,2,TRUE),"")</f>
        <v/>
      </c>
    </row>
    <row r="1607" spans="2:4" x14ac:dyDescent="0.3">
      <c r="B1607" s="211" t="str">
        <f t="shared" si="52"/>
        <v/>
      </c>
      <c r="D1607" s="213" t="str">
        <f t="shared" si="53"/>
        <v/>
      </c>
    </row>
    <row r="1608" spans="2:4" x14ac:dyDescent="0.3">
      <c r="B1608" s="211" t="str">
        <f t="shared" si="52"/>
        <v/>
      </c>
      <c r="D1608" s="213" t="str">
        <f t="shared" si="53"/>
        <v/>
      </c>
    </row>
    <row r="1609" spans="2:4" x14ac:dyDescent="0.3">
      <c r="B1609" s="211" t="str">
        <f t="shared" si="52"/>
        <v/>
      </c>
      <c r="D1609" s="213" t="str">
        <f t="shared" si="53"/>
        <v/>
      </c>
    </row>
    <row r="1610" spans="2:4" x14ac:dyDescent="0.3">
      <c r="B1610" s="211" t="str">
        <f t="shared" si="52"/>
        <v/>
      </c>
      <c r="D1610" s="213" t="str">
        <f t="shared" si="53"/>
        <v/>
      </c>
    </row>
    <row r="1611" spans="2:4" x14ac:dyDescent="0.3">
      <c r="B1611" s="211" t="str">
        <f t="shared" si="52"/>
        <v/>
      </c>
      <c r="D1611" s="213" t="str">
        <f t="shared" si="53"/>
        <v/>
      </c>
    </row>
    <row r="1612" spans="2:4" x14ac:dyDescent="0.3">
      <c r="B1612" s="211" t="str">
        <f t="shared" si="52"/>
        <v/>
      </c>
      <c r="D1612" s="213" t="str">
        <f t="shared" si="53"/>
        <v/>
      </c>
    </row>
    <row r="1613" spans="2:4" x14ac:dyDescent="0.3">
      <c r="B1613" s="211" t="str">
        <f t="shared" si="52"/>
        <v/>
      </c>
      <c r="D1613" s="213" t="str">
        <f t="shared" si="53"/>
        <v/>
      </c>
    </row>
    <row r="1614" spans="2:4" x14ac:dyDescent="0.3">
      <c r="B1614" s="211" t="str">
        <f t="shared" si="52"/>
        <v/>
      </c>
      <c r="D1614" s="213" t="str">
        <f t="shared" si="53"/>
        <v/>
      </c>
    </row>
    <row r="1615" spans="2:4" x14ac:dyDescent="0.3">
      <c r="B1615" s="211" t="str">
        <f t="shared" si="52"/>
        <v/>
      </c>
      <c r="D1615" s="213" t="str">
        <f t="shared" si="53"/>
        <v/>
      </c>
    </row>
    <row r="1616" spans="2:4" x14ac:dyDescent="0.3">
      <c r="B1616" s="211" t="str">
        <f t="shared" si="52"/>
        <v/>
      </c>
      <c r="D1616" s="213" t="str">
        <f t="shared" si="53"/>
        <v/>
      </c>
    </row>
    <row r="1617" spans="2:4" x14ac:dyDescent="0.3">
      <c r="B1617" s="211" t="str">
        <f t="shared" si="52"/>
        <v/>
      </c>
      <c r="D1617" s="213" t="str">
        <f t="shared" si="53"/>
        <v/>
      </c>
    </row>
    <row r="1618" spans="2:4" x14ac:dyDescent="0.3">
      <c r="B1618" s="211" t="str">
        <f t="shared" si="52"/>
        <v/>
      </c>
      <c r="D1618" s="213" t="str">
        <f t="shared" si="53"/>
        <v/>
      </c>
    </row>
    <row r="1619" spans="2:4" x14ac:dyDescent="0.3">
      <c r="B1619" s="211" t="str">
        <f t="shared" si="52"/>
        <v/>
      </c>
      <c r="D1619" s="213" t="str">
        <f t="shared" si="53"/>
        <v/>
      </c>
    </row>
    <row r="1620" spans="2:4" x14ac:dyDescent="0.3">
      <c r="B1620" s="211" t="str">
        <f t="shared" si="52"/>
        <v/>
      </c>
      <c r="D1620" s="213" t="str">
        <f t="shared" si="53"/>
        <v/>
      </c>
    </row>
    <row r="1621" spans="2:4" x14ac:dyDescent="0.3">
      <c r="B1621" s="211" t="str">
        <f t="shared" si="52"/>
        <v/>
      </c>
      <c r="D1621" s="213" t="str">
        <f t="shared" si="53"/>
        <v/>
      </c>
    </row>
    <row r="1622" spans="2:4" x14ac:dyDescent="0.3">
      <c r="B1622" s="211" t="str">
        <f t="shared" si="52"/>
        <v/>
      </c>
      <c r="D1622" s="213" t="str">
        <f t="shared" si="53"/>
        <v/>
      </c>
    </row>
    <row r="1623" spans="2:4" x14ac:dyDescent="0.3">
      <c r="B1623" s="211" t="str">
        <f t="shared" si="52"/>
        <v/>
      </c>
      <c r="D1623" s="213" t="str">
        <f t="shared" si="53"/>
        <v/>
      </c>
    </row>
    <row r="1624" spans="2:4" x14ac:dyDescent="0.3">
      <c r="B1624" s="211" t="str">
        <f t="shared" si="52"/>
        <v/>
      </c>
      <c r="D1624" s="213" t="str">
        <f t="shared" si="53"/>
        <v/>
      </c>
    </row>
    <row r="1625" spans="2:4" x14ac:dyDescent="0.3">
      <c r="B1625" s="211" t="str">
        <f t="shared" si="52"/>
        <v/>
      </c>
      <c r="D1625" s="213" t="str">
        <f t="shared" si="53"/>
        <v/>
      </c>
    </row>
    <row r="1626" spans="2:4" x14ac:dyDescent="0.3">
      <c r="B1626" s="211" t="str">
        <f t="shared" si="52"/>
        <v/>
      </c>
      <c r="D1626" s="213" t="str">
        <f t="shared" si="53"/>
        <v/>
      </c>
    </row>
    <row r="1627" spans="2:4" x14ac:dyDescent="0.3">
      <c r="B1627" s="211" t="str">
        <f t="shared" si="52"/>
        <v/>
      </c>
      <c r="D1627" s="213" t="str">
        <f t="shared" si="53"/>
        <v/>
      </c>
    </row>
    <row r="1628" spans="2:4" x14ac:dyDescent="0.3">
      <c r="B1628" s="211" t="str">
        <f t="shared" si="52"/>
        <v/>
      </c>
      <c r="D1628" s="213" t="str">
        <f t="shared" si="53"/>
        <v/>
      </c>
    </row>
    <row r="1629" spans="2:4" x14ac:dyDescent="0.3">
      <c r="B1629" s="211" t="str">
        <f t="shared" si="52"/>
        <v/>
      </c>
      <c r="D1629" s="213" t="str">
        <f t="shared" si="53"/>
        <v/>
      </c>
    </row>
    <row r="1630" spans="2:4" x14ac:dyDescent="0.3">
      <c r="B1630" s="211" t="str">
        <f t="shared" si="52"/>
        <v/>
      </c>
      <c r="D1630" s="213" t="str">
        <f t="shared" si="53"/>
        <v/>
      </c>
    </row>
    <row r="1631" spans="2:4" x14ac:dyDescent="0.3">
      <c r="B1631" s="211" t="str">
        <f t="shared" si="52"/>
        <v/>
      </c>
      <c r="D1631" s="213" t="str">
        <f t="shared" si="53"/>
        <v/>
      </c>
    </row>
    <row r="1632" spans="2:4" x14ac:dyDescent="0.3">
      <c r="B1632" s="211" t="str">
        <f t="shared" si="52"/>
        <v/>
      </c>
      <c r="D1632" s="213" t="str">
        <f t="shared" si="53"/>
        <v/>
      </c>
    </row>
    <row r="1633" spans="2:4" x14ac:dyDescent="0.3">
      <c r="B1633" s="211" t="str">
        <f t="shared" si="52"/>
        <v/>
      </c>
      <c r="D1633" s="213" t="str">
        <f t="shared" si="53"/>
        <v/>
      </c>
    </row>
    <row r="1634" spans="2:4" x14ac:dyDescent="0.3">
      <c r="B1634" s="211" t="str">
        <f t="shared" si="52"/>
        <v/>
      </c>
      <c r="D1634" s="213" t="str">
        <f t="shared" si="53"/>
        <v/>
      </c>
    </row>
    <row r="1635" spans="2:4" x14ac:dyDescent="0.3">
      <c r="B1635" s="211" t="str">
        <f t="shared" si="52"/>
        <v/>
      </c>
      <c r="D1635" s="213" t="str">
        <f t="shared" si="53"/>
        <v/>
      </c>
    </row>
    <row r="1636" spans="2:4" x14ac:dyDescent="0.3">
      <c r="B1636" s="211" t="str">
        <f t="shared" si="52"/>
        <v/>
      </c>
      <c r="D1636" s="213" t="str">
        <f t="shared" si="53"/>
        <v/>
      </c>
    </row>
    <row r="1637" spans="2:4" x14ac:dyDescent="0.3">
      <c r="B1637" s="211" t="str">
        <f t="shared" si="52"/>
        <v/>
      </c>
      <c r="D1637" s="213" t="str">
        <f t="shared" si="53"/>
        <v/>
      </c>
    </row>
    <row r="1638" spans="2:4" x14ac:dyDescent="0.3">
      <c r="B1638" s="211" t="str">
        <f t="shared" si="52"/>
        <v/>
      </c>
      <c r="D1638" s="213" t="str">
        <f t="shared" si="53"/>
        <v/>
      </c>
    </row>
    <row r="1639" spans="2:4" x14ac:dyDescent="0.3">
      <c r="B1639" s="211" t="str">
        <f t="shared" si="52"/>
        <v/>
      </c>
      <c r="D1639" s="213" t="str">
        <f t="shared" si="53"/>
        <v/>
      </c>
    </row>
    <row r="1640" spans="2:4" x14ac:dyDescent="0.3">
      <c r="B1640" s="211" t="str">
        <f t="shared" si="52"/>
        <v/>
      </c>
      <c r="D1640" s="213" t="str">
        <f t="shared" si="53"/>
        <v/>
      </c>
    </row>
    <row r="1641" spans="2:4" x14ac:dyDescent="0.3">
      <c r="B1641" s="211" t="str">
        <f t="shared" si="52"/>
        <v/>
      </c>
      <c r="D1641" s="213" t="str">
        <f t="shared" si="53"/>
        <v/>
      </c>
    </row>
    <row r="1642" spans="2:4" x14ac:dyDescent="0.3">
      <c r="B1642" s="211" t="str">
        <f t="shared" si="52"/>
        <v/>
      </c>
      <c r="D1642" s="213" t="str">
        <f t="shared" si="53"/>
        <v/>
      </c>
    </row>
    <row r="1643" spans="2:4" x14ac:dyDescent="0.3">
      <c r="B1643" s="211" t="str">
        <f t="shared" si="52"/>
        <v/>
      </c>
      <c r="D1643" s="213" t="str">
        <f t="shared" si="53"/>
        <v/>
      </c>
    </row>
    <row r="1644" spans="2:4" x14ac:dyDescent="0.3">
      <c r="B1644" s="211" t="str">
        <f t="shared" si="52"/>
        <v/>
      </c>
      <c r="D1644" s="213" t="str">
        <f t="shared" si="53"/>
        <v/>
      </c>
    </row>
    <row r="1645" spans="2:4" x14ac:dyDescent="0.3">
      <c r="B1645" s="211" t="str">
        <f t="shared" si="52"/>
        <v/>
      </c>
      <c r="D1645" s="213" t="str">
        <f t="shared" si="53"/>
        <v/>
      </c>
    </row>
    <row r="1646" spans="2:4" x14ac:dyDescent="0.3">
      <c r="B1646" s="211" t="str">
        <f t="shared" si="52"/>
        <v/>
      </c>
      <c r="D1646" s="213" t="str">
        <f t="shared" si="53"/>
        <v/>
      </c>
    </row>
    <row r="1647" spans="2:4" x14ac:dyDescent="0.3">
      <c r="B1647" s="211" t="str">
        <f t="shared" si="52"/>
        <v/>
      </c>
      <c r="D1647" s="213" t="str">
        <f t="shared" si="53"/>
        <v/>
      </c>
    </row>
    <row r="1648" spans="2:4" x14ac:dyDescent="0.3">
      <c r="B1648" s="211" t="str">
        <f t="shared" si="52"/>
        <v/>
      </c>
      <c r="D1648" s="213" t="str">
        <f t="shared" si="53"/>
        <v/>
      </c>
    </row>
    <row r="1649" spans="2:4" x14ac:dyDescent="0.3">
      <c r="B1649" s="211" t="str">
        <f t="shared" si="52"/>
        <v/>
      </c>
      <c r="D1649" s="213" t="str">
        <f t="shared" si="53"/>
        <v/>
      </c>
    </row>
    <row r="1650" spans="2:4" x14ac:dyDescent="0.3">
      <c r="B1650" s="211" t="str">
        <f t="shared" si="52"/>
        <v/>
      </c>
      <c r="D1650" s="213" t="str">
        <f t="shared" si="53"/>
        <v/>
      </c>
    </row>
    <row r="1651" spans="2:4" x14ac:dyDescent="0.3">
      <c r="B1651" s="211" t="str">
        <f t="shared" si="52"/>
        <v/>
      </c>
      <c r="D1651" s="213" t="str">
        <f t="shared" si="53"/>
        <v/>
      </c>
    </row>
    <row r="1652" spans="2:4" x14ac:dyDescent="0.3">
      <c r="B1652" s="211" t="str">
        <f t="shared" si="52"/>
        <v/>
      </c>
      <c r="D1652" s="213" t="str">
        <f t="shared" si="53"/>
        <v/>
      </c>
    </row>
    <row r="1653" spans="2:4" x14ac:dyDescent="0.3">
      <c r="B1653" s="211" t="str">
        <f t="shared" si="52"/>
        <v/>
      </c>
      <c r="D1653" s="213" t="str">
        <f t="shared" si="53"/>
        <v/>
      </c>
    </row>
    <row r="1654" spans="2:4" x14ac:dyDescent="0.3">
      <c r="B1654" s="211" t="str">
        <f t="shared" si="52"/>
        <v/>
      </c>
      <c r="D1654" s="213" t="str">
        <f t="shared" si="53"/>
        <v/>
      </c>
    </row>
    <row r="1655" spans="2:4" x14ac:dyDescent="0.3">
      <c r="B1655" s="211" t="str">
        <f t="shared" si="52"/>
        <v/>
      </c>
      <c r="D1655" s="213" t="str">
        <f t="shared" si="53"/>
        <v/>
      </c>
    </row>
    <row r="1656" spans="2:4" x14ac:dyDescent="0.3">
      <c r="B1656" s="211" t="str">
        <f t="shared" si="52"/>
        <v/>
      </c>
      <c r="D1656" s="213" t="str">
        <f t="shared" si="53"/>
        <v/>
      </c>
    </row>
    <row r="1657" spans="2:4" x14ac:dyDescent="0.3">
      <c r="B1657" s="211" t="str">
        <f t="shared" si="52"/>
        <v/>
      </c>
      <c r="D1657" s="213" t="str">
        <f t="shared" si="53"/>
        <v/>
      </c>
    </row>
    <row r="1658" spans="2:4" x14ac:dyDescent="0.3">
      <c r="B1658" s="211" t="str">
        <f t="shared" si="52"/>
        <v/>
      </c>
      <c r="D1658" s="213" t="str">
        <f t="shared" si="53"/>
        <v/>
      </c>
    </row>
    <row r="1659" spans="2:4" x14ac:dyDescent="0.3">
      <c r="B1659" s="211" t="str">
        <f t="shared" si="52"/>
        <v/>
      </c>
      <c r="D1659" s="213" t="str">
        <f t="shared" si="53"/>
        <v/>
      </c>
    </row>
    <row r="1660" spans="2:4" x14ac:dyDescent="0.3">
      <c r="B1660" s="211" t="str">
        <f t="shared" si="52"/>
        <v/>
      </c>
      <c r="D1660" s="213" t="str">
        <f t="shared" si="53"/>
        <v/>
      </c>
    </row>
    <row r="1661" spans="2:4" x14ac:dyDescent="0.3">
      <c r="B1661" s="211" t="str">
        <f t="shared" si="52"/>
        <v/>
      </c>
      <c r="D1661" s="213" t="str">
        <f t="shared" si="53"/>
        <v/>
      </c>
    </row>
    <row r="1662" spans="2:4" x14ac:dyDescent="0.3">
      <c r="B1662" s="211" t="str">
        <f t="shared" si="52"/>
        <v/>
      </c>
      <c r="D1662" s="213" t="str">
        <f t="shared" si="53"/>
        <v/>
      </c>
    </row>
    <row r="1663" spans="2:4" x14ac:dyDescent="0.3">
      <c r="B1663" s="211" t="str">
        <f t="shared" si="52"/>
        <v/>
      </c>
      <c r="D1663" s="213" t="str">
        <f t="shared" si="53"/>
        <v/>
      </c>
    </row>
    <row r="1664" spans="2:4" x14ac:dyDescent="0.3">
      <c r="B1664" s="211" t="str">
        <f t="shared" si="52"/>
        <v/>
      </c>
      <c r="D1664" s="213" t="str">
        <f t="shared" si="53"/>
        <v/>
      </c>
    </row>
    <row r="1665" spans="2:4" x14ac:dyDescent="0.3">
      <c r="B1665" s="211" t="str">
        <f t="shared" si="52"/>
        <v/>
      </c>
      <c r="D1665" s="213" t="str">
        <f t="shared" si="53"/>
        <v/>
      </c>
    </row>
    <row r="1666" spans="2:4" x14ac:dyDescent="0.3">
      <c r="B1666" s="211" t="str">
        <f t="shared" si="52"/>
        <v/>
      </c>
      <c r="D1666" s="213" t="str">
        <f t="shared" si="53"/>
        <v/>
      </c>
    </row>
    <row r="1667" spans="2:4" x14ac:dyDescent="0.3">
      <c r="B1667" s="211" t="str">
        <f t="shared" si="52"/>
        <v/>
      </c>
      <c r="D1667" s="213" t="str">
        <f t="shared" si="53"/>
        <v/>
      </c>
    </row>
    <row r="1668" spans="2:4" x14ac:dyDescent="0.3">
      <c r="B1668" s="211" t="str">
        <f t="shared" si="52"/>
        <v/>
      </c>
      <c r="D1668" s="213" t="str">
        <f t="shared" si="53"/>
        <v/>
      </c>
    </row>
    <row r="1669" spans="2:4" x14ac:dyDescent="0.3">
      <c r="B1669" s="211" t="str">
        <f t="shared" si="52"/>
        <v/>
      </c>
      <c r="D1669" s="213" t="str">
        <f t="shared" si="53"/>
        <v/>
      </c>
    </row>
    <row r="1670" spans="2:4" x14ac:dyDescent="0.3">
      <c r="B1670" s="211" t="str">
        <f t="shared" ref="B1670:B1733" si="54">IF(NOT(ISBLANK(A1670)),INT(($B$2-A1670)/365.25),"")</f>
        <v/>
      </c>
      <c r="D1670" s="213" t="str">
        <f t="shared" ref="D1670:D1733" si="55">_xlfn.IFNA(VLOOKUP(B1670,AgeGroups,2,TRUE),"")</f>
        <v/>
      </c>
    </row>
    <row r="1671" spans="2:4" x14ac:dyDescent="0.3">
      <c r="B1671" s="211" t="str">
        <f t="shared" si="54"/>
        <v/>
      </c>
      <c r="D1671" s="213" t="str">
        <f t="shared" si="55"/>
        <v/>
      </c>
    </row>
    <row r="1672" spans="2:4" x14ac:dyDescent="0.3">
      <c r="B1672" s="211" t="str">
        <f t="shared" si="54"/>
        <v/>
      </c>
      <c r="D1672" s="213" t="str">
        <f t="shared" si="55"/>
        <v/>
      </c>
    </row>
    <row r="1673" spans="2:4" x14ac:dyDescent="0.3">
      <c r="B1673" s="211" t="str">
        <f t="shared" si="54"/>
        <v/>
      </c>
      <c r="D1673" s="213" t="str">
        <f t="shared" si="55"/>
        <v/>
      </c>
    </row>
    <row r="1674" spans="2:4" x14ac:dyDescent="0.3">
      <c r="B1674" s="211" t="str">
        <f t="shared" si="54"/>
        <v/>
      </c>
      <c r="D1674" s="213" t="str">
        <f t="shared" si="55"/>
        <v/>
      </c>
    </row>
    <row r="1675" spans="2:4" x14ac:dyDescent="0.3">
      <c r="B1675" s="211" t="str">
        <f t="shared" si="54"/>
        <v/>
      </c>
      <c r="D1675" s="213" t="str">
        <f t="shared" si="55"/>
        <v/>
      </c>
    </row>
    <row r="1676" spans="2:4" x14ac:dyDescent="0.3">
      <c r="B1676" s="211" t="str">
        <f t="shared" si="54"/>
        <v/>
      </c>
      <c r="D1676" s="213" t="str">
        <f t="shared" si="55"/>
        <v/>
      </c>
    </row>
    <row r="1677" spans="2:4" x14ac:dyDescent="0.3">
      <c r="B1677" s="211" t="str">
        <f t="shared" si="54"/>
        <v/>
      </c>
      <c r="D1677" s="213" t="str">
        <f t="shared" si="55"/>
        <v/>
      </c>
    </row>
    <row r="1678" spans="2:4" x14ac:dyDescent="0.3">
      <c r="B1678" s="211" t="str">
        <f t="shared" si="54"/>
        <v/>
      </c>
      <c r="D1678" s="213" t="str">
        <f t="shared" si="55"/>
        <v/>
      </c>
    </row>
    <row r="1679" spans="2:4" x14ac:dyDescent="0.3">
      <c r="B1679" s="211" t="str">
        <f t="shared" si="54"/>
        <v/>
      </c>
      <c r="D1679" s="213" t="str">
        <f t="shared" si="55"/>
        <v/>
      </c>
    </row>
    <row r="1680" spans="2:4" x14ac:dyDescent="0.3">
      <c r="B1680" s="211" t="str">
        <f t="shared" si="54"/>
        <v/>
      </c>
      <c r="D1680" s="213" t="str">
        <f t="shared" si="55"/>
        <v/>
      </c>
    </row>
    <row r="1681" spans="2:4" x14ac:dyDescent="0.3">
      <c r="B1681" s="211" t="str">
        <f t="shared" si="54"/>
        <v/>
      </c>
      <c r="D1681" s="213" t="str">
        <f t="shared" si="55"/>
        <v/>
      </c>
    </row>
    <row r="1682" spans="2:4" x14ac:dyDescent="0.3">
      <c r="B1682" s="211" t="str">
        <f t="shared" si="54"/>
        <v/>
      </c>
      <c r="D1682" s="213" t="str">
        <f t="shared" si="55"/>
        <v/>
      </c>
    </row>
    <row r="1683" spans="2:4" x14ac:dyDescent="0.3">
      <c r="B1683" s="211" t="str">
        <f t="shared" si="54"/>
        <v/>
      </c>
      <c r="D1683" s="213" t="str">
        <f t="shared" si="55"/>
        <v/>
      </c>
    </row>
    <row r="1684" spans="2:4" x14ac:dyDescent="0.3">
      <c r="B1684" s="211" t="str">
        <f t="shared" si="54"/>
        <v/>
      </c>
      <c r="D1684" s="213" t="str">
        <f t="shared" si="55"/>
        <v/>
      </c>
    </row>
    <row r="1685" spans="2:4" x14ac:dyDescent="0.3">
      <c r="B1685" s="211" t="str">
        <f t="shared" si="54"/>
        <v/>
      </c>
      <c r="D1685" s="213" t="str">
        <f t="shared" si="55"/>
        <v/>
      </c>
    </row>
    <row r="1686" spans="2:4" x14ac:dyDescent="0.3">
      <c r="B1686" s="211" t="str">
        <f t="shared" si="54"/>
        <v/>
      </c>
      <c r="D1686" s="213" t="str">
        <f t="shared" si="55"/>
        <v/>
      </c>
    </row>
    <row r="1687" spans="2:4" x14ac:dyDescent="0.3">
      <c r="B1687" s="211" t="str">
        <f t="shared" si="54"/>
        <v/>
      </c>
      <c r="D1687" s="213" t="str">
        <f t="shared" si="55"/>
        <v/>
      </c>
    </row>
    <row r="1688" spans="2:4" x14ac:dyDescent="0.3">
      <c r="B1688" s="211" t="str">
        <f t="shared" si="54"/>
        <v/>
      </c>
      <c r="D1688" s="213" t="str">
        <f t="shared" si="55"/>
        <v/>
      </c>
    </row>
    <row r="1689" spans="2:4" x14ac:dyDescent="0.3">
      <c r="B1689" s="211" t="str">
        <f t="shared" si="54"/>
        <v/>
      </c>
      <c r="D1689" s="213" t="str">
        <f t="shared" si="55"/>
        <v/>
      </c>
    </row>
    <row r="1690" spans="2:4" x14ac:dyDescent="0.3">
      <c r="B1690" s="211" t="str">
        <f t="shared" si="54"/>
        <v/>
      </c>
      <c r="D1690" s="213" t="str">
        <f t="shared" si="55"/>
        <v/>
      </c>
    </row>
    <row r="1691" spans="2:4" x14ac:dyDescent="0.3">
      <c r="B1691" s="211" t="str">
        <f t="shared" si="54"/>
        <v/>
      </c>
      <c r="D1691" s="213" t="str">
        <f t="shared" si="55"/>
        <v/>
      </c>
    </row>
    <row r="1692" spans="2:4" x14ac:dyDescent="0.3">
      <c r="B1692" s="211" t="str">
        <f t="shared" si="54"/>
        <v/>
      </c>
      <c r="D1692" s="213" t="str">
        <f t="shared" si="55"/>
        <v/>
      </c>
    </row>
    <row r="1693" spans="2:4" x14ac:dyDescent="0.3">
      <c r="B1693" s="211" t="str">
        <f t="shared" si="54"/>
        <v/>
      </c>
      <c r="D1693" s="213" t="str">
        <f t="shared" si="55"/>
        <v/>
      </c>
    </row>
    <row r="1694" spans="2:4" x14ac:dyDescent="0.3">
      <c r="B1694" s="211" t="str">
        <f t="shared" si="54"/>
        <v/>
      </c>
      <c r="D1694" s="213" t="str">
        <f t="shared" si="55"/>
        <v/>
      </c>
    </row>
    <row r="1695" spans="2:4" x14ac:dyDescent="0.3">
      <c r="B1695" s="211" t="str">
        <f t="shared" si="54"/>
        <v/>
      </c>
      <c r="D1695" s="213" t="str">
        <f t="shared" si="55"/>
        <v/>
      </c>
    </row>
    <row r="1696" spans="2:4" x14ac:dyDescent="0.3">
      <c r="B1696" s="211" t="str">
        <f t="shared" si="54"/>
        <v/>
      </c>
      <c r="D1696" s="213" t="str">
        <f t="shared" si="55"/>
        <v/>
      </c>
    </row>
    <row r="1697" spans="2:4" x14ac:dyDescent="0.3">
      <c r="B1697" s="211" t="str">
        <f t="shared" si="54"/>
        <v/>
      </c>
      <c r="D1697" s="213" t="str">
        <f t="shared" si="55"/>
        <v/>
      </c>
    </row>
    <row r="1698" spans="2:4" x14ac:dyDescent="0.3">
      <c r="B1698" s="211" t="str">
        <f t="shared" si="54"/>
        <v/>
      </c>
      <c r="D1698" s="213" t="str">
        <f t="shared" si="55"/>
        <v/>
      </c>
    </row>
    <row r="1699" spans="2:4" x14ac:dyDescent="0.3">
      <c r="B1699" s="211" t="str">
        <f t="shared" si="54"/>
        <v/>
      </c>
      <c r="D1699" s="213" t="str">
        <f t="shared" si="55"/>
        <v/>
      </c>
    </row>
    <row r="1700" spans="2:4" x14ac:dyDescent="0.3">
      <c r="B1700" s="211" t="str">
        <f t="shared" si="54"/>
        <v/>
      </c>
      <c r="D1700" s="213" t="str">
        <f t="shared" si="55"/>
        <v/>
      </c>
    </row>
    <row r="1701" spans="2:4" x14ac:dyDescent="0.3">
      <c r="B1701" s="211" t="str">
        <f t="shared" si="54"/>
        <v/>
      </c>
      <c r="D1701" s="213" t="str">
        <f t="shared" si="55"/>
        <v/>
      </c>
    </row>
    <row r="1702" spans="2:4" x14ac:dyDescent="0.3">
      <c r="B1702" s="211" t="str">
        <f t="shared" si="54"/>
        <v/>
      </c>
      <c r="D1702" s="213" t="str">
        <f t="shared" si="55"/>
        <v/>
      </c>
    </row>
    <row r="1703" spans="2:4" x14ac:dyDescent="0.3">
      <c r="B1703" s="211" t="str">
        <f t="shared" si="54"/>
        <v/>
      </c>
      <c r="D1703" s="213" t="str">
        <f t="shared" si="55"/>
        <v/>
      </c>
    </row>
    <row r="1704" spans="2:4" x14ac:dyDescent="0.3">
      <c r="B1704" s="211" t="str">
        <f t="shared" si="54"/>
        <v/>
      </c>
      <c r="D1704" s="213" t="str">
        <f t="shared" si="55"/>
        <v/>
      </c>
    </row>
    <row r="1705" spans="2:4" x14ac:dyDescent="0.3">
      <c r="B1705" s="211" t="str">
        <f t="shared" si="54"/>
        <v/>
      </c>
      <c r="D1705" s="213" t="str">
        <f t="shared" si="55"/>
        <v/>
      </c>
    </row>
    <row r="1706" spans="2:4" x14ac:dyDescent="0.3">
      <c r="B1706" s="211" t="str">
        <f t="shared" si="54"/>
        <v/>
      </c>
      <c r="D1706" s="213" t="str">
        <f t="shared" si="55"/>
        <v/>
      </c>
    </row>
    <row r="1707" spans="2:4" x14ac:dyDescent="0.3">
      <c r="B1707" s="211" t="str">
        <f t="shared" si="54"/>
        <v/>
      </c>
      <c r="D1707" s="213" t="str">
        <f t="shared" si="55"/>
        <v/>
      </c>
    </row>
    <row r="1708" spans="2:4" x14ac:dyDescent="0.3">
      <c r="B1708" s="211" t="str">
        <f t="shared" si="54"/>
        <v/>
      </c>
      <c r="D1708" s="213" t="str">
        <f t="shared" si="55"/>
        <v/>
      </c>
    </row>
    <row r="1709" spans="2:4" x14ac:dyDescent="0.3">
      <c r="B1709" s="211" t="str">
        <f t="shared" si="54"/>
        <v/>
      </c>
      <c r="D1709" s="213" t="str">
        <f t="shared" si="55"/>
        <v/>
      </c>
    </row>
    <row r="1710" spans="2:4" x14ac:dyDescent="0.3">
      <c r="B1710" s="211" t="str">
        <f t="shared" si="54"/>
        <v/>
      </c>
      <c r="D1710" s="213" t="str">
        <f t="shared" si="55"/>
        <v/>
      </c>
    </row>
    <row r="1711" spans="2:4" x14ac:dyDescent="0.3">
      <c r="B1711" s="211" t="str">
        <f t="shared" si="54"/>
        <v/>
      </c>
      <c r="D1711" s="213" t="str">
        <f t="shared" si="55"/>
        <v/>
      </c>
    </row>
    <row r="1712" spans="2:4" x14ac:dyDescent="0.3">
      <c r="B1712" s="211" t="str">
        <f t="shared" si="54"/>
        <v/>
      </c>
      <c r="D1712" s="213" t="str">
        <f t="shared" si="55"/>
        <v/>
      </c>
    </row>
    <row r="1713" spans="2:4" x14ac:dyDescent="0.3">
      <c r="B1713" s="211" t="str">
        <f t="shared" si="54"/>
        <v/>
      </c>
      <c r="D1713" s="213" t="str">
        <f t="shared" si="55"/>
        <v/>
      </c>
    </row>
    <row r="1714" spans="2:4" x14ac:dyDescent="0.3">
      <c r="B1714" s="211" t="str">
        <f t="shared" si="54"/>
        <v/>
      </c>
      <c r="D1714" s="213" t="str">
        <f t="shared" si="55"/>
        <v/>
      </c>
    </row>
    <row r="1715" spans="2:4" x14ac:dyDescent="0.3">
      <c r="B1715" s="211" t="str">
        <f t="shared" si="54"/>
        <v/>
      </c>
      <c r="D1715" s="213" t="str">
        <f t="shared" si="55"/>
        <v/>
      </c>
    </row>
    <row r="1716" spans="2:4" x14ac:dyDescent="0.3">
      <c r="B1716" s="211" t="str">
        <f t="shared" si="54"/>
        <v/>
      </c>
      <c r="D1716" s="213" t="str">
        <f t="shared" si="55"/>
        <v/>
      </c>
    </row>
    <row r="1717" spans="2:4" x14ac:dyDescent="0.3">
      <c r="B1717" s="211" t="str">
        <f t="shared" si="54"/>
        <v/>
      </c>
      <c r="D1717" s="213" t="str">
        <f t="shared" si="55"/>
        <v/>
      </c>
    </row>
    <row r="1718" spans="2:4" x14ac:dyDescent="0.3">
      <c r="B1718" s="211" t="str">
        <f t="shared" si="54"/>
        <v/>
      </c>
      <c r="D1718" s="213" t="str">
        <f t="shared" si="55"/>
        <v/>
      </c>
    </row>
    <row r="1719" spans="2:4" x14ac:dyDescent="0.3">
      <c r="B1719" s="211" t="str">
        <f t="shared" si="54"/>
        <v/>
      </c>
      <c r="D1719" s="213" t="str">
        <f t="shared" si="55"/>
        <v/>
      </c>
    </row>
    <row r="1720" spans="2:4" x14ac:dyDescent="0.3">
      <c r="B1720" s="211" t="str">
        <f t="shared" si="54"/>
        <v/>
      </c>
      <c r="D1720" s="213" t="str">
        <f t="shared" si="55"/>
        <v/>
      </c>
    </row>
    <row r="1721" spans="2:4" x14ac:dyDescent="0.3">
      <c r="B1721" s="211" t="str">
        <f t="shared" si="54"/>
        <v/>
      </c>
      <c r="D1721" s="213" t="str">
        <f t="shared" si="55"/>
        <v/>
      </c>
    </row>
    <row r="1722" spans="2:4" x14ac:dyDescent="0.3">
      <c r="B1722" s="211" t="str">
        <f t="shared" si="54"/>
        <v/>
      </c>
      <c r="D1722" s="213" t="str">
        <f t="shared" si="55"/>
        <v/>
      </c>
    </row>
    <row r="1723" spans="2:4" x14ac:dyDescent="0.3">
      <c r="B1723" s="211" t="str">
        <f t="shared" si="54"/>
        <v/>
      </c>
      <c r="D1723" s="213" t="str">
        <f t="shared" si="55"/>
        <v/>
      </c>
    </row>
    <row r="1724" spans="2:4" x14ac:dyDescent="0.3">
      <c r="B1724" s="211" t="str">
        <f t="shared" si="54"/>
        <v/>
      </c>
      <c r="D1724" s="213" t="str">
        <f t="shared" si="55"/>
        <v/>
      </c>
    </row>
    <row r="1725" spans="2:4" x14ac:dyDescent="0.3">
      <c r="B1725" s="211" t="str">
        <f t="shared" si="54"/>
        <v/>
      </c>
      <c r="D1725" s="213" t="str">
        <f t="shared" si="55"/>
        <v/>
      </c>
    </row>
    <row r="1726" spans="2:4" x14ac:dyDescent="0.3">
      <c r="B1726" s="211" t="str">
        <f t="shared" si="54"/>
        <v/>
      </c>
      <c r="D1726" s="213" t="str">
        <f t="shared" si="55"/>
        <v/>
      </c>
    </row>
    <row r="1727" spans="2:4" x14ac:dyDescent="0.3">
      <c r="B1727" s="211" t="str">
        <f t="shared" si="54"/>
        <v/>
      </c>
      <c r="D1727" s="213" t="str">
        <f t="shared" si="55"/>
        <v/>
      </c>
    </row>
    <row r="1728" spans="2:4" x14ac:dyDescent="0.3">
      <c r="B1728" s="211" t="str">
        <f t="shared" si="54"/>
        <v/>
      </c>
      <c r="D1728" s="213" t="str">
        <f t="shared" si="55"/>
        <v/>
      </c>
    </row>
    <row r="1729" spans="2:4" x14ac:dyDescent="0.3">
      <c r="B1729" s="211" t="str">
        <f t="shared" si="54"/>
        <v/>
      </c>
      <c r="D1729" s="213" t="str">
        <f t="shared" si="55"/>
        <v/>
      </c>
    </row>
    <row r="1730" spans="2:4" x14ac:dyDescent="0.3">
      <c r="B1730" s="211" t="str">
        <f t="shared" si="54"/>
        <v/>
      </c>
      <c r="D1730" s="213" t="str">
        <f t="shared" si="55"/>
        <v/>
      </c>
    </row>
    <row r="1731" spans="2:4" x14ac:dyDescent="0.3">
      <c r="B1731" s="211" t="str">
        <f t="shared" si="54"/>
        <v/>
      </c>
      <c r="D1731" s="213" t="str">
        <f t="shared" si="55"/>
        <v/>
      </c>
    </row>
    <row r="1732" spans="2:4" x14ac:dyDescent="0.3">
      <c r="B1732" s="211" t="str">
        <f t="shared" si="54"/>
        <v/>
      </c>
      <c r="D1732" s="213" t="str">
        <f t="shared" si="55"/>
        <v/>
      </c>
    </row>
    <row r="1733" spans="2:4" x14ac:dyDescent="0.3">
      <c r="B1733" s="211" t="str">
        <f t="shared" si="54"/>
        <v/>
      </c>
      <c r="D1733" s="213" t="str">
        <f t="shared" si="55"/>
        <v/>
      </c>
    </row>
    <row r="1734" spans="2:4" x14ac:dyDescent="0.3">
      <c r="B1734" s="211" t="str">
        <f t="shared" ref="B1734:B1797" si="56">IF(NOT(ISBLANK(A1734)),INT(($B$2-A1734)/365.25),"")</f>
        <v/>
      </c>
      <c r="D1734" s="213" t="str">
        <f t="shared" ref="D1734:D1797" si="57">_xlfn.IFNA(VLOOKUP(B1734,AgeGroups,2,TRUE),"")</f>
        <v/>
      </c>
    </row>
    <row r="1735" spans="2:4" x14ac:dyDescent="0.3">
      <c r="B1735" s="211" t="str">
        <f t="shared" si="56"/>
        <v/>
      </c>
      <c r="D1735" s="213" t="str">
        <f t="shared" si="57"/>
        <v/>
      </c>
    </row>
    <row r="1736" spans="2:4" x14ac:dyDescent="0.3">
      <c r="B1736" s="211" t="str">
        <f t="shared" si="56"/>
        <v/>
      </c>
      <c r="D1736" s="213" t="str">
        <f t="shared" si="57"/>
        <v/>
      </c>
    </row>
    <row r="1737" spans="2:4" x14ac:dyDescent="0.3">
      <c r="B1737" s="211" t="str">
        <f t="shared" si="56"/>
        <v/>
      </c>
      <c r="D1737" s="213" t="str">
        <f t="shared" si="57"/>
        <v/>
      </c>
    </row>
    <row r="1738" spans="2:4" x14ac:dyDescent="0.3">
      <c r="B1738" s="211" t="str">
        <f t="shared" si="56"/>
        <v/>
      </c>
      <c r="D1738" s="213" t="str">
        <f t="shared" si="57"/>
        <v/>
      </c>
    </row>
    <row r="1739" spans="2:4" x14ac:dyDescent="0.3">
      <c r="B1739" s="211" t="str">
        <f t="shared" si="56"/>
        <v/>
      </c>
      <c r="D1739" s="213" t="str">
        <f t="shared" si="57"/>
        <v/>
      </c>
    </row>
    <row r="1740" spans="2:4" x14ac:dyDescent="0.3">
      <c r="B1740" s="211" t="str">
        <f t="shared" si="56"/>
        <v/>
      </c>
      <c r="D1740" s="213" t="str">
        <f t="shared" si="57"/>
        <v/>
      </c>
    </row>
    <row r="1741" spans="2:4" x14ac:dyDescent="0.3">
      <c r="B1741" s="211" t="str">
        <f t="shared" si="56"/>
        <v/>
      </c>
      <c r="D1741" s="213" t="str">
        <f t="shared" si="57"/>
        <v/>
      </c>
    </row>
    <row r="1742" spans="2:4" x14ac:dyDescent="0.3">
      <c r="B1742" s="211" t="str">
        <f t="shared" si="56"/>
        <v/>
      </c>
      <c r="D1742" s="213" t="str">
        <f t="shared" si="57"/>
        <v/>
      </c>
    </row>
    <row r="1743" spans="2:4" x14ac:dyDescent="0.3">
      <c r="B1743" s="211" t="str">
        <f t="shared" si="56"/>
        <v/>
      </c>
      <c r="D1743" s="213" t="str">
        <f t="shared" si="57"/>
        <v/>
      </c>
    </row>
    <row r="1744" spans="2:4" x14ac:dyDescent="0.3">
      <c r="B1744" s="211" t="str">
        <f t="shared" si="56"/>
        <v/>
      </c>
      <c r="D1744" s="213" t="str">
        <f t="shared" si="57"/>
        <v/>
      </c>
    </row>
    <row r="1745" spans="2:4" x14ac:dyDescent="0.3">
      <c r="B1745" s="211" t="str">
        <f t="shared" si="56"/>
        <v/>
      </c>
      <c r="D1745" s="213" t="str">
        <f t="shared" si="57"/>
        <v/>
      </c>
    </row>
    <row r="1746" spans="2:4" x14ac:dyDescent="0.3">
      <c r="B1746" s="211" t="str">
        <f t="shared" si="56"/>
        <v/>
      </c>
      <c r="D1746" s="213" t="str">
        <f t="shared" si="57"/>
        <v/>
      </c>
    </row>
    <row r="1747" spans="2:4" x14ac:dyDescent="0.3">
      <c r="B1747" s="211" t="str">
        <f t="shared" si="56"/>
        <v/>
      </c>
      <c r="D1747" s="213" t="str">
        <f t="shared" si="57"/>
        <v/>
      </c>
    </row>
    <row r="1748" spans="2:4" x14ac:dyDescent="0.3">
      <c r="B1748" s="211" t="str">
        <f t="shared" si="56"/>
        <v/>
      </c>
      <c r="D1748" s="213" t="str">
        <f t="shared" si="57"/>
        <v/>
      </c>
    </row>
    <row r="1749" spans="2:4" x14ac:dyDescent="0.3">
      <c r="B1749" s="211" t="str">
        <f t="shared" si="56"/>
        <v/>
      </c>
      <c r="D1749" s="213" t="str">
        <f t="shared" si="57"/>
        <v/>
      </c>
    </row>
    <row r="1750" spans="2:4" x14ac:dyDescent="0.3">
      <c r="B1750" s="211" t="str">
        <f t="shared" si="56"/>
        <v/>
      </c>
      <c r="D1750" s="213" t="str">
        <f t="shared" si="57"/>
        <v/>
      </c>
    </row>
    <row r="1751" spans="2:4" x14ac:dyDescent="0.3">
      <c r="B1751" s="211" t="str">
        <f t="shared" si="56"/>
        <v/>
      </c>
      <c r="D1751" s="213" t="str">
        <f t="shared" si="57"/>
        <v/>
      </c>
    </row>
    <row r="1752" spans="2:4" x14ac:dyDescent="0.3">
      <c r="B1752" s="211" t="str">
        <f t="shared" si="56"/>
        <v/>
      </c>
      <c r="D1752" s="213" t="str">
        <f t="shared" si="57"/>
        <v/>
      </c>
    </row>
    <row r="1753" spans="2:4" x14ac:dyDescent="0.3">
      <c r="B1753" s="211" t="str">
        <f t="shared" si="56"/>
        <v/>
      </c>
      <c r="D1753" s="213" t="str">
        <f t="shared" si="57"/>
        <v/>
      </c>
    </row>
    <row r="1754" spans="2:4" x14ac:dyDescent="0.3">
      <c r="B1754" s="211" t="str">
        <f t="shared" si="56"/>
        <v/>
      </c>
      <c r="D1754" s="213" t="str">
        <f t="shared" si="57"/>
        <v/>
      </c>
    </row>
    <row r="1755" spans="2:4" x14ac:dyDescent="0.3">
      <c r="B1755" s="211" t="str">
        <f t="shared" si="56"/>
        <v/>
      </c>
      <c r="D1755" s="213" t="str">
        <f t="shared" si="57"/>
        <v/>
      </c>
    </row>
    <row r="1756" spans="2:4" x14ac:dyDescent="0.3">
      <c r="B1756" s="211" t="str">
        <f t="shared" si="56"/>
        <v/>
      </c>
      <c r="D1756" s="213" t="str">
        <f t="shared" si="57"/>
        <v/>
      </c>
    </row>
    <row r="1757" spans="2:4" x14ac:dyDescent="0.3">
      <c r="B1757" s="211" t="str">
        <f t="shared" si="56"/>
        <v/>
      </c>
      <c r="D1757" s="213" t="str">
        <f t="shared" si="57"/>
        <v/>
      </c>
    </row>
    <row r="1758" spans="2:4" x14ac:dyDescent="0.3">
      <c r="B1758" s="211" t="str">
        <f t="shared" si="56"/>
        <v/>
      </c>
      <c r="D1758" s="213" t="str">
        <f t="shared" si="57"/>
        <v/>
      </c>
    </row>
    <row r="1759" spans="2:4" x14ac:dyDescent="0.3">
      <c r="B1759" s="211" t="str">
        <f t="shared" si="56"/>
        <v/>
      </c>
      <c r="D1759" s="213" t="str">
        <f t="shared" si="57"/>
        <v/>
      </c>
    </row>
    <row r="1760" spans="2:4" x14ac:dyDescent="0.3">
      <c r="B1760" s="211" t="str">
        <f t="shared" si="56"/>
        <v/>
      </c>
      <c r="D1760" s="213" t="str">
        <f t="shared" si="57"/>
        <v/>
      </c>
    </row>
    <row r="1761" spans="2:4" x14ac:dyDescent="0.3">
      <c r="B1761" s="211" t="str">
        <f t="shared" si="56"/>
        <v/>
      </c>
      <c r="D1761" s="213" t="str">
        <f t="shared" si="57"/>
        <v/>
      </c>
    </row>
    <row r="1762" spans="2:4" x14ac:dyDescent="0.3">
      <c r="B1762" s="211" t="str">
        <f t="shared" si="56"/>
        <v/>
      </c>
      <c r="D1762" s="213" t="str">
        <f t="shared" si="57"/>
        <v/>
      </c>
    </row>
    <row r="1763" spans="2:4" x14ac:dyDescent="0.3">
      <c r="B1763" s="211" t="str">
        <f t="shared" si="56"/>
        <v/>
      </c>
      <c r="D1763" s="213" t="str">
        <f t="shared" si="57"/>
        <v/>
      </c>
    </row>
    <row r="1764" spans="2:4" x14ac:dyDescent="0.3">
      <c r="B1764" s="211" t="str">
        <f t="shared" si="56"/>
        <v/>
      </c>
      <c r="D1764" s="213" t="str">
        <f t="shared" si="57"/>
        <v/>
      </c>
    </row>
    <row r="1765" spans="2:4" x14ac:dyDescent="0.3">
      <c r="B1765" s="211" t="str">
        <f t="shared" si="56"/>
        <v/>
      </c>
      <c r="D1765" s="213" t="str">
        <f t="shared" si="57"/>
        <v/>
      </c>
    </row>
    <row r="1766" spans="2:4" x14ac:dyDescent="0.3">
      <c r="B1766" s="211" t="str">
        <f t="shared" si="56"/>
        <v/>
      </c>
      <c r="D1766" s="213" t="str">
        <f t="shared" si="57"/>
        <v/>
      </c>
    </row>
    <row r="1767" spans="2:4" x14ac:dyDescent="0.3">
      <c r="B1767" s="211" t="str">
        <f t="shared" si="56"/>
        <v/>
      </c>
      <c r="D1767" s="213" t="str">
        <f t="shared" si="57"/>
        <v/>
      </c>
    </row>
    <row r="1768" spans="2:4" x14ac:dyDescent="0.3">
      <c r="B1768" s="211" t="str">
        <f t="shared" si="56"/>
        <v/>
      </c>
      <c r="D1768" s="213" t="str">
        <f t="shared" si="57"/>
        <v/>
      </c>
    </row>
    <row r="1769" spans="2:4" x14ac:dyDescent="0.3">
      <c r="B1769" s="211" t="str">
        <f t="shared" si="56"/>
        <v/>
      </c>
      <c r="D1769" s="213" t="str">
        <f t="shared" si="57"/>
        <v/>
      </c>
    </row>
    <row r="1770" spans="2:4" x14ac:dyDescent="0.3">
      <c r="B1770" s="211" t="str">
        <f t="shared" si="56"/>
        <v/>
      </c>
      <c r="D1770" s="213" t="str">
        <f t="shared" si="57"/>
        <v/>
      </c>
    </row>
    <row r="1771" spans="2:4" x14ac:dyDescent="0.3">
      <c r="B1771" s="211" t="str">
        <f t="shared" si="56"/>
        <v/>
      </c>
      <c r="D1771" s="213" t="str">
        <f t="shared" si="57"/>
        <v/>
      </c>
    </row>
    <row r="1772" spans="2:4" x14ac:dyDescent="0.3">
      <c r="B1772" s="211" t="str">
        <f t="shared" si="56"/>
        <v/>
      </c>
      <c r="D1772" s="213" t="str">
        <f t="shared" si="57"/>
        <v/>
      </c>
    </row>
    <row r="1773" spans="2:4" x14ac:dyDescent="0.3">
      <c r="B1773" s="211" t="str">
        <f t="shared" si="56"/>
        <v/>
      </c>
      <c r="D1773" s="213" t="str">
        <f t="shared" si="57"/>
        <v/>
      </c>
    </row>
    <row r="1774" spans="2:4" x14ac:dyDescent="0.3">
      <c r="B1774" s="211" t="str">
        <f t="shared" si="56"/>
        <v/>
      </c>
      <c r="D1774" s="213" t="str">
        <f t="shared" si="57"/>
        <v/>
      </c>
    </row>
    <row r="1775" spans="2:4" x14ac:dyDescent="0.3">
      <c r="B1775" s="211" t="str">
        <f t="shared" si="56"/>
        <v/>
      </c>
      <c r="D1775" s="213" t="str">
        <f t="shared" si="57"/>
        <v/>
      </c>
    </row>
    <row r="1776" spans="2:4" x14ac:dyDescent="0.3">
      <c r="B1776" s="211" t="str">
        <f t="shared" si="56"/>
        <v/>
      </c>
      <c r="D1776" s="213" t="str">
        <f t="shared" si="57"/>
        <v/>
      </c>
    </row>
    <row r="1777" spans="2:4" x14ac:dyDescent="0.3">
      <c r="B1777" s="211" t="str">
        <f t="shared" si="56"/>
        <v/>
      </c>
      <c r="D1777" s="213" t="str">
        <f t="shared" si="57"/>
        <v/>
      </c>
    </row>
    <row r="1778" spans="2:4" x14ac:dyDescent="0.3">
      <c r="B1778" s="211" t="str">
        <f t="shared" si="56"/>
        <v/>
      </c>
      <c r="D1778" s="213" t="str">
        <f t="shared" si="57"/>
        <v/>
      </c>
    </row>
    <row r="1779" spans="2:4" x14ac:dyDescent="0.3">
      <c r="B1779" s="211" t="str">
        <f t="shared" si="56"/>
        <v/>
      </c>
      <c r="D1779" s="213" t="str">
        <f t="shared" si="57"/>
        <v/>
      </c>
    </row>
    <row r="1780" spans="2:4" x14ac:dyDescent="0.3">
      <c r="B1780" s="211" t="str">
        <f t="shared" si="56"/>
        <v/>
      </c>
      <c r="D1780" s="213" t="str">
        <f t="shared" si="57"/>
        <v/>
      </c>
    </row>
    <row r="1781" spans="2:4" x14ac:dyDescent="0.3">
      <c r="B1781" s="211" t="str">
        <f t="shared" si="56"/>
        <v/>
      </c>
      <c r="D1781" s="213" t="str">
        <f t="shared" si="57"/>
        <v/>
      </c>
    </row>
    <row r="1782" spans="2:4" x14ac:dyDescent="0.3">
      <c r="B1782" s="211" t="str">
        <f t="shared" si="56"/>
        <v/>
      </c>
      <c r="D1782" s="213" t="str">
        <f t="shared" si="57"/>
        <v/>
      </c>
    </row>
    <row r="1783" spans="2:4" x14ac:dyDescent="0.3">
      <c r="B1783" s="211" t="str">
        <f t="shared" si="56"/>
        <v/>
      </c>
      <c r="D1783" s="213" t="str">
        <f t="shared" si="57"/>
        <v/>
      </c>
    </row>
    <row r="1784" spans="2:4" x14ac:dyDescent="0.3">
      <c r="B1784" s="211" t="str">
        <f t="shared" si="56"/>
        <v/>
      </c>
      <c r="D1784" s="213" t="str">
        <f t="shared" si="57"/>
        <v/>
      </c>
    </row>
    <row r="1785" spans="2:4" x14ac:dyDescent="0.3">
      <c r="B1785" s="211" t="str">
        <f t="shared" si="56"/>
        <v/>
      </c>
      <c r="D1785" s="213" t="str">
        <f t="shared" si="57"/>
        <v/>
      </c>
    </row>
    <row r="1786" spans="2:4" x14ac:dyDescent="0.3">
      <c r="B1786" s="211" t="str">
        <f t="shared" si="56"/>
        <v/>
      </c>
      <c r="D1786" s="213" t="str">
        <f t="shared" si="57"/>
        <v/>
      </c>
    </row>
    <row r="1787" spans="2:4" x14ac:dyDescent="0.3">
      <c r="B1787" s="211" t="str">
        <f t="shared" si="56"/>
        <v/>
      </c>
      <c r="D1787" s="213" t="str">
        <f t="shared" si="57"/>
        <v/>
      </c>
    </row>
    <row r="1788" spans="2:4" x14ac:dyDescent="0.3">
      <c r="B1788" s="211" t="str">
        <f t="shared" si="56"/>
        <v/>
      </c>
      <c r="D1788" s="213" t="str">
        <f t="shared" si="57"/>
        <v/>
      </c>
    </row>
    <row r="1789" spans="2:4" x14ac:dyDescent="0.3">
      <c r="B1789" s="211" t="str">
        <f t="shared" si="56"/>
        <v/>
      </c>
      <c r="D1789" s="213" t="str">
        <f t="shared" si="57"/>
        <v/>
      </c>
    </row>
    <row r="1790" spans="2:4" x14ac:dyDescent="0.3">
      <c r="B1790" s="211" t="str">
        <f t="shared" si="56"/>
        <v/>
      </c>
      <c r="D1790" s="213" t="str">
        <f t="shared" si="57"/>
        <v/>
      </c>
    </row>
    <row r="1791" spans="2:4" x14ac:dyDescent="0.3">
      <c r="B1791" s="211" t="str">
        <f t="shared" si="56"/>
        <v/>
      </c>
      <c r="D1791" s="213" t="str">
        <f t="shared" si="57"/>
        <v/>
      </c>
    </row>
    <row r="1792" spans="2:4" x14ac:dyDescent="0.3">
      <c r="B1792" s="211" t="str">
        <f t="shared" si="56"/>
        <v/>
      </c>
      <c r="D1792" s="213" t="str">
        <f t="shared" si="57"/>
        <v/>
      </c>
    </row>
    <row r="1793" spans="2:4" x14ac:dyDescent="0.3">
      <c r="B1793" s="211" t="str">
        <f t="shared" si="56"/>
        <v/>
      </c>
      <c r="D1793" s="213" t="str">
        <f t="shared" si="57"/>
        <v/>
      </c>
    </row>
    <row r="1794" spans="2:4" x14ac:dyDescent="0.3">
      <c r="B1794" s="211" t="str">
        <f t="shared" si="56"/>
        <v/>
      </c>
      <c r="D1794" s="213" t="str">
        <f t="shared" si="57"/>
        <v/>
      </c>
    </row>
    <row r="1795" spans="2:4" x14ac:dyDescent="0.3">
      <c r="B1795" s="211" t="str">
        <f t="shared" si="56"/>
        <v/>
      </c>
      <c r="D1795" s="213" t="str">
        <f t="shared" si="57"/>
        <v/>
      </c>
    </row>
    <row r="1796" spans="2:4" x14ac:dyDescent="0.3">
      <c r="B1796" s="211" t="str">
        <f t="shared" si="56"/>
        <v/>
      </c>
      <c r="D1796" s="213" t="str">
        <f t="shared" si="57"/>
        <v/>
      </c>
    </row>
    <row r="1797" spans="2:4" x14ac:dyDescent="0.3">
      <c r="B1797" s="211" t="str">
        <f t="shared" si="56"/>
        <v/>
      </c>
      <c r="D1797" s="213" t="str">
        <f t="shared" si="57"/>
        <v/>
      </c>
    </row>
    <row r="1798" spans="2:4" x14ac:dyDescent="0.3">
      <c r="B1798" s="211" t="str">
        <f t="shared" ref="B1798:B1861" si="58">IF(NOT(ISBLANK(A1798)),INT(($B$2-A1798)/365.25),"")</f>
        <v/>
      </c>
      <c r="D1798" s="213" t="str">
        <f t="shared" ref="D1798:D1861" si="59">_xlfn.IFNA(VLOOKUP(B1798,AgeGroups,2,TRUE),"")</f>
        <v/>
      </c>
    </row>
    <row r="1799" spans="2:4" x14ac:dyDescent="0.3">
      <c r="B1799" s="211" t="str">
        <f t="shared" si="58"/>
        <v/>
      </c>
      <c r="D1799" s="213" t="str">
        <f t="shared" si="59"/>
        <v/>
      </c>
    </row>
    <row r="1800" spans="2:4" x14ac:dyDescent="0.3">
      <c r="B1800" s="211" t="str">
        <f t="shared" si="58"/>
        <v/>
      </c>
      <c r="D1800" s="213" t="str">
        <f t="shared" si="59"/>
        <v/>
      </c>
    </row>
    <row r="1801" spans="2:4" x14ac:dyDescent="0.3">
      <c r="B1801" s="211" t="str">
        <f t="shared" si="58"/>
        <v/>
      </c>
      <c r="D1801" s="213" t="str">
        <f t="shared" si="59"/>
        <v/>
      </c>
    </row>
    <row r="1802" spans="2:4" x14ac:dyDescent="0.3">
      <c r="B1802" s="211" t="str">
        <f t="shared" si="58"/>
        <v/>
      </c>
      <c r="D1802" s="213" t="str">
        <f t="shared" si="59"/>
        <v/>
      </c>
    </row>
    <row r="1803" spans="2:4" x14ac:dyDescent="0.3">
      <c r="B1803" s="211" t="str">
        <f t="shared" si="58"/>
        <v/>
      </c>
      <c r="D1803" s="213" t="str">
        <f t="shared" si="59"/>
        <v/>
      </c>
    </row>
    <row r="1804" spans="2:4" x14ac:dyDescent="0.3">
      <c r="B1804" s="211" t="str">
        <f t="shared" si="58"/>
        <v/>
      </c>
      <c r="D1804" s="213" t="str">
        <f t="shared" si="59"/>
        <v/>
      </c>
    </row>
    <row r="1805" spans="2:4" x14ac:dyDescent="0.3">
      <c r="B1805" s="211" t="str">
        <f t="shared" si="58"/>
        <v/>
      </c>
      <c r="D1805" s="213" t="str">
        <f t="shared" si="59"/>
        <v/>
      </c>
    </row>
    <row r="1806" spans="2:4" x14ac:dyDescent="0.3">
      <c r="B1806" s="211" t="str">
        <f t="shared" si="58"/>
        <v/>
      </c>
      <c r="D1806" s="213" t="str">
        <f t="shared" si="59"/>
        <v/>
      </c>
    </row>
    <row r="1807" spans="2:4" x14ac:dyDescent="0.3">
      <c r="B1807" s="211" t="str">
        <f t="shared" si="58"/>
        <v/>
      </c>
      <c r="D1807" s="213" t="str">
        <f t="shared" si="59"/>
        <v/>
      </c>
    </row>
    <row r="1808" spans="2:4" x14ac:dyDescent="0.3">
      <c r="B1808" s="211" t="str">
        <f t="shared" si="58"/>
        <v/>
      </c>
      <c r="D1808" s="213" t="str">
        <f t="shared" si="59"/>
        <v/>
      </c>
    </row>
    <row r="1809" spans="2:4" x14ac:dyDescent="0.3">
      <c r="B1809" s="211" t="str">
        <f t="shared" si="58"/>
        <v/>
      </c>
      <c r="D1809" s="213" t="str">
        <f t="shared" si="59"/>
        <v/>
      </c>
    </row>
    <row r="1810" spans="2:4" x14ac:dyDescent="0.3">
      <c r="B1810" s="211" t="str">
        <f t="shared" si="58"/>
        <v/>
      </c>
      <c r="D1810" s="213" t="str">
        <f t="shared" si="59"/>
        <v/>
      </c>
    </row>
    <row r="1811" spans="2:4" x14ac:dyDescent="0.3">
      <c r="B1811" s="211" t="str">
        <f t="shared" si="58"/>
        <v/>
      </c>
      <c r="D1811" s="213" t="str">
        <f t="shared" si="59"/>
        <v/>
      </c>
    </row>
    <row r="1812" spans="2:4" x14ac:dyDescent="0.3">
      <c r="B1812" s="211" t="str">
        <f t="shared" si="58"/>
        <v/>
      </c>
      <c r="D1812" s="213" t="str">
        <f t="shared" si="59"/>
        <v/>
      </c>
    </row>
    <row r="1813" spans="2:4" x14ac:dyDescent="0.3">
      <c r="B1813" s="211" t="str">
        <f t="shared" si="58"/>
        <v/>
      </c>
      <c r="D1813" s="213" t="str">
        <f t="shared" si="59"/>
        <v/>
      </c>
    </row>
    <row r="1814" spans="2:4" x14ac:dyDescent="0.3">
      <c r="B1814" s="211" t="str">
        <f t="shared" si="58"/>
        <v/>
      </c>
      <c r="D1814" s="213" t="str">
        <f t="shared" si="59"/>
        <v/>
      </c>
    </row>
    <row r="1815" spans="2:4" x14ac:dyDescent="0.3">
      <c r="B1815" s="211" t="str">
        <f t="shared" si="58"/>
        <v/>
      </c>
      <c r="D1815" s="213" t="str">
        <f t="shared" si="59"/>
        <v/>
      </c>
    </row>
    <row r="1816" spans="2:4" x14ac:dyDescent="0.3">
      <c r="B1816" s="211" t="str">
        <f t="shared" si="58"/>
        <v/>
      </c>
      <c r="D1816" s="213" t="str">
        <f t="shared" si="59"/>
        <v/>
      </c>
    </row>
    <row r="1817" spans="2:4" x14ac:dyDescent="0.3">
      <c r="B1817" s="211" t="str">
        <f t="shared" si="58"/>
        <v/>
      </c>
      <c r="D1817" s="213" t="str">
        <f t="shared" si="59"/>
        <v/>
      </c>
    </row>
    <row r="1818" spans="2:4" x14ac:dyDescent="0.3">
      <c r="B1818" s="211" t="str">
        <f t="shared" si="58"/>
        <v/>
      </c>
      <c r="D1818" s="213" t="str">
        <f t="shared" si="59"/>
        <v/>
      </c>
    </row>
    <row r="1819" spans="2:4" x14ac:dyDescent="0.3">
      <c r="B1819" s="211" t="str">
        <f t="shared" si="58"/>
        <v/>
      </c>
      <c r="D1819" s="213" t="str">
        <f t="shared" si="59"/>
        <v/>
      </c>
    </row>
    <row r="1820" spans="2:4" x14ac:dyDescent="0.3">
      <c r="B1820" s="211" t="str">
        <f t="shared" si="58"/>
        <v/>
      </c>
      <c r="D1820" s="213" t="str">
        <f t="shared" si="59"/>
        <v/>
      </c>
    </row>
    <row r="1821" spans="2:4" x14ac:dyDescent="0.3">
      <c r="B1821" s="211" t="str">
        <f t="shared" si="58"/>
        <v/>
      </c>
      <c r="D1821" s="213" t="str">
        <f t="shared" si="59"/>
        <v/>
      </c>
    </row>
    <row r="1822" spans="2:4" x14ac:dyDescent="0.3">
      <c r="B1822" s="211" t="str">
        <f t="shared" si="58"/>
        <v/>
      </c>
      <c r="D1822" s="213" t="str">
        <f t="shared" si="59"/>
        <v/>
      </c>
    </row>
    <row r="1823" spans="2:4" x14ac:dyDescent="0.3">
      <c r="B1823" s="211" t="str">
        <f t="shared" si="58"/>
        <v/>
      </c>
      <c r="D1823" s="213" t="str">
        <f t="shared" si="59"/>
        <v/>
      </c>
    </row>
    <row r="1824" spans="2:4" x14ac:dyDescent="0.3">
      <c r="B1824" s="211" t="str">
        <f t="shared" si="58"/>
        <v/>
      </c>
      <c r="D1824" s="213" t="str">
        <f t="shared" si="59"/>
        <v/>
      </c>
    </row>
    <row r="1825" spans="2:4" x14ac:dyDescent="0.3">
      <c r="B1825" s="211" t="str">
        <f t="shared" si="58"/>
        <v/>
      </c>
      <c r="D1825" s="213" t="str">
        <f t="shared" si="59"/>
        <v/>
      </c>
    </row>
    <row r="1826" spans="2:4" x14ac:dyDescent="0.3">
      <c r="B1826" s="211" t="str">
        <f t="shared" si="58"/>
        <v/>
      </c>
      <c r="D1826" s="213" t="str">
        <f t="shared" si="59"/>
        <v/>
      </c>
    </row>
    <row r="1827" spans="2:4" x14ac:dyDescent="0.3">
      <c r="B1827" s="211" t="str">
        <f t="shared" si="58"/>
        <v/>
      </c>
      <c r="D1827" s="213" t="str">
        <f t="shared" si="59"/>
        <v/>
      </c>
    </row>
    <row r="1828" spans="2:4" x14ac:dyDescent="0.3">
      <c r="B1828" s="211" t="str">
        <f t="shared" si="58"/>
        <v/>
      </c>
      <c r="D1828" s="213" t="str">
        <f t="shared" si="59"/>
        <v/>
      </c>
    </row>
    <row r="1829" spans="2:4" x14ac:dyDescent="0.3">
      <c r="B1829" s="211" t="str">
        <f t="shared" si="58"/>
        <v/>
      </c>
      <c r="D1829" s="213" t="str">
        <f t="shared" si="59"/>
        <v/>
      </c>
    </row>
    <row r="1830" spans="2:4" x14ac:dyDescent="0.3">
      <c r="B1830" s="211" t="str">
        <f t="shared" si="58"/>
        <v/>
      </c>
      <c r="D1830" s="213" t="str">
        <f t="shared" si="59"/>
        <v/>
      </c>
    </row>
    <row r="1831" spans="2:4" x14ac:dyDescent="0.3">
      <c r="B1831" s="211" t="str">
        <f t="shared" si="58"/>
        <v/>
      </c>
      <c r="D1831" s="213" t="str">
        <f t="shared" si="59"/>
        <v/>
      </c>
    </row>
    <row r="1832" spans="2:4" x14ac:dyDescent="0.3">
      <c r="B1832" s="211" t="str">
        <f t="shared" si="58"/>
        <v/>
      </c>
      <c r="D1832" s="213" t="str">
        <f t="shared" si="59"/>
        <v/>
      </c>
    </row>
    <row r="1833" spans="2:4" x14ac:dyDescent="0.3">
      <c r="B1833" s="211" t="str">
        <f t="shared" si="58"/>
        <v/>
      </c>
      <c r="D1833" s="213" t="str">
        <f t="shared" si="59"/>
        <v/>
      </c>
    </row>
    <row r="1834" spans="2:4" x14ac:dyDescent="0.3">
      <c r="B1834" s="211" t="str">
        <f t="shared" si="58"/>
        <v/>
      </c>
      <c r="D1834" s="213" t="str">
        <f t="shared" si="59"/>
        <v/>
      </c>
    </row>
    <row r="1835" spans="2:4" x14ac:dyDescent="0.3">
      <c r="B1835" s="211" t="str">
        <f t="shared" si="58"/>
        <v/>
      </c>
      <c r="D1835" s="213" t="str">
        <f t="shared" si="59"/>
        <v/>
      </c>
    </row>
    <row r="1836" spans="2:4" x14ac:dyDescent="0.3">
      <c r="B1836" s="211" t="str">
        <f t="shared" si="58"/>
        <v/>
      </c>
      <c r="D1836" s="213" t="str">
        <f t="shared" si="59"/>
        <v/>
      </c>
    </row>
    <row r="1837" spans="2:4" x14ac:dyDescent="0.3">
      <c r="B1837" s="211" t="str">
        <f t="shared" si="58"/>
        <v/>
      </c>
      <c r="D1837" s="213" t="str">
        <f t="shared" si="59"/>
        <v/>
      </c>
    </row>
    <row r="1838" spans="2:4" x14ac:dyDescent="0.3">
      <c r="B1838" s="211" t="str">
        <f t="shared" si="58"/>
        <v/>
      </c>
      <c r="D1838" s="213" t="str">
        <f t="shared" si="59"/>
        <v/>
      </c>
    </row>
    <row r="1839" spans="2:4" x14ac:dyDescent="0.3">
      <c r="B1839" s="211" t="str">
        <f t="shared" si="58"/>
        <v/>
      </c>
      <c r="D1839" s="213" t="str">
        <f t="shared" si="59"/>
        <v/>
      </c>
    </row>
    <row r="1840" spans="2:4" x14ac:dyDescent="0.3">
      <c r="B1840" s="211" t="str">
        <f t="shared" si="58"/>
        <v/>
      </c>
      <c r="D1840" s="213" t="str">
        <f t="shared" si="59"/>
        <v/>
      </c>
    </row>
    <row r="1841" spans="2:4" x14ac:dyDescent="0.3">
      <c r="B1841" s="211" t="str">
        <f t="shared" si="58"/>
        <v/>
      </c>
      <c r="D1841" s="213" t="str">
        <f t="shared" si="59"/>
        <v/>
      </c>
    </row>
    <row r="1842" spans="2:4" x14ac:dyDescent="0.3">
      <c r="B1842" s="211" t="str">
        <f t="shared" si="58"/>
        <v/>
      </c>
      <c r="D1842" s="213" t="str">
        <f t="shared" si="59"/>
        <v/>
      </c>
    </row>
    <row r="1843" spans="2:4" x14ac:dyDescent="0.3">
      <c r="B1843" s="211" t="str">
        <f t="shared" si="58"/>
        <v/>
      </c>
      <c r="D1843" s="213" t="str">
        <f t="shared" si="59"/>
        <v/>
      </c>
    </row>
    <row r="1844" spans="2:4" x14ac:dyDescent="0.3">
      <c r="B1844" s="211" t="str">
        <f t="shared" si="58"/>
        <v/>
      </c>
      <c r="D1844" s="213" t="str">
        <f t="shared" si="59"/>
        <v/>
      </c>
    </row>
    <row r="1845" spans="2:4" x14ac:dyDescent="0.3">
      <c r="B1845" s="211" t="str">
        <f t="shared" si="58"/>
        <v/>
      </c>
      <c r="D1845" s="213" t="str">
        <f t="shared" si="59"/>
        <v/>
      </c>
    </row>
    <row r="1846" spans="2:4" x14ac:dyDescent="0.3">
      <c r="B1846" s="211" t="str">
        <f t="shared" si="58"/>
        <v/>
      </c>
      <c r="D1846" s="213" t="str">
        <f t="shared" si="59"/>
        <v/>
      </c>
    </row>
    <row r="1847" spans="2:4" x14ac:dyDescent="0.3">
      <c r="B1847" s="211" t="str">
        <f t="shared" si="58"/>
        <v/>
      </c>
      <c r="D1847" s="213" t="str">
        <f t="shared" si="59"/>
        <v/>
      </c>
    </row>
    <row r="1848" spans="2:4" x14ac:dyDescent="0.3">
      <c r="B1848" s="211" t="str">
        <f t="shared" si="58"/>
        <v/>
      </c>
      <c r="D1848" s="213" t="str">
        <f t="shared" si="59"/>
        <v/>
      </c>
    </row>
    <row r="1849" spans="2:4" x14ac:dyDescent="0.3">
      <c r="B1849" s="211" t="str">
        <f t="shared" si="58"/>
        <v/>
      </c>
      <c r="D1849" s="213" t="str">
        <f t="shared" si="59"/>
        <v/>
      </c>
    </row>
    <row r="1850" spans="2:4" x14ac:dyDescent="0.3">
      <c r="B1850" s="211" t="str">
        <f t="shared" si="58"/>
        <v/>
      </c>
      <c r="D1850" s="213" t="str">
        <f t="shared" si="59"/>
        <v/>
      </c>
    </row>
    <row r="1851" spans="2:4" x14ac:dyDescent="0.3">
      <c r="B1851" s="211" t="str">
        <f t="shared" si="58"/>
        <v/>
      </c>
      <c r="D1851" s="213" t="str">
        <f t="shared" si="59"/>
        <v/>
      </c>
    </row>
    <row r="1852" spans="2:4" x14ac:dyDescent="0.3">
      <c r="B1852" s="211" t="str">
        <f t="shared" si="58"/>
        <v/>
      </c>
      <c r="D1852" s="213" t="str">
        <f t="shared" si="59"/>
        <v/>
      </c>
    </row>
    <row r="1853" spans="2:4" x14ac:dyDescent="0.3">
      <c r="B1853" s="211" t="str">
        <f t="shared" si="58"/>
        <v/>
      </c>
      <c r="D1853" s="213" t="str">
        <f t="shared" si="59"/>
        <v/>
      </c>
    </row>
    <row r="1854" spans="2:4" x14ac:dyDescent="0.3">
      <c r="B1854" s="211" t="str">
        <f t="shared" si="58"/>
        <v/>
      </c>
      <c r="D1854" s="213" t="str">
        <f t="shared" si="59"/>
        <v/>
      </c>
    </row>
    <row r="1855" spans="2:4" x14ac:dyDescent="0.3">
      <c r="B1855" s="211" t="str">
        <f t="shared" si="58"/>
        <v/>
      </c>
      <c r="D1855" s="213" t="str">
        <f t="shared" si="59"/>
        <v/>
      </c>
    </row>
    <row r="1856" spans="2:4" x14ac:dyDescent="0.3">
      <c r="B1856" s="211" t="str">
        <f t="shared" si="58"/>
        <v/>
      </c>
      <c r="D1856" s="213" t="str">
        <f t="shared" si="59"/>
        <v/>
      </c>
    </row>
    <row r="1857" spans="2:4" x14ac:dyDescent="0.3">
      <c r="B1857" s="211" t="str">
        <f t="shared" si="58"/>
        <v/>
      </c>
      <c r="D1857" s="213" t="str">
        <f t="shared" si="59"/>
        <v/>
      </c>
    </row>
    <row r="1858" spans="2:4" x14ac:dyDescent="0.3">
      <c r="B1858" s="211" t="str">
        <f t="shared" si="58"/>
        <v/>
      </c>
      <c r="D1858" s="213" t="str">
        <f t="shared" si="59"/>
        <v/>
      </c>
    </row>
    <row r="1859" spans="2:4" x14ac:dyDescent="0.3">
      <c r="B1859" s="211" t="str">
        <f t="shared" si="58"/>
        <v/>
      </c>
      <c r="D1859" s="213" t="str">
        <f t="shared" si="59"/>
        <v/>
      </c>
    </row>
    <row r="1860" spans="2:4" x14ac:dyDescent="0.3">
      <c r="B1860" s="211" t="str">
        <f t="shared" si="58"/>
        <v/>
      </c>
      <c r="D1860" s="213" t="str">
        <f t="shared" si="59"/>
        <v/>
      </c>
    </row>
    <row r="1861" spans="2:4" x14ac:dyDescent="0.3">
      <c r="B1861" s="211" t="str">
        <f t="shared" si="58"/>
        <v/>
      </c>
      <c r="D1861" s="213" t="str">
        <f t="shared" si="59"/>
        <v/>
      </c>
    </row>
    <row r="1862" spans="2:4" x14ac:dyDescent="0.3">
      <c r="B1862" s="211" t="str">
        <f t="shared" ref="B1862:B1925" si="60">IF(NOT(ISBLANK(A1862)),INT(($B$2-A1862)/365.25),"")</f>
        <v/>
      </c>
      <c r="D1862" s="213" t="str">
        <f t="shared" ref="D1862:D1925" si="61">_xlfn.IFNA(VLOOKUP(B1862,AgeGroups,2,TRUE),"")</f>
        <v/>
      </c>
    </row>
    <row r="1863" spans="2:4" x14ac:dyDescent="0.3">
      <c r="B1863" s="211" t="str">
        <f t="shared" si="60"/>
        <v/>
      </c>
      <c r="D1863" s="213" t="str">
        <f t="shared" si="61"/>
        <v/>
      </c>
    </row>
    <row r="1864" spans="2:4" x14ac:dyDescent="0.3">
      <c r="B1864" s="211" t="str">
        <f t="shared" si="60"/>
        <v/>
      </c>
      <c r="D1864" s="213" t="str">
        <f t="shared" si="61"/>
        <v/>
      </c>
    </row>
    <row r="1865" spans="2:4" x14ac:dyDescent="0.3">
      <c r="B1865" s="211" t="str">
        <f t="shared" si="60"/>
        <v/>
      </c>
      <c r="D1865" s="213" t="str">
        <f t="shared" si="61"/>
        <v/>
      </c>
    </row>
    <row r="1866" spans="2:4" x14ac:dyDescent="0.3">
      <c r="B1866" s="211" t="str">
        <f t="shared" si="60"/>
        <v/>
      </c>
      <c r="D1866" s="213" t="str">
        <f t="shared" si="61"/>
        <v/>
      </c>
    </row>
    <row r="1867" spans="2:4" x14ac:dyDescent="0.3">
      <c r="B1867" s="211" t="str">
        <f t="shared" si="60"/>
        <v/>
      </c>
      <c r="D1867" s="213" t="str">
        <f t="shared" si="61"/>
        <v/>
      </c>
    </row>
    <row r="1868" spans="2:4" x14ac:dyDescent="0.3">
      <c r="B1868" s="211" t="str">
        <f t="shared" si="60"/>
        <v/>
      </c>
      <c r="D1868" s="213" t="str">
        <f t="shared" si="61"/>
        <v/>
      </c>
    </row>
    <row r="1869" spans="2:4" x14ac:dyDescent="0.3">
      <c r="B1869" s="211" t="str">
        <f t="shared" si="60"/>
        <v/>
      </c>
      <c r="D1869" s="213" t="str">
        <f t="shared" si="61"/>
        <v/>
      </c>
    </row>
    <row r="1870" spans="2:4" x14ac:dyDescent="0.3">
      <c r="B1870" s="211" t="str">
        <f t="shared" si="60"/>
        <v/>
      </c>
      <c r="D1870" s="213" t="str">
        <f t="shared" si="61"/>
        <v/>
      </c>
    </row>
    <row r="1871" spans="2:4" x14ac:dyDescent="0.3">
      <c r="B1871" s="211" t="str">
        <f t="shared" si="60"/>
        <v/>
      </c>
      <c r="D1871" s="213" t="str">
        <f t="shared" si="61"/>
        <v/>
      </c>
    </row>
    <row r="1872" spans="2:4" x14ac:dyDescent="0.3">
      <c r="B1872" s="211" t="str">
        <f t="shared" si="60"/>
        <v/>
      </c>
      <c r="D1872" s="213" t="str">
        <f t="shared" si="61"/>
        <v/>
      </c>
    </row>
    <row r="1873" spans="2:4" x14ac:dyDescent="0.3">
      <c r="B1873" s="211" t="str">
        <f t="shared" si="60"/>
        <v/>
      </c>
      <c r="D1873" s="213" t="str">
        <f t="shared" si="61"/>
        <v/>
      </c>
    </row>
    <row r="1874" spans="2:4" x14ac:dyDescent="0.3">
      <c r="B1874" s="211" t="str">
        <f t="shared" si="60"/>
        <v/>
      </c>
      <c r="D1874" s="213" t="str">
        <f t="shared" si="61"/>
        <v/>
      </c>
    </row>
    <row r="1875" spans="2:4" x14ac:dyDescent="0.3">
      <c r="B1875" s="211" t="str">
        <f t="shared" si="60"/>
        <v/>
      </c>
      <c r="D1875" s="213" t="str">
        <f t="shared" si="61"/>
        <v/>
      </c>
    </row>
    <row r="1876" spans="2:4" x14ac:dyDescent="0.3">
      <c r="B1876" s="211" t="str">
        <f t="shared" si="60"/>
        <v/>
      </c>
      <c r="D1876" s="213" t="str">
        <f t="shared" si="61"/>
        <v/>
      </c>
    </row>
    <row r="1877" spans="2:4" x14ac:dyDescent="0.3">
      <c r="B1877" s="211" t="str">
        <f t="shared" si="60"/>
        <v/>
      </c>
      <c r="D1877" s="213" t="str">
        <f t="shared" si="61"/>
        <v/>
      </c>
    </row>
    <row r="1878" spans="2:4" x14ac:dyDescent="0.3">
      <c r="B1878" s="211" t="str">
        <f t="shared" si="60"/>
        <v/>
      </c>
      <c r="D1878" s="213" t="str">
        <f t="shared" si="61"/>
        <v/>
      </c>
    </row>
    <row r="1879" spans="2:4" x14ac:dyDescent="0.3">
      <c r="B1879" s="211" t="str">
        <f t="shared" si="60"/>
        <v/>
      </c>
      <c r="D1879" s="213" t="str">
        <f t="shared" si="61"/>
        <v/>
      </c>
    </row>
    <row r="1880" spans="2:4" x14ac:dyDescent="0.3">
      <c r="B1880" s="211" t="str">
        <f t="shared" si="60"/>
        <v/>
      </c>
      <c r="D1880" s="213" t="str">
        <f t="shared" si="61"/>
        <v/>
      </c>
    </row>
    <row r="1881" spans="2:4" x14ac:dyDescent="0.3">
      <c r="B1881" s="211" t="str">
        <f t="shared" si="60"/>
        <v/>
      </c>
      <c r="D1881" s="213" t="str">
        <f t="shared" si="61"/>
        <v/>
      </c>
    </row>
    <row r="1882" spans="2:4" x14ac:dyDescent="0.3">
      <c r="B1882" s="211" t="str">
        <f t="shared" si="60"/>
        <v/>
      </c>
      <c r="D1882" s="213" t="str">
        <f t="shared" si="61"/>
        <v/>
      </c>
    </row>
    <row r="1883" spans="2:4" x14ac:dyDescent="0.3">
      <c r="B1883" s="211" t="str">
        <f t="shared" si="60"/>
        <v/>
      </c>
      <c r="D1883" s="213" t="str">
        <f t="shared" si="61"/>
        <v/>
      </c>
    </row>
    <row r="1884" spans="2:4" x14ac:dyDescent="0.3">
      <c r="B1884" s="211" t="str">
        <f t="shared" si="60"/>
        <v/>
      </c>
      <c r="D1884" s="213" t="str">
        <f t="shared" si="61"/>
        <v/>
      </c>
    </row>
    <row r="1885" spans="2:4" x14ac:dyDescent="0.3">
      <c r="B1885" s="211" t="str">
        <f t="shared" si="60"/>
        <v/>
      </c>
      <c r="D1885" s="213" t="str">
        <f t="shared" si="61"/>
        <v/>
      </c>
    </row>
    <row r="1886" spans="2:4" x14ac:dyDescent="0.3">
      <c r="B1886" s="211" t="str">
        <f t="shared" si="60"/>
        <v/>
      </c>
      <c r="D1886" s="213" t="str">
        <f t="shared" si="61"/>
        <v/>
      </c>
    </row>
    <row r="1887" spans="2:4" x14ac:dyDescent="0.3">
      <c r="B1887" s="211" t="str">
        <f t="shared" si="60"/>
        <v/>
      </c>
      <c r="D1887" s="213" t="str">
        <f t="shared" si="61"/>
        <v/>
      </c>
    </row>
    <row r="1888" spans="2:4" x14ac:dyDescent="0.3">
      <c r="B1888" s="211" t="str">
        <f t="shared" si="60"/>
        <v/>
      </c>
      <c r="D1888" s="213" t="str">
        <f t="shared" si="61"/>
        <v/>
      </c>
    </row>
    <row r="1889" spans="2:4" x14ac:dyDescent="0.3">
      <c r="B1889" s="211" t="str">
        <f t="shared" si="60"/>
        <v/>
      </c>
      <c r="D1889" s="213" t="str">
        <f t="shared" si="61"/>
        <v/>
      </c>
    </row>
    <row r="1890" spans="2:4" x14ac:dyDescent="0.3">
      <c r="B1890" s="211" t="str">
        <f t="shared" si="60"/>
        <v/>
      </c>
      <c r="D1890" s="213" t="str">
        <f t="shared" si="61"/>
        <v/>
      </c>
    </row>
    <row r="1891" spans="2:4" x14ac:dyDescent="0.3">
      <c r="B1891" s="211" t="str">
        <f t="shared" si="60"/>
        <v/>
      </c>
      <c r="D1891" s="213" t="str">
        <f t="shared" si="61"/>
        <v/>
      </c>
    </row>
    <row r="1892" spans="2:4" x14ac:dyDescent="0.3">
      <c r="B1892" s="211" t="str">
        <f t="shared" si="60"/>
        <v/>
      </c>
      <c r="D1892" s="213" t="str">
        <f t="shared" si="61"/>
        <v/>
      </c>
    </row>
    <row r="1893" spans="2:4" x14ac:dyDescent="0.3">
      <c r="B1893" s="211" t="str">
        <f t="shared" si="60"/>
        <v/>
      </c>
      <c r="D1893" s="213" t="str">
        <f t="shared" si="61"/>
        <v/>
      </c>
    </row>
    <row r="1894" spans="2:4" x14ac:dyDescent="0.3">
      <c r="B1894" s="211" t="str">
        <f t="shared" si="60"/>
        <v/>
      </c>
      <c r="D1894" s="213" t="str">
        <f t="shared" si="61"/>
        <v/>
      </c>
    </row>
    <row r="1895" spans="2:4" x14ac:dyDescent="0.3">
      <c r="B1895" s="211" t="str">
        <f t="shared" si="60"/>
        <v/>
      </c>
      <c r="D1895" s="213" t="str">
        <f t="shared" si="61"/>
        <v/>
      </c>
    </row>
    <row r="1896" spans="2:4" x14ac:dyDescent="0.3">
      <c r="B1896" s="211" t="str">
        <f t="shared" si="60"/>
        <v/>
      </c>
      <c r="D1896" s="213" t="str">
        <f t="shared" si="61"/>
        <v/>
      </c>
    </row>
    <row r="1897" spans="2:4" x14ac:dyDescent="0.3">
      <c r="B1897" s="211" t="str">
        <f t="shared" si="60"/>
        <v/>
      </c>
      <c r="D1897" s="213" t="str">
        <f t="shared" si="61"/>
        <v/>
      </c>
    </row>
    <row r="1898" spans="2:4" x14ac:dyDescent="0.3">
      <c r="B1898" s="211" t="str">
        <f t="shared" si="60"/>
        <v/>
      </c>
      <c r="D1898" s="213" t="str">
        <f t="shared" si="61"/>
        <v/>
      </c>
    </row>
    <row r="1899" spans="2:4" x14ac:dyDescent="0.3">
      <c r="B1899" s="211" t="str">
        <f t="shared" si="60"/>
        <v/>
      </c>
      <c r="D1899" s="213" t="str">
        <f t="shared" si="61"/>
        <v/>
      </c>
    </row>
    <row r="1900" spans="2:4" x14ac:dyDescent="0.3">
      <c r="B1900" s="211" t="str">
        <f t="shared" si="60"/>
        <v/>
      </c>
      <c r="D1900" s="213" t="str">
        <f t="shared" si="61"/>
        <v/>
      </c>
    </row>
    <row r="1901" spans="2:4" x14ac:dyDescent="0.3">
      <c r="B1901" s="211" t="str">
        <f t="shared" si="60"/>
        <v/>
      </c>
      <c r="D1901" s="213" t="str">
        <f t="shared" si="61"/>
        <v/>
      </c>
    </row>
    <row r="1902" spans="2:4" x14ac:dyDescent="0.3">
      <c r="B1902" s="211" t="str">
        <f t="shared" si="60"/>
        <v/>
      </c>
      <c r="D1902" s="213" t="str">
        <f t="shared" si="61"/>
        <v/>
      </c>
    </row>
    <row r="1903" spans="2:4" x14ac:dyDescent="0.3">
      <c r="B1903" s="211" t="str">
        <f t="shared" si="60"/>
        <v/>
      </c>
      <c r="D1903" s="213" t="str">
        <f t="shared" si="61"/>
        <v/>
      </c>
    </row>
    <row r="1904" spans="2:4" x14ac:dyDescent="0.3">
      <c r="B1904" s="211" t="str">
        <f t="shared" si="60"/>
        <v/>
      </c>
      <c r="D1904" s="213" t="str">
        <f t="shared" si="61"/>
        <v/>
      </c>
    </row>
    <row r="1905" spans="2:4" x14ac:dyDescent="0.3">
      <c r="B1905" s="211" t="str">
        <f t="shared" si="60"/>
        <v/>
      </c>
      <c r="D1905" s="213" t="str">
        <f t="shared" si="61"/>
        <v/>
      </c>
    </row>
    <row r="1906" spans="2:4" x14ac:dyDescent="0.3">
      <c r="B1906" s="211" t="str">
        <f t="shared" si="60"/>
        <v/>
      </c>
      <c r="D1906" s="213" t="str">
        <f t="shared" si="61"/>
        <v/>
      </c>
    </row>
    <row r="1907" spans="2:4" x14ac:dyDescent="0.3">
      <c r="B1907" s="211" t="str">
        <f t="shared" si="60"/>
        <v/>
      </c>
      <c r="D1907" s="213" t="str">
        <f t="shared" si="61"/>
        <v/>
      </c>
    </row>
    <row r="1908" spans="2:4" x14ac:dyDescent="0.3">
      <c r="B1908" s="211" t="str">
        <f t="shared" si="60"/>
        <v/>
      </c>
      <c r="D1908" s="213" t="str">
        <f t="shared" si="61"/>
        <v/>
      </c>
    </row>
    <row r="1909" spans="2:4" x14ac:dyDescent="0.3">
      <c r="B1909" s="211" t="str">
        <f t="shared" si="60"/>
        <v/>
      </c>
      <c r="D1909" s="213" t="str">
        <f t="shared" si="61"/>
        <v/>
      </c>
    </row>
    <row r="1910" spans="2:4" x14ac:dyDescent="0.3">
      <c r="B1910" s="211" t="str">
        <f t="shared" si="60"/>
        <v/>
      </c>
      <c r="D1910" s="213" t="str">
        <f t="shared" si="61"/>
        <v/>
      </c>
    </row>
    <row r="1911" spans="2:4" x14ac:dyDescent="0.3">
      <c r="B1911" s="211" t="str">
        <f t="shared" si="60"/>
        <v/>
      </c>
      <c r="D1911" s="213" t="str">
        <f t="shared" si="61"/>
        <v/>
      </c>
    </row>
    <row r="1912" spans="2:4" x14ac:dyDescent="0.3">
      <c r="B1912" s="211" t="str">
        <f t="shared" si="60"/>
        <v/>
      </c>
      <c r="D1912" s="213" t="str">
        <f t="shared" si="61"/>
        <v/>
      </c>
    </row>
    <row r="1913" spans="2:4" x14ac:dyDescent="0.3">
      <c r="B1913" s="211" t="str">
        <f t="shared" si="60"/>
        <v/>
      </c>
      <c r="D1913" s="213" t="str">
        <f t="shared" si="61"/>
        <v/>
      </c>
    </row>
    <row r="1914" spans="2:4" x14ac:dyDescent="0.3">
      <c r="B1914" s="211" t="str">
        <f t="shared" si="60"/>
        <v/>
      </c>
      <c r="D1914" s="213" t="str">
        <f t="shared" si="61"/>
        <v/>
      </c>
    </row>
    <row r="1915" spans="2:4" x14ac:dyDescent="0.3">
      <c r="B1915" s="211" t="str">
        <f t="shared" si="60"/>
        <v/>
      </c>
      <c r="D1915" s="213" t="str">
        <f t="shared" si="61"/>
        <v/>
      </c>
    </row>
    <row r="1916" spans="2:4" x14ac:dyDescent="0.3">
      <c r="B1916" s="211" t="str">
        <f t="shared" si="60"/>
        <v/>
      </c>
      <c r="D1916" s="213" t="str">
        <f t="shared" si="61"/>
        <v/>
      </c>
    </row>
    <row r="1917" spans="2:4" x14ac:dyDescent="0.3">
      <c r="B1917" s="211" t="str">
        <f t="shared" si="60"/>
        <v/>
      </c>
      <c r="D1917" s="213" t="str">
        <f t="shared" si="61"/>
        <v/>
      </c>
    </row>
    <row r="1918" spans="2:4" x14ac:dyDescent="0.3">
      <c r="B1918" s="211" t="str">
        <f t="shared" si="60"/>
        <v/>
      </c>
      <c r="D1918" s="213" t="str">
        <f t="shared" si="61"/>
        <v/>
      </c>
    </row>
    <row r="1919" spans="2:4" x14ac:dyDescent="0.3">
      <c r="B1919" s="211" t="str">
        <f t="shared" si="60"/>
        <v/>
      </c>
      <c r="D1919" s="213" t="str">
        <f t="shared" si="61"/>
        <v/>
      </c>
    </row>
    <row r="1920" spans="2:4" x14ac:dyDescent="0.3">
      <c r="B1920" s="211" t="str">
        <f t="shared" si="60"/>
        <v/>
      </c>
      <c r="D1920" s="213" t="str">
        <f t="shared" si="61"/>
        <v/>
      </c>
    </row>
    <row r="1921" spans="2:4" x14ac:dyDescent="0.3">
      <c r="B1921" s="211" t="str">
        <f t="shared" si="60"/>
        <v/>
      </c>
      <c r="D1921" s="213" t="str">
        <f t="shared" si="61"/>
        <v/>
      </c>
    </row>
    <row r="1922" spans="2:4" x14ac:dyDescent="0.3">
      <c r="B1922" s="211" t="str">
        <f t="shared" si="60"/>
        <v/>
      </c>
      <c r="D1922" s="213" t="str">
        <f t="shared" si="61"/>
        <v/>
      </c>
    </row>
    <row r="1923" spans="2:4" x14ac:dyDescent="0.3">
      <c r="B1923" s="211" t="str">
        <f t="shared" si="60"/>
        <v/>
      </c>
      <c r="D1923" s="213" t="str">
        <f t="shared" si="61"/>
        <v/>
      </c>
    </row>
    <row r="1924" spans="2:4" x14ac:dyDescent="0.3">
      <c r="B1924" s="211" t="str">
        <f t="shared" si="60"/>
        <v/>
      </c>
      <c r="D1924" s="213" t="str">
        <f t="shared" si="61"/>
        <v/>
      </c>
    </row>
    <row r="1925" spans="2:4" x14ac:dyDescent="0.3">
      <c r="B1925" s="211" t="str">
        <f t="shared" si="60"/>
        <v/>
      </c>
      <c r="D1925" s="213" t="str">
        <f t="shared" si="61"/>
        <v/>
      </c>
    </row>
    <row r="1926" spans="2:4" x14ac:dyDescent="0.3">
      <c r="B1926" s="211" t="str">
        <f t="shared" ref="B1926:B1989" si="62">IF(NOT(ISBLANK(A1926)),INT(($B$2-A1926)/365.25),"")</f>
        <v/>
      </c>
      <c r="D1926" s="213" t="str">
        <f t="shared" ref="D1926:D1989" si="63">_xlfn.IFNA(VLOOKUP(B1926,AgeGroups,2,TRUE),"")</f>
        <v/>
      </c>
    </row>
    <row r="1927" spans="2:4" x14ac:dyDescent="0.3">
      <c r="B1927" s="211" t="str">
        <f t="shared" si="62"/>
        <v/>
      </c>
      <c r="D1927" s="213" t="str">
        <f t="shared" si="63"/>
        <v/>
      </c>
    </row>
    <row r="1928" spans="2:4" x14ac:dyDescent="0.3">
      <c r="B1928" s="211" t="str">
        <f t="shared" si="62"/>
        <v/>
      </c>
      <c r="D1928" s="213" t="str">
        <f t="shared" si="63"/>
        <v/>
      </c>
    </row>
    <row r="1929" spans="2:4" x14ac:dyDescent="0.3">
      <c r="B1929" s="211" t="str">
        <f t="shared" si="62"/>
        <v/>
      </c>
      <c r="D1929" s="213" t="str">
        <f t="shared" si="63"/>
        <v/>
      </c>
    </row>
    <row r="1930" spans="2:4" x14ac:dyDescent="0.3">
      <c r="B1930" s="211" t="str">
        <f t="shared" si="62"/>
        <v/>
      </c>
      <c r="D1930" s="213" t="str">
        <f t="shared" si="63"/>
        <v/>
      </c>
    </row>
    <row r="1931" spans="2:4" x14ac:dyDescent="0.3">
      <c r="B1931" s="211" t="str">
        <f t="shared" si="62"/>
        <v/>
      </c>
      <c r="D1931" s="213" t="str">
        <f t="shared" si="63"/>
        <v/>
      </c>
    </row>
    <row r="1932" spans="2:4" x14ac:dyDescent="0.3">
      <c r="B1932" s="211" t="str">
        <f t="shared" si="62"/>
        <v/>
      </c>
      <c r="D1932" s="213" t="str">
        <f t="shared" si="63"/>
        <v/>
      </c>
    </row>
    <row r="1933" spans="2:4" x14ac:dyDescent="0.3">
      <c r="B1933" s="211" t="str">
        <f t="shared" si="62"/>
        <v/>
      </c>
      <c r="D1933" s="213" t="str">
        <f t="shared" si="63"/>
        <v/>
      </c>
    </row>
    <row r="1934" spans="2:4" x14ac:dyDescent="0.3">
      <c r="B1934" s="211" t="str">
        <f t="shared" si="62"/>
        <v/>
      </c>
      <c r="D1934" s="213" t="str">
        <f t="shared" si="63"/>
        <v/>
      </c>
    </row>
    <row r="1935" spans="2:4" x14ac:dyDescent="0.3">
      <c r="B1935" s="211" t="str">
        <f t="shared" si="62"/>
        <v/>
      </c>
      <c r="D1935" s="213" t="str">
        <f t="shared" si="63"/>
        <v/>
      </c>
    </row>
    <row r="1936" spans="2:4" x14ac:dyDescent="0.3">
      <c r="B1936" s="211" t="str">
        <f t="shared" si="62"/>
        <v/>
      </c>
      <c r="D1936" s="213" t="str">
        <f t="shared" si="63"/>
        <v/>
      </c>
    </row>
    <row r="1937" spans="2:4" x14ac:dyDescent="0.3">
      <c r="B1937" s="211" t="str">
        <f t="shared" si="62"/>
        <v/>
      </c>
      <c r="D1937" s="213" t="str">
        <f t="shared" si="63"/>
        <v/>
      </c>
    </row>
    <row r="1938" spans="2:4" x14ac:dyDescent="0.3">
      <c r="B1938" s="211" t="str">
        <f t="shared" si="62"/>
        <v/>
      </c>
      <c r="D1938" s="213" t="str">
        <f t="shared" si="63"/>
        <v/>
      </c>
    </row>
    <row r="1939" spans="2:4" x14ac:dyDescent="0.3">
      <c r="B1939" s="211" t="str">
        <f t="shared" si="62"/>
        <v/>
      </c>
      <c r="D1939" s="213" t="str">
        <f t="shared" si="63"/>
        <v/>
      </c>
    </row>
    <row r="1940" spans="2:4" x14ac:dyDescent="0.3">
      <c r="B1940" s="211" t="str">
        <f t="shared" si="62"/>
        <v/>
      </c>
      <c r="D1940" s="213" t="str">
        <f t="shared" si="63"/>
        <v/>
      </c>
    </row>
    <row r="1941" spans="2:4" x14ac:dyDescent="0.3">
      <c r="B1941" s="211" t="str">
        <f t="shared" si="62"/>
        <v/>
      </c>
      <c r="D1941" s="213" t="str">
        <f t="shared" si="63"/>
        <v/>
      </c>
    </row>
    <row r="1942" spans="2:4" x14ac:dyDescent="0.3">
      <c r="B1942" s="211" t="str">
        <f t="shared" si="62"/>
        <v/>
      </c>
      <c r="D1942" s="213" t="str">
        <f t="shared" si="63"/>
        <v/>
      </c>
    </row>
    <row r="1943" spans="2:4" x14ac:dyDescent="0.3">
      <c r="B1943" s="211" t="str">
        <f t="shared" si="62"/>
        <v/>
      </c>
      <c r="D1943" s="213" t="str">
        <f t="shared" si="63"/>
        <v/>
      </c>
    </row>
    <row r="1944" spans="2:4" x14ac:dyDescent="0.3">
      <c r="B1944" s="211" t="str">
        <f t="shared" si="62"/>
        <v/>
      </c>
      <c r="D1944" s="213" t="str">
        <f t="shared" si="63"/>
        <v/>
      </c>
    </row>
    <row r="1945" spans="2:4" x14ac:dyDescent="0.3">
      <c r="B1945" s="211" t="str">
        <f t="shared" si="62"/>
        <v/>
      </c>
      <c r="D1945" s="213" t="str">
        <f t="shared" si="63"/>
        <v/>
      </c>
    </row>
    <row r="1946" spans="2:4" x14ac:dyDescent="0.3">
      <c r="B1946" s="211" t="str">
        <f t="shared" si="62"/>
        <v/>
      </c>
      <c r="D1946" s="213" t="str">
        <f t="shared" si="63"/>
        <v/>
      </c>
    </row>
    <row r="1947" spans="2:4" x14ac:dyDescent="0.3">
      <c r="B1947" s="211" t="str">
        <f t="shared" si="62"/>
        <v/>
      </c>
      <c r="D1947" s="213" t="str">
        <f t="shared" si="63"/>
        <v/>
      </c>
    </row>
    <row r="1948" spans="2:4" x14ac:dyDescent="0.3">
      <c r="B1948" s="211" t="str">
        <f t="shared" si="62"/>
        <v/>
      </c>
      <c r="D1948" s="213" t="str">
        <f t="shared" si="63"/>
        <v/>
      </c>
    </row>
    <row r="1949" spans="2:4" x14ac:dyDescent="0.3">
      <c r="B1949" s="211" t="str">
        <f t="shared" si="62"/>
        <v/>
      </c>
      <c r="D1949" s="213" t="str">
        <f t="shared" si="63"/>
        <v/>
      </c>
    </row>
    <row r="1950" spans="2:4" x14ac:dyDescent="0.3">
      <c r="B1950" s="211" t="str">
        <f t="shared" si="62"/>
        <v/>
      </c>
      <c r="D1950" s="213" t="str">
        <f t="shared" si="63"/>
        <v/>
      </c>
    </row>
    <row r="1951" spans="2:4" x14ac:dyDescent="0.3">
      <c r="B1951" s="211" t="str">
        <f t="shared" si="62"/>
        <v/>
      </c>
      <c r="D1951" s="213" t="str">
        <f t="shared" si="63"/>
        <v/>
      </c>
    </row>
    <row r="1952" spans="2:4" x14ac:dyDescent="0.3">
      <c r="B1952" s="211" t="str">
        <f t="shared" si="62"/>
        <v/>
      </c>
      <c r="D1952" s="213" t="str">
        <f t="shared" si="63"/>
        <v/>
      </c>
    </row>
    <row r="1953" spans="2:4" x14ac:dyDescent="0.3">
      <c r="B1953" s="211" t="str">
        <f t="shared" si="62"/>
        <v/>
      </c>
      <c r="D1953" s="213" t="str">
        <f t="shared" si="63"/>
        <v/>
      </c>
    </row>
    <row r="1954" spans="2:4" x14ac:dyDescent="0.3">
      <c r="B1954" s="211" t="str">
        <f t="shared" si="62"/>
        <v/>
      </c>
      <c r="D1954" s="213" t="str">
        <f t="shared" si="63"/>
        <v/>
      </c>
    </row>
    <row r="1955" spans="2:4" x14ac:dyDescent="0.3">
      <c r="B1955" s="211" t="str">
        <f t="shared" si="62"/>
        <v/>
      </c>
      <c r="D1955" s="213" t="str">
        <f t="shared" si="63"/>
        <v/>
      </c>
    </row>
    <row r="1956" spans="2:4" x14ac:dyDescent="0.3">
      <c r="B1956" s="211" t="str">
        <f t="shared" si="62"/>
        <v/>
      </c>
      <c r="D1956" s="213" t="str">
        <f t="shared" si="63"/>
        <v/>
      </c>
    </row>
    <row r="1957" spans="2:4" x14ac:dyDescent="0.3">
      <c r="B1957" s="211" t="str">
        <f t="shared" si="62"/>
        <v/>
      </c>
      <c r="D1957" s="213" t="str">
        <f t="shared" si="63"/>
        <v/>
      </c>
    </row>
    <row r="1958" spans="2:4" x14ac:dyDescent="0.3">
      <c r="B1958" s="211" t="str">
        <f t="shared" si="62"/>
        <v/>
      </c>
      <c r="D1958" s="213" t="str">
        <f t="shared" si="63"/>
        <v/>
      </c>
    </row>
    <row r="1959" spans="2:4" x14ac:dyDescent="0.3">
      <c r="B1959" s="211" t="str">
        <f t="shared" si="62"/>
        <v/>
      </c>
      <c r="D1959" s="213" t="str">
        <f t="shared" si="63"/>
        <v/>
      </c>
    </row>
    <row r="1960" spans="2:4" x14ac:dyDescent="0.3">
      <c r="B1960" s="211" t="str">
        <f t="shared" si="62"/>
        <v/>
      </c>
      <c r="D1960" s="213" t="str">
        <f t="shared" si="63"/>
        <v/>
      </c>
    </row>
    <row r="1961" spans="2:4" x14ac:dyDescent="0.3">
      <c r="B1961" s="211" t="str">
        <f t="shared" si="62"/>
        <v/>
      </c>
      <c r="D1961" s="213" t="str">
        <f t="shared" si="63"/>
        <v/>
      </c>
    </row>
    <row r="1962" spans="2:4" x14ac:dyDescent="0.3">
      <c r="B1962" s="211" t="str">
        <f t="shared" si="62"/>
        <v/>
      </c>
      <c r="D1962" s="213" t="str">
        <f t="shared" si="63"/>
        <v/>
      </c>
    </row>
    <row r="1963" spans="2:4" x14ac:dyDescent="0.3">
      <c r="B1963" s="211" t="str">
        <f t="shared" si="62"/>
        <v/>
      </c>
      <c r="D1963" s="213" t="str">
        <f t="shared" si="63"/>
        <v/>
      </c>
    </row>
    <row r="1964" spans="2:4" x14ac:dyDescent="0.3">
      <c r="B1964" s="211" t="str">
        <f t="shared" si="62"/>
        <v/>
      </c>
      <c r="D1964" s="213" t="str">
        <f t="shared" si="63"/>
        <v/>
      </c>
    </row>
    <row r="1965" spans="2:4" x14ac:dyDescent="0.3">
      <c r="B1965" s="211" t="str">
        <f t="shared" si="62"/>
        <v/>
      </c>
      <c r="D1965" s="213" t="str">
        <f t="shared" si="63"/>
        <v/>
      </c>
    </row>
    <row r="1966" spans="2:4" x14ac:dyDescent="0.3">
      <c r="B1966" s="211" t="str">
        <f t="shared" si="62"/>
        <v/>
      </c>
      <c r="D1966" s="213" t="str">
        <f t="shared" si="63"/>
        <v/>
      </c>
    </row>
    <row r="1967" spans="2:4" x14ac:dyDescent="0.3">
      <c r="B1967" s="211" t="str">
        <f t="shared" si="62"/>
        <v/>
      </c>
      <c r="D1967" s="213" t="str">
        <f t="shared" si="63"/>
        <v/>
      </c>
    </row>
    <row r="1968" spans="2:4" x14ac:dyDescent="0.3">
      <c r="B1968" s="211" t="str">
        <f t="shared" si="62"/>
        <v/>
      </c>
      <c r="D1968" s="213" t="str">
        <f t="shared" si="63"/>
        <v/>
      </c>
    </row>
    <row r="1969" spans="2:4" x14ac:dyDescent="0.3">
      <c r="B1969" s="211" t="str">
        <f t="shared" si="62"/>
        <v/>
      </c>
      <c r="D1969" s="213" t="str">
        <f t="shared" si="63"/>
        <v/>
      </c>
    </row>
    <row r="1970" spans="2:4" x14ac:dyDescent="0.3">
      <c r="B1970" s="211" t="str">
        <f t="shared" si="62"/>
        <v/>
      </c>
      <c r="D1970" s="213" t="str">
        <f t="shared" si="63"/>
        <v/>
      </c>
    </row>
    <row r="1971" spans="2:4" x14ac:dyDescent="0.3">
      <c r="B1971" s="211" t="str">
        <f t="shared" si="62"/>
        <v/>
      </c>
      <c r="D1971" s="213" t="str">
        <f t="shared" si="63"/>
        <v/>
      </c>
    </row>
    <row r="1972" spans="2:4" x14ac:dyDescent="0.3">
      <c r="B1972" s="211" t="str">
        <f t="shared" si="62"/>
        <v/>
      </c>
      <c r="D1972" s="213" t="str">
        <f t="shared" si="63"/>
        <v/>
      </c>
    </row>
    <row r="1973" spans="2:4" x14ac:dyDescent="0.3">
      <c r="B1973" s="211" t="str">
        <f t="shared" si="62"/>
        <v/>
      </c>
      <c r="D1973" s="213" t="str">
        <f t="shared" si="63"/>
        <v/>
      </c>
    </row>
    <row r="1974" spans="2:4" x14ac:dyDescent="0.3">
      <c r="B1974" s="211" t="str">
        <f t="shared" si="62"/>
        <v/>
      </c>
      <c r="D1974" s="213" t="str">
        <f t="shared" si="63"/>
        <v/>
      </c>
    </row>
    <row r="1975" spans="2:4" x14ac:dyDescent="0.3">
      <c r="B1975" s="211" t="str">
        <f t="shared" si="62"/>
        <v/>
      </c>
      <c r="D1975" s="213" t="str">
        <f t="shared" si="63"/>
        <v/>
      </c>
    </row>
    <row r="1976" spans="2:4" x14ac:dyDescent="0.3">
      <c r="B1976" s="211" t="str">
        <f t="shared" si="62"/>
        <v/>
      </c>
      <c r="D1976" s="213" t="str">
        <f t="shared" si="63"/>
        <v/>
      </c>
    </row>
    <row r="1977" spans="2:4" x14ac:dyDescent="0.3">
      <c r="B1977" s="211" t="str">
        <f t="shared" si="62"/>
        <v/>
      </c>
      <c r="D1977" s="213" t="str">
        <f t="shared" si="63"/>
        <v/>
      </c>
    </row>
    <row r="1978" spans="2:4" x14ac:dyDescent="0.3">
      <c r="B1978" s="211" t="str">
        <f t="shared" si="62"/>
        <v/>
      </c>
      <c r="D1978" s="213" t="str">
        <f t="shared" si="63"/>
        <v/>
      </c>
    </row>
    <row r="1979" spans="2:4" x14ac:dyDescent="0.3">
      <c r="B1979" s="211" t="str">
        <f t="shared" si="62"/>
        <v/>
      </c>
      <c r="D1979" s="213" t="str">
        <f t="shared" si="63"/>
        <v/>
      </c>
    </row>
    <row r="1980" spans="2:4" x14ac:dyDescent="0.3">
      <c r="B1980" s="211" t="str">
        <f t="shared" si="62"/>
        <v/>
      </c>
      <c r="D1980" s="213" t="str">
        <f t="shared" si="63"/>
        <v/>
      </c>
    </row>
    <row r="1981" spans="2:4" x14ac:dyDescent="0.3">
      <c r="B1981" s="211" t="str">
        <f t="shared" si="62"/>
        <v/>
      </c>
      <c r="D1981" s="213" t="str">
        <f t="shared" si="63"/>
        <v/>
      </c>
    </row>
    <row r="1982" spans="2:4" x14ac:dyDescent="0.3">
      <c r="B1982" s="211" t="str">
        <f t="shared" si="62"/>
        <v/>
      </c>
      <c r="D1982" s="213" t="str">
        <f t="shared" si="63"/>
        <v/>
      </c>
    </row>
    <row r="1983" spans="2:4" x14ac:dyDescent="0.3">
      <c r="B1983" s="211" t="str">
        <f t="shared" si="62"/>
        <v/>
      </c>
      <c r="D1983" s="213" t="str">
        <f t="shared" si="63"/>
        <v/>
      </c>
    </row>
    <row r="1984" spans="2:4" x14ac:dyDescent="0.3">
      <c r="B1984" s="211" t="str">
        <f t="shared" si="62"/>
        <v/>
      </c>
      <c r="D1984" s="213" t="str">
        <f t="shared" si="63"/>
        <v/>
      </c>
    </row>
    <row r="1985" spans="2:4" x14ac:dyDescent="0.3">
      <c r="B1985" s="211" t="str">
        <f t="shared" si="62"/>
        <v/>
      </c>
      <c r="D1985" s="213" t="str">
        <f t="shared" si="63"/>
        <v/>
      </c>
    </row>
    <row r="1986" spans="2:4" x14ac:dyDescent="0.3">
      <c r="B1986" s="211" t="str">
        <f t="shared" si="62"/>
        <v/>
      </c>
      <c r="D1986" s="213" t="str">
        <f t="shared" si="63"/>
        <v/>
      </c>
    </row>
    <row r="1987" spans="2:4" x14ac:dyDescent="0.3">
      <c r="B1987" s="211" t="str">
        <f t="shared" si="62"/>
        <v/>
      </c>
      <c r="D1987" s="213" t="str">
        <f t="shared" si="63"/>
        <v/>
      </c>
    </row>
    <row r="1988" spans="2:4" x14ac:dyDescent="0.3">
      <c r="B1988" s="211" t="str">
        <f t="shared" si="62"/>
        <v/>
      </c>
      <c r="D1988" s="213" t="str">
        <f t="shared" si="63"/>
        <v/>
      </c>
    </row>
    <row r="1989" spans="2:4" x14ac:dyDescent="0.3">
      <c r="B1989" s="211" t="str">
        <f t="shared" si="62"/>
        <v/>
      </c>
      <c r="D1989" s="213" t="str">
        <f t="shared" si="63"/>
        <v/>
      </c>
    </row>
    <row r="1990" spans="2:4" x14ac:dyDescent="0.3">
      <c r="B1990" s="211" t="str">
        <f t="shared" ref="B1990:B2053" si="64">IF(NOT(ISBLANK(A1990)),INT(($B$2-A1990)/365.25),"")</f>
        <v/>
      </c>
      <c r="D1990" s="213" t="str">
        <f t="shared" ref="D1990:D2053" si="65">_xlfn.IFNA(VLOOKUP(B1990,AgeGroups,2,TRUE),"")</f>
        <v/>
      </c>
    </row>
    <row r="1991" spans="2:4" x14ac:dyDescent="0.3">
      <c r="B1991" s="211" t="str">
        <f t="shared" si="64"/>
        <v/>
      </c>
      <c r="D1991" s="213" t="str">
        <f t="shared" si="65"/>
        <v/>
      </c>
    </row>
    <row r="1992" spans="2:4" x14ac:dyDescent="0.3">
      <c r="B1992" s="211" t="str">
        <f t="shared" si="64"/>
        <v/>
      </c>
      <c r="D1992" s="213" t="str">
        <f t="shared" si="65"/>
        <v/>
      </c>
    </row>
    <row r="1993" spans="2:4" x14ac:dyDescent="0.3">
      <c r="B1993" s="211" t="str">
        <f t="shared" si="64"/>
        <v/>
      </c>
      <c r="D1993" s="213" t="str">
        <f t="shared" si="65"/>
        <v/>
      </c>
    </row>
    <row r="1994" spans="2:4" x14ac:dyDescent="0.3">
      <c r="B1994" s="211" t="str">
        <f t="shared" si="64"/>
        <v/>
      </c>
      <c r="D1994" s="213" t="str">
        <f t="shared" si="65"/>
        <v/>
      </c>
    </row>
    <row r="1995" spans="2:4" x14ac:dyDescent="0.3">
      <c r="B1995" s="211" t="str">
        <f t="shared" si="64"/>
        <v/>
      </c>
      <c r="D1995" s="213" t="str">
        <f t="shared" si="65"/>
        <v/>
      </c>
    </row>
    <row r="1996" spans="2:4" x14ac:dyDescent="0.3">
      <c r="B1996" s="211" t="str">
        <f t="shared" si="64"/>
        <v/>
      </c>
      <c r="D1996" s="213" t="str">
        <f t="shared" si="65"/>
        <v/>
      </c>
    </row>
    <row r="1997" spans="2:4" x14ac:dyDescent="0.3">
      <c r="B1997" s="211" t="str">
        <f t="shared" si="64"/>
        <v/>
      </c>
      <c r="D1997" s="213" t="str">
        <f t="shared" si="65"/>
        <v/>
      </c>
    </row>
    <row r="1998" spans="2:4" x14ac:dyDescent="0.3">
      <c r="B1998" s="211" t="str">
        <f t="shared" si="64"/>
        <v/>
      </c>
      <c r="D1998" s="213" t="str">
        <f t="shared" si="65"/>
        <v/>
      </c>
    </row>
    <row r="1999" spans="2:4" x14ac:dyDescent="0.3">
      <c r="B1999" s="211" t="str">
        <f t="shared" si="64"/>
        <v/>
      </c>
      <c r="D1999" s="213" t="str">
        <f t="shared" si="65"/>
        <v/>
      </c>
    </row>
    <row r="2000" spans="2:4" x14ac:dyDescent="0.3">
      <c r="B2000" s="211" t="str">
        <f t="shared" si="64"/>
        <v/>
      </c>
      <c r="D2000" s="213" t="str">
        <f t="shared" si="65"/>
        <v/>
      </c>
    </row>
    <row r="2001" spans="2:4" x14ac:dyDescent="0.3">
      <c r="B2001" s="211" t="str">
        <f t="shared" si="64"/>
        <v/>
      </c>
      <c r="D2001" s="213" t="str">
        <f t="shared" si="65"/>
        <v/>
      </c>
    </row>
    <row r="2002" spans="2:4" x14ac:dyDescent="0.3">
      <c r="B2002" s="211" t="str">
        <f t="shared" si="64"/>
        <v/>
      </c>
      <c r="D2002" s="213" t="str">
        <f t="shared" si="65"/>
        <v/>
      </c>
    </row>
    <row r="2003" spans="2:4" x14ac:dyDescent="0.3">
      <c r="B2003" s="211" t="str">
        <f t="shared" si="64"/>
        <v/>
      </c>
      <c r="D2003" s="213" t="str">
        <f t="shared" si="65"/>
        <v/>
      </c>
    </row>
    <row r="2004" spans="2:4" x14ac:dyDescent="0.3">
      <c r="B2004" s="211" t="str">
        <f t="shared" si="64"/>
        <v/>
      </c>
      <c r="D2004" s="213" t="str">
        <f t="shared" si="65"/>
        <v/>
      </c>
    </row>
    <row r="2005" spans="2:4" x14ac:dyDescent="0.3">
      <c r="B2005" s="211" t="str">
        <f t="shared" si="64"/>
        <v/>
      </c>
      <c r="D2005" s="213" t="str">
        <f t="shared" si="65"/>
        <v/>
      </c>
    </row>
    <row r="2006" spans="2:4" x14ac:dyDescent="0.3">
      <c r="B2006" s="211" t="str">
        <f t="shared" si="64"/>
        <v/>
      </c>
      <c r="D2006" s="213" t="str">
        <f t="shared" si="65"/>
        <v/>
      </c>
    </row>
    <row r="2007" spans="2:4" x14ac:dyDescent="0.3">
      <c r="B2007" s="211" t="str">
        <f t="shared" si="64"/>
        <v/>
      </c>
      <c r="D2007" s="213" t="str">
        <f t="shared" si="65"/>
        <v/>
      </c>
    </row>
    <row r="2008" spans="2:4" x14ac:dyDescent="0.3">
      <c r="B2008" s="211" t="str">
        <f t="shared" si="64"/>
        <v/>
      </c>
      <c r="D2008" s="213" t="str">
        <f t="shared" si="65"/>
        <v/>
      </c>
    </row>
    <row r="2009" spans="2:4" x14ac:dyDescent="0.3">
      <c r="B2009" s="211" t="str">
        <f t="shared" si="64"/>
        <v/>
      </c>
      <c r="D2009" s="213" t="str">
        <f t="shared" si="65"/>
        <v/>
      </c>
    </row>
    <row r="2010" spans="2:4" x14ac:dyDescent="0.3">
      <c r="B2010" s="211" t="str">
        <f t="shared" si="64"/>
        <v/>
      </c>
      <c r="D2010" s="213" t="str">
        <f t="shared" si="65"/>
        <v/>
      </c>
    </row>
    <row r="2011" spans="2:4" x14ac:dyDescent="0.3">
      <c r="B2011" s="211" t="str">
        <f t="shared" si="64"/>
        <v/>
      </c>
      <c r="D2011" s="213" t="str">
        <f t="shared" si="65"/>
        <v/>
      </c>
    </row>
    <row r="2012" spans="2:4" x14ac:dyDescent="0.3">
      <c r="B2012" s="211" t="str">
        <f t="shared" si="64"/>
        <v/>
      </c>
      <c r="D2012" s="213" t="str">
        <f t="shared" si="65"/>
        <v/>
      </c>
    </row>
    <row r="2013" spans="2:4" x14ac:dyDescent="0.3">
      <c r="B2013" s="211" t="str">
        <f t="shared" si="64"/>
        <v/>
      </c>
      <c r="D2013" s="213" t="str">
        <f t="shared" si="65"/>
        <v/>
      </c>
    </row>
    <row r="2014" spans="2:4" x14ac:dyDescent="0.3">
      <c r="B2014" s="211" t="str">
        <f t="shared" si="64"/>
        <v/>
      </c>
      <c r="D2014" s="213" t="str">
        <f t="shared" si="65"/>
        <v/>
      </c>
    </row>
    <row r="2015" spans="2:4" x14ac:dyDescent="0.3">
      <c r="B2015" s="211" t="str">
        <f t="shared" si="64"/>
        <v/>
      </c>
      <c r="D2015" s="213" t="str">
        <f t="shared" si="65"/>
        <v/>
      </c>
    </row>
    <row r="2016" spans="2:4" x14ac:dyDescent="0.3">
      <c r="B2016" s="211" t="str">
        <f t="shared" si="64"/>
        <v/>
      </c>
      <c r="D2016" s="213" t="str">
        <f t="shared" si="65"/>
        <v/>
      </c>
    </row>
    <row r="2017" spans="2:4" x14ac:dyDescent="0.3">
      <c r="B2017" s="211" t="str">
        <f t="shared" si="64"/>
        <v/>
      </c>
      <c r="D2017" s="213" t="str">
        <f t="shared" si="65"/>
        <v/>
      </c>
    </row>
    <row r="2018" spans="2:4" x14ac:dyDescent="0.3">
      <c r="B2018" s="211" t="str">
        <f t="shared" si="64"/>
        <v/>
      </c>
      <c r="D2018" s="213" t="str">
        <f t="shared" si="65"/>
        <v/>
      </c>
    </row>
    <row r="2019" spans="2:4" x14ac:dyDescent="0.3">
      <c r="B2019" s="211" t="str">
        <f t="shared" si="64"/>
        <v/>
      </c>
      <c r="D2019" s="213" t="str">
        <f t="shared" si="65"/>
        <v/>
      </c>
    </row>
    <row r="2020" spans="2:4" x14ac:dyDescent="0.3">
      <c r="B2020" s="211" t="str">
        <f t="shared" si="64"/>
        <v/>
      </c>
      <c r="D2020" s="213" t="str">
        <f t="shared" si="65"/>
        <v/>
      </c>
    </row>
    <row r="2021" spans="2:4" x14ac:dyDescent="0.3">
      <c r="B2021" s="211" t="str">
        <f t="shared" si="64"/>
        <v/>
      </c>
      <c r="D2021" s="213" t="str">
        <f t="shared" si="65"/>
        <v/>
      </c>
    </row>
    <row r="2022" spans="2:4" x14ac:dyDescent="0.3">
      <c r="B2022" s="211" t="str">
        <f t="shared" si="64"/>
        <v/>
      </c>
      <c r="D2022" s="213" t="str">
        <f t="shared" si="65"/>
        <v/>
      </c>
    </row>
    <row r="2023" spans="2:4" x14ac:dyDescent="0.3">
      <c r="B2023" s="211" t="str">
        <f t="shared" si="64"/>
        <v/>
      </c>
      <c r="D2023" s="213" t="str">
        <f t="shared" si="65"/>
        <v/>
      </c>
    </row>
    <row r="2024" spans="2:4" x14ac:dyDescent="0.3">
      <c r="B2024" s="211" t="str">
        <f t="shared" si="64"/>
        <v/>
      </c>
      <c r="D2024" s="213" t="str">
        <f t="shared" si="65"/>
        <v/>
      </c>
    </row>
    <row r="2025" spans="2:4" x14ac:dyDescent="0.3">
      <c r="B2025" s="211" t="str">
        <f t="shared" si="64"/>
        <v/>
      </c>
      <c r="D2025" s="213" t="str">
        <f t="shared" si="65"/>
        <v/>
      </c>
    </row>
    <row r="2026" spans="2:4" x14ac:dyDescent="0.3">
      <c r="B2026" s="211" t="str">
        <f t="shared" si="64"/>
        <v/>
      </c>
      <c r="D2026" s="213" t="str">
        <f t="shared" si="65"/>
        <v/>
      </c>
    </row>
    <row r="2027" spans="2:4" x14ac:dyDescent="0.3">
      <c r="B2027" s="211" t="str">
        <f t="shared" si="64"/>
        <v/>
      </c>
      <c r="D2027" s="213" t="str">
        <f t="shared" si="65"/>
        <v/>
      </c>
    </row>
    <row r="2028" spans="2:4" x14ac:dyDescent="0.3">
      <c r="B2028" s="211" t="str">
        <f t="shared" si="64"/>
        <v/>
      </c>
      <c r="D2028" s="213" t="str">
        <f t="shared" si="65"/>
        <v/>
      </c>
    </row>
    <row r="2029" spans="2:4" x14ac:dyDescent="0.3">
      <c r="B2029" s="211" t="str">
        <f t="shared" si="64"/>
        <v/>
      </c>
      <c r="D2029" s="213" t="str">
        <f t="shared" si="65"/>
        <v/>
      </c>
    </row>
    <row r="2030" spans="2:4" x14ac:dyDescent="0.3">
      <c r="B2030" s="211" t="str">
        <f t="shared" si="64"/>
        <v/>
      </c>
      <c r="D2030" s="213" t="str">
        <f t="shared" si="65"/>
        <v/>
      </c>
    </row>
    <row r="2031" spans="2:4" x14ac:dyDescent="0.3">
      <c r="B2031" s="211" t="str">
        <f t="shared" si="64"/>
        <v/>
      </c>
      <c r="D2031" s="213" t="str">
        <f t="shared" si="65"/>
        <v/>
      </c>
    </row>
    <row r="2032" spans="2:4" x14ac:dyDescent="0.3">
      <c r="B2032" s="211" t="str">
        <f t="shared" si="64"/>
        <v/>
      </c>
      <c r="D2032" s="213" t="str">
        <f t="shared" si="65"/>
        <v/>
      </c>
    </row>
    <row r="2033" spans="2:4" x14ac:dyDescent="0.3">
      <c r="B2033" s="211" t="str">
        <f t="shared" si="64"/>
        <v/>
      </c>
      <c r="D2033" s="213" t="str">
        <f t="shared" si="65"/>
        <v/>
      </c>
    </row>
    <row r="2034" spans="2:4" x14ac:dyDescent="0.3">
      <c r="B2034" s="211" t="str">
        <f t="shared" si="64"/>
        <v/>
      </c>
      <c r="D2034" s="213" t="str">
        <f t="shared" si="65"/>
        <v/>
      </c>
    </row>
    <row r="2035" spans="2:4" x14ac:dyDescent="0.3">
      <c r="B2035" s="211" t="str">
        <f t="shared" si="64"/>
        <v/>
      </c>
      <c r="D2035" s="213" t="str">
        <f t="shared" si="65"/>
        <v/>
      </c>
    </row>
    <row r="2036" spans="2:4" x14ac:dyDescent="0.3">
      <c r="B2036" s="211" t="str">
        <f t="shared" si="64"/>
        <v/>
      </c>
      <c r="D2036" s="213" t="str">
        <f t="shared" si="65"/>
        <v/>
      </c>
    </row>
    <row r="2037" spans="2:4" x14ac:dyDescent="0.3">
      <c r="B2037" s="211" t="str">
        <f t="shared" si="64"/>
        <v/>
      </c>
      <c r="D2037" s="213" t="str">
        <f t="shared" si="65"/>
        <v/>
      </c>
    </row>
    <row r="2038" spans="2:4" x14ac:dyDescent="0.3">
      <c r="B2038" s="211" t="str">
        <f t="shared" si="64"/>
        <v/>
      </c>
      <c r="D2038" s="213" t="str">
        <f t="shared" si="65"/>
        <v/>
      </c>
    </row>
    <row r="2039" spans="2:4" x14ac:dyDescent="0.3">
      <c r="B2039" s="211" t="str">
        <f t="shared" si="64"/>
        <v/>
      </c>
      <c r="D2039" s="213" t="str">
        <f t="shared" si="65"/>
        <v/>
      </c>
    </row>
    <row r="2040" spans="2:4" x14ac:dyDescent="0.3">
      <c r="B2040" s="211" t="str">
        <f t="shared" si="64"/>
        <v/>
      </c>
      <c r="D2040" s="213" t="str">
        <f t="shared" si="65"/>
        <v/>
      </c>
    </row>
    <row r="2041" spans="2:4" x14ac:dyDescent="0.3">
      <c r="B2041" s="211" t="str">
        <f t="shared" si="64"/>
        <v/>
      </c>
      <c r="D2041" s="213" t="str">
        <f t="shared" si="65"/>
        <v/>
      </c>
    </row>
    <row r="2042" spans="2:4" x14ac:dyDescent="0.3">
      <c r="B2042" s="211" t="str">
        <f t="shared" si="64"/>
        <v/>
      </c>
      <c r="D2042" s="213" t="str">
        <f t="shared" si="65"/>
        <v/>
      </c>
    </row>
    <row r="2043" spans="2:4" x14ac:dyDescent="0.3">
      <c r="B2043" s="211" t="str">
        <f t="shared" si="64"/>
        <v/>
      </c>
      <c r="D2043" s="213" t="str">
        <f t="shared" si="65"/>
        <v/>
      </c>
    </row>
    <row r="2044" spans="2:4" x14ac:dyDescent="0.3">
      <c r="B2044" s="211" t="str">
        <f t="shared" si="64"/>
        <v/>
      </c>
      <c r="D2044" s="213" t="str">
        <f t="shared" si="65"/>
        <v/>
      </c>
    </row>
    <row r="2045" spans="2:4" x14ac:dyDescent="0.3">
      <c r="B2045" s="211" t="str">
        <f t="shared" si="64"/>
        <v/>
      </c>
      <c r="D2045" s="213" t="str">
        <f t="shared" si="65"/>
        <v/>
      </c>
    </row>
    <row r="2046" spans="2:4" x14ac:dyDescent="0.3">
      <c r="B2046" s="211" t="str">
        <f t="shared" si="64"/>
        <v/>
      </c>
      <c r="D2046" s="213" t="str">
        <f t="shared" si="65"/>
        <v/>
      </c>
    </row>
    <row r="2047" spans="2:4" x14ac:dyDescent="0.3">
      <c r="B2047" s="211" t="str">
        <f t="shared" si="64"/>
        <v/>
      </c>
      <c r="D2047" s="213" t="str">
        <f t="shared" si="65"/>
        <v/>
      </c>
    </row>
    <row r="2048" spans="2:4" x14ac:dyDescent="0.3">
      <c r="B2048" s="211" t="str">
        <f t="shared" si="64"/>
        <v/>
      </c>
      <c r="D2048" s="213" t="str">
        <f t="shared" si="65"/>
        <v/>
      </c>
    </row>
    <row r="2049" spans="2:4" x14ac:dyDescent="0.3">
      <c r="B2049" s="211" t="str">
        <f t="shared" si="64"/>
        <v/>
      </c>
      <c r="D2049" s="213" t="str">
        <f t="shared" si="65"/>
        <v/>
      </c>
    </row>
    <row r="2050" spans="2:4" x14ac:dyDescent="0.3">
      <c r="B2050" s="211" t="str">
        <f t="shared" si="64"/>
        <v/>
      </c>
      <c r="D2050" s="213" t="str">
        <f t="shared" si="65"/>
        <v/>
      </c>
    </row>
    <row r="2051" spans="2:4" x14ac:dyDescent="0.3">
      <c r="B2051" s="211" t="str">
        <f t="shared" si="64"/>
        <v/>
      </c>
      <c r="D2051" s="213" t="str">
        <f t="shared" si="65"/>
        <v/>
      </c>
    </row>
    <row r="2052" spans="2:4" x14ac:dyDescent="0.3">
      <c r="B2052" s="211" t="str">
        <f t="shared" si="64"/>
        <v/>
      </c>
      <c r="D2052" s="213" t="str">
        <f t="shared" si="65"/>
        <v/>
      </c>
    </row>
    <row r="2053" spans="2:4" x14ac:dyDescent="0.3">
      <c r="B2053" s="211" t="str">
        <f t="shared" si="64"/>
        <v/>
      </c>
      <c r="D2053" s="213" t="str">
        <f t="shared" si="65"/>
        <v/>
      </c>
    </row>
    <row r="2054" spans="2:4" x14ac:dyDescent="0.3">
      <c r="B2054" s="211" t="str">
        <f t="shared" ref="B2054:B2117" si="66">IF(NOT(ISBLANK(A2054)),INT(($B$2-A2054)/365.25),"")</f>
        <v/>
      </c>
      <c r="D2054" s="213" t="str">
        <f t="shared" ref="D2054:D2117" si="67">_xlfn.IFNA(VLOOKUP(B2054,AgeGroups,2,TRUE),"")</f>
        <v/>
      </c>
    </row>
    <row r="2055" spans="2:4" x14ac:dyDescent="0.3">
      <c r="B2055" s="211" t="str">
        <f t="shared" si="66"/>
        <v/>
      </c>
      <c r="D2055" s="213" t="str">
        <f t="shared" si="67"/>
        <v/>
      </c>
    </row>
    <row r="2056" spans="2:4" x14ac:dyDescent="0.3">
      <c r="B2056" s="211" t="str">
        <f t="shared" si="66"/>
        <v/>
      </c>
      <c r="D2056" s="213" t="str">
        <f t="shared" si="67"/>
        <v/>
      </c>
    </row>
    <row r="2057" spans="2:4" x14ac:dyDescent="0.3">
      <c r="B2057" s="211" t="str">
        <f t="shared" si="66"/>
        <v/>
      </c>
      <c r="D2057" s="213" t="str">
        <f t="shared" si="67"/>
        <v/>
      </c>
    </row>
    <row r="2058" spans="2:4" x14ac:dyDescent="0.3">
      <c r="B2058" s="211" t="str">
        <f t="shared" si="66"/>
        <v/>
      </c>
      <c r="D2058" s="213" t="str">
        <f t="shared" si="67"/>
        <v/>
      </c>
    </row>
    <row r="2059" spans="2:4" x14ac:dyDescent="0.3">
      <c r="B2059" s="211" t="str">
        <f t="shared" si="66"/>
        <v/>
      </c>
      <c r="D2059" s="213" t="str">
        <f t="shared" si="67"/>
        <v/>
      </c>
    </row>
    <row r="2060" spans="2:4" x14ac:dyDescent="0.3">
      <c r="B2060" s="211" t="str">
        <f t="shared" si="66"/>
        <v/>
      </c>
      <c r="D2060" s="213" t="str">
        <f t="shared" si="67"/>
        <v/>
      </c>
    </row>
    <row r="2061" spans="2:4" x14ac:dyDescent="0.3">
      <c r="B2061" s="211" t="str">
        <f t="shared" si="66"/>
        <v/>
      </c>
      <c r="D2061" s="213" t="str">
        <f t="shared" si="67"/>
        <v/>
      </c>
    </row>
    <row r="2062" spans="2:4" x14ac:dyDescent="0.3">
      <c r="B2062" s="211" t="str">
        <f t="shared" si="66"/>
        <v/>
      </c>
      <c r="D2062" s="213" t="str">
        <f t="shared" si="67"/>
        <v/>
      </c>
    </row>
    <row r="2063" spans="2:4" x14ac:dyDescent="0.3">
      <c r="B2063" s="211" t="str">
        <f t="shared" si="66"/>
        <v/>
      </c>
      <c r="D2063" s="213" t="str">
        <f t="shared" si="67"/>
        <v/>
      </c>
    </row>
    <row r="2064" spans="2:4" x14ac:dyDescent="0.3">
      <c r="B2064" s="211" t="str">
        <f t="shared" si="66"/>
        <v/>
      </c>
      <c r="D2064" s="213" t="str">
        <f t="shared" si="67"/>
        <v/>
      </c>
    </row>
    <row r="2065" spans="2:4" x14ac:dyDescent="0.3">
      <c r="B2065" s="211" t="str">
        <f t="shared" si="66"/>
        <v/>
      </c>
      <c r="D2065" s="213" t="str">
        <f t="shared" si="67"/>
        <v/>
      </c>
    </row>
    <row r="2066" spans="2:4" x14ac:dyDescent="0.3">
      <c r="B2066" s="211" t="str">
        <f t="shared" si="66"/>
        <v/>
      </c>
      <c r="D2066" s="213" t="str">
        <f t="shared" si="67"/>
        <v/>
      </c>
    </row>
    <row r="2067" spans="2:4" x14ac:dyDescent="0.3">
      <c r="B2067" s="211" t="str">
        <f t="shared" si="66"/>
        <v/>
      </c>
      <c r="D2067" s="213" t="str">
        <f t="shared" si="67"/>
        <v/>
      </c>
    </row>
    <row r="2068" spans="2:4" x14ac:dyDescent="0.3">
      <c r="B2068" s="211" t="str">
        <f t="shared" si="66"/>
        <v/>
      </c>
      <c r="D2068" s="213" t="str">
        <f t="shared" si="67"/>
        <v/>
      </c>
    </row>
    <row r="2069" spans="2:4" x14ac:dyDescent="0.3">
      <c r="B2069" s="211" t="str">
        <f t="shared" si="66"/>
        <v/>
      </c>
      <c r="D2069" s="213" t="str">
        <f t="shared" si="67"/>
        <v/>
      </c>
    </row>
    <row r="2070" spans="2:4" x14ac:dyDescent="0.3">
      <c r="B2070" s="211" t="str">
        <f t="shared" si="66"/>
        <v/>
      </c>
      <c r="D2070" s="213" t="str">
        <f t="shared" si="67"/>
        <v/>
      </c>
    </row>
    <row r="2071" spans="2:4" x14ac:dyDescent="0.3">
      <c r="B2071" s="211" t="str">
        <f t="shared" si="66"/>
        <v/>
      </c>
      <c r="D2071" s="213" t="str">
        <f t="shared" si="67"/>
        <v/>
      </c>
    </row>
    <row r="2072" spans="2:4" x14ac:dyDescent="0.3">
      <c r="B2072" s="211" t="str">
        <f t="shared" si="66"/>
        <v/>
      </c>
      <c r="D2072" s="213" t="str">
        <f t="shared" si="67"/>
        <v/>
      </c>
    </row>
    <row r="2073" spans="2:4" x14ac:dyDescent="0.3">
      <c r="B2073" s="211" t="str">
        <f t="shared" si="66"/>
        <v/>
      </c>
      <c r="D2073" s="213" t="str">
        <f t="shared" si="67"/>
        <v/>
      </c>
    </row>
    <row r="2074" spans="2:4" x14ac:dyDescent="0.3">
      <c r="B2074" s="211" t="str">
        <f t="shared" si="66"/>
        <v/>
      </c>
      <c r="D2074" s="213" t="str">
        <f t="shared" si="67"/>
        <v/>
      </c>
    </row>
    <row r="2075" spans="2:4" x14ac:dyDescent="0.3">
      <c r="B2075" s="211" t="str">
        <f t="shared" si="66"/>
        <v/>
      </c>
      <c r="D2075" s="213" t="str">
        <f t="shared" si="67"/>
        <v/>
      </c>
    </row>
    <row r="2076" spans="2:4" x14ac:dyDescent="0.3">
      <c r="B2076" s="211" t="str">
        <f t="shared" si="66"/>
        <v/>
      </c>
      <c r="D2076" s="213" t="str">
        <f t="shared" si="67"/>
        <v/>
      </c>
    </row>
    <row r="2077" spans="2:4" x14ac:dyDescent="0.3">
      <c r="B2077" s="211" t="str">
        <f t="shared" si="66"/>
        <v/>
      </c>
      <c r="D2077" s="213" t="str">
        <f t="shared" si="67"/>
        <v/>
      </c>
    </row>
    <row r="2078" spans="2:4" x14ac:dyDescent="0.3">
      <c r="B2078" s="211" t="str">
        <f t="shared" si="66"/>
        <v/>
      </c>
      <c r="D2078" s="213" t="str">
        <f t="shared" si="67"/>
        <v/>
      </c>
    </row>
    <row r="2079" spans="2:4" x14ac:dyDescent="0.3">
      <c r="B2079" s="211" t="str">
        <f t="shared" si="66"/>
        <v/>
      </c>
      <c r="D2079" s="213" t="str">
        <f t="shared" si="67"/>
        <v/>
      </c>
    </row>
    <row r="2080" spans="2:4" x14ac:dyDescent="0.3">
      <c r="B2080" s="211" t="str">
        <f t="shared" si="66"/>
        <v/>
      </c>
      <c r="D2080" s="213" t="str">
        <f t="shared" si="67"/>
        <v/>
      </c>
    </row>
    <row r="2081" spans="2:4" x14ac:dyDescent="0.3">
      <c r="B2081" s="211" t="str">
        <f t="shared" si="66"/>
        <v/>
      </c>
      <c r="D2081" s="213" t="str">
        <f t="shared" si="67"/>
        <v/>
      </c>
    </row>
    <row r="2082" spans="2:4" x14ac:dyDescent="0.3">
      <c r="B2082" s="211" t="str">
        <f t="shared" si="66"/>
        <v/>
      </c>
      <c r="D2082" s="213" t="str">
        <f t="shared" si="67"/>
        <v/>
      </c>
    </row>
    <row r="2083" spans="2:4" x14ac:dyDescent="0.3">
      <c r="B2083" s="211" t="str">
        <f t="shared" si="66"/>
        <v/>
      </c>
      <c r="D2083" s="213" t="str">
        <f t="shared" si="67"/>
        <v/>
      </c>
    </row>
    <row r="2084" spans="2:4" x14ac:dyDescent="0.3">
      <c r="B2084" s="211" t="str">
        <f t="shared" si="66"/>
        <v/>
      </c>
      <c r="D2084" s="213" t="str">
        <f t="shared" si="67"/>
        <v/>
      </c>
    </row>
    <row r="2085" spans="2:4" x14ac:dyDescent="0.3">
      <c r="B2085" s="211" t="str">
        <f t="shared" si="66"/>
        <v/>
      </c>
      <c r="D2085" s="213" t="str">
        <f t="shared" si="67"/>
        <v/>
      </c>
    </row>
    <row r="2086" spans="2:4" x14ac:dyDescent="0.3">
      <c r="B2086" s="211" t="str">
        <f t="shared" si="66"/>
        <v/>
      </c>
      <c r="D2086" s="213" t="str">
        <f t="shared" si="67"/>
        <v/>
      </c>
    </row>
    <row r="2087" spans="2:4" x14ac:dyDescent="0.3">
      <c r="B2087" s="211" t="str">
        <f t="shared" si="66"/>
        <v/>
      </c>
      <c r="D2087" s="213" t="str">
        <f t="shared" si="67"/>
        <v/>
      </c>
    </row>
    <row r="2088" spans="2:4" x14ac:dyDescent="0.3">
      <c r="B2088" s="211" t="str">
        <f t="shared" si="66"/>
        <v/>
      </c>
      <c r="D2088" s="213" t="str">
        <f t="shared" si="67"/>
        <v/>
      </c>
    </row>
    <row r="2089" spans="2:4" x14ac:dyDescent="0.3">
      <c r="B2089" s="211" t="str">
        <f t="shared" si="66"/>
        <v/>
      </c>
      <c r="D2089" s="213" t="str">
        <f t="shared" si="67"/>
        <v/>
      </c>
    </row>
    <row r="2090" spans="2:4" x14ac:dyDescent="0.3">
      <c r="B2090" s="211" t="str">
        <f t="shared" si="66"/>
        <v/>
      </c>
      <c r="D2090" s="213" t="str">
        <f t="shared" si="67"/>
        <v/>
      </c>
    </row>
    <row r="2091" spans="2:4" x14ac:dyDescent="0.3">
      <c r="B2091" s="211" t="str">
        <f t="shared" si="66"/>
        <v/>
      </c>
      <c r="D2091" s="213" t="str">
        <f t="shared" si="67"/>
        <v/>
      </c>
    </row>
    <row r="2092" spans="2:4" x14ac:dyDescent="0.3">
      <c r="B2092" s="211" t="str">
        <f t="shared" si="66"/>
        <v/>
      </c>
      <c r="D2092" s="213" t="str">
        <f t="shared" si="67"/>
        <v/>
      </c>
    </row>
    <row r="2093" spans="2:4" x14ac:dyDescent="0.3">
      <c r="B2093" s="211" t="str">
        <f t="shared" si="66"/>
        <v/>
      </c>
      <c r="D2093" s="213" t="str">
        <f t="shared" si="67"/>
        <v/>
      </c>
    </row>
    <row r="2094" spans="2:4" x14ac:dyDescent="0.3">
      <c r="B2094" s="211" t="str">
        <f t="shared" si="66"/>
        <v/>
      </c>
      <c r="D2094" s="213" t="str">
        <f t="shared" si="67"/>
        <v/>
      </c>
    </row>
    <row r="2095" spans="2:4" x14ac:dyDescent="0.3">
      <c r="B2095" s="211" t="str">
        <f t="shared" si="66"/>
        <v/>
      </c>
      <c r="D2095" s="213" t="str">
        <f t="shared" si="67"/>
        <v/>
      </c>
    </row>
    <row r="2096" spans="2:4" x14ac:dyDescent="0.3">
      <c r="B2096" s="211" t="str">
        <f t="shared" si="66"/>
        <v/>
      </c>
      <c r="D2096" s="213" t="str">
        <f t="shared" si="67"/>
        <v/>
      </c>
    </row>
    <row r="2097" spans="2:4" x14ac:dyDescent="0.3">
      <c r="B2097" s="211" t="str">
        <f t="shared" si="66"/>
        <v/>
      </c>
      <c r="D2097" s="213" t="str">
        <f t="shared" si="67"/>
        <v/>
      </c>
    </row>
    <row r="2098" spans="2:4" x14ac:dyDescent="0.3">
      <c r="B2098" s="211" t="str">
        <f t="shared" si="66"/>
        <v/>
      </c>
      <c r="D2098" s="213" t="str">
        <f t="shared" si="67"/>
        <v/>
      </c>
    </row>
    <row r="2099" spans="2:4" x14ac:dyDescent="0.3">
      <c r="B2099" s="211" t="str">
        <f t="shared" si="66"/>
        <v/>
      </c>
      <c r="D2099" s="213" t="str">
        <f t="shared" si="67"/>
        <v/>
      </c>
    </row>
    <row r="2100" spans="2:4" x14ac:dyDescent="0.3">
      <c r="B2100" s="211" t="str">
        <f t="shared" si="66"/>
        <v/>
      </c>
      <c r="D2100" s="213" t="str">
        <f t="shared" si="67"/>
        <v/>
      </c>
    </row>
    <row r="2101" spans="2:4" x14ac:dyDescent="0.3">
      <c r="B2101" s="211" t="str">
        <f t="shared" si="66"/>
        <v/>
      </c>
      <c r="D2101" s="213" t="str">
        <f t="shared" si="67"/>
        <v/>
      </c>
    </row>
    <row r="2102" spans="2:4" x14ac:dyDescent="0.3">
      <c r="B2102" s="211" t="str">
        <f t="shared" si="66"/>
        <v/>
      </c>
      <c r="D2102" s="213" t="str">
        <f t="shared" si="67"/>
        <v/>
      </c>
    </row>
    <row r="2103" spans="2:4" x14ac:dyDescent="0.3">
      <c r="B2103" s="211" t="str">
        <f t="shared" si="66"/>
        <v/>
      </c>
      <c r="D2103" s="213" t="str">
        <f t="shared" si="67"/>
        <v/>
      </c>
    </row>
    <row r="2104" spans="2:4" x14ac:dyDescent="0.3">
      <c r="B2104" s="211" t="str">
        <f t="shared" si="66"/>
        <v/>
      </c>
      <c r="D2104" s="213" t="str">
        <f t="shared" si="67"/>
        <v/>
      </c>
    </row>
    <row r="2105" spans="2:4" x14ac:dyDescent="0.3">
      <c r="B2105" s="211" t="str">
        <f t="shared" si="66"/>
        <v/>
      </c>
      <c r="D2105" s="213" t="str">
        <f t="shared" si="67"/>
        <v/>
      </c>
    </row>
    <row r="2106" spans="2:4" x14ac:dyDescent="0.3">
      <c r="B2106" s="211" t="str">
        <f t="shared" si="66"/>
        <v/>
      </c>
      <c r="D2106" s="213" t="str">
        <f t="shared" si="67"/>
        <v/>
      </c>
    </row>
    <row r="2107" spans="2:4" x14ac:dyDescent="0.3">
      <c r="B2107" s="211" t="str">
        <f t="shared" si="66"/>
        <v/>
      </c>
      <c r="D2107" s="213" t="str">
        <f t="shared" si="67"/>
        <v/>
      </c>
    </row>
    <row r="2108" spans="2:4" x14ac:dyDescent="0.3">
      <c r="B2108" s="211" t="str">
        <f t="shared" si="66"/>
        <v/>
      </c>
      <c r="D2108" s="213" t="str">
        <f t="shared" si="67"/>
        <v/>
      </c>
    </row>
    <row r="2109" spans="2:4" x14ac:dyDescent="0.3">
      <c r="B2109" s="211" t="str">
        <f t="shared" si="66"/>
        <v/>
      </c>
      <c r="D2109" s="213" t="str">
        <f t="shared" si="67"/>
        <v/>
      </c>
    </row>
    <row r="2110" spans="2:4" x14ac:dyDescent="0.3">
      <c r="B2110" s="211" t="str">
        <f t="shared" si="66"/>
        <v/>
      </c>
      <c r="D2110" s="213" t="str">
        <f t="shared" si="67"/>
        <v/>
      </c>
    </row>
    <row r="2111" spans="2:4" x14ac:dyDescent="0.3">
      <c r="B2111" s="211" t="str">
        <f t="shared" si="66"/>
        <v/>
      </c>
      <c r="D2111" s="213" t="str">
        <f t="shared" si="67"/>
        <v/>
      </c>
    </row>
    <row r="2112" spans="2:4" x14ac:dyDescent="0.3">
      <c r="B2112" s="211" t="str">
        <f t="shared" si="66"/>
        <v/>
      </c>
      <c r="D2112" s="213" t="str">
        <f t="shared" si="67"/>
        <v/>
      </c>
    </row>
    <row r="2113" spans="2:4" x14ac:dyDescent="0.3">
      <c r="B2113" s="211" t="str">
        <f t="shared" si="66"/>
        <v/>
      </c>
      <c r="D2113" s="213" t="str">
        <f t="shared" si="67"/>
        <v/>
      </c>
    </row>
    <row r="2114" spans="2:4" x14ac:dyDescent="0.3">
      <c r="B2114" s="211" t="str">
        <f t="shared" si="66"/>
        <v/>
      </c>
      <c r="D2114" s="213" t="str">
        <f t="shared" si="67"/>
        <v/>
      </c>
    </row>
    <row r="2115" spans="2:4" x14ac:dyDescent="0.3">
      <c r="B2115" s="211" t="str">
        <f t="shared" si="66"/>
        <v/>
      </c>
      <c r="D2115" s="213" t="str">
        <f t="shared" si="67"/>
        <v/>
      </c>
    </row>
    <row r="2116" spans="2:4" x14ac:dyDescent="0.3">
      <c r="B2116" s="211" t="str">
        <f t="shared" si="66"/>
        <v/>
      </c>
      <c r="D2116" s="213" t="str">
        <f t="shared" si="67"/>
        <v/>
      </c>
    </row>
    <row r="2117" spans="2:4" x14ac:dyDescent="0.3">
      <c r="B2117" s="211" t="str">
        <f t="shared" si="66"/>
        <v/>
      </c>
      <c r="D2117" s="213" t="str">
        <f t="shared" si="67"/>
        <v/>
      </c>
    </row>
    <row r="2118" spans="2:4" x14ac:dyDescent="0.3">
      <c r="B2118" s="211" t="str">
        <f t="shared" ref="B2118:B2181" si="68">IF(NOT(ISBLANK(A2118)),INT(($B$2-A2118)/365.25),"")</f>
        <v/>
      </c>
      <c r="D2118" s="213" t="str">
        <f t="shared" ref="D2118:D2181" si="69">_xlfn.IFNA(VLOOKUP(B2118,AgeGroups,2,TRUE),"")</f>
        <v/>
      </c>
    </row>
    <row r="2119" spans="2:4" x14ac:dyDescent="0.3">
      <c r="B2119" s="211" t="str">
        <f t="shared" si="68"/>
        <v/>
      </c>
      <c r="D2119" s="213" t="str">
        <f t="shared" si="69"/>
        <v/>
      </c>
    </row>
    <row r="2120" spans="2:4" x14ac:dyDescent="0.3">
      <c r="B2120" s="211" t="str">
        <f t="shared" si="68"/>
        <v/>
      </c>
      <c r="D2120" s="213" t="str">
        <f t="shared" si="69"/>
        <v/>
      </c>
    </row>
    <row r="2121" spans="2:4" x14ac:dyDescent="0.3">
      <c r="B2121" s="211" t="str">
        <f t="shared" si="68"/>
        <v/>
      </c>
      <c r="D2121" s="213" t="str">
        <f t="shared" si="69"/>
        <v/>
      </c>
    </row>
    <row r="2122" spans="2:4" x14ac:dyDescent="0.3">
      <c r="B2122" s="211" t="str">
        <f t="shared" si="68"/>
        <v/>
      </c>
      <c r="D2122" s="213" t="str">
        <f t="shared" si="69"/>
        <v/>
      </c>
    </row>
    <row r="2123" spans="2:4" x14ac:dyDescent="0.3">
      <c r="B2123" s="211" t="str">
        <f t="shared" si="68"/>
        <v/>
      </c>
      <c r="D2123" s="213" t="str">
        <f t="shared" si="69"/>
        <v/>
      </c>
    </row>
    <row r="2124" spans="2:4" x14ac:dyDescent="0.3">
      <c r="B2124" s="211" t="str">
        <f t="shared" si="68"/>
        <v/>
      </c>
      <c r="D2124" s="213" t="str">
        <f t="shared" si="69"/>
        <v/>
      </c>
    </row>
    <row r="2125" spans="2:4" x14ac:dyDescent="0.3">
      <c r="B2125" s="211" t="str">
        <f t="shared" si="68"/>
        <v/>
      </c>
      <c r="D2125" s="213" t="str">
        <f t="shared" si="69"/>
        <v/>
      </c>
    </row>
    <row r="2126" spans="2:4" x14ac:dyDescent="0.3">
      <c r="B2126" s="211" t="str">
        <f t="shared" si="68"/>
        <v/>
      </c>
      <c r="D2126" s="213" t="str">
        <f t="shared" si="69"/>
        <v/>
      </c>
    </row>
    <row r="2127" spans="2:4" x14ac:dyDescent="0.3">
      <c r="B2127" s="211" t="str">
        <f t="shared" si="68"/>
        <v/>
      </c>
      <c r="D2127" s="213" t="str">
        <f t="shared" si="69"/>
        <v/>
      </c>
    </row>
    <row r="2128" spans="2:4" x14ac:dyDescent="0.3">
      <c r="B2128" s="211" t="str">
        <f t="shared" si="68"/>
        <v/>
      </c>
      <c r="D2128" s="213" t="str">
        <f t="shared" si="69"/>
        <v/>
      </c>
    </row>
    <row r="2129" spans="2:4" x14ac:dyDescent="0.3">
      <c r="B2129" s="211" t="str">
        <f t="shared" si="68"/>
        <v/>
      </c>
      <c r="D2129" s="213" t="str">
        <f t="shared" si="69"/>
        <v/>
      </c>
    </row>
    <row r="2130" spans="2:4" x14ac:dyDescent="0.3">
      <c r="B2130" s="211" t="str">
        <f t="shared" si="68"/>
        <v/>
      </c>
      <c r="D2130" s="213" t="str">
        <f t="shared" si="69"/>
        <v/>
      </c>
    </row>
    <row r="2131" spans="2:4" x14ac:dyDescent="0.3">
      <c r="B2131" s="211" t="str">
        <f t="shared" si="68"/>
        <v/>
      </c>
      <c r="D2131" s="213" t="str">
        <f t="shared" si="69"/>
        <v/>
      </c>
    </row>
    <row r="2132" spans="2:4" x14ac:dyDescent="0.3">
      <c r="B2132" s="211" t="str">
        <f t="shared" si="68"/>
        <v/>
      </c>
      <c r="D2132" s="213" t="str">
        <f t="shared" si="69"/>
        <v/>
      </c>
    </row>
    <row r="2133" spans="2:4" x14ac:dyDescent="0.3">
      <c r="B2133" s="211" t="str">
        <f t="shared" si="68"/>
        <v/>
      </c>
      <c r="D2133" s="213" t="str">
        <f t="shared" si="69"/>
        <v/>
      </c>
    </row>
    <row r="2134" spans="2:4" x14ac:dyDescent="0.3">
      <c r="B2134" s="211" t="str">
        <f t="shared" si="68"/>
        <v/>
      </c>
      <c r="D2134" s="213" t="str">
        <f t="shared" si="69"/>
        <v/>
      </c>
    </row>
    <row r="2135" spans="2:4" x14ac:dyDescent="0.3">
      <c r="B2135" s="211" t="str">
        <f t="shared" si="68"/>
        <v/>
      </c>
      <c r="D2135" s="213" t="str">
        <f t="shared" si="69"/>
        <v/>
      </c>
    </row>
    <row r="2136" spans="2:4" x14ac:dyDescent="0.3">
      <c r="B2136" s="211" t="str">
        <f t="shared" si="68"/>
        <v/>
      </c>
      <c r="D2136" s="213" t="str">
        <f t="shared" si="69"/>
        <v/>
      </c>
    </row>
    <row r="2137" spans="2:4" x14ac:dyDescent="0.3">
      <c r="B2137" s="211" t="str">
        <f t="shared" si="68"/>
        <v/>
      </c>
      <c r="D2137" s="213" t="str">
        <f t="shared" si="69"/>
        <v/>
      </c>
    </row>
    <row r="2138" spans="2:4" x14ac:dyDescent="0.3">
      <c r="B2138" s="211" t="str">
        <f t="shared" si="68"/>
        <v/>
      </c>
      <c r="D2138" s="213" t="str">
        <f t="shared" si="69"/>
        <v/>
      </c>
    </row>
    <row r="2139" spans="2:4" x14ac:dyDescent="0.3">
      <c r="B2139" s="211" t="str">
        <f t="shared" si="68"/>
        <v/>
      </c>
      <c r="D2139" s="213" t="str">
        <f t="shared" si="69"/>
        <v/>
      </c>
    </row>
    <row r="2140" spans="2:4" x14ac:dyDescent="0.3">
      <c r="B2140" s="211" t="str">
        <f t="shared" si="68"/>
        <v/>
      </c>
      <c r="D2140" s="213" t="str">
        <f t="shared" si="69"/>
        <v/>
      </c>
    </row>
    <row r="2141" spans="2:4" x14ac:dyDescent="0.3">
      <c r="B2141" s="211" t="str">
        <f t="shared" si="68"/>
        <v/>
      </c>
      <c r="D2141" s="213" t="str">
        <f t="shared" si="69"/>
        <v/>
      </c>
    </row>
    <row r="2142" spans="2:4" x14ac:dyDescent="0.3">
      <c r="B2142" s="211" t="str">
        <f t="shared" si="68"/>
        <v/>
      </c>
      <c r="D2142" s="213" t="str">
        <f t="shared" si="69"/>
        <v/>
      </c>
    </row>
    <row r="2143" spans="2:4" x14ac:dyDescent="0.3">
      <c r="B2143" s="211" t="str">
        <f t="shared" si="68"/>
        <v/>
      </c>
      <c r="D2143" s="213" t="str">
        <f t="shared" si="69"/>
        <v/>
      </c>
    </row>
    <row r="2144" spans="2:4" x14ac:dyDescent="0.3">
      <c r="B2144" s="211" t="str">
        <f t="shared" si="68"/>
        <v/>
      </c>
      <c r="D2144" s="213" t="str">
        <f t="shared" si="69"/>
        <v/>
      </c>
    </row>
    <row r="2145" spans="2:4" x14ac:dyDescent="0.3">
      <c r="B2145" s="211" t="str">
        <f t="shared" si="68"/>
        <v/>
      </c>
      <c r="D2145" s="213" t="str">
        <f t="shared" si="69"/>
        <v/>
      </c>
    </row>
    <row r="2146" spans="2:4" x14ac:dyDescent="0.3">
      <c r="B2146" s="211" t="str">
        <f t="shared" si="68"/>
        <v/>
      </c>
      <c r="D2146" s="213" t="str">
        <f t="shared" si="69"/>
        <v/>
      </c>
    </row>
    <row r="2147" spans="2:4" x14ac:dyDescent="0.3">
      <c r="B2147" s="211" t="str">
        <f t="shared" si="68"/>
        <v/>
      </c>
      <c r="D2147" s="213" t="str">
        <f t="shared" si="69"/>
        <v/>
      </c>
    </row>
    <row r="2148" spans="2:4" x14ac:dyDescent="0.3">
      <c r="B2148" s="211" t="str">
        <f t="shared" si="68"/>
        <v/>
      </c>
      <c r="D2148" s="213" t="str">
        <f t="shared" si="69"/>
        <v/>
      </c>
    </row>
    <row r="2149" spans="2:4" x14ac:dyDescent="0.3">
      <c r="B2149" s="211" t="str">
        <f t="shared" si="68"/>
        <v/>
      </c>
      <c r="D2149" s="213" t="str">
        <f t="shared" si="69"/>
        <v/>
      </c>
    </row>
    <row r="2150" spans="2:4" x14ac:dyDescent="0.3">
      <c r="B2150" s="211" t="str">
        <f t="shared" si="68"/>
        <v/>
      </c>
      <c r="D2150" s="213" t="str">
        <f t="shared" si="69"/>
        <v/>
      </c>
    </row>
    <row r="2151" spans="2:4" x14ac:dyDescent="0.3">
      <c r="B2151" s="211" t="str">
        <f t="shared" si="68"/>
        <v/>
      </c>
      <c r="D2151" s="213" t="str">
        <f t="shared" si="69"/>
        <v/>
      </c>
    </row>
    <row r="2152" spans="2:4" x14ac:dyDescent="0.3">
      <c r="B2152" s="211" t="str">
        <f t="shared" si="68"/>
        <v/>
      </c>
      <c r="D2152" s="213" t="str">
        <f t="shared" si="69"/>
        <v/>
      </c>
    </row>
    <row r="2153" spans="2:4" x14ac:dyDescent="0.3">
      <c r="B2153" s="211" t="str">
        <f t="shared" si="68"/>
        <v/>
      </c>
      <c r="D2153" s="213" t="str">
        <f t="shared" si="69"/>
        <v/>
      </c>
    </row>
    <row r="2154" spans="2:4" x14ac:dyDescent="0.3">
      <c r="B2154" s="211" t="str">
        <f t="shared" si="68"/>
        <v/>
      </c>
      <c r="D2154" s="213" t="str">
        <f t="shared" si="69"/>
        <v/>
      </c>
    </row>
    <row r="2155" spans="2:4" x14ac:dyDescent="0.3">
      <c r="B2155" s="211" t="str">
        <f t="shared" si="68"/>
        <v/>
      </c>
      <c r="D2155" s="213" t="str">
        <f t="shared" si="69"/>
        <v/>
      </c>
    </row>
    <row r="2156" spans="2:4" x14ac:dyDescent="0.3">
      <c r="B2156" s="211" t="str">
        <f t="shared" si="68"/>
        <v/>
      </c>
      <c r="D2156" s="213" t="str">
        <f t="shared" si="69"/>
        <v/>
      </c>
    </row>
    <row r="2157" spans="2:4" x14ac:dyDescent="0.3">
      <c r="B2157" s="211" t="str">
        <f t="shared" si="68"/>
        <v/>
      </c>
      <c r="D2157" s="213" t="str">
        <f t="shared" si="69"/>
        <v/>
      </c>
    </row>
    <row r="2158" spans="2:4" x14ac:dyDescent="0.3">
      <c r="B2158" s="211" t="str">
        <f t="shared" si="68"/>
        <v/>
      </c>
      <c r="D2158" s="213" t="str">
        <f t="shared" si="69"/>
        <v/>
      </c>
    </row>
    <row r="2159" spans="2:4" x14ac:dyDescent="0.3">
      <c r="B2159" s="211" t="str">
        <f t="shared" si="68"/>
        <v/>
      </c>
      <c r="D2159" s="213" t="str">
        <f t="shared" si="69"/>
        <v/>
      </c>
    </row>
    <row r="2160" spans="2:4" x14ac:dyDescent="0.3">
      <c r="B2160" s="211" t="str">
        <f t="shared" si="68"/>
        <v/>
      </c>
      <c r="D2160" s="213" t="str">
        <f t="shared" si="69"/>
        <v/>
      </c>
    </row>
    <row r="2161" spans="2:4" x14ac:dyDescent="0.3">
      <c r="B2161" s="211" t="str">
        <f t="shared" si="68"/>
        <v/>
      </c>
      <c r="D2161" s="213" t="str">
        <f t="shared" si="69"/>
        <v/>
      </c>
    </row>
    <row r="2162" spans="2:4" x14ac:dyDescent="0.3">
      <c r="B2162" s="211" t="str">
        <f t="shared" si="68"/>
        <v/>
      </c>
      <c r="D2162" s="213" t="str">
        <f t="shared" si="69"/>
        <v/>
      </c>
    </row>
    <row r="2163" spans="2:4" x14ac:dyDescent="0.3">
      <c r="B2163" s="211" t="str">
        <f t="shared" si="68"/>
        <v/>
      </c>
      <c r="D2163" s="213" t="str">
        <f t="shared" si="69"/>
        <v/>
      </c>
    </row>
    <row r="2164" spans="2:4" x14ac:dyDescent="0.3">
      <c r="B2164" s="211" t="str">
        <f t="shared" si="68"/>
        <v/>
      </c>
      <c r="D2164" s="213" t="str">
        <f t="shared" si="69"/>
        <v/>
      </c>
    </row>
    <row r="2165" spans="2:4" x14ac:dyDescent="0.3">
      <c r="B2165" s="211" t="str">
        <f t="shared" si="68"/>
        <v/>
      </c>
      <c r="D2165" s="213" t="str">
        <f t="shared" si="69"/>
        <v/>
      </c>
    </row>
    <row r="2166" spans="2:4" x14ac:dyDescent="0.3">
      <c r="B2166" s="211" t="str">
        <f t="shared" si="68"/>
        <v/>
      </c>
      <c r="D2166" s="213" t="str">
        <f t="shared" si="69"/>
        <v/>
      </c>
    </row>
    <row r="2167" spans="2:4" x14ac:dyDescent="0.3">
      <c r="B2167" s="211" t="str">
        <f t="shared" si="68"/>
        <v/>
      </c>
      <c r="D2167" s="213" t="str">
        <f t="shared" si="69"/>
        <v/>
      </c>
    </row>
    <row r="2168" spans="2:4" x14ac:dyDescent="0.3">
      <c r="B2168" s="211" t="str">
        <f t="shared" si="68"/>
        <v/>
      </c>
      <c r="D2168" s="213" t="str">
        <f t="shared" si="69"/>
        <v/>
      </c>
    </row>
    <row r="2169" spans="2:4" x14ac:dyDescent="0.3">
      <c r="B2169" s="211" t="str">
        <f t="shared" si="68"/>
        <v/>
      </c>
      <c r="D2169" s="213" t="str">
        <f t="shared" si="69"/>
        <v/>
      </c>
    </row>
    <row r="2170" spans="2:4" x14ac:dyDescent="0.3">
      <c r="B2170" s="211" t="str">
        <f t="shared" si="68"/>
        <v/>
      </c>
      <c r="D2170" s="213" t="str">
        <f t="shared" si="69"/>
        <v/>
      </c>
    </row>
    <row r="2171" spans="2:4" x14ac:dyDescent="0.3">
      <c r="B2171" s="211" t="str">
        <f t="shared" si="68"/>
        <v/>
      </c>
      <c r="D2171" s="213" t="str">
        <f t="shared" si="69"/>
        <v/>
      </c>
    </row>
    <row r="2172" spans="2:4" x14ac:dyDescent="0.3">
      <c r="B2172" s="211" t="str">
        <f t="shared" si="68"/>
        <v/>
      </c>
      <c r="D2172" s="213" t="str">
        <f t="shared" si="69"/>
        <v/>
      </c>
    </row>
    <row r="2173" spans="2:4" x14ac:dyDescent="0.3">
      <c r="B2173" s="211" t="str">
        <f t="shared" si="68"/>
        <v/>
      </c>
      <c r="D2173" s="213" t="str">
        <f t="shared" si="69"/>
        <v/>
      </c>
    </row>
    <row r="2174" spans="2:4" x14ac:dyDescent="0.3">
      <c r="B2174" s="211" t="str">
        <f t="shared" si="68"/>
        <v/>
      </c>
      <c r="D2174" s="213" t="str">
        <f t="shared" si="69"/>
        <v/>
      </c>
    </row>
    <row r="2175" spans="2:4" x14ac:dyDescent="0.3">
      <c r="B2175" s="211" t="str">
        <f t="shared" si="68"/>
        <v/>
      </c>
      <c r="D2175" s="213" t="str">
        <f t="shared" si="69"/>
        <v/>
      </c>
    </row>
    <row r="2176" spans="2:4" x14ac:dyDescent="0.3">
      <c r="B2176" s="211" t="str">
        <f t="shared" si="68"/>
        <v/>
      </c>
      <c r="D2176" s="213" t="str">
        <f t="shared" si="69"/>
        <v/>
      </c>
    </row>
    <row r="2177" spans="2:4" x14ac:dyDescent="0.3">
      <c r="B2177" s="211" t="str">
        <f t="shared" si="68"/>
        <v/>
      </c>
      <c r="D2177" s="213" t="str">
        <f t="shared" si="69"/>
        <v/>
      </c>
    </row>
    <row r="2178" spans="2:4" x14ac:dyDescent="0.3">
      <c r="B2178" s="211" t="str">
        <f t="shared" si="68"/>
        <v/>
      </c>
      <c r="D2178" s="213" t="str">
        <f t="shared" si="69"/>
        <v/>
      </c>
    </row>
    <row r="2179" spans="2:4" x14ac:dyDescent="0.3">
      <c r="B2179" s="211" t="str">
        <f t="shared" si="68"/>
        <v/>
      </c>
      <c r="D2179" s="213" t="str">
        <f t="shared" si="69"/>
        <v/>
      </c>
    </row>
    <row r="2180" spans="2:4" x14ac:dyDescent="0.3">
      <c r="B2180" s="211" t="str">
        <f t="shared" si="68"/>
        <v/>
      </c>
      <c r="D2180" s="213" t="str">
        <f t="shared" si="69"/>
        <v/>
      </c>
    </row>
    <row r="2181" spans="2:4" x14ac:dyDescent="0.3">
      <c r="B2181" s="211" t="str">
        <f t="shared" si="68"/>
        <v/>
      </c>
      <c r="D2181" s="213" t="str">
        <f t="shared" si="69"/>
        <v/>
      </c>
    </row>
    <row r="2182" spans="2:4" x14ac:dyDescent="0.3">
      <c r="B2182" s="211" t="str">
        <f t="shared" ref="B2182:B2245" si="70">IF(NOT(ISBLANK(A2182)),INT(($B$2-A2182)/365.25),"")</f>
        <v/>
      </c>
      <c r="D2182" s="213" t="str">
        <f t="shared" ref="D2182:D2245" si="71">_xlfn.IFNA(VLOOKUP(B2182,AgeGroups,2,TRUE),"")</f>
        <v/>
      </c>
    </row>
    <row r="2183" spans="2:4" x14ac:dyDescent="0.3">
      <c r="B2183" s="211" t="str">
        <f t="shared" si="70"/>
        <v/>
      </c>
      <c r="D2183" s="213" t="str">
        <f t="shared" si="71"/>
        <v/>
      </c>
    </row>
    <row r="2184" spans="2:4" x14ac:dyDescent="0.3">
      <c r="B2184" s="211" t="str">
        <f t="shared" si="70"/>
        <v/>
      </c>
      <c r="D2184" s="213" t="str">
        <f t="shared" si="71"/>
        <v/>
      </c>
    </row>
    <row r="2185" spans="2:4" x14ac:dyDescent="0.3">
      <c r="B2185" s="211" t="str">
        <f t="shared" si="70"/>
        <v/>
      </c>
      <c r="D2185" s="213" t="str">
        <f t="shared" si="71"/>
        <v/>
      </c>
    </row>
    <row r="2186" spans="2:4" x14ac:dyDescent="0.3">
      <c r="B2186" s="211" t="str">
        <f t="shared" si="70"/>
        <v/>
      </c>
      <c r="D2186" s="213" t="str">
        <f t="shared" si="71"/>
        <v/>
      </c>
    </row>
    <row r="2187" spans="2:4" x14ac:dyDescent="0.3">
      <c r="B2187" s="211" t="str">
        <f t="shared" si="70"/>
        <v/>
      </c>
      <c r="D2187" s="213" t="str">
        <f t="shared" si="71"/>
        <v/>
      </c>
    </row>
    <row r="2188" spans="2:4" x14ac:dyDescent="0.3">
      <c r="B2188" s="211" t="str">
        <f t="shared" si="70"/>
        <v/>
      </c>
      <c r="D2188" s="213" t="str">
        <f t="shared" si="71"/>
        <v/>
      </c>
    </row>
    <row r="2189" spans="2:4" x14ac:dyDescent="0.3">
      <c r="B2189" s="211" t="str">
        <f t="shared" si="70"/>
        <v/>
      </c>
      <c r="D2189" s="213" t="str">
        <f t="shared" si="71"/>
        <v/>
      </c>
    </row>
    <row r="2190" spans="2:4" x14ac:dyDescent="0.3">
      <c r="B2190" s="211" t="str">
        <f t="shared" si="70"/>
        <v/>
      </c>
      <c r="D2190" s="213" t="str">
        <f t="shared" si="71"/>
        <v/>
      </c>
    </row>
    <row r="2191" spans="2:4" x14ac:dyDescent="0.3">
      <c r="B2191" s="211" t="str">
        <f t="shared" si="70"/>
        <v/>
      </c>
      <c r="D2191" s="213" t="str">
        <f t="shared" si="71"/>
        <v/>
      </c>
    </row>
    <row r="2192" spans="2:4" x14ac:dyDescent="0.3">
      <c r="B2192" s="211" t="str">
        <f t="shared" si="70"/>
        <v/>
      </c>
      <c r="D2192" s="213" t="str">
        <f t="shared" si="71"/>
        <v/>
      </c>
    </row>
    <row r="2193" spans="2:4" x14ac:dyDescent="0.3">
      <c r="B2193" s="211" t="str">
        <f t="shared" si="70"/>
        <v/>
      </c>
      <c r="D2193" s="213" t="str">
        <f t="shared" si="71"/>
        <v/>
      </c>
    </row>
    <row r="2194" spans="2:4" x14ac:dyDescent="0.3">
      <c r="B2194" s="211" t="str">
        <f t="shared" si="70"/>
        <v/>
      </c>
      <c r="D2194" s="213" t="str">
        <f t="shared" si="71"/>
        <v/>
      </c>
    </row>
    <row r="2195" spans="2:4" x14ac:dyDescent="0.3">
      <c r="B2195" s="211" t="str">
        <f t="shared" si="70"/>
        <v/>
      </c>
      <c r="D2195" s="213" t="str">
        <f t="shared" si="71"/>
        <v/>
      </c>
    </row>
    <row r="2196" spans="2:4" x14ac:dyDescent="0.3">
      <c r="B2196" s="211" t="str">
        <f t="shared" si="70"/>
        <v/>
      </c>
      <c r="D2196" s="213" t="str">
        <f t="shared" si="71"/>
        <v/>
      </c>
    </row>
    <row r="2197" spans="2:4" x14ac:dyDescent="0.3">
      <c r="B2197" s="211" t="str">
        <f t="shared" si="70"/>
        <v/>
      </c>
      <c r="D2197" s="213" t="str">
        <f t="shared" si="71"/>
        <v/>
      </c>
    </row>
    <row r="2198" spans="2:4" x14ac:dyDescent="0.3">
      <c r="B2198" s="211" t="str">
        <f t="shared" si="70"/>
        <v/>
      </c>
      <c r="D2198" s="213" t="str">
        <f t="shared" si="71"/>
        <v/>
      </c>
    </row>
    <row r="2199" spans="2:4" x14ac:dyDescent="0.3">
      <c r="B2199" s="211" t="str">
        <f t="shared" si="70"/>
        <v/>
      </c>
      <c r="D2199" s="213" t="str">
        <f t="shared" si="71"/>
        <v/>
      </c>
    </row>
    <row r="2200" spans="2:4" x14ac:dyDescent="0.3">
      <c r="B2200" s="211" t="str">
        <f t="shared" si="70"/>
        <v/>
      </c>
      <c r="D2200" s="213" t="str">
        <f t="shared" si="71"/>
        <v/>
      </c>
    </row>
    <row r="2201" spans="2:4" x14ac:dyDescent="0.3">
      <c r="B2201" s="211" t="str">
        <f t="shared" si="70"/>
        <v/>
      </c>
      <c r="D2201" s="213" t="str">
        <f t="shared" si="71"/>
        <v/>
      </c>
    </row>
    <row r="2202" spans="2:4" x14ac:dyDescent="0.3">
      <c r="B2202" s="211" t="str">
        <f t="shared" si="70"/>
        <v/>
      </c>
      <c r="D2202" s="213" t="str">
        <f t="shared" si="71"/>
        <v/>
      </c>
    </row>
    <row r="2203" spans="2:4" x14ac:dyDescent="0.3">
      <c r="B2203" s="211" t="str">
        <f t="shared" si="70"/>
        <v/>
      </c>
      <c r="D2203" s="213" t="str">
        <f t="shared" si="71"/>
        <v/>
      </c>
    </row>
    <row r="2204" spans="2:4" x14ac:dyDescent="0.3">
      <c r="B2204" s="211" t="str">
        <f t="shared" si="70"/>
        <v/>
      </c>
      <c r="D2204" s="213" t="str">
        <f t="shared" si="71"/>
        <v/>
      </c>
    </row>
    <row r="2205" spans="2:4" x14ac:dyDescent="0.3">
      <c r="B2205" s="211" t="str">
        <f t="shared" si="70"/>
        <v/>
      </c>
      <c r="D2205" s="213" t="str">
        <f t="shared" si="71"/>
        <v/>
      </c>
    </row>
    <row r="2206" spans="2:4" x14ac:dyDescent="0.3">
      <c r="B2206" s="211" t="str">
        <f t="shared" si="70"/>
        <v/>
      </c>
      <c r="D2206" s="213" t="str">
        <f t="shared" si="71"/>
        <v/>
      </c>
    </row>
    <row r="2207" spans="2:4" x14ac:dyDescent="0.3">
      <c r="B2207" s="211" t="str">
        <f t="shared" si="70"/>
        <v/>
      </c>
      <c r="D2207" s="213" t="str">
        <f t="shared" si="71"/>
        <v/>
      </c>
    </row>
    <row r="2208" spans="2:4" x14ac:dyDescent="0.3">
      <c r="B2208" s="211" t="str">
        <f t="shared" si="70"/>
        <v/>
      </c>
      <c r="D2208" s="213" t="str">
        <f t="shared" si="71"/>
        <v/>
      </c>
    </row>
    <row r="2209" spans="2:4" x14ac:dyDescent="0.3">
      <c r="B2209" s="211" t="str">
        <f t="shared" si="70"/>
        <v/>
      </c>
      <c r="D2209" s="213" t="str">
        <f t="shared" si="71"/>
        <v/>
      </c>
    </row>
    <row r="2210" spans="2:4" x14ac:dyDescent="0.3">
      <c r="B2210" s="211" t="str">
        <f t="shared" si="70"/>
        <v/>
      </c>
      <c r="D2210" s="213" t="str">
        <f t="shared" si="71"/>
        <v/>
      </c>
    </row>
    <row r="2211" spans="2:4" x14ac:dyDescent="0.3">
      <c r="B2211" s="211" t="str">
        <f t="shared" si="70"/>
        <v/>
      </c>
      <c r="D2211" s="213" t="str">
        <f t="shared" si="71"/>
        <v/>
      </c>
    </row>
    <row r="2212" spans="2:4" x14ac:dyDescent="0.3">
      <c r="B2212" s="211" t="str">
        <f t="shared" si="70"/>
        <v/>
      </c>
      <c r="D2212" s="213" t="str">
        <f t="shared" si="71"/>
        <v/>
      </c>
    </row>
    <row r="2213" spans="2:4" x14ac:dyDescent="0.3">
      <c r="B2213" s="211" t="str">
        <f t="shared" si="70"/>
        <v/>
      </c>
      <c r="D2213" s="213" t="str">
        <f t="shared" si="71"/>
        <v/>
      </c>
    </row>
    <row r="2214" spans="2:4" x14ac:dyDescent="0.3">
      <c r="B2214" s="211" t="str">
        <f t="shared" si="70"/>
        <v/>
      </c>
      <c r="D2214" s="213" t="str">
        <f t="shared" si="71"/>
        <v/>
      </c>
    </row>
    <row r="2215" spans="2:4" x14ac:dyDescent="0.3">
      <c r="B2215" s="211" t="str">
        <f t="shared" si="70"/>
        <v/>
      </c>
      <c r="D2215" s="213" t="str">
        <f t="shared" si="71"/>
        <v/>
      </c>
    </row>
    <row r="2216" spans="2:4" x14ac:dyDescent="0.3">
      <c r="B2216" s="211" t="str">
        <f t="shared" si="70"/>
        <v/>
      </c>
      <c r="D2216" s="213" t="str">
        <f t="shared" si="71"/>
        <v/>
      </c>
    </row>
    <row r="2217" spans="2:4" x14ac:dyDescent="0.3">
      <c r="B2217" s="211" t="str">
        <f t="shared" si="70"/>
        <v/>
      </c>
      <c r="D2217" s="213" t="str">
        <f t="shared" si="71"/>
        <v/>
      </c>
    </row>
    <row r="2218" spans="2:4" x14ac:dyDescent="0.3">
      <c r="B2218" s="211" t="str">
        <f t="shared" si="70"/>
        <v/>
      </c>
      <c r="D2218" s="213" t="str">
        <f t="shared" si="71"/>
        <v/>
      </c>
    </row>
    <row r="2219" spans="2:4" x14ac:dyDescent="0.3">
      <c r="B2219" s="211" t="str">
        <f t="shared" si="70"/>
        <v/>
      </c>
      <c r="D2219" s="213" t="str">
        <f t="shared" si="71"/>
        <v/>
      </c>
    </row>
    <row r="2220" spans="2:4" x14ac:dyDescent="0.3">
      <c r="B2220" s="211" t="str">
        <f t="shared" si="70"/>
        <v/>
      </c>
      <c r="D2220" s="213" t="str">
        <f t="shared" si="71"/>
        <v/>
      </c>
    </row>
    <row r="2221" spans="2:4" x14ac:dyDescent="0.3">
      <c r="B2221" s="211" t="str">
        <f t="shared" si="70"/>
        <v/>
      </c>
      <c r="D2221" s="213" t="str">
        <f t="shared" si="71"/>
        <v/>
      </c>
    </row>
    <row r="2222" spans="2:4" x14ac:dyDescent="0.3">
      <c r="B2222" s="211" t="str">
        <f t="shared" si="70"/>
        <v/>
      </c>
      <c r="D2222" s="213" t="str">
        <f t="shared" si="71"/>
        <v/>
      </c>
    </row>
    <row r="2223" spans="2:4" x14ac:dyDescent="0.3">
      <c r="B2223" s="211" t="str">
        <f t="shared" si="70"/>
        <v/>
      </c>
      <c r="D2223" s="213" t="str">
        <f t="shared" si="71"/>
        <v/>
      </c>
    </row>
    <row r="2224" spans="2:4" x14ac:dyDescent="0.3">
      <c r="B2224" s="211" t="str">
        <f t="shared" si="70"/>
        <v/>
      </c>
      <c r="D2224" s="213" t="str">
        <f t="shared" si="71"/>
        <v/>
      </c>
    </row>
    <row r="2225" spans="2:4" x14ac:dyDescent="0.3">
      <c r="B2225" s="211" t="str">
        <f t="shared" si="70"/>
        <v/>
      </c>
      <c r="D2225" s="213" t="str">
        <f t="shared" si="71"/>
        <v/>
      </c>
    </row>
    <row r="2226" spans="2:4" x14ac:dyDescent="0.3">
      <c r="B2226" s="211" t="str">
        <f t="shared" si="70"/>
        <v/>
      </c>
      <c r="D2226" s="213" t="str">
        <f t="shared" si="71"/>
        <v/>
      </c>
    </row>
    <row r="2227" spans="2:4" x14ac:dyDescent="0.3">
      <c r="B2227" s="211" t="str">
        <f t="shared" si="70"/>
        <v/>
      </c>
      <c r="D2227" s="213" t="str">
        <f t="shared" si="71"/>
        <v/>
      </c>
    </row>
    <row r="2228" spans="2:4" x14ac:dyDescent="0.3">
      <c r="B2228" s="211" t="str">
        <f t="shared" si="70"/>
        <v/>
      </c>
      <c r="D2228" s="213" t="str">
        <f t="shared" si="71"/>
        <v/>
      </c>
    </row>
    <row r="2229" spans="2:4" x14ac:dyDescent="0.3">
      <c r="B2229" s="211" t="str">
        <f t="shared" si="70"/>
        <v/>
      </c>
      <c r="D2229" s="213" t="str">
        <f t="shared" si="71"/>
        <v/>
      </c>
    </row>
    <row r="2230" spans="2:4" x14ac:dyDescent="0.3">
      <c r="B2230" s="211" t="str">
        <f t="shared" si="70"/>
        <v/>
      </c>
      <c r="D2230" s="213" t="str">
        <f t="shared" si="71"/>
        <v/>
      </c>
    </row>
    <row r="2231" spans="2:4" x14ac:dyDescent="0.3">
      <c r="B2231" s="211" t="str">
        <f t="shared" si="70"/>
        <v/>
      </c>
      <c r="D2231" s="213" t="str">
        <f t="shared" si="71"/>
        <v/>
      </c>
    </row>
    <row r="2232" spans="2:4" x14ac:dyDescent="0.3">
      <c r="B2232" s="211" t="str">
        <f t="shared" si="70"/>
        <v/>
      </c>
      <c r="D2232" s="213" t="str">
        <f t="shared" si="71"/>
        <v/>
      </c>
    </row>
    <row r="2233" spans="2:4" x14ac:dyDescent="0.3">
      <c r="B2233" s="211" t="str">
        <f t="shared" si="70"/>
        <v/>
      </c>
      <c r="D2233" s="213" t="str">
        <f t="shared" si="71"/>
        <v/>
      </c>
    </row>
    <row r="2234" spans="2:4" x14ac:dyDescent="0.3">
      <c r="B2234" s="211" t="str">
        <f t="shared" si="70"/>
        <v/>
      </c>
      <c r="D2234" s="213" t="str">
        <f t="shared" si="71"/>
        <v/>
      </c>
    </row>
    <row r="2235" spans="2:4" x14ac:dyDescent="0.3">
      <c r="B2235" s="211" t="str">
        <f t="shared" si="70"/>
        <v/>
      </c>
      <c r="D2235" s="213" t="str">
        <f t="shared" si="71"/>
        <v/>
      </c>
    </row>
    <row r="2236" spans="2:4" x14ac:dyDescent="0.3">
      <c r="B2236" s="211" t="str">
        <f t="shared" si="70"/>
        <v/>
      </c>
      <c r="D2236" s="213" t="str">
        <f t="shared" si="71"/>
        <v/>
      </c>
    </row>
    <row r="2237" spans="2:4" x14ac:dyDescent="0.3">
      <c r="B2237" s="211" t="str">
        <f t="shared" si="70"/>
        <v/>
      </c>
      <c r="D2237" s="213" t="str">
        <f t="shared" si="71"/>
        <v/>
      </c>
    </row>
    <row r="2238" spans="2:4" x14ac:dyDescent="0.3">
      <c r="B2238" s="211" t="str">
        <f t="shared" si="70"/>
        <v/>
      </c>
      <c r="D2238" s="213" t="str">
        <f t="shared" si="71"/>
        <v/>
      </c>
    </row>
    <row r="2239" spans="2:4" x14ac:dyDescent="0.3">
      <c r="B2239" s="211" t="str">
        <f t="shared" si="70"/>
        <v/>
      </c>
      <c r="D2239" s="213" t="str">
        <f t="shared" si="71"/>
        <v/>
      </c>
    </row>
    <row r="2240" spans="2:4" x14ac:dyDescent="0.3">
      <c r="B2240" s="211" t="str">
        <f t="shared" si="70"/>
        <v/>
      </c>
      <c r="D2240" s="213" t="str">
        <f t="shared" si="71"/>
        <v/>
      </c>
    </row>
    <row r="2241" spans="2:4" x14ac:dyDescent="0.3">
      <c r="B2241" s="211" t="str">
        <f t="shared" si="70"/>
        <v/>
      </c>
      <c r="D2241" s="213" t="str">
        <f t="shared" si="71"/>
        <v/>
      </c>
    </row>
    <row r="2242" spans="2:4" x14ac:dyDescent="0.3">
      <c r="B2242" s="211" t="str">
        <f t="shared" si="70"/>
        <v/>
      </c>
      <c r="D2242" s="213" t="str">
        <f t="shared" si="71"/>
        <v/>
      </c>
    </row>
    <row r="2243" spans="2:4" x14ac:dyDescent="0.3">
      <c r="B2243" s="211" t="str">
        <f t="shared" si="70"/>
        <v/>
      </c>
      <c r="D2243" s="213" t="str">
        <f t="shared" si="71"/>
        <v/>
      </c>
    </row>
    <row r="2244" spans="2:4" x14ac:dyDescent="0.3">
      <c r="B2244" s="211" t="str">
        <f t="shared" si="70"/>
        <v/>
      </c>
      <c r="D2244" s="213" t="str">
        <f t="shared" si="71"/>
        <v/>
      </c>
    </row>
    <row r="2245" spans="2:4" x14ac:dyDescent="0.3">
      <c r="B2245" s="211" t="str">
        <f t="shared" si="70"/>
        <v/>
      </c>
      <c r="D2245" s="213" t="str">
        <f t="shared" si="71"/>
        <v/>
      </c>
    </row>
    <row r="2246" spans="2:4" x14ac:dyDescent="0.3">
      <c r="B2246" s="211" t="str">
        <f t="shared" ref="B2246:B2309" si="72">IF(NOT(ISBLANK(A2246)),INT(($B$2-A2246)/365.25),"")</f>
        <v/>
      </c>
      <c r="D2246" s="213" t="str">
        <f t="shared" ref="D2246:D2309" si="73">_xlfn.IFNA(VLOOKUP(B2246,AgeGroups,2,TRUE),"")</f>
        <v/>
      </c>
    </row>
    <row r="2247" spans="2:4" x14ac:dyDescent="0.3">
      <c r="B2247" s="211" t="str">
        <f t="shared" si="72"/>
        <v/>
      </c>
      <c r="D2247" s="213" t="str">
        <f t="shared" si="73"/>
        <v/>
      </c>
    </row>
    <row r="2248" spans="2:4" x14ac:dyDescent="0.3">
      <c r="B2248" s="211" t="str">
        <f t="shared" si="72"/>
        <v/>
      </c>
      <c r="D2248" s="213" t="str">
        <f t="shared" si="73"/>
        <v/>
      </c>
    </row>
    <row r="2249" spans="2:4" x14ac:dyDescent="0.3">
      <c r="B2249" s="211" t="str">
        <f t="shared" si="72"/>
        <v/>
      </c>
      <c r="D2249" s="213" t="str">
        <f t="shared" si="73"/>
        <v/>
      </c>
    </row>
    <row r="2250" spans="2:4" x14ac:dyDescent="0.3">
      <c r="B2250" s="211" t="str">
        <f t="shared" si="72"/>
        <v/>
      </c>
      <c r="D2250" s="213" t="str">
        <f t="shared" si="73"/>
        <v/>
      </c>
    </row>
    <row r="2251" spans="2:4" x14ac:dyDescent="0.3">
      <c r="B2251" s="211" t="str">
        <f t="shared" si="72"/>
        <v/>
      </c>
      <c r="D2251" s="213" t="str">
        <f t="shared" si="73"/>
        <v/>
      </c>
    </row>
    <row r="2252" spans="2:4" x14ac:dyDescent="0.3">
      <c r="B2252" s="211" t="str">
        <f t="shared" si="72"/>
        <v/>
      </c>
      <c r="D2252" s="213" t="str">
        <f t="shared" si="73"/>
        <v/>
      </c>
    </row>
    <row r="2253" spans="2:4" x14ac:dyDescent="0.3">
      <c r="B2253" s="211" t="str">
        <f t="shared" si="72"/>
        <v/>
      </c>
      <c r="D2253" s="213" t="str">
        <f t="shared" si="73"/>
        <v/>
      </c>
    </row>
    <row r="2254" spans="2:4" x14ac:dyDescent="0.3">
      <c r="B2254" s="211" t="str">
        <f t="shared" si="72"/>
        <v/>
      </c>
      <c r="D2254" s="213" t="str">
        <f t="shared" si="73"/>
        <v/>
      </c>
    </row>
    <row r="2255" spans="2:4" x14ac:dyDescent="0.3">
      <c r="B2255" s="211" t="str">
        <f t="shared" si="72"/>
        <v/>
      </c>
      <c r="D2255" s="213" t="str">
        <f t="shared" si="73"/>
        <v/>
      </c>
    </row>
    <row r="2256" spans="2:4" x14ac:dyDescent="0.3">
      <c r="B2256" s="211" t="str">
        <f t="shared" si="72"/>
        <v/>
      </c>
      <c r="D2256" s="213" t="str">
        <f t="shared" si="73"/>
        <v/>
      </c>
    </row>
    <row r="2257" spans="2:4" x14ac:dyDescent="0.3">
      <c r="B2257" s="211" t="str">
        <f t="shared" si="72"/>
        <v/>
      </c>
      <c r="D2257" s="213" t="str">
        <f t="shared" si="73"/>
        <v/>
      </c>
    </row>
    <row r="2258" spans="2:4" x14ac:dyDescent="0.3">
      <c r="B2258" s="211" t="str">
        <f t="shared" si="72"/>
        <v/>
      </c>
      <c r="D2258" s="213" t="str">
        <f t="shared" si="73"/>
        <v/>
      </c>
    </row>
    <row r="2259" spans="2:4" x14ac:dyDescent="0.3">
      <c r="B2259" s="211" t="str">
        <f t="shared" si="72"/>
        <v/>
      </c>
      <c r="D2259" s="213" t="str">
        <f t="shared" si="73"/>
        <v/>
      </c>
    </row>
    <row r="2260" spans="2:4" x14ac:dyDescent="0.3">
      <c r="B2260" s="211" t="str">
        <f t="shared" si="72"/>
        <v/>
      </c>
      <c r="D2260" s="213" t="str">
        <f t="shared" si="73"/>
        <v/>
      </c>
    </row>
    <row r="2261" spans="2:4" x14ac:dyDescent="0.3">
      <c r="B2261" s="211" t="str">
        <f t="shared" si="72"/>
        <v/>
      </c>
      <c r="D2261" s="213" t="str">
        <f t="shared" si="73"/>
        <v/>
      </c>
    </row>
    <row r="2262" spans="2:4" x14ac:dyDescent="0.3">
      <c r="B2262" s="211" t="str">
        <f t="shared" si="72"/>
        <v/>
      </c>
      <c r="D2262" s="213" t="str">
        <f t="shared" si="73"/>
        <v/>
      </c>
    </row>
    <row r="2263" spans="2:4" x14ac:dyDescent="0.3">
      <c r="B2263" s="211" t="str">
        <f t="shared" si="72"/>
        <v/>
      </c>
      <c r="D2263" s="213" t="str">
        <f t="shared" si="73"/>
        <v/>
      </c>
    </row>
    <row r="2264" spans="2:4" x14ac:dyDescent="0.3">
      <c r="B2264" s="211" t="str">
        <f t="shared" si="72"/>
        <v/>
      </c>
      <c r="D2264" s="213" t="str">
        <f t="shared" si="73"/>
        <v/>
      </c>
    </row>
    <row r="2265" spans="2:4" x14ac:dyDescent="0.3">
      <c r="B2265" s="211" t="str">
        <f t="shared" si="72"/>
        <v/>
      </c>
      <c r="D2265" s="213" t="str">
        <f t="shared" si="73"/>
        <v/>
      </c>
    </row>
    <row r="2266" spans="2:4" x14ac:dyDescent="0.3">
      <c r="B2266" s="211" t="str">
        <f t="shared" si="72"/>
        <v/>
      </c>
      <c r="D2266" s="213" t="str">
        <f t="shared" si="73"/>
        <v/>
      </c>
    </row>
    <row r="2267" spans="2:4" x14ac:dyDescent="0.3">
      <c r="B2267" s="211" t="str">
        <f t="shared" si="72"/>
        <v/>
      </c>
      <c r="D2267" s="213" t="str">
        <f t="shared" si="73"/>
        <v/>
      </c>
    </row>
    <row r="2268" spans="2:4" x14ac:dyDescent="0.3">
      <c r="B2268" s="211" t="str">
        <f t="shared" si="72"/>
        <v/>
      </c>
      <c r="D2268" s="213" t="str">
        <f t="shared" si="73"/>
        <v/>
      </c>
    </row>
    <row r="2269" spans="2:4" x14ac:dyDescent="0.3">
      <c r="B2269" s="211" t="str">
        <f t="shared" si="72"/>
        <v/>
      </c>
      <c r="D2269" s="213" t="str">
        <f t="shared" si="73"/>
        <v/>
      </c>
    </row>
    <row r="2270" spans="2:4" x14ac:dyDescent="0.3">
      <c r="B2270" s="211" t="str">
        <f t="shared" si="72"/>
        <v/>
      </c>
      <c r="D2270" s="213" t="str">
        <f t="shared" si="73"/>
        <v/>
      </c>
    </row>
    <row r="2271" spans="2:4" x14ac:dyDescent="0.3">
      <c r="B2271" s="211" t="str">
        <f t="shared" si="72"/>
        <v/>
      </c>
      <c r="D2271" s="213" t="str">
        <f t="shared" si="73"/>
        <v/>
      </c>
    </row>
    <row r="2272" spans="2:4" x14ac:dyDescent="0.3">
      <c r="B2272" s="211" t="str">
        <f t="shared" si="72"/>
        <v/>
      </c>
      <c r="D2272" s="213" t="str">
        <f t="shared" si="73"/>
        <v/>
      </c>
    </row>
    <row r="2273" spans="2:4" x14ac:dyDescent="0.3">
      <c r="B2273" s="211" t="str">
        <f t="shared" si="72"/>
        <v/>
      </c>
      <c r="D2273" s="213" t="str">
        <f t="shared" si="73"/>
        <v/>
      </c>
    </row>
    <row r="2274" spans="2:4" x14ac:dyDescent="0.3">
      <c r="B2274" s="211" t="str">
        <f t="shared" si="72"/>
        <v/>
      </c>
      <c r="D2274" s="213" t="str">
        <f t="shared" si="73"/>
        <v/>
      </c>
    </row>
    <row r="2275" spans="2:4" x14ac:dyDescent="0.3">
      <c r="B2275" s="211" t="str">
        <f t="shared" si="72"/>
        <v/>
      </c>
      <c r="D2275" s="213" t="str">
        <f t="shared" si="73"/>
        <v/>
      </c>
    </row>
    <row r="2276" spans="2:4" x14ac:dyDescent="0.3">
      <c r="B2276" s="211" t="str">
        <f t="shared" si="72"/>
        <v/>
      </c>
      <c r="D2276" s="213" t="str">
        <f t="shared" si="73"/>
        <v/>
      </c>
    </row>
    <row r="2277" spans="2:4" x14ac:dyDescent="0.3">
      <c r="B2277" s="211" t="str">
        <f t="shared" si="72"/>
        <v/>
      </c>
      <c r="D2277" s="213" t="str">
        <f t="shared" si="73"/>
        <v/>
      </c>
    </row>
    <row r="2278" spans="2:4" x14ac:dyDescent="0.3">
      <c r="B2278" s="211" t="str">
        <f t="shared" si="72"/>
        <v/>
      </c>
      <c r="D2278" s="213" t="str">
        <f t="shared" si="73"/>
        <v/>
      </c>
    </row>
    <row r="2279" spans="2:4" x14ac:dyDescent="0.3">
      <c r="B2279" s="211" t="str">
        <f t="shared" si="72"/>
        <v/>
      </c>
      <c r="D2279" s="213" t="str">
        <f t="shared" si="73"/>
        <v/>
      </c>
    </row>
    <row r="2280" spans="2:4" x14ac:dyDescent="0.3">
      <c r="B2280" s="211" t="str">
        <f t="shared" si="72"/>
        <v/>
      </c>
      <c r="D2280" s="213" t="str">
        <f t="shared" si="73"/>
        <v/>
      </c>
    </row>
    <row r="2281" spans="2:4" x14ac:dyDescent="0.3">
      <c r="B2281" s="211" t="str">
        <f t="shared" si="72"/>
        <v/>
      </c>
      <c r="D2281" s="213" t="str">
        <f t="shared" si="73"/>
        <v/>
      </c>
    </row>
    <row r="2282" spans="2:4" x14ac:dyDescent="0.3">
      <c r="B2282" s="211" t="str">
        <f t="shared" si="72"/>
        <v/>
      </c>
      <c r="D2282" s="213" t="str">
        <f t="shared" si="73"/>
        <v/>
      </c>
    </row>
    <row r="2283" spans="2:4" x14ac:dyDescent="0.3">
      <c r="B2283" s="211" t="str">
        <f t="shared" si="72"/>
        <v/>
      </c>
      <c r="D2283" s="213" t="str">
        <f t="shared" si="73"/>
        <v/>
      </c>
    </row>
    <row r="2284" spans="2:4" x14ac:dyDescent="0.3">
      <c r="B2284" s="211" t="str">
        <f t="shared" si="72"/>
        <v/>
      </c>
      <c r="D2284" s="213" t="str">
        <f t="shared" si="73"/>
        <v/>
      </c>
    </row>
    <row r="2285" spans="2:4" x14ac:dyDescent="0.3">
      <c r="B2285" s="211" t="str">
        <f t="shared" si="72"/>
        <v/>
      </c>
      <c r="D2285" s="213" t="str">
        <f t="shared" si="73"/>
        <v/>
      </c>
    </row>
    <row r="2286" spans="2:4" x14ac:dyDescent="0.3">
      <c r="B2286" s="211" t="str">
        <f t="shared" si="72"/>
        <v/>
      </c>
      <c r="D2286" s="213" t="str">
        <f t="shared" si="73"/>
        <v/>
      </c>
    </row>
    <row r="2287" spans="2:4" x14ac:dyDescent="0.3">
      <c r="B2287" s="211" t="str">
        <f t="shared" si="72"/>
        <v/>
      </c>
      <c r="D2287" s="213" t="str">
        <f t="shared" si="73"/>
        <v/>
      </c>
    </row>
    <row r="2288" spans="2:4" x14ac:dyDescent="0.3">
      <c r="B2288" s="211" t="str">
        <f t="shared" si="72"/>
        <v/>
      </c>
      <c r="D2288" s="213" t="str">
        <f t="shared" si="73"/>
        <v/>
      </c>
    </row>
    <row r="2289" spans="2:4" x14ac:dyDescent="0.3">
      <c r="B2289" s="211" t="str">
        <f t="shared" si="72"/>
        <v/>
      </c>
      <c r="D2289" s="213" t="str">
        <f t="shared" si="73"/>
        <v/>
      </c>
    </row>
    <row r="2290" spans="2:4" x14ac:dyDescent="0.3">
      <c r="B2290" s="211" t="str">
        <f t="shared" si="72"/>
        <v/>
      </c>
      <c r="D2290" s="213" t="str">
        <f t="shared" si="73"/>
        <v/>
      </c>
    </row>
    <row r="2291" spans="2:4" x14ac:dyDescent="0.3">
      <c r="B2291" s="211" t="str">
        <f t="shared" si="72"/>
        <v/>
      </c>
      <c r="D2291" s="213" t="str">
        <f t="shared" si="73"/>
        <v/>
      </c>
    </row>
    <row r="2292" spans="2:4" x14ac:dyDescent="0.3">
      <c r="B2292" s="211" t="str">
        <f t="shared" si="72"/>
        <v/>
      </c>
      <c r="D2292" s="213" t="str">
        <f t="shared" si="73"/>
        <v/>
      </c>
    </row>
    <row r="2293" spans="2:4" x14ac:dyDescent="0.3">
      <c r="B2293" s="211" t="str">
        <f t="shared" si="72"/>
        <v/>
      </c>
      <c r="D2293" s="213" t="str">
        <f t="shared" si="73"/>
        <v/>
      </c>
    </row>
    <row r="2294" spans="2:4" x14ac:dyDescent="0.3">
      <c r="B2294" s="211" t="str">
        <f t="shared" si="72"/>
        <v/>
      </c>
      <c r="D2294" s="213" t="str">
        <f t="shared" si="73"/>
        <v/>
      </c>
    </row>
    <row r="2295" spans="2:4" x14ac:dyDescent="0.3">
      <c r="B2295" s="211" t="str">
        <f t="shared" si="72"/>
        <v/>
      </c>
      <c r="D2295" s="213" t="str">
        <f t="shared" si="73"/>
        <v/>
      </c>
    </row>
    <row r="2296" spans="2:4" x14ac:dyDescent="0.3">
      <c r="B2296" s="211" t="str">
        <f t="shared" si="72"/>
        <v/>
      </c>
      <c r="D2296" s="213" t="str">
        <f t="shared" si="73"/>
        <v/>
      </c>
    </row>
    <row r="2297" spans="2:4" x14ac:dyDescent="0.3">
      <c r="B2297" s="211" t="str">
        <f t="shared" si="72"/>
        <v/>
      </c>
      <c r="D2297" s="213" t="str">
        <f t="shared" si="73"/>
        <v/>
      </c>
    </row>
    <row r="2298" spans="2:4" x14ac:dyDescent="0.3">
      <c r="B2298" s="211" t="str">
        <f t="shared" si="72"/>
        <v/>
      </c>
      <c r="D2298" s="213" t="str">
        <f t="shared" si="73"/>
        <v/>
      </c>
    </row>
    <row r="2299" spans="2:4" x14ac:dyDescent="0.3">
      <c r="B2299" s="211" t="str">
        <f t="shared" si="72"/>
        <v/>
      </c>
      <c r="D2299" s="213" t="str">
        <f t="shared" si="73"/>
        <v/>
      </c>
    </row>
    <row r="2300" spans="2:4" x14ac:dyDescent="0.3">
      <c r="B2300" s="211" t="str">
        <f t="shared" si="72"/>
        <v/>
      </c>
      <c r="D2300" s="213" t="str">
        <f t="shared" si="73"/>
        <v/>
      </c>
    </row>
    <row r="2301" spans="2:4" x14ac:dyDescent="0.3">
      <c r="B2301" s="211" t="str">
        <f t="shared" si="72"/>
        <v/>
      </c>
      <c r="D2301" s="213" t="str">
        <f t="shared" si="73"/>
        <v/>
      </c>
    </row>
    <row r="2302" spans="2:4" x14ac:dyDescent="0.3">
      <c r="B2302" s="211" t="str">
        <f t="shared" si="72"/>
        <v/>
      </c>
      <c r="D2302" s="213" t="str">
        <f t="shared" si="73"/>
        <v/>
      </c>
    </row>
    <row r="2303" spans="2:4" x14ac:dyDescent="0.3">
      <c r="B2303" s="211" t="str">
        <f t="shared" si="72"/>
        <v/>
      </c>
      <c r="D2303" s="213" t="str">
        <f t="shared" si="73"/>
        <v/>
      </c>
    </row>
    <row r="2304" spans="2:4" x14ac:dyDescent="0.3">
      <c r="B2304" s="211" t="str">
        <f t="shared" si="72"/>
        <v/>
      </c>
      <c r="D2304" s="213" t="str">
        <f t="shared" si="73"/>
        <v/>
      </c>
    </row>
    <row r="2305" spans="2:4" x14ac:dyDescent="0.3">
      <c r="B2305" s="211" t="str">
        <f t="shared" si="72"/>
        <v/>
      </c>
      <c r="D2305" s="213" t="str">
        <f t="shared" si="73"/>
        <v/>
      </c>
    </row>
    <row r="2306" spans="2:4" x14ac:dyDescent="0.3">
      <c r="B2306" s="211" t="str">
        <f t="shared" si="72"/>
        <v/>
      </c>
      <c r="D2306" s="213" t="str">
        <f t="shared" si="73"/>
        <v/>
      </c>
    </row>
    <row r="2307" spans="2:4" x14ac:dyDescent="0.3">
      <c r="B2307" s="211" t="str">
        <f t="shared" si="72"/>
        <v/>
      </c>
      <c r="D2307" s="213" t="str">
        <f t="shared" si="73"/>
        <v/>
      </c>
    </row>
    <row r="2308" spans="2:4" x14ac:dyDescent="0.3">
      <c r="B2308" s="211" t="str">
        <f t="shared" si="72"/>
        <v/>
      </c>
      <c r="D2308" s="213" t="str">
        <f t="shared" si="73"/>
        <v/>
      </c>
    </row>
    <row r="2309" spans="2:4" x14ac:dyDescent="0.3">
      <c r="B2309" s="211" t="str">
        <f t="shared" si="72"/>
        <v/>
      </c>
      <c r="D2309" s="213" t="str">
        <f t="shared" si="73"/>
        <v/>
      </c>
    </row>
    <row r="2310" spans="2:4" x14ac:dyDescent="0.3">
      <c r="B2310" s="211" t="str">
        <f t="shared" ref="B2310:B2373" si="74">IF(NOT(ISBLANK(A2310)),INT(($B$2-A2310)/365.25),"")</f>
        <v/>
      </c>
      <c r="D2310" s="213" t="str">
        <f t="shared" ref="D2310:D2373" si="75">_xlfn.IFNA(VLOOKUP(B2310,AgeGroups,2,TRUE),"")</f>
        <v/>
      </c>
    </row>
    <row r="2311" spans="2:4" x14ac:dyDescent="0.3">
      <c r="B2311" s="211" t="str">
        <f t="shared" si="74"/>
        <v/>
      </c>
      <c r="D2311" s="213" t="str">
        <f t="shared" si="75"/>
        <v/>
      </c>
    </row>
    <row r="2312" spans="2:4" x14ac:dyDescent="0.3">
      <c r="B2312" s="211" t="str">
        <f t="shared" si="74"/>
        <v/>
      </c>
      <c r="D2312" s="213" t="str">
        <f t="shared" si="75"/>
        <v/>
      </c>
    </row>
    <row r="2313" spans="2:4" x14ac:dyDescent="0.3">
      <c r="B2313" s="211" t="str">
        <f t="shared" si="74"/>
        <v/>
      </c>
      <c r="D2313" s="213" t="str">
        <f t="shared" si="75"/>
        <v/>
      </c>
    </row>
    <row r="2314" spans="2:4" x14ac:dyDescent="0.3">
      <c r="B2314" s="211" t="str">
        <f t="shared" si="74"/>
        <v/>
      </c>
      <c r="D2314" s="213" t="str">
        <f t="shared" si="75"/>
        <v/>
      </c>
    </row>
    <row r="2315" spans="2:4" x14ac:dyDescent="0.3">
      <c r="B2315" s="211" t="str">
        <f t="shared" si="74"/>
        <v/>
      </c>
      <c r="D2315" s="213" t="str">
        <f t="shared" si="75"/>
        <v/>
      </c>
    </row>
    <row r="2316" spans="2:4" x14ac:dyDescent="0.3">
      <c r="B2316" s="211" t="str">
        <f t="shared" si="74"/>
        <v/>
      </c>
      <c r="D2316" s="213" t="str">
        <f t="shared" si="75"/>
        <v/>
      </c>
    </row>
    <row r="2317" spans="2:4" x14ac:dyDescent="0.3">
      <c r="B2317" s="211" t="str">
        <f t="shared" si="74"/>
        <v/>
      </c>
      <c r="D2317" s="213" t="str">
        <f t="shared" si="75"/>
        <v/>
      </c>
    </row>
    <row r="2318" spans="2:4" x14ac:dyDescent="0.3">
      <c r="B2318" s="211" t="str">
        <f t="shared" si="74"/>
        <v/>
      </c>
      <c r="D2318" s="213" t="str">
        <f t="shared" si="75"/>
        <v/>
      </c>
    </row>
    <row r="2319" spans="2:4" x14ac:dyDescent="0.3">
      <c r="B2319" s="211" t="str">
        <f t="shared" si="74"/>
        <v/>
      </c>
      <c r="D2319" s="213" t="str">
        <f t="shared" si="75"/>
        <v/>
      </c>
    </row>
    <row r="2320" spans="2:4" x14ac:dyDescent="0.3">
      <c r="B2320" s="211" t="str">
        <f t="shared" si="74"/>
        <v/>
      </c>
      <c r="D2320" s="213" t="str">
        <f t="shared" si="75"/>
        <v/>
      </c>
    </row>
    <row r="2321" spans="2:4" x14ac:dyDescent="0.3">
      <c r="B2321" s="211" t="str">
        <f t="shared" si="74"/>
        <v/>
      </c>
      <c r="D2321" s="213" t="str">
        <f t="shared" si="75"/>
        <v/>
      </c>
    </row>
    <row r="2322" spans="2:4" x14ac:dyDescent="0.3">
      <c r="B2322" s="211" t="str">
        <f t="shared" si="74"/>
        <v/>
      </c>
      <c r="D2322" s="213" t="str">
        <f t="shared" si="75"/>
        <v/>
      </c>
    </row>
    <row r="2323" spans="2:4" x14ac:dyDescent="0.3">
      <c r="B2323" s="211" t="str">
        <f t="shared" si="74"/>
        <v/>
      </c>
      <c r="D2323" s="213" t="str">
        <f t="shared" si="75"/>
        <v/>
      </c>
    </row>
    <row r="2324" spans="2:4" x14ac:dyDescent="0.3">
      <c r="B2324" s="211" t="str">
        <f t="shared" si="74"/>
        <v/>
      </c>
      <c r="D2324" s="213" t="str">
        <f t="shared" si="75"/>
        <v/>
      </c>
    </row>
    <row r="2325" spans="2:4" x14ac:dyDescent="0.3">
      <c r="B2325" s="211" t="str">
        <f t="shared" si="74"/>
        <v/>
      </c>
      <c r="D2325" s="213" t="str">
        <f t="shared" si="75"/>
        <v/>
      </c>
    </row>
    <row r="2326" spans="2:4" x14ac:dyDescent="0.3">
      <c r="B2326" s="211" t="str">
        <f t="shared" si="74"/>
        <v/>
      </c>
      <c r="D2326" s="213" t="str">
        <f t="shared" si="75"/>
        <v/>
      </c>
    </row>
    <row r="2327" spans="2:4" x14ac:dyDescent="0.3">
      <c r="B2327" s="211" t="str">
        <f t="shared" si="74"/>
        <v/>
      </c>
      <c r="D2327" s="213" t="str">
        <f t="shared" si="75"/>
        <v/>
      </c>
    </row>
    <row r="2328" spans="2:4" x14ac:dyDescent="0.3">
      <c r="B2328" s="211" t="str">
        <f t="shared" si="74"/>
        <v/>
      </c>
      <c r="D2328" s="213" t="str">
        <f t="shared" si="75"/>
        <v/>
      </c>
    </row>
    <row r="2329" spans="2:4" x14ac:dyDescent="0.3">
      <c r="B2329" s="211" t="str">
        <f t="shared" si="74"/>
        <v/>
      </c>
      <c r="D2329" s="213" t="str">
        <f t="shared" si="75"/>
        <v/>
      </c>
    </row>
    <row r="2330" spans="2:4" x14ac:dyDescent="0.3">
      <c r="B2330" s="211" t="str">
        <f t="shared" si="74"/>
        <v/>
      </c>
      <c r="D2330" s="213" t="str">
        <f t="shared" si="75"/>
        <v/>
      </c>
    </row>
    <row r="2331" spans="2:4" x14ac:dyDescent="0.3">
      <c r="B2331" s="211" t="str">
        <f t="shared" si="74"/>
        <v/>
      </c>
      <c r="D2331" s="213" t="str">
        <f t="shared" si="75"/>
        <v/>
      </c>
    </row>
    <row r="2332" spans="2:4" x14ac:dyDescent="0.3">
      <c r="B2332" s="211" t="str">
        <f t="shared" si="74"/>
        <v/>
      </c>
      <c r="D2332" s="213" t="str">
        <f t="shared" si="75"/>
        <v/>
      </c>
    </row>
    <row r="2333" spans="2:4" x14ac:dyDescent="0.3">
      <c r="B2333" s="211" t="str">
        <f t="shared" si="74"/>
        <v/>
      </c>
      <c r="D2333" s="213" t="str">
        <f t="shared" si="75"/>
        <v/>
      </c>
    </row>
    <row r="2334" spans="2:4" x14ac:dyDescent="0.3">
      <c r="B2334" s="211" t="str">
        <f t="shared" si="74"/>
        <v/>
      </c>
      <c r="D2334" s="213" t="str">
        <f t="shared" si="75"/>
        <v/>
      </c>
    </row>
    <row r="2335" spans="2:4" x14ac:dyDescent="0.3">
      <c r="B2335" s="211" t="str">
        <f t="shared" si="74"/>
        <v/>
      </c>
      <c r="D2335" s="213" t="str">
        <f t="shared" si="75"/>
        <v/>
      </c>
    </row>
    <row r="2336" spans="2:4" x14ac:dyDescent="0.3">
      <c r="B2336" s="211" t="str">
        <f t="shared" si="74"/>
        <v/>
      </c>
      <c r="D2336" s="213" t="str">
        <f t="shared" si="75"/>
        <v/>
      </c>
    </row>
    <row r="2337" spans="2:4" x14ac:dyDescent="0.3">
      <c r="B2337" s="211" t="str">
        <f t="shared" si="74"/>
        <v/>
      </c>
      <c r="D2337" s="213" t="str">
        <f t="shared" si="75"/>
        <v/>
      </c>
    </row>
    <row r="2338" spans="2:4" x14ac:dyDescent="0.3">
      <c r="B2338" s="211" t="str">
        <f t="shared" si="74"/>
        <v/>
      </c>
      <c r="D2338" s="213" t="str">
        <f t="shared" si="75"/>
        <v/>
      </c>
    </row>
    <row r="2339" spans="2:4" x14ac:dyDescent="0.3">
      <c r="B2339" s="211" t="str">
        <f t="shared" si="74"/>
        <v/>
      </c>
      <c r="D2339" s="213" t="str">
        <f t="shared" si="75"/>
        <v/>
      </c>
    </row>
    <row r="2340" spans="2:4" x14ac:dyDescent="0.3">
      <c r="B2340" s="211" t="str">
        <f t="shared" si="74"/>
        <v/>
      </c>
      <c r="D2340" s="213" t="str">
        <f t="shared" si="75"/>
        <v/>
      </c>
    </row>
    <row r="2341" spans="2:4" x14ac:dyDescent="0.3">
      <c r="B2341" s="211" t="str">
        <f t="shared" si="74"/>
        <v/>
      </c>
      <c r="D2341" s="213" t="str">
        <f t="shared" si="75"/>
        <v/>
      </c>
    </row>
    <row r="2342" spans="2:4" x14ac:dyDescent="0.3">
      <c r="B2342" s="211" t="str">
        <f t="shared" si="74"/>
        <v/>
      </c>
      <c r="D2342" s="213" t="str">
        <f t="shared" si="75"/>
        <v/>
      </c>
    </row>
    <row r="2343" spans="2:4" x14ac:dyDescent="0.3">
      <c r="B2343" s="211" t="str">
        <f t="shared" si="74"/>
        <v/>
      </c>
      <c r="D2343" s="213" t="str">
        <f t="shared" si="75"/>
        <v/>
      </c>
    </row>
    <row r="2344" spans="2:4" x14ac:dyDescent="0.3">
      <c r="B2344" s="211" t="str">
        <f t="shared" si="74"/>
        <v/>
      </c>
      <c r="D2344" s="213" t="str">
        <f t="shared" si="75"/>
        <v/>
      </c>
    </row>
    <row r="2345" spans="2:4" x14ac:dyDescent="0.3">
      <c r="B2345" s="211" t="str">
        <f t="shared" si="74"/>
        <v/>
      </c>
      <c r="D2345" s="213" t="str">
        <f t="shared" si="75"/>
        <v/>
      </c>
    </row>
    <row r="2346" spans="2:4" x14ac:dyDescent="0.3">
      <c r="B2346" s="211" t="str">
        <f t="shared" si="74"/>
        <v/>
      </c>
      <c r="D2346" s="213" t="str">
        <f t="shared" si="75"/>
        <v/>
      </c>
    </row>
    <row r="2347" spans="2:4" x14ac:dyDescent="0.3">
      <c r="B2347" s="211" t="str">
        <f t="shared" si="74"/>
        <v/>
      </c>
      <c r="D2347" s="213" t="str">
        <f t="shared" si="75"/>
        <v/>
      </c>
    </row>
    <row r="2348" spans="2:4" x14ac:dyDescent="0.3">
      <c r="B2348" s="211" t="str">
        <f t="shared" si="74"/>
        <v/>
      </c>
      <c r="D2348" s="213" t="str">
        <f t="shared" si="75"/>
        <v/>
      </c>
    </row>
    <row r="2349" spans="2:4" x14ac:dyDescent="0.3">
      <c r="B2349" s="211" t="str">
        <f t="shared" si="74"/>
        <v/>
      </c>
      <c r="D2349" s="213" t="str">
        <f t="shared" si="75"/>
        <v/>
      </c>
    </row>
    <row r="2350" spans="2:4" x14ac:dyDescent="0.3">
      <c r="B2350" s="211" t="str">
        <f t="shared" si="74"/>
        <v/>
      </c>
      <c r="D2350" s="213" t="str">
        <f t="shared" si="75"/>
        <v/>
      </c>
    </row>
    <row r="2351" spans="2:4" x14ac:dyDescent="0.3">
      <c r="B2351" s="211" t="str">
        <f t="shared" si="74"/>
        <v/>
      </c>
      <c r="D2351" s="213" t="str">
        <f t="shared" si="75"/>
        <v/>
      </c>
    </row>
    <row r="2352" spans="2:4" x14ac:dyDescent="0.3">
      <c r="B2352" s="211" t="str">
        <f t="shared" si="74"/>
        <v/>
      </c>
      <c r="D2352" s="213" t="str">
        <f t="shared" si="75"/>
        <v/>
      </c>
    </row>
    <row r="2353" spans="2:4" x14ac:dyDescent="0.3">
      <c r="B2353" s="211" t="str">
        <f t="shared" si="74"/>
        <v/>
      </c>
      <c r="D2353" s="213" t="str">
        <f t="shared" si="75"/>
        <v/>
      </c>
    </row>
    <row r="2354" spans="2:4" x14ac:dyDescent="0.3">
      <c r="B2354" s="211" t="str">
        <f t="shared" si="74"/>
        <v/>
      </c>
      <c r="D2354" s="213" t="str">
        <f t="shared" si="75"/>
        <v/>
      </c>
    </row>
    <row r="2355" spans="2:4" x14ac:dyDescent="0.3">
      <c r="B2355" s="211" t="str">
        <f t="shared" si="74"/>
        <v/>
      </c>
      <c r="D2355" s="213" t="str">
        <f t="shared" si="75"/>
        <v/>
      </c>
    </row>
    <row r="2356" spans="2:4" x14ac:dyDescent="0.3">
      <c r="B2356" s="211" t="str">
        <f t="shared" si="74"/>
        <v/>
      </c>
      <c r="D2356" s="213" t="str">
        <f t="shared" si="75"/>
        <v/>
      </c>
    </row>
    <row r="2357" spans="2:4" x14ac:dyDescent="0.3">
      <c r="B2357" s="211" t="str">
        <f t="shared" si="74"/>
        <v/>
      </c>
      <c r="D2357" s="213" t="str">
        <f t="shared" si="75"/>
        <v/>
      </c>
    </row>
    <row r="2358" spans="2:4" x14ac:dyDescent="0.3">
      <c r="B2358" s="211" t="str">
        <f t="shared" si="74"/>
        <v/>
      </c>
      <c r="D2358" s="213" t="str">
        <f t="shared" si="75"/>
        <v/>
      </c>
    </row>
    <row r="2359" spans="2:4" x14ac:dyDescent="0.3">
      <c r="B2359" s="211" t="str">
        <f t="shared" si="74"/>
        <v/>
      </c>
      <c r="D2359" s="213" t="str">
        <f t="shared" si="75"/>
        <v/>
      </c>
    </row>
    <row r="2360" spans="2:4" x14ac:dyDescent="0.3">
      <c r="B2360" s="211" t="str">
        <f t="shared" si="74"/>
        <v/>
      </c>
      <c r="D2360" s="213" t="str">
        <f t="shared" si="75"/>
        <v/>
      </c>
    </row>
    <row r="2361" spans="2:4" x14ac:dyDescent="0.3">
      <c r="B2361" s="211" t="str">
        <f t="shared" si="74"/>
        <v/>
      </c>
      <c r="D2361" s="213" t="str">
        <f t="shared" si="75"/>
        <v/>
      </c>
    </row>
    <row r="2362" spans="2:4" x14ac:dyDescent="0.3">
      <c r="B2362" s="211" t="str">
        <f t="shared" si="74"/>
        <v/>
      </c>
      <c r="D2362" s="213" t="str">
        <f t="shared" si="75"/>
        <v/>
      </c>
    </row>
    <row r="2363" spans="2:4" x14ac:dyDescent="0.3">
      <c r="B2363" s="211" t="str">
        <f t="shared" si="74"/>
        <v/>
      </c>
      <c r="D2363" s="213" t="str">
        <f t="shared" si="75"/>
        <v/>
      </c>
    </row>
    <row r="2364" spans="2:4" x14ac:dyDescent="0.3">
      <c r="B2364" s="211" t="str">
        <f t="shared" si="74"/>
        <v/>
      </c>
      <c r="D2364" s="213" t="str">
        <f t="shared" si="75"/>
        <v/>
      </c>
    </row>
    <row r="2365" spans="2:4" x14ac:dyDescent="0.3">
      <c r="B2365" s="211" t="str">
        <f t="shared" si="74"/>
        <v/>
      </c>
      <c r="D2365" s="213" t="str">
        <f t="shared" si="75"/>
        <v/>
      </c>
    </row>
    <row r="2366" spans="2:4" x14ac:dyDescent="0.3">
      <c r="B2366" s="211" t="str">
        <f t="shared" si="74"/>
        <v/>
      </c>
      <c r="D2366" s="213" t="str">
        <f t="shared" si="75"/>
        <v/>
      </c>
    </row>
    <row r="2367" spans="2:4" x14ac:dyDescent="0.3">
      <c r="B2367" s="211" t="str">
        <f t="shared" si="74"/>
        <v/>
      </c>
      <c r="D2367" s="213" t="str">
        <f t="shared" si="75"/>
        <v/>
      </c>
    </row>
    <row r="2368" spans="2:4" x14ac:dyDescent="0.3">
      <c r="B2368" s="211" t="str">
        <f t="shared" si="74"/>
        <v/>
      </c>
      <c r="D2368" s="213" t="str">
        <f t="shared" si="75"/>
        <v/>
      </c>
    </row>
    <row r="2369" spans="2:4" x14ac:dyDescent="0.3">
      <c r="B2369" s="211" t="str">
        <f t="shared" si="74"/>
        <v/>
      </c>
      <c r="D2369" s="213" t="str">
        <f t="shared" si="75"/>
        <v/>
      </c>
    </row>
    <row r="2370" spans="2:4" x14ac:dyDescent="0.3">
      <c r="B2370" s="211" t="str">
        <f t="shared" si="74"/>
        <v/>
      </c>
      <c r="D2370" s="213" t="str">
        <f t="shared" si="75"/>
        <v/>
      </c>
    </row>
    <row r="2371" spans="2:4" x14ac:dyDescent="0.3">
      <c r="B2371" s="211" t="str">
        <f t="shared" si="74"/>
        <v/>
      </c>
      <c r="D2371" s="213" t="str">
        <f t="shared" si="75"/>
        <v/>
      </c>
    </row>
    <row r="2372" spans="2:4" x14ac:dyDescent="0.3">
      <c r="B2372" s="211" t="str">
        <f t="shared" si="74"/>
        <v/>
      </c>
      <c r="D2372" s="213" t="str">
        <f t="shared" si="75"/>
        <v/>
      </c>
    </row>
    <row r="2373" spans="2:4" x14ac:dyDescent="0.3">
      <c r="B2373" s="211" t="str">
        <f t="shared" si="74"/>
        <v/>
      </c>
      <c r="D2373" s="213" t="str">
        <f t="shared" si="75"/>
        <v/>
      </c>
    </row>
    <row r="2374" spans="2:4" x14ac:dyDescent="0.3">
      <c r="B2374" s="211" t="str">
        <f t="shared" ref="B2374:B2437" si="76">IF(NOT(ISBLANK(A2374)),INT(($B$2-A2374)/365.25),"")</f>
        <v/>
      </c>
      <c r="D2374" s="213" t="str">
        <f t="shared" ref="D2374:D2437" si="77">_xlfn.IFNA(VLOOKUP(B2374,AgeGroups,2,TRUE),"")</f>
        <v/>
      </c>
    </row>
    <row r="2375" spans="2:4" x14ac:dyDescent="0.3">
      <c r="B2375" s="211" t="str">
        <f t="shared" si="76"/>
        <v/>
      </c>
      <c r="D2375" s="213" t="str">
        <f t="shared" si="77"/>
        <v/>
      </c>
    </row>
    <row r="2376" spans="2:4" x14ac:dyDescent="0.3">
      <c r="B2376" s="211" t="str">
        <f t="shared" si="76"/>
        <v/>
      </c>
      <c r="D2376" s="213" t="str">
        <f t="shared" si="77"/>
        <v/>
      </c>
    </row>
    <row r="2377" spans="2:4" x14ac:dyDescent="0.3">
      <c r="B2377" s="211" t="str">
        <f t="shared" si="76"/>
        <v/>
      </c>
      <c r="D2377" s="213" t="str">
        <f t="shared" si="77"/>
        <v/>
      </c>
    </row>
    <row r="2378" spans="2:4" x14ac:dyDescent="0.3">
      <c r="B2378" s="211" t="str">
        <f t="shared" si="76"/>
        <v/>
      </c>
      <c r="D2378" s="213" t="str">
        <f t="shared" si="77"/>
        <v/>
      </c>
    </row>
    <row r="2379" spans="2:4" x14ac:dyDescent="0.3">
      <c r="B2379" s="211" t="str">
        <f t="shared" si="76"/>
        <v/>
      </c>
      <c r="D2379" s="213" t="str">
        <f t="shared" si="77"/>
        <v/>
      </c>
    </row>
    <row r="2380" spans="2:4" x14ac:dyDescent="0.3">
      <c r="B2380" s="211" t="str">
        <f t="shared" si="76"/>
        <v/>
      </c>
      <c r="D2380" s="213" t="str">
        <f t="shared" si="77"/>
        <v/>
      </c>
    </row>
    <row r="2381" spans="2:4" x14ac:dyDescent="0.3">
      <c r="B2381" s="211" t="str">
        <f t="shared" si="76"/>
        <v/>
      </c>
      <c r="D2381" s="213" t="str">
        <f t="shared" si="77"/>
        <v/>
      </c>
    </row>
    <row r="2382" spans="2:4" x14ac:dyDescent="0.3">
      <c r="B2382" s="211" t="str">
        <f t="shared" si="76"/>
        <v/>
      </c>
      <c r="D2382" s="213" t="str">
        <f t="shared" si="77"/>
        <v/>
      </c>
    </row>
    <row r="2383" spans="2:4" x14ac:dyDescent="0.3">
      <c r="B2383" s="211" t="str">
        <f t="shared" si="76"/>
        <v/>
      </c>
      <c r="D2383" s="213" t="str">
        <f t="shared" si="77"/>
        <v/>
      </c>
    </row>
    <row r="2384" spans="2:4" x14ac:dyDescent="0.3">
      <c r="B2384" s="211" t="str">
        <f t="shared" si="76"/>
        <v/>
      </c>
      <c r="D2384" s="213" t="str">
        <f t="shared" si="77"/>
        <v/>
      </c>
    </row>
    <row r="2385" spans="2:4" x14ac:dyDescent="0.3">
      <c r="B2385" s="211" t="str">
        <f t="shared" si="76"/>
        <v/>
      </c>
      <c r="D2385" s="213" t="str">
        <f t="shared" si="77"/>
        <v/>
      </c>
    </row>
    <row r="2386" spans="2:4" x14ac:dyDescent="0.3">
      <c r="B2386" s="211" t="str">
        <f t="shared" si="76"/>
        <v/>
      </c>
      <c r="D2386" s="213" t="str">
        <f t="shared" si="77"/>
        <v/>
      </c>
    </row>
    <row r="2387" spans="2:4" x14ac:dyDescent="0.3">
      <c r="B2387" s="211" t="str">
        <f t="shared" si="76"/>
        <v/>
      </c>
      <c r="D2387" s="213" t="str">
        <f t="shared" si="77"/>
        <v/>
      </c>
    </row>
    <row r="2388" spans="2:4" x14ac:dyDescent="0.3">
      <c r="B2388" s="211" t="str">
        <f t="shared" si="76"/>
        <v/>
      </c>
      <c r="D2388" s="213" t="str">
        <f t="shared" si="77"/>
        <v/>
      </c>
    </row>
    <row r="2389" spans="2:4" x14ac:dyDescent="0.3">
      <c r="B2389" s="211" t="str">
        <f t="shared" si="76"/>
        <v/>
      </c>
      <c r="D2389" s="213" t="str">
        <f t="shared" si="77"/>
        <v/>
      </c>
    </row>
    <row r="2390" spans="2:4" x14ac:dyDescent="0.3">
      <c r="B2390" s="211" t="str">
        <f t="shared" si="76"/>
        <v/>
      </c>
      <c r="D2390" s="213" t="str">
        <f t="shared" si="77"/>
        <v/>
      </c>
    </row>
    <row r="2391" spans="2:4" x14ac:dyDescent="0.3">
      <c r="B2391" s="211" t="str">
        <f t="shared" si="76"/>
        <v/>
      </c>
      <c r="D2391" s="213" t="str">
        <f t="shared" si="77"/>
        <v/>
      </c>
    </row>
    <row r="2392" spans="2:4" x14ac:dyDescent="0.3">
      <c r="B2392" s="211" t="str">
        <f t="shared" si="76"/>
        <v/>
      </c>
      <c r="D2392" s="213" t="str">
        <f t="shared" si="77"/>
        <v/>
      </c>
    </row>
    <row r="2393" spans="2:4" x14ac:dyDescent="0.3">
      <c r="B2393" s="211" t="str">
        <f t="shared" si="76"/>
        <v/>
      </c>
      <c r="D2393" s="213" t="str">
        <f t="shared" si="77"/>
        <v/>
      </c>
    </row>
    <row r="2394" spans="2:4" x14ac:dyDescent="0.3">
      <c r="B2394" s="211" t="str">
        <f t="shared" si="76"/>
        <v/>
      </c>
      <c r="D2394" s="213" t="str">
        <f t="shared" si="77"/>
        <v/>
      </c>
    </row>
    <row r="2395" spans="2:4" x14ac:dyDescent="0.3">
      <c r="B2395" s="211" t="str">
        <f t="shared" si="76"/>
        <v/>
      </c>
      <c r="D2395" s="213" t="str">
        <f t="shared" si="77"/>
        <v/>
      </c>
    </row>
    <row r="2396" spans="2:4" x14ac:dyDescent="0.3">
      <c r="B2396" s="211" t="str">
        <f t="shared" si="76"/>
        <v/>
      </c>
      <c r="D2396" s="213" t="str">
        <f t="shared" si="77"/>
        <v/>
      </c>
    </row>
    <row r="2397" spans="2:4" x14ac:dyDescent="0.3">
      <c r="B2397" s="211" t="str">
        <f t="shared" si="76"/>
        <v/>
      </c>
      <c r="D2397" s="213" t="str">
        <f t="shared" si="77"/>
        <v/>
      </c>
    </row>
    <row r="2398" spans="2:4" x14ac:dyDescent="0.3">
      <c r="B2398" s="211" t="str">
        <f t="shared" si="76"/>
        <v/>
      </c>
      <c r="D2398" s="213" t="str">
        <f t="shared" si="77"/>
        <v/>
      </c>
    </row>
    <row r="2399" spans="2:4" x14ac:dyDescent="0.3">
      <c r="B2399" s="211" t="str">
        <f t="shared" si="76"/>
        <v/>
      </c>
      <c r="D2399" s="213" t="str">
        <f t="shared" si="77"/>
        <v/>
      </c>
    </row>
    <row r="2400" spans="2:4" x14ac:dyDescent="0.3">
      <c r="B2400" s="211" t="str">
        <f t="shared" si="76"/>
        <v/>
      </c>
      <c r="D2400" s="213" t="str">
        <f t="shared" si="77"/>
        <v/>
      </c>
    </row>
    <row r="2401" spans="2:4" x14ac:dyDescent="0.3">
      <c r="B2401" s="211" t="str">
        <f t="shared" si="76"/>
        <v/>
      </c>
      <c r="D2401" s="213" t="str">
        <f t="shared" si="77"/>
        <v/>
      </c>
    </row>
    <row r="2402" spans="2:4" x14ac:dyDescent="0.3">
      <c r="B2402" s="211" t="str">
        <f t="shared" si="76"/>
        <v/>
      </c>
      <c r="D2402" s="213" t="str">
        <f t="shared" si="77"/>
        <v/>
      </c>
    </row>
    <row r="2403" spans="2:4" x14ac:dyDescent="0.3">
      <c r="B2403" s="211" t="str">
        <f t="shared" si="76"/>
        <v/>
      </c>
      <c r="D2403" s="213" t="str">
        <f t="shared" si="77"/>
        <v/>
      </c>
    </row>
    <row r="2404" spans="2:4" x14ac:dyDescent="0.3">
      <c r="B2404" s="211" t="str">
        <f t="shared" si="76"/>
        <v/>
      </c>
      <c r="D2404" s="213" t="str">
        <f t="shared" si="77"/>
        <v/>
      </c>
    </row>
    <row r="2405" spans="2:4" x14ac:dyDescent="0.3">
      <c r="B2405" s="211" t="str">
        <f t="shared" si="76"/>
        <v/>
      </c>
      <c r="D2405" s="213" t="str">
        <f t="shared" si="77"/>
        <v/>
      </c>
    </row>
    <row r="2406" spans="2:4" x14ac:dyDescent="0.3">
      <c r="B2406" s="211" t="str">
        <f t="shared" si="76"/>
        <v/>
      </c>
      <c r="D2406" s="213" t="str">
        <f t="shared" si="77"/>
        <v/>
      </c>
    </row>
    <row r="2407" spans="2:4" x14ac:dyDescent="0.3">
      <c r="B2407" s="211" t="str">
        <f t="shared" si="76"/>
        <v/>
      </c>
      <c r="D2407" s="213" t="str">
        <f t="shared" si="77"/>
        <v/>
      </c>
    </row>
    <row r="2408" spans="2:4" x14ac:dyDescent="0.3">
      <c r="B2408" s="211" t="str">
        <f t="shared" si="76"/>
        <v/>
      </c>
      <c r="D2408" s="213" t="str">
        <f t="shared" si="77"/>
        <v/>
      </c>
    </row>
    <row r="2409" spans="2:4" x14ac:dyDescent="0.3">
      <c r="B2409" s="211" t="str">
        <f t="shared" si="76"/>
        <v/>
      </c>
      <c r="D2409" s="213" t="str">
        <f t="shared" si="77"/>
        <v/>
      </c>
    </row>
    <row r="2410" spans="2:4" x14ac:dyDescent="0.3">
      <c r="B2410" s="211" t="str">
        <f t="shared" si="76"/>
        <v/>
      </c>
      <c r="D2410" s="213" t="str">
        <f t="shared" si="77"/>
        <v/>
      </c>
    </row>
    <row r="2411" spans="2:4" x14ac:dyDescent="0.3">
      <c r="B2411" s="211" t="str">
        <f t="shared" si="76"/>
        <v/>
      </c>
      <c r="D2411" s="213" t="str">
        <f t="shared" si="77"/>
        <v/>
      </c>
    </row>
    <row r="2412" spans="2:4" x14ac:dyDescent="0.3">
      <c r="B2412" s="211" t="str">
        <f t="shared" si="76"/>
        <v/>
      </c>
      <c r="D2412" s="213" t="str">
        <f t="shared" si="77"/>
        <v/>
      </c>
    </row>
    <row r="2413" spans="2:4" x14ac:dyDescent="0.3">
      <c r="B2413" s="211" t="str">
        <f t="shared" si="76"/>
        <v/>
      </c>
      <c r="D2413" s="213" t="str">
        <f t="shared" si="77"/>
        <v/>
      </c>
    </row>
    <row r="2414" spans="2:4" x14ac:dyDescent="0.3">
      <c r="B2414" s="211" t="str">
        <f t="shared" si="76"/>
        <v/>
      </c>
      <c r="D2414" s="213" t="str">
        <f t="shared" si="77"/>
        <v/>
      </c>
    </row>
    <row r="2415" spans="2:4" x14ac:dyDescent="0.3">
      <c r="B2415" s="211" t="str">
        <f t="shared" si="76"/>
        <v/>
      </c>
      <c r="D2415" s="213" t="str">
        <f t="shared" si="77"/>
        <v/>
      </c>
    </row>
    <row r="2416" spans="2:4" x14ac:dyDescent="0.3">
      <c r="B2416" s="211" t="str">
        <f t="shared" si="76"/>
        <v/>
      </c>
      <c r="D2416" s="213" t="str">
        <f t="shared" si="77"/>
        <v/>
      </c>
    </row>
    <row r="2417" spans="2:4" x14ac:dyDescent="0.3">
      <c r="B2417" s="211" t="str">
        <f t="shared" si="76"/>
        <v/>
      </c>
      <c r="D2417" s="213" t="str">
        <f t="shared" si="77"/>
        <v/>
      </c>
    </row>
    <row r="2418" spans="2:4" x14ac:dyDescent="0.3">
      <c r="B2418" s="211" t="str">
        <f t="shared" si="76"/>
        <v/>
      </c>
      <c r="D2418" s="213" t="str">
        <f t="shared" si="77"/>
        <v/>
      </c>
    </row>
    <row r="2419" spans="2:4" x14ac:dyDescent="0.3">
      <c r="B2419" s="211" t="str">
        <f t="shared" si="76"/>
        <v/>
      </c>
      <c r="D2419" s="213" t="str">
        <f t="shared" si="77"/>
        <v/>
      </c>
    </row>
    <row r="2420" spans="2:4" x14ac:dyDescent="0.3">
      <c r="B2420" s="211" t="str">
        <f t="shared" si="76"/>
        <v/>
      </c>
      <c r="D2420" s="213" t="str">
        <f t="shared" si="77"/>
        <v/>
      </c>
    </row>
    <row r="2421" spans="2:4" x14ac:dyDescent="0.3">
      <c r="B2421" s="211" t="str">
        <f t="shared" si="76"/>
        <v/>
      </c>
      <c r="D2421" s="213" t="str">
        <f t="shared" si="77"/>
        <v/>
      </c>
    </row>
    <row r="2422" spans="2:4" x14ac:dyDescent="0.3">
      <c r="B2422" s="211" t="str">
        <f t="shared" si="76"/>
        <v/>
      </c>
      <c r="D2422" s="213" t="str">
        <f t="shared" si="77"/>
        <v/>
      </c>
    </row>
    <row r="2423" spans="2:4" x14ac:dyDescent="0.3">
      <c r="B2423" s="211" t="str">
        <f t="shared" si="76"/>
        <v/>
      </c>
      <c r="D2423" s="213" t="str">
        <f t="shared" si="77"/>
        <v/>
      </c>
    </row>
    <row r="2424" spans="2:4" x14ac:dyDescent="0.3">
      <c r="B2424" s="211" t="str">
        <f t="shared" si="76"/>
        <v/>
      </c>
      <c r="D2424" s="213" t="str">
        <f t="shared" si="77"/>
        <v/>
      </c>
    </row>
    <row r="2425" spans="2:4" x14ac:dyDescent="0.3">
      <c r="B2425" s="211" t="str">
        <f t="shared" si="76"/>
        <v/>
      </c>
      <c r="D2425" s="213" t="str">
        <f t="shared" si="77"/>
        <v/>
      </c>
    </row>
    <row r="2426" spans="2:4" x14ac:dyDescent="0.3">
      <c r="B2426" s="211" t="str">
        <f t="shared" si="76"/>
        <v/>
      </c>
      <c r="D2426" s="213" t="str">
        <f t="shared" si="77"/>
        <v/>
      </c>
    </row>
    <row r="2427" spans="2:4" x14ac:dyDescent="0.3">
      <c r="B2427" s="211" t="str">
        <f t="shared" si="76"/>
        <v/>
      </c>
      <c r="D2427" s="213" t="str">
        <f t="shared" si="77"/>
        <v/>
      </c>
    </row>
    <row r="2428" spans="2:4" x14ac:dyDescent="0.3">
      <c r="B2428" s="211" t="str">
        <f t="shared" si="76"/>
        <v/>
      </c>
      <c r="D2428" s="213" t="str">
        <f t="shared" si="77"/>
        <v/>
      </c>
    </row>
    <row r="2429" spans="2:4" x14ac:dyDescent="0.3">
      <c r="B2429" s="211" t="str">
        <f t="shared" si="76"/>
        <v/>
      </c>
      <c r="D2429" s="213" t="str">
        <f t="shared" si="77"/>
        <v/>
      </c>
    </row>
    <row r="2430" spans="2:4" x14ac:dyDescent="0.3">
      <c r="B2430" s="211" t="str">
        <f t="shared" si="76"/>
        <v/>
      </c>
      <c r="D2430" s="213" t="str">
        <f t="shared" si="77"/>
        <v/>
      </c>
    </row>
    <row r="2431" spans="2:4" x14ac:dyDescent="0.3">
      <c r="B2431" s="211" t="str">
        <f t="shared" si="76"/>
        <v/>
      </c>
      <c r="D2431" s="213" t="str">
        <f t="shared" si="77"/>
        <v/>
      </c>
    </row>
    <row r="2432" spans="2:4" x14ac:dyDescent="0.3">
      <c r="B2432" s="211" t="str">
        <f t="shared" si="76"/>
        <v/>
      </c>
      <c r="D2432" s="213" t="str">
        <f t="shared" si="77"/>
        <v/>
      </c>
    </row>
    <row r="2433" spans="2:4" x14ac:dyDescent="0.3">
      <c r="B2433" s="211" t="str">
        <f t="shared" si="76"/>
        <v/>
      </c>
      <c r="D2433" s="213" t="str">
        <f t="shared" si="77"/>
        <v/>
      </c>
    </row>
    <row r="2434" spans="2:4" x14ac:dyDescent="0.3">
      <c r="B2434" s="211" t="str">
        <f t="shared" si="76"/>
        <v/>
      </c>
      <c r="D2434" s="213" t="str">
        <f t="shared" si="77"/>
        <v/>
      </c>
    </row>
    <row r="2435" spans="2:4" x14ac:dyDescent="0.3">
      <c r="B2435" s="211" t="str">
        <f t="shared" si="76"/>
        <v/>
      </c>
      <c r="D2435" s="213" t="str">
        <f t="shared" si="77"/>
        <v/>
      </c>
    </row>
    <row r="2436" spans="2:4" x14ac:dyDescent="0.3">
      <c r="B2436" s="211" t="str">
        <f t="shared" si="76"/>
        <v/>
      </c>
      <c r="D2436" s="213" t="str">
        <f t="shared" si="77"/>
        <v/>
      </c>
    </row>
    <row r="2437" spans="2:4" x14ac:dyDescent="0.3">
      <c r="B2437" s="211" t="str">
        <f t="shared" si="76"/>
        <v/>
      </c>
      <c r="D2437" s="213" t="str">
        <f t="shared" si="77"/>
        <v/>
      </c>
    </row>
    <row r="2438" spans="2:4" x14ac:dyDescent="0.3">
      <c r="B2438" s="211" t="str">
        <f t="shared" ref="B2438:B2501" si="78">IF(NOT(ISBLANK(A2438)),INT(($B$2-A2438)/365.25),"")</f>
        <v/>
      </c>
      <c r="D2438" s="213" t="str">
        <f t="shared" ref="D2438:D2501" si="79">_xlfn.IFNA(VLOOKUP(B2438,AgeGroups,2,TRUE),"")</f>
        <v/>
      </c>
    </row>
    <row r="2439" spans="2:4" x14ac:dyDescent="0.3">
      <c r="B2439" s="211" t="str">
        <f t="shared" si="78"/>
        <v/>
      </c>
      <c r="D2439" s="213" t="str">
        <f t="shared" si="79"/>
        <v/>
      </c>
    </row>
    <row r="2440" spans="2:4" x14ac:dyDescent="0.3">
      <c r="B2440" s="211" t="str">
        <f t="shared" si="78"/>
        <v/>
      </c>
      <c r="D2440" s="213" t="str">
        <f t="shared" si="79"/>
        <v/>
      </c>
    </row>
    <row r="2441" spans="2:4" x14ac:dyDescent="0.3">
      <c r="B2441" s="211" t="str">
        <f t="shared" si="78"/>
        <v/>
      </c>
      <c r="D2441" s="213" t="str">
        <f t="shared" si="79"/>
        <v/>
      </c>
    </row>
    <row r="2442" spans="2:4" x14ac:dyDescent="0.3">
      <c r="B2442" s="211" t="str">
        <f t="shared" si="78"/>
        <v/>
      </c>
      <c r="D2442" s="213" t="str">
        <f t="shared" si="79"/>
        <v/>
      </c>
    </row>
    <row r="2443" spans="2:4" x14ac:dyDescent="0.3">
      <c r="B2443" s="211" t="str">
        <f t="shared" si="78"/>
        <v/>
      </c>
      <c r="D2443" s="213" t="str">
        <f t="shared" si="79"/>
        <v/>
      </c>
    </row>
    <row r="2444" spans="2:4" x14ac:dyDescent="0.3">
      <c r="B2444" s="211" t="str">
        <f t="shared" si="78"/>
        <v/>
      </c>
      <c r="D2444" s="213" t="str">
        <f t="shared" si="79"/>
        <v/>
      </c>
    </row>
    <row r="2445" spans="2:4" x14ac:dyDescent="0.3">
      <c r="B2445" s="211" t="str">
        <f t="shared" si="78"/>
        <v/>
      </c>
      <c r="D2445" s="213" t="str">
        <f t="shared" si="79"/>
        <v/>
      </c>
    </row>
    <row r="2446" spans="2:4" x14ac:dyDescent="0.3">
      <c r="B2446" s="211" t="str">
        <f t="shared" si="78"/>
        <v/>
      </c>
      <c r="D2446" s="213" t="str">
        <f t="shared" si="79"/>
        <v/>
      </c>
    </row>
    <row r="2447" spans="2:4" x14ac:dyDescent="0.3">
      <c r="B2447" s="211" t="str">
        <f t="shared" si="78"/>
        <v/>
      </c>
      <c r="D2447" s="213" t="str">
        <f t="shared" si="79"/>
        <v/>
      </c>
    </row>
    <row r="2448" spans="2:4" x14ac:dyDescent="0.3">
      <c r="B2448" s="211" t="str">
        <f t="shared" si="78"/>
        <v/>
      </c>
      <c r="D2448" s="213" t="str">
        <f t="shared" si="79"/>
        <v/>
      </c>
    </row>
    <row r="2449" spans="2:4" x14ac:dyDescent="0.3">
      <c r="B2449" s="211" t="str">
        <f t="shared" si="78"/>
        <v/>
      </c>
      <c r="D2449" s="213" t="str">
        <f t="shared" si="79"/>
        <v/>
      </c>
    </row>
    <row r="2450" spans="2:4" x14ac:dyDescent="0.3">
      <c r="B2450" s="211" t="str">
        <f t="shared" si="78"/>
        <v/>
      </c>
      <c r="D2450" s="213" t="str">
        <f t="shared" si="79"/>
        <v/>
      </c>
    </row>
    <row r="2451" spans="2:4" x14ac:dyDescent="0.3">
      <c r="B2451" s="211" t="str">
        <f t="shared" si="78"/>
        <v/>
      </c>
      <c r="D2451" s="213" t="str">
        <f t="shared" si="79"/>
        <v/>
      </c>
    </row>
    <row r="2452" spans="2:4" x14ac:dyDescent="0.3">
      <c r="B2452" s="211" t="str">
        <f t="shared" si="78"/>
        <v/>
      </c>
      <c r="D2452" s="213" t="str">
        <f t="shared" si="79"/>
        <v/>
      </c>
    </row>
    <row r="2453" spans="2:4" x14ac:dyDescent="0.3">
      <c r="B2453" s="211" t="str">
        <f t="shared" si="78"/>
        <v/>
      </c>
      <c r="D2453" s="213" t="str">
        <f t="shared" si="79"/>
        <v/>
      </c>
    </row>
    <row r="2454" spans="2:4" x14ac:dyDescent="0.3">
      <c r="B2454" s="211" t="str">
        <f t="shared" si="78"/>
        <v/>
      </c>
      <c r="D2454" s="213" t="str">
        <f t="shared" si="79"/>
        <v/>
      </c>
    </row>
    <row r="2455" spans="2:4" x14ac:dyDescent="0.3">
      <c r="B2455" s="211" t="str">
        <f t="shared" si="78"/>
        <v/>
      </c>
      <c r="D2455" s="213" t="str">
        <f t="shared" si="79"/>
        <v/>
      </c>
    </row>
    <row r="2456" spans="2:4" x14ac:dyDescent="0.3">
      <c r="B2456" s="211" t="str">
        <f t="shared" si="78"/>
        <v/>
      </c>
      <c r="D2456" s="213" t="str">
        <f t="shared" si="79"/>
        <v/>
      </c>
    </row>
    <row r="2457" spans="2:4" x14ac:dyDescent="0.3">
      <c r="B2457" s="211" t="str">
        <f t="shared" si="78"/>
        <v/>
      </c>
      <c r="D2457" s="213" t="str">
        <f t="shared" si="79"/>
        <v/>
      </c>
    </row>
    <row r="2458" spans="2:4" x14ac:dyDescent="0.3">
      <c r="B2458" s="211" t="str">
        <f t="shared" si="78"/>
        <v/>
      </c>
      <c r="D2458" s="213" t="str">
        <f t="shared" si="79"/>
        <v/>
      </c>
    </row>
    <row r="2459" spans="2:4" x14ac:dyDescent="0.3">
      <c r="B2459" s="211" t="str">
        <f t="shared" si="78"/>
        <v/>
      </c>
      <c r="D2459" s="213" t="str">
        <f t="shared" si="79"/>
        <v/>
      </c>
    </row>
    <row r="2460" spans="2:4" x14ac:dyDescent="0.3">
      <c r="B2460" s="211" t="str">
        <f t="shared" si="78"/>
        <v/>
      </c>
      <c r="D2460" s="213" t="str">
        <f t="shared" si="79"/>
        <v/>
      </c>
    </row>
    <row r="2461" spans="2:4" x14ac:dyDescent="0.3">
      <c r="B2461" s="211" t="str">
        <f t="shared" si="78"/>
        <v/>
      </c>
      <c r="D2461" s="213" t="str">
        <f t="shared" si="79"/>
        <v/>
      </c>
    </row>
    <row r="2462" spans="2:4" x14ac:dyDescent="0.3">
      <c r="B2462" s="211" t="str">
        <f t="shared" si="78"/>
        <v/>
      </c>
      <c r="D2462" s="213" t="str">
        <f t="shared" si="79"/>
        <v/>
      </c>
    </row>
    <row r="2463" spans="2:4" x14ac:dyDescent="0.3">
      <c r="B2463" s="211" t="str">
        <f t="shared" si="78"/>
        <v/>
      </c>
      <c r="D2463" s="213" t="str">
        <f t="shared" si="79"/>
        <v/>
      </c>
    </row>
    <row r="2464" spans="2:4" x14ac:dyDescent="0.3">
      <c r="B2464" s="211" t="str">
        <f t="shared" si="78"/>
        <v/>
      </c>
      <c r="D2464" s="213" t="str">
        <f t="shared" si="79"/>
        <v/>
      </c>
    </row>
    <row r="2465" spans="2:4" x14ac:dyDescent="0.3">
      <c r="B2465" s="211" t="str">
        <f t="shared" si="78"/>
        <v/>
      </c>
      <c r="D2465" s="213" t="str">
        <f t="shared" si="79"/>
        <v/>
      </c>
    </row>
    <row r="2466" spans="2:4" x14ac:dyDescent="0.3">
      <c r="B2466" s="211" t="str">
        <f t="shared" si="78"/>
        <v/>
      </c>
      <c r="D2466" s="213" t="str">
        <f t="shared" si="79"/>
        <v/>
      </c>
    </row>
    <row r="2467" spans="2:4" x14ac:dyDescent="0.3">
      <c r="B2467" s="211" t="str">
        <f t="shared" si="78"/>
        <v/>
      </c>
      <c r="D2467" s="213" t="str">
        <f t="shared" si="79"/>
        <v/>
      </c>
    </row>
    <row r="2468" spans="2:4" x14ac:dyDescent="0.3">
      <c r="B2468" s="211" t="str">
        <f t="shared" si="78"/>
        <v/>
      </c>
      <c r="D2468" s="213" t="str">
        <f t="shared" si="79"/>
        <v/>
      </c>
    </row>
    <row r="2469" spans="2:4" x14ac:dyDescent="0.3">
      <c r="B2469" s="211" t="str">
        <f t="shared" si="78"/>
        <v/>
      </c>
      <c r="D2469" s="213" t="str">
        <f t="shared" si="79"/>
        <v/>
      </c>
    </row>
    <row r="2470" spans="2:4" x14ac:dyDescent="0.3">
      <c r="B2470" s="211" t="str">
        <f t="shared" si="78"/>
        <v/>
      </c>
      <c r="D2470" s="213" t="str">
        <f t="shared" si="79"/>
        <v/>
      </c>
    </row>
    <row r="2471" spans="2:4" x14ac:dyDescent="0.3">
      <c r="B2471" s="211" t="str">
        <f t="shared" si="78"/>
        <v/>
      </c>
      <c r="D2471" s="213" t="str">
        <f t="shared" si="79"/>
        <v/>
      </c>
    </row>
    <row r="2472" spans="2:4" x14ac:dyDescent="0.3">
      <c r="B2472" s="211" t="str">
        <f t="shared" si="78"/>
        <v/>
      </c>
      <c r="D2472" s="213" t="str">
        <f t="shared" si="79"/>
        <v/>
      </c>
    </row>
    <row r="2473" spans="2:4" x14ac:dyDescent="0.3">
      <c r="B2473" s="211" t="str">
        <f t="shared" si="78"/>
        <v/>
      </c>
      <c r="D2473" s="213" t="str">
        <f t="shared" si="79"/>
        <v/>
      </c>
    </row>
    <row r="2474" spans="2:4" x14ac:dyDescent="0.3">
      <c r="B2474" s="211" t="str">
        <f t="shared" si="78"/>
        <v/>
      </c>
      <c r="D2474" s="213" t="str">
        <f t="shared" si="79"/>
        <v/>
      </c>
    </row>
    <row r="2475" spans="2:4" x14ac:dyDescent="0.3">
      <c r="B2475" s="211" t="str">
        <f t="shared" si="78"/>
        <v/>
      </c>
      <c r="D2475" s="213" t="str">
        <f t="shared" si="79"/>
        <v/>
      </c>
    </row>
    <row r="2476" spans="2:4" x14ac:dyDescent="0.3">
      <c r="B2476" s="211" t="str">
        <f t="shared" si="78"/>
        <v/>
      </c>
      <c r="D2476" s="213" t="str">
        <f t="shared" si="79"/>
        <v/>
      </c>
    </row>
    <row r="2477" spans="2:4" x14ac:dyDescent="0.3">
      <c r="B2477" s="211" t="str">
        <f t="shared" si="78"/>
        <v/>
      </c>
      <c r="D2477" s="213" t="str">
        <f t="shared" si="79"/>
        <v/>
      </c>
    </row>
    <row r="2478" spans="2:4" x14ac:dyDescent="0.3">
      <c r="B2478" s="211" t="str">
        <f t="shared" si="78"/>
        <v/>
      </c>
      <c r="D2478" s="213" t="str">
        <f t="shared" si="79"/>
        <v/>
      </c>
    </row>
    <row r="2479" spans="2:4" x14ac:dyDescent="0.3">
      <c r="B2479" s="211" t="str">
        <f t="shared" si="78"/>
        <v/>
      </c>
      <c r="D2479" s="213" t="str">
        <f t="shared" si="79"/>
        <v/>
      </c>
    </row>
    <row r="2480" spans="2:4" x14ac:dyDescent="0.3">
      <c r="B2480" s="211" t="str">
        <f t="shared" si="78"/>
        <v/>
      </c>
      <c r="D2480" s="213" t="str">
        <f t="shared" si="79"/>
        <v/>
      </c>
    </row>
    <row r="2481" spans="2:4" x14ac:dyDescent="0.3">
      <c r="B2481" s="211" t="str">
        <f t="shared" si="78"/>
        <v/>
      </c>
      <c r="D2481" s="213" t="str">
        <f t="shared" si="79"/>
        <v/>
      </c>
    </row>
    <row r="2482" spans="2:4" x14ac:dyDescent="0.3">
      <c r="B2482" s="211" t="str">
        <f t="shared" si="78"/>
        <v/>
      </c>
      <c r="D2482" s="213" t="str">
        <f t="shared" si="79"/>
        <v/>
      </c>
    </row>
    <row r="2483" spans="2:4" x14ac:dyDescent="0.3">
      <c r="B2483" s="211" t="str">
        <f t="shared" si="78"/>
        <v/>
      </c>
      <c r="D2483" s="213" t="str">
        <f t="shared" si="79"/>
        <v/>
      </c>
    </row>
    <row r="2484" spans="2:4" x14ac:dyDescent="0.3">
      <c r="B2484" s="211" t="str">
        <f t="shared" si="78"/>
        <v/>
      </c>
      <c r="D2484" s="213" t="str">
        <f t="shared" si="79"/>
        <v/>
      </c>
    </row>
    <row r="2485" spans="2:4" x14ac:dyDescent="0.3">
      <c r="B2485" s="211" t="str">
        <f t="shared" si="78"/>
        <v/>
      </c>
      <c r="D2485" s="213" t="str">
        <f t="shared" si="79"/>
        <v/>
      </c>
    </row>
    <row r="2486" spans="2:4" x14ac:dyDescent="0.3">
      <c r="B2486" s="211" t="str">
        <f t="shared" si="78"/>
        <v/>
      </c>
      <c r="D2486" s="213" t="str">
        <f t="shared" si="79"/>
        <v/>
      </c>
    </row>
    <row r="2487" spans="2:4" x14ac:dyDescent="0.3">
      <c r="B2487" s="211" t="str">
        <f t="shared" si="78"/>
        <v/>
      </c>
      <c r="D2487" s="213" t="str">
        <f t="shared" si="79"/>
        <v/>
      </c>
    </row>
    <row r="2488" spans="2:4" x14ac:dyDescent="0.3">
      <c r="B2488" s="211" t="str">
        <f t="shared" si="78"/>
        <v/>
      </c>
      <c r="D2488" s="213" t="str">
        <f t="shared" si="79"/>
        <v/>
      </c>
    </row>
    <row r="2489" spans="2:4" x14ac:dyDescent="0.3">
      <c r="B2489" s="211" t="str">
        <f t="shared" si="78"/>
        <v/>
      </c>
      <c r="D2489" s="213" t="str">
        <f t="shared" si="79"/>
        <v/>
      </c>
    </row>
    <row r="2490" spans="2:4" x14ac:dyDescent="0.3">
      <c r="B2490" s="211" t="str">
        <f t="shared" si="78"/>
        <v/>
      </c>
      <c r="D2490" s="213" t="str">
        <f t="shared" si="79"/>
        <v/>
      </c>
    </row>
    <row r="2491" spans="2:4" x14ac:dyDescent="0.3">
      <c r="B2491" s="211" t="str">
        <f t="shared" si="78"/>
        <v/>
      </c>
      <c r="D2491" s="213" t="str">
        <f t="shared" si="79"/>
        <v/>
      </c>
    </row>
    <row r="2492" spans="2:4" x14ac:dyDescent="0.3">
      <c r="B2492" s="211" t="str">
        <f t="shared" si="78"/>
        <v/>
      </c>
      <c r="D2492" s="213" t="str">
        <f t="shared" si="79"/>
        <v/>
      </c>
    </row>
    <row r="2493" spans="2:4" x14ac:dyDescent="0.3">
      <c r="B2493" s="211" t="str">
        <f t="shared" si="78"/>
        <v/>
      </c>
      <c r="D2493" s="213" t="str">
        <f t="shared" si="79"/>
        <v/>
      </c>
    </row>
    <row r="2494" spans="2:4" x14ac:dyDescent="0.3">
      <c r="B2494" s="211" t="str">
        <f t="shared" si="78"/>
        <v/>
      </c>
      <c r="D2494" s="213" t="str">
        <f t="shared" si="79"/>
        <v/>
      </c>
    </row>
    <row r="2495" spans="2:4" x14ac:dyDescent="0.3">
      <c r="B2495" s="211" t="str">
        <f t="shared" si="78"/>
        <v/>
      </c>
      <c r="D2495" s="213" t="str">
        <f t="shared" si="79"/>
        <v/>
      </c>
    </row>
    <row r="2496" spans="2:4" x14ac:dyDescent="0.3">
      <c r="B2496" s="211" t="str">
        <f t="shared" si="78"/>
        <v/>
      </c>
      <c r="D2496" s="213" t="str">
        <f t="shared" si="79"/>
        <v/>
      </c>
    </row>
    <row r="2497" spans="2:4" x14ac:dyDescent="0.3">
      <c r="B2497" s="211" t="str">
        <f t="shared" si="78"/>
        <v/>
      </c>
      <c r="D2497" s="213" t="str">
        <f t="shared" si="79"/>
        <v/>
      </c>
    </row>
    <row r="2498" spans="2:4" x14ac:dyDescent="0.3">
      <c r="B2498" s="211" t="str">
        <f t="shared" si="78"/>
        <v/>
      </c>
      <c r="D2498" s="213" t="str">
        <f t="shared" si="79"/>
        <v/>
      </c>
    </row>
    <row r="2499" spans="2:4" x14ac:dyDescent="0.3">
      <c r="B2499" s="211" t="str">
        <f t="shared" si="78"/>
        <v/>
      </c>
      <c r="D2499" s="213" t="str">
        <f t="shared" si="79"/>
        <v/>
      </c>
    </row>
    <row r="2500" spans="2:4" x14ac:dyDescent="0.3">
      <c r="B2500" s="211" t="str">
        <f t="shared" si="78"/>
        <v/>
      </c>
      <c r="D2500" s="213" t="str">
        <f t="shared" si="79"/>
        <v/>
      </c>
    </row>
    <row r="2501" spans="2:4" x14ac:dyDescent="0.3">
      <c r="B2501" s="211" t="str">
        <f t="shared" si="78"/>
        <v/>
      </c>
      <c r="D2501" s="213" t="str">
        <f t="shared" si="79"/>
        <v/>
      </c>
    </row>
    <row r="2502" spans="2:4" x14ac:dyDescent="0.3">
      <c r="B2502" s="211" t="str">
        <f t="shared" ref="B2502:B2565" si="80">IF(NOT(ISBLANK(A2502)),INT(($B$2-A2502)/365.25),"")</f>
        <v/>
      </c>
      <c r="D2502" s="213" t="str">
        <f t="shared" ref="D2502:D2565" si="81">_xlfn.IFNA(VLOOKUP(B2502,AgeGroups,2,TRUE),"")</f>
        <v/>
      </c>
    </row>
    <row r="2503" spans="2:4" x14ac:dyDescent="0.3">
      <c r="B2503" s="211" t="str">
        <f t="shared" si="80"/>
        <v/>
      </c>
      <c r="D2503" s="213" t="str">
        <f t="shared" si="81"/>
        <v/>
      </c>
    </row>
    <row r="2504" spans="2:4" x14ac:dyDescent="0.3">
      <c r="B2504" s="211" t="str">
        <f t="shared" si="80"/>
        <v/>
      </c>
      <c r="D2504" s="213" t="str">
        <f t="shared" si="81"/>
        <v/>
      </c>
    </row>
    <row r="2505" spans="2:4" x14ac:dyDescent="0.3">
      <c r="B2505" s="211" t="str">
        <f t="shared" si="80"/>
        <v/>
      </c>
      <c r="D2505" s="213" t="str">
        <f t="shared" si="81"/>
        <v/>
      </c>
    </row>
    <row r="2506" spans="2:4" x14ac:dyDescent="0.3">
      <c r="B2506" s="211" t="str">
        <f t="shared" si="80"/>
        <v/>
      </c>
      <c r="D2506" s="213" t="str">
        <f t="shared" si="81"/>
        <v/>
      </c>
    </row>
    <row r="2507" spans="2:4" x14ac:dyDescent="0.3">
      <c r="B2507" s="211" t="str">
        <f t="shared" si="80"/>
        <v/>
      </c>
      <c r="D2507" s="213" t="str">
        <f t="shared" si="81"/>
        <v/>
      </c>
    </row>
    <row r="2508" spans="2:4" x14ac:dyDescent="0.3">
      <c r="B2508" s="211" t="str">
        <f t="shared" si="80"/>
        <v/>
      </c>
      <c r="D2508" s="213" t="str">
        <f t="shared" si="81"/>
        <v/>
      </c>
    </row>
    <row r="2509" spans="2:4" x14ac:dyDescent="0.3">
      <c r="B2509" s="211" t="str">
        <f t="shared" si="80"/>
        <v/>
      </c>
      <c r="D2509" s="213" t="str">
        <f t="shared" si="81"/>
        <v/>
      </c>
    </row>
    <row r="2510" spans="2:4" x14ac:dyDescent="0.3">
      <c r="B2510" s="211" t="str">
        <f t="shared" si="80"/>
        <v/>
      </c>
      <c r="D2510" s="213" t="str">
        <f t="shared" si="81"/>
        <v/>
      </c>
    </row>
    <row r="2511" spans="2:4" x14ac:dyDescent="0.3">
      <c r="B2511" s="211" t="str">
        <f t="shared" si="80"/>
        <v/>
      </c>
      <c r="D2511" s="213" t="str">
        <f t="shared" si="81"/>
        <v/>
      </c>
    </row>
    <row r="2512" spans="2:4" x14ac:dyDescent="0.3">
      <c r="B2512" s="211" t="str">
        <f t="shared" si="80"/>
        <v/>
      </c>
      <c r="D2512" s="213" t="str">
        <f t="shared" si="81"/>
        <v/>
      </c>
    </row>
    <row r="2513" spans="2:4" x14ac:dyDescent="0.3">
      <c r="B2513" s="211" t="str">
        <f t="shared" si="80"/>
        <v/>
      </c>
      <c r="D2513" s="213" t="str">
        <f t="shared" si="81"/>
        <v/>
      </c>
    </row>
    <row r="2514" spans="2:4" x14ac:dyDescent="0.3">
      <c r="B2514" s="211" t="str">
        <f t="shared" si="80"/>
        <v/>
      </c>
      <c r="D2514" s="213" t="str">
        <f t="shared" si="81"/>
        <v/>
      </c>
    </row>
    <row r="2515" spans="2:4" x14ac:dyDescent="0.3">
      <c r="B2515" s="211" t="str">
        <f t="shared" si="80"/>
        <v/>
      </c>
      <c r="D2515" s="213" t="str">
        <f t="shared" si="81"/>
        <v/>
      </c>
    </row>
    <row r="2516" spans="2:4" x14ac:dyDescent="0.3">
      <c r="B2516" s="211" t="str">
        <f t="shared" si="80"/>
        <v/>
      </c>
      <c r="D2516" s="213" t="str">
        <f t="shared" si="81"/>
        <v/>
      </c>
    </row>
    <row r="2517" spans="2:4" x14ac:dyDescent="0.3">
      <c r="B2517" s="211" t="str">
        <f t="shared" si="80"/>
        <v/>
      </c>
      <c r="D2517" s="213" t="str">
        <f t="shared" si="81"/>
        <v/>
      </c>
    </row>
    <row r="2518" spans="2:4" x14ac:dyDescent="0.3">
      <c r="B2518" s="211" t="str">
        <f t="shared" si="80"/>
        <v/>
      </c>
      <c r="D2518" s="213" t="str">
        <f t="shared" si="81"/>
        <v/>
      </c>
    </row>
    <row r="2519" spans="2:4" x14ac:dyDescent="0.3">
      <c r="B2519" s="211" t="str">
        <f t="shared" si="80"/>
        <v/>
      </c>
      <c r="D2519" s="213" t="str">
        <f t="shared" si="81"/>
        <v/>
      </c>
    </row>
    <row r="2520" spans="2:4" x14ac:dyDescent="0.3">
      <c r="B2520" s="211" t="str">
        <f t="shared" si="80"/>
        <v/>
      </c>
      <c r="D2520" s="213" t="str">
        <f t="shared" si="81"/>
        <v/>
      </c>
    </row>
    <row r="2521" spans="2:4" x14ac:dyDescent="0.3">
      <c r="B2521" s="211" t="str">
        <f t="shared" si="80"/>
        <v/>
      </c>
      <c r="D2521" s="213" t="str">
        <f t="shared" si="81"/>
        <v/>
      </c>
    </row>
    <row r="2522" spans="2:4" x14ac:dyDescent="0.3">
      <c r="B2522" s="211" t="str">
        <f t="shared" si="80"/>
        <v/>
      </c>
      <c r="D2522" s="213" t="str">
        <f t="shared" si="81"/>
        <v/>
      </c>
    </row>
    <row r="2523" spans="2:4" x14ac:dyDescent="0.3">
      <c r="B2523" s="211" t="str">
        <f t="shared" si="80"/>
        <v/>
      </c>
      <c r="D2523" s="213" t="str">
        <f t="shared" si="81"/>
        <v/>
      </c>
    </row>
    <row r="2524" spans="2:4" x14ac:dyDescent="0.3">
      <c r="B2524" s="211" t="str">
        <f t="shared" si="80"/>
        <v/>
      </c>
      <c r="D2524" s="213" t="str">
        <f t="shared" si="81"/>
        <v/>
      </c>
    </row>
    <row r="2525" spans="2:4" x14ac:dyDescent="0.3">
      <c r="B2525" s="211" t="str">
        <f t="shared" si="80"/>
        <v/>
      </c>
      <c r="D2525" s="213" t="str">
        <f t="shared" si="81"/>
        <v/>
      </c>
    </row>
    <row r="2526" spans="2:4" x14ac:dyDescent="0.3">
      <c r="B2526" s="211" t="str">
        <f t="shared" si="80"/>
        <v/>
      </c>
      <c r="D2526" s="213" t="str">
        <f t="shared" si="81"/>
        <v/>
      </c>
    </row>
    <row r="2527" spans="2:4" x14ac:dyDescent="0.3">
      <c r="B2527" s="211" t="str">
        <f t="shared" si="80"/>
        <v/>
      </c>
      <c r="D2527" s="213" t="str">
        <f t="shared" si="81"/>
        <v/>
      </c>
    </row>
    <row r="2528" spans="2:4" x14ac:dyDescent="0.3">
      <c r="B2528" s="211" t="str">
        <f t="shared" si="80"/>
        <v/>
      </c>
      <c r="D2528" s="213" t="str">
        <f t="shared" si="81"/>
        <v/>
      </c>
    </row>
    <row r="2529" spans="2:4" x14ac:dyDescent="0.3">
      <c r="B2529" s="211" t="str">
        <f t="shared" si="80"/>
        <v/>
      </c>
      <c r="D2529" s="213" t="str">
        <f t="shared" si="81"/>
        <v/>
      </c>
    </row>
    <row r="2530" spans="2:4" x14ac:dyDescent="0.3">
      <c r="B2530" s="211" t="str">
        <f t="shared" si="80"/>
        <v/>
      </c>
      <c r="D2530" s="213" t="str">
        <f t="shared" si="81"/>
        <v/>
      </c>
    </row>
    <row r="2531" spans="2:4" x14ac:dyDescent="0.3">
      <c r="B2531" s="211" t="str">
        <f t="shared" si="80"/>
        <v/>
      </c>
      <c r="D2531" s="213" t="str">
        <f t="shared" si="81"/>
        <v/>
      </c>
    </row>
    <row r="2532" spans="2:4" x14ac:dyDescent="0.3">
      <c r="B2532" s="211" t="str">
        <f t="shared" si="80"/>
        <v/>
      </c>
      <c r="D2532" s="213" t="str">
        <f t="shared" si="81"/>
        <v/>
      </c>
    </row>
    <row r="2533" spans="2:4" x14ac:dyDescent="0.3">
      <c r="B2533" s="211" t="str">
        <f t="shared" si="80"/>
        <v/>
      </c>
      <c r="D2533" s="213" t="str">
        <f t="shared" si="81"/>
        <v/>
      </c>
    </row>
    <row r="2534" spans="2:4" x14ac:dyDescent="0.3">
      <c r="B2534" s="211" t="str">
        <f t="shared" si="80"/>
        <v/>
      </c>
      <c r="D2534" s="213" t="str">
        <f t="shared" si="81"/>
        <v/>
      </c>
    </row>
    <row r="2535" spans="2:4" x14ac:dyDescent="0.3">
      <c r="B2535" s="211" t="str">
        <f t="shared" si="80"/>
        <v/>
      </c>
      <c r="D2535" s="213" t="str">
        <f t="shared" si="81"/>
        <v/>
      </c>
    </row>
    <row r="2536" spans="2:4" x14ac:dyDescent="0.3">
      <c r="B2536" s="211" t="str">
        <f t="shared" si="80"/>
        <v/>
      </c>
      <c r="D2536" s="213" t="str">
        <f t="shared" si="81"/>
        <v/>
      </c>
    </row>
    <row r="2537" spans="2:4" x14ac:dyDescent="0.3">
      <c r="B2537" s="211" t="str">
        <f t="shared" si="80"/>
        <v/>
      </c>
      <c r="D2537" s="213" t="str">
        <f t="shared" si="81"/>
        <v/>
      </c>
    </row>
    <row r="2538" spans="2:4" x14ac:dyDescent="0.3">
      <c r="B2538" s="211" t="str">
        <f t="shared" si="80"/>
        <v/>
      </c>
      <c r="D2538" s="213" t="str">
        <f t="shared" si="81"/>
        <v/>
      </c>
    </row>
    <row r="2539" spans="2:4" x14ac:dyDescent="0.3">
      <c r="B2539" s="211" t="str">
        <f t="shared" si="80"/>
        <v/>
      </c>
      <c r="D2539" s="213" t="str">
        <f t="shared" si="81"/>
        <v/>
      </c>
    </row>
    <row r="2540" spans="2:4" x14ac:dyDescent="0.3">
      <c r="B2540" s="211" t="str">
        <f t="shared" si="80"/>
        <v/>
      </c>
      <c r="D2540" s="213" t="str">
        <f t="shared" si="81"/>
        <v/>
      </c>
    </row>
    <row r="2541" spans="2:4" x14ac:dyDescent="0.3">
      <c r="B2541" s="211" t="str">
        <f t="shared" si="80"/>
        <v/>
      </c>
      <c r="D2541" s="213" t="str">
        <f t="shared" si="81"/>
        <v/>
      </c>
    </row>
    <row r="2542" spans="2:4" x14ac:dyDescent="0.3">
      <c r="B2542" s="211" t="str">
        <f t="shared" si="80"/>
        <v/>
      </c>
      <c r="D2542" s="213" t="str">
        <f t="shared" si="81"/>
        <v/>
      </c>
    </row>
    <row r="2543" spans="2:4" x14ac:dyDescent="0.3">
      <c r="B2543" s="211" t="str">
        <f t="shared" si="80"/>
        <v/>
      </c>
      <c r="D2543" s="213" t="str">
        <f t="shared" si="81"/>
        <v/>
      </c>
    </row>
    <row r="2544" spans="2:4" x14ac:dyDescent="0.3">
      <c r="B2544" s="211" t="str">
        <f t="shared" si="80"/>
        <v/>
      </c>
      <c r="D2544" s="213" t="str">
        <f t="shared" si="81"/>
        <v/>
      </c>
    </row>
    <row r="2545" spans="2:4" x14ac:dyDescent="0.3">
      <c r="B2545" s="211" t="str">
        <f t="shared" si="80"/>
        <v/>
      </c>
      <c r="D2545" s="213" t="str">
        <f t="shared" si="81"/>
        <v/>
      </c>
    </row>
    <row r="2546" spans="2:4" x14ac:dyDescent="0.3">
      <c r="B2546" s="211" t="str">
        <f t="shared" si="80"/>
        <v/>
      </c>
      <c r="D2546" s="213" t="str">
        <f t="shared" si="81"/>
        <v/>
      </c>
    </row>
    <row r="2547" spans="2:4" x14ac:dyDescent="0.3">
      <c r="B2547" s="211" t="str">
        <f t="shared" si="80"/>
        <v/>
      </c>
      <c r="D2547" s="213" t="str">
        <f t="shared" si="81"/>
        <v/>
      </c>
    </row>
    <row r="2548" spans="2:4" x14ac:dyDescent="0.3">
      <c r="B2548" s="211" t="str">
        <f t="shared" si="80"/>
        <v/>
      </c>
      <c r="D2548" s="213" t="str">
        <f t="shared" si="81"/>
        <v/>
      </c>
    </row>
    <row r="2549" spans="2:4" x14ac:dyDescent="0.3">
      <c r="B2549" s="211" t="str">
        <f t="shared" si="80"/>
        <v/>
      </c>
      <c r="D2549" s="213" t="str">
        <f t="shared" si="81"/>
        <v/>
      </c>
    </row>
    <row r="2550" spans="2:4" x14ac:dyDescent="0.3">
      <c r="B2550" s="211" t="str">
        <f t="shared" si="80"/>
        <v/>
      </c>
      <c r="D2550" s="213" t="str">
        <f t="shared" si="81"/>
        <v/>
      </c>
    </row>
    <row r="2551" spans="2:4" x14ac:dyDescent="0.3">
      <c r="B2551" s="211" t="str">
        <f t="shared" si="80"/>
        <v/>
      </c>
      <c r="D2551" s="213" t="str">
        <f t="shared" si="81"/>
        <v/>
      </c>
    </row>
    <row r="2552" spans="2:4" x14ac:dyDescent="0.3">
      <c r="B2552" s="211" t="str">
        <f t="shared" si="80"/>
        <v/>
      </c>
      <c r="D2552" s="213" t="str">
        <f t="shared" si="81"/>
        <v/>
      </c>
    </row>
    <row r="2553" spans="2:4" x14ac:dyDescent="0.3">
      <c r="B2553" s="211" t="str">
        <f t="shared" si="80"/>
        <v/>
      </c>
      <c r="D2553" s="213" t="str">
        <f t="shared" si="81"/>
        <v/>
      </c>
    </row>
    <row r="2554" spans="2:4" x14ac:dyDescent="0.3">
      <c r="B2554" s="211" t="str">
        <f t="shared" si="80"/>
        <v/>
      </c>
      <c r="D2554" s="213" t="str">
        <f t="shared" si="81"/>
        <v/>
      </c>
    </row>
    <row r="2555" spans="2:4" x14ac:dyDescent="0.3">
      <c r="B2555" s="211" t="str">
        <f t="shared" si="80"/>
        <v/>
      </c>
      <c r="D2555" s="213" t="str">
        <f t="shared" si="81"/>
        <v/>
      </c>
    </row>
    <row r="2556" spans="2:4" x14ac:dyDescent="0.3">
      <c r="B2556" s="211" t="str">
        <f t="shared" si="80"/>
        <v/>
      </c>
      <c r="D2556" s="213" t="str">
        <f t="shared" si="81"/>
        <v/>
      </c>
    </row>
    <row r="2557" spans="2:4" x14ac:dyDescent="0.3">
      <c r="B2557" s="211" t="str">
        <f t="shared" si="80"/>
        <v/>
      </c>
      <c r="D2557" s="213" t="str">
        <f t="shared" si="81"/>
        <v/>
      </c>
    </row>
    <row r="2558" spans="2:4" x14ac:dyDescent="0.3">
      <c r="B2558" s="211" t="str">
        <f t="shared" si="80"/>
        <v/>
      </c>
      <c r="D2558" s="213" t="str">
        <f t="shared" si="81"/>
        <v/>
      </c>
    </row>
    <row r="2559" spans="2:4" x14ac:dyDescent="0.3">
      <c r="B2559" s="211" t="str">
        <f t="shared" si="80"/>
        <v/>
      </c>
      <c r="D2559" s="213" t="str">
        <f t="shared" si="81"/>
        <v/>
      </c>
    </row>
    <row r="2560" spans="2:4" x14ac:dyDescent="0.3">
      <c r="B2560" s="211" t="str">
        <f t="shared" si="80"/>
        <v/>
      </c>
      <c r="D2560" s="213" t="str">
        <f t="shared" si="81"/>
        <v/>
      </c>
    </row>
    <row r="2561" spans="2:4" x14ac:dyDescent="0.3">
      <c r="B2561" s="211" t="str">
        <f t="shared" si="80"/>
        <v/>
      </c>
      <c r="D2561" s="213" t="str">
        <f t="shared" si="81"/>
        <v/>
      </c>
    </row>
    <row r="2562" spans="2:4" x14ac:dyDescent="0.3">
      <c r="B2562" s="211" t="str">
        <f t="shared" si="80"/>
        <v/>
      </c>
      <c r="D2562" s="213" t="str">
        <f t="shared" si="81"/>
        <v/>
      </c>
    </row>
    <row r="2563" spans="2:4" x14ac:dyDescent="0.3">
      <c r="B2563" s="211" t="str">
        <f t="shared" si="80"/>
        <v/>
      </c>
      <c r="D2563" s="213" t="str">
        <f t="shared" si="81"/>
        <v/>
      </c>
    </row>
    <row r="2564" spans="2:4" x14ac:dyDescent="0.3">
      <c r="B2564" s="211" t="str">
        <f t="shared" si="80"/>
        <v/>
      </c>
      <c r="D2564" s="213" t="str">
        <f t="shared" si="81"/>
        <v/>
      </c>
    </row>
    <row r="2565" spans="2:4" x14ac:dyDescent="0.3">
      <c r="B2565" s="211" t="str">
        <f t="shared" si="80"/>
        <v/>
      </c>
      <c r="D2565" s="213" t="str">
        <f t="shared" si="81"/>
        <v/>
      </c>
    </row>
    <row r="2566" spans="2:4" x14ac:dyDescent="0.3">
      <c r="B2566" s="211" t="str">
        <f t="shared" ref="B2566:B2629" si="82">IF(NOT(ISBLANK(A2566)),INT(($B$2-A2566)/365.25),"")</f>
        <v/>
      </c>
      <c r="D2566" s="213" t="str">
        <f t="shared" ref="D2566:D2629" si="83">_xlfn.IFNA(VLOOKUP(B2566,AgeGroups,2,TRUE),"")</f>
        <v/>
      </c>
    </row>
    <row r="2567" spans="2:4" x14ac:dyDescent="0.3">
      <c r="B2567" s="211" t="str">
        <f t="shared" si="82"/>
        <v/>
      </c>
      <c r="D2567" s="213" t="str">
        <f t="shared" si="83"/>
        <v/>
      </c>
    </row>
    <row r="2568" spans="2:4" x14ac:dyDescent="0.3">
      <c r="B2568" s="211" t="str">
        <f t="shared" si="82"/>
        <v/>
      </c>
      <c r="D2568" s="213" t="str">
        <f t="shared" si="83"/>
        <v/>
      </c>
    </row>
    <row r="2569" spans="2:4" x14ac:dyDescent="0.3">
      <c r="B2569" s="211" t="str">
        <f t="shared" si="82"/>
        <v/>
      </c>
      <c r="D2569" s="213" t="str">
        <f t="shared" si="83"/>
        <v/>
      </c>
    </row>
    <row r="2570" spans="2:4" x14ac:dyDescent="0.3">
      <c r="B2570" s="211" t="str">
        <f t="shared" si="82"/>
        <v/>
      </c>
      <c r="D2570" s="213" t="str">
        <f t="shared" si="83"/>
        <v/>
      </c>
    </row>
    <row r="2571" spans="2:4" x14ac:dyDescent="0.3">
      <c r="B2571" s="211" t="str">
        <f t="shared" si="82"/>
        <v/>
      </c>
      <c r="D2571" s="213" t="str">
        <f t="shared" si="83"/>
        <v/>
      </c>
    </row>
    <row r="2572" spans="2:4" x14ac:dyDescent="0.3">
      <c r="B2572" s="211" t="str">
        <f t="shared" si="82"/>
        <v/>
      </c>
      <c r="D2572" s="213" t="str">
        <f t="shared" si="83"/>
        <v/>
      </c>
    </row>
    <row r="2573" spans="2:4" x14ac:dyDescent="0.3">
      <c r="B2573" s="211" t="str">
        <f t="shared" si="82"/>
        <v/>
      </c>
      <c r="D2573" s="213" t="str">
        <f t="shared" si="83"/>
        <v/>
      </c>
    </row>
    <row r="2574" spans="2:4" x14ac:dyDescent="0.3">
      <c r="B2574" s="211" t="str">
        <f t="shared" si="82"/>
        <v/>
      </c>
      <c r="D2574" s="213" t="str">
        <f t="shared" si="83"/>
        <v/>
      </c>
    </row>
    <row r="2575" spans="2:4" x14ac:dyDescent="0.3">
      <c r="B2575" s="211" t="str">
        <f t="shared" si="82"/>
        <v/>
      </c>
      <c r="D2575" s="213" t="str">
        <f t="shared" si="83"/>
        <v/>
      </c>
    </row>
    <row r="2576" spans="2:4" x14ac:dyDescent="0.3">
      <c r="B2576" s="211" t="str">
        <f t="shared" si="82"/>
        <v/>
      </c>
      <c r="D2576" s="213" t="str">
        <f t="shared" si="83"/>
        <v/>
      </c>
    </row>
    <row r="2577" spans="2:4" x14ac:dyDescent="0.3">
      <c r="B2577" s="211" t="str">
        <f t="shared" si="82"/>
        <v/>
      </c>
      <c r="D2577" s="213" t="str">
        <f t="shared" si="83"/>
        <v/>
      </c>
    </row>
    <row r="2578" spans="2:4" x14ac:dyDescent="0.3">
      <c r="B2578" s="211" t="str">
        <f t="shared" si="82"/>
        <v/>
      </c>
      <c r="D2578" s="213" t="str">
        <f t="shared" si="83"/>
        <v/>
      </c>
    </row>
    <row r="2579" spans="2:4" x14ac:dyDescent="0.3">
      <c r="B2579" s="211" t="str">
        <f t="shared" si="82"/>
        <v/>
      </c>
      <c r="D2579" s="213" t="str">
        <f t="shared" si="83"/>
        <v/>
      </c>
    </row>
    <row r="2580" spans="2:4" x14ac:dyDescent="0.3">
      <c r="B2580" s="211" t="str">
        <f t="shared" si="82"/>
        <v/>
      </c>
      <c r="D2580" s="213" t="str">
        <f t="shared" si="83"/>
        <v/>
      </c>
    </row>
    <row r="2581" spans="2:4" x14ac:dyDescent="0.3">
      <c r="B2581" s="211" t="str">
        <f t="shared" si="82"/>
        <v/>
      </c>
      <c r="D2581" s="213" t="str">
        <f t="shared" si="83"/>
        <v/>
      </c>
    </row>
    <row r="2582" spans="2:4" x14ac:dyDescent="0.3">
      <c r="B2582" s="211" t="str">
        <f t="shared" si="82"/>
        <v/>
      </c>
      <c r="D2582" s="213" t="str">
        <f t="shared" si="83"/>
        <v/>
      </c>
    </row>
    <row r="2583" spans="2:4" x14ac:dyDescent="0.3">
      <c r="B2583" s="211" t="str">
        <f t="shared" si="82"/>
        <v/>
      </c>
      <c r="D2583" s="213" t="str">
        <f t="shared" si="83"/>
        <v/>
      </c>
    </row>
    <row r="2584" spans="2:4" x14ac:dyDescent="0.3">
      <c r="B2584" s="211" t="str">
        <f t="shared" si="82"/>
        <v/>
      </c>
      <c r="D2584" s="213" t="str">
        <f t="shared" si="83"/>
        <v/>
      </c>
    </row>
    <row r="2585" spans="2:4" x14ac:dyDescent="0.3">
      <c r="B2585" s="211" t="str">
        <f t="shared" si="82"/>
        <v/>
      </c>
      <c r="D2585" s="213" t="str">
        <f t="shared" si="83"/>
        <v/>
      </c>
    </row>
    <row r="2586" spans="2:4" x14ac:dyDescent="0.3">
      <c r="B2586" s="211" t="str">
        <f t="shared" si="82"/>
        <v/>
      </c>
      <c r="D2586" s="213" t="str">
        <f t="shared" si="83"/>
        <v/>
      </c>
    </row>
    <row r="2587" spans="2:4" x14ac:dyDescent="0.3">
      <c r="B2587" s="211" t="str">
        <f t="shared" si="82"/>
        <v/>
      </c>
      <c r="D2587" s="213" t="str">
        <f t="shared" si="83"/>
        <v/>
      </c>
    </row>
    <row r="2588" spans="2:4" x14ac:dyDescent="0.3">
      <c r="B2588" s="211" t="str">
        <f t="shared" si="82"/>
        <v/>
      </c>
      <c r="D2588" s="213" t="str">
        <f t="shared" si="83"/>
        <v/>
      </c>
    </row>
    <row r="2589" spans="2:4" x14ac:dyDescent="0.3">
      <c r="B2589" s="211" t="str">
        <f t="shared" si="82"/>
        <v/>
      </c>
      <c r="D2589" s="213" t="str">
        <f t="shared" si="83"/>
        <v/>
      </c>
    </row>
    <row r="2590" spans="2:4" x14ac:dyDescent="0.3">
      <c r="B2590" s="211" t="str">
        <f t="shared" si="82"/>
        <v/>
      </c>
      <c r="D2590" s="213" t="str">
        <f t="shared" si="83"/>
        <v/>
      </c>
    </row>
    <row r="2591" spans="2:4" x14ac:dyDescent="0.3">
      <c r="B2591" s="211" t="str">
        <f t="shared" si="82"/>
        <v/>
      </c>
      <c r="D2591" s="213" t="str">
        <f t="shared" si="83"/>
        <v/>
      </c>
    </row>
    <row r="2592" spans="2:4" x14ac:dyDescent="0.3">
      <c r="B2592" s="211" t="str">
        <f t="shared" si="82"/>
        <v/>
      </c>
      <c r="D2592" s="213" t="str">
        <f t="shared" si="83"/>
        <v/>
      </c>
    </row>
    <row r="2593" spans="2:4" x14ac:dyDescent="0.3">
      <c r="B2593" s="211" t="str">
        <f t="shared" si="82"/>
        <v/>
      </c>
      <c r="D2593" s="213" t="str">
        <f t="shared" si="83"/>
        <v/>
      </c>
    </row>
    <row r="2594" spans="2:4" x14ac:dyDescent="0.3">
      <c r="B2594" s="211" t="str">
        <f t="shared" si="82"/>
        <v/>
      </c>
      <c r="D2594" s="213" t="str">
        <f t="shared" si="83"/>
        <v/>
      </c>
    </row>
    <row r="2595" spans="2:4" x14ac:dyDescent="0.3">
      <c r="B2595" s="211" t="str">
        <f t="shared" si="82"/>
        <v/>
      </c>
      <c r="D2595" s="213" t="str">
        <f t="shared" si="83"/>
        <v/>
      </c>
    </row>
    <row r="2596" spans="2:4" x14ac:dyDescent="0.3">
      <c r="B2596" s="211" t="str">
        <f t="shared" si="82"/>
        <v/>
      </c>
      <c r="D2596" s="213" t="str">
        <f t="shared" si="83"/>
        <v/>
      </c>
    </row>
    <row r="2597" spans="2:4" x14ac:dyDescent="0.3">
      <c r="B2597" s="211" t="str">
        <f t="shared" si="82"/>
        <v/>
      </c>
      <c r="D2597" s="213" t="str">
        <f t="shared" si="83"/>
        <v/>
      </c>
    </row>
    <row r="2598" spans="2:4" x14ac:dyDescent="0.3">
      <c r="B2598" s="211" t="str">
        <f t="shared" si="82"/>
        <v/>
      </c>
      <c r="D2598" s="213" t="str">
        <f t="shared" si="83"/>
        <v/>
      </c>
    </row>
    <row r="2599" spans="2:4" x14ac:dyDescent="0.3">
      <c r="B2599" s="211" t="str">
        <f t="shared" si="82"/>
        <v/>
      </c>
      <c r="D2599" s="213" t="str">
        <f t="shared" si="83"/>
        <v/>
      </c>
    </row>
    <row r="2600" spans="2:4" x14ac:dyDescent="0.3">
      <c r="B2600" s="211" t="str">
        <f t="shared" si="82"/>
        <v/>
      </c>
      <c r="D2600" s="213" t="str">
        <f t="shared" si="83"/>
        <v/>
      </c>
    </row>
    <row r="2601" spans="2:4" x14ac:dyDescent="0.3">
      <c r="B2601" s="211" t="str">
        <f t="shared" si="82"/>
        <v/>
      </c>
      <c r="D2601" s="213" t="str">
        <f t="shared" si="83"/>
        <v/>
      </c>
    </row>
    <row r="2602" spans="2:4" x14ac:dyDescent="0.3">
      <c r="B2602" s="211" t="str">
        <f t="shared" si="82"/>
        <v/>
      </c>
      <c r="D2602" s="213" t="str">
        <f t="shared" si="83"/>
        <v/>
      </c>
    </row>
    <row r="2603" spans="2:4" x14ac:dyDescent="0.3">
      <c r="B2603" s="211" t="str">
        <f t="shared" si="82"/>
        <v/>
      </c>
      <c r="D2603" s="213" t="str">
        <f t="shared" si="83"/>
        <v/>
      </c>
    </row>
    <row r="2604" spans="2:4" x14ac:dyDescent="0.3">
      <c r="B2604" s="211" t="str">
        <f t="shared" si="82"/>
        <v/>
      </c>
      <c r="D2604" s="213" t="str">
        <f t="shared" si="83"/>
        <v/>
      </c>
    </row>
    <row r="2605" spans="2:4" x14ac:dyDescent="0.3">
      <c r="B2605" s="211" t="str">
        <f t="shared" si="82"/>
        <v/>
      </c>
      <c r="D2605" s="213" t="str">
        <f t="shared" si="83"/>
        <v/>
      </c>
    </row>
    <row r="2606" spans="2:4" x14ac:dyDescent="0.3">
      <c r="B2606" s="211" t="str">
        <f t="shared" si="82"/>
        <v/>
      </c>
      <c r="D2606" s="213" t="str">
        <f t="shared" si="83"/>
        <v/>
      </c>
    </row>
    <row r="2607" spans="2:4" x14ac:dyDescent="0.3">
      <c r="B2607" s="211" t="str">
        <f t="shared" si="82"/>
        <v/>
      </c>
      <c r="D2607" s="213" t="str">
        <f t="shared" si="83"/>
        <v/>
      </c>
    </row>
    <row r="2608" spans="2:4" x14ac:dyDescent="0.3">
      <c r="B2608" s="211" t="str">
        <f t="shared" si="82"/>
        <v/>
      </c>
      <c r="D2608" s="213" t="str">
        <f t="shared" si="83"/>
        <v/>
      </c>
    </row>
    <row r="2609" spans="2:4" x14ac:dyDescent="0.3">
      <c r="B2609" s="211" t="str">
        <f t="shared" si="82"/>
        <v/>
      </c>
      <c r="D2609" s="213" t="str">
        <f t="shared" si="83"/>
        <v/>
      </c>
    </row>
    <row r="2610" spans="2:4" x14ac:dyDescent="0.3">
      <c r="B2610" s="211" t="str">
        <f t="shared" si="82"/>
        <v/>
      </c>
      <c r="D2610" s="213" t="str">
        <f t="shared" si="83"/>
        <v/>
      </c>
    </row>
    <row r="2611" spans="2:4" x14ac:dyDescent="0.3">
      <c r="B2611" s="211" t="str">
        <f t="shared" si="82"/>
        <v/>
      </c>
      <c r="D2611" s="213" t="str">
        <f t="shared" si="83"/>
        <v/>
      </c>
    </row>
    <row r="2612" spans="2:4" x14ac:dyDescent="0.3">
      <c r="B2612" s="211" t="str">
        <f t="shared" si="82"/>
        <v/>
      </c>
      <c r="D2612" s="213" t="str">
        <f t="shared" si="83"/>
        <v/>
      </c>
    </row>
    <row r="2613" spans="2:4" x14ac:dyDescent="0.3">
      <c r="B2613" s="211" t="str">
        <f t="shared" si="82"/>
        <v/>
      </c>
      <c r="D2613" s="213" t="str">
        <f t="shared" si="83"/>
        <v/>
      </c>
    </row>
    <row r="2614" spans="2:4" x14ac:dyDescent="0.3">
      <c r="B2614" s="211" t="str">
        <f t="shared" si="82"/>
        <v/>
      </c>
      <c r="D2614" s="213" t="str">
        <f t="shared" si="83"/>
        <v/>
      </c>
    </row>
    <row r="2615" spans="2:4" x14ac:dyDescent="0.3">
      <c r="B2615" s="211" t="str">
        <f t="shared" si="82"/>
        <v/>
      </c>
      <c r="D2615" s="213" t="str">
        <f t="shared" si="83"/>
        <v/>
      </c>
    </row>
    <row r="2616" spans="2:4" x14ac:dyDescent="0.3">
      <c r="B2616" s="211" t="str">
        <f t="shared" si="82"/>
        <v/>
      </c>
      <c r="D2616" s="213" t="str">
        <f t="shared" si="83"/>
        <v/>
      </c>
    </row>
    <row r="2617" spans="2:4" x14ac:dyDescent="0.3">
      <c r="B2617" s="211" t="str">
        <f t="shared" si="82"/>
        <v/>
      </c>
      <c r="D2617" s="213" t="str">
        <f t="shared" si="83"/>
        <v/>
      </c>
    </row>
    <row r="2618" spans="2:4" x14ac:dyDescent="0.3">
      <c r="B2618" s="211" t="str">
        <f t="shared" si="82"/>
        <v/>
      </c>
      <c r="D2618" s="213" t="str">
        <f t="shared" si="83"/>
        <v/>
      </c>
    </row>
    <row r="2619" spans="2:4" x14ac:dyDescent="0.3">
      <c r="B2619" s="211" t="str">
        <f t="shared" si="82"/>
        <v/>
      </c>
      <c r="D2619" s="213" t="str">
        <f t="shared" si="83"/>
        <v/>
      </c>
    </row>
    <row r="2620" spans="2:4" x14ac:dyDescent="0.3">
      <c r="B2620" s="211" t="str">
        <f t="shared" si="82"/>
        <v/>
      </c>
      <c r="D2620" s="213" t="str">
        <f t="shared" si="83"/>
        <v/>
      </c>
    </row>
    <row r="2621" spans="2:4" x14ac:dyDescent="0.3">
      <c r="B2621" s="211" t="str">
        <f t="shared" si="82"/>
        <v/>
      </c>
      <c r="D2621" s="213" t="str">
        <f t="shared" si="83"/>
        <v/>
      </c>
    </row>
    <row r="2622" spans="2:4" x14ac:dyDescent="0.3">
      <c r="B2622" s="211" t="str">
        <f t="shared" si="82"/>
        <v/>
      </c>
      <c r="D2622" s="213" t="str">
        <f t="shared" si="83"/>
        <v/>
      </c>
    </row>
    <row r="2623" spans="2:4" x14ac:dyDescent="0.3">
      <c r="B2623" s="211" t="str">
        <f t="shared" si="82"/>
        <v/>
      </c>
      <c r="D2623" s="213" t="str">
        <f t="shared" si="83"/>
        <v/>
      </c>
    </row>
    <row r="2624" spans="2:4" x14ac:dyDescent="0.3">
      <c r="B2624" s="211" t="str">
        <f t="shared" si="82"/>
        <v/>
      </c>
      <c r="D2624" s="213" t="str">
        <f t="shared" si="83"/>
        <v/>
      </c>
    </row>
    <row r="2625" spans="2:4" x14ac:dyDescent="0.3">
      <c r="B2625" s="211" t="str">
        <f t="shared" si="82"/>
        <v/>
      </c>
      <c r="D2625" s="213" t="str">
        <f t="shared" si="83"/>
        <v/>
      </c>
    </row>
    <row r="2626" spans="2:4" x14ac:dyDescent="0.3">
      <c r="B2626" s="211" t="str">
        <f t="shared" si="82"/>
        <v/>
      </c>
      <c r="D2626" s="213" t="str">
        <f t="shared" si="83"/>
        <v/>
      </c>
    </row>
    <row r="2627" spans="2:4" x14ac:dyDescent="0.3">
      <c r="B2627" s="211" t="str">
        <f t="shared" si="82"/>
        <v/>
      </c>
      <c r="D2627" s="213" t="str">
        <f t="shared" si="83"/>
        <v/>
      </c>
    </row>
    <row r="2628" spans="2:4" x14ac:dyDescent="0.3">
      <c r="B2628" s="211" t="str">
        <f t="shared" si="82"/>
        <v/>
      </c>
      <c r="D2628" s="213" t="str">
        <f t="shared" si="83"/>
        <v/>
      </c>
    </row>
    <row r="2629" spans="2:4" x14ac:dyDescent="0.3">
      <c r="B2629" s="211" t="str">
        <f t="shared" si="82"/>
        <v/>
      </c>
      <c r="D2629" s="213" t="str">
        <f t="shared" si="83"/>
        <v/>
      </c>
    </row>
    <row r="2630" spans="2:4" x14ac:dyDescent="0.3">
      <c r="B2630" s="211" t="str">
        <f t="shared" ref="B2630:B2693" si="84">IF(NOT(ISBLANK(A2630)),INT(($B$2-A2630)/365.25),"")</f>
        <v/>
      </c>
      <c r="D2630" s="213" t="str">
        <f t="shared" ref="D2630:D2693" si="85">_xlfn.IFNA(VLOOKUP(B2630,AgeGroups,2,TRUE),"")</f>
        <v/>
      </c>
    </row>
    <row r="2631" spans="2:4" x14ac:dyDescent="0.3">
      <c r="B2631" s="211" t="str">
        <f t="shared" si="84"/>
        <v/>
      </c>
      <c r="D2631" s="213" t="str">
        <f t="shared" si="85"/>
        <v/>
      </c>
    </row>
    <row r="2632" spans="2:4" x14ac:dyDescent="0.3">
      <c r="B2632" s="211" t="str">
        <f t="shared" si="84"/>
        <v/>
      </c>
      <c r="D2632" s="213" t="str">
        <f t="shared" si="85"/>
        <v/>
      </c>
    </row>
    <row r="2633" spans="2:4" x14ac:dyDescent="0.3">
      <c r="B2633" s="211" t="str">
        <f t="shared" si="84"/>
        <v/>
      </c>
      <c r="D2633" s="213" t="str">
        <f t="shared" si="85"/>
        <v/>
      </c>
    </row>
    <row r="2634" spans="2:4" x14ac:dyDescent="0.3">
      <c r="B2634" s="211" t="str">
        <f t="shared" si="84"/>
        <v/>
      </c>
      <c r="D2634" s="213" t="str">
        <f t="shared" si="85"/>
        <v/>
      </c>
    </row>
    <row r="2635" spans="2:4" x14ac:dyDescent="0.3">
      <c r="B2635" s="211" t="str">
        <f t="shared" si="84"/>
        <v/>
      </c>
      <c r="D2635" s="213" t="str">
        <f t="shared" si="85"/>
        <v/>
      </c>
    </row>
    <row r="2636" spans="2:4" x14ac:dyDescent="0.3">
      <c r="B2636" s="211" t="str">
        <f t="shared" si="84"/>
        <v/>
      </c>
      <c r="D2636" s="213" t="str">
        <f t="shared" si="85"/>
        <v/>
      </c>
    </row>
    <row r="2637" spans="2:4" x14ac:dyDescent="0.3">
      <c r="B2637" s="211" t="str">
        <f t="shared" si="84"/>
        <v/>
      </c>
      <c r="D2637" s="213" t="str">
        <f t="shared" si="85"/>
        <v/>
      </c>
    </row>
    <row r="2638" spans="2:4" x14ac:dyDescent="0.3">
      <c r="B2638" s="211" t="str">
        <f t="shared" si="84"/>
        <v/>
      </c>
      <c r="D2638" s="213" t="str">
        <f t="shared" si="85"/>
        <v/>
      </c>
    </row>
    <row r="2639" spans="2:4" x14ac:dyDescent="0.3">
      <c r="B2639" s="211" t="str">
        <f t="shared" si="84"/>
        <v/>
      </c>
      <c r="D2639" s="213" t="str">
        <f t="shared" si="85"/>
        <v/>
      </c>
    </row>
    <row r="2640" spans="2:4" x14ac:dyDescent="0.3">
      <c r="B2640" s="211" t="str">
        <f t="shared" si="84"/>
        <v/>
      </c>
      <c r="D2640" s="213" t="str">
        <f t="shared" si="85"/>
        <v/>
      </c>
    </row>
    <row r="2641" spans="2:4" x14ac:dyDescent="0.3">
      <c r="B2641" s="211" t="str">
        <f t="shared" si="84"/>
        <v/>
      </c>
      <c r="D2641" s="213" t="str">
        <f t="shared" si="85"/>
        <v/>
      </c>
    </row>
    <row r="2642" spans="2:4" x14ac:dyDescent="0.3">
      <c r="B2642" s="211" t="str">
        <f t="shared" si="84"/>
        <v/>
      </c>
      <c r="D2642" s="213" t="str">
        <f t="shared" si="85"/>
        <v/>
      </c>
    </row>
    <row r="2643" spans="2:4" x14ac:dyDescent="0.3">
      <c r="B2643" s="211" t="str">
        <f t="shared" si="84"/>
        <v/>
      </c>
      <c r="D2643" s="213" t="str">
        <f t="shared" si="85"/>
        <v/>
      </c>
    </row>
    <row r="2644" spans="2:4" x14ac:dyDescent="0.3">
      <c r="B2644" s="211" t="str">
        <f t="shared" si="84"/>
        <v/>
      </c>
      <c r="D2644" s="213" t="str">
        <f t="shared" si="85"/>
        <v/>
      </c>
    </row>
    <row r="2645" spans="2:4" x14ac:dyDescent="0.3">
      <c r="B2645" s="211" t="str">
        <f t="shared" si="84"/>
        <v/>
      </c>
      <c r="D2645" s="213" t="str">
        <f t="shared" si="85"/>
        <v/>
      </c>
    </row>
    <row r="2646" spans="2:4" x14ac:dyDescent="0.3">
      <c r="B2646" s="211" t="str">
        <f t="shared" si="84"/>
        <v/>
      </c>
      <c r="D2646" s="213" t="str">
        <f t="shared" si="85"/>
        <v/>
      </c>
    </row>
    <row r="2647" spans="2:4" x14ac:dyDescent="0.3">
      <c r="B2647" s="211" t="str">
        <f t="shared" si="84"/>
        <v/>
      </c>
      <c r="D2647" s="213" t="str">
        <f t="shared" si="85"/>
        <v/>
      </c>
    </row>
    <row r="2648" spans="2:4" x14ac:dyDescent="0.3">
      <c r="B2648" s="211" t="str">
        <f t="shared" si="84"/>
        <v/>
      </c>
      <c r="D2648" s="213" t="str">
        <f t="shared" si="85"/>
        <v/>
      </c>
    </row>
    <row r="2649" spans="2:4" x14ac:dyDescent="0.3">
      <c r="B2649" s="211" t="str">
        <f t="shared" si="84"/>
        <v/>
      </c>
      <c r="D2649" s="213" t="str">
        <f t="shared" si="85"/>
        <v/>
      </c>
    </row>
    <row r="2650" spans="2:4" x14ac:dyDescent="0.3">
      <c r="B2650" s="211" t="str">
        <f t="shared" si="84"/>
        <v/>
      </c>
      <c r="D2650" s="213" t="str">
        <f t="shared" si="85"/>
        <v/>
      </c>
    </row>
    <row r="2651" spans="2:4" x14ac:dyDescent="0.3">
      <c r="B2651" s="211" t="str">
        <f t="shared" si="84"/>
        <v/>
      </c>
      <c r="D2651" s="213" t="str">
        <f t="shared" si="85"/>
        <v/>
      </c>
    </row>
    <row r="2652" spans="2:4" x14ac:dyDescent="0.3">
      <c r="B2652" s="211" t="str">
        <f t="shared" si="84"/>
        <v/>
      </c>
      <c r="D2652" s="213" t="str">
        <f t="shared" si="85"/>
        <v/>
      </c>
    </row>
    <row r="2653" spans="2:4" x14ac:dyDescent="0.3">
      <c r="B2653" s="211" t="str">
        <f t="shared" si="84"/>
        <v/>
      </c>
      <c r="D2653" s="213" t="str">
        <f t="shared" si="85"/>
        <v/>
      </c>
    </row>
    <row r="2654" spans="2:4" x14ac:dyDescent="0.3">
      <c r="B2654" s="211" t="str">
        <f t="shared" si="84"/>
        <v/>
      </c>
      <c r="D2654" s="213" t="str">
        <f t="shared" si="85"/>
        <v/>
      </c>
    </row>
    <row r="2655" spans="2:4" x14ac:dyDescent="0.3">
      <c r="B2655" s="211" t="str">
        <f t="shared" si="84"/>
        <v/>
      </c>
      <c r="D2655" s="213" t="str">
        <f t="shared" si="85"/>
        <v/>
      </c>
    </row>
    <row r="2656" spans="2:4" x14ac:dyDescent="0.3">
      <c r="B2656" s="211" t="str">
        <f t="shared" si="84"/>
        <v/>
      </c>
      <c r="D2656" s="213" t="str">
        <f t="shared" si="85"/>
        <v/>
      </c>
    </row>
    <row r="2657" spans="2:4" x14ac:dyDescent="0.3">
      <c r="B2657" s="211" t="str">
        <f t="shared" si="84"/>
        <v/>
      </c>
      <c r="D2657" s="213" t="str">
        <f t="shared" si="85"/>
        <v/>
      </c>
    </row>
    <row r="2658" spans="2:4" x14ac:dyDescent="0.3">
      <c r="B2658" s="211" t="str">
        <f t="shared" si="84"/>
        <v/>
      </c>
      <c r="D2658" s="213" t="str">
        <f t="shared" si="85"/>
        <v/>
      </c>
    </row>
    <row r="2659" spans="2:4" x14ac:dyDescent="0.3">
      <c r="B2659" s="211" t="str">
        <f t="shared" si="84"/>
        <v/>
      </c>
      <c r="D2659" s="213" t="str">
        <f t="shared" si="85"/>
        <v/>
      </c>
    </row>
    <row r="2660" spans="2:4" x14ac:dyDescent="0.3">
      <c r="B2660" s="211" t="str">
        <f t="shared" si="84"/>
        <v/>
      </c>
      <c r="D2660" s="213" t="str">
        <f t="shared" si="85"/>
        <v/>
      </c>
    </row>
    <row r="2661" spans="2:4" x14ac:dyDescent="0.3">
      <c r="B2661" s="211" t="str">
        <f t="shared" si="84"/>
        <v/>
      </c>
      <c r="D2661" s="213" t="str">
        <f t="shared" si="85"/>
        <v/>
      </c>
    </row>
    <row r="2662" spans="2:4" x14ac:dyDescent="0.3">
      <c r="B2662" s="211" t="str">
        <f t="shared" si="84"/>
        <v/>
      </c>
      <c r="D2662" s="213" t="str">
        <f t="shared" si="85"/>
        <v/>
      </c>
    </row>
    <row r="2663" spans="2:4" x14ac:dyDescent="0.3">
      <c r="B2663" s="211" t="str">
        <f t="shared" si="84"/>
        <v/>
      </c>
      <c r="D2663" s="213" t="str">
        <f t="shared" si="85"/>
        <v/>
      </c>
    </row>
    <row r="2664" spans="2:4" x14ac:dyDescent="0.3">
      <c r="B2664" s="211" t="str">
        <f t="shared" si="84"/>
        <v/>
      </c>
      <c r="D2664" s="213" t="str">
        <f t="shared" si="85"/>
        <v/>
      </c>
    </row>
    <row r="2665" spans="2:4" x14ac:dyDescent="0.3">
      <c r="B2665" s="211" t="str">
        <f t="shared" si="84"/>
        <v/>
      </c>
      <c r="D2665" s="213" t="str">
        <f t="shared" si="85"/>
        <v/>
      </c>
    </row>
    <row r="2666" spans="2:4" x14ac:dyDescent="0.3">
      <c r="B2666" s="211" t="str">
        <f t="shared" si="84"/>
        <v/>
      </c>
      <c r="D2666" s="213" t="str">
        <f t="shared" si="85"/>
        <v/>
      </c>
    </row>
    <row r="2667" spans="2:4" x14ac:dyDescent="0.3">
      <c r="B2667" s="211" t="str">
        <f t="shared" si="84"/>
        <v/>
      </c>
      <c r="D2667" s="213" t="str">
        <f t="shared" si="85"/>
        <v/>
      </c>
    </row>
    <row r="2668" spans="2:4" x14ac:dyDescent="0.3">
      <c r="B2668" s="211" t="str">
        <f t="shared" si="84"/>
        <v/>
      </c>
      <c r="D2668" s="213" t="str">
        <f t="shared" si="85"/>
        <v/>
      </c>
    </row>
    <row r="2669" spans="2:4" x14ac:dyDescent="0.3">
      <c r="B2669" s="211" t="str">
        <f t="shared" si="84"/>
        <v/>
      </c>
      <c r="D2669" s="213" t="str">
        <f t="shared" si="85"/>
        <v/>
      </c>
    </row>
    <row r="2670" spans="2:4" x14ac:dyDescent="0.3">
      <c r="B2670" s="211" t="str">
        <f t="shared" si="84"/>
        <v/>
      </c>
      <c r="D2670" s="213" t="str">
        <f t="shared" si="85"/>
        <v/>
      </c>
    </row>
    <row r="2671" spans="2:4" x14ac:dyDescent="0.3">
      <c r="B2671" s="211" t="str">
        <f t="shared" si="84"/>
        <v/>
      </c>
      <c r="D2671" s="213" t="str">
        <f t="shared" si="85"/>
        <v/>
      </c>
    </row>
    <row r="2672" spans="2:4" x14ac:dyDescent="0.3">
      <c r="B2672" s="211" t="str">
        <f t="shared" si="84"/>
        <v/>
      </c>
      <c r="D2672" s="213" t="str">
        <f t="shared" si="85"/>
        <v/>
      </c>
    </row>
    <row r="2673" spans="2:4" x14ac:dyDescent="0.3">
      <c r="B2673" s="211" t="str">
        <f t="shared" si="84"/>
        <v/>
      </c>
      <c r="D2673" s="213" t="str">
        <f t="shared" si="85"/>
        <v/>
      </c>
    </row>
    <row r="2674" spans="2:4" x14ac:dyDescent="0.3">
      <c r="B2674" s="211" t="str">
        <f t="shared" si="84"/>
        <v/>
      </c>
      <c r="D2674" s="213" t="str">
        <f t="shared" si="85"/>
        <v/>
      </c>
    </row>
    <row r="2675" spans="2:4" x14ac:dyDescent="0.3">
      <c r="B2675" s="211" t="str">
        <f t="shared" si="84"/>
        <v/>
      </c>
      <c r="D2675" s="213" t="str">
        <f t="shared" si="85"/>
        <v/>
      </c>
    </row>
    <row r="2676" spans="2:4" x14ac:dyDescent="0.3">
      <c r="B2676" s="211" t="str">
        <f t="shared" si="84"/>
        <v/>
      </c>
      <c r="D2676" s="213" t="str">
        <f t="shared" si="85"/>
        <v/>
      </c>
    </row>
    <row r="2677" spans="2:4" x14ac:dyDescent="0.3">
      <c r="B2677" s="211" t="str">
        <f t="shared" si="84"/>
        <v/>
      </c>
      <c r="D2677" s="213" t="str">
        <f t="shared" si="85"/>
        <v/>
      </c>
    </row>
    <row r="2678" spans="2:4" x14ac:dyDescent="0.3">
      <c r="B2678" s="211" t="str">
        <f t="shared" si="84"/>
        <v/>
      </c>
      <c r="D2678" s="213" t="str">
        <f t="shared" si="85"/>
        <v/>
      </c>
    </row>
    <row r="2679" spans="2:4" x14ac:dyDescent="0.3">
      <c r="B2679" s="211" t="str">
        <f t="shared" si="84"/>
        <v/>
      </c>
      <c r="D2679" s="213" t="str">
        <f t="shared" si="85"/>
        <v/>
      </c>
    </row>
    <row r="2680" spans="2:4" x14ac:dyDescent="0.3">
      <c r="B2680" s="211" t="str">
        <f t="shared" si="84"/>
        <v/>
      </c>
      <c r="D2680" s="213" t="str">
        <f t="shared" si="85"/>
        <v/>
      </c>
    </row>
    <row r="2681" spans="2:4" x14ac:dyDescent="0.3">
      <c r="B2681" s="211" t="str">
        <f t="shared" si="84"/>
        <v/>
      </c>
      <c r="D2681" s="213" t="str">
        <f t="shared" si="85"/>
        <v/>
      </c>
    </row>
    <row r="2682" spans="2:4" x14ac:dyDescent="0.3">
      <c r="B2682" s="211" t="str">
        <f t="shared" si="84"/>
        <v/>
      </c>
      <c r="D2682" s="213" t="str">
        <f t="shared" si="85"/>
        <v/>
      </c>
    </row>
    <row r="2683" spans="2:4" x14ac:dyDescent="0.3">
      <c r="B2683" s="211" t="str">
        <f t="shared" si="84"/>
        <v/>
      </c>
      <c r="D2683" s="213" t="str">
        <f t="shared" si="85"/>
        <v/>
      </c>
    </row>
    <row r="2684" spans="2:4" x14ac:dyDescent="0.3">
      <c r="B2684" s="211" t="str">
        <f t="shared" si="84"/>
        <v/>
      </c>
      <c r="D2684" s="213" t="str">
        <f t="shared" si="85"/>
        <v/>
      </c>
    </row>
    <row r="2685" spans="2:4" x14ac:dyDescent="0.3">
      <c r="B2685" s="211" t="str">
        <f t="shared" si="84"/>
        <v/>
      </c>
      <c r="D2685" s="213" t="str">
        <f t="shared" si="85"/>
        <v/>
      </c>
    </row>
    <row r="2686" spans="2:4" x14ac:dyDescent="0.3">
      <c r="B2686" s="211" t="str">
        <f t="shared" si="84"/>
        <v/>
      </c>
      <c r="D2686" s="213" t="str">
        <f t="shared" si="85"/>
        <v/>
      </c>
    </row>
    <row r="2687" spans="2:4" x14ac:dyDescent="0.3">
      <c r="B2687" s="211" t="str">
        <f t="shared" si="84"/>
        <v/>
      </c>
      <c r="D2687" s="213" t="str">
        <f t="shared" si="85"/>
        <v/>
      </c>
    </row>
    <row r="2688" spans="2:4" x14ac:dyDescent="0.3">
      <c r="B2688" s="211" t="str">
        <f t="shared" si="84"/>
        <v/>
      </c>
      <c r="D2688" s="213" t="str">
        <f t="shared" si="85"/>
        <v/>
      </c>
    </row>
    <row r="2689" spans="2:4" x14ac:dyDescent="0.3">
      <c r="B2689" s="211" t="str">
        <f t="shared" si="84"/>
        <v/>
      </c>
      <c r="D2689" s="213" t="str">
        <f t="shared" si="85"/>
        <v/>
      </c>
    </row>
    <row r="2690" spans="2:4" x14ac:dyDescent="0.3">
      <c r="B2690" s="211" t="str">
        <f t="shared" si="84"/>
        <v/>
      </c>
      <c r="D2690" s="213" t="str">
        <f t="shared" si="85"/>
        <v/>
      </c>
    </row>
    <row r="2691" spans="2:4" x14ac:dyDescent="0.3">
      <c r="B2691" s="211" t="str">
        <f t="shared" si="84"/>
        <v/>
      </c>
      <c r="D2691" s="213" t="str">
        <f t="shared" si="85"/>
        <v/>
      </c>
    </row>
    <row r="2692" spans="2:4" x14ac:dyDescent="0.3">
      <c r="B2692" s="211" t="str">
        <f t="shared" si="84"/>
        <v/>
      </c>
      <c r="D2692" s="213" t="str">
        <f t="shared" si="85"/>
        <v/>
      </c>
    </row>
    <row r="2693" spans="2:4" x14ac:dyDescent="0.3">
      <c r="B2693" s="211" t="str">
        <f t="shared" si="84"/>
        <v/>
      </c>
      <c r="D2693" s="213" t="str">
        <f t="shared" si="85"/>
        <v/>
      </c>
    </row>
    <row r="2694" spans="2:4" x14ac:dyDescent="0.3">
      <c r="B2694" s="211" t="str">
        <f t="shared" ref="B2694:B2757" si="86">IF(NOT(ISBLANK(A2694)),INT(($B$2-A2694)/365.25),"")</f>
        <v/>
      </c>
      <c r="D2694" s="213" t="str">
        <f t="shared" ref="D2694:D2757" si="87">_xlfn.IFNA(VLOOKUP(B2694,AgeGroups,2,TRUE),"")</f>
        <v/>
      </c>
    </row>
    <row r="2695" spans="2:4" x14ac:dyDescent="0.3">
      <c r="B2695" s="211" t="str">
        <f t="shared" si="86"/>
        <v/>
      </c>
      <c r="D2695" s="213" t="str">
        <f t="shared" si="87"/>
        <v/>
      </c>
    </row>
    <row r="2696" spans="2:4" x14ac:dyDescent="0.3">
      <c r="B2696" s="211" t="str">
        <f t="shared" si="86"/>
        <v/>
      </c>
      <c r="D2696" s="213" t="str">
        <f t="shared" si="87"/>
        <v/>
      </c>
    </row>
    <row r="2697" spans="2:4" x14ac:dyDescent="0.3">
      <c r="B2697" s="211" t="str">
        <f t="shared" si="86"/>
        <v/>
      </c>
      <c r="D2697" s="213" t="str">
        <f t="shared" si="87"/>
        <v/>
      </c>
    </row>
    <row r="2698" spans="2:4" x14ac:dyDescent="0.3">
      <c r="B2698" s="211" t="str">
        <f t="shared" si="86"/>
        <v/>
      </c>
      <c r="D2698" s="213" t="str">
        <f t="shared" si="87"/>
        <v/>
      </c>
    </row>
    <row r="2699" spans="2:4" x14ac:dyDescent="0.3">
      <c r="B2699" s="211" t="str">
        <f t="shared" si="86"/>
        <v/>
      </c>
      <c r="D2699" s="213" t="str">
        <f t="shared" si="87"/>
        <v/>
      </c>
    </row>
    <row r="2700" spans="2:4" x14ac:dyDescent="0.3">
      <c r="B2700" s="211" t="str">
        <f t="shared" si="86"/>
        <v/>
      </c>
      <c r="D2700" s="213" t="str">
        <f t="shared" si="87"/>
        <v/>
      </c>
    </row>
    <row r="2701" spans="2:4" x14ac:dyDescent="0.3">
      <c r="B2701" s="211" t="str">
        <f t="shared" si="86"/>
        <v/>
      </c>
      <c r="D2701" s="213" t="str">
        <f t="shared" si="87"/>
        <v/>
      </c>
    </row>
    <row r="2702" spans="2:4" x14ac:dyDescent="0.3">
      <c r="B2702" s="211" t="str">
        <f t="shared" si="86"/>
        <v/>
      </c>
      <c r="D2702" s="213" t="str">
        <f t="shared" si="87"/>
        <v/>
      </c>
    </row>
    <row r="2703" spans="2:4" x14ac:dyDescent="0.3">
      <c r="B2703" s="211" t="str">
        <f t="shared" si="86"/>
        <v/>
      </c>
      <c r="D2703" s="213" t="str">
        <f t="shared" si="87"/>
        <v/>
      </c>
    </row>
    <row r="2704" spans="2:4" x14ac:dyDescent="0.3">
      <c r="B2704" s="211" t="str">
        <f t="shared" si="86"/>
        <v/>
      </c>
      <c r="D2704" s="213" t="str">
        <f t="shared" si="87"/>
        <v/>
      </c>
    </row>
    <row r="2705" spans="2:4" x14ac:dyDescent="0.3">
      <c r="B2705" s="211" t="str">
        <f t="shared" si="86"/>
        <v/>
      </c>
      <c r="D2705" s="213" t="str">
        <f t="shared" si="87"/>
        <v/>
      </c>
    </row>
    <row r="2706" spans="2:4" x14ac:dyDescent="0.3">
      <c r="B2706" s="211" t="str">
        <f t="shared" si="86"/>
        <v/>
      </c>
      <c r="D2706" s="213" t="str">
        <f t="shared" si="87"/>
        <v/>
      </c>
    </row>
    <row r="2707" spans="2:4" x14ac:dyDescent="0.3">
      <c r="B2707" s="211" t="str">
        <f t="shared" si="86"/>
        <v/>
      </c>
      <c r="D2707" s="213" t="str">
        <f t="shared" si="87"/>
        <v/>
      </c>
    </row>
    <row r="2708" spans="2:4" x14ac:dyDescent="0.3">
      <c r="B2708" s="211" t="str">
        <f t="shared" si="86"/>
        <v/>
      </c>
      <c r="D2708" s="213" t="str">
        <f t="shared" si="87"/>
        <v/>
      </c>
    </row>
    <row r="2709" spans="2:4" x14ac:dyDescent="0.3">
      <c r="B2709" s="211" t="str">
        <f t="shared" si="86"/>
        <v/>
      </c>
      <c r="D2709" s="213" t="str">
        <f t="shared" si="87"/>
        <v/>
      </c>
    </row>
    <row r="2710" spans="2:4" x14ac:dyDescent="0.3">
      <c r="B2710" s="211" t="str">
        <f t="shared" si="86"/>
        <v/>
      </c>
      <c r="D2710" s="213" t="str">
        <f t="shared" si="87"/>
        <v/>
      </c>
    </row>
    <row r="2711" spans="2:4" x14ac:dyDescent="0.3">
      <c r="B2711" s="211" t="str">
        <f t="shared" si="86"/>
        <v/>
      </c>
      <c r="D2711" s="213" t="str">
        <f t="shared" si="87"/>
        <v/>
      </c>
    </row>
    <row r="2712" spans="2:4" x14ac:dyDescent="0.3">
      <c r="B2712" s="211" t="str">
        <f t="shared" si="86"/>
        <v/>
      </c>
      <c r="D2712" s="213" t="str">
        <f t="shared" si="87"/>
        <v/>
      </c>
    </row>
    <row r="2713" spans="2:4" x14ac:dyDescent="0.3">
      <c r="B2713" s="211" t="str">
        <f t="shared" si="86"/>
        <v/>
      </c>
      <c r="D2713" s="213" t="str">
        <f t="shared" si="87"/>
        <v/>
      </c>
    </row>
    <row r="2714" spans="2:4" x14ac:dyDescent="0.3">
      <c r="B2714" s="211" t="str">
        <f t="shared" si="86"/>
        <v/>
      </c>
      <c r="D2714" s="213" t="str">
        <f t="shared" si="87"/>
        <v/>
      </c>
    </row>
    <row r="2715" spans="2:4" x14ac:dyDescent="0.3">
      <c r="B2715" s="211" t="str">
        <f t="shared" si="86"/>
        <v/>
      </c>
      <c r="D2715" s="213" t="str">
        <f t="shared" si="87"/>
        <v/>
      </c>
    </row>
    <row r="2716" spans="2:4" x14ac:dyDescent="0.3">
      <c r="B2716" s="211" t="str">
        <f t="shared" si="86"/>
        <v/>
      </c>
      <c r="D2716" s="213" t="str">
        <f t="shared" si="87"/>
        <v/>
      </c>
    </row>
    <row r="2717" spans="2:4" x14ac:dyDescent="0.3">
      <c r="B2717" s="211" t="str">
        <f t="shared" si="86"/>
        <v/>
      </c>
      <c r="D2717" s="213" t="str">
        <f t="shared" si="87"/>
        <v/>
      </c>
    </row>
    <row r="2718" spans="2:4" x14ac:dyDescent="0.3">
      <c r="B2718" s="211" t="str">
        <f t="shared" si="86"/>
        <v/>
      </c>
      <c r="D2718" s="213" t="str">
        <f t="shared" si="87"/>
        <v/>
      </c>
    </row>
    <row r="2719" spans="2:4" x14ac:dyDescent="0.3">
      <c r="B2719" s="211" t="str">
        <f t="shared" si="86"/>
        <v/>
      </c>
      <c r="D2719" s="213" t="str">
        <f t="shared" si="87"/>
        <v/>
      </c>
    </row>
    <row r="2720" spans="2:4" x14ac:dyDescent="0.3">
      <c r="B2720" s="211" t="str">
        <f t="shared" si="86"/>
        <v/>
      </c>
      <c r="D2720" s="213" t="str">
        <f t="shared" si="87"/>
        <v/>
      </c>
    </row>
    <row r="2721" spans="2:4" x14ac:dyDescent="0.3">
      <c r="B2721" s="211" t="str">
        <f t="shared" si="86"/>
        <v/>
      </c>
      <c r="D2721" s="213" t="str">
        <f t="shared" si="87"/>
        <v/>
      </c>
    </row>
    <row r="2722" spans="2:4" x14ac:dyDescent="0.3">
      <c r="B2722" s="211" t="str">
        <f t="shared" si="86"/>
        <v/>
      </c>
      <c r="D2722" s="213" t="str">
        <f t="shared" si="87"/>
        <v/>
      </c>
    </row>
    <row r="2723" spans="2:4" x14ac:dyDescent="0.3">
      <c r="B2723" s="211" t="str">
        <f t="shared" si="86"/>
        <v/>
      </c>
      <c r="D2723" s="213" t="str">
        <f t="shared" si="87"/>
        <v/>
      </c>
    </row>
    <row r="2724" spans="2:4" x14ac:dyDescent="0.3">
      <c r="B2724" s="211" t="str">
        <f t="shared" si="86"/>
        <v/>
      </c>
      <c r="D2724" s="213" t="str">
        <f t="shared" si="87"/>
        <v/>
      </c>
    </row>
    <row r="2725" spans="2:4" x14ac:dyDescent="0.3">
      <c r="B2725" s="211" t="str">
        <f t="shared" si="86"/>
        <v/>
      </c>
      <c r="D2725" s="213" t="str">
        <f t="shared" si="87"/>
        <v/>
      </c>
    </row>
    <row r="2726" spans="2:4" x14ac:dyDescent="0.3">
      <c r="B2726" s="211" t="str">
        <f t="shared" si="86"/>
        <v/>
      </c>
      <c r="D2726" s="213" t="str">
        <f t="shared" si="87"/>
        <v/>
      </c>
    </row>
    <row r="2727" spans="2:4" x14ac:dyDescent="0.3">
      <c r="B2727" s="211" t="str">
        <f t="shared" si="86"/>
        <v/>
      </c>
      <c r="D2727" s="213" t="str">
        <f t="shared" si="87"/>
        <v/>
      </c>
    </row>
    <row r="2728" spans="2:4" x14ac:dyDescent="0.3">
      <c r="B2728" s="211" t="str">
        <f t="shared" si="86"/>
        <v/>
      </c>
      <c r="D2728" s="213" t="str">
        <f t="shared" si="87"/>
        <v/>
      </c>
    </row>
    <row r="2729" spans="2:4" x14ac:dyDescent="0.3">
      <c r="B2729" s="211" t="str">
        <f t="shared" si="86"/>
        <v/>
      </c>
      <c r="D2729" s="213" t="str">
        <f t="shared" si="87"/>
        <v/>
      </c>
    </row>
    <row r="2730" spans="2:4" x14ac:dyDescent="0.3">
      <c r="B2730" s="211" t="str">
        <f t="shared" si="86"/>
        <v/>
      </c>
      <c r="D2730" s="213" t="str">
        <f t="shared" si="87"/>
        <v/>
      </c>
    </row>
    <row r="2731" spans="2:4" x14ac:dyDescent="0.3">
      <c r="B2731" s="211" t="str">
        <f t="shared" si="86"/>
        <v/>
      </c>
      <c r="D2731" s="213" t="str">
        <f t="shared" si="87"/>
        <v/>
      </c>
    </row>
    <row r="2732" spans="2:4" x14ac:dyDescent="0.3">
      <c r="B2732" s="211" t="str">
        <f t="shared" si="86"/>
        <v/>
      </c>
      <c r="D2732" s="213" t="str">
        <f t="shared" si="87"/>
        <v/>
      </c>
    </row>
    <row r="2733" spans="2:4" x14ac:dyDescent="0.3">
      <c r="B2733" s="211" t="str">
        <f t="shared" si="86"/>
        <v/>
      </c>
      <c r="D2733" s="213" t="str">
        <f t="shared" si="87"/>
        <v/>
      </c>
    </row>
    <row r="2734" spans="2:4" x14ac:dyDescent="0.3">
      <c r="B2734" s="211" t="str">
        <f t="shared" si="86"/>
        <v/>
      </c>
      <c r="D2734" s="213" t="str">
        <f t="shared" si="87"/>
        <v/>
      </c>
    </row>
    <row r="2735" spans="2:4" x14ac:dyDescent="0.3">
      <c r="B2735" s="211" t="str">
        <f t="shared" si="86"/>
        <v/>
      </c>
      <c r="D2735" s="213" t="str">
        <f t="shared" si="87"/>
        <v/>
      </c>
    </row>
    <row r="2736" spans="2:4" x14ac:dyDescent="0.3">
      <c r="B2736" s="211" t="str">
        <f t="shared" si="86"/>
        <v/>
      </c>
      <c r="D2736" s="213" t="str">
        <f t="shared" si="87"/>
        <v/>
      </c>
    </row>
    <row r="2737" spans="2:4" x14ac:dyDescent="0.3">
      <c r="B2737" s="211" t="str">
        <f t="shared" si="86"/>
        <v/>
      </c>
      <c r="D2737" s="213" t="str">
        <f t="shared" si="87"/>
        <v/>
      </c>
    </row>
    <row r="2738" spans="2:4" x14ac:dyDescent="0.3">
      <c r="B2738" s="211" t="str">
        <f t="shared" si="86"/>
        <v/>
      </c>
      <c r="D2738" s="213" t="str">
        <f t="shared" si="87"/>
        <v/>
      </c>
    </row>
    <row r="2739" spans="2:4" x14ac:dyDescent="0.3">
      <c r="B2739" s="211" t="str">
        <f t="shared" si="86"/>
        <v/>
      </c>
      <c r="D2739" s="213" t="str">
        <f t="shared" si="87"/>
        <v/>
      </c>
    </row>
    <row r="2740" spans="2:4" x14ac:dyDescent="0.3">
      <c r="B2740" s="211" t="str">
        <f t="shared" si="86"/>
        <v/>
      </c>
      <c r="D2740" s="213" t="str">
        <f t="shared" si="87"/>
        <v/>
      </c>
    </row>
    <row r="2741" spans="2:4" x14ac:dyDescent="0.3">
      <c r="B2741" s="211" t="str">
        <f t="shared" si="86"/>
        <v/>
      </c>
      <c r="D2741" s="213" t="str">
        <f t="shared" si="87"/>
        <v/>
      </c>
    </row>
    <row r="2742" spans="2:4" x14ac:dyDescent="0.3">
      <c r="B2742" s="211" t="str">
        <f t="shared" si="86"/>
        <v/>
      </c>
      <c r="D2742" s="213" t="str">
        <f t="shared" si="87"/>
        <v/>
      </c>
    </row>
    <row r="2743" spans="2:4" x14ac:dyDescent="0.3">
      <c r="B2743" s="211" t="str">
        <f t="shared" si="86"/>
        <v/>
      </c>
      <c r="D2743" s="213" t="str">
        <f t="shared" si="87"/>
        <v/>
      </c>
    </row>
    <row r="2744" spans="2:4" x14ac:dyDescent="0.3">
      <c r="B2744" s="211" t="str">
        <f t="shared" si="86"/>
        <v/>
      </c>
      <c r="D2744" s="213" t="str">
        <f t="shared" si="87"/>
        <v/>
      </c>
    </row>
    <row r="2745" spans="2:4" x14ac:dyDescent="0.3">
      <c r="B2745" s="211" t="str">
        <f t="shared" si="86"/>
        <v/>
      </c>
      <c r="D2745" s="213" t="str">
        <f t="shared" si="87"/>
        <v/>
      </c>
    </row>
    <row r="2746" spans="2:4" x14ac:dyDescent="0.3">
      <c r="B2746" s="211" t="str">
        <f t="shared" si="86"/>
        <v/>
      </c>
      <c r="D2746" s="213" t="str">
        <f t="shared" si="87"/>
        <v/>
      </c>
    </row>
    <row r="2747" spans="2:4" x14ac:dyDescent="0.3">
      <c r="B2747" s="211" t="str">
        <f t="shared" si="86"/>
        <v/>
      </c>
      <c r="D2747" s="213" t="str">
        <f t="shared" si="87"/>
        <v/>
      </c>
    </row>
    <row r="2748" spans="2:4" x14ac:dyDescent="0.3">
      <c r="B2748" s="211" t="str">
        <f t="shared" si="86"/>
        <v/>
      </c>
      <c r="D2748" s="213" t="str">
        <f t="shared" si="87"/>
        <v/>
      </c>
    </row>
    <row r="2749" spans="2:4" x14ac:dyDescent="0.3">
      <c r="B2749" s="211" t="str">
        <f t="shared" si="86"/>
        <v/>
      </c>
      <c r="D2749" s="213" t="str">
        <f t="shared" si="87"/>
        <v/>
      </c>
    </row>
    <row r="2750" spans="2:4" x14ac:dyDescent="0.3">
      <c r="B2750" s="211" t="str">
        <f t="shared" si="86"/>
        <v/>
      </c>
      <c r="D2750" s="213" t="str">
        <f t="shared" si="87"/>
        <v/>
      </c>
    </row>
    <row r="2751" spans="2:4" x14ac:dyDescent="0.3">
      <c r="B2751" s="211" t="str">
        <f t="shared" si="86"/>
        <v/>
      </c>
      <c r="D2751" s="213" t="str">
        <f t="shared" si="87"/>
        <v/>
      </c>
    </row>
    <row r="2752" spans="2:4" x14ac:dyDescent="0.3">
      <c r="B2752" s="211" t="str">
        <f t="shared" si="86"/>
        <v/>
      </c>
      <c r="D2752" s="213" t="str">
        <f t="shared" si="87"/>
        <v/>
      </c>
    </row>
    <row r="2753" spans="2:4" x14ac:dyDescent="0.3">
      <c r="B2753" s="211" t="str">
        <f t="shared" si="86"/>
        <v/>
      </c>
      <c r="D2753" s="213" t="str">
        <f t="shared" si="87"/>
        <v/>
      </c>
    </row>
    <row r="2754" spans="2:4" x14ac:dyDescent="0.3">
      <c r="B2754" s="211" t="str">
        <f t="shared" si="86"/>
        <v/>
      </c>
      <c r="D2754" s="213" t="str">
        <f t="shared" si="87"/>
        <v/>
      </c>
    </row>
    <row r="2755" spans="2:4" x14ac:dyDescent="0.3">
      <c r="B2755" s="211" t="str">
        <f t="shared" si="86"/>
        <v/>
      </c>
      <c r="D2755" s="213" t="str">
        <f t="shared" si="87"/>
        <v/>
      </c>
    </row>
    <row r="2756" spans="2:4" x14ac:dyDescent="0.3">
      <c r="B2756" s="211" t="str">
        <f t="shared" si="86"/>
        <v/>
      </c>
      <c r="D2756" s="213" t="str">
        <f t="shared" si="87"/>
        <v/>
      </c>
    </row>
    <row r="2757" spans="2:4" x14ac:dyDescent="0.3">
      <c r="B2757" s="211" t="str">
        <f t="shared" si="86"/>
        <v/>
      </c>
      <c r="D2757" s="213" t="str">
        <f t="shared" si="87"/>
        <v/>
      </c>
    </row>
    <row r="2758" spans="2:4" x14ac:dyDescent="0.3">
      <c r="B2758" s="211" t="str">
        <f t="shared" ref="B2758:B2821" si="88">IF(NOT(ISBLANK(A2758)),INT(($B$2-A2758)/365.25),"")</f>
        <v/>
      </c>
      <c r="D2758" s="213" t="str">
        <f t="shared" ref="D2758:D2821" si="89">_xlfn.IFNA(VLOOKUP(B2758,AgeGroups,2,TRUE),"")</f>
        <v/>
      </c>
    </row>
    <row r="2759" spans="2:4" x14ac:dyDescent="0.3">
      <c r="B2759" s="211" t="str">
        <f t="shared" si="88"/>
        <v/>
      </c>
      <c r="D2759" s="213" t="str">
        <f t="shared" si="89"/>
        <v/>
      </c>
    </row>
    <row r="2760" spans="2:4" x14ac:dyDescent="0.3">
      <c r="B2760" s="211" t="str">
        <f t="shared" si="88"/>
        <v/>
      </c>
      <c r="D2760" s="213" t="str">
        <f t="shared" si="89"/>
        <v/>
      </c>
    </row>
    <row r="2761" spans="2:4" x14ac:dyDescent="0.3">
      <c r="B2761" s="211" t="str">
        <f t="shared" si="88"/>
        <v/>
      </c>
      <c r="D2761" s="213" t="str">
        <f t="shared" si="89"/>
        <v/>
      </c>
    </row>
    <row r="2762" spans="2:4" x14ac:dyDescent="0.3">
      <c r="B2762" s="211" t="str">
        <f t="shared" si="88"/>
        <v/>
      </c>
      <c r="D2762" s="213" t="str">
        <f t="shared" si="89"/>
        <v/>
      </c>
    </row>
    <row r="2763" spans="2:4" x14ac:dyDescent="0.3">
      <c r="B2763" s="211" t="str">
        <f t="shared" si="88"/>
        <v/>
      </c>
      <c r="D2763" s="213" t="str">
        <f t="shared" si="89"/>
        <v/>
      </c>
    </row>
    <row r="2764" spans="2:4" x14ac:dyDescent="0.3">
      <c r="B2764" s="211" t="str">
        <f t="shared" si="88"/>
        <v/>
      </c>
      <c r="D2764" s="213" t="str">
        <f t="shared" si="89"/>
        <v/>
      </c>
    </row>
    <row r="2765" spans="2:4" x14ac:dyDescent="0.3">
      <c r="B2765" s="211" t="str">
        <f t="shared" si="88"/>
        <v/>
      </c>
      <c r="D2765" s="213" t="str">
        <f t="shared" si="89"/>
        <v/>
      </c>
    </row>
    <row r="2766" spans="2:4" x14ac:dyDescent="0.3">
      <c r="B2766" s="211" t="str">
        <f t="shared" si="88"/>
        <v/>
      </c>
      <c r="D2766" s="213" t="str">
        <f t="shared" si="89"/>
        <v/>
      </c>
    </row>
    <row r="2767" spans="2:4" x14ac:dyDescent="0.3">
      <c r="B2767" s="211" t="str">
        <f t="shared" si="88"/>
        <v/>
      </c>
      <c r="D2767" s="213" t="str">
        <f t="shared" si="89"/>
        <v/>
      </c>
    </row>
    <row r="2768" spans="2:4" x14ac:dyDescent="0.3">
      <c r="B2768" s="211" t="str">
        <f t="shared" si="88"/>
        <v/>
      </c>
      <c r="D2768" s="213" t="str">
        <f t="shared" si="89"/>
        <v/>
      </c>
    </row>
    <row r="2769" spans="2:4" x14ac:dyDescent="0.3">
      <c r="B2769" s="211" t="str">
        <f t="shared" si="88"/>
        <v/>
      </c>
      <c r="D2769" s="213" t="str">
        <f t="shared" si="89"/>
        <v/>
      </c>
    </row>
    <row r="2770" spans="2:4" x14ac:dyDescent="0.3">
      <c r="B2770" s="211" t="str">
        <f t="shared" si="88"/>
        <v/>
      </c>
      <c r="D2770" s="213" t="str">
        <f t="shared" si="89"/>
        <v/>
      </c>
    </row>
    <row r="2771" spans="2:4" x14ac:dyDescent="0.3">
      <c r="B2771" s="211" t="str">
        <f t="shared" si="88"/>
        <v/>
      </c>
      <c r="D2771" s="213" t="str">
        <f t="shared" si="89"/>
        <v/>
      </c>
    </row>
    <row r="2772" spans="2:4" x14ac:dyDescent="0.3">
      <c r="B2772" s="211" t="str">
        <f t="shared" si="88"/>
        <v/>
      </c>
      <c r="D2772" s="213" t="str">
        <f t="shared" si="89"/>
        <v/>
      </c>
    </row>
    <row r="2773" spans="2:4" x14ac:dyDescent="0.3">
      <c r="B2773" s="211" t="str">
        <f t="shared" si="88"/>
        <v/>
      </c>
      <c r="D2773" s="213" t="str">
        <f t="shared" si="89"/>
        <v/>
      </c>
    </row>
    <row r="2774" spans="2:4" x14ac:dyDescent="0.3">
      <c r="B2774" s="211" t="str">
        <f t="shared" si="88"/>
        <v/>
      </c>
      <c r="D2774" s="213" t="str">
        <f t="shared" si="89"/>
        <v/>
      </c>
    </row>
    <row r="2775" spans="2:4" x14ac:dyDescent="0.3">
      <c r="B2775" s="211" t="str">
        <f t="shared" si="88"/>
        <v/>
      </c>
      <c r="D2775" s="213" t="str">
        <f t="shared" si="89"/>
        <v/>
      </c>
    </row>
    <row r="2776" spans="2:4" x14ac:dyDescent="0.3">
      <c r="B2776" s="211" t="str">
        <f t="shared" si="88"/>
        <v/>
      </c>
      <c r="D2776" s="213" t="str">
        <f t="shared" si="89"/>
        <v/>
      </c>
    </row>
    <row r="2777" spans="2:4" x14ac:dyDescent="0.3">
      <c r="B2777" s="211" t="str">
        <f t="shared" si="88"/>
        <v/>
      </c>
      <c r="D2777" s="213" t="str">
        <f t="shared" si="89"/>
        <v/>
      </c>
    </row>
    <row r="2778" spans="2:4" x14ac:dyDescent="0.3">
      <c r="B2778" s="211" t="str">
        <f t="shared" si="88"/>
        <v/>
      </c>
      <c r="D2778" s="213" t="str">
        <f t="shared" si="89"/>
        <v/>
      </c>
    </row>
    <row r="2779" spans="2:4" x14ac:dyDescent="0.3">
      <c r="B2779" s="211" t="str">
        <f t="shared" si="88"/>
        <v/>
      </c>
      <c r="D2779" s="213" t="str">
        <f t="shared" si="89"/>
        <v/>
      </c>
    </row>
    <row r="2780" spans="2:4" x14ac:dyDescent="0.3">
      <c r="B2780" s="211" t="str">
        <f t="shared" si="88"/>
        <v/>
      </c>
      <c r="D2780" s="213" t="str">
        <f t="shared" si="89"/>
        <v/>
      </c>
    </row>
    <row r="2781" spans="2:4" x14ac:dyDescent="0.3">
      <c r="B2781" s="211" t="str">
        <f t="shared" si="88"/>
        <v/>
      </c>
      <c r="D2781" s="213" t="str">
        <f t="shared" si="89"/>
        <v/>
      </c>
    </row>
    <row r="2782" spans="2:4" x14ac:dyDescent="0.3">
      <c r="B2782" s="211" t="str">
        <f t="shared" si="88"/>
        <v/>
      </c>
      <c r="D2782" s="213" t="str">
        <f t="shared" si="89"/>
        <v/>
      </c>
    </row>
    <row r="2783" spans="2:4" x14ac:dyDescent="0.3">
      <c r="B2783" s="211" t="str">
        <f t="shared" si="88"/>
        <v/>
      </c>
      <c r="D2783" s="213" t="str">
        <f t="shared" si="89"/>
        <v/>
      </c>
    </row>
    <row r="2784" spans="2:4" x14ac:dyDescent="0.3">
      <c r="B2784" s="211" t="str">
        <f t="shared" si="88"/>
        <v/>
      </c>
      <c r="D2784" s="213" t="str">
        <f t="shared" si="89"/>
        <v/>
      </c>
    </row>
    <row r="2785" spans="2:4" x14ac:dyDescent="0.3">
      <c r="B2785" s="211" t="str">
        <f t="shared" si="88"/>
        <v/>
      </c>
      <c r="D2785" s="213" t="str">
        <f t="shared" si="89"/>
        <v/>
      </c>
    </row>
    <row r="2786" spans="2:4" x14ac:dyDescent="0.3">
      <c r="B2786" s="211" t="str">
        <f t="shared" si="88"/>
        <v/>
      </c>
      <c r="D2786" s="213" t="str">
        <f t="shared" si="89"/>
        <v/>
      </c>
    </row>
    <row r="2787" spans="2:4" x14ac:dyDescent="0.3">
      <c r="B2787" s="211" t="str">
        <f t="shared" si="88"/>
        <v/>
      </c>
      <c r="D2787" s="213" t="str">
        <f t="shared" si="89"/>
        <v/>
      </c>
    </row>
    <row r="2788" spans="2:4" x14ac:dyDescent="0.3">
      <c r="B2788" s="211" t="str">
        <f t="shared" si="88"/>
        <v/>
      </c>
      <c r="D2788" s="213" t="str">
        <f t="shared" si="89"/>
        <v/>
      </c>
    </row>
    <row r="2789" spans="2:4" x14ac:dyDescent="0.3">
      <c r="B2789" s="211" t="str">
        <f t="shared" si="88"/>
        <v/>
      </c>
      <c r="D2789" s="213" t="str">
        <f t="shared" si="89"/>
        <v/>
      </c>
    </row>
    <row r="2790" spans="2:4" x14ac:dyDescent="0.3">
      <c r="B2790" s="211" t="str">
        <f t="shared" si="88"/>
        <v/>
      </c>
      <c r="D2790" s="213" t="str">
        <f t="shared" si="89"/>
        <v/>
      </c>
    </row>
    <row r="2791" spans="2:4" x14ac:dyDescent="0.3">
      <c r="B2791" s="211" t="str">
        <f t="shared" si="88"/>
        <v/>
      </c>
      <c r="D2791" s="213" t="str">
        <f t="shared" si="89"/>
        <v/>
      </c>
    </row>
    <row r="2792" spans="2:4" x14ac:dyDescent="0.3">
      <c r="B2792" s="211" t="str">
        <f t="shared" si="88"/>
        <v/>
      </c>
      <c r="D2792" s="213" t="str">
        <f t="shared" si="89"/>
        <v/>
      </c>
    </row>
    <row r="2793" spans="2:4" x14ac:dyDescent="0.3">
      <c r="B2793" s="211" t="str">
        <f t="shared" si="88"/>
        <v/>
      </c>
      <c r="D2793" s="213" t="str">
        <f t="shared" si="89"/>
        <v/>
      </c>
    </row>
    <row r="2794" spans="2:4" x14ac:dyDescent="0.3">
      <c r="B2794" s="211" t="str">
        <f t="shared" si="88"/>
        <v/>
      </c>
      <c r="D2794" s="213" t="str">
        <f t="shared" si="89"/>
        <v/>
      </c>
    </row>
    <row r="2795" spans="2:4" x14ac:dyDescent="0.3">
      <c r="B2795" s="211" t="str">
        <f t="shared" si="88"/>
        <v/>
      </c>
      <c r="D2795" s="213" t="str">
        <f t="shared" si="89"/>
        <v/>
      </c>
    </row>
    <row r="2796" spans="2:4" x14ac:dyDescent="0.3">
      <c r="B2796" s="211" t="str">
        <f t="shared" si="88"/>
        <v/>
      </c>
      <c r="D2796" s="213" t="str">
        <f t="shared" si="89"/>
        <v/>
      </c>
    </row>
    <row r="2797" spans="2:4" x14ac:dyDescent="0.3">
      <c r="B2797" s="211" t="str">
        <f t="shared" si="88"/>
        <v/>
      </c>
      <c r="D2797" s="213" t="str">
        <f t="shared" si="89"/>
        <v/>
      </c>
    </row>
    <row r="2798" spans="2:4" x14ac:dyDescent="0.3">
      <c r="B2798" s="211" t="str">
        <f t="shared" si="88"/>
        <v/>
      </c>
      <c r="D2798" s="213" t="str">
        <f t="shared" si="89"/>
        <v/>
      </c>
    </row>
    <row r="2799" spans="2:4" x14ac:dyDescent="0.3">
      <c r="B2799" s="211" t="str">
        <f t="shared" si="88"/>
        <v/>
      </c>
      <c r="D2799" s="213" t="str">
        <f t="shared" si="89"/>
        <v/>
      </c>
    </row>
    <row r="2800" spans="2:4" x14ac:dyDescent="0.3">
      <c r="B2800" s="211" t="str">
        <f t="shared" si="88"/>
        <v/>
      </c>
      <c r="D2800" s="213" t="str">
        <f t="shared" si="89"/>
        <v/>
      </c>
    </row>
    <row r="2801" spans="2:4" x14ac:dyDescent="0.3">
      <c r="B2801" s="211" t="str">
        <f t="shared" si="88"/>
        <v/>
      </c>
      <c r="D2801" s="213" t="str">
        <f t="shared" si="89"/>
        <v/>
      </c>
    </row>
    <row r="2802" spans="2:4" x14ac:dyDescent="0.3">
      <c r="B2802" s="211" t="str">
        <f t="shared" si="88"/>
        <v/>
      </c>
      <c r="D2802" s="213" t="str">
        <f t="shared" si="89"/>
        <v/>
      </c>
    </row>
    <row r="2803" spans="2:4" x14ac:dyDescent="0.3">
      <c r="B2803" s="211" t="str">
        <f t="shared" si="88"/>
        <v/>
      </c>
      <c r="D2803" s="213" t="str">
        <f t="shared" si="89"/>
        <v/>
      </c>
    </row>
    <row r="2804" spans="2:4" x14ac:dyDescent="0.3">
      <c r="B2804" s="211" t="str">
        <f t="shared" si="88"/>
        <v/>
      </c>
      <c r="D2804" s="213" t="str">
        <f t="shared" si="89"/>
        <v/>
      </c>
    </row>
    <row r="2805" spans="2:4" x14ac:dyDescent="0.3">
      <c r="B2805" s="211" t="str">
        <f t="shared" si="88"/>
        <v/>
      </c>
      <c r="D2805" s="213" t="str">
        <f t="shared" si="89"/>
        <v/>
      </c>
    </row>
    <row r="2806" spans="2:4" x14ac:dyDescent="0.3">
      <c r="B2806" s="211" t="str">
        <f t="shared" si="88"/>
        <v/>
      </c>
      <c r="D2806" s="213" t="str">
        <f t="shared" si="89"/>
        <v/>
      </c>
    </row>
    <row r="2807" spans="2:4" x14ac:dyDescent="0.3">
      <c r="B2807" s="211" t="str">
        <f t="shared" si="88"/>
        <v/>
      </c>
      <c r="D2807" s="213" t="str">
        <f t="shared" si="89"/>
        <v/>
      </c>
    </row>
    <row r="2808" spans="2:4" x14ac:dyDescent="0.3">
      <c r="B2808" s="211" t="str">
        <f t="shared" si="88"/>
        <v/>
      </c>
      <c r="D2808" s="213" t="str">
        <f t="shared" si="89"/>
        <v/>
      </c>
    </row>
    <row r="2809" spans="2:4" x14ac:dyDescent="0.3">
      <c r="B2809" s="211" t="str">
        <f t="shared" si="88"/>
        <v/>
      </c>
      <c r="D2809" s="213" t="str">
        <f t="shared" si="89"/>
        <v/>
      </c>
    </row>
    <row r="2810" spans="2:4" x14ac:dyDescent="0.3">
      <c r="B2810" s="211" t="str">
        <f t="shared" si="88"/>
        <v/>
      </c>
      <c r="D2810" s="213" t="str">
        <f t="shared" si="89"/>
        <v/>
      </c>
    </row>
    <row r="2811" spans="2:4" x14ac:dyDescent="0.3">
      <c r="B2811" s="211" t="str">
        <f t="shared" si="88"/>
        <v/>
      </c>
      <c r="D2811" s="213" t="str">
        <f t="shared" si="89"/>
        <v/>
      </c>
    </row>
    <row r="2812" spans="2:4" x14ac:dyDescent="0.3">
      <c r="B2812" s="211" t="str">
        <f t="shared" si="88"/>
        <v/>
      </c>
      <c r="D2812" s="213" t="str">
        <f t="shared" si="89"/>
        <v/>
      </c>
    </row>
    <row r="2813" spans="2:4" x14ac:dyDescent="0.3">
      <c r="B2813" s="211" t="str">
        <f t="shared" si="88"/>
        <v/>
      </c>
      <c r="D2813" s="213" t="str">
        <f t="shared" si="89"/>
        <v/>
      </c>
    </row>
    <row r="2814" spans="2:4" x14ac:dyDescent="0.3">
      <c r="B2814" s="211" t="str">
        <f t="shared" si="88"/>
        <v/>
      </c>
      <c r="D2814" s="213" t="str">
        <f t="shared" si="89"/>
        <v/>
      </c>
    </row>
    <row r="2815" spans="2:4" x14ac:dyDescent="0.3">
      <c r="B2815" s="211" t="str">
        <f t="shared" si="88"/>
        <v/>
      </c>
      <c r="D2815" s="213" t="str">
        <f t="shared" si="89"/>
        <v/>
      </c>
    </row>
    <row r="2816" spans="2:4" x14ac:dyDescent="0.3">
      <c r="B2816" s="211" t="str">
        <f t="shared" si="88"/>
        <v/>
      </c>
      <c r="D2816" s="213" t="str">
        <f t="shared" si="89"/>
        <v/>
      </c>
    </row>
    <row r="2817" spans="2:4" x14ac:dyDescent="0.3">
      <c r="B2817" s="211" t="str">
        <f t="shared" si="88"/>
        <v/>
      </c>
      <c r="D2817" s="213" t="str">
        <f t="shared" si="89"/>
        <v/>
      </c>
    </row>
    <row r="2818" spans="2:4" x14ac:dyDescent="0.3">
      <c r="B2818" s="211" t="str">
        <f t="shared" si="88"/>
        <v/>
      </c>
      <c r="D2818" s="213" t="str">
        <f t="shared" si="89"/>
        <v/>
      </c>
    </row>
    <row r="2819" spans="2:4" x14ac:dyDescent="0.3">
      <c r="B2819" s="211" t="str">
        <f t="shared" si="88"/>
        <v/>
      </c>
      <c r="D2819" s="213" t="str">
        <f t="shared" si="89"/>
        <v/>
      </c>
    </row>
    <row r="2820" spans="2:4" x14ac:dyDescent="0.3">
      <c r="B2820" s="211" t="str">
        <f t="shared" si="88"/>
        <v/>
      </c>
      <c r="D2820" s="213" t="str">
        <f t="shared" si="89"/>
        <v/>
      </c>
    </row>
    <row r="2821" spans="2:4" x14ac:dyDescent="0.3">
      <c r="B2821" s="211" t="str">
        <f t="shared" si="88"/>
        <v/>
      </c>
      <c r="D2821" s="213" t="str">
        <f t="shared" si="89"/>
        <v/>
      </c>
    </row>
    <row r="2822" spans="2:4" x14ac:dyDescent="0.3">
      <c r="B2822" s="211" t="str">
        <f t="shared" ref="B2822:B2885" si="90">IF(NOT(ISBLANK(A2822)),INT(($B$2-A2822)/365.25),"")</f>
        <v/>
      </c>
      <c r="D2822" s="213" t="str">
        <f t="shared" ref="D2822:D2885" si="91">_xlfn.IFNA(VLOOKUP(B2822,AgeGroups,2,TRUE),"")</f>
        <v/>
      </c>
    </row>
    <row r="2823" spans="2:4" x14ac:dyDescent="0.3">
      <c r="B2823" s="211" t="str">
        <f t="shared" si="90"/>
        <v/>
      </c>
      <c r="D2823" s="213" t="str">
        <f t="shared" si="91"/>
        <v/>
      </c>
    </row>
    <row r="2824" spans="2:4" x14ac:dyDescent="0.3">
      <c r="B2824" s="211" t="str">
        <f t="shared" si="90"/>
        <v/>
      </c>
      <c r="D2824" s="213" t="str">
        <f t="shared" si="91"/>
        <v/>
      </c>
    </row>
    <row r="2825" spans="2:4" x14ac:dyDescent="0.3">
      <c r="B2825" s="211" t="str">
        <f t="shared" si="90"/>
        <v/>
      </c>
      <c r="D2825" s="213" t="str">
        <f t="shared" si="91"/>
        <v/>
      </c>
    </row>
    <row r="2826" spans="2:4" x14ac:dyDescent="0.3">
      <c r="B2826" s="211" t="str">
        <f t="shared" si="90"/>
        <v/>
      </c>
      <c r="D2826" s="213" t="str">
        <f t="shared" si="91"/>
        <v/>
      </c>
    </row>
    <row r="2827" spans="2:4" x14ac:dyDescent="0.3">
      <c r="B2827" s="211" t="str">
        <f t="shared" si="90"/>
        <v/>
      </c>
      <c r="D2827" s="213" t="str">
        <f t="shared" si="91"/>
        <v/>
      </c>
    </row>
    <row r="2828" spans="2:4" x14ac:dyDescent="0.3">
      <c r="B2828" s="211" t="str">
        <f t="shared" si="90"/>
        <v/>
      </c>
      <c r="D2828" s="213" t="str">
        <f t="shared" si="91"/>
        <v/>
      </c>
    </row>
    <row r="2829" spans="2:4" x14ac:dyDescent="0.3">
      <c r="B2829" s="211" t="str">
        <f t="shared" si="90"/>
        <v/>
      </c>
      <c r="D2829" s="213" t="str">
        <f t="shared" si="91"/>
        <v/>
      </c>
    </row>
    <row r="2830" spans="2:4" x14ac:dyDescent="0.3">
      <c r="B2830" s="211" t="str">
        <f t="shared" si="90"/>
        <v/>
      </c>
      <c r="D2830" s="213" t="str">
        <f t="shared" si="91"/>
        <v/>
      </c>
    </row>
    <row r="2831" spans="2:4" x14ac:dyDescent="0.3">
      <c r="B2831" s="211" t="str">
        <f t="shared" si="90"/>
        <v/>
      </c>
      <c r="D2831" s="213" t="str">
        <f t="shared" si="91"/>
        <v/>
      </c>
    </row>
    <row r="2832" spans="2:4" x14ac:dyDescent="0.3">
      <c r="B2832" s="211" t="str">
        <f t="shared" si="90"/>
        <v/>
      </c>
      <c r="D2832" s="213" t="str">
        <f t="shared" si="91"/>
        <v/>
      </c>
    </row>
    <row r="2833" spans="2:4" x14ac:dyDescent="0.3">
      <c r="B2833" s="211" t="str">
        <f t="shared" si="90"/>
        <v/>
      </c>
      <c r="D2833" s="213" t="str">
        <f t="shared" si="91"/>
        <v/>
      </c>
    </row>
    <row r="2834" spans="2:4" x14ac:dyDescent="0.3">
      <c r="B2834" s="211" t="str">
        <f t="shared" si="90"/>
        <v/>
      </c>
      <c r="D2834" s="213" t="str">
        <f t="shared" si="91"/>
        <v/>
      </c>
    </row>
    <row r="2835" spans="2:4" x14ac:dyDescent="0.3">
      <c r="B2835" s="211" t="str">
        <f t="shared" si="90"/>
        <v/>
      </c>
      <c r="D2835" s="213" t="str">
        <f t="shared" si="91"/>
        <v/>
      </c>
    </row>
    <row r="2836" spans="2:4" x14ac:dyDescent="0.3">
      <c r="B2836" s="211" t="str">
        <f t="shared" si="90"/>
        <v/>
      </c>
      <c r="D2836" s="213" t="str">
        <f t="shared" si="91"/>
        <v/>
      </c>
    </row>
    <row r="2837" spans="2:4" x14ac:dyDescent="0.3">
      <c r="B2837" s="211" t="str">
        <f t="shared" si="90"/>
        <v/>
      </c>
      <c r="D2837" s="213" t="str">
        <f t="shared" si="91"/>
        <v/>
      </c>
    </row>
    <row r="2838" spans="2:4" x14ac:dyDescent="0.3">
      <c r="B2838" s="211" t="str">
        <f t="shared" si="90"/>
        <v/>
      </c>
      <c r="D2838" s="213" t="str">
        <f t="shared" si="91"/>
        <v/>
      </c>
    </row>
    <row r="2839" spans="2:4" x14ac:dyDescent="0.3">
      <c r="B2839" s="211" t="str">
        <f t="shared" si="90"/>
        <v/>
      </c>
      <c r="D2839" s="213" t="str">
        <f t="shared" si="91"/>
        <v/>
      </c>
    </row>
    <row r="2840" spans="2:4" x14ac:dyDescent="0.3">
      <c r="B2840" s="211" t="str">
        <f t="shared" si="90"/>
        <v/>
      </c>
      <c r="D2840" s="213" t="str">
        <f t="shared" si="91"/>
        <v/>
      </c>
    </row>
    <row r="2841" spans="2:4" x14ac:dyDescent="0.3">
      <c r="B2841" s="211" t="str">
        <f t="shared" si="90"/>
        <v/>
      </c>
      <c r="D2841" s="213" t="str">
        <f t="shared" si="91"/>
        <v/>
      </c>
    </row>
    <row r="2842" spans="2:4" x14ac:dyDescent="0.3">
      <c r="B2842" s="211" t="str">
        <f t="shared" si="90"/>
        <v/>
      </c>
      <c r="D2842" s="213" t="str">
        <f t="shared" si="91"/>
        <v/>
      </c>
    </row>
    <row r="2843" spans="2:4" x14ac:dyDescent="0.3">
      <c r="B2843" s="211" t="str">
        <f t="shared" si="90"/>
        <v/>
      </c>
      <c r="D2843" s="213" t="str">
        <f t="shared" si="91"/>
        <v/>
      </c>
    </row>
    <row r="2844" spans="2:4" x14ac:dyDescent="0.3">
      <c r="B2844" s="211" t="str">
        <f t="shared" si="90"/>
        <v/>
      </c>
      <c r="D2844" s="213" t="str">
        <f t="shared" si="91"/>
        <v/>
      </c>
    </row>
    <row r="2845" spans="2:4" x14ac:dyDescent="0.3">
      <c r="B2845" s="211" t="str">
        <f t="shared" si="90"/>
        <v/>
      </c>
      <c r="D2845" s="213" t="str">
        <f t="shared" si="91"/>
        <v/>
      </c>
    </row>
    <row r="2846" spans="2:4" x14ac:dyDescent="0.3">
      <c r="B2846" s="211" t="str">
        <f t="shared" si="90"/>
        <v/>
      </c>
      <c r="D2846" s="213" t="str">
        <f t="shared" si="91"/>
        <v/>
      </c>
    </row>
    <row r="2847" spans="2:4" x14ac:dyDescent="0.3">
      <c r="B2847" s="211" t="str">
        <f t="shared" si="90"/>
        <v/>
      </c>
      <c r="D2847" s="213" t="str">
        <f t="shared" si="91"/>
        <v/>
      </c>
    </row>
    <row r="2848" spans="2:4" x14ac:dyDescent="0.3">
      <c r="B2848" s="211" t="str">
        <f t="shared" si="90"/>
        <v/>
      </c>
      <c r="D2848" s="213" t="str">
        <f t="shared" si="91"/>
        <v/>
      </c>
    </row>
    <row r="2849" spans="2:4" x14ac:dyDescent="0.3">
      <c r="B2849" s="211" t="str">
        <f t="shared" si="90"/>
        <v/>
      </c>
      <c r="D2849" s="213" t="str">
        <f t="shared" si="91"/>
        <v/>
      </c>
    </row>
    <row r="2850" spans="2:4" x14ac:dyDescent="0.3">
      <c r="B2850" s="211" t="str">
        <f t="shared" si="90"/>
        <v/>
      </c>
      <c r="D2850" s="213" t="str">
        <f t="shared" si="91"/>
        <v/>
      </c>
    </row>
    <row r="2851" spans="2:4" x14ac:dyDescent="0.3">
      <c r="B2851" s="211" t="str">
        <f t="shared" si="90"/>
        <v/>
      </c>
      <c r="D2851" s="213" t="str">
        <f t="shared" si="91"/>
        <v/>
      </c>
    </row>
    <row r="2852" spans="2:4" x14ac:dyDescent="0.3">
      <c r="B2852" s="211" t="str">
        <f t="shared" si="90"/>
        <v/>
      </c>
      <c r="D2852" s="213" t="str">
        <f t="shared" si="91"/>
        <v/>
      </c>
    </row>
    <row r="2853" spans="2:4" x14ac:dyDescent="0.3">
      <c r="B2853" s="211" t="str">
        <f t="shared" si="90"/>
        <v/>
      </c>
      <c r="D2853" s="213" t="str">
        <f t="shared" si="91"/>
        <v/>
      </c>
    </row>
    <row r="2854" spans="2:4" x14ac:dyDescent="0.3">
      <c r="B2854" s="211" t="str">
        <f t="shared" si="90"/>
        <v/>
      </c>
      <c r="D2854" s="213" t="str">
        <f t="shared" si="91"/>
        <v/>
      </c>
    </row>
    <row r="2855" spans="2:4" x14ac:dyDescent="0.3">
      <c r="B2855" s="211" t="str">
        <f t="shared" si="90"/>
        <v/>
      </c>
      <c r="D2855" s="213" t="str">
        <f t="shared" si="91"/>
        <v/>
      </c>
    </row>
    <row r="2856" spans="2:4" x14ac:dyDescent="0.3">
      <c r="B2856" s="211" t="str">
        <f t="shared" si="90"/>
        <v/>
      </c>
      <c r="D2856" s="213" t="str">
        <f t="shared" si="91"/>
        <v/>
      </c>
    </row>
    <row r="2857" spans="2:4" x14ac:dyDescent="0.3">
      <c r="B2857" s="211" t="str">
        <f t="shared" si="90"/>
        <v/>
      </c>
      <c r="D2857" s="213" t="str">
        <f t="shared" si="91"/>
        <v/>
      </c>
    </row>
    <row r="2858" spans="2:4" x14ac:dyDescent="0.3">
      <c r="B2858" s="211" t="str">
        <f t="shared" si="90"/>
        <v/>
      </c>
      <c r="D2858" s="213" t="str">
        <f t="shared" si="91"/>
        <v/>
      </c>
    </row>
    <row r="2859" spans="2:4" x14ac:dyDescent="0.3">
      <c r="B2859" s="211" t="str">
        <f t="shared" si="90"/>
        <v/>
      </c>
      <c r="D2859" s="213" t="str">
        <f t="shared" si="91"/>
        <v/>
      </c>
    </row>
    <row r="2860" spans="2:4" x14ac:dyDescent="0.3">
      <c r="B2860" s="211" t="str">
        <f t="shared" si="90"/>
        <v/>
      </c>
      <c r="D2860" s="213" t="str">
        <f t="shared" si="91"/>
        <v/>
      </c>
    </row>
    <row r="2861" spans="2:4" x14ac:dyDescent="0.3">
      <c r="B2861" s="211" t="str">
        <f t="shared" si="90"/>
        <v/>
      </c>
      <c r="D2861" s="213" t="str">
        <f t="shared" si="91"/>
        <v/>
      </c>
    </row>
    <row r="2862" spans="2:4" x14ac:dyDescent="0.3">
      <c r="B2862" s="211" t="str">
        <f t="shared" si="90"/>
        <v/>
      </c>
      <c r="D2862" s="213" t="str">
        <f t="shared" si="91"/>
        <v/>
      </c>
    </row>
    <row r="2863" spans="2:4" x14ac:dyDescent="0.3">
      <c r="B2863" s="211" t="str">
        <f t="shared" si="90"/>
        <v/>
      </c>
      <c r="D2863" s="213" t="str">
        <f t="shared" si="91"/>
        <v/>
      </c>
    </row>
    <row r="2864" spans="2:4" x14ac:dyDescent="0.3">
      <c r="B2864" s="211" t="str">
        <f t="shared" si="90"/>
        <v/>
      </c>
      <c r="D2864" s="213" t="str">
        <f t="shared" si="91"/>
        <v/>
      </c>
    </row>
    <row r="2865" spans="2:4" x14ac:dyDescent="0.3">
      <c r="B2865" s="211" t="str">
        <f t="shared" si="90"/>
        <v/>
      </c>
      <c r="D2865" s="213" t="str">
        <f t="shared" si="91"/>
        <v/>
      </c>
    </row>
    <row r="2866" spans="2:4" x14ac:dyDescent="0.3">
      <c r="B2866" s="211" t="str">
        <f t="shared" si="90"/>
        <v/>
      </c>
      <c r="D2866" s="213" t="str">
        <f t="shared" si="91"/>
        <v/>
      </c>
    </row>
    <row r="2867" spans="2:4" x14ac:dyDescent="0.3">
      <c r="B2867" s="211" t="str">
        <f t="shared" si="90"/>
        <v/>
      </c>
      <c r="D2867" s="213" t="str">
        <f t="shared" si="91"/>
        <v/>
      </c>
    </row>
    <row r="2868" spans="2:4" x14ac:dyDescent="0.3">
      <c r="B2868" s="211" t="str">
        <f t="shared" si="90"/>
        <v/>
      </c>
      <c r="D2868" s="213" t="str">
        <f t="shared" si="91"/>
        <v/>
      </c>
    </row>
    <row r="2869" spans="2:4" x14ac:dyDescent="0.3">
      <c r="B2869" s="211" t="str">
        <f t="shared" si="90"/>
        <v/>
      </c>
      <c r="D2869" s="213" t="str">
        <f t="shared" si="91"/>
        <v/>
      </c>
    </row>
    <row r="2870" spans="2:4" x14ac:dyDescent="0.3">
      <c r="B2870" s="211" t="str">
        <f t="shared" si="90"/>
        <v/>
      </c>
      <c r="D2870" s="213" t="str">
        <f t="shared" si="91"/>
        <v/>
      </c>
    </row>
    <row r="2871" spans="2:4" x14ac:dyDescent="0.3">
      <c r="B2871" s="211" t="str">
        <f t="shared" si="90"/>
        <v/>
      </c>
      <c r="D2871" s="213" t="str">
        <f t="shared" si="91"/>
        <v/>
      </c>
    </row>
    <row r="2872" spans="2:4" x14ac:dyDescent="0.3">
      <c r="B2872" s="211" t="str">
        <f t="shared" si="90"/>
        <v/>
      </c>
      <c r="D2872" s="213" t="str">
        <f t="shared" si="91"/>
        <v/>
      </c>
    </row>
    <row r="2873" spans="2:4" x14ac:dyDescent="0.3">
      <c r="B2873" s="211" t="str">
        <f t="shared" si="90"/>
        <v/>
      </c>
      <c r="D2873" s="213" t="str">
        <f t="shared" si="91"/>
        <v/>
      </c>
    </row>
    <row r="2874" spans="2:4" x14ac:dyDescent="0.3">
      <c r="B2874" s="211" t="str">
        <f t="shared" si="90"/>
        <v/>
      </c>
      <c r="D2874" s="213" t="str">
        <f t="shared" si="91"/>
        <v/>
      </c>
    </row>
    <row r="2875" spans="2:4" x14ac:dyDescent="0.3">
      <c r="B2875" s="211" t="str">
        <f t="shared" si="90"/>
        <v/>
      </c>
      <c r="D2875" s="213" t="str">
        <f t="shared" si="91"/>
        <v/>
      </c>
    </row>
    <row r="2876" spans="2:4" x14ac:dyDescent="0.3">
      <c r="B2876" s="211" t="str">
        <f t="shared" si="90"/>
        <v/>
      </c>
      <c r="D2876" s="213" t="str">
        <f t="shared" si="91"/>
        <v/>
      </c>
    </row>
    <row r="2877" spans="2:4" x14ac:dyDescent="0.3">
      <c r="B2877" s="211" t="str">
        <f t="shared" si="90"/>
        <v/>
      </c>
      <c r="D2877" s="213" t="str">
        <f t="shared" si="91"/>
        <v/>
      </c>
    </row>
    <row r="2878" spans="2:4" x14ac:dyDescent="0.3">
      <c r="B2878" s="211" t="str">
        <f t="shared" si="90"/>
        <v/>
      </c>
      <c r="D2878" s="213" t="str">
        <f t="shared" si="91"/>
        <v/>
      </c>
    </row>
    <row r="2879" spans="2:4" x14ac:dyDescent="0.3">
      <c r="B2879" s="211" t="str">
        <f t="shared" si="90"/>
        <v/>
      </c>
      <c r="D2879" s="213" t="str">
        <f t="shared" si="91"/>
        <v/>
      </c>
    </row>
    <row r="2880" spans="2:4" x14ac:dyDescent="0.3">
      <c r="B2880" s="211" t="str">
        <f t="shared" si="90"/>
        <v/>
      </c>
      <c r="D2880" s="213" t="str">
        <f t="shared" si="91"/>
        <v/>
      </c>
    </row>
    <row r="2881" spans="2:4" x14ac:dyDescent="0.3">
      <c r="B2881" s="211" t="str">
        <f t="shared" si="90"/>
        <v/>
      </c>
      <c r="D2881" s="213" t="str">
        <f t="shared" si="91"/>
        <v/>
      </c>
    </row>
    <row r="2882" spans="2:4" x14ac:dyDescent="0.3">
      <c r="B2882" s="211" t="str">
        <f t="shared" si="90"/>
        <v/>
      </c>
      <c r="D2882" s="213" t="str">
        <f t="shared" si="91"/>
        <v/>
      </c>
    </row>
    <row r="2883" spans="2:4" x14ac:dyDescent="0.3">
      <c r="B2883" s="211" t="str">
        <f t="shared" si="90"/>
        <v/>
      </c>
      <c r="D2883" s="213" t="str">
        <f t="shared" si="91"/>
        <v/>
      </c>
    </row>
    <row r="2884" spans="2:4" x14ac:dyDescent="0.3">
      <c r="B2884" s="211" t="str">
        <f t="shared" si="90"/>
        <v/>
      </c>
      <c r="D2884" s="213" t="str">
        <f t="shared" si="91"/>
        <v/>
      </c>
    </row>
    <row r="2885" spans="2:4" x14ac:dyDescent="0.3">
      <c r="B2885" s="211" t="str">
        <f t="shared" si="90"/>
        <v/>
      </c>
      <c r="D2885" s="213" t="str">
        <f t="shared" si="91"/>
        <v/>
      </c>
    </row>
    <row r="2886" spans="2:4" x14ac:dyDescent="0.3">
      <c r="B2886" s="211" t="str">
        <f t="shared" ref="B2886:B2949" si="92">IF(NOT(ISBLANK(A2886)),INT(($B$2-A2886)/365.25),"")</f>
        <v/>
      </c>
      <c r="D2886" s="213" t="str">
        <f t="shared" ref="D2886:D2949" si="93">_xlfn.IFNA(VLOOKUP(B2886,AgeGroups,2,TRUE),"")</f>
        <v/>
      </c>
    </row>
    <row r="2887" spans="2:4" x14ac:dyDescent="0.3">
      <c r="B2887" s="211" t="str">
        <f t="shared" si="92"/>
        <v/>
      </c>
      <c r="D2887" s="213" t="str">
        <f t="shared" si="93"/>
        <v/>
      </c>
    </row>
    <row r="2888" spans="2:4" x14ac:dyDescent="0.3">
      <c r="B2888" s="211" t="str">
        <f t="shared" si="92"/>
        <v/>
      </c>
      <c r="D2888" s="213" t="str">
        <f t="shared" si="93"/>
        <v/>
      </c>
    </row>
    <row r="2889" spans="2:4" x14ac:dyDescent="0.3">
      <c r="B2889" s="211" t="str">
        <f t="shared" si="92"/>
        <v/>
      </c>
      <c r="D2889" s="213" t="str">
        <f t="shared" si="93"/>
        <v/>
      </c>
    </row>
    <row r="2890" spans="2:4" x14ac:dyDescent="0.3">
      <c r="B2890" s="211" t="str">
        <f t="shared" si="92"/>
        <v/>
      </c>
      <c r="D2890" s="213" t="str">
        <f t="shared" si="93"/>
        <v/>
      </c>
    </row>
    <row r="2891" spans="2:4" x14ac:dyDescent="0.3">
      <c r="B2891" s="211" t="str">
        <f t="shared" si="92"/>
        <v/>
      </c>
      <c r="D2891" s="213" t="str">
        <f t="shared" si="93"/>
        <v/>
      </c>
    </row>
    <row r="2892" spans="2:4" x14ac:dyDescent="0.3">
      <c r="B2892" s="211" t="str">
        <f t="shared" si="92"/>
        <v/>
      </c>
      <c r="D2892" s="213" t="str">
        <f t="shared" si="93"/>
        <v/>
      </c>
    </row>
    <row r="2893" spans="2:4" x14ac:dyDescent="0.3">
      <c r="B2893" s="211" t="str">
        <f t="shared" si="92"/>
        <v/>
      </c>
      <c r="D2893" s="213" t="str">
        <f t="shared" si="93"/>
        <v/>
      </c>
    </row>
    <row r="2894" spans="2:4" x14ac:dyDescent="0.3">
      <c r="B2894" s="211" t="str">
        <f t="shared" si="92"/>
        <v/>
      </c>
      <c r="D2894" s="213" t="str">
        <f t="shared" si="93"/>
        <v/>
      </c>
    </row>
    <row r="2895" spans="2:4" x14ac:dyDescent="0.3">
      <c r="B2895" s="211" t="str">
        <f t="shared" si="92"/>
        <v/>
      </c>
      <c r="D2895" s="213" t="str">
        <f t="shared" si="93"/>
        <v/>
      </c>
    </row>
    <row r="2896" spans="2:4" x14ac:dyDescent="0.3">
      <c r="B2896" s="211" t="str">
        <f t="shared" si="92"/>
        <v/>
      </c>
      <c r="D2896" s="213" t="str">
        <f t="shared" si="93"/>
        <v/>
      </c>
    </row>
    <row r="2897" spans="2:4" x14ac:dyDescent="0.3">
      <c r="B2897" s="211" t="str">
        <f t="shared" si="92"/>
        <v/>
      </c>
      <c r="D2897" s="213" t="str">
        <f t="shared" si="93"/>
        <v/>
      </c>
    </row>
    <row r="2898" spans="2:4" x14ac:dyDescent="0.3">
      <c r="B2898" s="211" t="str">
        <f t="shared" si="92"/>
        <v/>
      </c>
      <c r="D2898" s="213" t="str">
        <f t="shared" si="93"/>
        <v/>
      </c>
    </row>
    <row r="2899" spans="2:4" x14ac:dyDescent="0.3">
      <c r="B2899" s="211" t="str">
        <f t="shared" si="92"/>
        <v/>
      </c>
      <c r="D2899" s="213" t="str">
        <f t="shared" si="93"/>
        <v/>
      </c>
    </row>
    <row r="2900" spans="2:4" x14ac:dyDescent="0.3">
      <c r="B2900" s="211" t="str">
        <f t="shared" si="92"/>
        <v/>
      </c>
      <c r="D2900" s="213" t="str">
        <f t="shared" si="93"/>
        <v/>
      </c>
    </row>
    <row r="2901" spans="2:4" x14ac:dyDescent="0.3">
      <c r="B2901" s="211" t="str">
        <f t="shared" si="92"/>
        <v/>
      </c>
      <c r="D2901" s="213" t="str">
        <f t="shared" si="93"/>
        <v/>
      </c>
    </row>
    <row r="2902" spans="2:4" x14ac:dyDescent="0.3">
      <c r="B2902" s="211" t="str">
        <f t="shared" si="92"/>
        <v/>
      </c>
      <c r="D2902" s="213" t="str">
        <f t="shared" si="93"/>
        <v/>
      </c>
    </row>
    <row r="2903" spans="2:4" x14ac:dyDescent="0.3">
      <c r="B2903" s="211" t="str">
        <f t="shared" si="92"/>
        <v/>
      </c>
      <c r="D2903" s="213" t="str">
        <f t="shared" si="93"/>
        <v/>
      </c>
    </row>
    <row r="2904" spans="2:4" x14ac:dyDescent="0.3">
      <c r="B2904" s="211" t="str">
        <f t="shared" si="92"/>
        <v/>
      </c>
      <c r="D2904" s="213" t="str">
        <f t="shared" si="93"/>
        <v/>
      </c>
    </row>
    <row r="2905" spans="2:4" x14ac:dyDescent="0.3">
      <c r="B2905" s="211" t="str">
        <f t="shared" si="92"/>
        <v/>
      </c>
      <c r="D2905" s="213" t="str">
        <f t="shared" si="93"/>
        <v/>
      </c>
    </row>
    <row r="2906" spans="2:4" x14ac:dyDescent="0.3">
      <c r="B2906" s="211" t="str">
        <f t="shared" si="92"/>
        <v/>
      </c>
      <c r="D2906" s="213" t="str">
        <f t="shared" si="93"/>
        <v/>
      </c>
    </row>
    <row r="2907" spans="2:4" x14ac:dyDescent="0.3">
      <c r="B2907" s="211" t="str">
        <f t="shared" si="92"/>
        <v/>
      </c>
      <c r="D2907" s="213" t="str">
        <f t="shared" si="93"/>
        <v/>
      </c>
    </row>
    <row r="2908" spans="2:4" x14ac:dyDescent="0.3">
      <c r="B2908" s="211" t="str">
        <f t="shared" si="92"/>
        <v/>
      </c>
      <c r="D2908" s="213" t="str">
        <f t="shared" si="93"/>
        <v/>
      </c>
    </row>
    <row r="2909" spans="2:4" x14ac:dyDescent="0.3">
      <c r="B2909" s="211" t="str">
        <f t="shared" si="92"/>
        <v/>
      </c>
      <c r="D2909" s="213" t="str">
        <f t="shared" si="93"/>
        <v/>
      </c>
    </row>
    <row r="2910" spans="2:4" x14ac:dyDescent="0.3">
      <c r="B2910" s="211" t="str">
        <f t="shared" si="92"/>
        <v/>
      </c>
      <c r="D2910" s="213" t="str">
        <f t="shared" si="93"/>
        <v/>
      </c>
    </row>
    <row r="2911" spans="2:4" x14ac:dyDescent="0.3">
      <c r="B2911" s="211" t="str">
        <f t="shared" si="92"/>
        <v/>
      </c>
      <c r="D2911" s="213" t="str">
        <f t="shared" si="93"/>
        <v/>
      </c>
    </row>
    <row r="2912" spans="2:4" x14ac:dyDescent="0.3">
      <c r="B2912" s="211" t="str">
        <f t="shared" si="92"/>
        <v/>
      </c>
      <c r="D2912" s="213" t="str">
        <f t="shared" si="93"/>
        <v/>
      </c>
    </row>
    <row r="2913" spans="2:4" x14ac:dyDescent="0.3">
      <c r="B2913" s="211" t="str">
        <f t="shared" si="92"/>
        <v/>
      </c>
      <c r="D2913" s="213" t="str">
        <f t="shared" si="93"/>
        <v/>
      </c>
    </row>
    <row r="2914" spans="2:4" x14ac:dyDescent="0.3">
      <c r="B2914" s="211" t="str">
        <f t="shared" si="92"/>
        <v/>
      </c>
      <c r="D2914" s="213" t="str">
        <f t="shared" si="93"/>
        <v/>
      </c>
    </row>
    <row r="2915" spans="2:4" x14ac:dyDescent="0.3">
      <c r="B2915" s="211" t="str">
        <f t="shared" si="92"/>
        <v/>
      </c>
      <c r="D2915" s="213" t="str">
        <f t="shared" si="93"/>
        <v/>
      </c>
    </row>
    <row r="2916" spans="2:4" x14ac:dyDescent="0.3">
      <c r="B2916" s="211" t="str">
        <f t="shared" si="92"/>
        <v/>
      </c>
      <c r="D2916" s="213" t="str">
        <f t="shared" si="93"/>
        <v/>
      </c>
    </row>
    <row r="2917" spans="2:4" x14ac:dyDescent="0.3">
      <c r="B2917" s="211" t="str">
        <f t="shared" si="92"/>
        <v/>
      </c>
      <c r="D2917" s="213" t="str">
        <f t="shared" si="93"/>
        <v/>
      </c>
    </row>
    <row r="2918" spans="2:4" x14ac:dyDescent="0.3">
      <c r="B2918" s="211" t="str">
        <f t="shared" si="92"/>
        <v/>
      </c>
      <c r="D2918" s="213" t="str">
        <f t="shared" si="93"/>
        <v/>
      </c>
    </row>
    <row r="2919" spans="2:4" x14ac:dyDescent="0.3">
      <c r="B2919" s="211" t="str">
        <f t="shared" si="92"/>
        <v/>
      </c>
      <c r="D2919" s="213" t="str">
        <f t="shared" si="93"/>
        <v/>
      </c>
    </row>
    <row r="2920" spans="2:4" x14ac:dyDescent="0.3">
      <c r="B2920" s="211" t="str">
        <f t="shared" si="92"/>
        <v/>
      </c>
      <c r="D2920" s="213" t="str">
        <f t="shared" si="93"/>
        <v/>
      </c>
    </row>
    <row r="2921" spans="2:4" x14ac:dyDescent="0.3">
      <c r="B2921" s="211" t="str">
        <f t="shared" si="92"/>
        <v/>
      </c>
      <c r="D2921" s="213" t="str">
        <f t="shared" si="93"/>
        <v/>
      </c>
    </row>
    <row r="2922" spans="2:4" x14ac:dyDescent="0.3">
      <c r="B2922" s="211" t="str">
        <f t="shared" si="92"/>
        <v/>
      </c>
      <c r="D2922" s="213" t="str">
        <f t="shared" si="93"/>
        <v/>
      </c>
    </row>
    <row r="2923" spans="2:4" x14ac:dyDescent="0.3">
      <c r="B2923" s="211" t="str">
        <f t="shared" si="92"/>
        <v/>
      </c>
      <c r="D2923" s="213" t="str">
        <f t="shared" si="93"/>
        <v/>
      </c>
    </row>
    <row r="2924" spans="2:4" x14ac:dyDescent="0.3">
      <c r="B2924" s="211" t="str">
        <f t="shared" si="92"/>
        <v/>
      </c>
      <c r="D2924" s="213" t="str">
        <f t="shared" si="93"/>
        <v/>
      </c>
    </row>
    <row r="2925" spans="2:4" x14ac:dyDescent="0.3">
      <c r="B2925" s="211" t="str">
        <f t="shared" si="92"/>
        <v/>
      </c>
      <c r="D2925" s="213" t="str">
        <f t="shared" si="93"/>
        <v/>
      </c>
    </row>
    <row r="2926" spans="2:4" x14ac:dyDescent="0.3">
      <c r="B2926" s="211" t="str">
        <f t="shared" si="92"/>
        <v/>
      </c>
      <c r="D2926" s="213" t="str">
        <f t="shared" si="93"/>
        <v/>
      </c>
    </row>
    <row r="2927" spans="2:4" x14ac:dyDescent="0.3">
      <c r="B2927" s="211" t="str">
        <f t="shared" si="92"/>
        <v/>
      </c>
      <c r="D2927" s="213" t="str">
        <f t="shared" si="93"/>
        <v/>
      </c>
    </row>
    <row r="2928" spans="2:4" x14ac:dyDescent="0.3">
      <c r="B2928" s="211" t="str">
        <f t="shared" si="92"/>
        <v/>
      </c>
      <c r="D2928" s="213" t="str">
        <f t="shared" si="93"/>
        <v/>
      </c>
    </row>
    <row r="2929" spans="2:4" x14ac:dyDescent="0.3">
      <c r="B2929" s="211" t="str">
        <f t="shared" si="92"/>
        <v/>
      </c>
      <c r="D2929" s="213" t="str">
        <f t="shared" si="93"/>
        <v/>
      </c>
    </row>
    <row r="2930" spans="2:4" x14ac:dyDescent="0.3">
      <c r="B2930" s="211" t="str">
        <f t="shared" si="92"/>
        <v/>
      </c>
      <c r="D2930" s="213" t="str">
        <f t="shared" si="93"/>
        <v/>
      </c>
    </row>
    <row r="2931" spans="2:4" x14ac:dyDescent="0.3">
      <c r="B2931" s="211" t="str">
        <f t="shared" si="92"/>
        <v/>
      </c>
      <c r="D2931" s="213" t="str">
        <f t="shared" si="93"/>
        <v/>
      </c>
    </row>
    <row r="2932" spans="2:4" x14ac:dyDescent="0.3">
      <c r="B2932" s="211" t="str">
        <f t="shared" si="92"/>
        <v/>
      </c>
      <c r="D2932" s="213" t="str">
        <f t="shared" si="93"/>
        <v/>
      </c>
    </row>
    <row r="2933" spans="2:4" x14ac:dyDescent="0.3">
      <c r="B2933" s="211" t="str">
        <f t="shared" si="92"/>
        <v/>
      </c>
      <c r="D2933" s="213" t="str">
        <f t="shared" si="93"/>
        <v/>
      </c>
    </row>
    <row r="2934" spans="2:4" x14ac:dyDescent="0.3">
      <c r="B2934" s="211" t="str">
        <f t="shared" si="92"/>
        <v/>
      </c>
      <c r="D2934" s="213" t="str">
        <f t="shared" si="93"/>
        <v/>
      </c>
    </row>
    <row r="2935" spans="2:4" x14ac:dyDescent="0.3">
      <c r="B2935" s="211" t="str">
        <f t="shared" si="92"/>
        <v/>
      </c>
      <c r="D2935" s="213" t="str">
        <f t="shared" si="93"/>
        <v/>
      </c>
    </row>
    <row r="2936" spans="2:4" x14ac:dyDescent="0.3">
      <c r="B2936" s="211" t="str">
        <f t="shared" si="92"/>
        <v/>
      </c>
      <c r="D2936" s="213" t="str">
        <f t="shared" si="93"/>
        <v/>
      </c>
    </row>
    <row r="2937" spans="2:4" x14ac:dyDescent="0.3">
      <c r="B2937" s="211" t="str">
        <f t="shared" si="92"/>
        <v/>
      </c>
      <c r="D2937" s="213" t="str">
        <f t="shared" si="93"/>
        <v/>
      </c>
    </row>
    <row r="2938" spans="2:4" x14ac:dyDescent="0.3">
      <c r="B2938" s="211" t="str">
        <f t="shared" si="92"/>
        <v/>
      </c>
      <c r="D2938" s="213" t="str">
        <f t="shared" si="93"/>
        <v/>
      </c>
    </row>
    <row r="2939" spans="2:4" x14ac:dyDescent="0.3">
      <c r="B2939" s="211" t="str">
        <f t="shared" si="92"/>
        <v/>
      </c>
      <c r="D2939" s="213" t="str">
        <f t="shared" si="93"/>
        <v/>
      </c>
    </row>
    <row r="2940" spans="2:4" x14ac:dyDescent="0.3">
      <c r="B2940" s="211" t="str">
        <f t="shared" si="92"/>
        <v/>
      </c>
      <c r="D2940" s="213" t="str">
        <f t="shared" si="93"/>
        <v/>
      </c>
    </row>
    <row r="2941" spans="2:4" x14ac:dyDescent="0.3">
      <c r="B2941" s="211" t="str">
        <f t="shared" si="92"/>
        <v/>
      </c>
      <c r="D2941" s="213" t="str">
        <f t="shared" si="93"/>
        <v/>
      </c>
    </row>
    <row r="2942" spans="2:4" x14ac:dyDescent="0.3">
      <c r="B2942" s="211" t="str">
        <f t="shared" si="92"/>
        <v/>
      </c>
      <c r="D2942" s="213" t="str">
        <f t="shared" si="93"/>
        <v/>
      </c>
    </row>
    <row r="2943" spans="2:4" x14ac:dyDescent="0.3">
      <c r="B2943" s="211" t="str">
        <f t="shared" si="92"/>
        <v/>
      </c>
      <c r="D2943" s="213" t="str">
        <f t="shared" si="93"/>
        <v/>
      </c>
    </row>
    <row r="2944" spans="2:4" x14ac:dyDescent="0.3">
      <c r="B2944" s="211" t="str">
        <f t="shared" si="92"/>
        <v/>
      </c>
      <c r="D2944" s="213" t="str">
        <f t="shared" si="93"/>
        <v/>
      </c>
    </row>
    <row r="2945" spans="2:4" x14ac:dyDescent="0.3">
      <c r="B2945" s="211" t="str">
        <f t="shared" si="92"/>
        <v/>
      </c>
      <c r="D2945" s="213" t="str">
        <f t="shared" si="93"/>
        <v/>
      </c>
    </row>
    <row r="2946" spans="2:4" x14ac:dyDescent="0.3">
      <c r="B2946" s="211" t="str">
        <f t="shared" si="92"/>
        <v/>
      </c>
      <c r="D2946" s="213" t="str">
        <f t="shared" si="93"/>
        <v/>
      </c>
    </row>
    <row r="2947" spans="2:4" x14ac:dyDescent="0.3">
      <c r="B2947" s="211" t="str">
        <f t="shared" si="92"/>
        <v/>
      </c>
      <c r="D2947" s="213" t="str">
        <f t="shared" si="93"/>
        <v/>
      </c>
    </row>
    <row r="2948" spans="2:4" x14ac:dyDescent="0.3">
      <c r="B2948" s="211" t="str">
        <f t="shared" si="92"/>
        <v/>
      </c>
      <c r="D2948" s="213" t="str">
        <f t="shared" si="93"/>
        <v/>
      </c>
    </row>
    <row r="2949" spans="2:4" x14ac:dyDescent="0.3">
      <c r="B2949" s="211" t="str">
        <f t="shared" si="92"/>
        <v/>
      </c>
      <c r="D2949" s="213" t="str">
        <f t="shared" si="93"/>
        <v/>
      </c>
    </row>
    <row r="2950" spans="2:4" x14ac:dyDescent="0.3">
      <c r="B2950" s="211" t="str">
        <f t="shared" ref="B2950:B3013" si="94">IF(NOT(ISBLANK(A2950)),INT(($B$2-A2950)/365.25),"")</f>
        <v/>
      </c>
      <c r="D2950" s="213" t="str">
        <f t="shared" ref="D2950:D3013" si="95">_xlfn.IFNA(VLOOKUP(B2950,AgeGroups,2,TRUE),"")</f>
        <v/>
      </c>
    </row>
    <row r="2951" spans="2:4" x14ac:dyDescent="0.3">
      <c r="B2951" s="211" t="str">
        <f t="shared" si="94"/>
        <v/>
      </c>
      <c r="D2951" s="213" t="str">
        <f t="shared" si="95"/>
        <v/>
      </c>
    </row>
    <row r="2952" spans="2:4" x14ac:dyDescent="0.3">
      <c r="B2952" s="211" t="str">
        <f t="shared" si="94"/>
        <v/>
      </c>
      <c r="D2952" s="213" t="str">
        <f t="shared" si="95"/>
        <v/>
      </c>
    </row>
    <row r="2953" spans="2:4" x14ac:dyDescent="0.3">
      <c r="B2953" s="211" t="str">
        <f t="shared" si="94"/>
        <v/>
      </c>
      <c r="D2953" s="213" t="str">
        <f t="shared" si="95"/>
        <v/>
      </c>
    </row>
    <row r="2954" spans="2:4" x14ac:dyDescent="0.3">
      <c r="B2954" s="211" t="str">
        <f t="shared" si="94"/>
        <v/>
      </c>
      <c r="D2954" s="213" t="str">
        <f t="shared" si="95"/>
        <v/>
      </c>
    </row>
    <row r="2955" spans="2:4" x14ac:dyDescent="0.3">
      <c r="B2955" s="211" t="str">
        <f t="shared" si="94"/>
        <v/>
      </c>
      <c r="D2955" s="213" t="str">
        <f t="shared" si="95"/>
        <v/>
      </c>
    </row>
    <row r="2956" spans="2:4" x14ac:dyDescent="0.3">
      <c r="B2956" s="211" t="str">
        <f t="shared" si="94"/>
        <v/>
      </c>
      <c r="D2956" s="213" t="str">
        <f t="shared" si="95"/>
        <v/>
      </c>
    </row>
    <row r="2957" spans="2:4" x14ac:dyDescent="0.3">
      <c r="B2957" s="211" t="str">
        <f t="shared" si="94"/>
        <v/>
      </c>
      <c r="D2957" s="213" t="str">
        <f t="shared" si="95"/>
        <v/>
      </c>
    </row>
    <row r="2958" spans="2:4" x14ac:dyDescent="0.3">
      <c r="B2958" s="211" t="str">
        <f t="shared" si="94"/>
        <v/>
      </c>
      <c r="D2958" s="213" t="str">
        <f t="shared" si="95"/>
        <v/>
      </c>
    </row>
    <row r="2959" spans="2:4" x14ac:dyDescent="0.3">
      <c r="B2959" s="211" t="str">
        <f t="shared" si="94"/>
        <v/>
      </c>
      <c r="D2959" s="213" t="str">
        <f t="shared" si="95"/>
        <v/>
      </c>
    </row>
    <row r="2960" spans="2:4" x14ac:dyDescent="0.3">
      <c r="B2960" s="211" t="str">
        <f t="shared" si="94"/>
        <v/>
      </c>
      <c r="D2960" s="213" t="str">
        <f t="shared" si="95"/>
        <v/>
      </c>
    </row>
    <row r="2961" spans="2:4" x14ac:dyDescent="0.3">
      <c r="B2961" s="211" t="str">
        <f t="shared" si="94"/>
        <v/>
      </c>
      <c r="D2961" s="213" t="str">
        <f t="shared" si="95"/>
        <v/>
      </c>
    </row>
    <row r="2962" spans="2:4" x14ac:dyDescent="0.3">
      <c r="B2962" s="211" t="str">
        <f t="shared" si="94"/>
        <v/>
      </c>
      <c r="D2962" s="213" t="str">
        <f t="shared" si="95"/>
        <v/>
      </c>
    </row>
    <row r="2963" spans="2:4" x14ac:dyDescent="0.3">
      <c r="B2963" s="211" t="str">
        <f t="shared" si="94"/>
        <v/>
      </c>
      <c r="D2963" s="213" t="str">
        <f t="shared" si="95"/>
        <v/>
      </c>
    </row>
    <row r="2964" spans="2:4" x14ac:dyDescent="0.3">
      <c r="B2964" s="211" t="str">
        <f t="shared" si="94"/>
        <v/>
      </c>
      <c r="D2964" s="213" t="str">
        <f t="shared" si="95"/>
        <v/>
      </c>
    </row>
    <row r="2965" spans="2:4" x14ac:dyDescent="0.3">
      <c r="B2965" s="211" t="str">
        <f t="shared" si="94"/>
        <v/>
      </c>
      <c r="D2965" s="213" t="str">
        <f t="shared" si="95"/>
        <v/>
      </c>
    </row>
    <row r="2966" spans="2:4" x14ac:dyDescent="0.3">
      <c r="B2966" s="211" t="str">
        <f t="shared" si="94"/>
        <v/>
      </c>
      <c r="D2966" s="213" t="str">
        <f t="shared" si="95"/>
        <v/>
      </c>
    </row>
    <row r="2967" spans="2:4" x14ac:dyDescent="0.3">
      <c r="B2967" s="211" t="str">
        <f t="shared" si="94"/>
        <v/>
      </c>
      <c r="D2967" s="213" t="str">
        <f t="shared" si="95"/>
        <v/>
      </c>
    </row>
    <row r="2968" spans="2:4" x14ac:dyDescent="0.3">
      <c r="B2968" s="211" t="str">
        <f t="shared" si="94"/>
        <v/>
      </c>
      <c r="D2968" s="213" t="str">
        <f t="shared" si="95"/>
        <v/>
      </c>
    </row>
    <row r="2969" spans="2:4" x14ac:dyDescent="0.3">
      <c r="B2969" s="211" t="str">
        <f t="shared" si="94"/>
        <v/>
      </c>
      <c r="D2969" s="213" t="str">
        <f t="shared" si="95"/>
        <v/>
      </c>
    </row>
    <row r="2970" spans="2:4" x14ac:dyDescent="0.3">
      <c r="B2970" s="211" t="str">
        <f t="shared" si="94"/>
        <v/>
      </c>
      <c r="D2970" s="213" t="str">
        <f t="shared" si="95"/>
        <v/>
      </c>
    </row>
    <row r="2971" spans="2:4" x14ac:dyDescent="0.3">
      <c r="B2971" s="211" t="str">
        <f t="shared" si="94"/>
        <v/>
      </c>
      <c r="D2971" s="213" t="str">
        <f t="shared" si="95"/>
        <v/>
      </c>
    </row>
    <row r="2972" spans="2:4" x14ac:dyDescent="0.3">
      <c r="B2972" s="211" t="str">
        <f t="shared" si="94"/>
        <v/>
      </c>
      <c r="D2972" s="213" t="str">
        <f t="shared" si="95"/>
        <v/>
      </c>
    </row>
    <row r="2973" spans="2:4" x14ac:dyDescent="0.3">
      <c r="B2973" s="211" t="str">
        <f t="shared" si="94"/>
        <v/>
      </c>
      <c r="D2973" s="213" t="str">
        <f t="shared" si="95"/>
        <v/>
      </c>
    </row>
    <row r="2974" spans="2:4" x14ac:dyDescent="0.3">
      <c r="B2974" s="211" t="str">
        <f t="shared" si="94"/>
        <v/>
      </c>
      <c r="D2974" s="213" t="str">
        <f t="shared" si="95"/>
        <v/>
      </c>
    </row>
    <row r="2975" spans="2:4" x14ac:dyDescent="0.3">
      <c r="B2975" s="211" t="str">
        <f t="shared" si="94"/>
        <v/>
      </c>
      <c r="D2975" s="213" t="str">
        <f t="shared" si="95"/>
        <v/>
      </c>
    </row>
    <row r="2976" spans="2:4" x14ac:dyDescent="0.3">
      <c r="B2976" s="211" t="str">
        <f t="shared" si="94"/>
        <v/>
      </c>
      <c r="D2976" s="213" t="str">
        <f t="shared" si="95"/>
        <v/>
      </c>
    </row>
    <row r="2977" spans="2:4" x14ac:dyDescent="0.3">
      <c r="B2977" s="211" t="str">
        <f t="shared" si="94"/>
        <v/>
      </c>
      <c r="D2977" s="213" t="str">
        <f t="shared" si="95"/>
        <v/>
      </c>
    </row>
    <row r="2978" spans="2:4" x14ac:dyDescent="0.3">
      <c r="B2978" s="211" t="str">
        <f t="shared" si="94"/>
        <v/>
      </c>
      <c r="D2978" s="213" t="str">
        <f t="shared" si="95"/>
        <v/>
      </c>
    </row>
    <row r="2979" spans="2:4" x14ac:dyDescent="0.3">
      <c r="B2979" s="211" t="str">
        <f t="shared" si="94"/>
        <v/>
      </c>
      <c r="D2979" s="213" t="str">
        <f t="shared" si="95"/>
        <v/>
      </c>
    </row>
    <row r="2980" spans="2:4" x14ac:dyDescent="0.3">
      <c r="B2980" s="211" t="str">
        <f t="shared" si="94"/>
        <v/>
      </c>
      <c r="D2980" s="213" t="str">
        <f t="shared" si="95"/>
        <v/>
      </c>
    </row>
    <row r="2981" spans="2:4" x14ac:dyDescent="0.3">
      <c r="B2981" s="211" t="str">
        <f t="shared" si="94"/>
        <v/>
      </c>
      <c r="D2981" s="213" t="str">
        <f t="shared" si="95"/>
        <v/>
      </c>
    </row>
    <row r="2982" spans="2:4" x14ac:dyDescent="0.3">
      <c r="B2982" s="211" t="str">
        <f t="shared" si="94"/>
        <v/>
      </c>
      <c r="D2982" s="213" t="str">
        <f t="shared" si="95"/>
        <v/>
      </c>
    </row>
    <row r="2983" spans="2:4" x14ac:dyDescent="0.3">
      <c r="B2983" s="211" t="str">
        <f t="shared" si="94"/>
        <v/>
      </c>
      <c r="D2983" s="213" t="str">
        <f t="shared" si="95"/>
        <v/>
      </c>
    </row>
    <row r="2984" spans="2:4" x14ac:dyDescent="0.3">
      <c r="B2984" s="211" t="str">
        <f t="shared" si="94"/>
        <v/>
      </c>
      <c r="D2984" s="213" t="str">
        <f t="shared" si="95"/>
        <v/>
      </c>
    </row>
    <row r="2985" spans="2:4" x14ac:dyDescent="0.3">
      <c r="B2985" s="211" t="str">
        <f t="shared" si="94"/>
        <v/>
      </c>
      <c r="D2985" s="213" t="str">
        <f t="shared" si="95"/>
        <v/>
      </c>
    </row>
    <row r="2986" spans="2:4" x14ac:dyDescent="0.3">
      <c r="B2986" s="211" t="str">
        <f t="shared" si="94"/>
        <v/>
      </c>
      <c r="D2986" s="213" t="str">
        <f t="shared" si="95"/>
        <v/>
      </c>
    </row>
    <row r="2987" spans="2:4" x14ac:dyDescent="0.3">
      <c r="B2987" s="211" t="str">
        <f t="shared" si="94"/>
        <v/>
      </c>
      <c r="D2987" s="213" t="str">
        <f t="shared" si="95"/>
        <v/>
      </c>
    </row>
    <row r="2988" spans="2:4" x14ac:dyDescent="0.3">
      <c r="B2988" s="211" t="str">
        <f t="shared" si="94"/>
        <v/>
      </c>
      <c r="D2988" s="213" t="str">
        <f t="shared" si="95"/>
        <v/>
      </c>
    </row>
    <row r="2989" spans="2:4" x14ac:dyDescent="0.3">
      <c r="B2989" s="211" t="str">
        <f t="shared" si="94"/>
        <v/>
      </c>
      <c r="D2989" s="213" t="str">
        <f t="shared" si="95"/>
        <v/>
      </c>
    </row>
    <row r="2990" spans="2:4" x14ac:dyDescent="0.3">
      <c r="B2990" s="211" t="str">
        <f t="shared" si="94"/>
        <v/>
      </c>
      <c r="D2990" s="213" t="str">
        <f t="shared" si="95"/>
        <v/>
      </c>
    </row>
    <row r="2991" spans="2:4" x14ac:dyDescent="0.3">
      <c r="B2991" s="211" t="str">
        <f t="shared" si="94"/>
        <v/>
      </c>
      <c r="D2991" s="213" t="str">
        <f t="shared" si="95"/>
        <v/>
      </c>
    </row>
    <row r="2992" spans="2:4" x14ac:dyDescent="0.3">
      <c r="B2992" s="211" t="str">
        <f t="shared" si="94"/>
        <v/>
      </c>
      <c r="D2992" s="213" t="str">
        <f t="shared" si="95"/>
        <v/>
      </c>
    </row>
    <row r="2993" spans="2:4" x14ac:dyDescent="0.3">
      <c r="B2993" s="211" t="str">
        <f t="shared" si="94"/>
        <v/>
      </c>
      <c r="D2993" s="213" t="str">
        <f t="shared" si="95"/>
        <v/>
      </c>
    </row>
    <row r="2994" spans="2:4" x14ac:dyDescent="0.3">
      <c r="B2994" s="211" t="str">
        <f t="shared" si="94"/>
        <v/>
      </c>
      <c r="D2994" s="213" t="str">
        <f t="shared" si="95"/>
        <v/>
      </c>
    </row>
    <row r="2995" spans="2:4" x14ac:dyDescent="0.3">
      <c r="B2995" s="211" t="str">
        <f t="shared" si="94"/>
        <v/>
      </c>
      <c r="D2995" s="213" t="str">
        <f t="shared" si="95"/>
        <v/>
      </c>
    </row>
    <row r="2996" spans="2:4" x14ac:dyDescent="0.3">
      <c r="B2996" s="211" t="str">
        <f t="shared" si="94"/>
        <v/>
      </c>
      <c r="D2996" s="213" t="str">
        <f t="shared" si="95"/>
        <v/>
      </c>
    </row>
    <row r="2997" spans="2:4" x14ac:dyDescent="0.3">
      <c r="B2997" s="211" t="str">
        <f t="shared" si="94"/>
        <v/>
      </c>
      <c r="D2997" s="213" t="str">
        <f t="shared" si="95"/>
        <v/>
      </c>
    </row>
    <row r="2998" spans="2:4" x14ac:dyDescent="0.3">
      <c r="B2998" s="211" t="str">
        <f t="shared" si="94"/>
        <v/>
      </c>
      <c r="D2998" s="213" t="str">
        <f t="shared" si="95"/>
        <v/>
      </c>
    </row>
    <row r="2999" spans="2:4" x14ac:dyDescent="0.3">
      <c r="B2999" s="211" t="str">
        <f t="shared" si="94"/>
        <v/>
      </c>
      <c r="D2999" s="213" t="str">
        <f t="shared" si="95"/>
        <v/>
      </c>
    </row>
    <row r="3000" spans="2:4" x14ac:dyDescent="0.3">
      <c r="B3000" s="211" t="str">
        <f t="shared" si="94"/>
        <v/>
      </c>
      <c r="D3000" s="213" t="str">
        <f t="shared" si="95"/>
        <v/>
      </c>
    </row>
    <row r="3001" spans="2:4" x14ac:dyDescent="0.3">
      <c r="B3001" s="211" t="str">
        <f t="shared" si="94"/>
        <v/>
      </c>
      <c r="D3001" s="213" t="str">
        <f t="shared" si="95"/>
        <v/>
      </c>
    </row>
    <row r="3002" spans="2:4" x14ac:dyDescent="0.3">
      <c r="B3002" s="211" t="str">
        <f t="shared" si="94"/>
        <v/>
      </c>
      <c r="D3002" s="213" t="str">
        <f t="shared" si="95"/>
        <v/>
      </c>
    </row>
    <row r="3003" spans="2:4" x14ac:dyDescent="0.3">
      <c r="B3003" s="211" t="str">
        <f t="shared" si="94"/>
        <v/>
      </c>
      <c r="D3003" s="213" t="str">
        <f t="shared" si="95"/>
        <v/>
      </c>
    </row>
    <row r="3004" spans="2:4" x14ac:dyDescent="0.3">
      <c r="B3004" s="211" t="str">
        <f t="shared" si="94"/>
        <v/>
      </c>
      <c r="D3004" s="213" t="str">
        <f t="shared" si="95"/>
        <v/>
      </c>
    </row>
    <row r="3005" spans="2:4" x14ac:dyDescent="0.3">
      <c r="B3005" s="211" t="str">
        <f t="shared" si="94"/>
        <v/>
      </c>
      <c r="D3005" s="213" t="str">
        <f t="shared" si="95"/>
        <v/>
      </c>
    </row>
    <row r="3006" spans="2:4" x14ac:dyDescent="0.3">
      <c r="B3006" s="211" t="str">
        <f t="shared" si="94"/>
        <v/>
      </c>
      <c r="D3006" s="213" t="str">
        <f t="shared" si="95"/>
        <v/>
      </c>
    </row>
    <row r="3007" spans="2:4" x14ac:dyDescent="0.3">
      <c r="B3007" s="211" t="str">
        <f t="shared" si="94"/>
        <v/>
      </c>
      <c r="D3007" s="213" t="str">
        <f t="shared" si="95"/>
        <v/>
      </c>
    </row>
    <row r="3008" spans="2:4" x14ac:dyDescent="0.3">
      <c r="B3008" s="211" t="str">
        <f t="shared" si="94"/>
        <v/>
      </c>
      <c r="D3008" s="213" t="str">
        <f t="shared" si="95"/>
        <v/>
      </c>
    </row>
    <row r="3009" spans="2:4" x14ac:dyDescent="0.3">
      <c r="B3009" s="211" t="str">
        <f t="shared" si="94"/>
        <v/>
      </c>
      <c r="D3009" s="213" t="str">
        <f t="shared" si="95"/>
        <v/>
      </c>
    </row>
    <row r="3010" spans="2:4" x14ac:dyDescent="0.3">
      <c r="B3010" s="211" t="str">
        <f t="shared" si="94"/>
        <v/>
      </c>
      <c r="D3010" s="213" t="str">
        <f t="shared" si="95"/>
        <v/>
      </c>
    </row>
    <row r="3011" spans="2:4" x14ac:dyDescent="0.3">
      <c r="B3011" s="211" t="str">
        <f t="shared" si="94"/>
        <v/>
      </c>
      <c r="D3011" s="213" t="str">
        <f t="shared" si="95"/>
        <v/>
      </c>
    </row>
    <row r="3012" spans="2:4" x14ac:dyDescent="0.3">
      <c r="B3012" s="211" t="str">
        <f t="shared" si="94"/>
        <v/>
      </c>
      <c r="D3012" s="213" t="str">
        <f t="shared" si="95"/>
        <v/>
      </c>
    </row>
    <row r="3013" spans="2:4" x14ac:dyDescent="0.3">
      <c r="B3013" s="211" t="str">
        <f t="shared" si="94"/>
        <v/>
      </c>
      <c r="D3013" s="213" t="str">
        <f t="shared" si="95"/>
        <v/>
      </c>
    </row>
    <row r="3014" spans="2:4" x14ac:dyDescent="0.3">
      <c r="B3014" s="211" t="str">
        <f t="shared" ref="B3014:B3077" si="96">IF(NOT(ISBLANK(A3014)),INT(($B$2-A3014)/365.25),"")</f>
        <v/>
      </c>
      <c r="D3014" s="213" t="str">
        <f t="shared" ref="D3014:D3077" si="97">_xlfn.IFNA(VLOOKUP(B3014,AgeGroups,2,TRUE),"")</f>
        <v/>
      </c>
    </row>
    <row r="3015" spans="2:4" x14ac:dyDescent="0.3">
      <c r="B3015" s="211" t="str">
        <f t="shared" si="96"/>
        <v/>
      </c>
      <c r="D3015" s="213" t="str">
        <f t="shared" si="97"/>
        <v/>
      </c>
    </row>
    <row r="3016" spans="2:4" x14ac:dyDescent="0.3">
      <c r="B3016" s="211" t="str">
        <f t="shared" si="96"/>
        <v/>
      </c>
      <c r="D3016" s="213" t="str">
        <f t="shared" si="97"/>
        <v/>
      </c>
    </row>
    <row r="3017" spans="2:4" x14ac:dyDescent="0.3">
      <c r="B3017" s="211" t="str">
        <f t="shared" si="96"/>
        <v/>
      </c>
      <c r="D3017" s="213" t="str">
        <f t="shared" si="97"/>
        <v/>
      </c>
    </row>
    <row r="3018" spans="2:4" x14ac:dyDescent="0.3">
      <c r="B3018" s="211" t="str">
        <f t="shared" si="96"/>
        <v/>
      </c>
      <c r="D3018" s="213" t="str">
        <f t="shared" si="97"/>
        <v/>
      </c>
    </row>
    <row r="3019" spans="2:4" x14ac:dyDescent="0.3">
      <c r="B3019" s="211" t="str">
        <f t="shared" si="96"/>
        <v/>
      </c>
      <c r="D3019" s="213" t="str">
        <f t="shared" si="97"/>
        <v/>
      </c>
    </row>
    <row r="3020" spans="2:4" x14ac:dyDescent="0.3">
      <c r="B3020" s="211" t="str">
        <f t="shared" si="96"/>
        <v/>
      </c>
      <c r="D3020" s="213" t="str">
        <f t="shared" si="97"/>
        <v/>
      </c>
    </row>
    <row r="3021" spans="2:4" x14ac:dyDescent="0.3">
      <c r="B3021" s="211" t="str">
        <f t="shared" si="96"/>
        <v/>
      </c>
      <c r="D3021" s="213" t="str">
        <f t="shared" si="97"/>
        <v/>
      </c>
    </row>
    <row r="3022" spans="2:4" x14ac:dyDescent="0.3">
      <c r="B3022" s="211" t="str">
        <f t="shared" si="96"/>
        <v/>
      </c>
      <c r="D3022" s="213" t="str">
        <f t="shared" si="97"/>
        <v/>
      </c>
    </row>
    <row r="3023" spans="2:4" x14ac:dyDescent="0.3">
      <c r="B3023" s="211" t="str">
        <f t="shared" si="96"/>
        <v/>
      </c>
      <c r="D3023" s="213" t="str">
        <f t="shared" si="97"/>
        <v/>
      </c>
    </row>
    <row r="3024" spans="2:4" x14ac:dyDescent="0.3">
      <c r="B3024" s="211" t="str">
        <f t="shared" si="96"/>
        <v/>
      </c>
      <c r="D3024" s="213" t="str">
        <f t="shared" si="97"/>
        <v/>
      </c>
    </row>
    <row r="3025" spans="2:4" x14ac:dyDescent="0.3">
      <c r="B3025" s="211" t="str">
        <f t="shared" si="96"/>
        <v/>
      </c>
      <c r="D3025" s="213" t="str">
        <f t="shared" si="97"/>
        <v/>
      </c>
    </row>
    <row r="3026" spans="2:4" x14ac:dyDescent="0.3">
      <c r="B3026" s="211" t="str">
        <f t="shared" si="96"/>
        <v/>
      </c>
      <c r="D3026" s="213" t="str">
        <f t="shared" si="97"/>
        <v/>
      </c>
    </row>
    <row r="3027" spans="2:4" x14ac:dyDescent="0.3">
      <c r="B3027" s="211" t="str">
        <f t="shared" si="96"/>
        <v/>
      </c>
      <c r="D3027" s="213" t="str">
        <f t="shared" si="97"/>
        <v/>
      </c>
    </row>
    <row r="3028" spans="2:4" x14ac:dyDescent="0.3">
      <c r="B3028" s="211" t="str">
        <f t="shared" si="96"/>
        <v/>
      </c>
      <c r="D3028" s="213" t="str">
        <f t="shared" si="97"/>
        <v/>
      </c>
    </row>
    <row r="3029" spans="2:4" x14ac:dyDescent="0.3">
      <c r="B3029" s="211" t="str">
        <f t="shared" si="96"/>
        <v/>
      </c>
      <c r="D3029" s="213" t="str">
        <f t="shared" si="97"/>
        <v/>
      </c>
    </row>
    <row r="3030" spans="2:4" x14ac:dyDescent="0.3">
      <c r="B3030" s="211" t="str">
        <f t="shared" si="96"/>
        <v/>
      </c>
      <c r="D3030" s="213" t="str">
        <f t="shared" si="97"/>
        <v/>
      </c>
    </row>
    <row r="3031" spans="2:4" x14ac:dyDescent="0.3">
      <c r="B3031" s="211" t="str">
        <f t="shared" si="96"/>
        <v/>
      </c>
      <c r="D3031" s="213" t="str">
        <f t="shared" si="97"/>
        <v/>
      </c>
    </row>
    <row r="3032" spans="2:4" x14ac:dyDescent="0.3">
      <c r="B3032" s="211" t="str">
        <f t="shared" si="96"/>
        <v/>
      </c>
      <c r="D3032" s="213" t="str">
        <f t="shared" si="97"/>
        <v/>
      </c>
    </row>
    <row r="3033" spans="2:4" x14ac:dyDescent="0.3">
      <c r="B3033" s="211" t="str">
        <f t="shared" si="96"/>
        <v/>
      </c>
      <c r="D3033" s="213" t="str">
        <f t="shared" si="97"/>
        <v/>
      </c>
    </row>
    <row r="3034" spans="2:4" x14ac:dyDescent="0.3">
      <c r="B3034" s="211" t="str">
        <f t="shared" si="96"/>
        <v/>
      </c>
      <c r="D3034" s="213" t="str">
        <f t="shared" si="97"/>
        <v/>
      </c>
    </row>
    <row r="3035" spans="2:4" x14ac:dyDescent="0.3">
      <c r="B3035" s="211" t="str">
        <f t="shared" si="96"/>
        <v/>
      </c>
      <c r="D3035" s="213" t="str">
        <f t="shared" si="97"/>
        <v/>
      </c>
    </row>
    <row r="3036" spans="2:4" x14ac:dyDescent="0.3">
      <c r="B3036" s="211" t="str">
        <f t="shared" si="96"/>
        <v/>
      </c>
      <c r="D3036" s="213" t="str">
        <f t="shared" si="97"/>
        <v/>
      </c>
    </row>
    <row r="3037" spans="2:4" x14ac:dyDescent="0.3">
      <c r="B3037" s="211" t="str">
        <f t="shared" si="96"/>
        <v/>
      </c>
      <c r="D3037" s="213" t="str">
        <f t="shared" si="97"/>
        <v/>
      </c>
    </row>
    <row r="3038" spans="2:4" x14ac:dyDescent="0.3">
      <c r="B3038" s="211" t="str">
        <f t="shared" si="96"/>
        <v/>
      </c>
      <c r="D3038" s="213" t="str">
        <f t="shared" si="97"/>
        <v/>
      </c>
    </row>
    <row r="3039" spans="2:4" x14ac:dyDescent="0.3">
      <c r="B3039" s="211" t="str">
        <f t="shared" si="96"/>
        <v/>
      </c>
      <c r="D3039" s="213" t="str">
        <f t="shared" si="97"/>
        <v/>
      </c>
    </row>
    <row r="3040" spans="2:4" x14ac:dyDescent="0.3">
      <c r="B3040" s="211" t="str">
        <f t="shared" si="96"/>
        <v/>
      </c>
      <c r="D3040" s="213" t="str">
        <f t="shared" si="97"/>
        <v/>
      </c>
    </row>
    <row r="3041" spans="2:4" x14ac:dyDescent="0.3">
      <c r="B3041" s="211" t="str">
        <f t="shared" si="96"/>
        <v/>
      </c>
      <c r="D3041" s="213" t="str">
        <f t="shared" si="97"/>
        <v/>
      </c>
    </row>
    <row r="3042" spans="2:4" x14ac:dyDescent="0.3">
      <c r="B3042" s="211" t="str">
        <f t="shared" si="96"/>
        <v/>
      </c>
      <c r="D3042" s="213" t="str">
        <f t="shared" si="97"/>
        <v/>
      </c>
    </row>
    <row r="3043" spans="2:4" x14ac:dyDescent="0.3">
      <c r="B3043" s="211" t="str">
        <f t="shared" si="96"/>
        <v/>
      </c>
      <c r="D3043" s="213" t="str">
        <f t="shared" si="97"/>
        <v/>
      </c>
    </row>
    <row r="3044" spans="2:4" x14ac:dyDescent="0.3">
      <c r="B3044" s="211" t="str">
        <f t="shared" si="96"/>
        <v/>
      </c>
      <c r="D3044" s="213" t="str">
        <f t="shared" si="97"/>
        <v/>
      </c>
    </row>
    <row r="3045" spans="2:4" x14ac:dyDescent="0.3">
      <c r="B3045" s="211" t="str">
        <f t="shared" si="96"/>
        <v/>
      </c>
      <c r="D3045" s="213" t="str">
        <f t="shared" si="97"/>
        <v/>
      </c>
    </row>
    <row r="3046" spans="2:4" x14ac:dyDescent="0.3">
      <c r="B3046" s="211" t="str">
        <f t="shared" si="96"/>
        <v/>
      </c>
      <c r="D3046" s="213" t="str">
        <f t="shared" si="97"/>
        <v/>
      </c>
    </row>
    <row r="3047" spans="2:4" x14ac:dyDescent="0.3">
      <c r="B3047" s="211" t="str">
        <f t="shared" si="96"/>
        <v/>
      </c>
      <c r="D3047" s="213" t="str">
        <f t="shared" si="97"/>
        <v/>
      </c>
    </row>
    <row r="3048" spans="2:4" x14ac:dyDescent="0.3">
      <c r="B3048" s="211" t="str">
        <f t="shared" si="96"/>
        <v/>
      </c>
      <c r="D3048" s="213" t="str">
        <f t="shared" si="97"/>
        <v/>
      </c>
    </row>
    <row r="3049" spans="2:4" x14ac:dyDescent="0.3">
      <c r="B3049" s="211" t="str">
        <f t="shared" si="96"/>
        <v/>
      </c>
      <c r="D3049" s="213" t="str">
        <f t="shared" si="97"/>
        <v/>
      </c>
    </row>
    <row r="3050" spans="2:4" x14ac:dyDescent="0.3">
      <c r="B3050" s="211" t="str">
        <f t="shared" si="96"/>
        <v/>
      </c>
      <c r="D3050" s="213" t="str">
        <f t="shared" si="97"/>
        <v/>
      </c>
    </row>
    <row r="3051" spans="2:4" x14ac:dyDescent="0.3">
      <c r="B3051" s="211" t="str">
        <f t="shared" si="96"/>
        <v/>
      </c>
      <c r="D3051" s="213" t="str">
        <f t="shared" si="97"/>
        <v/>
      </c>
    </row>
    <row r="3052" spans="2:4" x14ac:dyDescent="0.3">
      <c r="B3052" s="211" t="str">
        <f t="shared" si="96"/>
        <v/>
      </c>
      <c r="D3052" s="213" t="str">
        <f t="shared" si="97"/>
        <v/>
      </c>
    </row>
    <row r="3053" spans="2:4" x14ac:dyDescent="0.3">
      <c r="B3053" s="211" t="str">
        <f t="shared" si="96"/>
        <v/>
      </c>
      <c r="D3053" s="213" t="str">
        <f t="shared" si="97"/>
        <v/>
      </c>
    </row>
    <row r="3054" spans="2:4" x14ac:dyDescent="0.3">
      <c r="B3054" s="211" t="str">
        <f t="shared" si="96"/>
        <v/>
      </c>
      <c r="D3054" s="213" t="str">
        <f t="shared" si="97"/>
        <v/>
      </c>
    </row>
    <row r="3055" spans="2:4" x14ac:dyDescent="0.3">
      <c r="B3055" s="211" t="str">
        <f t="shared" si="96"/>
        <v/>
      </c>
      <c r="D3055" s="213" t="str">
        <f t="shared" si="97"/>
        <v/>
      </c>
    </row>
    <row r="3056" spans="2:4" x14ac:dyDescent="0.3">
      <c r="B3056" s="211" t="str">
        <f t="shared" si="96"/>
        <v/>
      </c>
      <c r="D3056" s="213" t="str">
        <f t="shared" si="97"/>
        <v/>
      </c>
    </row>
    <row r="3057" spans="2:4" x14ac:dyDescent="0.3">
      <c r="B3057" s="211" t="str">
        <f t="shared" si="96"/>
        <v/>
      </c>
      <c r="D3057" s="213" t="str">
        <f t="shared" si="97"/>
        <v/>
      </c>
    </row>
    <row r="3058" spans="2:4" x14ac:dyDescent="0.3">
      <c r="B3058" s="211" t="str">
        <f t="shared" si="96"/>
        <v/>
      </c>
      <c r="D3058" s="213" t="str">
        <f t="shared" si="97"/>
        <v/>
      </c>
    </row>
    <row r="3059" spans="2:4" x14ac:dyDescent="0.3">
      <c r="B3059" s="211" t="str">
        <f t="shared" si="96"/>
        <v/>
      </c>
      <c r="D3059" s="213" t="str">
        <f t="shared" si="97"/>
        <v/>
      </c>
    </row>
    <row r="3060" spans="2:4" x14ac:dyDescent="0.3">
      <c r="B3060" s="211" t="str">
        <f t="shared" si="96"/>
        <v/>
      </c>
      <c r="D3060" s="213" t="str">
        <f t="shared" si="97"/>
        <v/>
      </c>
    </row>
    <row r="3061" spans="2:4" x14ac:dyDescent="0.3">
      <c r="B3061" s="211" t="str">
        <f t="shared" si="96"/>
        <v/>
      </c>
      <c r="D3061" s="213" t="str">
        <f t="shared" si="97"/>
        <v/>
      </c>
    </row>
    <row r="3062" spans="2:4" x14ac:dyDescent="0.3">
      <c r="B3062" s="211" t="str">
        <f t="shared" si="96"/>
        <v/>
      </c>
      <c r="D3062" s="213" t="str">
        <f t="shared" si="97"/>
        <v/>
      </c>
    </row>
    <row r="3063" spans="2:4" x14ac:dyDescent="0.3">
      <c r="B3063" s="211" t="str">
        <f t="shared" si="96"/>
        <v/>
      </c>
      <c r="D3063" s="213" t="str">
        <f t="shared" si="97"/>
        <v/>
      </c>
    </row>
    <row r="3064" spans="2:4" x14ac:dyDescent="0.3">
      <c r="B3064" s="211" t="str">
        <f t="shared" si="96"/>
        <v/>
      </c>
      <c r="D3064" s="213" t="str">
        <f t="shared" si="97"/>
        <v/>
      </c>
    </row>
    <row r="3065" spans="2:4" x14ac:dyDescent="0.3">
      <c r="B3065" s="211" t="str">
        <f t="shared" si="96"/>
        <v/>
      </c>
      <c r="D3065" s="213" t="str">
        <f t="shared" si="97"/>
        <v/>
      </c>
    </row>
    <row r="3066" spans="2:4" x14ac:dyDescent="0.3">
      <c r="B3066" s="211" t="str">
        <f t="shared" si="96"/>
        <v/>
      </c>
      <c r="D3066" s="213" t="str">
        <f t="shared" si="97"/>
        <v/>
      </c>
    </row>
    <row r="3067" spans="2:4" x14ac:dyDescent="0.3">
      <c r="B3067" s="211" t="str">
        <f t="shared" si="96"/>
        <v/>
      </c>
      <c r="D3067" s="213" t="str">
        <f t="shared" si="97"/>
        <v/>
      </c>
    </row>
    <row r="3068" spans="2:4" x14ac:dyDescent="0.3">
      <c r="B3068" s="211" t="str">
        <f t="shared" si="96"/>
        <v/>
      </c>
      <c r="D3068" s="213" t="str">
        <f t="shared" si="97"/>
        <v/>
      </c>
    </row>
    <row r="3069" spans="2:4" x14ac:dyDescent="0.3">
      <c r="B3069" s="211" t="str">
        <f t="shared" si="96"/>
        <v/>
      </c>
      <c r="D3069" s="213" t="str">
        <f t="shared" si="97"/>
        <v/>
      </c>
    </row>
    <row r="3070" spans="2:4" x14ac:dyDescent="0.3">
      <c r="B3070" s="211" t="str">
        <f t="shared" si="96"/>
        <v/>
      </c>
      <c r="D3070" s="213" t="str">
        <f t="shared" si="97"/>
        <v/>
      </c>
    </row>
    <row r="3071" spans="2:4" x14ac:dyDescent="0.3">
      <c r="B3071" s="211" t="str">
        <f t="shared" si="96"/>
        <v/>
      </c>
      <c r="D3071" s="213" t="str">
        <f t="shared" si="97"/>
        <v/>
      </c>
    </row>
    <row r="3072" spans="2:4" x14ac:dyDescent="0.3">
      <c r="B3072" s="211" t="str">
        <f t="shared" si="96"/>
        <v/>
      </c>
      <c r="D3072" s="213" t="str">
        <f t="shared" si="97"/>
        <v/>
      </c>
    </row>
    <row r="3073" spans="2:4" x14ac:dyDescent="0.3">
      <c r="B3073" s="211" t="str">
        <f t="shared" si="96"/>
        <v/>
      </c>
      <c r="D3073" s="213" t="str">
        <f t="shared" si="97"/>
        <v/>
      </c>
    </row>
    <row r="3074" spans="2:4" x14ac:dyDescent="0.3">
      <c r="B3074" s="211" t="str">
        <f t="shared" si="96"/>
        <v/>
      </c>
      <c r="D3074" s="213" t="str">
        <f t="shared" si="97"/>
        <v/>
      </c>
    </row>
    <row r="3075" spans="2:4" x14ac:dyDescent="0.3">
      <c r="B3075" s="211" t="str">
        <f t="shared" si="96"/>
        <v/>
      </c>
      <c r="D3075" s="213" t="str">
        <f t="shared" si="97"/>
        <v/>
      </c>
    </row>
    <row r="3076" spans="2:4" x14ac:dyDescent="0.3">
      <c r="B3076" s="211" t="str">
        <f t="shared" si="96"/>
        <v/>
      </c>
      <c r="D3076" s="213" t="str">
        <f t="shared" si="97"/>
        <v/>
      </c>
    </row>
    <row r="3077" spans="2:4" x14ac:dyDescent="0.3">
      <c r="B3077" s="211" t="str">
        <f t="shared" si="96"/>
        <v/>
      </c>
      <c r="D3077" s="213" t="str">
        <f t="shared" si="97"/>
        <v/>
      </c>
    </row>
    <row r="3078" spans="2:4" x14ac:dyDescent="0.3">
      <c r="B3078" s="211" t="str">
        <f t="shared" ref="B3078:B3141" si="98">IF(NOT(ISBLANK(A3078)),INT(($B$2-A3078)/365.25),"")</f>
        <v/>
      </c>
      <c r="D3078" s="213" t="str">
        <f t="shared" ref="D3078:D3141" si="99">_xlfn.IFNA(VLOOKUP(B3078,AgeGroups,2,TRUE),"")</f>
        <v/>
      </c>
    </row>
    <row r="3079" spans="2:4" x14ac:dyDescent="0.3">
      <c r="B3079" s="211" t="str">
        <f t="shared" si="98"/>
        <v/>
      </c>
      <c r="D3079" s="213" t="str">
        <f t="shared" si="99"/>
        <v/>
      </c>
    </row>
    <row r="3080" spans="2:4" x14ac:dyDescent="0.3">
      <c r="B3080" s="211" t="str">
        <f t="shared" si="98"/>
        <v/>
      </c>
      <c r="D3080" s="213" t="str">
        <f t="shared" si="99"/>
        <v/>
      </c>
    </row>
    <row r="3081" spans="2:4" x14ac:dyDescent="0.3">
      <c r="B3081" s="211" t="str">
        <f t="shared" si="98"/>
        <v/>
      </c>
      <c r="D3081" s="213" t="str">
        <f t="shared" si="99"/>
        <v/>
      </c>
    </row>
    <row r="3082" spans="2:4" x14ac:dyDescent="0.3">
      <c r="B3082" s="211" t="str">
        <f t="shared" si="98"/>
        <v/>
      </c>
      <c r="D3082" s="213" t="str">
        <f t="shared" si="99"/>
        <v/>
      </c>
    </row>
    <row r="3083" spans="2:4" x14ac:dyDescent="0.3">
      <c r="B3083" s="211" t="str">
        <f t="shared" si="98"/>
        <v/>
      </c>
      <c r="D3083" s="213" t="str">
        <f t="shared" si="99"/>
        <v/>
      </c>
    </row>
    <row r="3084" spans="2:4" x14ac:dyDescent="0.3">
      <c r="B3084" s="211" t="str">
        <f t="shared" si="98"/>
        <v/>
      </c>
      <c r="D3084" s="213" t="str">
        <f t="shared" si="99"/>
        <v/>
      </c>
    </row>
    <row r="3085" spans="2:4" x14ac:dyDescent="0.3">
      <c r="B3085" s="211" t="str">
        <f t="shared" si="98"/>
        <v/>
      </c>
      <c r="D3085" s="213" t="str">
        <f t="shared" si="99"/>
        <v/>
      </c>
    </row>
    <row r="3086" spans="2:4" x14ac:dyDescent="0.3">
      <c r="B3086" s="211" t="str">
        <f t="shared" si="98"/>
        <v/>
      </c>
      <c r="D3086" s="213" t="str">
        <f t="shared" si="99"/>
        <v/>
      </c>
    </row>
    <row r="3087" spans="2:4" x14ac:dyDescent="0.3">
      <c r="B3087" s="211" t="str">
        <f t="shared" si="98"/>
        <v/>
      </c>
      <c r="D3087" s="213" t="str">
        <f t="shared" si="99"/>
        <v/>
      </c>
    </row>
    <row r="3088" spans="2:4" x14ac:dyDescent="0.3">
      <c r="B3088" s="211" t="str">
        <f t="shared" si="98"/>
        <v/>
      </c>
      <c r="D3088" s="213" t="str">
        <f t="shared" si="99"/>
        <v/>
      </c>
    </row>
    <row r="3089" spans="2:4" x14ac:dyDescent="0.3">
      <c r="B3089" s="211" t="str">
        <f t="shared" si="98"/>
        <v/>
      </c>
      <c r="D3089" s="213" t="str">
        <f t="shared" si="99"/>
        <v/>
      </c>
    </row>
    <row r="3090" spans="2:4" x14ac:dyDescent="0.3">
      <c r="B3090" s="211" t="str">
        <f t="shared" si="98"/>
        <v/>
      </c>
      <c r="D3090" s="213" t="str">
        <f t="shared" si="99"/>
        <v/>
      </c>
    </row>
    <row r="3091" spans="2:4" x14ac:dyDescent="0.3">
      <c r="B3091" s="211" t="str">
        <f t="shared" si="98"/>
        <v/>
      </c>
      <c r="D3091" s="213" t="str">
        <f t="shared" si="99"/>
        <v/>
      </c>
    </row>
    <row r="3092" spans="2:4" x14ac:dyDescent="0.3">
      <c r="B3092" s="211" t="str">
        <f t="shared" si="98"/>
        <v/>
      </c>
      <c r="D3092" s="213" t="str">
        <f t="shared" si="99"/>
        <v/>
      </c>
    </row>
    <row r="3093" spans="2:4" x14ac:dyDescent="0.3">
      <c r="B3093" s="211" t="str">
        <f t="shared" si="98"/>
        <v/>
      </c>
      <c r="D3093" s="213" t="str">
        <f t="shared" si="99"/>
        <v/>
      </c>
    </row>
    <row r="3094" spans="2:4" x14ac:dyDescent="0.3">
      <c r="B3094" s="211" t="str">
        <f t="shared" si="98"/>
        <v/>
      </c>
      <c r="D3094" s="213" t="str">
        <f t="shared" si="99"/>
        <v/>
      </c>
    </row>
    <row r="3095" spans="2:4" x14ac:dyDescent="0.3">
      <c r="B3095" s="211" t="str">
        <f t="shared" si="98"/>
        <v/>
      </c>
      <c r="D3095" s="213" t="str">
        <f t="shared" si="99"/>
        <v/>
      </c>
    </row>
    <row r="3096" spans="2:4" x14ac:dyDescent="0.3">
      <c r="B3096" s="211" t="str">
        <f t="shared" si="98"/>
        <v/>
      </c>
      <c r="D3096" s="213" t="str">
        <f t="shared" si="99"/>
        <v/>
      </c>
    </row>
    <row r="3097" spans="2:4" x14ac:dyDescent="0.3">
      <c r="B3097" s="211" t="str">
        <f t="shared" si="98"/>
        <v/>
      </c>
      <c r="D3097" s="213" t="str">
        <f t="shared" si="99"/>
        <v/>
      </c>
    </row>
    <row r="3098" spans="2:4" x14ac:dyDescent="0.3">
      <c r="B3098" s="211" t="str">
        <f t="shared" si="98"/>
        <v/>
      </c>
      <c r="D3098" s="213" t="str">
        <f t="shared" si="99"/>
        <v/>
      </c>
    </row>
    <row r="3099" spans="2:4" x14ac:dyDescent="0.3">
      <c r="B3099" s="211" t="str">
        <f t="shared" si="98"/>
        <v/>
      </c>
      <c r="D3099" s="213" t="str">
        <f t="shared" si="99"/>
        <v/>
      </c>
    </row>
    <row r="3100" spans="2:4" x14ac:dyDescent="0.3">
      <c r="B3100" s="211" t="str">
        <f t="shared" si="98"/>
        <v/>
      </c>
      <c r="D3100" s="213" t="str">
        <f t="shared" si="99"/>
        <v/>
      </c>
    </row>
    <row r="3101" spans="2:4" x14ac:dyDescent="0.3">
      <c r="B3101" s="211" t="str">
        <f t="shared" si="98"/>
        <v/>
      </c>
      <c r="D3101" s="213" t="str">
        <f t="shared" si="99"/>
        <v/>
      </c>
    </row>
    <row r="3102" spans="2:4" x14ac:dyDescent="0.3">
      <c r="B3102" s="211" t="str">
        <f t="shared" si="98"/>
        <v/>
      </c>
      <c r="D3102" s="213" t="str">
        <f t="shared" si="99"/>
        <v/>
      </c>
    </row>
    <row r="3103" spans="2:4" x14ac:dyDescent="0.3">
      <c r="B3103" s="211" t="str">
        <f t="shared" si="98"/>
        <v/>
      </c>
      <c r="D3103" s="213" t="str">
        <f t="shared" si="99"/>
        <v/>
      </c>
    </row>
    <row r="3104" spans="2:4" x14ac:dyDescent="0.3">
      <c r="B3104" s="211" t="str">
        <f t="shared" si="98"/>
        <v/>
      </c>
      <c r="D3104" s="213" t="str">
        <f t="shared" si="99"/>
        <v/>
      </c>
    </row>
    <row r="3105" spans="2:4" x14ac:dyDescent="0.3">
      <c r="B3105" s="211" t="str">
        <f t="shared" si="98"/>
        <v/>
      </c>
      <c r="D3105" s="213" t="str">
        <f t="shared" si="99"/>
        <v/>
      </c>
    </row>
    <row r="3106" spans="2:4" x14ac:dyDescent="0.3">
      <c r="B3106" s="211" t="str">
        <f t="shared" si="98"/>
        <v/>
      </c>
      <c r="D3106" s="213" t="str">
        <f t="shared" si="99"/>
        <v/>
      </c>
    </row>
    <row r="3107" spans="2:4" x14ac:dyDescent="0.3">
      <c r="B3107" s="211" t="str">
        <f t="shared" si="98"/>
        <v/>
      </c>
      <c r="D3107" s="213" t="str">
        <f t="shared" si="99"/>
        <v/>
      </c>
    </row>
    <row r="3108" spans="2:4" x14ac:dyDescent="0.3">
      <c r="B3108" s="211" t="str">
        <f t="shared" si="98"/>
        <v/>
      </c>
      <c r="D3108" s="213" t="str">
        <f t="shared" si="99"/>
        <v/>
      </c>
    </row>
    <row r="3109" spans="2:4" x14ac:dyDescent="0.3">
      <c r="B3109" s="211" t="str">
        <f t="shared" si="98"/>
        <v/>
      </c>
      <c r="D3109" s="213" t="str">
        <f t="shared" si="99"/>
        <v/>
      </c>
    </row>
    <row r="3110" spans="2:4" x14ac:dyDescent="0.3">
      <c r="B3110" s="211" t="str">
        <f t="shared" si="98"/>
        <v/>
      </c>
      <c r="D3110" s="213" t="str">
        <f t="shared" si="99"/>
        <v/>
      </c>
    </row>
    <row r="3111" spans="2:4" x14ac:dyDescent="0.3">
      <c r="B3111" s="211" t="str">
        <f t="shared" si="98"/>
        <v/>
      </c>
      <c r="D3111" s="213" t="str">
        <f t="shared" si="99"/>
        <v/>
      </c>
    </row>
    <row r="3112" spans="2:4" x14ac:dyDescent="0.3">
      <c r="B3112" s="211" t="str">
        <f t="shared" si="98"/>
        <v/>
      </c>
      <c r="D3112" s="213" t="str">
        <f t="shared" si="99"/>
        <v/>
      </c>
    </row>
    <row r="3113" spans="2:4" x14ac:dyDescent="0.3">
      <c r="B3113" s="211" t="str">
        <f t="shared" si="98"/>
        <v/>
      </c>
      <c r="D3113" s="213" t="str">
        <f t="shared" si="99"/>
        <v/>
      </c>
    </row>
    <row r="3114" spans="2:4" x14ac:dyDescent="0.3">
      <c r="B3114" s="211" t="str">
        <f t="shared" si="98"/>
        <v/>
      </c>
      <c r="D3114" s="213" t="str">
        <f t="shared" si="99"/>
        <v/>
      </c>
    </row>
    <row r="3115" spans="2:4" x14ac:dyDescent="0.3">
      <c r="B3115" s="211" t="str">
        <f t="shared" si="98"/>
        <v/>
      </c>
      <c r="D3115" s="213" t="str">
        <f t="shared" si="99"/>
        <v/>
      </c>
    </row>
    <row r="3116" spans="2:4" x14ac:dyDescent="0.3">
      <c r="B3116" s="211" t="str">
        <f t="shared" si="98"/>
        <v/>
      </c>
      <c r="D3116" s="213" t="str">
        <f t="shared" si="99"/>
        <v/>
      </c>
    </row>
    <row r="3117" spans="2:4" x14ac:dyDescent="0.3">
      <c r="B3117" s="211" t="str">
        <f t="shared" si="98"/>
        <v/>
      </c>
      <c r="D3117" s="213" t="str">
        <f t="shared" si="99"/>
        <v/>
      </c>
    </row>
    <row r="3118" spans="2:4" x14ac:dyDescent="0.3">
      <c r="B3118" s="211" t="str">
        <f t="shared" si="98"/>
        <v/>
      </c>
      <c r="D3118" s="213" t="str">
        <f t="shared" si="99"/>
        <v/>
      </c>
    </row>
    <row r="3119" spans="2:4" x14ac:dyDescent="0.3">
      <c r="B3119" s="211" t="str">
        <f t="shared" si="98"/>
        <v/>
      </c>
      <c r="D3119" s="213" t="str">
        <f t="shared" si="99"/>
        <v/>
      </c>
    </row>
    <row r="3120" spans="2:4" x14ac:dyDescent="0.3">
      <c r="B3120" s="211" t="str">
        <f t="shared" si="98"/>
        <v/>
      </c>
      <c r="D3120" s="213" t="str">
        <f t="shared" si="99"/>
        <v/>
      </c>
    </row>
    <row r="3121" spans="2:4" x14ac:dyDescent="0.3">
      <c r="B3121" s="211" t="str">
        <f t="shared" si="98"/>
        <v/>
      </c>
      <c r="D3121" s="213" t="str">
        <f t="shared" si="99"/>
        <v/>
      </c>
    </row>
    <row r="3122" spans="2:4" x14ac:dyDescent="0.3">
      <c r="B3122" s="211" t="str">
        <f t="shared" si="98"/>
        <v/>
      </c>
      <c r="D3122" s="213" t="str">
        <f t="shared" si="99"/>
        <v/>
      </c>
    </row>
    <row r="3123" spans="2:4" x14ac:dyDescent="0.3">
      <c r="B3123" s="211" t="str">
        <f t="shared" si="98"/>
        <v/>
      </c>
      <c r="D3123" s="213" t="str">
        <f t="shared" si="99"/>
        <v/>
      </c>
    </row>
    <row r="3124" spans="2:4" x14ac:dyDescent="0.3">
      <c r="B3124" s="211" t="str">
        <f t="shared" si="98"/>
        <v/>
      </c>
      <c r="D3124" s="213" t="str">
        <f t="shared" si="99"/>
        <v/>
      </c>
    </row>
    <row r="3125" spans="2:4" x14ac:dyDescent="0.3">
      <c r="B3125" s="211" t="str">
        <f t="shared" si="98"/>
        <v/>
      </c>
      <c r="D3125" s="213" t="str">
        <f t="shared" si="99"/>
        <v/>
      </c>
    </row>
    <row r="3126" spans="2:4" x14ac:dyDescent="0.3">
      <c r="B3126" s="211" t="str">
        <f t="shared" si="98"/>
        <v/>
      </c>
      <c r="D3126" s="213" t="str">
        <f t="shared" si="99"/>
        <v/>
      </c>
    </row>
    <row r="3127" spans="2:4" x14ac:dyDescent="0.3">
      <c r="B3127" s="211" t="str">
        <f t="shared" si="98"/>
        <v/>
      </c>
      <c r="D3127" s="213" t="str">
        <f t="shared" si="99"/>
        <v/>
      </c>
    </row>
    <row r="3128" spans="2:4" x14ac:dyDescent="0.3">
      <c r="B3128" s="211" t="str">
        <f t="shared" si="98"/>
        <v/>
      </c>
      <c r="D3128" s="213" t="str">
        <f t="shared" si="99"/>
        <v/>
      </c>
    </row>
    <row r="3129" spans="2:4" x14ac:dyDescent="0.3">
      <c r="B3129" s="211" t="str">
        <f t="shared" si="98"/>
        <v/>
      </c>
      <c r="D3129" s="213" t="str">
        <f t="shared" si="99"/>
        <v/>
      </c>
    </row>
    <row r="3130" spans="2:4" x14ac:dyDescent="0.3">
      <c r="B3130" s="211" t="str">
        <f t="shared" si="98"/>
        <v/>
      </c>
      <c r="D3130" s="213" t="str">
        <f t="shared" si="99"/>
        <v/>
      </c>
    </row>
    <row r="3131" spans="2:4" x14ac:dyDescent="0.3">
      <c r="B3131" s="211" t="str">
        <f t="shared" si="98"/>
        <v/>
      </c>
      <c r="D3131" s="213" t="str">
        <f t="shared" si="99"/>
        <v/>
      </c>
    </row>
    <row r="3132" spans="2:4" x14ac:dyDescent="0.3">
      <c r="B3132" s="211" t="str">
        <f t="shared" si="98"/>
        <v/>
      </c>
      <c r="D3132" s="213" t="str">
        <f t="shared" si="99"/>
        <v/>
      </c>
    </row>
    <row r="3133" spans="2:4" x14ac:dyDescent="0.3">
      <c r="B3133" s="211" t="str">
        <f t="shared" si="98"/>
        <v/>
      </c>
      <c r="D3133" s="213" t="str">
        <f t="shared" si="99"/>
        <v/>
      </c>
    </row>
    <row r="3134" spans="2:4" x14ac:dyDescent="0.3">
      <c r="B3134" s="211" t="str">
        <f t="shared" si="98"/>
        <v/>
      </c>
      <c r="D3134" s="213" t="str">
        <f t="shared" si="99"/>
        <v/>
      </c>
    </row>
    <row r="3135" spans="2:4" x14ac:dyDescent="0.3">
      <c r="B3135" s="211" t="str">
        <f t="shared" si="98"/>
        <v/>
      </c>
      <c r="D3135" s="213" t="str">
        <f t="shared" si="99"/>
        <v/>
      </c>
    </row>
    <row r="3136" spans="2:4" x14ac:dyDescent="0.3">
      <c r="B3136" s="211" t="str">
        <f t="shared" si="98"/>
        <v/>
      </c>
      <c r="D3136" s="213" t="str">
        <f t="shared" si="99"/>
        <v/>
      </c>
    </row>
    <row r="3137" spans="2:4" x14ac:dyDescent="0.3">
      <c r="B3137" s="211" t="str">
        <f t="shared" si="98"/>
        <v/>
      </c>
      <c r="D3137" s="213" t="str">
        <f t="shared" si="99"/>
        <v/>
      </c>
    </row>
    <row r="3138" spans="2:4" x14ac:dyDescent="0.3">
      <c r="B3138" s="211" t="str">
        <f t="shared" si="98"/>
        <v/>
      </c>
      <c r="D3138" s="213" t="str">
        <f t="shared" si="99"/>
        <v/>
      </c>
    </row>
    <row r="3139" spans="2:4" x14ac:dyDescent="0.3">
      <c r="B3139" s="211" t="str">
        <f t="shared" si="98"/>
        <v/>
      </c>
      <c r="D3139" s="213" t="str">
        <f t="shared" si="99"/>
        <v/>
      </c>
    </row>
    <row r="3140" spans="2:4" x14ac:dyDescent="0.3">
      <c r="B3140" s="211" t="str">
        <f t="shared" si="98"/>
        <v/>
      </c>
      <c r="D3140" s="213" t="str">
        <f t="shared" si="99"/>
        <v/>
      </c>
    </row>
    <row r="3141" spans="2:4" x14ac:dyDescent="0.3">
      <c r="B3141" s="211" t="str">
        <f t="shared" si="98"/>
        <v/>
      </c>
      <c r="D3141" s="213" t="str">
        <f t="shared" si="99"/>
        <v/>
      </c>
    </row>
    <row r="3142" spans="2:4" x14ac:dyDescent="0.3">
      <c r="B3142" s="211" t="str">
        <f t="shared" ref="B3142:B3205" si="100">IF(NOT(ISBLANK(A3142)),INT(($B$2-A3142)/365.25),"")</f>
        <v/>
      </c>
      <c r="D3142" s="213" t="str">
        <f t="shared" ref="D3142:D3205" si="101">_xlfn.IFNA(VLOOKUP(B3142,AgeGroups,2,TRUE),"")</f>
        <v/>
      </c>
    </row>
    <row r="3143" spans="2:4" x14ac:dyDescent="0.3">
      <c r="B3143" s="211" t="str">
        <f t="shared" si="100"/>
        <v/>
      </c>
      <c r="D3143" s="213" t="str">
        <f t="shared" si="101"/>
        <v/>
      </c>
    </row>
    <row r="3144" spans="2:4" x14ac:dyDescent="0.3">
      <c r="B3144" s="211" t="str">
        <f t="shared" si="100"/>
        <v/>
      </c>
      <c r="D3144" s="213" t="str">
        <f t="shared" si="101"/>
        <v/>
      </c>
    </row>
    <row r="3145" spans="2:4" x14ac:dyDescent="0.3">
      <c r="B3145" s="211" t="str">
        <f t="shared" si="100"/>
        <v/>
      </c>
      <c r="D3145" s="213" t="str">
        <f t="shared" si="101"/>
        <v/>
      </c>
    </row>
    <row r="3146" spans="2:4" x14ac:dyDescent="0.3">
      <c r="B3146" s="211" t="str">
        <f t="shared" si="100"/>
        <v/>
      </c>
      <c r="D3146" s="213" t="str">
        <f t="shared" si="101"/>
        <v/>
      </c>
    </row>
    <row r="3147" spans="2:4" x14ac:dyDescent="0.3">
      <c r="B3147" s="211" t="str">
        <f t="shared" si="100"/>
        <v/>
      </c>
      <c r="D3147" s="213" t="str">
        <f t="shared" si="101"/>
        <v/>
      </c>
    </row>
    <row r="3148" spans="2:4" x14ac:dyDescent="0.3">
      <c r="B3148" s="211" t="str">
        <f t="shared" si="100"/>
        <v/>
      </c>
      <c r="D3148" s="213" t="str">
        <f t="shared" si="101"/>
        <v/>
      </c>
    </row>
    <row r="3149" spans="2:4" x14ac:dyDescent="0.3">
      <c r="B3149" s="211" t="str">
        <f t="shared" si="100"/>
        <v/>
      </c>
      <c r="D3149" s="213" t="str">
        <f t="shared" si="101"/>
        <v/>
      </c>
    </row>
    <row r="3150" spans="2:4" x14ac:dyDescent="0.3">
      <c r="B3150" s="211" t="str">
        <f t="shared" si="100"/>
        <v/>
      </c>
      <c r="D3150" s="213" t="str">
        <f t="shared" si="101"/>
        <v/>
      </c>
    </row>
    <row r="3151" spans="2:4" x14ac:dyDescent="0.3">
      <c r="B3151" s="211" t="str">
        <f t="shared" si="100"/>
        <v/>
      </c>
      <c r="D3151" s="213" t="str">
        <f t="shared" si="101"/>
        <v/>
      </c>
    </row>
    <row r="3152" spans="2:4" x14ac:dyDescent="0.3">
      <c r="B3152" s="211" t="str">
        <f t="shared" si="100"/>
        <v/>
      </c>
      <c r="D3152" s="213" t="str">
        <f t="shared" si="101"/>
        <v/>
      </c>
    </row>
    <row r="3153" spans="2:4" x14ac:dyDescent="0.3">
      <c r="B3153" s="211" t="str">
        <f t="shared" si="100"/>
        <v/>
      </c>
      <c r="D3153" s="213" t="str">
        <f t="shared" si="101"/>
        <v/>
      </c>
    </row>
    <row r="3154" spans="2:4" x14ac:dyDescent="0.3">
      <c r="B3154" s="211" t="str">
        <f t="shared" si="100"/>
        <v/>
      </c>
      <c r="D3154" s="213" t="str">
        <f t="shared" si="101"/>
        <v/>
      </c>
    </row>
    <row r="3155" spans="2:4" x14ac:dyDescent="0.3">
      <c r="B3155" s="211" t="str">
        <f t="shared" si="100"/>
        <v/>
      </c>
      <c r="D3155" s="213" t="str">
        <f t="shared" si="101"/>
        <v/>
      </c>
    </row>
    <row r="3156" spans="2:4" x14ac:dyDescent="0.3">
      <c r="B3156" s="211" t="str">
        <f t="shared" si="100"/>
        <v/>
      </c>
      <c r="D3156" s="213" t="str">
        <f t="shared" si="101"/>
        <v/>
      </c>
    </row>
    <row r="3157" spans="2:4" x14ac:dyDescent="0.3">
      <c r="B3157" s="211" t="str">
        <f t="shared" si="100"/>
        <v/>
      </c>
      <c r="D3157" s="213" t="str">
        <f t="shared" si="101"/>
        <v/>
      </c>
    </row>
    <row r="3158" spans="2:4" x14ac:dyDescent="0.3">
      <c r="B3158" s="211" t="str">
        <f t="shared" si="100"/>
        <v/>
      </c>
      <c r="D3158" s="213" t="str">
        <f t="shared" si="101"/>
        <v/>
      </c>
    </row>
    <row r="3159" spans="2:4" x14ac:dyDescent="0.3">
      <c r="B3159" s="211" t="str">
        <f t="shared" si="100"/>
        <v/>
      </c>
      <c r="D3159" s="213" t="str">
        <f t="shared" si="101"/>
        <v/>
      </c>
    </row>
    <row r="3160" spans="2:4" x14ac:dyDescent="0.3">
      <c r="B3160" s="211" t="str">
        <f t="shared" si="100"/>
        <v/>
      </c>
      <c r="D3160" s="213" t="str">
        <f t="shared" si="101"/>
        <v/>
      </c>
    </row>
    <row r="3161" spans="2:4" x14ac:dyDescent="0.3">
      <c r="B3161" s="211" t="str">
        <f t="shared" si="100"/>
        <v/>
      </c>
      <c r="D3161" s="213" t="str">
        <f t="shared" si="101"/>
        <v/>
      </c>
    </row>
    <row r="3162" spans="2:4" x14ac:dyDescent="0.3">
      <c r="B3162" s="211" t="str">
        <f t="shared" si="100"/>
        <v/>
      </c>
      <c r="D3162" s="213" t="str">
        <f t="shared" si="101"/>
        <v/>
      </c>
    </row>
    <row r="3163" spans="2:4" x14ac:dyDescent="0.3">
      <c r="B3163" s="211" t="str">
        <f t="shared" si="100"/>
        <v/>
      </c>
      <c r="D3163" s="213" t="str">
        <f t="shared" si="101"/>
        <v/>
      </c>
    </row>
    <row r="3164" spans="2:4" x14ac:dyDescent="0.3">
      <c r="B3164" s="211" t="str">
        <f t="shared" si="100"/>
        <v/>
      </c>
      <c r="D3164" s="213" t="str">
        <f t="shared" si="101"/>
        <v/>
      </c>
    </row>
    <row r="3165" spans="2:4" x14ac:dyDescent="0.3">
      <c r="B3165" s="211" t="str">
        <f t="shared" si="100"/>
        <v/>
      </c>
      <c r="D3165" s="213" t="str">
        <f t="shared" si="101"/>
        <v/>
      </c>
    </row>
    <row r="3166" spans="2:4" x14ac:dyDescent="0.3">
      <c r="B3166" s="211" t="str">
        <f t="shared" si="100"/>
        <v/>
      </c>
      <c r="D3166" s="213" t="str">
        <f t="shared" si="101"/>
        <v/>
      </c>
    </row>
    <row r="3167" spans="2:4" x14ac:dyDescent="0.3">
      <c r="B3167" s="211" t="str">
        <f t="shared" si="100"/>
        <v/>
      </c>
      <c r="D3167" s="213" t="str">
        <f t="shared" si="101"/>
        <v/>
      </c>
    </row>
    <row r="3168" spans="2:4" x14ac:dyDescent="0.3">
      <c r="B3168" s="211" t="str">
        <f t="shared" si="100"/>
        <v/>
      </c>
      <c r="D3168" s="213" t="str">
        <f t="shared" si="101"/>
        <v/>
      </c>
    </row>
    <row r="3169" spans="2:4" x14ac:dyDescent="0.3">
      <c r="B3169" s="211" t="str">
        <f t="shared" si="100"/>
        <v/>
      </c>
      <c r="D3169" s="213" t="str">
        <f t="shared" si="101"/>
        <v/>
      </c>
    </row>
    <row r="3170" spans="2:4" x14ac:dyDescent="0.3">
      <c r="B3170" s="211" t="str">
        <f t="shared" si="100"/>
        <v/>
      </c>
      <c r="D3170" s="213" t="str">
        <f t="shared" si="101"/>
        <v/>
      </c>
    </row>
    <row r="3171" spans="2:4" x14ac:dyDescent="0.3">
      <c r="B3171" s="211" t="str">
        <f t="shared" si="100"/>
        <v/>
      </c>
      <c r="D3171" s="213" t="str">
        <f t="shared" si="101"/>
        <v/>
      </c>
    </row>
    <row r="3172" spans="2:4" x14ac:dyDescent="0.3">
      <c r="B3172" s="211" t="str">
        <f t="shared" si="100"/>
        <v/>
      </c>
      <c r="D3172" s="213" t="str">
        <f t="shared" si="101"/>
        <v/>
      </c>
    </row>
    <row r="3173" spans="2:4" x14ac:dyDescent="0.3">
      <c r="B3173" s="211" t="str">
        <f t="shared" si="100"/>
        <v/>
      </c>
      <c r="D3173" s="213" t="str">
        <f t="shared" si="101"/>
        <v/>
      </c>
    </row>
    <row r="3174" spans="2:4" x14ac:dyDescent="0.3">
      <c r="B3174" s="211" t="str">
        <f t="shared" si="100"/>
        <v/>
      </c>
      <c r="D3174" s="213" t="str">
        <f t="shared" si="101"/>
        <v/>
      </c>
    </row>
    <row r="3175" spans="2:4" x14ac:dyDescent="0.3">
      <c r="B3175" s="211" t="str">
        <f t="shared" si="100"/>
        <v/>
      </c>
      <c r="D3175" s="213" t="str">
        <f t="shared" si="101"/>
        <v/>
      </c>
    </row>
    <row r="3176" spans="2:4" x14ac:dyDescent="0.3">
      <c r="B3176" s="211" t="str">
        <f t="shared" si="100"/>
        <v/>
      </c>
      <c r="D3176" s="213" t="str">
        <f t="shared" si="101"/>
        <v/>
      </c>
    </row>
    <row r="3177" spans="2:4" x14ac:dyDescent="0.3">
      <c r="B3177" s="211" t="str">
        <f t="shared" si="100"/>
        <v/>
      </c>
      <c r="D3177" s="213" t="str">
        <f t="shared" si="101"/>
        <v/>
      </c>
    </row>
    <row r="3178" spans="2:4" x14ac:dyDescent="0.3">
      <c r="B3178" s="211" t="str">
        <f t="shared" si="100"/>
        <v/>
      </c>
      <c r="D3178" s="213" t="str">
        <f t="shared" si="101"/>
        <v/>
      </c>
    </row>
    <row r="3179" spans="2:4" x14ac:dyDescent="0.3">
      <c r="B3179" s="211" t="str">
        <f t="shared" si="100"/>
        <v/>
      </c>
      <c r="D3179" s="213" t="str">
        <f t="shared" si="101"/>
        <v/>
      </c>
    </row>
    <row r="3180" spans="2:4" x14ac:dyDescent="0.3">
      <c r="B3180" s="211" t="str">
        <f t="shared" si="100"/>
        <v/>
      </c>
      <c r="D3180" s="213" t="str">
        <f t="shared" si="101"/>
        <v/>
      </c>
    </row>
    <row r="3181" spans="2:4" x14ac:dyDescent="0.3">
      <c r="B3181" s="211" t="str">
        <f t="shared" si="100"/>
        <v/>
      </c>
      <c r="D3181" s="213" t="str">
        <f t="shared" si="101"/>
        <v/>
      </c>
    </row>
    <row r="3182" spans="2:4" x14ac:dyDescent="0.3">
      <c r="B3182" s="211" t="str">
        <f t="shared" si="100"/>
        <v/>
      </c>
      <c r="D3182" s="213" t="str">
        <f t="shared" si="101"/>
        <v/>
      </c>
    </row>
    <row r="3183" spans="2:4" x14ac:dyDescent="0.3">
      <c r="B3183" s="211" t="str">
        <f t="shared" si="100"/>
        <v/>
      </c>
      <c r="D3183" s="213" t="str">
        <f t="shared" si="101"/>
        <v/>
      </c>
    </row>
    <row r="3184" spans="2:4" x14ac:dyDescent="0.3">
      <c r="B3184" s="211" t="str">
        <f t="shared" si="100"/>
        <v/>
      </c>
      <c r="D3184" s="213" t="str">
        <f t="shared" si="101"/>
        <v/>
      </c>
    </row>
    <row r="3185" spans="2:4" x14ac:dyDescent="0.3">
      <c r="B3185" s="211" t="str">
        <f t="shared" si="100"/>
        <v/>
      </c>
      <c r="D3185" s="213" t="str">
        <f t="shared" si="101"/>
        <v/>
      </c>
    </row>
    <row r="3186" spans="2:4" x14ac:dyDescent="0.3">
      <c r="B3186" s="211" t="str">
        <f t="shared" si="100"/>
        <v/>
      </c>
      <c r="D3186" s="213" t="str">
        <f t="shared" si="101"/>
        <v/>
      </c>
    </row>
    <row r="3187" spans="2:4" x14ac:dyDescent="0.3">
      <c r="B3187" s="211" t="str">
        <f t="shared" si="100"/>
        <v/>
      </c>
      <c r="D3187" s="213" t="str">
        <f t="shared" si="101"/>
        <v/>
      </c>
    </row>
    <row r="3188" spans="2:4" x14ac:dyDescent="0.3">
      <c r="B3188" s="211" t="str">
        <f t="shared" si="100"/>
        <v/>
      </c>
      <c r="D3188" s="213" t="str">
        <f t="shared" si="101"/>
        <v/>
      </c>
    </row>
    <row r="3189" spans="2:4" x14ac:dyDescent="0.3">
      <c r="B3189" s="211" t="str">
        <f t="shared" si="100"/>
        <v/>
      </c>
      <c r="D3189" s="213" t="str">
        <f t="shared" si="101"/>
        <v/>
      </c>
    </row>
    <row r="3190" spans="2:4" x14ac:dyDescent="0.3">
      <c r="B3190" s="211" t="str">
        <f t="shared" si="100"/>
        <v/>
      </c>
      <c r="D3190" s="213" t="str">
        <f t="shared" si="101"/>
        <v/>
      </c>
    </row>
    <row r="3191" spans="2:4" x14ac:dyDescent="0.3">
      <c r="B3191" s="211" t="str">
        <f t="shared" si="100"/>
        <v/>
      </c>
      <c r="D3191" s="213" t="str">
        <f t="shared" si="101"/>
        <v/>
      </c>
    </row>
    <row r="3192" spans="2:4" x14ac:dyDescent="0.3">
      <c r="B3192" s="211" t="str">
        <f t="shared" si="100"/>
        <v/>
      </c>
      <c r="D3192" s="213" t="str">
        <f t="shared" si="101"/>
        <v/>
      </c>
    </row>
    <row r="3193" spans="2:4" x14ac:dyDescent="0.3">
      <c r="B3193" s="211" t="str">
        <f t="shared" si="100"/>
        <v/>
      </c>
      <c r="D3193" s="213" t="str">
        <f t="shared" si="101"/>
        <v/>
      </c>
    </row>
    <row r="3194" spans="2:4" x14ac:dyDescent="0.3">
      <c r="B3194" s="211" t="str">
        <f t="shared" si="100"/>
        <v/>
      </c>
      <c r="D3194" s="213" t="str">
        <f t="shared" si="101"/>
        <v/>
      </c>
    </row>
    <row r="3195" spans="2:4" x14ac:dyDescent="0.3">
      <c r="B3195" s="211" t="str">
        <f t="shared" si="100"/>
        <v/>
      </c>
      <c r="D3195" s="213" t="str">
        <f t="shared" si="101"/>
        <v/>
      </c>
    </row>
    <row r="3196" spans="2:4" x14ac:dyDescent="0.3">
      <c r="B3196" s="211" t="str">
        <f t="shared" si="100"/>
        <v/>
      </c>
      <c r="D3196" s="213" t="str">
        <f t="shared" si="101"/>
        <v/>
      </c>
    </row>
    <row r="3197" spans="2:4" x14ac:dyDescent="0.3">
      <c r="B3197" s="211" t="str">
        <f t="shared" si="100"/>
        <v/>
      </c>
      <c r="D3197" s="213" t="str">
        <f t="shared" si="101"/>
        <v/>
      </c>
    </row>
    <row r="3198" spans="2:4" x14ac:dyDescent="0.3">
      <c r="B3198" s="211" t="str">
        <f t="shared" si="100"/>
        <v/>
      </c>
      <c r="D3198" s="213" t="str">
        <f t="shared" si="101"/>
        <v/>
      </c>
    </row>
    <row r="3199" spans="2:4" x14ac:dyDescent="0.3">
      <c r="B3199" s="211" t="str">
        <f t="shared" si="100"/>
        <v/>
      </c>
      <c r="D3199" s="213" t="str">
        <f t="shared" si="101"/>
        <v/>
      </c>
    </row>
    <row r="3200" spans="2:4" x14ac:dyDescent="0.3">
      <c r="B3200" s="211" t="str">
        <f t="shared" si="100"/>
        <v/>
      </c>
      <c r="D3200" s="213" t="str">
        <f t="shared" si="101"/>
        <v/>
      </c>
    </row>
    <row r="3201" spans="2:4" x14ac:dyDescent="0.3">
      <c r="B3201" s="211" t="str">
        <f t="shared" si="100"/>
        <v/>
      </c>
      <c r="D3201" s="213" t="str">
        <f t="shared" si="101"/>
        <v/>
      </c>
    </row>
    <row r="3202" spans="2:4" x14ac:dyDescent="0.3">
      <c r="B3202" s="211" t="str">
        <f t="shared" si="100"/>
        <v/>
      </c>
      <c r="D3202" s="213" t="str">
        <f t="shared" si="101"/>
        <v/>
      </c>
    </row>
    <row r="3203" spans="2:4" x14ac:dyDescent="0.3">
      <c r="B3203" s="211" t="str">
        <f t="shared" si="100"/>
        <v/>
      </c>
      <c r="D3203" s="213" t="str">
        <f t="shared" si="101"/>
        <v/>
      </c>
    </row>
    <row r="3204" spans="2:4" x14ac:dyDescent="0.3">
      <c r="B3204" s="211" t="str">
        <f t="shared" si="100"/>
        <v/>
      </c>
      <c r="D3204" s="213" t="str">
        <f t="shared" si="101"/>
        <v/>
      </c>
    </row>
    <row r="3205" spans="2:4" x14ac:dyDescent="0.3">
      <c r="B3205" s="211" t="str">
        <f t="shared" si="100"/>
        <v/>
      </c>
      <c r="D3205" s="213" t="str">
        <f t="shared" si="101"/>
        <v/>
      </c>
    </row>
    <row r="3206" spans="2:4" x14ac:dyDescent="0.3">
      <c r="B3206" s="211" t="str">
        <f t="shared" ref="B3206:B3269" si="102">IF(NOT(ISBLANK(A3206)),INT(($B$2-A3206)/365.25),"")</f>
        <v/>
      </c>
      <c r="D3206" s="213" t="str">
        <f t="shared" ref="D3206:D3269" si="103">_xlfn.IFNA(VLOOKUP(B3206,AgeGroups,2,TRUE),"")</f>
        <v/>
      </c>
    </row>
    <row r="3207" spans="2:4" x14ac:dyDescent="0.3">
      <c r="B3207" s="211" t="str">
        <f t="shared" si="102"/>
        <v/>
      </c>
      <c r="D3207" s="213" t="str">
        <f t="shared" si="103"/>
        <v/>
      </c>
    </row>
    <row r="3208" spans="2:4" x14ac:dyDescent="0.3">
      <c r="B3208" s="211" t="str">
        <f t="shared" si="102"/>
        <v/>
      </c>
      <c r="D3208" s="213" t="str">
        <f t="shared" si="103"/>
        <v/>
      </c>
    </row>
    <row r="3209" spans="2:4" x14ac:dyDescent="0.3">
      <c r="B3209" s="211" t="str">
        <f t="shared" si="102"/>
        <v/>
      </c>
      <c r="D3209" s="213" t="str">
        <f t="shared" si="103"/>
        <v/>
      </c>
    </row>
    <row r="3210" spans="2:4" x14ac:dyDescent="0.3">
      <c r="B3210" s="211" t="str">
        <f t="shared" si="102"/>
        <v/>
      </c>
      <c r="D3210" s="213" t="str">
        <f t="shared" si="103"/>
        <v/>
      </c>
    </row>
    <row r="3211" spans="2:4" x14ac:dyDescent="0.3">
      <c r="B3211" s="211" t="str">
        <f t="shared" si="102"/>
        <v/>
      </c>
      <c r="D3211" s="213" t="str">
        <f t="shared" si="103"/>
        <v/>
      </c>
    </row>
    <row r="3212" spans="2:4" x14ac:dyDescent="0.3">
      <c r="B3212" s="211" t="str">
        <f t="shared" si="102"/>
        <v/>
      </c>
      <c r="D3212" s="213" t="str">
        <f t="shared" si="103"/>
        <v/>
      </c>
    </row>
    <row r="3213" spans="2:4" x14ac:dyDescent="0.3">
      <c r="B3213" s="211" t="str">
        <f t="shared" si="102"/>
        <v/>
      </c>
      <c r="D3213" s="213" t="str">
        <f t="shared" si="103"/>
        <v/>
      </c>
    </row>
    <row r="3214" spans="2:4" x14ac:dyDescent="0.3">
      <c r="B3214" s="211" t="str">
        <f t="shared" si="102"/>
        <v/>
      </c>
      <c r="D3214" s="213" t="str">
        <f t="shared" si="103"/>
        <v/>
      </c>
    </row>
    <row r="3215" spans="2:4" x14ac:dyDescent="0.3">
      <c r="B3215" s="211" t="str">
        <f t="shared" si="102"/>
        <v/>
      </c>
      <c r="D3215" s="213" t="str">
        <f t="shared" si="103"/>
        <v/>
      </c>
    </row>
    <row r="3216" spans="2:4" x14ac:dyDescent="0.3">
      <c r="B3216" s="211" t="str">
        <f t="shared" si="102"/>
        <v/>
      </c>
      <c r="D3216" s="213" t="str">
        <f t="shared" si="103"/>
        <v/>
      </c>
    </row>
    <row r="3217" spans="2:4" x14ac:dyDescent="0.3">
      <c r="B3217" s="211" t="str">
        <f t="shared" si="102"/>
        <v/>
      </c>
      <c r="D3217" s="213" t="str">
        <f t="shared" si="103"/>
        <v/>
      </c>
    </row>
    <row r="3218" spans="2:4" x14ac:dyDescent="0.3">
      <c r="B3218" s="211" t="str">
        <f t="shared" si="102"/>
        <v/>
      </c>
      <c r="D3218" s="213" t="str">
        <f t="shared" si="103"/>
        <v/>
      </c>
    </row>
    <row r="3219" spans="2:4" x14ac:dyDescent="0.3">
      <c r="B3219" s="211" t="str">
        <f t="shared" si="102"/>
        <v/>
      </c>
      <c r="D3219" s="213" t="str">
        <f t="shared" si="103"/>
        <v/>
      </c>
    </row>
    <row r="3220" spans="2:4" x14ac:dyDescent="0.3">
      <c r="B3220" s="211" t="str">
        <f t="shared" si="102"/>
        <v/>
      </c>
      <c r="D3220" s="213" t="str">
        <f t="shared" si="103"/>
        <v/>
      </c>
    </row>
    <row r="3221" spans="2:4" x14ac:dyDescent="0.3">
      <c r="B3221" s="211" t="str">
        <f t="shared" si="102"/>
        <v/>
      </c>
      <c r="D3221" s="213" t="str">
        <f t="shared" si="103"/>
        <v/>
      </c>
    </row>
    <row r="3222" spans="2:4" x14ac:dyDescent="0.3">
      <c r="B3222" s="211" t="str">
        <f t="shared" si="102"/>
        <v/>
      </c>
      <c r="D3222" s="213" t="str">
        <f t="shared" si="103"/>
        <v/>
      </c>
    </row>
    <row r="3223" spans="2:4" x14ac:dyDescent="0.3">
      <c r="B3223" s="211" t="str">
        <f t="shared" si="102"/>
        <v/>
      </c>
      <c r="D3223" s="213" t="str">
        <f t="shared" si="103"/>
        <v/>
      </c>
    </row>
    <row r="3224" spans="2:4" x14ac:dyDescent="0.3">
      <c r="B3224" s="211" t="str">
        <f t="shared" si="102"/>
        <v/>
      </c>
      <c r="D3224" s="213" t="str">
        <f t="shared" si="103"/>
        <v/>
      </c>
    </row>
    <row r="3225" spans="2:4" x14ac:dyDescent="0.3">
      <c r="B3225" s="211" t="str">
        <f t="shared" si="102"/>
        <v/>
      </c>
      <c r="D3225" s="213" t="str">
        <f t="shared" si="103"/>
        <v/>
      </c>
    </row>
    <row r="3226" spans="2:4" x14ac:dyDescent="0.3">
      <c r="B3226" s="211" t="str">
        <f t="shared" si="102"/>
        <v/>
      </c>
      <c r="D3226" s="213" t="str">
        <f t="shared" si="103"/>
        <v/>
      </c>
    </row>
    <row r="3227" spans="2:4" x14ac:dyDescent="0.3">
      <c r="B3227" s="211" t="str">
        <f t="shared" si="102"/>
        <v/>
      </c>
      <c r="D3227" s="213" t="str">
        <f t="shared" si="103"/>
        <v/>
      </c>
    </row>
    <row r="3228" spans="2:4" x14ac:dyDescent="0.3">
      <c r="B3228" s="211" t="str">
        <f t="shared" si="102"/>
        <v/>
      </c>
      <c r="D3228" s="213" t="str">
        <f t="shared" si="103"/>
        <v/>
      </c>
    </row>
    <row r="3229" spans="2:4" x14ac:dyDescent="0.3">
      <c r="B3229" s="211" t="str">
        <f t="shared" si="102"/>
        <v/>
      </c>
      <c r="D3229" s="213" t="str">
        <f t="shared" si="103"/>
        <v/>
      </c>
    </row>
    <row r="3230" spans="2:4" x14ac:dyDescent="0.3">
      <c r="B3230" s="211" t="str">
        <f t="shared" si="102"/>
        <v/>
      </c>
      <c r="D3230" s="213" t="str">
        <f t="shared" si="103"/>
        <v/>
      </c>
    </row>
    <row r="3231" spans="2:4" x14ac:dyDescent="0.3">
      <c r="B3231" s="211" t="str">
        <f t="shared" si="102"/>
        <v/>
      </c>
      <c r="D3231" s="213" t="str">
        <f t="shared" si="103"/>
        <v/>
      </c>
    </row>
    <row r="3232" spans="2:4" x14ac:dyDescent="0.3">
      <c r="B3232" s="211" t="str">
        <f t="shared" si="102"/>
        <v/>
      </c>
      <c r="D3232" s="213" t="str">
        <f t="shared" si="103"/>
        <v/>
      </c>
    </row>
    <row r="3233" spans="2:4" x14ac:dyDescent="0.3">
      <c r="B3233" s="211" t="str">
        <f t="shared" si="102"/>
        <v/>
      </c>
      <c r="D3233" s="213" t="str">
        <f t="shared" si="103"/>
        <v/>
      </c>
    </row>
    <row r="3234" spans="2:4" x14ac:dyDescent="0.3">
      <c r="B3234" s="211" t="str">
        <f t="shared" si="102"/>
        <v/>
      </c>
      <c r="D3234" s="213" t="str">
        <f t="shared" si="103"/>
        <v/>
      </c>
    </row>
    <row r="3235" spans="2:4" x14ac:dyDescent="0.3">
      <c r="B3235" s="211" t="str">
        <f t="shared" si="102"/>
        <v/>
      </c>
      <c r="D3235" s="213" t="str">
        <f t="shared" si="103"/>
        <v/>
      </c>
    </row>
    <row r="3236" spans="2:4" x14ac:dyDescent="0.3">
      <c r="B3236" s="211" t="str">
        <f t="shared" si="102"/>
        <v/>
      </c>
      <c r="D3236" s="213" t="str">
        <f t="shared" si="103"/>
        <v/>
      </c>
    </row>
    <row r="3237" spans="2:4" x14ac:dyDescent="0.3">
      <c r="B3237" s="211" t="str">
        <f t="shared" si="102"/>
        <v/>
      </c>
      <c r="D3237" s="213" t="str">
        <f t="shared" si="103"/>
        <v/>
      </c>
    </row>
    <row r="3238" spans="2:4" x14ac:dyDescent="0.3">
      <c r="B3238" s="211" t="str">
        <f t="shared" si="102"/>
        <v/>
      </c>
      <c r="D3238" s="213" t="str">
        <f t="shared" si="103"/>
        <v/>
      </c>
    </row>
    <row r="3239" spans="2:4" x14ac:dyDescent="0.3">
      <c r="B3239" s="211" t="str">
        <f t="shared" si="102"/>
        <v/>
      </c>
      <c r="D3239" s="213" t="str">
        <f t="shared" si="103"/>
        <v/>
      </c>
    </row>
    <row r="3240" spans="2:4" x14ac:dyDescent="0.3">
      <c r="B3240" s="211" t="str">
        <f t="shared" si="102"/>
        <v/>
      </c>
      <c r="D3240" s="213" t="str">
        <f t="shared" si="103"/>
        <v/>
      </c>
    </row>
    <row r="3241" spans="2:4" x14ac:dyDescent="0.3">
      <c r="B3241" s="211" t="str">
        <f t="shared" si="102"/>
        <v/>
      </c>
      <c r="D3241" s="213" t="str">
        <f t="shared" si="103"/>
        <v/>
      </c>
    </row>
    <row r="3242" spans="2:4" x14ac:dyDescent="0.3">
      <c r="B3242" s="211" t="str">
        <f t="shared" si="102"/>
        <v/>
      </c>
      <c r="D3242" s="213" t="str">
        <f t="shared" si="103"/>
        <v/>
      </c>
    </row>
    <row r="3243" spans="2:4" x14ac:dyDescent="0.3">
      <c r="B3243" s="211" t="str">
        <f t="shared" si="102"/>
        <v/>
      </c>
      <c r="D3243" s="213" t="str">
        <f t="shared" si="103"/>
        <v/>
      </c>
    </row>
    <row r="3244" spans="2:4" x14ac:dyDescent="0.3">
      <c r="B3244" s="211" t="str">
        <f t="shared" si="102"/>
        <v/>
      </c>
      <c r="D3244" s="213" t="str">
        <f t="shared" si="103"/>
        <v/>
      </c>
    </row>
    <row r="3245" spans="2:4" x14ac:dyDescent="0.3">
      <c r="B3245" s="211" t="str">
        <f t="shared" si="102"/>
        <v/>
      </c>
      <c r="D3245" s="213" t="str">
        <f t="shared" si="103"/>
        <v/>
      </c>
    </row>
    <row r="3246" spans="2:4" x14ac:dyDescent="0.3">
      <c r="B3246" s="211" t="str">
        <f t="shared" si="102"/>
        <v/>
      </c>
      <c r="D3246" s="213" t="str">
        <f t="shared" si="103"/>
        <v/>
      </c>
    </row>
    <row r="3247" spans="2:4" x14ac:dyDescent="0.3">
      <c r="B3247" s="211" t="str">
        <f t="shared" si="102"/>
        <v/>
      </c>
      <c r="D3247" s="213" t="str">
        <f t="shared" si="103"/>
        <v/>
      </c>
    </row>
    <row r="3248" spans="2:4" x14ac:dyDescent="0.3">
      <c r="B3248" s="211" t="str">
        <f t="shared" si="102"/>
        <v/>
      </c>
      <c r="D3248" s="213" t="str">
        <f t="shared" si="103"/>
        <v/>
      </c>
    </row>
    <row r="3249" spans="2:4" x14ac:dyDescent="0.3">
      <c r="B3249" s="211" t="str">
        <f t="shared" si="102"/>
        <v/>
      </c>
      <c r="D3249" s="213" t="str">
        <f t="shared" si="103"/>
        <v/>
      </c>
    </row>
    <row r="3250" spans="2:4" x14ac:dyDescent="0.3">
      <c r="B3250" s="211" t="str">
        <f t="shared" si="102"/>
        <v/>
      </c>
      <c r="D3250" s="213" t="str">
        <f t="shared" si="103"/>
        <v/>
      </c>
    </row>
    <row r="3251" spans="2:4" x14ac:dyDescent="0.3">
      <c r="B3251" s="211" t="str">
        <f t="shared" si="102"/>
        <v/>
      </c>
      <c r="D3251" s="213" t="str">
        <f t="shared" si="103"/>
        <v/>
      </c>
    </row>
    <row r="3252" spans="2:4" x14ac:dyDescent="0.3">
      <c r="B3252" s="211" t="str">
        <f t="shared" si="102"/>
        <v/>
      </c>
      <c r="D3252" s="213" t="str">
        <f t="shared" si="103"/>
        <v/>
      </c>
    </row>
    <row r="3253" spans="2:4" x14ac:dyDescent="0.3">
      <c r="B3253" s="211" t="str">
        <f t="shared" si="102"/>
        <v/>
      </c>
      <c r="D3253" s="213" t="str">
        <f t="shared" si="103"/>
        <v/>
      </c>
    </row>
    <row r="3254" spans="2:4" x14ac:dyDescent="0.3">
      <c r="B3254" s="211" t="str">
        <f t="shared" si="102"/>
        <v/>
      </c>
      <c r="D3254" s="213" t="str">
        <f t="shared" si="103"/>
        <v/>
      </c>
    </row>
    <row r="3255" spans="2:4" x14ac:dyDescent="0.3">
      <c r="B3255" s="211" t="str">
        <f t="shared" si="102"/>
        <v/>
      </c>
      <c r="D3255" s="213" t="str">
        <f t="shared" si="103"/>
        <v/>
      </c>
    </row>
    <row r="3256" spans="2:4" x14ac:dyDescent="0.3">
      <c r="B3256" s="211" t="str">
        <f t="shared" si="102"/>
        <v/>
      </c>
      <c r="D3256" s="213" t="str">
        <f t="shared" si="103"/>
        <v/>
      </c>
    </row>
    <row r="3257" spans="2:4" x14ac:dyDescent="0.3">
      <c r="B3257" s="211" t="str">
        <f t="shared" si="102"/>
        <v/>
      </c>
      <c r="D3257" s="213" t="str">
        <f t="shared" si="103"/>
        <v/>
      </c>
    </row>
    <row r="3258" spans="2:4" x14ac:dyDescent="0.3">
      <c r="B3258" s="211" t="str">
        <f t="shared" si="102"/>
        <v/>
      </c>
      <c r="D3258" s="213" t="str">
        <f t="shared" si="103"/>
        <v/>
      </c>
    </row>
    <row r="3259" spans="2:4" x14ac:dyDescent="0.3">
      <c r="B3259" s="211" t="str">
        <f t="shared" si="102"/>
        <v/>
      </c>
      <c r="D3259" s="213" t="str">
        <f t="shared" si="103"/>
        <v/>
      </c>
    </row>
    <row r="3260" spans="2:4" x14ac:dyDescent="0.3">
      <c r="B3260" s="211" t="str">
        <f t="shared" si="102"/>
        <v/>
      </c>
      <c r="D3260" s="213" t="str">
        <f t="shared" si="103"/>
        <v/>
      </c>
    </row>
    <row r="3261" spans="2:4" x14ac:dyDescent="0.3">
      <c r="B3261" s="211" t="str">
        <f t="shared" si="102"/>
        <v/>
      </c>
      <c r="D3261" s="213" t="str">
        <f t="shared" si="103"/>
        <v/>
      </c>
    </row>
    <row r="3262" spans="2:4" x14ac:dyDescent="0.3">
      <c r="B3262" s="211" t="str">
        <f t="shared" si="102"/>
        <v/>
      </c>
      <c r="D3262" s="213" t="str">
        <f t="shared" si="103"/>
        <v/>
      </c>
    </row>
    <row r="3263" spans="2:4" x14ac:dyDescent="0.3">
      <c r="B3263" s="211" t="str">
        <f t="shared" si="102"/>
        <v/>
      </c>
      <c r="D3263" s="213" t="str">
        <f t="shared" si="103"/>
        <v/>
      </c>
    </row>
    <row r="3264" spans="2:4" x14ac:dyDescent="0.3">
      <c r="B3264" s="211" t="str">
        <f t="shared" si="102"/>
        <v/>
      </c>
      <c r="D3264" s="213" t="str">
        <f t="shared" si="103"/>
        <v/>
      </c>
    </row>
    <row r="3265" spans="2:4" x14ac:dyDescent="0.3">
      <c r="B3265" s="211" t="str">
        <f t="shared" si="102"/>
        <v/>
      </c>
      <c r="D3265" s="213" t="str">
        <f t="shared" si="103"/>
        <v/>
      </c>
    </row>
    <row r="3266" spans="2:4" x14ac:dyDescent="0.3">
      <c r="B3266" s="211" t="str">
        <f t="shared" si="102"/>
        <v/>
      </c>
      <c r="D3266" s="213" t="str">
        <f t="shared" si="103"/>
        <v/>
      </c>
    </row>
    <row r="3267" spans="2:4" x14ac:dyDescent="0.3">
      <c r="B3267" s="211" t="str">
        <f t="shared" si="102"/>
        <v/>
      </c>
      <c r="D3267" s="213" t="str">
        <f t="shared" si="103"/>
        <v/>
      </c>
    </row>
    <row r="3268" spans="2:4" x14ac:dyDescent="0.3">
      <c r="B3268" s="211" t="str">
        <f t="shared" si="102"/>
        <v/>
      </c>
      <c r="D3268" s="213" t="str">
        <f t="shared" si="103"/>
        <v/>
      </c>
    </row>
    <row r="3269" spans="2:4" x14ac:dyDescent="0.3">
      <c r="B3269" s="211" t="str">
        <f t="shared" si="102"/>
        <v/>
      </c>
      <c r="D3269" s="213" t="str">
        <f t="shared" si="103"/>
        <v/>
      </c>
    </row>
    <row r="3270" spans="2:4" x14ac:dyDescent="0.3">
      <c r="B3270" s="211" t="str">
        <f t="shared" ref="B3270:B3333" si="104">IF(NOT(ISBLANK(A3270)),INT(($B$2-A3270)/365.25),"")</f>
        <v/>
      </c>
      <c r="D3270" s="213" t="str">
        <f t="shared" ref="D3270:D3333" si="105">_xlfn.IFNA(VLOOKUP(B3270,AgeGroups,2,TRUE),"")</f>
        <v/>
      </c>
    </row>
    <row r="3271" spans="2:4" x14ac:dyDescent="0.3">
      <c r="B3271" s="211" t="str">
        <f t="shared" si="104"/>
        <v/>
      </c>
      <c r="D3271" s="213" t="str">
        <f t="shared" si="105"/>
        <v/>
      </c>
    </row>
    <row r="3272" spans="2:4" x14ac:dyDescent="0.3">
      <c r="B3272" s="211" t="str">
        <f t="shared" si="104"/>
        <v/>
      </c>
      <c r="D3272" s="213" t="str">
        <f t="shared" si="105"/>
        <v/>
      </c>
    </row>
    <row r="3273" spans="2:4" x14ac:dyDescent="0.3">
      <c r="B3273" s="211" t="str">
        <f t="shared" si="104"/>
        <v/>
      </c>
      <c r="D3273" s="213" t="str">
        <f t="shared" si="105"/>
        <v/>
      </c>
    </row>
    <row r="3274" spans="2:4" x14ac:dyDescent="0.3">
      <c r="B3274" s="211" t="str">
        <f t="shared" si="104"/>
        <v/>
      </c>
      <c r="D3274" s="213" t="str">
        <f t="shared" si="105"/>
        <v/>
      </c>
    </row>
    <row r="3275" spans="2:4" x14ac:dyDescent="0.3">
      <c r="B3275" s="211" t="str">
        <f t="shared" si="104"/>
        <v/>
      </c>
      <c r="D3275" s="213" t="str">
        <f t="shared" si="105"/>
        <v/>
      </c>
    </row>
    <row r="3276" spans="2:4" x14ac:dyDescent="0.3">
      <c r="B3276" s="211" t="str">
        <f t="shared" si="104"/>
        <v/>
      </c>
      <c r="D3276" s="213" t="str">
        <f t="shared" si="105"/>
        <v/>
      </c>
    </row>
    <row r="3277" spans="2:4" x14ac:dyDescent="0.3">
      <c r="B3277" s="211" t="str">
        <f t="shared" si="104"/>
        <v/>
      </c>
      <c r="D3277" s="213" t="str">
        <f t="shared" si="105"/>
        <v/>
      </c>
    </row>
    <row r="3278" spans="2:4" x14ac:dyDescent="0.3">
      <c r="B3278" s="211" t="str">
        <f t="shared" si="104"/>
        <v/>
      </c>
      <c r="D3278" s="213" t="str">
        <f t="shared" si="105"/>
        <v/>
      </c>
    </row>
    <row r="3279" spans="2:4" x14ac:dyDescent="0.3">
      <c r="B3279" s="211" t="str">
        <f t="shared" si="104"/>
        <v/>
      </c>
      <c r="D3279" s="213" t="str">
        <f t="shared" si="105"/>
        <v/>
      </c>
    </row>
    <row r="3280" spans="2:4" x14ac:dyDescent="0.3">
      <c r="B3280" s="211" t="str">
        <f t="shared" si="104"/>
        <v/>
      </c>
      <c r="D3280" s="213" t="str">
        <f t="shared" si="105"/>
        <v/>
      </c>
    </row>
    <row r="3281" spans="2:4" x14ac:dyDescent="0.3">
      <c r="B3281" s="211" t="str">
        <f t="shared" si="104"/>
        <v/>
      </c>
      <c r="D3281" s="213" t="str">
        <f t="shared" si="105"/>
        <v/>
      </c>
    </row>
    <row r="3282" spans="2:4" x14ac:dyDescent="0.3">
      <c r="B3282" s="211" t="str">
        <f t="shared" si="104"/>
        <v/>
      </c>
      <c r="D3282" s="213" t="str">
        <f t="shared" si="105"/>
        <v/>
      </c>
    </row>
    <row r="3283" spans="2:4" x14ac:dyDescent="0.3">
      <c r="B3283" s="211" t="str">
        <f t="shared" si="104"/>
        <v/>
      </c>
      <c r="D3283" s="213" t="str">
        <f t="shared" si="105"/>
        <v/>
      </c>
    </row>
    <row r="3284" spans="2:4" x14ac:dyDescent="0.3">
      <c r="B3284" s="211" t="str">
        <f t="shared" si="104"/>
        <v/>
      </c>
      <c r="D3284" s="213" t="str">
        <f t="shared" si="105"/>
        <v/>
      </c>
    </row>
    <row r="3285" spans="2:4" x14ac:dyDescent="0.3">
      <c r="B3285" s="211" t="str">
        <f t="shared" si="104"/>
        <v/>
      </c>
      <c r="D3285" s="213" t="str">
        <f t="shared" si="105"/>
        <v/>
      </c>
    </row>
    <row r="3286" spans="2:4" x14ac:dyDescent="0.3">
      <c r="B3286" s="211" t="str">
        <f t="shared" si="104"/>
        <v/>
      </c>
      <c r="D3286" s="213" t="str">
        <f t="shared" si="105"/>
        <v/>
      </c>
    </row>
    <row r="3287" spans="2:4" x14ac:dyDescent="0.3">
      <c r="B3287" s="211" t="str">
        <f t="shared" si="104"/>
        <v/>
      </c>
      <c r="D3287" s="213" t="str">
        <f t="shared" si="105"/>
        <v/>
      </c>
    </row>
    <row r="3288" spans="2:4" x14ac:dyDescent="0.3">
      <c r="B3288" s="211" t="str">
        <f t="shared" si="104"/>
        <v/>
      </c>
      <c r="D3288" s="213" t="str">
        <f t="shared" si="105"/>
        <v/>
      </c>
    </row>
    <row r="3289" spans="2:4" x14ac:dyDescent="0.3">
      <c r="B3289" s="211" t="str">
        <f t="shared" si="104"/>
        <v/>
      </c>
      <c r="D3289" s="213" t="str">
        <f t="shared" si="105"/>
        <v/>
      </c>
    </row>
    <row r="3290" spans="2:4" x14ac:dyDescent="0.3">
      <c r="B3290" s="211" t="str">
        <f t="shared" si="104"/>
        <v/>
      </c>
      <c r="D3290" s="213" t="str">
        <f t="shared" si="105"/>
        <v/>
      </c>
    </row>
    <row r="3291" spans="2:4" x14ac:dyDescent="0.3">
      <c r="B3291" s="211" t="str">
        <f t="shared" si="104"/>
        <v/>
      </c>
      <c r="D3291" s="213" t="str">
        <f t="shared" si="105"/>
        <v/>
      </c>
    </row>
    <row r="3292" spans="2:4" x14ac:dyDescent="0.3">
      <c r="B3292" s="211" t="str">
        <f t="shared" si="104"/>
        <v/>
      </c>
      <c r="D3292" s="213" t="str">
        <f t="shared" si="105"/>
        <v/>
      </c>
    </row>
    <row r="3293" spans="2:4" x14ac:dyDescent="0.3">
      <c r="B3293" s="211" t="str">
        <f t="shared" si="104"/>
        <v/>
      </c>
      <c r="D3293" s="213" t="str">
        <f t="shared" si="105"/>
        <v/>
      </c>
    </row>
    <row r="3294" spans="2:4" x14ac:dyDescent="0.3">
      <c r="B3294" s="211" t="str">
        <f t="shared" si="104"/>
        <v/>
      </c>
      <c r="D3294" s="213" t="str">
        <f t="shared" si="105"/>
        <v/>
      </c>
    </row>
    <row r="3295" spans="2:4" x14ac:dyDescent="0.3">
      <c r="B3295" s="211" t="str">
        <f t="shared" si="104"/>
        <v/>
      </c>
      <c r="D3295" s="213" t="str">
        <f t="shared" si="105"/>
        <v/>
      </c>
    </row>
    <row r="3296" spans="2:4" x14ac:dyDescent="0.3">
      <c r="B3296" s="211" t="str">
        <f t="shared" si="104"/>
        <v/>
      </c>
      <c r="D3296" s="213" t="str">
        <f t="shared" si="105"/>
        <v/>
      </c>
    </row>
    <row r="3297" spans="2:4" x14ac:dyDescent="0.3">
      <c r="B3297" s="211" t="str">
        <f t="shared" si="104"/>
        <v/>
      </c>
      <c r="D3297" s="213" t="str">
        <f t="shared" si="105"/>
        <v/>
      </c>
    </row>
    <row r="3298" spans="2:4" x14ac:dyDescent="0.3">
      <c r="B3298" s="211" t="str">
        <f t="shared" si="104"/>
        <v/>
      </c>
      <c r="D3298" s="213" t="str">
        <f t="shared" si="105"/>
        <v/>
      </c>
    </row>
    <row r="3299" spans="2:4" x14ac:dyDescent="0.3">
      <c r="B3299" s="211" t="str">
        <f t="shared" si="104"/>
        <v/>
      </c>
      <c r="D3299" s="213" t="str">
        <f t="shared" si="105"/>
        <v/>
      </c>
    </row>
    <row r="3300" spans="2:4" x14ac:dyDescent="0.3">
      <c r="B3300" s="211" t="str">
        <f t="shared" si="104"/>
        <v/>
      </c>
      <c r="D3300" s="213" t="str">
        <f t="shared" si="105"/>
        <v/>
      </c>
    </row>
    <row r="3301" spans="2:4" x14ac:dyDescent="0.3">
      <c r="B3301" s="211" t="str">
        <f t="shared" si="104"/>
        <v/>
      </c>
      <c r="D3301" s="213" t="str">
        <f t="shared" si="105"/>
        <v/>
      </c>
    </row>
    <row r="3302" spans="2:4" x14ac:dyDescent="0.3">
      <c r="B3302" s="211" t="str">
        <f t="shared" si="104"/>
        <v/>
      </c>
      <c r="D3302" s="213" t="str">
        <f t="shared" si="105"/>
        <v/>
      </c>
    </row>
    <row r="3303" spans="2:4" x14ac:dyDescent="0.3">
      <c r="B3303" s="211" t="str">
        <f t="shared" si="104"/>
        <v/>
      </c>
      <c r="D3303" s="213" t="str">
        <f t="shared" si="105"/>
        <v/>
      </c>
    </row>
    <row r="3304" spans="2:4" x14ac:dyDescent="0.3">
      <c r="B3304" s="211" t="str">
        <f t="shared" si="104"/>
        <v/>
      </c>
      <c r="D3304" s="213" t="str">
        <f t="shared" si="105"/>
        <v/>
      </c>
    </row>
    <row r="3305" spans="2:4" x14ac:dyDescent="0.3">
      <c r="B3305" s="211" t="str">
        <f t="shared" si="104"/>
        <v/>
      </c>
      <c r="D3305" s="213" t="str">
        <f t="shared" si="105"/>
        <v/>
      </c>
    </row>
    <row r="3306" spans="2:4" x14ac:dyDescent="0.3">
      <c r="B3306" s="211" t="str">
        <f t="shared" si="104"/>
        <v/>
      </c>
      <c r="D3306" s="213" t="str">
        <f t="shared" si="105"/>
        <v/>
      </c>
    </row>
    <row r="3307" spans="2:4" x14ac:dyDescent="0.3">
      <c r="B3307" s="211" t="str">
        <f t="shared" si="104"/>
        <v/>
      </c>
      <c r="D3307" s="213" t="str">
        <f t="shared" si="105"/>
        <v/>
      </c>
    </row>
    <row r="3308" spans="2:4" x14ac:dyDescent="0.3">
      <c r="B3308" s="211" t="str">
        <f t="shared" si="104"/>
        <v/>
      </c>
      <c r="D3308" s="213" t="str">
        <f t="shared" si="105"/>
        <v/>
      </c>
    </row>
    <row r="3309" spans="2:4" x14ac:dyDescent="0.3">
      <c r="B3309" s="211" t="str">
        <f t="shared" si="104"/>
        <v/>
      </c>
      <c r="D3309" s="213" t="str">
        <f t="shared" si="105"/>
        <v/>
      </c>
    </row>
    <row r="3310" spans="2:4" x14ac:dyDescent="0.3">
      <c r="B3310" s="211" t="str">
        <f t="shared" si="104"/>
        <v/>
      </c>
      <c r="D3310" s="213" t="str">
        <f t="shared" si="105"/>
        <v/>
      </c>
    </row>
    <row r="3311" spans="2:4" x14ac:dyDescent="0.3">
      <c r="B3311" s="211" t="str">
        <f t="shared" si="104"/>
        <v/>
      </c>
      <c r="D3311" s="213" t="str">
        <f t="shared" si="105"/>
        <v/>
      </c>
    </row>
    <row r="3312" spans="2:4" x14ac:dyDescent="0.3">
      <c r="B3312" s="211" t="str">
        <f t="shared" si="104"/>
        <v/>
      </c>
      <c r="D3312" s="213" t="str">
        <f t="shared" si="105"/>
        <v/>
      </c>
    </row>
    <row r="3313" spans="2:4" x14ac:dyDescent="0.3">
      <c r="B3313" s="211" t="str">
        <f t="shared" si="104"/>
        <v/>
      </c>
      <c r="D3313" s="213" t="str">
        <f t="shared" si="105"/>
        <v/>
      </c>
    </row>
    <row r="3314" spans="2:4" x14ac:dyDescent="0.3">
      <c r="B3314" s="211" t="str">
        <f t="shared" si="104"/>
        <v/>
      </c>
      <c r="D3314" s="213" t="str">
        <f t="shared" si="105"/>
        <v/>
      </c>
    </row>
    <row r="3315" spans="2:4" x14ac:dyDescent="0.3">
      <c r="B3315" s="211" t="str">
        <f t="shared" si="104"/>
        <v/>
      </c>
      <c r="D3315" s="213" t="str">
        <f t="shared" si="105"/>
        <v/>
      </c>
    </row>
    <row r="3316" spans="2:4" x14ac:dyDescent="0.3">
      <c r="B3316" s="211" t="str">
        <f t="shared" si="104"/>
        <v/>
      </c>
      <c r="D3316" s="213" t="str">
        <f t="shared" si="105"/>
        <v/>
      </c>
    </row>
    <row r="3317" spans="2:4" x14ac:dyDescent="0.3">
      <c r="B3317" s="211" t="str">
        <f t="shared" si="104"/>
        <v/>
      </c>
      <c r="D3317" s="213" t="str">
        <f t="shared" si="105"/>
        <v/>
      </c>
    </row>
    <row r="3318" spans="2:4" x14ac:dyDescent="0.3">
      <c r="B3318" s="211" t="str">
        <f t="shared" si="104"/>
        <v/>
      </c>
      <c r="D3318" s="213" t="str">
        <f t="shared" si="105"/>
        <v/>
      </c>
    </row>
    <row r="3319" spans="2:4" x14ac:dyDescent="0.3">
      <c r="B3319" s="211" t="str">
        <f t="shared" si="104"/>
        <v/>
      </c>
      <c r="D3319" s="213" t="str">
        <f t="shared" si="105"/>
        <v/>
      </c>
    </row>
    <row r="3320" spans="2:4" x14ac:dyDescent="0.3">
      <c r="B3320" s="211" t="str">
        <f t="shared" si="104"/>
        <v/>
      </c>
      <c r="D3320" s="213" t="str">
        <f t="shared" si="105"/>
        <v/>
      </c>
    </row>
    <row r="3321" spans="2:4" x14ac:dyDescent="0.3">
      <c r="B3321" s="211" t="str">
        <f t="shared" si="104"/>
        <v/>
      </c>
      <c r="D3321" s="213" t="str">
        <f t="shared" si="105"/>
        <v/>
      </c>
    </row>
    <row r="3322" spans="2:4" x14ac:dyDescent="0.3">
      <c r="B3322" s="211" t="str">
        <f t="shared" si="104"/>
        <v/>
      </c>
      <c r="D3322" s="213" t="str">
        <f t="shared" si="105"/>
        <v/>
      </c>
    </row>
    <row r="3323" spans="2:4" x14ac:dyDescent="0.3">
      <c r="B3323" s="211" t="str">
        <f t="shared" si="104"/>
        <v/>
      </c>
      <c r="D3323" s="213" t="str">
        <f t="shared" si="105"/>
        <v/>
      </c>
    </row>
    <row r="3324" spans="2:4" x14ac:dyDescent="0.3">
      <c r="B3324" s="211" t="str">
        <f t="shared" si="104"/>
        <v/>
      </c>
      <c r="D3324" s="213" t="str">
        <f t="shared" si="105"/>
        <v/>
      </c>
    </row>
    <row r="3325" spans="2:4" x14ac:dyDescent="0.3">
      <c r="B3325" s="211" t="str">
        <f t="shared" si="104"/>
        <v/>
      </c>
      <c r="D3325" s="213" t="str">
        <f t="shared" si="105"/>
        <v/>
      </c>
    </row>
    <row r="3326" spans="2:4" x14ac:dyDescent="0.3">
      <c r="B3326" s="211" t="str">
        <f t="shared" si="104"/>
        <v/>
      </c>
      <c r="D3326" s="213" t="str">
        <f t="shared" si="105"/>
        <v/>
      </c>
    </row>
    <row r="3327" spans="2:4" x14ac:dyDescent="0.3">
      <c r="B3327" s="211" t="str">
        <f t="shared" si="104"/>
        <v/>
      </c>
      <c r="D3327" s="213" t="str">
        <f t="shared" si="105"/>
        <v/>
      </c>
    </row>
    <row r="3328" spans="2:4" x14ac:dyDescent="0.3">
      <c r="B3328" s="211" t="str">
        <f t="shared" si="104"/>
        <v/>
      </c>
      <c r="D3328" s="213" t="str">
        <f t="shared" si="105"/>
        <v/>
      </c>
    </row>
    <row r="3329" spans="2:4" x14ac:dyDescent="0.3">
      <c r="B3329" s="211" t="str">
        <f t="shared" si="104"/>
        <v/>
      </c>
      <c r="D3329" s="213" t="str">
        <f t="shared" si="105"/>
        <v/>
      </c>
    </row>
    <row r="3330" spans="2:4" x14ac:dyDescent="0.3">
      <c r="B3330" s="211" t="str">
        <f t="shared" si="104"/>
        <v/>
      </c>
      <c r="D3330" s="213" t="str">
        <f t="shared" si="105"/>
        <v/>
      </c>
    </row>
    <row r="3331" spans="2:4" x14ac:dyDescent="0.3">
      <c r="B3331" s="211" t="str">
        <f t="shared" si="104"/>
        <v/>
      </c>
      <c r="D3331" s="213" t="str">
        <f t="shared" si="105"/>
        <v/>
      </c>
    </row>
    <row r="3332" spans="2:4" x14ac:dyDescent="0.3">
      <c r="B3332" s="211" t="str">
        <f t="shared" si="104"/>
        <v/>
      </c>
      <c r="D3332" s="213" t="str">
        <f t="shared" si="105"/>
        <v/>
      </c>
    </row>
    <row r="3333" spans="2:4" x14ac:dyDescent="0.3">
      <c r="B3333" s="211" t="str">
        <f t="shared" si="104"/>
        <v/>
      </c>
      <c r="D3333" s="213" t="str">
        <f t="shared" si="105"/>
        <v/>
      </c>
    </row>
    <row r="3334" spans="2:4" x14ac:dyDescent="0.3">
      <c r="B3334" s="211" t="str">
        <f t="shared" ref="B3334:B3397" si="106">IF(NOT(ISBLANK(A3334)),INT(($B$2-A3334)/365.25),"")</f>
        <v/>
      </c>
      <c r="D3334" s="213" t="str">
        <f t="shared" ref="D3334:D3397" si="107">_xlfn.IFNA(VLOOKUP(B3334,AgeGroups,2,TRUE),"")</f>
        <v/>
      </c>
    </row>
    <row r="3335" spans="2:4" x14ac:dyDescent="0.3">
      <c r="B3335" s="211" t="str">
        <f t="shared" si="106"/>
        <v/>
      </c>
      <c r="D3335" s="213" t="str">
        <f t="shared" si="107"/>
        <v/>
      </c>
    </row>
    <row r="3336" spans="2:4" x14ac:dyDescent="0.3">
      <c r="B3336" s="211" t="str">
        <f t="shared" si="106"/>
        <v/>
      </c>
      <c r="D3336" s="213" t="str">
        <f t="shared" si="107"/>
        <v/>
      </c>
    </row>
    <row r="3337" spans="2:4" x14ac:dyDescent="0.3">
      <c r="B3337" s="211" t="str">
        <f t="shared" si="106"/>
        <v/>
      </c>
      <c r="D3337" s="213" t="str">
        <f t="shared" si="107"/>
        <v/>
      </c>
    </row>
    <row r="3338" spans="2:4" x14ac:dyDescent="0.3">
      <c r="B3338" s="211" t="str">
        <f t="shared" si="106"/>
        <v/>
      </c>
      <c r="D3338" s="213" t="str">
        <f t="shared" si="107"/>
        <v/>
      </c>
    </row>
    <row r="3339" spans="2:4" x14ac:dyDescent="0.3">
      <c r="B3339" s="211" t="str">
        <f t="shared" si="106"/>
        <v/>
      </c>
      <c r="D3339" s="213" t="str">
        <f t="shared" si="107"/>
        <v/>
      </c>
    </row>
    <row r="3340" spans="2:4" x14ac:dyDescent="0.3">
      <c r="B3340" s="211" t="str">
        <f t="shared" si="106"/>
        <v/>
      </c>
      <c r="D3340" s="213" t="str">
        <f t="shared" si="107"/>
        <v/>
      </c>
    </row>
    <row r="3341" spans="2:4" x14ac:dyDescent="0.3">
      <c r="B3341" s="211" t="str">
        <f t="shared" si="106"/>
        <v/>
      </c>
      <c r="D3341" s="213" t="str">
        <f t="shared" si="107"/>
        <v/>
      </c>
    </row>
    <row r="3342" spans="2:4" x14ac:dyDescent="0.3">
      <c r="B3342" s="211" t="str">
        <f t="shared" si="106"/>
        <v/>
      </c>
      <c r="D3342" s="213" t="str">
        <f t="shared" si="107"/>
        <v/>
      </c>
    </row>
    <row r="3343" spans="2:4" x14ac:dyDescent="0.3">
      <c r="B3343" s="211" t="str">
        <f t="shared" si="106"/>
        <v/>
      </c>
      <c r="D3343" s="213" t="str">
        <f t="shared" si="107"/>
        <v/>
      </c>
    </row>
    <row r="3344" spans="2:4" x14ac:dyDescent="0.3">
      <c r="B3344" s="211" t="str">
        <f t="shared" si="106"/>
        <v/>
      </c>
      <c r="D3344" s="213" t="str">
        <f t="shared" si="107"/>
        <v/>
      </c>
    </row>
    <row r="3345" spans="2:4" x14ac:dyDescent="0.3">
      <c r="B3345" s="211" t="str">
        <f t="shared" si="106"/>
        <v/>
      </c>
      <c r="D3345" s="213" t="str">
        <f t="shared" si="107"/>
        <v/>
      </c>
    </row>
    <row r="3346" spans="2:4" x14ac:dyDescent="0.3">
      <c r="B3346" s="211" t="str">
        <f t="shared" si="106"/>
        <v/>
      </c>
      <c r="D3346" s="213" t="str">
        <f t="shared" si="107"/>
        <v/>
      </c>
    </row>
    <row r="3347" spans="2:4" x14ac:dyDescent="0.3">
      <c r="B3347" s="211" t="str">
        <f t="shared" si="106"/>
        <v/>
      </c>
      <c r="D3347" s="213" t="str">
        <f t="shared" si="107"/>
        <v/>
      </c>
    </row>
    <row r="3348" spans="2:4" x14ac:dyDescent="0.3">
      <c r="B3348" s="211" t="str">
        <f t="shared" si="106"/>
        <v/>
      </c>
      <c r="D3348" s="213" t="str">
        <f t="shared" si="107"/>
        <v/>
      </c>
    </row>
    <row r="3349" spans="2:4" x14ac:dyDescent="0.3">
      <c r="B3349" s="211" t="str">
        <f t="shared" si="106"/>
        <v/>
      </c>
      <c r="D3349" s="213" t="str">
        <f t="shared" si="107"/>
        <v/>
      </c>
    </row>
    <row r="3350" spans="2:4" x14ac:dyDescent="0.3">
      <c r="B3350" s="211" t="str">
        <f t="shared" si="106"/>
        <v/>
      </c>
      <c r="D3350" s="213" t="str">
        <f t="shared" si="107"/>
        <v/>
      </c>
    </row>
    <row r="3351" spans="2:4" x14ac:dyDescent="0.3">
      <c r="B3351" s="211" t="str">
        <f t="shared" si="106"/>
        <v/>
      </c>
      <c r="D3351" s="213" t="str">
        <f t="shared" si="107"/>
        <v/>
      </c>
    </row>
    <row r="3352" spans="2:4" x14ac:dyDescent="0.3">
      <c r="B3352" s="211" t="str">
        <f t="shared" si="106"/>
        <v/>
      </c>
      <c r="D3352" s="213" t="str">
        <f t="shared" si="107"/>
        <v/>
      </c>
    </row>
    <row r="3353" spans="2:4" x14ac:dyDescent="0.3">
      <c r="B3353" s="211" t="str">
        <f t="shared" si="106"/>
        <v/>
      </c>
      <c r="D3353" s="213" t="str">
        <f t="shared" si="107"/>
        <v/>
      </c>
    </row>
    <row r="3354" spans="2:4" x14ac:dyDescent="0.3">
      <c r="B3354" s="211" t="str">
        <f t="shared" si="106"/>
        <v/>
      </c>
      <c r="D3354" s="213" t="str">
        <f t="shared" si="107"/>
        <v/>
      </c>
    </row>
    <row r="3355" spans="2:4" x14ac:dyDescent="0.3">
      <c r="B3355" s="211" t="str">
        <f t="shared" si="106"/>
        <v/>
      </c>
      <c r="D3355" s="213" t="str">
        <f t="shared" si="107"/>
        <v/>
      </c>
    </row>
    <row r="3356" spans="2:4" x14ac:dyDescent="0.3">
      <c r="B3356" s="211" t="str">
        <f t="shared" si="106"/>
        <v/>
      </c>
      <c r="D3356" s="213" t="str">
        <f t="shared" si="107"/>
        <v/>
      </c>
    </row>
    <row r="3357" spans="2:4" x14ac:dyDescent="0.3">
      <c r="B3357" s="211" t="str">
        <f t="shared" si="106"/>
        <v/>
      </c>
      <c r="D3357" s="213" t="str">
        <f t="shared" si="107"/>
        <v/>
      </c>
    </row>
    <row r="3358" spans="2:4" x14ac:dyDescent="0.3">
      <c r="B3358" s="211" t="str">
        <f t="shared" si="106"/>
        <v/>
      </c>
      <c r="D3358" s="213" t="str">
        <f t="shared" si="107"/>
        <v/>
      </c>
    </row>
    <row r="3359" spans="2:4" x14ac:dyDescent="0.3">
      <c r="B3359" s="211" t="str">
        <f t="shared" si="106"/>
        <v/>
      </c>
      <c r="D3359" s="213" t="str">
        <f t="shared" si="107"/>
        <v/>
      </c>
    </row>
    <row r="3360" spans="2:4" x14ac:dyDescent="0.3">
      <c r="B3360" s="211" t="str">
        <f t="shared" si="106"/>
        <v/>
      </c>
      <c r="D3360" s="213" t="str">
        <f t="shared" si="107"/>
        <v/>
      </c>
    </row>
    <row r="3361" spans="2:4" x14ac:dyDescent="0.3">
      <c r="B3361" s="211" t="str">
        <f t="shared" si="106"/>
        <v/>
      </c>
      <c r="D3361" s="213" t="str">
        <f t="shared" si="107"/>
        <v/>
      </c>
    </row>
    <row r="3362" spans="2:4" x14ac:dyDescent="0.3">
      <c r="B3362" s="211" t="str">
        <f t="shared" si="106"/>
        <v/>
      </c>
      <c r="D3362" s="213" t="str">
        <f t="shared" si="107"/>
        <v/>
      </c>
    </row>
    <row r="3363" spans="2:4" x14ac:dyDescent="0.3">
      <c r="B3363" s="211" t="str">
        <f t="shared" si="106"/>
        <v/>
      </c>
      <c r="D3363" s="213" t="str">
        <f t="shared" si="107"/>
        <v/>
      </c>
    </row>
    <row r="3364" spans="2:4" x14ac:dyDescent="0.3">
      <c r="B3364" s="211" t="str">
        <f t="shared" si="106"/>
        <v/>
      </c>
      <c r="D3364" s="213" t="str">
        <f t="shared" si="107"/>
        <v/>
      </c>
    </row>
    <row r="3365" spans="2:4" x14ac:dyDescent="0.3">
      <c r="B3365" s="211" t="str">
        <f t="shared" si="106"/>
        <v/>
      </c>
      <c r="D3365" s="213" t="str">
        <f t="shared" si="107"/>
        <v/>
      </c>
    </row>
    <row r="3366" spans="2:4" x14ac:dyDescent="0.3">
      <c r="B3366" s="211" t="str">
        <f t="shared" si="106"/>
        <v/>
      </c>
      <c r="D3366" s="213" t="str">
        <f t="shared" si="107"/>
        <v/>
      </c>
    </row>
    <row r="3367" spans="2:4" x14ac:dyDescent="0.3">
      <c r="B3367" s="211" t="str">
        <f t="shared" si="106"/>
        <v/>
      </c>
      <c r="D3367" s="213" t="str">
        <f t="shared" si="107"/>
        <v/>
      </c>
    </row>
    <row r="3368" spans="2:4" x14ac:dyDescent="0.3">
      <c r="B3368" s="211" t="str">
        <f t="shared" si="106"/>
        <v/>
      </c>
      <c r="D3368" s="213" t="str">
        <f t="shared" si="107"/>
        <v/>
      </c>
    </row>
    <row r="3369" spans="2:4" x14ac:dyDescent="0.3">
      <c r="B3369" s="211" t="str">
        <f t="shared" si="106"/>
        <v/>
      </c>
      <c r="D3369" s="213" t="str">
        <f t="shared" si="107"/>
        <v/>
      </c>
    </row>
    <row r="3370" spans="2:4" x14ac:dyDescent="0.3">
      <c r="B3370" s="211" t="str">
        <f t="shared" si="106"/>
        <v/>
      </c>
      <c r="D3370" s="213" t="str">
        <f t="shared" si="107"/>
        <v/>
      </c>
    </row>
    <row r="3371" spans="2:4" x14ac:dyDescent="0.3">
      <c r="B3371" s="211" t="str">
        <f t="shared" si="106"/>
        <v/>
      </c>
      <c r="D3371" s="213" t="str">
        <f t="shared" si="107"/>
        <v/>
      </c>
    </row>
    <row r="3372" spans="2:4" x14ac:dyDescent="0.3">
      <c r="B3372" s="211" t="str">
        <f t="shared" si="106"/>
        <v/>
      </c>
      <c r="D3372" s="213" t="str">
        <f t="shared" si="107"/>
        <v/>
      </c>
    </row>
    <row r="3373" spans="2:4" x14ac:dyDescent="0.3">
      <c r="B3373" s="211" t="str">
        <f t="shared" si="106"/>
        <v/>
      </c>
      <c r="D3373" s="213" t="str">
        <f t="shared" si="107"/>
        <v/>
      </c>
    </row>
    <row r="3374" spans="2:4" x14ac:dyDescent="0.3">
      <c r="B3374" s="211" t="str">
        <f t="shared" si="106"/>
        <v/>
      </c>
      <c r="D3374" s="213" t="str">
        <f t="shared" si="107"/>
        <v/>
      </c>
    </row>
    <row r="3375" spans="2:4" x14ac:dyDescent="0.3">
      <c r="B3375" s="211" t="str">
        <f t="shared" si="106"/>
        <v/>
      </c>
      <c r="D3375" s="213" t="str">
        <f t="shared" si="107"/>
        <v/>
      </c>
    </row>
    <row r="3376" spans="2:4" x14ac:dyDescent="0.3">
      <c r="B3376" s="211" t="str">
        <f t="shared" si="106"/>
        <v/>
      </c>
      <c r="D3376" s="213" t="str">
        <f t="shared" si="107"/>
        <v/>
      </c>
    </row>
    <row r="3377" spans="2:4" x14ac:dyDescent="0.3">
      <c r="B3377" s="211" t="str">
        <f t="shared" si="106"/>
        <v/>
      </c>
      <c r="D3377" s="213" t="str">
        <f t="shared" si="107"/>
        <v/>
      </c>
    </row>
    <row r="3378" spans="2:4" x14ac:dyDescent="0.3">
      <c r="B3378" s="211" t="str">
        <f t="shared" si="106"/>
        <v/>
      </c>
      <c r="D3378" s="213" t="str">
        <f t="shared" si="107"/>
        <v/>
      </c>
    </row>
    <row r="3379" spans="2:4" x14ac:dyDescent="0.3">
      <c r="B3379" s="211" t="str">
        <f t="shared" si="106"/>
        <v/>
      </c>
      <c r="D3379" s="213" t="str">
        <f t="shared" si="107"/>
        <v/>
      </c>
    </row>
    <row r="3380" spans="2:4" x14ac:dyDescent="0.3">
      <c r="B3380" s="211" t="str">
        <f t="shared" si="106"/>
        <v/>
      </c>
      <c r="D3380" s="213" t="str">
        <f t="shared" si="107"/>
        <v/>
      </c>
    </row>
    <row r="3381" spans="2:4" x14ac:dyDescent="0.3">
      <c r="B3381" s="211" t="str">
        <f t="shared" si="106"/>
        <v/>
      </c>
      <c r="D3381" s="213" t="str">
        <f t="shared" si="107"/>
        <v/>
      </c>
    </row>
    <row r="3382" spans="2:4" x14ac:dyDescent="0.3">
      <c r="B3382" s="211" t="str">
        <f t="shared" si="106"/>
        <v/>
      </c>
      <c r="D3382" s="213" t="str">
        <f t="shared" si="107"/>
        <v/>
      </c>
    </row>
    <row r="3383" spans="2:4" x14ac:dyDescent="0.3">
      <c r="B3383" s="211" t="str">
        <f t="shared" si="106"/>
        <v/>
      </c>
      <c r="D3383" s="213" t="str">
        <f t="shared" si="107"/>
        <v/>
      </c>
    </row>
    <row r="3384" spans="2:4" x14ac:dyDescent="0.3">
      <c r="B3384" s="211" t="str">
        <f t="shared" si="106"/>
        <v/>
      </c>
      <c r="D3384" s="213" t="str">
        <f t="shared" si="107"/>
        <v/>
      </c>
    </row>
    <row r="3385" spans="2:4" x14ac:dyDescent="0.3">
      <c r="B3385" s="211" t="str">
        <f t="shared" si="106"/>
        <v/>
      </c>
      <c r="D3385" s="213" t="str">
        <f t="shared" si="107"/>
        <v/>
      </c>
    </row>
    <row r="3386" spans="2:4" x14ac:dyDescent="0.3">
      <c r="B3386" s="211" t="str">
        <f t="shared" si="106"/>
        <v/>
      </c>
      <c r="D3386" s="213" t="str">
        <f t="shared" si="107"/>
        <v/>
      </c>
    </row>
    <row r="3387" spans="2:4" x14ac:dyDescent="0.3">
      <c r="B3387" s="211" t="str">
        <f t="shared" si="106"/>
        <v/>
      </c>
      <c r="D3387" s="213" t="str">
        <f t="shared" si="107"/>
        <v/>
      </c>
    </row>
    <row r="3388" spans="2:4" x14ac:dyDescent="0.3">
      <c r="B3388" s="211" t="str">
        <f t="shared" si="106"/>
        <v/>
      </c>
      <c r="D3388" s="213" t="str">
        <f t="shared" si="107"/>
        <v/>
      </c>
    </row>
    <row r="3389" spans="2:4" x14ac:dyDescent="0.3">
      <c r="B3389" s="211" t="str">
        <f t="shared" si="106"/>
        <v/>
      </c>
      <c r="D3389" s="213" t="str">
        <f t="shared" si="107"/>
        <v/>
      </c>
    </row>
    <row r="3390" spans="2:4" x14ac:dyDescent="0.3">
      <c r="B3390" s="211" t="str">
        <f t="shared" si="106"/>
        <v/>
      </c>
      <c r="D3390" s="213" t="str">
        <f t="shared" si="107"/>
        <v/>
      </c>
    </row>
    <row r="3391" spans="2:4" x14ac:dyDescent="0.3">
      <c r="B3391" s="211" t="str">
        <f t="shared" si="106"/>
        <v/>
      </c>
      <c r="D3391" s="213" t="str">
        <f t="shared" si="107"/>
        <v/>
      </c>
    </row>
    <row r="3392" spans="2:4" x14ac:dyDescent="0.3">
      <c r="B3392" s="211" t="str">
        <f t="shared" si="106"/>
        <v/>
      </c>
      <c r="D3392" s="213" t="str">
        <f t="shared" si="107"/>
        <v/>
      </c>
    </row>
    <row r="3393" spans="2:4" x14ac:dyDescent="0.3">
      <c r="B3393" s="211" t="str">
        <f t="shared" si="106"/>
        <v/>
      </c>
      <c r="D3393" s="213" t="str">
        <f t="shared" si="107"/>
        <v/>
      </c>
    </row>
    <row r="3394" spans="2:4" x14ac:dyDescent="0.3">
      <c r="B3394" s="211" t="str">
        <f t="shared" si="106"/>
        <v/>
      </c>
      <c r="D3394" s="213" t="str">
        <f t="shared" si="107"/>
        <v/>
      </c>
    </row>
    <row r="3395" spans="2:4" x14ac:dyDescent="0.3">
      <c r="B3395" s="211" t="str">
        <f t="shared" si="106"/>
        <v/>
      </c>
      <c r="D3395" s="213" t="str">
        <f t="shared" si="107"/>
        <v/>
      </c>
    </row>
    <row r="3396" spans="2:4" x14ac:dyDescent="0.3">
      <c r="B3396" s="211" t="str">
        <f t="shared" si="106"/>
        <v/>
      </c>
      <c r="D3396" s="213" t="str">
        <f t="shared" si="107"/>
        <v/>
      </c>
    </row>
    <row r="3397" spans="2:4" x14ac:dyDescent="0.3">
      <c r="B3397" s="211" t="str">
        <f t="shared" si="106"/>
        <v/>
      </c>
      <c r="D3397" s="213" t="str">
        <f t="shared" si="107"/>
        <v/>
      </c>
    </row>
    <row r="3398" spans="2:4" x14ac:dyDescent="0.3">
      <c r="B3398" s="211" t="str">
        <f t="shared" ref="B3398:B3461" si="108">IF(NOT(ISBLANK(A3398)),INT(($B$2-A3398)/365.25),"")</f>
        <v/>
      </c>
      <c r="D3398" s="213" t="str">
        <f t="shared" ref="D3398:D3461" si="109">_xlfn.IFNA(VLOOKUP(B3398,AgeGroups,2,TRUE),"")</f>
        <v/>
      </c>
    </row>
    <row r="3399" spans="2:4" x14ac:dyDescent="0.3">
      <c r="B3399" s="211" t="str">
        <f t="shared" si="108"/>
        <v/>
      </c>
      <c r="D3399" s="213" t="str">
        <f t="shared" si="109"/>
        <v/>
      </c>
    </row>
    <row r="3400" spans="2:4" x14ac:dyDescent="0.3">
      <c r="B3400" s="211" t="str">
        <f t="shared" si="108"/>
        <v/>
      </c>
      <c r="D3400" s="213" t="str">
        <f t="shared" si="109"/>
        <v/>
      </c>
    </row>
    <row r="3401" spans="2:4" x14ac:dyDescent="0.3">
      <c r="B3401" s="211" t="str">
        <f t="shared" si="108"/>
        <v/>
      </c>
      <c r="D3401" s="213" t="str">
        <f t="shared" si="109"/>
        <v/>
      </c>
    </row>
    <row r="3402" spans="2:4" x14ac:dyDescent="0.3">
      <c r="B3402" s="211" t="str">
        <f t="shared" si="108"/>
        <v/>
      </c>
      <c r="D3402" s="213" t="str">
        <f t="shared" si="109"/>
        <v/>
      </c>
    </row>
    <row r="3403" spans="2:4" x14ac:dyDescent="0.3">
      <c r="B3403" s="211" t="str">
        <f t="shared" si="108"/>
        <v/>
      </c>
      <c r="D3403" s="213" t="str">
        <f t="shared" si="109"/>
        <v/>
      </c>
    </row>
    <row r="3404" spans="2:4" x14ac:dyDescent="0.3">
      <c r="B3404" s="211" t="str">
        <f t="shared" si="108"/>
        <v/>
      </c>
      <c r="D3404" s="213" t="str">
        <f t="shared" si="109"/>
        <v/>
      </c>
    </row>
    <row r="3405" spans="2:4" x14ac:dyDescent="0.3">
      <c r="B3405" s="211" t="str">
        <f t="shared" si="108"/>
        <v/>
      </c>
      <c r="D3405" s="213" t="str">
        <f t="shared" si="109"/>
        <v/>
      </c>
    </row>
    <row r="3406" spans="2:4" x14ac:dyDescent="0.3">
      <c r="B3406" s="211" t="str">
        <f t="shared" si="108"/>
        <v/>
      </c>
      <c r="D3406" s="213" t="str">
        <f t="shared" si="109"/>
        <v/>
      </c>
    </row>
    <row r="3407" spans="2:4" x14ac:dyDescent="0.3">
      <c r="B3407" s="211" t="str">
        <f t="shared" si="108"/>
        <v/>
      </c>
      <c r="D3407" s="213" t="str">
        <f t="shared" si="109"/>
        <v/>
      </c>
    </row>
    <row r="3408" spans="2:4" x14ac:dyDescent="0.3">
      <c r="B3408" s="211" t="str">
        <f t="shared" si="108"/>
        <v/>
      </c>
      <c r="D3408" s="213" t="str">
        <f t="shared" si="109"/>
        <v/>
      </c>
    </row>
    <row r="3409" spans="2:4" x14ac:dyDescent="0.3">
      <c r="B3409" s="211" t="str">
        <f t="shared" si="108"/>
        <v/>
      </c>
      <c r="D3409" s="213" t="str">
        <f t="shared" si="109"/>
        <v/>
      </c>
    </row>
    <row r="3410" spans="2:4" x14ac:dyDescent="0.3">
      <c r="B3410" s="211" t="str">
        <f t="shared" si="108"/>
        <v/>
      </c>
      <c r="D3410" s="213" t="str">
        <f t="shared" si="109"/>
        <v/>
      </c>
    </row>
    <row r="3411" spans="2:4" x14ac:dyDescent="0.3">
      <c r="B3411" s="211" t="str">
        <f t="shared" si="108"/>
        <v/>
      </c>
      <c r="D3411" s="213" t="str">
        <f t="shared" si="109"/>
        <v/>
      </c>
    </row>
    <row r="3412" spans="2:4" x14ac:dyDescent="0.3">
      <c r="B3412" s="211" t="str">
        <f t="shared" si="108"/>
        <v/>
      </c>
      <c r="D3412" s="213" t="str">
        <f t="shared" si="109"/>
        <v/>
      </c>
    </row>
    <row r="3413" spans="2:4" x14ac:dyDescent="0.3">
      <c r="B3413" s="211" t="str">
        <f t="shared" si="108"/>
        <v/>
      </c>
      <c r="D3413" s="213" t="str">
        <f t="shared" si="109"/>
        <v/>
      </c>
    </row>
    <row r="3414" spans="2:4" x14ac:dyDescent="0.3">
      <c r="B3414" s="211" t="str">
        <f t="shared" si="108"/>
        <v/>
      </c>
      <c r="D3414" s="213" t="str">
        <f t="shared" si="109"/>
        <v/>
      </c>
    </row>
    <row r="3415" spans="2:4" x14ac:dyDescent="0.3">
      <c r="B3415" s="211" t="str">
        <f t="shared" si="108"/>
        <v/>
      </c>
      <c r="D3415" s="213" t="str">
        <f t="shared" si="109"/>
        <v/>
      </c>
    </row>
    <row r="3416" spans="2:4" x14ac:dyDescent="0.3">
      <c r="B3416" s="211" t="str">
        <f t="shared" si="108"/>
        <v/>
      </c>
      <c r="D3416" s="213" t="str">
        <f t="shared" si="109"/>
        <v/>
      </c>
    </row>
    <row r="3417" spans="2:4" x14ac:dyDescent="0.3">
      <c r="B3417" s="211" t="str">
        <f t="shared" si="108"/>
        <v/>
      </c>
      <c r="D3417" s="213" t="str">
        <f t="shared" si="109"/>
        <v/>
      </c>
    </row>
    <row r="3418" spans="2:4" x14ac:dyDescent="0.3">
      <c r="B3418" s="211" t="str">
        <f t="shared" si="108"/>
        <v/>
      </c>
      <c r="D3418" s="213" t="str">
        <f t="shared" si="109"/>
        <v/>
      </c>
    </row>
    <row r="3419" spans="2:4" x14ac:dyDescent="0.3">
      <c r="B3419" s="211" t="str">
        <f t="shared" si="108"/>
        <v/>
      </c>
      <c r="D3419" s="213" t="str">
        <f t="shared" si="109"/>
        <v/>
      </c>
    </row>
    <row r="3420" spans="2:4" x14ac:dyDescent="0.3">
      <c r="B3420" s="211" t="str">
        <f t="shared" si="108"/>
        <v/>
      </c>
      <c r="D3420" s="213" t="str">
        <f t="shared" si="109"/>
        <v/>
      </c>
    </row>
    <row r="3421" spans="2:4" x14ac:dyDescent="0.3">
      <c r="B3421" s="211" t="str">
        <f t="shared" si="108"/>
        <v/>
      </c>
      <c r="D3421" s="213" t="str">
        <f t="shared" si="109"/>
        <v/>
      </c>
    </row>
    <row r="3422" spans="2:4" x14ac:dyDescent="0.3">
      <c r="B3422" s="211" t="str">
        <f t="shared" si="108"/>
        <v/>
      </c>
      <c r="D3422" s="213" t="str">
        <f t="shared" si="109"/>
        <v/>
      </c>
    </row>
    <row r="3423" spans="2:4" x14ac:dyDescent="0.3">
      <c r="B3423" s="211" t="str">
        <f t="shared" si="108"/>
        <v/>
      </c>
      <c r="D3423" s="213" t="str">
        <f t="shared" si="109"/>
        <v/>
      </c>
    </row>
    <row r="3424" spans="2:4" x14ac:dyDescent="0.3">
      <c r="B3424" s="211" t="str">
        <f t="shared" si="108"/>
        <v/>
      </c>
      <c r="D3424" s="213" t="str">
        <f t="shared" si="109"/>
        <v/>
      </c>
    </row>
    <row r="3425" spans="2:4" x14ac:dyDescent="0.3">
      <c r="B3425" s="211" t="str">
        <f t="shared" si="108"/>
        <v/>
      </c>
      <c r="D3425" s="213" t="str">
        <f t="shared" si="109"/>
        <v/>
      </c>
    </row>
    <row r="3426" spans="2:4" x14ac:dyDescent="0.3">
      <c r="B3426" s="211" t="str">
        <f t="shared" si="108"/>
        <v/>
      </c>
      <c r="D3426" s="213" t="str">
        <f t="shared" si="109"/>
        <v/>
      </c>
    </row>
    <row r="3427" spans="2:4" x14ac:dyDescent="0.3">
      <c r="B3427" s="211" t="str">
        <f t="shared" si="108"/>
        <v/>
      </c>
      <c r="D3427" s="213" t="str">
        <f t="shared" si="109"/>
        <v/>
      </c>
    </row>
    <row r="3428" spans="2:4" x14ac:dyDescent="0.3">
      <c r="B3428" s="211" t="str">
        <f t="shared" si="108"/>
        <v/>
      </c>
      <c r="D3428" s="213" t="str">
        <f t="shared" si="109"/>
        <v/>
      </c>
    </row>
    <row r="3429" spans="2:4" x14ac:dyDescent="0.3">
      <c r="B3429" s="211" t="str">
        <f t="shared" si="108"/>
        <v/>
      </c>
      <c r="D3429" s="213" t="str">
        <f t="shared" si="109"/>
        <v/>
      </c>
    </row>
    <row r="3430" spans="2:4" x14ac:dyDescent="0.3">
      <c r="B3430" s="211" t="str">
        <f t="shared" si="108"/>
        <v/>
      </c>
      <c r="D3430" s="213" t="str">
        <f t="shared" si="109"/>
        <v/>
      </c>
    </row>
    <row r="3431" spans="2:4" x14ac:dyDescent="0.3">
      <c r="B3431" s="211" t="str">
        <f t="shared" si="108"/>
        <v/>
      </c>
      <c r="D3431" s="213" t="str">
        <f t="shared" si="109"/>
        <v/>
      </c>
    </row>
    <row r="3432" spans="2:4" x14ac:dyDescent="0.3">
      <c r="B3432" s="211" t="str">
        <f t="shared" si="108"/>
        <v/>
      </c>
      <c r="D3432" s="213" t="str">
        <f t="shared" si="109"/>
        <v/>
      </c>
    </row>
    <row r="3433" spans="2:4" x14ac:dyDescent="0.3">
      <c r="B3433" s="211" t="str">
        <f t="shared" si="108"/>
        <v/>
      </c>
      <c r="D3433" s="213" t="str">
        <f t="shared" si="109"/>
        <v/>
      </c>
    </row>
    <row r="3434" spans="2:4" x14ac:dyDescent="0.3">
      <c r="B3434" s="211" t="str">
        <f t="shared" si="108"/>
        <v/>
      </c>
      <c r="D3434" s="213" t="str">
        <f t="shared" si="109"/>
        <v/>
      </c>
    </row>
    <row r="3435" spans="2:4" x14ac:dyDescent="0.3">
      <c r="B3435" s="211" t="str">
        <f t="shared" si="108"/>
        <v/>
      </c>
      <c r="D3435" s="213" t="str">
        <f t="shared" si="109"/>
        <v/>
      </c>
    </row>
    <row r="3436" spans="2:4" x14ac:dyDescent="0.3">
      <c r="B3436" s="211" t="str">
        <f t="shared" si="108"/>
        <v/>
      </c>
      <c r="D3436" s="213" t="str">
        <f t="shared" si="109"/>
        <v/>
      </c>
    </row>
    <row r="3437" spans="2:4" x14ac:dyDescent="0.3">
      <c r="B3437" s="211" t="str">
        <f t="shared" si="108"/>
        <v/>
      </c>
      <c r="D3437" s="213" t="str">
        <f t="shared" si="109"/>
        <v/>
      </c>
    </row>
    <row r="3438" spans="2:4" x14ac:dyDescent="0.3">
      <c r="B3438" s="211" t="str">
        <f t="shared" si="108"/>
        <v/>
      </c>
      <c r="D3438" s="213" t="str">
        <f t="shared" si="109"/>
        <v/>
      </c>
    </row>
    <row r="3439" spans="2:4" x14ac:dyDescent="0.3">
      <c r="B3439" s="211" t="str">
        <f t="shared" si="108"/>
        <v/>
      </c>
      <c r="D3439" s="213" t="str">
        <f t="shared" si="109"/>
        <v/>
      </c>
    </row>
    <row r="3440" spans="2:4" x14ac:dyDescent="0.3">
      <c r="B3440" s="211" t="str">
        <f t="shared" si="108"/>
        <v/>
      </c>
      <c r="D3440" s="213" t="str">
        <f t="shared" si="109"/>
        <v/>
      </c>
    </row>
    <row r="3441" spans="2:4" x14ac:dyDescent="0.3">
      <c r="B3441" s="211" t="str">
        <f t="shared" si="108"/>
        <v/>
      </c>
      <c r="D3441" s="213" t="str">
        <f t="shared" si="109"/>
        <v/>
      </c>
    </row>
    <row r="3442" spans="2:4" x14ac:dyDescent="0.3">
      <c r="B3442" s="211" t="str">
        <f t="shared" si="108"/>
        <v/>
      </c>
      <c r="D3442" s="213" t="str">
        <f t="shared" si="109"/>
        <v/>
      </c>
    </row>
    <row r="3443" spans="2:4" x14ac:dyDescent="0.3">
      <c r="B3443" s="211" t="str">
        <f t="shared" si="108"/>
        <v/>
      </c>
      <c r="D3443" s="213" t="str">
        <f t="shared" si="109"/>
        <v/>
      </c>
    </row>
    <row r="3444" spans="2:4" x14ac:dyDescent="0.3">
      <c r="B3444" s="211" t="str">
        <f t="shared" si="108"/>
        <v/>
      </c>
      <c r="D3444" s="213" t="str">
        <f t="shared" si="109"/>
        <v/>
      </c>
    </row>
    <row r="3445" spans="2:4" x14ac:dyDescent="0.3">
      <c r="B3445" s="211" t="str">
        <f t="shared" si="108"/>
        <v/>
      </c>
      <c r="D3445" s="213" t="str">
        <f t="shared" si="109"/>
        <v/>
      </c>
    </row>
    <row r="3446" spans="2:4" x14ac:dyDescent="0.3">
      <c r="B3446" s="211" t="str">
        <f t="shared" si="108"/>
        <v/>
      </c>
      <c r="D3446" s="213" t="str">
        <f t="shared" si="109"/>
        <v/>
      </c>
    </row>
    <row r="3447" spans="2:4" x14ac:dyDescent="0.3">
      <c r="B3447" s="211" t="str">
        <f t="shared" si="108"/>
        <v/>
      </c>
      <c r="D3447" s="213" t="str">
        <f t="shared" si="109"/>
        <v/>
      </c>
    </row>
    <row r="3448" spans="2:4" x14ac:dyDescent="0.3">
      <c r="B3448" s="211" t="str">
        <f t="shared" si="108"/>
        <v/>
      </c>
      <c r="D3448" s="213" t="str">
        <f t="shared" si="109"/>
        <v/>
      </c>
    </row>
    <row r="3449" spans="2:4" x14ac:dyDescent="0.3">
      <c r="B3449" s="211" t="str">
        <f t="shared" si="108"/>
        <v/>
      </c>
      <c r="D3449" s="213" t="str">
        <f t="shared" si="109"/>
        <v/>
      </c>
    </row>
    <row r="3450" spans="2:4" x14ac:dyDescent="0.3">
      <c r="B3450" s="211" t="str">
        <f t="shared" si="108"/>
        <v/>
      </c>
      <c r="D3450" s="213" t="str">
        <f t="shared" si="109"/>
        <v/>
      </c>
    </row>
    <row r="3451" spans="2:4" x14ac:dyDescent="0.3">
      <c r="B3451" s="211" t="str">
        <f t="shared" si="108"/>
        <v/>
      </c>
      <c r="D3451" s="213" t="str">
        <f t="shared" si="109"/>
        <v/>
      </c>
    </row>
    <row r="3452" spans="2:4" x14ac:dyDescent="0.3">
      <c r="B3452" s="211" t="str">
        <f t="shared" si="108"/>
        <v/>
      </c>
      <c r="D3452" s="213" t="str">
        <f t="shared" si="109"/>
        <v/>
      </c>
    </row>
    <row r="3453" spans="2:4" x14ac:dyDescent="0.3">
      <c r="B3453" s="211" t="str">
        <f t="shared" si="108"/>
        <v/>
      </c>
      <c r="D3453" s="213" t="str">
        <f t="shared" si="109"/>
        <v/>
      </c>
    </row>
    <row r="3454" spans="2:4" x14ac:dyDescent="0.3">
      <c r="B3454" s="211" t="str">
        <f t="shared" si="108"/>
        <v/>
      </c>
      <c r="D3454" s="213" t="str">
        <f t="shared" si="109"/>
        <v/>
      </c>
    </row>
    <row r="3455" spans="2:4" x14ac:dyDescent="0.3">
      <c r="B3455" s="211" t="str">
        <f t="shared" si="108"/>
        <v/>
      </c>
      <c r="D3455" s="213" t="str">
        <f t="shared" si="109"/>
        <v/>
      </c>
    </row>
    <row r="3456" spans="2:4" x14ac:dyDescent="0.3">
      <c r="B3456" s="211" t="str">
        <f t="shared" si="108"/>
        <v/>
      </c>
      <c r="D3456" s="213" t="str">
        <f t="shared" si="109"/>
        <v/>
      </c>
    </row>
    <row r="3457" spans="2:4" x14ac:dyDescent="0.3">
      <c r="B3457" s="211" t="str">
        <f t="shared" si="108"/>
        <v/>
      </c>
      <c r="D3457" s="213" t="str">
        <f t="shared" si="109"/>
        <v/>
      </c>
    </row>
    <row r="3458" spans="2:4" x14ac:dyDescent="0.3">
      <c r="B3458" s="211" t="str">
        <f t="shared" si="108"/>
        <v/>
      </c>
      <c r="D3458" s="213" t="str">
        <f t="shared" si="109"/>
        <v/>
      </c>
    </row>
    <row r="3459" spans="2:4" x14ac:dyDescent="0.3">
      <c r="B3459" s="211" t="str">
        <f t="shared" si="108"/>
        <v/>
      </c>
      <c r="D3459" s="213" t="str">
        <f t="shared" si="109"/>
        <v/>
      </c>
    </row>
    <row r="3460" spans="2:4" x14ac:dyDescent="0.3">
      <c r="B3460" s="211" t="str">
        <f t="shared" si="108"/>
        <v/>
      </c>
      <c r="D3460" s="213" t="str">
        <f t="shared" si="109"/>
        <v/>
      </c>
    </row>
    <row r="3461" spans="2:4" x14ac:dyDescent="0.3">
      <c r="B3461" s="211" t="str">
        <f t="shared" si="108"/>
        <v/>
      </c>
      <c r="D3461" s="213" t="str">
        <f t="shared" si="109"/>
        <v/>
      </c>
    </row>
    <row r="3462" spans="2:4" x14ac:dyDescent="0.3">
      <c r="B3462" s="211" t="str">
        <f t="shared" ref="B3462:B3525" si="110">IF(NOT(ISBLANK(A3462)),INT(($B$2-A3462)/365.25),"")</f>
        <v/>
      </c>
      <c r="D3462" s="213" t="str">
        <f t="shared" ref="D3462:D3525" si="111">_xlfn.IFNA(VLOOKUP(B3462,AgeGroups,2,TRUE),"")</f>
        <v/>
      </c>
    </row>
    <row r="3463" spans="2:4" x14ac:dyDescent="0.3">
      <c r="B3463" s="211" t="str">
        <f t="shared" si="110"/>
        <v/>
      </c>
      <c r="D3463" s="213" t="str">
        <f t="shared" si="111"/>
        <v/>
      </c>
    </row>
    <row r="3464" spans="2:4" x14ac:dyDescent="0.3">
      <c r="B3464" s="211" t="str">
        <f t="shared" si="110"/>
        <v/>
      </c>
      <c r="D3464" s="213" t="str">
        <f t="shared" si="111"/>
        <v/>
      </c>
    </row>
    <row r="3465" spans="2:4" x14ac:dyDescent="0.3">
      <c r="B3465" s="211" t="str">
        <f t="shared" si="110"/>
        <v/>
      </c>
      <c r="D3465" s="213" t="str">
        <f t="shared" si="111"/>
        <v/>
      </c>
    </row>
    <row r="3466" spans="2:4" x14ac:dyDescent="0.3">
      <c r="B3466" s="211" t="str">
        <f t="shared" si="110"/>
        <v/>
      </c>
      <c r="D3466" s="213" t="str">
        <f t="shared" si="111"/>
        <v/>
      </c>
    </row>
    <row r="3467" spans="2:4" x14ac:dyDescent="0.3">
      <c r="B3467" s="211" t="str">
        <f t="shared" si="110"/>
        <v/>
      </c>
      <c r="D3467" s="213" t="str">
        <f t="shared" si="111"/>
        <v/>
      </c>
    </row>
    <row r="3468" spans="2:4" x14ac:dyDescent="0.3">
      <c r="B3468" s="211" t="str">
        <f t="shared" si="110"/>
        <v/>
      </c>
      <c r="D3468" s="213" t="str">
        <f t="shared" si="111"/>
        <v/>
      </c>
    </row>
    <row r="3469" spans="2:4" x14ac:dyDescent="0.3">
      <c r="B3469" s="211" t="str">
        <f t="shared" si="110"/>
        <v/>
      </c>
      <c r="D3469" s="213" t="str">
        <f t="shared" si="111"/>
        <v/>
      </c>
    </row>
    <row r="3470" spans="2:4" x14ac:dyDescent="0.3">
      <c r="B3470" s="211" t="str">
        <f t="shared" si="110"/>
        <v/>
      </c>
      <c r="D3470" s="213" t="str">
        <f t="shared" si="111"/>
        <v/>
      </c>
    </row>
    <row r="3471" spans="2:4" x14ac:dyDescent="0.3">
      <c r="B3471" s="211" t="str">
        <f t="shared" si="110"/>
        <v/>
      </c>
      <c r="D3471" s="213" t="str">
        <f t="shared" si="111"/>
        <v/>
      </c>
    </row>
    <row r="3472" spans="2:4" x14ac:dyDescent="0.3">
      <c r="B3472" s="211" t="str">
        <f t="shared" si="110"/>
        <v/>
      </c>
      <c r="D3472" s="213" t="str">
        <f t="shared" si="111"/>
        <v/>
      </c>
    </row>
    <row r="3473" spans="2:4" x14ac:dyDescent="0.3">
      <c r="B3473" s="211" t="str">
        <f t="shared" si="110"/>
        <v/>
      </c>
      <c r="D3473" s="213" t="str">
        <f t="shared" si="111"/>
        <v/>
      </c>
    </row>
    <row r="3474" spans="2:4" x14ac:dyDescent="0.3">
      <c r="B3474" s="211" t="str">
        <f t="shared" si="110"/>
        <v/>
      </c>
      <c r="D3474" s="213" t="str">
        <f t="shared" si="111"/>
        <v/>
      </c>
    </row>
    <row r="3475" spans="2:4" x14ac:dyDescent="0.3">
      <c r="B3475" s="211" t="str">
        <f t="shared" si="110"/>
        <v/>
      </c>
      <c r="D3475" s="213" t="str">
        <f t="shared" si="111"/>
        <v/>
      </c>
    </row>
    <row r="3476" spans="2:4" x14ac:dyDescent="0.3">
      <c r="B3476" s="211" t="str">
        <f t="shared" si="110"/>
        <v/>
      </c>
      <c r="D3476" s="213" t="str">
        <f t="shared" si="111"/>
        <v/>
      </c>
    </row>
    <row r="3477" spans="2:4" x14ac:dyDescent="0.3">
      <c r="B3477" s="211" t="str">
        <f t="shared" si="110"/>
        <v/>
      </c>
      <c r="D3477" s="213" t="str">
        <f t="shared" si="111"/>
        <v/>
      </c>
    </row>
    <row r="3478" spans="2:4" x14ac:dyDescent="0.3">
      <c r="B3478" s="211" t="str">
        <f t="shared" si="110"/>
        <v/>
      </c>
      <c r="D3478" s="213" t="str">
        <f t="shared" si="111"/>
        <v/>
      </c>
    </row>
    <row r="3479" spans="2:4" x14ac:dyDescent="0.3">
      <c r="B3479" s="211" t="str">
        <f t="shared" si="110"/>
        <v/>
      </c>
      <c r="D3479" s="213" t="str">
        <f t="shared" si="111"/>
        <v/>
      </c>
    </row>
    <row r="3480" spans="2:4" x14ac:dyDescent="0.3">
      <c r="B3480" s="211" t="str">
        <f t="shared" si="110"/>
        <v/>
      </c>
      <c r="D3480" s="213" t="str">
        <f t="shared" si="111"/>
        <v/>
      </c>
    </row>
    <row r="3481" spans="2:4" x14ac:dyDescent="0.3">
      <c r="B3481" s="211" t="str">
        <f t="shared" si="110"/>
        <v/>
      </c>
      <c r="D3481" s="213" t="str">
        <f t="shared" si="111"/>
        <v/>
      </c>
    </row>
    <row r="3482" spans="2:4" x14ac:dyDescent="0.3">
      <c r="B3482" s="211" t="str">
        <f t="shared" si="110"/>
        <v/>
      </c>
      <c r="D3482" s="213" t="str">
        <f t="shared" si="111"/>
        <v/>
      </c>
    </row>
    <row r="3483" spans="2:4" x14ac:dyDescent="0.3">
      <c r="B3483" s="211" t="str">
        <f t="shared" si="110"/>
        <v/>
      </c>
      <c r="D3483" s="213" t="str">
        <f t="shared" si="111"/>
        <v/>
      </c>
    </row>
    <row r="3484" spans="2:4" x14ac:dyDescent="0.3">
      <c r="B3484" s="211" t="str">
        <f t="shared" si="110"/>
        <v/>
      </c>
      <c r="D3484" s="213" t="str">
        <f t="shared" si="111"/>
        <v/>
      </c>
    </row>
    <row r="3485" spans="2:4" x14ac:dyDescent="0.3">
      <c r="B3485" s="211" t="str">
        <f t="shared" si="110"/>
        <v/>
      </c>
      <c r="D3485" s="213" t="str">
        <f t="shared" si="111"/>
        <v/>
      </c>
    </row>
    <row r="3486" spans="2:4" x14ac:dyDescent="0.3">
      <c r="B3486" s="211" t="str">
        <f t="shared" si="110"/>
        <v/>
      </c>
      <c r="D3486" s="213" t="str">
        <f t="shared" si="111"/>
        <v/>
      </c>
    </row>
    <row r="3487" spans="2:4" x14ac:dyDescent="0.3">
      <c r="B3487" s="211" t="str">
        <f t="shared" si="110"/>
        <v/>
      </c>
      <c r="D3487" s="213" t="str">
        <f t="shared" si="111"/>
        <v/>
      </c>
    </row>
    <row r="3488" spans="2:4" x14ac:dyDescent="0.3">
      <c r="B3488" s="211" t="str">
        <f t="shared" si="110"/>
        <v/>
      </c>
      <c r="D3488" s="213" t="str">
        <f t="shared" si="111"/>
        <v/>
      </c>
    </row>
    <row r="3489" spans="2:4" x14ac:dyDescent="0.3">
      <c r="B3489" s="211" t="str">
        <f t="shared" si="110"/>
        <v/>
      </c>
      <c r="D3489" s="213" t="str">
        <f t="shared" si="111"/>
        <v/>
      </c>
    </row>
    <row r="3490" spans="2:4" x14ac:dyDescent="0.3">
      <c r="B3490" s="211" t="str">
        <f t="shared" si="110"/>
        <v/>
      </c>
      <c r="D3490" s="213" t="str">
        <f t="shared" si="111"/>
        <v/>
      </c>
    </row>
    <row r="3491" spans="2:4" x14ac:dyDescent="0.3">
      <c r="B3491" s="211" t="str">
        <f t="shared" si="110"/>
        <v/>
      </c>
      <c r="D3491" s="213" t="str">
        <f t="shared" si="111"/>
        <v/>
      </c>
    </row>
    <row r="3492" spans="2:4" x14ac:dyDescent="0.3">
      <c r="B3492" s="211" t="str">
        <f t="shared" si="110"/>
        <v/>
      </c>
      <c r="D3492" s="213" t="str">
        <f t="shared" si="111"/>
        <v/>
      </c>
    </row>
    <row r="3493" spans="2:4" x14ac:dyDescent="0.3">
      <c r="B3493" s="211" t="str">
        <f t="shared" si="110"/>
        <v/>
      </c>
      <c r="D3493" s="213" t="str">
        <f t="shared" si="111"/>
        <v/>
      </c>
    </row>
    <row r="3494" spans="2:4" x14ac:dyDescent="0.3">
      <c r="B3494" s="211" t="str">
        <f t="shared" si="110"/>
        <v/>
      </c>
      <c r="D3494" s="213" t="str">
        <f t="shared" si="111"/>
        <v/>
      </c>
    </row>
    <row r="3495" spans="2:4" x14ac:dyDescent="0.3">
      <c r="B3495" s="211" t="str">
        <f t="shared" si="110"/>
        <v/>
      </c>
      <c r="D3495" s="213" t="str">
        <f t="shared" si="111"/>
        <v/>
      </c>
    </row>
    <row r="3496" spans="2:4" x14ac:dyDescent="0.3">
      <c r="B3496" s="211" t="str">
        <f t="shared" si="110"/>
        <v/>
      </c>
      <c r="D3496" s="213" t="str">
        <f t="shared" si="111"/>
        <v/>
      </c>
    </row>
    <row r="3497" spans="2:4" x14ac:dyDescent="0.3">
      <c r="B3497" s="211" t="str">
        <f t="shared" si="110"/>
        <v/>
      </c>
      <c r="D3497" s="213" t="str">
        <f t="shared" si="111"/>
        <v/>
      </c>
    </row>
    <row r="3498" spans="2:4" x14ac:dyDescent="0.3">
      <c r="B3498" s="211" t="str">
        <f t="shared" si="110"/>
        <v/>
      </c>
      <c r="D3498" s="213" t="str">
        <f t="shared" si="111"/>
        <v/>
      </c>
    </row>
    <row r="3499" spans="2:4" x14ac:dyDescent="0.3">
      <c r="B3499" s="211" t="str">
        <f t="shared" si="110"/>
        <v/>
      </c>
      <c r="D3499" s="213" t="str">
        <f t="shared" si="111"/>
        <v/>
      </c>
    </row>
    <row r="3500" spans="2:4" x14ac:dyDescent="0.3">
      <c r="B3500" s="211" t="str">
        <f t="shared" si="110"/>
        <v/>
      </c>
      <c r="D3500" s="213" t="str">
        <f t="shared" si="111"/>
        <v/>
      </c>
    </row>
    <row r="3501" spans="2:4" x14ac:dyDescent="0.3">
      <c r="B3501" s="211" t="str">
        <f t="shared" si="110"/>
        <v/>
      </c>
      <c r="D3501" s="213" t="str">
        <f t="shared" si="111"/>
        <v/>
      </c>
    </row>
    <row r="3502" spans="2:4" x14ac:dyDescent="0.3">
      <c r="B3502" s="211" t="str">
        <f t="shared" si="110"/>
        <v/>
      </c>
      <c r="D3502" s="213" t="str">
        <f t="shared" si="111"/>
        <v/>
      </c>
    </row>
    <row r="3503" spans="2:4" x14ac:dyDescent="0.3">
      <c r="B3503" s="211" t="str">
        <f t="shared" si="110"/>
        <v/>
      </c>
      <c r="D3503" s="213" t="str">
        <f t="shared" si="111"/>
        <v/>
      </c>
    </row>
    <row r="3504" spans="2:4" x14ac:dyDescent="0.3">
      <c r="B3504" s="211" t="str">
        <f t="shared" si="110"/>
        <v/>
      </c>
      <c r="D3504" s="213" t="str">
        <f t="shared" si="111"/>
        <v/>
      </c>
    </row>
    <row r="3505" spans="2:4" x14ac:dyDescent="0.3">
      <c r="B3505" s="211" t="str">
        <f t="shared" si="110"/>
        <v/>
      </c>
      <c r="D3505" s="213" t="str">
        <f t="shared" si="111"/>
        <v/>
      </c>
    </row>
    <row r="3506" spans="2:4" x14ac:dyDescent="0.3">
      <c r="B3506" s="211" t="str">
        <f t="shared" si="110"/>
        <v/>
      </c>
      <c r="D3506" s="213" t="str">
        <f t="shared" si="111"/>
        <v/>
      </c>
    </row>
    <row r="3507" spans="2:4" x14ac:dyDescent="0.3">
      <c r="B3507" s="211" t="str">
        <f t="shared" si="110"/>
        <v/>
      </c>
      <c r="D3507" s="213" t="str">
        <f t="shared" si="111"/>
        <v/>
      </c>
    </row>
    <row r="3508" spans="2:4" x14ac:dyDescent="0.3">
      <c r="B3508" s="211" t="str">
        <f t="shared" si="110"/>
        <v/>
      </c>
      <c r="D3508" s="213" t="str">
        <f t="shared" si="111"/>
        <v/>
      </c>
    </row>
    <row r="3509" spans="2:4" x14ac:dyDescent="0.3">
      <c r="B3509" s="211" t="str">
        <f t="shared" si="110"/>
        <v/>
      </c>
      <c r="D3509" s="213" t="str">
        <f t="shared" si="111"/>
        <v/>
      </c>
    </row>
    <row r="3510" spans="2:4" x14ac:dyDescent="0.3">
      <c r="B3510" s="211" t="str">
        <f t="shared" si="110"/>
        <v/>
      </c>
      <c r="D3510" s="213" t="str">
        <f t="shared" si="111"/>
        <v/>
      </c>
    </row>
    <row r="3511" spans="2:4" x14ac:dyDescent="0.3">
      <c r="B3511" s="211" t="str">
        <f t="shared" si="110"/>
        <v/>
      </c>
      <c r="D3511" s="213" t="str">
        <f t="shared" si="111"/>
        <v/>
      </c>
    </row>
    <row r="3512" spans="2:4" x14ac:dyDescent="0.3">
      <c r="B3512" s="211" t="str">
        <f t="shared" si="110"/>
        <v/>
      </c>
      <c r="D3512" s="213" t="str">
        <f t="shared" si="111"/>
        <v/>
      </c>
    </row>
    <row r="3513" spans="2:4" x14ac:dyDescent="0.3">
      <c r="B3513" s="211" t="str">
        <f t="shared" si="110"/>
        <v/>
      </c>
      <c r="D3513" s="213" t="str">
        <f t="shared" si="111"/>
        <v/>
      </c>
    </row>
    <row r="3514" spans="2:4" x14ac:dyDescent="0.3">
      <c r="B3514" s="211" t="str">
        <f t="shared" si="110"/>
        <v/>
      </c>
      <c r="D3514" s="213" t="str">
        <f t="shared" si="111"/>
        <v/>
      </c>
    </row>
    <row r="3515" spans="2:4" x14ac:dyDescent="0.3">
      <c r="B3515" s="211" t="str">
        <f t="shared" si="110"/>
        <v/>
      </c>
      <c r="D3515" s="213" t="str">
        <f t="shared" si="111"/>
        <v/>
      </c>
    </row>
    <row r="3516" spans="2:4" x14ac:dyDescent="0.3">
      <c r="B3516" s="211" t="str">
        <f t="shared" si="110"/>
        <v/>
      </c>
      <c r="D3516" s="213" t="str">
        <f t="shared" si="111"/>
        <v/>
      </c>
    </row>
    <row r="3517" spans="2:4" x14ac:dyDescent="0.3">
      <c r="B3517" s="211" t="str">
        <f t="shared" si="110"/>
        <v/>
      </c>
      <c r="D3517" s="213" t="str">
        <f t="shared" si="111"/>
        <v/>
      </c>
    </row>
    <row r="3518" spans="2:4" x14ac:dyDescent="0.3">
      <c r="B3518" s="211" t="str">
        <f t="shared" si="110"/>
        <v/>
      </c>
      <c r="D3518" s="213" t="str">
        <f t="shared" si="111"/>
        <v/>
      </c>
    </row>
    <row r="3519" spans="2:4" x14ac:dyDescent="0.3">
      <c r="B3519" s="211" t="str">
        <f t="shared" si="110"/>
        <v/>
      </c>
      <c r="D3519" s="213" t="str">
        <f t="shared" si="111"/>
        <v/>
      </c>
    </row>
    <row r="3520" spans="2:4" x14ac:dyDescent="0.3">
      <c r="B3520" s="211" t="str">
        <f t="shared" si="110"/>
        <v/>
      </c>
      <c r="D3520" s="213" t="str">
        <f t="shared" si="111"/>
        <v/>
      </c>
    </row>
    <row r="3521" spans="2:4" x14ac:dyDescent="0.3">
      <c r="B3521" s="211" t="str">
        <f t="shared" si="110"/>
        <v/>
      </c>
      <c r="D3521" s="213" t="str">
        <f t="shared" si="111"/>
        <v/>
      </c>
    </row>
    <row r="3522" spans="2:4" x14ac:dyDescent="0.3">
      <c r="B3522" s="211" t="str">
        <f t="shared" si="110"/>
        <v/>
      </c>
      <c r="D3522" s="213" t="str">
        <f t="shared" si="111"/>
        <v/>
      </c>
    </row>
    <row r="3523" spans="2:4" x14ac:dyDescent="0.3">
      <c r="B3523" s="211" t="str">
        <f t="shared" si="110"/>
        <v/>
      </c>
      <c r="D3523" s="213" t="str">
        <f t="shared" si="111"/>
        <v/>
      </c>
    </row>
    <row r="3524" spans="2:4" x14ac:dyDescent="0.3">
      <c r="B3524" s="211" t="str">
        <f t="shared" si="110"/>
        <v/>
      </c>
      <c r="D3524" s="213" t="str">
        <f t="shared" si="111"/>
        <v/>
      </c>
    </row>
    <row r="3525" spans="2:4" x14ac:dyDescent="0.3">
      <c r="B3525" s="211" t="str">
        <f t="shared" si="110"/>
        <v/>
      </c>
      <c r="D3525" s="213" t="str">
        <f t="shared" si="111"/>
        <v/>
      </c>
    </row>
    <row r="3526" spans="2:4" x14ac:dyDescent="0.3">
      <c r="B3526" s="211" t="str">
        <f t="shared" ref="B3526:B3589" si="112">IF(NOT(ISBLANK(A3526)),INT(($B$2-A3526)/365.25),"")</f>
        <v/>
      </c>
      <c r="D3526" s="213" t="str">
        <f t="shared" ref="D3526:D3589" si="113">_xlfn.IFNA(VLOOKUP(B3526,AgeGroups,2,TRUE),"")</f>
        <v/>
      </c>
    </row>
    <row r="3527" spans="2:4" x14ac:dyDescent="0.3">
      <c r="B3527" s="211" t="str">
        <f t="shared" si="112"/>
        <v/>
      </c>
      <c r="D3527" s="213" t="str">
        <f t="shared" si="113"/>
        <v/>
      </c>
    </row>
    <row r="3528" spans="2:4" x14ac:dyDescent="0.3">
      <c r="B3528" s="211" t="str">
        <f t="shared" si="112"/>
        <v/>
      </c>
      <c r="D3528" s="213" t="str">
        <f t="shared" si="113"/>
        <v/>
      </c>
    </row>
    <row r="3529" spans="2:4" x14ac:dyDescent="0.3">
      <c r="B3529" s="211" t="str">
        <f t="shared" si="112"/>
        <v/>
      </c>
      <c r="D3529" s="213" t="str">
        <f t="shared" si="113"/>
        <v/>
      </c>
    </row>
    <row r="3530" spans="2:4" x14ac:dyDescent="0.3">
      <c r="B3530" s="211" t="str">
        <f t="shared" si="112"/>
        <v/>
      </c>
      <c r="D3530" s="213" t="str">
        <f t="shared" si="113"/>
        <v/>
      </c>
    </row>
    <row r="3531" spans="2:4" x14ac:dyDescent="0.3">
      <c r="B3531" s="211" t="str">
        <f t="shared" si="112"/>
        <v/>
      </c>
      <c r="D3531" s="213" t="str">
        <f t="shared" si="113"/>
        <v/>
      </c>
    </row>
    <row r="3532" spans="2:4" x14ac:dyDescent="0.3">
      <c r="B3532" s="211" t="str">
        <f t="shared" si="112"/>
        <v/>
      </c>
      <c r="D3532" s="213" t="str">
        <f t="shared" si="113"/>
        <v/>
      </c>
    </row>
    <row r="3533" spans="2:4" x14ac:dyDescent="0.3">
      <c r="B3533" s="211" t="str">
        <f t="shared" si="112"/>
        <v/>
      </c>
      <c r="D3533" s="213" t="str">
        <f t="shared" si="113"/>
        <v/>
      </c>
    </row>
    <row r="3534" spans="2:4" x14ac:dyDescent="0.3">
      <c r="B3534" s="211" t="str">
        <f t="shared" si="112"/>
        <v/>
      </c>
      <c r="D3534" s="213" t="str">
        <f t="shared" si="113"/>
        <v/>
      </c>
    </row>
    <row r="3535" spans="2:4" x14ac:dyDescent="0.3">
      <c r="B3535" s="211" t="str">
        <f t="shared" si="112"/>
        <v/>
      </c>
      <c r="D3535" s="213" t="str">
        <f t="shared" si="113"/>
        <v/>
      </c>
    </row>
    <row r="3536" spans="2:4" x14ac:dyDescent="0.3">
      <c r="B3536" s="211" t="str">
        <f t="shared" si="112"/>
        <v/>
      </c>
      <c r="D3536" s="213" t="str">
        <f t="shared" si="113"/>
        <v/>
      </c>
    </row>
    <row r="3537" spans="2:4" x14ac:dyDescent="0.3">
      <c r="B3537" s="211" t="str">
        <f t="shared" si="112"/>
        <v/>
      </c>
      <c r="D3537" s="213" t="str">
        <f t="shared" si="113"/>
        <v/>
      </c>
    </row>
    <row r="3538" spans="2:4" x14ac:dyDescent="0.3">
      <c r="B3538" s="211" t="str">
        <f t="shared" si="112"/>
        <v/>
      </c>
      <c r="D3538" s="213" t="str">
        <f t="shared" si="113"/>
        <v/>
      </c>
    </row>
    <row r="3539" spans="2:4" x14ac:dyDescent="0.3">
      <c r="B3539" s="211" t="str">
        <f t="shared" si="112"/>
        <v/>
      </c>
      <c r="D3539" s="213" t="str">
        <f t="shared" si="113"/>
        <v/>
      </c>
    </row>
    <row r="3540" spans="2:4" x14ac:dyDescent="0.3">
      <c r="B3540" s="211" t="str">
        <f t="shared" si="112"/>
        <v/>
      </c>
      <c r="D3540" s="213" t="str">
        <f t="shared" si="113"/>
        <v/>
      </c>
    </row>
    <row r="3541" spans="2:4" x14ac:dyDescent="0.3">
      <c r="B3541" s="211" t="str">
        <f t="shared" si="112"/>
        <v/>
      </c>
      <c r="D3541" s="213" t="str">
        <f t="shared" si="113"/>
        <v/>
      </c>
    </row>
    <row r="3542" spans="2:4" x14ac:dyDescent="0.3">
      <c r="B3542" s="211" t="str">
        <f t="shared" si="112"/>
        <v/>
      </c>
      <c r="D3542" s="213" t="str">
        <f t="shared" si="113"/>
        <v/>
      </c>
    </row>
    <row r="3543" spans="2:4" x14ac:dyDescent="0.3">
      <c r="B3543" s="211" t="str">
        <f t="shared" si="112"/>
        <v/>
      </c>
      <c r="D3543" s="213" t="str">
        <f t="shared" si="113"/>
        <v/>
      </c>
    </row>
    <row r="3544" spans="2:4" x14ac:dyDescent="0.3">
      <c r="B3544" s="211" t="str">
        <f t="shared" si="112"/>
        <v/>
      </c>
      <c r="D3544" s="213" t="str">
        <f t="shared" si="113"/>
        <v/>
      </c>
    </row>
    <row r="3545" spans="2:4" x14ac:dyDescent="0.3">
      <c r="B3545" s="211" t="str">
        <f t="shared" si="112"/>
        <v/>
      </c>
      <c r="D3545" s="213" t="str">
        <f t="shared" si="113"/>
        <v/>
      </c>
    </row>
    <row r="3546" spans="2:4" x14ac:dyDescent="0.3">
      <c r="B3546" s="211" t="str">
        <f t="shared" si="112"/>
        <v/>
      </c>
      <c r="D3546" s="213" t="str">
        <f t="shared" si="113"/>
        <v/>
      </c>
    </row>
    <row r="3547" spans="2:4" x14ac:dyDescent="0.3">
      <c r="B3547" s="211" t="str">
        <f t="shared" si="112"/>
        <v/>
      </c>
      <c r="D3547" s="213" t="str">
        <f t="shared" si="113"/>
        <v/>
      </c>
    </row>
    <row r="3548" spans="2:4" x14ac:dyDescent="0.3">
      <c r="B3548" s="211" t="str">
        <f t="shared" si="112"/>
        <v/>
      </c>
      <c r="D3548" s="213" t="str">
        <f t="shared" si="113"/>
        <v/>
      </c>
    </row>
    <row r="3549" spans="2:4" x14ac:dyDescent="0.3">
      <c r="B3549" s="211" t="str">
        <f t="shared" si="112"/>
        <v/>
      </c>
      <c r="D3549" s="213" t="str">
        <f t="shared" si="113"/>
        <v/>
      </c>
    </row>
    <row r="3550" spans="2:4" x14ac:dyDescent="0.3">
      <c r="B3550" s="211" t="str">
        <f t="shared" si="112"/>
        <v/>
      </c>
      <c r="D3550" s="213" t="str">
        <f t="shared" si="113"/>
        <v/>
      </c>
    </row>
    <row r="3551" spans="2:4" x14ac:dyDescent="0.3">
      <c r="B3551" s="211" t="str">
        <f t="shared" si="112"/>
        <v/>
      </c>
      <c r="D3551" s="213" t="str">
        <f t="shared" si="113"/>
        <v/>
      </c>
    </row>
    <row r="3552" spans="2:4" x14ac:dyDescent="0.3">
      <c r="B3552" s="211" t="str">
        <f t="shared" si="112"/>
        <v/>
      </c>
      <c r="D3552" s="213" t="str">
        <f t="shared" si="113"/>
        <v/>
      </c>
    </row>
    <row r="3553" spans="2:4" x14ac:dyDescent="0.3">
      <c r="B3553" s="211" t="str">
        <f t="shared" si="112"/>
        <v/>
      </c>
      <c r="D3553" s="213" t="str">
        <f t="shared" si="113"/>
        <v/>
      </c>
    </row>
    <row r="3554" spans="2:4" x14ac:dyDescent="0.3">
      <c r="B3554" s="211" t="str">
        <f t="shared" si="112"/>
        <v/>
      </c>
      <c r="D3554" s="213" t="str">
        <f t="shared" si="113"/>
        <v/>
      </c>
    </row>
    <row r="3555" spans="2:4" x14ac:dyDescent="0.3">
      <c r="B3555" s="211" t="str">
        <f t="shared" si="112"/>
        <v/>
      </c>
      <c r="D3555" s="213" t="str">
        <f t="shared" si="113"/>
        <v/>
      </c>
    </row>
    <row r="3556" spans="2:4" x14ac:dyDescent="0.3">
      <c r="B3556" s="211" t="str">
        <f t="shared" si="112"/>
        <v/>
      </c>
      <c r="D3556" s="213" t="str">
        <f t="shared" si="113"/>
        <v/>
      </c>
    </row>
    <row r="3557" spans="2:4" x14ac:dyDescent="0.3">
      <c r="B3557" s="211" t="str">
        <f t="shared" si="112"/>
        <v/>
      </c>
      <c r="D3557" s="213" t="str">
        <f t="shared" si="113"/>
        <v/>
      </c>
    </row>
    <row r="3558" spans="2:4" x14ac:dyDescent="0.3">
      <c r="B3558" s="211" t="str">
        <f t="shared" si="112"/>
        <v/>
      </c>
      <c r="D3558" s="213" t="str">
        <f t="shared" si="113"/>
        <v/>
      </c>
    </row>
    <row r="3559" spans="2:4" x14ac:dyDescent="0.3">
      <c r="B3559" s="211" t="str">
        <f t="shared" si="112"/>
        <v/>
      </c>
      <c r="D3559" s="213" t="str">
        <f t="shared" si="113"/>
        <v/>
      </c>
    </row>
    <row r="3560" spans="2:4" x14ac:dyDescent="0.3">
      <c r="B3560" s="211" t="str">
        <f t="shared" si="112"/>
        <v/>
      </c>
      <c r="D3560" s="213" t="str">
        <f t="shared" si="113"/>
        <v/>
      </c>
    </row>
    <row r="3561" spans="2:4" x14ac:dyDescent="0.3">
      <c r="B3561" s="211" t="str">
        <f t="shared" si="112"/>
        <v/>
      </c>
      <c r="D3561" s="213" t="str">
        <f t="shared" si="113"/>
        <v/>
      </c>
    </row>
    <row r="3562" spans="2:4" x14ac:dyDescent="0.3">
      <c r="B3562" s="211" t="str">
        <f t="shared" si="112"/>
        <v/>
      </c>
      <c r="D3562" s="213" t="str">
        <f t="shared" si="113"/>
        <v/>
      </c>
    </row>
    <row r="3563" spans="2:4" x14ac:dyDescent="0.3">
      <c r="B3563" s="211" t="str">
        <f t="shared" si="112"/>
        <v/>
      </c>
      <c r="D3563" s="213" t="str">
        <f t="shared" si="113"/>
        <v/>
      </c>
    </row>
    <row r="3564" spans="2:4" x14ac:dyDescent="0.3">
      <c r="B3564" s="211" t="str">
        <f t="shared" si="112"/>
        <v/>
      </c>
      <c r="D3564" s="213" t="str">
        <f t="shared" si="113"/>
        <v/>
      </c>
    </row>
    <row r="3565" spans="2:4" x14ac:dyDescent="0.3">
      <c r="B3565" s="211" t="str">
        <f t="shared" si="112"/>
        <v/>
      </c>
      <c r="D3565" s="213" t="str">
        <f t="shared" si="113"/>
        <v/>
      </c>
    </row>
    <row r="3566" spans="2:4" x14ac:dyDescent="0.3">
      <c r="B3566" s="211" t="str">
        <f t="shared" si="112"/>
        <v/>
      </c>
      <c r="D3566" s="213" t="str">
        <f t="shared" si="113"/>
        <v/>
      </c>
    </row>
    <row r="3567" spans="2:4" x14ac:dyDescent="0.3">
      <c r="B3567" s="211" t="str">
        <f t="shared" si="112"/>
        <v/>
      </c>
      <c r="D3567" s="213" t="str">
        <f t="shared" si="113"/>
        <v/>
      </c>
    </row>
    <row r="3568" spans="2:4" x14ac:dyDescent="0.3">
      <c r="B3568" s="211" t="str">
        <f t="shared" si="112"/>
        <v/>
      </c>
      <c r="D3568" s="213" t="str">
        <f t="shared" si="113"/>
        <v/>
      </c>
    </row>
    <row r="3569" spans="2:4" x14ac:dyDescent="0.3">
      <c r="B3569" s="211" t="str">
        <f t="shared" si="112"/>
        <v/>
      </c>
      <c r="D3569" s="213" t="str">
        <f t="shared" si="113"/>
        <v/>
      </c>
    </row>
    <row r="3570" spans="2:4" x14ac:dyDescent="0.3">
      <c r="B3570" s="211" t="str">
        <f t="shared" si="112"/>
        <v/>
      </c>
      <c r="D3570" s="213" t="str">
        <f t="shared" si="113"/>
        <v/>
      </c>
    </row>
    <row r="3571" spans="2:4" x14ac:dyDescent="0.3">
      <c r="B3571" s="211" t="str">
        <f t="shared" si="112"/>
        <v/>
      </c>
      <c r="D3571" s="213" t="str">
        <f t="shared" si="113"/>
        <v/>
      </c>
    </row>
    <row r="3572" spans="2:4" x14ac:dyDescent="0.3">
      <c r="B3572" s="211" t="str">
        <f t="shared" si="112"/>
        <v/>
      </c>
      <c r="D3572" s="213" t="str">
        <f t="shared" si="113"/>
        <v/>
      </c>
    </row>
    <row r="3573" spans="2:4" x14ac:dyDescent="0.3">
      <c r="B3573" s="211" t="str">
        <f t="shared" si="112"/>
        <v/>
      </c>
      <c r="D3573" s="213" t="str">
        <f t="shared" si="113"/>
        <v/>
      </c>
    </row>
    <row r="3574" spans="2:4" x14ac:dyDescent="0.3">
      <c r="B3574" s="211" t="str">
        <f t="shared" si="112"/>
        <v/>
      </c>
      <c r="D3574" s="213" t="str">
        <f t="shared" si="113"/>
        <v/>
      </c>
    </row>
    <row r="3575" spans="2:4" x14ac:dyDescent="0.3">
      <c r="B3575" s="211" t="str">
        <f t="shared" si="112"/>
        <v/>
      </c>
      <c r="D3575" s="213" t="str">
        <f t="shared" si="113"/>
        <v/>
      </c>
    </row>
    <row r="3576" spans="2:4" x14ac:dyDescent="0.3">
      <c r="B3576" s="211" t="str">
        <f t="shared" si="112"/>
        <v/>
      </c>
      <c r="D3576" s="213" t="str">
        <f t="shared" si="113"/>
        <v/>
      </c>
    </row>
    <row r="3577" spans="2:4" x14ac:dyDescent="0.3">
      <c r="B3577" s="211" t="str">
        <f t="shared" si="112"/>
        <v/>
      </c>
      <c r="D3577" s="213" t="str">
        <f t="shared" si="113"/>
        <v/>
      </c>
    </row>
    <row r="3578" spans="2:4" x14ac:dyDescent="0.3">
      <c r="B3578" s="211" t="str">
        <f t="shared" si="112"/>
        <v/>
      </c>
      <c r="D3578" s="213" t="str">
        <f t="shared" si="113"/>
        <v/>
      </c>
    </row>
    <row r="3579" spans="2:4" x14ac:dyDescent="0.3">
      <c r="B3579" s="211" t="str">
        <f t="shared" si="112"/>
        <v/>
      </c>
      <c r="D3579" s="213" t="str">
        <f t="shared" si="113"/>
        <v/>
      </c>
    </row>
    <row r="3580" spans="2:4" x14ac:dyDescent="0.3">
      <c r="B3580" s="211" t="str">
        <f t="shared" si="112"/>
        <v/>
      </c>
      <c r="D3580" s="213" t="str">
        <f t="shared" si="113"/>
        <v/>
      </c>
    </row>
    <row r="3581" spans="2:4" x14ac:dyDescent="0.3">
      <c r="B3581" s="211" t="str">
        <f t="shared" si="112"/>
        <v/>
      </c>
      <c r="D3581" s="213" t="str">
        <f t="shared" si="113"/>
        <v/>
      </c>
    </row>
    <row r="3582" spans="2:4" x14ac:dyDescent="0.3">
      <c r="B3582" s="211" t="str">
        <f t="shared" si="112"/>
        <v/>
      </c>
      <c r="D3582" s="213" t="str">
        <f t="shared" si="113"/>
        <v/>
      </c>
    </row>
    <row r="3583" spans="2:4" x14ac:dyDescent="0.3">
      <c r="B3583" s="211" t="str">
        <f t="shared" si="112"/>
        <v/>
      </c>
      <c r="D3583" s="213" t="str">
        <f t="shared" si="113"/>
        <v/>
      </c>
    </row>
    <row r="3584" spans="2:4" x14ac:dyDescent="0.3">
      <c r="B3584" s="211" t="str">
        <f t="shared" si="112"/>
        <v/>
      </c>
      <c r="D3584" s="213" t="str">
        <f t="shared" si="113"/>
        <v/>
      </c>
    </row>
    <row r="3585" spans="2:4" x14ac:dyDescent="0.3">
      <c r="B3585" s="211" t="str">
        <f t="shared" si="112"/>
        <v/>
      </c>
      <c r="D3585" s="213" t="str">
        <f t="shared" si="113"/>
        <v/>
      </c>
    </row>
    <row r="3586" spans="2:4" x14ac:dyDescent="0.3">
      <c r="B3586" s="211" t="str">
        <f t="shared" si="112"/>
        <v/>
      </c>
      <c r="D3586" s="213" t="str">
        <f t="shared" si="113"/>
        <v/>
      </c>
    </row>
    <row r="3587" spans="2:4" x14ac:dyDescent="0.3">
      <c r="B3587" s="211" t="str">
        <f t="shared" si="112"/>
        <v/>
      </c>
      <c r="D3587" s="213" t="str">
        <f t="shared" si="113"/>
        <v/>
      </c>
    </row>
    <row r="3588" spans="2:4" x14ac:dyDescent="0.3">
      <c r="B3588" s="211" t="str">
        <f t="shared" si="112"/>
        <v/>
      </c>
      <c r="D3588" s="213" t="str">
        <f t="shared" si="113"/>
        <v/>
      </c>
    </row>
    <row r="3589" spans="2:4" x14ac:dyDescent="0.3">
      <c r="B3589" s="211" t="str">
        <f t="shared" si="112"/>
        <v/>
      </c>
      <c r="D3589" s="213" t="str">
        <f t="shared" si="113"/>
        <v/>
      </c>
    </row>
    <row r="3590" spans="2:4" x14ac:dyDescent="0.3">
      <c r="B3590" s="211" t="str">
        <f t="shared" ref="B3590:B3653" si="114">IF(NOT(ISBLANK(A3590)),INT(($B$2-A3590)/365.25),"")</f>
        <v/>
      </c>
      <c r="D3590" s="213" t="str">
        <f t="shared" ref="D3590:D3653" si="115">_xlfn.IFNA(VLOOKUP(B3590,AgeGroups,2,TRUE),"")</f>
        <v/>
      </c>
    </row>
    <row r="3591" spans="2:4" x14ac:dyDescent="0.3">
      <c r="B3591" s="211" t="str">
        <f t="shared" si="114"/>
        <v/>
      </c>
      <c r="D3591" s="213" t="str">
        <f t="shared" si="115"/>
        <v/>
      </c>
    </row>
    <row r="3592" spans="2:4" x14ac:dyDescent="0.3">
      <c r="B3592" s="211" t="str">
        <f t="shared" si="114"/>
        <v/>
      </c>
      <c r="D3592" s="213" t="str">
        <f t="shared" si="115"/>
        <v/>
      </c>
    </row>
    <row r="3593" spans="2:4" x14ac:dyDescent="0.3">
      <c r="B3593" s="211" t="str">
        <f t="shared" si="114"/>
        <v/>
      </c>
      <c r="D3593" s="213" t="str">
        <f t="shared" si="115"/>
        <v/>
      </c>
    </row>
    <row r="3594" spans="2:4" x14ac:dyDescent="0.3">
      <c r="B3594" s="211" t="str">
        <f t="shared" si="114"/>
        <v/>
      </c>
      <c r="D3594" s="213" t="str">
        <f t="shared" si="115"/>
        <v/>
      </c>
    </row>
    <row r="3595" spans="2:4" x14ac:dyDescent="0.3">
      <c r="B3595" s="211" t="str">
        <f t="shared" si="114"/>
        <v/>
      </c>
      <c r="D3595" s="213" t="str">
        <f t="shared" si="115"/>
        <v/>
      </c>
    </row>
    <row r="3596" spans="2:4" x14ac:dyDescent="0.3">
      <c r="B3596" s="211" t="str">
        <f t="shared" si="114"/>
        <v/>
      </c>
      <c r="D3596" s="213" t="str">
        <f t="shared" si="115"/>
        <v/>
      </c>
    </row>
    <row r="3597" spans="2:4" x14ac:dyDescent="0.3">
      <c r="B3597" s="211" t="str">
        <f t="shared" si="114"/>
        <v/>
      </c>
      <c r="D3597" s="213" t="str">
        <f t="shared" si="115"/>
        <v/>
      </c>
    </row>
    <row r="3598" spans="2:4" x14ac:dyDescent="0.3">
      <c r="B3598" s="211" t="str">
        <f t="shared" si="114"/>
        <v/>
      </c>
      <c r="D3598" s="213" t="str">
        <f t="shared" si="115"/>
        <v/>
      </c>
    </row>
    <row r="3599" spans="2:4" x14ac:dyDescent="0.3">
      <c r="B3599" s="211" t="str">
        <f t="shared" si="114"/>
        <v/>
      </c>
      <c r="D3599" s="213" t="str">
        <f t="shared" si="115"/>
        <v/>
      </c>
    </row>
    <row r="3600" spans="2:4" x14ac:dyDescent="0.3">
      <c r="B3600" s="211" t="str">
        <f t="shared" si="114"/>
        <v/>
      </c>
      <c r="D3600" s="213" t="str">
        <f t="shared" si="115"/>
        <v/>
      </c>
    </row>
    <row r="3601" spans="2:4" x14ac:dyDescent="0.3">
      <c r="B3601" s="211" t="str">
        <f t="shared" si="114"/>
        <v/>
      </c>
      <c r="D3601" s="213" t="str">
        <f t="shared" si="115"/>
        <v/>
      </c>
    </row>
    <row r="3602" spans="2:4" x14ac:dyDescent="0.3">
      <c r="B3602" s="211" t="str">
        <f t="shared" si="114"/>
        <v/>
      </c>
      <c r="D3602" s="213" t="str">
        <f t="shared" si="115"/>
        <v/>
      </c>
    </row>
    <row r="3603" spans="2:4" x14ac:dyDescent="0.3">
      <c r="B3603" s="211" t="str">
        <f t="shared" si="114"/>
        <v/>
      </c>
      <c r="D3603" s="213" t="str">
        <f t="shared" si="115"/>
        <v/>
      </c>
    </row>
    <row r="3604" spans="2:4" x14ac:dyDescent="0.3">
      <c r="B3604" s="211" t="str">
        <f t="shared" si="114"/>
        <v/>
      </c>
      <c r="D3604" s="213" t="str">
        <f t="shared" si="115"/>
        <v/>
      </c>
    </row>
    <row r="3605" spans="2:4" x14ac:dyDescent="0.3">
      <c r="B3605" s="211" t="str">
        <f t="shared" si="114"/>
        <v/>
      </c>
      <c r="D3605" s="213" t="str">
        <f t="shared" si="115"/>
        <v/>
      </c>
    </row>
    <row r="3606" spans="2:4" x14ac:dyDescent="0.3">
      <c r="B3606" s="211" t="str">
        <f t="shared" si="114"/>
        <v/>
      </c>
      <c r="D3606" s="213" t="str">
        <f t="shared" si="115"/>
        <v/>
      </c>
    </row>
    <row r="3607" spans="2:4" x14ac:dyDescent="0.3">
      <c r="B3607" s="211" t="str">
        <f t="shared" si="114"/>
        <v/>
      </c>
      <c r="D3607" s="213" t="str">
        <f t="shared" si="115"/>
        <v/>
      </c>
    </row>
    <row r="3608" spans="2:4" x14ac:dyDescent="0.3">
      <c r="B3608" s="211" t="str">
        <f t="shared" si="114"/>
        <v/>
      </c>
      <c r="D3608" s="213" t="str">
        <f t="shared" si="115"/>
        <v/>
      </c>
    </row>
    <row r="3609" spans="2:4" x14ac:dyDescent="0.3">
      <c r="B3609" s="211" t="str">
        <f t="shared" si="114"/>
        <v/>
      </c>
      <c r="D3609" s="213" t="str">
        <f t="shared" si="115"/>
        <v/>
      </c>
    </row>
    <row r="3610" spans="2:4" x14ac:dyDescent="0.3">
      <c r="B3610" s="211" t="str">
        <f t="shared" si="114"/>
        <v/>
      </c>
      <c r="D3610" s="213" t="str">
        <f t="shared" si="115"/>
        <v/>
      </c>
    </row>
    <row r="3611" spans="2:4" x14ac:dyDescent="0.3">
      <c r="B3611" s="211" t="str">
        <f t="shared" si="114"/>
        <v/>
      </c>
      <c r="D3611" s="213" t="str">
        <f t="shared" si="115"/>
        <v/>
      </c>
    </row>
    <row r="3612" spans="2:4" x14ac:dyDescent="0.3">
      <c r="B3612" s="211" t="str">
        <f t="shared" si="114"/>
        <v/>
      </c>
      <c r="D3612" s="213" t="str">
        <f t="shared" si="115"/>
        <v/>
      </c>
    </row>
    <row r="3613" spans="2:4" x14ac:dyDescent="0.3">
      <c r="B3613" s="211" t="str">
        <f t="shared" si="114"/>
        <v/>
      </c>
      <c r="D3613" s="213" t="str">
        <f t="shared" si="115"/>
        <v/>
      </c>
    </row>
    <row r="3614" spans="2:4" x14ac:dyDescent="0.3">
      <c r="B3614" s="211" t="str">
        <f t="shared" si="114"/>
        <v/>
      </c>
      <c r="D3614" s="213" t="str">
        <f t="shared" si="115"/>
        <v/>
      </c>
    </row>
    <row r="3615" spans="2:4" x14ac:dyDescent="0.3">
      <c r="B3615" s="211" t="str">
        <f t="shared" si="114"/>
        <v/>
      </c>
      <c r="D3615" s="213" t="str">
        <f t="shared" si="115"/>
        <v/>
      </c>
    </row>
    <row r="3616" spans="2:4" x14ac:dyDescent="0.3">
      <c r="B3616" s="211" t="str">
        <f t="shared" si="114"/>
        <v/>
      </c>
      <c r="D3616" s="213" t="str">
        <f t="shared" si="115"/>
        <v/>
      </c>
    </row>
    <row r="3617" spans="2:4" x14ac:dyDescent="0.3">
      <c r="B3617" s="211" t="str">
        <f t="shared" si="114"/>
        <v/>
      </c>
      <c r="D3617" s="213" t="str">
        <f t="shared" si="115"/>
        <v/>
      </c>
    </row>
    <row r="3618" spans="2:4" x14ac:dyDescent="0.3">
      <c r="B3618" s="211" t="str">
        <f t="shared" si="114"/>
        <v/>
      </c>
      <c r="D3618" s="213" t="str">
        <f t="shared" si="115"/>
        <v/>
      </c>
    </row>
    <row r="3619" spans="2:4" x14ac:dyDescent="0.3">
      <c r="B3619" s="211" t="str">
        <f t="shared" si="114"/>
        <v/>
      </c>
      <c r="D3619" s="213" t="str">
        <f t="shared" si="115"/>
        <v/>
      </c>
    </row>
    <row r="3620" spans="2:4" x14ac:dyDescent="0.3">
      <c r="B3620" s="211" t="str">
        <f t="shared" si="114"/>
        <v/>
      </c>
      <c r="D3620" s="213" t="str">
        <f t="shared" si="115"/>
        <v/>
      </c>
    </row>
    <row r="3621" spans="2:4" x14ac:dyDescent="0.3">
      <c r="B3621" s="211" t="str">
        <f t="shared" si="114"/>
        <v/>
      </c>
      <c r="D3621" s="213" t="str">
        <f t="shared" si="115"/>
        <v/>
      </c>
    </row>
    <row r="3622" spans="2:4" x14ac:dyDescent="0.3">
      <c r="B3622" s="211" t="str">
        <f t="shared" si="114"/>
        <v/>
      </c>
      <c r="D3622" s="213" t="str">
        <f t="shared" si="115"/>
        <v/>
      </c>
    </row>
    <row r="3623" spans="2:4" x14ac:dyDescent="0.3">
      <c r="B3623" s="211" t="str">
        <f t="shared" si="114"/>
        <v/>
      </c>
      <c r="D3623" s="213" t="str">
        <f t="shared" si="115"/>
        <v/>
      </c>
    </row>
    <row r="3624" spans="2:4" x14ac:dyDescent="0.3">
      <c r="B3624" s="211" t="str">
        <f t="shared" si="114"/>
        <v/>
      </c>
      <c r="D3624" s="213" t="str">
        <f t="shared" si="115"/>
        <v/>
      </c>
    </row>
    <row r="3625" spans="2:4" x14ac:dyDescent="0.3">
      <c r="B3625" s="211" t="str">
        <f t="shared" si="114"/>
        <v/>
      </c>
      <c r="D3625" s="213" t="str">
        <f t="shared" si="115"/>
        <v/>
      </c>
    </row>
    <row r="3626" spans="2:4" x14ac:dyDescent="0.3">
      <c r="B3626" s="211" t="str">
        <f t="shared" si="114"/>
        <v/>
      </c>
      <c r="D3626" s="213" t="str">
        <f t="shared" si="115"/>
        <v/>
      </c>
    </row>
    <row r="3627" spans="2:4" x14ac:dyDescent="0.3">
      <c r="B3627" s="211" t="str">
        <f t="shared" si="114"/>
        <v/>
      </c>
      <c r="D3627" s="213" t="str">
        <f t="shared" si="115"/>
        <v/>
      </c>
    </row>
    <row r="3628" spans="2:4" x14ac:dyDescent="0.3">
      <c r="B3628" s="211" t="str">
        <f t="shared" si="114"/>
        <v/>
      </c>
      <c r="D3628" s="213" t="str">
        <f t="shared" si="115"/>
        <v/>
      </c>
    </row>
    <row r="3629" spans="2:4" x14ac:dyDescent="0.3">
      <c r="B3629" s="211" t="str">
        <f t="shared" si="114"/>
        <v/>
      </c>
      <c r="D3629" s="213" t="str">
        <f t="shared" si="115"/>
        <v/>
      </c>
    </row>
    <row r="3630" spans="2:4" x14ac:dyDescent="0.3">
      <c r="B3630" s="211" t="str">
        <f t="shared" si="114"/>
        <v/>
      </c>
      <c r="D3630" s="213" t="str">
        <f t="shared" si="115"/>
        <v/>
      </c>
    </row>
    <row r="3631" spans="2:4" x14ac:dyDescent="0.3">
      <c r="B3631" s="211" t="str">
        <f t="shared" si="114"/>
        <v/>
      </c>
      <c r="D3631" s="213" t="str">
        <f t="shared" si="115"/>
        <v/>
      </c>
    </row>
    <row r="3632" spans="2:4" x14ac:dyDescent="0.3">
      <c r="B3632" s="211" t="str">
        <f t="shared" si="114"/>
        <v/>
      </c>
      <c r="D3632" s="213" t="str">
        <f t="shared" si="115"/>
        <v/>
      </c>
    </row>
    <row r="3633" spans="2:4" x14ac:dyDescent="0.3">
      <c r="B3633" s="211" t="str">
        <f t="shared" si="114"/>
        <v/>
      </c>
      <c r="D3633" s="213" t="str">
        <f t="shared" si="115"/>
        <v/>
      </c>
    </row>
    <row r="3634" spans="2:4" x14ac:dyDescent="0.3">
      <c r="B3634" s="211" t="str">
        <f t="shared" si="114"/>
        <v/>
      </c>
      <c r="D3634" s="213" t="str">
        <f t="shared" si="115"/>
        <v/>
      </c>
    </row>
    <row r="3635" spans="2:4" x14ac:dyDescent="0.3">
      <c r="B3635" s="211" t="str">
        <f t="shared" si="114"/>
        <v/>
      </c>
      <c r="D3635" s="213" t="str">
        <f t="shared" si="115"/>
        <v/>
      </c>
    </row>
    <row r="3636" spans="2:4" x14ac:dyDescent="0.3">
      <c r="B3636" s="211" t="str">
        <f t="shared" si="114"/>
        <v/>
      </c>
      <c r="D3636" s="213" t="str">
        <f t="shared" si="115"/>
        <v/>
      </c>
    </row>
    <row r="3637" spans="2:4" x14ac:dyDescent="0.3">
      <c r="B3637" s="211" t="str">
        <f t="shared" si="114"/>
        <v/>
      </c>
      <c r="D3637" s="213" t="str">
        <f t="shared" si="115"/>
        <v/>
      </c>
    </row>
    <row r="3638" spans="2:4" x14ac:dyDescent="0.3">
      <c r="B3638" s="211" t="str">
        <f t="shared" si="114"/>
        <v/>
      </c>
      <c r="D3638" s="213" t="str">
        <f t="shared" si="115"/>
        <v/>
      </c>
    </row>
    <row r="3639" spans="2:4" x14ac:dyDescent="0.3">
      <c r="B3639" s="211" t="str">
        <f t="shared" si="114"/>
        <v/>
      </c>
      <c r="D3639" s="213" t="str">
        <f t="shared" si="115"/>
        <v/>
      </c>
    </row>
    <row r="3640" spans="2:4" x14ac:dyDescent="0.3">
      <c r="B3640" s="211" t="str">
        <f t="shared" si="114"/>
        <v/>
      </c>
      <c r="D3640" s="213" t="str">
        <f t="shared" si="115"/>
        <v/>
      </c>
    </row>
    <row r="3641" spans="2:4" x14ac:dyDescent="0.3">
      <c r="B3641" s="211" t="str">
        <f t="shared" si="114"/>
        <v/>
      </c>
      <c r="D3641" s="213" t="str">
        <f t="shared" si="115"/>
        <v/>
      </c>
    </row>
    <row r="3642" spans="2:4" x14ac:dyDescent="0.3">
      <c r="B3642" s="211" t="str">
        <f t="shared" si="114"/>
        <v/>
      </c>
      <c r="D3642" s="213" t="str">
        <f t="shared" si="115"/>
        <v/>
      </c>
    </row>
    <row r="3643" spans="2:4" x14ac:dyDescent="0.3">
      <c r="B3643" s="211" t="str">
        <f t="shared" si="114"/>
        <v/>
      </c>
      <c r="D3643" s="213" t="str">
        <f t="shared" si="115"/>
        <v/>
      </c>
    </row>
    <row r="3644" spans="2:4" x14ac:dyDescent="0.3">
      <c r="B3644" s="211" t="str">
        <f t="shared" si="114"/>
        <v/>
      </c>
      <c r="D3644" s="213" t="str">
        <f t="shared" si="115"/>
        <v/>
      </c>
    </row>
    <row r="3645" spans="2:4" x14ac:dyDescent="0.3">
      <c r="B3645" s="211" t="str">
        <f t="shared" si="114"/>
        <v/>
      </c>
      <c r="D3645" s="213" t="str">
        <f t="shared" si="115"/>
        <v/>
      </c>
    </row>
    <row r="3646" spans="2:4" x14ac:dyDescent="0.3">
      <c r="B3646" s="211" t="str">
        <f t="shared" si="114"/>
        <v/>
      </c>
      <c r="D3646" s="213" t="str">
        <f t="shared" si="115"/>
        <v/>
      </c>
    </row>
    <row r="3647" spans="2:4" x14ac:dyDescent="0.3">
      <c r="B3647" s="211" t="str">
        <f t="shared" si="114"/>
        <v/>
      </c>
      <c r="D3647" s="213" t="str">
        <f t="shared" si="115"/>
        <v/>
      </c>
    </row>
    <row r="3648" spans="2:4" x14ac:dyDescent="0.3">
      <c r="B3648" s="211" t="str">
        <f t="shared" si="114"/>
        <v/>
      </c>
      <c r="D3648" s="213" t="str">
        <f t="shared" si="115"/>
        <v/>
      </c>
    </row>
    <row r="3649" spans="2:4" x14ac:dyDescent="0.3">
      <c r="B3649" s="211" t="str">
        <f t="shared" si="114"/>
        <v/>
      </c>
      <c r="D3649" s="213" t="str">
        <f t="shared" si="115"/>
        <v/>
      </c>
    </row>
    <row r="3650" spans="2:4" x14ac:dyDescent="0.3">
      <c r="B3650" s="211" t="str">
        <f t="shared" si="114"/>
        <v/>
      </c>
      <c r="D3650" s="213" t="str">
        <f t="shared" si="115"/>
        <v/>
      </c>
    </row>
    <row r="3651" spans="2:4" x14ac:dyDescent="0.3">
      <c r="B3651" s="211" t="str">
        <f t="shared" si="114"/>
        <v/>
      </c>
      <c r="D3651" s="213" t="str">
        <f t="shared" si="115"/>
        <v/>
      </c>
    </row>
    <row r="3652" spans="2:4" x14ac:dyDescent="0.3">
      <c r="B3652" s="211" t="str">
        <f t="shared" si="114"/>
        <v/>
      </c>
      <c r="D3652" s="213" t="str">
        <f t="shared" si="115"/>
        <v/>
      </c>
    </row>
    <row r="3653" spans="2:4" x14ac:dyDescent="0.3">
      <c r="B3653" s="211" t="str">
        <f t="shared" si="114"/>
        <v/>
      </c>
      <c r="D3653" s="213" t="str">
        <f t="shared" si="115"/>
        <v/>
      </c>
    </row>
    <row r="3654" spans="2:4" x14ac:dyDescent="0.3">
      <c r="B3654" s="211" t="str">
        <f t="shared" ref="B3654:B3717" si="116">IF(NOT(ISBLANK(A3654)),INT(($B$2-A3654)/365.25),"")</f>
        <v/>
      </c>
      <c r="D3654" s="213" t="str">
        <f t="shared" ref="D3654:D3717" si="117">_xlfn.IFNA(VLOOKUP(B3654,AgeGroups,2,TRUE),"")</f>
        <v/>
      </c>
    </row>
    <row r="3655" spans="2:4" x14ac:dyDescent="0.3">
      <c r="B3655" s="211" t="str">
        <f t="shared" si="116"/>
        <v/>
      </c>
      <c r="D3655" s="213" t="str">
        <f t="shared" si="117"/>
        <v/>
      </c>
    </row>
    <row r="3656" spans="2:4" x14ac:dyDescent="0.3">
      <c r="B3656" s="211" t="str">
        <f t="shared" si="116"/>
        <v/>
      </c>
      <c r="D3656" s="213" t="str">
        <f t="shared" si="117"/>
        <v/>
      </c>
    </row>
    <row r="3657" spans="2:4" x14ac:dyDescent="0.3">
      <c r="B3657" s="211" t="str">
        <f t="shared" si="116"/>
        <v/>
      </c>
      <c r="D3657" s="213" t="str">
        <f t="shared" si="117"/>
        <v/>
      </c>
    </row>
    <row r="3658" spans="2:4" x14ac:dyDescent="0.3">
      <c r="B3658" s="211" t="str">
        <f t="shared" si="116"/>
        <v/>
      </c>
      <c r="D3658" s="213" t="str">
        <f t="shared" si="117"/>
        <v/>
      </c>
    </row>
    <row r="3659" spans="2:4" x14ac:dyDescent="0.3">
      <c r="B3659" s="211" t="str">
        <f t="shared" si="116"/>
        <v/>
      </c>
      <c r="D3659" s="213" t="str">
        <f t="shared" si="117"/>
        <v/>
      </c>
    </row>
    <row r="3660" spans="2:4" x14ac:dyDescent="0.3">
      <c r="B3660" s="211" t="str">
        <f t="shared" si="116"/>
        <v/>
      </c>
      <c r="D3660" s="213" t="str">
        <f t="shared" si="117"/>
        <v/>
      </c>
    </row>
    <row r="3661" spans="2:4" x14ac:dyDescent="0.3">
      <c r="B3661" s="211" t="str">
        <f t="shared" si="116"/>
        <v/>
      </c>
      <c r="D3661" s="213" t="str">
        <f t="shared" si="117"/>
        <v/>
      </c>
    </row>
    <row r="3662" spans="2:4" x14ac:dyDescent="0.3">
      <c r="B3662" s="211" t="str">
        <f t="shared" si="116"/>
        <v/>
      </c>
      <c r="D3662" s="213" t="str">
        <f t="shared" si="117"/>
        <v/>
      </c>
    </row>
    <row r="3663" spans="2:4" x14ac:dyDescent="0.3">
      <c r="B3663" s="211" t="str">
        <f t="shared" si="116"/>
        <v/>
      </c>
      <c r="D3663" s="213" t="str">
        <f t="shared" si="117"/>
        <v/>
      </c>
    </row>
    <row r="3664" spans="2:4" x14ac:dyDescent="0.3">
      <c r="B3664" s="211" t="str">
        <f t="shared" si="116"/>
        <v/>
      </c>
      <c r="D3664" s="213" t="str">
        <f t="shared" si="117"/>
        <v/>
      </c>
    </row>
    <row r="3665" spans="2:4" x14ac:dyDescent="0.3">
      <c r="B3665" s="211" t="str">
        <f t="shared" si="116"/>
        <v/>
      </c>
      <c r="D3665" s="213" t="str">
        <f t="shared" si="117"/>
        <v/>
      </c>
    </row>
    <row r="3666" spans="2:4" x14ac:dyDescent="0.3">
      <c r="B3666" s="211" t="str">
        <f t="shared" si="116"/>
        <v/>
      </c>
      <c r="D3666" s="213" t="str">
        <f t="shared" si="117"/>
        <v/>
      </c>
    </row>
    <row r="3667" spans="2:4" x14ac:dyDescent="0.3">
      <c r="B3667" s="211" t="str">
        <f t="shared" si="116"/>
        <v/>
      </c>
      <c r="D3667" s="213" t="str">
        <f t="shared" si="117"/>
        <v/>
      </c>
    </row>
    <row r="3668" spans="2:4" x14ac:dyDescent="0.3">
      <c r="B3668" s="211" t="str">
        <f t="shared" si="116"/>
        <v/>
      </c>
      <c r="D3668" s="213" t="str">
        <f t="shared" si="117"/>
        <v/>
      </c>
    </row>
    <row r="3669" spans="2:4" x14ac:dyDescent="0.3">
      <c r="B3669" s="211" t="str">
        <f t="shared" si="116"/>
        <v/>
      </c>
      <c r="D3669" s="213" t="str">
        <f t="shared" si="117"/>
        <v/>
      </c>
    </row>
    <row r="3670" spans="2:4" x14ac:dyDescent="0.3">
      <c r="B3670" s="211" t="str">
        <f t="shared" si="116"/>
        <v/>
      </c>
      <c r="D3670" s="213" t="str">
        <f t="shared" si="117"/>
        <v/>
      </c>
    </row>
    <row r="3671" spans="2:4" x14ac:dyDescent="0.3">
      <c r="B3671" s="211" t="str">
        <f t="shared" si="116"/>
        <v/>
      </c>
      <c r="D3671" s="213" t="str">
        <f t="shared" si="117"/>
        <v/>
      </c>
    </row>
    <row r="3672" spans="2:4" x14ac:dyDescent="0.3">
      <c r="B3672" s="211" t="str">
        <f t="shared" si="116"/>
        <v/>
      </c>
      <c r="D3672" s="213" t="str">
        <f t="shared" si="117"/>
        <v/>
      </c>
    </row>
    <row r="3673" spans="2:4" x14ac:dyDescent="0.3">
      <c r="B3673" s="211" t="str">
        <f t="shared" si="116"/>
        <v/>
      </c>
      <c r="D3673" s="213" t="str">
        <f t="shared" si="117"/>
        <v/>
      </c>
    </row>
    <row r="3674" spans="2:4" x14ac:dyDescent="0.3">
      <c r="B3674" s="211" t="str">
        <f t="shared" si="116"/>
        <v/>
      </c>
      <c r="D3674" s="213" t="str">
        <f t="shared" si="117"/>
        <v/>
      </c>
    </row>
    <row r="3675" spans="2:4" x14ac:dyDescent="0.3">
      <c r="B3675" s="211" t="str">
        <f t="shared" si="116"/>
        <v/>
      </c>
      <c r="D3675" s="213" t="str">
        <f t="shared" si="117"/>
        <v/>
      </c>
    </row>
    <row r="3676" spans="2:4" x14ac:dyDescent="0.3">
      <c r="B3676" s="211" t="str">
        <f t="shared" si="116"/>
        <v/>
      </c>
      <c r="D3676" s="213" t="str">
        <f t="shared" si="117"/>
        <v/>
      </c>
    </row>
    <row r="3677" spans="2:4" x14ac:dyDescent="0.3">
      <c r="B3677" s="211" t="str">
        <f t="shared" si="116"/>
        <v/>
      </c>
      <c r="D3677" s="213" t="str">
        <f t="shared" si="117"/>
        <v/>
      </c>
    </row>
    <row r="3678" spans="2:4" x14ac:dyDescent="0.3">
      <c r="B3678" s="211" t="str">
        <f t="shared" si="116"/>
        <v/>
      </c>
      <c r="D3678" s="213" t="str">
        <f t="shared" si="117"/>
        <v/>
      </c>
    </row>
    <row r="3679" spans="2:4" x14ac:dyDescent="0.3">
      <c r="B3679" s="211" t="str">
        <f t="shared" si="116"/>
        <v/>
      </c>
      <c r="D3679" s="213" t="str">
        <f t="shared" si="117"/>
        <v/>
      </c>
    </row>
    <row r="3680" spans="2:4" x14ac:dyDescent="0.3">
      <c r="B3680" s="211" t="str">
        <f t="shared" si="116"/>
        <v/>
      </c>
      <c r="D3680" s="213" t="str">
        <f t="shared" si="117"/>
        <v/>
      </c>
    </row>
    <row r="3681" spans="2:4" x14ac:dyDescent="0.3">
      <c r="B3681" s="211" t="str">
        <f t="shared" si="116"/>
        <v/>
      </c>
      <c r="D3681" s="213" t="str">
        <f t="shared" si="117"/>
        <v/>
      </c>
    </row>
    <row r="3682" spans="2:4" x14ac:dyDescent="0.3">
      <c r="B3682" s="211" t="str">
        <f t="shared" si="116"/>
        <v/>
      </c>
      <c r="D3682" s="213" t="str">
        <f t="shared" si="117"/>
        <v/>
      </c>
    </row>
    <row r="3683" spans="2:4" x14ac:dyDescent="0.3">
      <c r="B3683" s="211" t="str">
        <f t="shared" si="116"/>
        <v/>
      </c>
      <c r="D3683" s="213" t="str">
        <f t="shared" si="117"/>
        <v/>
      </c>
    </row>
    <row r="3684" spans="2:4" x14ac:dyDescent="0.3">
      <c r="B3684" s="211" t="str">
        <f t="shared" si="116"/>
        <v/>
      </c>
      <c r="D3684" s="213" t="str">
        <f t="shared" si="117"/>
        <v/>
      </c>
    </row>
    <row r="3685" spans="2:4" x14ac:dyDescent="0.3">
      <c r="B3685" s="211" t="str">
        <f t="shared" si="116"/>
        <v/>
      </c>
      <c r="D3685" s="213" t="str">
        <f t="shared" si="117"/>
        <v/>
      </c>
    </row>
    <row r="3686" spans="2:4" x14ac:dyDescent="0.3">
      <c r="B3686" s="211" t="str">
        <f t="shared" si="116"/>
        <v/>
      </c>
      <c r="D3686" s="213" t="str">
        <f t="shared" si="117"/>
        <v/>
      </c>
    </row>
    <row r="3687" spans="2:4" x14ac:dyDescent="0.3">
      <c r="B3687" s="211" t="str">
        <f t="shared" si="116"/>
        <v/>
      </c>
      <c r="D3687" s="213" t="str">
        <f t="shared" si="117"/>
        <v/>
      </c>
    </row>
    <row r="3688" spans="2:4" x14ac:dyDescent="0.3">
      <c r="B3688" s="211" t="str">
        <f t="shared" si="116"/>
        <v/>
      </c>
      <c r="D3688" s="213" t="str">
        <f t="shared" si="117"/>
        <v/>
      </c>
    </row>
    <row r="3689" spans="2:4" x14ac:dyDescent="0.3">
      <c r="B3689" s="211" t="str">
        <f t="shared" si="116"/>
        <v/>
      </c>
      <c r="D3689" s="213" t="str">
        <f t="shared" si="117"/>
        <v/>
      </c>
    </row>
    <row r="3690" spans="2:4" x14ac:dyDescent="0.3">
      <c r="B3690" s="211" t="str">
        <f t="shared" si="116"/>
        <v/>
      </c>
      <c r="D3690" s="213" t="str">
        <f t="shared" si="117"/>
        <v/>
      </c>
    </row>
    <row r="3691" spans="2:4" x14ac:dyDescent="0.3">
      <c r="B3691" s="211" t="str">
        <f t="shared" si="116"/>
        <v/>
      </c>
      <c r="D3691" s="213" t="str">
        <f t="shared" si="117"/>
        <v/>
      </c>
    </row>
    <row r="3692" spans="2:4" x14ac:dyDescent="0.3">
      <c r="B3692" s="211" t="str">
        <f t="shared" si="116"/>
        <v/>
      </c>
      <c r="D3692" s="213" t="str">
        <f t="shared" si="117"/>
        <v/>
      </c>
    </row>
    <row r="3693" spans="2:4" x14ac:dyDescent="0.3">
      <c r="B3693" s="211" t="str">
        <f t="shared" si="116"/>
        <v/>
      </c>
      <c r="D3693" s="213" t="str">
        <f t="shared" si="117"/>
        <v/>
      </c>
    </row>
    <row r="3694" spans="2:4" x14ac:dyDescent="0.3">
      <c r="B3694" s="211" t="str">
        <f t="shared" si="116"/>
        <v/>
      </c>
      <c r="D3694" s="213" t="str">
        <f t="shared" si="117"/>
        <v/>
      </c>
    </row>
    <row r="3695" spans="2:4" x14ac:dyDescent="0.3">
      <c r="B3695" s="211" t="str">
        <f t="shared" si="116"/>
        <v/>
      </c>
      <c r="D3695" s="213" t="str">
        <f t="shared" si="117"/>
        <v/>
      </c>
    </row>
    <row r="3696" spans="2:4" x14ac:dyDescent="0.3">
      <c r="B3696" s="211" t="str">
        <f t="shared" si="116"/>
        <v/>
      </c>
      <c r="D3696" s="213" t="str">
        <f t="shared" si="117"/>
        <v/>
      </c>
    </row>
    <row r="3697" spans="2:4" x14ac:dyDescent="0.3">
      <c r="B3697" s="211" t="str">
        <f t="shared" si="116"/>
        <v/>
      </c>
      <c r="D3697" s="213" t="str">
        <f t="shared" si="117"/>
        <v/>
      </c>
    </row>
    <row r="3698" spans="2:4" x14ac:dyDescent="0.3">
      <c r="B3698" s="211" t="str">
        <f t="shared" si="116"/>
        <v/>
      </c>
      <c r="D3698" s="213" t="str">
        <f t="shared" si="117"/>
        <v/>
      </c>
    </row>
    <row r="3699" spans="2:4" x14ac:dyDescent="0.3">
      <c r="B3699" s="211" t="str">
        <f t="shared" si="116"/>
        <v/>
      </c>
      <c r="D3699" s="213" t="str">
        <f t="shared" si="117"/>
        <v/>
      </c>
    </row>
    <row r="3700" spans="2:4" x14ac:dyDescent="0.3">
      <c r="B3700" s="211" t="str">
        <f t="shared" si="116"/>
        <v/>
      </c>
      <c r="D3700" s="213" t="str">
        <f t="shared" si="117"/>
        <v/>
      </c>
    </row>
    <row r="3701" spans="2:4" x14ac:dyDescent="0.3">
      <c r="B3701" s="211" t="str">
        <f t="shared" si="116"/>
        <v/>
      </c>
      <c r="D3701" s="213" t="str">
        <f t="shared" si="117"/>
        <v/>
      </c>
    </row>
    <row r="3702" spans="2:4" x14ac:dyDescent="0.3">
      <c r="B3702" s="211" t="str">
        <f t="shared" si="116"/>
        <v/>
      </c>
      <c r="D3702" s="213" t="str">
        <f t="shared" si="117"/>
        <v/>
      </c>
    </row>
    <row r="3703" spans="2:4" x14ac:dyDescent="0.3">
      <c r="B3703" s="211" t="str">
        <f t="shared" si="116"/>
        <v/>
      </c>
      <c r="D3703" s="213" t="str">
        <f t="shared" si="117"/>
        <v/>
      </c>
    </row>
    <row r="3704" spans="2:4" x14ac:dyDescent="0.3">
      <c r="B3704" s="211" t="str">
        <f t="shared" si="116"/>
        <v/>
      </c>
      <c r="D3704" s="213" t="str">
        <f t="shared" si="117"/>
        <v/>
      </c>
    </row>
    <row r="3705" spans="2:4" x14ac:dyDescent="0.3">
      <c r="B3705" s="211" t="str">
        <f t="shared" si="116"/>
        <v/>
      </c>
      <c r="D3705" s="213" t="str">
        <f t="shared" si="117"/>
        <v/>
      </c>
    </row>
    <row r="3706" spans="2:4" x14ac:dyDescent="0.3">
      <c r="B3706" s="211" t="str">
        <f t="shared" si="116"/>
        <v/>
      </c>
      <c r="D3706" s="213" t="str">
        <f t="shared" si="117"/>
        <v/>
      </c>
    </row>
    <row r="3707" spans="2:4" x14ac:dyDescent="0.3">
      <c r="B3707" s="211" t="str">
        <f t="shared" si="116"/>
        <v/>
      </c>
      <c r="D3707" s="213" t="str">
        <f t="shared" si="117"/>
        <v/>
      </c>
    </row>
    <row r="3708" spans="2:4" x14ac:dyDescent="0.3">
      <c r="B3708" s="211" t="str">
        <f t="shared" si="116"/>
        <v/>
      </c>
      <c r="D3708" s="213" t="str">
        <f t="shared" si="117"/>
        <v/>
      </c>
    </row>
    <row r="3709" spans="2:4" x14ac:dyDescent="0.3">
      <c r="B3709" s="211" t="str">
        <f t="shared" si="116"/>
        <v/>
      </c>
      <c r="D3709" s="213" t="str">
        <f t="shared" si="117"/>
        <v/>
      </c>
    </row>
    <row r="3710" spans="2:4" x14ac:dyDescent="0.3">
      <c r="B3710" s="211" t="str">
        <f t="shared" si="116"/>
        <v/>
      </c>
      <c r="D3710" s="213" t="str">
        <f t="shared" si="117"/>
        <v/>
      </c>
    </row>
    <row r="3711" spans="2:4" x14ac:dyDescent="0.3">
      <c r="B3711" s="211" t="str">
        <f t="shared" si="116"/>
        <v/>
      </c>
      <c r="D3711" s="213" t="str">
        <f t="shared" si="117"/>
        <v/>
      </c>
    </row>
    <row r="3712" spans="2:4" x14ac:dyDescent="0.3">
      <c r="B3712" s="211" t="str">
        <f t="shared" si="116"/>
        <v/>
      </c>
      <c r="D3712" s="213" t="str">
        <f t="shared" si="117"/>
        <v/>
      </c>
    </row>
    <row r="3713" spans="2:4" x14ac:dyDescent="0.3">
      <c r="B3713" s="211" t="str">
        <f t="shared" si="116"/>
        <v/>
      </c>
      <c r="D3713" s="213" t="str">
        <f t="shared" si="117"/>
        <v/>
      </c>
    </row>
    <row r="3714" spans="2:4" x14ac:dyDescent="0.3">
      <c r="B3714" s="211" t="str">
        <f t="shared" si="116"/>
        <v/>
      </c>
      <c r="D3714" s="213" t="str">
        <f t="shared" si="117"/>
        <v/>
      </c>
    </row>
    <row r="3715" spans="2:4" x14ac:dyDescent="0.3">
      <c r="B3715" s="211" t="str">
        <f t="shared" si="116"/>
        <v/>
      </c>
      <c r="D3715" s="213" t="str">
        <f t="shared" si="117"/>
        <v/>
      </c>
    </row>
    <row r="3716" spans="2:4" x14ac:dyDescent="0.3">
      <c r="B3716" s="211" t="str">
        <f t="shared" si="116"/>
        <v/>
      </c>
      <c r="D3716" s="213" t="str">
        <f t="shared" si="117"/>
        <v/>
      </c>
    </row>
    <row r="3717" spans="2:4" x14ac:dyDescent="0.3">
      <c r="B3717" s="211" t="str">
        <f t="shared" si="116"/>
        <v/>
      </c>
      <c r="D3717" s="213" t="str">
        <f t="shared" si="117"/>
        <v/>
      </c>
    </row>
    <row r="3718" spans="2:4" x14ac:dyDescent="0.3">
      <c r="B3718" s="211" t="str">
        <f t="shared" ref="B3718:B3781" si="118">IF(NOT(ISBLANK(A3718)),INT(($B$2-A3718)/365.25),"")</f>
        <v/>
      </c>
      <c r="D3718" s="213" t="str">
        <f t="shared" ref="D3718:D3781" si="119">_xlfn.IFNA(VLOOKUP(B3718,AgeGroups,2,TRUE),"")</f>
        <v/>
      </c>
    </row>
    <row r="3719" spans="2:4" x14ac:dyDescent="0.3">
      <c r="B3719" s="211" t="str">
        <f t="shared" si="118"/>
        <v/>
      </c>
      <c r="D3719" s="213" t="str">
        <f t="shared" si="119"/>
        <v/>
      </c>
    </row>
    <row r="3720" spans="2:4" x14ac:dyDescent="0.3">
      <c r="B3720" s="211" t="str">
        <f t="shared" si="118"/>
        <v/>
      </c>
      <c r="D3720" s="213" t="str">
        <f t="shared" si="119"/>
        <v/>
      </c>
    </row>
    <row r="3721" spans="2:4" x14ac:dyDescent="0.3">
      <c r="B3721" s="211" t="str">
        <f t="shared" si="118"/>
        <v/>
      </c>
      <c r="D3721" s="213" t="str">
        <f t="shared" si="119"/>
        <v/>
      </c>
    </row>
    <row r="3722" spans="2:4" x14ac:dyDescent="0.3">
      <c r="B3722" s="211" t="str">
        <f t="shared" si="118"/>
        <v/>
      </c>
      <c r="D3722" s="213" t="str">
        <f t="shared" si="119"/>
        <v/>
      </c>
    </row>
    <row r="3723" spans="2:4" x14ac:dyDescent="0.3">
      <c r="B3723" s="211" t="str">
        <f t="shared" si="118"/>
        <v/>
      </c>
      <c r="D3723" s="213" t="str">
        <f t="shared" si="119"/>
        <v/>
      </c>
    </row>
    <row r="3724" spans="2:4" x14ac:dyDescent="0.3">
      <c r="B3724" s="211" t="str">
        <f t="shared" si="118"/>
        <v/>
      </c>
      <c r="D3724" s="213" t="str">
        <f t="shared" si="119"/>
        <v/>
      </c>
    </row>
    <row r="3725" spans="2:4" x14ac:dyDescent="0.3">
      <c r="B3725" s="211" t="str">
        <f t="shared" si="118"/>
        <v/>
      </c>
      <c r="D3725" s="213" t="str">
        <f t="shared" si="119"/>
        <v/>
      </c>
    </row>
    <row r="3726" spans="2:4" x14ac:dyDescent="0.3">
      <c r="B3726" s="211" t="str">
        <f t="shared" si="118"/>
        <v/>
      </c>
      <c r="D3726" s="213" t="str">
        <f t="shared" si="119"/>
        <v/>
      </c>
    </row>
    <row r="3727" spans="2:4" x14ac:dyDescent="0.3">
      <c r="B3727" s="211" t="str">
        <f t="shared" si="118"/>
        <v/>
      </c>
      <c r="D3727" s="213" t="str">
        <f t="shared" si="119"/>
        <v/>
      </c>
    </row>
    <row r="3728" spans="2:4" x14ac:dyDescent="0.3">
      <c r="B3728" s="211" t="str">
        <f t="shared" si="118"/>
        <v/>
      </c>
      <c r="D3728" s="213" t="str">
        <f t="shared" si="119"/>
        <v/>
      </c>
    </row>
    <row r="3729" spans="2:4" x14ac:dyDescent="0.3">
      <c r="B3729" s="211" t="str">
        <f t="shared" si="118"/>
        <v/>
      </c>
      <c r="D3729" s="213" t="str">
        <f t="shared" si="119"/>
        <v/>
      </c>
    </row>
    <row r="3730" spans="2:4" x14ac:dyDescent="0.3">
      <c r="B3730" s="211" t="str">
        <f t="shared" si="118"/>
        <v/>
      </c>
      <c r="D3730" s="213" t="str">
        <f t="shared" si="119"/>
        <v/>
      </c>
    </row>
    <row r="3731" spans="2:4" x14ac:dyDescent="0.3">
      <c r="B3731" s="211" t="str">
        <f t="shared" si="118"/>
        <v/>
      </c>
      <c r="D3731" s="213" t="str">
        <f t="shared" si="119"/>
        <v/>
      </c>
    </row>
    <row r="3732" spans="2:4" x14ac:dyDescent="0.3">
      <c r="B3732" s="211" t="str">
        <f t="shared" si="118"/>
        <v/>
      </c>
      <c r="D3732" s="213" t="str">
        <f t="shared" si="119"/>
        <v/>
      </c>
    </row>
    <row r="3733" spans="2:4" x14ac:dyDescent="0.3">
      <c r="B3733" s="211" t="str">
        <f t="shared" si="118"/>
        <v/>
      </c>
      <c r="D3733" s="213" t="str">
        <f t="shared" si="119"/>
        <v/>
      </c>
    </row>
    <row r="3734" spans="2:4" x14ac:dyDescent="0.3">
      <c r="B3734" s="211" t="str">
        <f t="shared" si="118"/>
        <v/>
      </c>
      <c r="D3734" s="213" t="str">
        <f t="shared" si="119"/>
        <v/>
      </c>
    </row>
    <row r="3735" spans="2:4" x14ac:dyDescent="0.3">
      <c r="B3735" s="211" t="str">
        <f t="shared" si="118"/>
        <v/>
      </c>
      <c r="D3735" s="213" t="str">
        <f t="shared" si="119"/>
        <v/>
      </c>
    </row>
    <row r="3736" spans="2:4" x14ac:dyDescent="0.3">
      <c r="B3736" s="211" t="str">
        <f t="shared" si="118"/>
        <v/>
      </c>
      <c r="D3736" s="213" t="str">
        <f t="shared" si="119"/>
        <v/>
      </c>
    </row>
    <row r="3737" spans="2:4" x14ac:dyDescent="0.3">
      <c r="B3737" s="211" t="str">
        <f t="shared" si="118"/>
        <v/>
      </c>
      <c r="D3737" s="213" t="str">
        <f t="shared" si="119"/>
        <v/>
      </c>
    </row>
    <row r="3738" spans="2:4" x14ac:dyDescent="0.3">
      <c r="B3738" s="211" t="str">
        <f t="shared" si="118"/>
        <v/>
      </c>
      <c r="D3738" s="213" t="str">
        <f t="shared" si="119"/>
        <v/>
      </c>
    </row>
    <row r="3739" spans="2:4" x14ac:dyDescent="0.3">
      <c r="B3739" s="211" t="str">
        <f t="shared" si="118"/>
        <v/>
      </c>
      <c r="D3739" s="213" t="str">
        <f t="shared" si="119"/>
        <v/>
      </c>
    </row>
    <row r="3740" spans="2:4" x14ac:dyDescent="0.3">
      <c r="B3740" s="211" t="str">
        <f t="shared" si="118"/>
        <v/>
      </c>
      <c r="D3740" s="213" t="str">
        <f t="shared" si="119"/>
        <v/>
      </c>
    </row>
    <row r="3741" spans="2:4" x14ac:dyDescent="0.3">
      <c r="B3741" s="211" t="str">
        <f t="shared" si="118"/>
        <v/>
      </c>
      <c r="D3741" s="213" t="str">
        <f t="shared" si="119"/>
        <v/>
      </c>
    </row>
    <row r="3742" spans="2:4" x14ac:dyDescent="0.3">
      <c r="B3742" s="211" t="str">
        <f t="shared" si="118"/>
        <v/>
      </c>
      <c r="D3742" s="213" t="str">
        <f t="shared" si="119"/>
        <v/>
      </c>
    </row>
    <row r="3743" spans="2:4" x14ac:dyDescent="0.3">
      <c r="B3743" s="211" t="str">
        <f t="shared" si="118"/>
        <v/>
      </c>
      <c r="D3743" s="213" t="str">
        <f t="shared" si="119"/>
        <v/>
      </c>
    </row>
    <row r="3744" spans="2:4" x14ac:dyDescent="0.3">
      <c r="B3744" s="211" t="str">
        <f t="shared" si="118"/>
        <v/>
      </c>
      <c r="D3744" s="213" t="str">
        <f t="shared" si="119"/>
        <v/>
      </c>
    </row>
    <row r="3745" spans="2:4" x14ac:dyDescent="0.3">
      <c r="B3745" s="211" t="str">
        <f t="shared" si="118"/>
        <v/>
      </c>
      <c r="D3745" s="213" t="str">
        <f t="shared" si="119"/>
        <v/>
      </c>
    </row>
    <row r="3746" spans="2:4" x14ac:dyDescent="0.3">
      <c r="B3746" s="211" t="str">
        <f t="shared" si="118"/>
        <v/>
      </c>
      <c r="D3746" s="213" t="str">
        <f t="shared" si="119"/>
        <v/>
      </c>
    </row>
    <row r="3747" spans="2:4" x14ac:dyDescent="0.3">
      <c r="B3747" s="211" t="str">
        <f t="shared" si="118"/>
        <v/>
      </c>
      <c r="D3747" s="213" t="str">
        <f t="shared" si="119"/>
        <v/>
      </c>
    </row>
    <row r="3748" spans="2:4" x14ac:dyDescent="0.3">
      <c r="B3748" s="211" t="str">
        <f t="shared" si="118"/>
        <v/>
      </c>
      <c r="D3748" s="213" t="str">
        <f t="shared" si="119"/>
        <v/>
      </c>
    </row>
    <row r="3749" spans="2:4" x14ac:dyDescent="0.3">
      <c r="B3749" s="211" t="str">
        <f t="shared" si="118"/>
        <v/>
      </c>
      <c r="D3749" s="213" t="str">
        <f t="shared" si="119"/>
        <v/>
      </c>
    </row>
    <row r="3750" spans="2:4" x14ac:dyDescent="0.3">
      <c r="B3750" s="211" t="str">
        <f t="shared" si="118"/>
        <v/>
      </c>
      <c r="D3750" s="213" t="str">
        <f t="shared" si="119"/>
        <v/>
      </c>
    </row>
    <row r="3751" spans="2:4" x14ac:dyDescent="0.3">
      <c r="B3751" s="211" t="str">
        <f t="shared" si="118"/>
        <v/>
      </c>
      <c r="D3751" s="213" t="str">
        <f t="shared" si="119"/>
        <v/>
      </c>
    </row>
    <row r="3752" spans="2:4" x14ac:dyDescent="0.3">
      <c r="B3752" s="211" t="str">
        <f t="shared" si="118"/>
        <v/>
      </c>
      <c r="D3752" s="213" t="str">
        <f t="shared" si="119"/>
        <v/>
      </c>
    </row>
    <row r="3753" spans="2:4" x14ac:dyDescent="0.3">
      <c r="B3753" s="211" t="str">
        <f t="shared" si="118"/>
        <v/>
      </c>
      <c r="D3753" s="213" t="str">
        <f t="shared" si="119"/>
        <v/>
      </c>
    </row>
    <row r="3754" spans="2:4" x14ac:dyDescent="0.3">
      <c r="B3754" s="211" t="str">
        <f t="shared" si="118"/>
        <v/>
      </c>
      <c r="D3754" s="213" t="str">
        <f t="shared" si="119"/>
        <v/>
      </c>
    </row>
    <row r="3755" spans="2:4" x14ac:dyDescent="0.3">
      <c r="B3755" s="211" t="str">
        <f t="shared" si="118"/>
        <v/>
      </c>
      <c r="D3755" s="213" t="str">
        <f t="shared" si="119"/>
        <v/>
      </c>
    </row>
    <row r="3756" spans="2:4" x14ac:dyDescent="0.3">
      <c r="B3756" s="211" t="str">
        <f t="shared" si="118"/>
        <v/>
      </c>
      <c r="D3756" s="213" t="str">
        <f t="shared" si="119"/>
        <v/>
      </c>
    </row>
    <row r="3757" spans="2:4" x14ac:dyDescent="0.3">
      <c r="B3757" s="211" t="str">
        <f t="shared" si="118"/>
        <v/>
      </c>
      <c r="D3757" s="213" t="str">
        <f t="shared" si="119"/>
        <v/>
      </c>
    </row>
    <row r="3758" spans="2:4" x14ac:dyDescent="0.3">
      <c r="B3758" s="211" t="str">
        <f t="shared" si="118"/>
        <v/>
      </c>
      <c r="D3758" s="213" t="str">
        <f t="shared" si="119"/>
        <v/>
      </c>
    </row>
    <row r="3759" spans="2:4" x14ac:dyDescent="0.3">
      <c r="B3759" s="211" t="str">
        <f t="shared" si="118"/>
        <v/>
      </c>
      <c r="D3759" s="213" t="str">
        <f t="shared" si="119"/>
        <v/>
      </c>
    </row>
    <row r="3760" spans="2:4" x14ac:dyDescent="0.3">
      <c r="B3760" s="211" t="str">
        <f t="shared" si="118"/>
        <v/>
      </c>
      <c r="D3760" s="213" t="str">
        <f t="shared" si="119"/>
        <v/>
      </c>
    </row>
    <row r="3761" spans="2:4" x14ac:dyDescent="0.3">
      <c r="B3761" s="211" t="str">
        <f t="shared" si="118"/>
        <v/>
      </c>
      <c r="D3761" s="213" t="str">
        <f t="shared" si="119"/>
        <v/>
      </c>
    </row>
    <row r="3762" spans="2:4" x14ac:dyDescent="0.3">
      <c r="B3762" s="211" t="str">
        <f t="shared" si="118"/>
        <v/>
      </c>
      <c r="D3762" s="213" t="str">
        <f t="shared" si="119"/>
        <v/>
      </c>
    </row>
    <row r="3763" spans="2:4" x14ac:dyDescent="0.3">
      <c r="B3763" s="211" t="str">
        <f t="shared" si="118"/>
        <v/>
      </c>
      <c r="D3763" s="213" t="str">
        <f t="shared" si="119"/>
        <v/>
      </c>
    </row>
    <row r="3764" spans="2:4" x14ac:dyDescent="0.3">
      <c r="B3764" s="211" t="str">
        <f t="shared" si="118"/>
        <v/>
      </c>
      <c r="D3764" s="213" t="str">
        <f t="shared" si="119"/>
        <v/>
      </c>
    </row>
    <row r="3765" spans="2:4" x14ac:dyDescent="0.3">
      <c r="B3765" s="211" t="str">
        <f t="shared" si="118"/>
        <v/>
      </c>
      <c r="D3765" s="213" t="str">
        <f t="shared" si="119"/>
        <v/>
      </c>
    </row>
    <row r="3766" spans="2:4" x14ac:dyDescent="0.3">
      <c r="B3766" s="211" t="str">
        <f t="shared" si="118"/>
        <v/>
      </c>
      <c r="D3766" s="213" t="str">
        <f t="shared" si="119"/>
        <v/>
      </c>
    </row>
    <row r="3767" spans="2:4" x14ac:dyDescent="0.3">
      <c r="B3767" s="211" t="str">
        <f t="shared" si="118"/>
        <v/>
      </c>
      <c r="D3767" s="213" t="str">
        <f t="shared" si="119"/>
        <v/>
      </c>
    </row>
    <row r="3768" spans="2:4" x14ac:dyDescent="0.3">
      <c r="B3768" s="211" t="str">
        <f t="shared" si="118"/>
        <v/>
      </c>
      <c r="D3768" s="213" t="str">
        <f t="shared" si="119"/>
        <v/>
      </c>
    </row>
    <row r="3769" spans="2:4" x14ac:dyDescent="0.3">
      <c r="B3769" s="211" t="str">
        <f t="shared" si="118"/>
        <v/>
      </c>
      <c r="D3769" s="213" t="str">
        <f t="shared" si="119"/>
        <v/>
      </c>
    </row>
    <row r="3770" spans="2:4" x14ac:dyDescent="0.3">
      <c r="B3770" s="211" t="str">
        <f t="shared" si="118"/>
        <v/>
      </c>
      <c r="D3770" s="213" t="str">
        <f t="shared" si="119"/>
        <v/>
      </c>
    </row>
    <row r="3771" spans="2:4" x14ac:dyDescent="0.3">
      <c r="B3771" s="211" t="str">
        <f t="shared" si="118"/>
        <v/>
      </c>
      <c r="D3771" s="213" t="str">
        <f t="shared" si="119"/>
        <v/>
      </c>
    </row>
    <row r="3772" spans="2:4" x14ac:dyDescent="0.3">
      <c r="B3772" s="211" t="str">
        <f t="shared" si="118"/>
        <v/>
      </c>
      <c r="D3772" s="213" t="str">
        <f t="shared" si="119"/>
        <v/>
      </c>
    </row>
    <row r="3773" spans="2:4" x14ac:dyDescent="0.3">
      <c r="B3773" s="211" t="str">
        <f t="shared" si="118"/>
        <v/>
      </c>
      <c r="D3773" s="213" t="str">
        <f t="shared" si="119"/>
        <v/>
      </c>
    </row>
    <row r="3774" spans="2:4" x14ac:dyDescent="0.3">
      <c r="B3774" s="211" t="str">
        <f t="shared" si="118"/>
        <v/>
      </c>
      <c r="D3774" s="213" t="str">
        <f t="shared" si="119"/>
        <v/>
      </c>
    </row>
    <row r="3775" spans="2:4" x14ac:dyDescent="0.3">
      <c r="B3775" s="211" t="str">
        <f t="shared" si="118"/>
        <v/>
      </c>
      <c r="D3775" s="213" t="str">
        <f t="shared" si="119"/>
        <v/>
      </c>
    </row>
    <row r="3776" spans="2:4" x14ac:dyDescent="0.3">
      <c r="B3776" s="211" t="str">
        <f t="shared" si="118"/>
        <v/>
      </c>
      <c r="D3776" s="213" t="str">
        <f t="shared" si="119"/>
        <v/>
      </c>
    </row>
    <row r="3777" spans="2:4" x14ac:dyDescent="0.3">
      <c r="B3777" s="211" t="str">
        <f t="shared" si="118"/>
        <v/>
      </c>
      <c r="D3777" s="213" t="str">
        <f t="shared" si="119"/>
        <v/>
      </c>
    </row>
    <row r="3778" spans="2:4" x14ac:dyDescent="0.3">
      <c r="B3778" s="211" t="str">
        <f t="shared" si="118"/>
        <v/>
      </c>
      <c r="D3778" s="213" t="str">
        <f t="shared" si="119"/>
        <v/>
      </c>
    </row>
    <row r="3779" spans="2:4" x14ac:dyDescent="0.3">
      <c r="B3779" s="211" t="str">
        <f t="shared" si="118"/>
        <v/>
      </c>
      <c r="D3779" s="213" t="str">
        <f t="shared" si="119"/>
        <v/>
      </c>
    </row>
    <row r="3780" spans="2:4" x14ac:dyDescent="0.3">
      <c r="B3780" s="211" t="str">
        <f t="shared" si="118"/>
        <v/>
      </c>
      <c r="D3780" s="213" t="str">
        <f t="shared" si="119"/>
        <v/>
      </c>
    </row>
    <row r="3781" spans="2:4" x14ac:dyDescent="0.3">
      <c r="B3781" s="211" t="str">
        <f t="shared" si="118"/>
        <v/>
      </c>
      <c r="D3781" s="213" t="str">
        <f t="shared" si="119"/>
        <v/>
      </c>
    </row>
    <row r="3782" spans="2:4" x14ac:dyDescent="0.3">
      <c r="B3782" s="211" t="str">
        <f t="shared" ref="B3782:B3845" si="120">IF(NOT(ISBLANK(A3782)),INT(($B$2-A3782)/365.25),"")</f>
        <v/>
      </c>
      <c r="D3782" s="213" t="str">
        <f t="shared" ref="D3782:D3845" si="121">_xlfn.IFNA(VLOOKUP(B3782,AgeGroups,2,TRUE),"")</f>
        <v/>
      </c>
    </row>
    <row r="3783" spans="2:4" x14ac:dyDescent="0.3">
      <c r="B3783" s="211" t="str">
        <f t="shared" si="120"/>
        <v/>
      </c>
      <c r="D3783" s="213" t="str">
        <f t="shared" si="121"/>
        <v/>
      </c>
    </row>
    <row r="3784" spans="2:4" x14ac:dyDescent="0.3">
      <c r="B3784" s="211" t="str">
        <f t="shared" si="120"/>
        <v/>
      </c>
      <c r="D3784" s="213" t="str">
        <f t="shared" si="121"/>
        <v/>
      </c>
    </row>
    <row r="3785" spans="2:4" x14ac:dyDescent="0.3">
      <c r="B3785" s="211" t="str">
        <f t="shared" si="120"/>
        <v/>
      </c>
      <c r="D3785" s="213" t="str">
        <f t="shared" si="121"/>
        <v/>
      </c>
    </row>
    <row r="3786" spans="2:4" x14ac:dyDescent="0.3">
      <c r="B3786" s="211" t="str">
        <f t="shared" si="120"/>
        <v/>
      </c>
      <c r="D3786" s="213" t="str">
        <f t="shared" si="121"/>
        <v/>
      </c>
    </row>
    <row r="3787" spans="2:4" x14ac:dyDescent="0.3">
      <c r="B3787" s="211" t="str">
        <f t="shared" si="120"/>
        <v/>
      </c>
      <c r="D3787" s="213" t="str">
        <f t="shared" si="121"/>
        <v/>
      </c>
    </row>
    <row r="3788" spans="2:4" x14ac:dyDescent="0.3">
      <c r="B3788" s="211" t="str">
        <f t="shared" si="120"/>
        <v/>
      </c>
      <c r="D3788" s="213" t="str">
        <f t="shared" si="121"/>
        <v/>
      </c>
    </row>
    <row r="3789" spans="2:4" x14ac:dyDescent="0.3">
      <c r="B3789" s="211" t="str">
        <f t="shared" si="120"/>
        <v/>
      </c>
      <c r="D3789" s="213" t="str">
        <f t="shared" si="121"/>
        <v/>
      </c>
    </row>
    <row r="3790" spans="2:4" x14ac:dyDescent="0.3">
      <c r="B3790" s="211" t="str">
        <f t="shared" si="120"/>
        <v/>
      </c>
      <c r="D3790" s="213" t="str">
        <f t="shared" si="121"/>
        <v/>
      </c>
    </row>
    <row r="3791" spans="2:4" x14ac:dyDescent="0.3">
      <c r="B3791" s="211" t="str">
        <f t="shared" si="120"/>
        <v/>
      </c>
      <c r="D3791" s="213" t="str">
        <f t="shared" si="121"/>
        <v/>
      </c>
    </row>
    <row r="3792" spans="2:4" x14ac:dyDescent="0.3">
      <c r="B3792" s="211" t="str">
        <f t="shared" si="120"/>
        <v/>
      </c>
      <c r="D3792" s="213" t="str">
        <f t="shared" si="121"/>
        <v/>
      </c>
    </row>
    <row r="3793" spans="2:4" x14ac:dyDescent="0.3">
      <c r="B3793" s="211" t="str">
        <f t="shared" si="120"/>
        <v/>
      </c>
      <c r="D3793" s="213" t="str">
        <f t="shared" si="121"/>
        <v/>
      </c>
    </row>
    <row r="3794" spans="2:4" x14ac:dyDescent="0.3">
      <c r="B3794" s="211" t="str">
        <f t="shared" si="120"/>
        <v/>
      </c>
      <c r="D3794" s="213" t="str">
        <f t="shared" si="121"/>
        <v/>
      </c>
    </row>
    <row r="3795" spans="2:4" x14ac:dyDescent="0.3">
      <c r="B3795" s="211" t="str">
        <f t="shared" si="120"/>
        <v/>
      </c>
      <c r="D3795" s="213" t="str">
        <f t="shared" si="121"/>
        <v/>
      </c>
    </row>
    <row r="3796" spans="2:4" x14ac:dyDescent="0.3">
      <c r="B3796" s="211" t="str">
        <f t="shared" si="120"/>
        <v/>
      </c>
      <c r="D3796" s="213" t="str">
        <f t="shared" si="121"/>
        <v/>
      </c>
    </row>
    <row r="3797" spans="2:4" x14ac:dyDescent="0.3">
      <c r="B3797" s="211" t="str">
        <f t="shared" si="120"/>
        <v/>
      </c>
      <c r="D3797" s="213" t="str">
        <f t="shared" si="121"/>
        <v/>
      </c>
    </row>
    <row r="3798" spans="2:4" x14ac:dyDescent="0.3">
      <c r="B3798" s="211" t="str">
        <f t="shared" si="120"/>
        <v/>
      </c>
      <c r="D3798" s="213" t="str">
        <f t="shared" si="121"/>
        <v/>
      </c>
    </row>
    <row r="3799" spans="2:4" x14ac:dyDescent="0.3">
      <c r="B3799" s="211" t="str">
        <f t="shared" si="120"/>
        <v/>
      </c>
      <c r="D3799" s="213" t="str">
        <f t="shared" si="121"/>
        <v/>
      </c>
    </row>
    <row r="3800" spans="2:4" x14ac:dyDescent="0.3">
      <c r="B3800" s="211" t="str">
        <f t="shared" si="120"/>
        <v/>
      </c>
      <c r="D3800" s="213" t="str">
        <f t="shared" si="121"/>
        <v/>
      </c>
    </row>
    <row r="3801" spans="2:4" x14ac:dyDescent="0.3">
      <c r="B3801" s="211" t="str">
        <f t="shared" si="120"/>
        <v/>
      </c>
      <c r="D3801" s="213" t="str">
        <f t="shared" si="121"/>
        <v/>
      </c>
    </row>
    <row r="3802" spans="2:4" x14ac:dyDescent="0.3">
      <c r="B3802" s="211" t="str">
        <f t="shared" si="120"/>
        <v/>
      </c>
      <c r="D3802" s="213" t="str">
        <f t="shared" si="121"/>
        <v/>
      </c>
    </row>
    <row r="3803" spans="2:4" x14ac:dyDescent="0.3">
      <c r="B3803" s="211" t="str">
        <f t="shared" si="120"/>
        <v/>
      </c>
      <c r="D3803" s="213" t="str">
        <f t="shared" si="121"/>
        <v/>
      </c>
    </row>
    <row r="3804" spans="2:4" x14ac:dyDescent="0.3">
      <c r="B3804" s="211" t="str">
        <f t="shared" si="120"/>
        <v/>
      </c>
      <c r="D3804" s="213" t="str">
        <f t="shared" si="121"/>
        <v/>
      </c>
    </row>
    <row r="3805" spans="2:4" x14ac:dyDescent="0.3">
      <c r="B3805" s="211" t="str">
        <f t="shared" si="120"/>
        <v/>
      </c>
      <c r="D3805" s="213" t="str">
        <f t="shared" si="121"/>
        <v/>
      </c>
    </row>
    <row r="3806" spans="2:4" x14ac:dyDescent="0.3">
      <c r="B3806" s="211" t="str">
        <f t="shared" si="120"/>
        <v/>
      </c>
      <c r="D3806" s="213" t="str">
        <f t="shared" si="121"/>
        <v/>
      </c>
    </row>
    <row r="3807" spans="2:4" x14ac:dyDescent="0.3">
      <c r="B3807" s="211" t="str">
        <f t="shared" si="120"/>
        <v/>
      </c>
      <c r="D3807" s="213" t="str">
        <f t="shared" si="121"/>
        <v/>
      </c>
    </row>
    <row r="3808" spans="2:4" x14ac:dyDescent="0.3">
      <c r="B3808" s="211" t="str">
        <f t="shared" si="120"/>
        <v/>
      </c>
      <c r="D3808" s="213" t="str">
        <f t="shared" si="121"/>
        <v/>
      </c>
    </row>
    <row r="3809" spans="2:4" x14ac:dyDescent="0.3">
      <c r="B3809" s="211" t="str">
        <f t="shared" si="120"/>
        <v/>
      </c>
      <c r="D3809" s="213" t="str">
        <f t="shared" si="121"/>
        <v/>
      </c>
    </row>
    <row r="3810" spans="2:4" x14ac:dyDescent="0.3">
      <c r="B3810" s="211" t="str">
        <f t="shared" si="120"/>
        <v/>
      </c>
      <c r="D3810" s="213" t="str">
        <f t="shared" si="121"/>
        <v/>
      </c>
    </row>
    <row r="3811" spans="2:4" x14ac:dyDescent="0.3">
      <c r="B3811" s="211" t="str">
        <f t="shared" si="120"/>
        <v/>
      </c>
      <c r="D3811" s="213" t="str">
        <f t="shared" si="121"/>
        <v/>
      </c>
    </row>
    <row r="3812" spans="2:4" x14ac:dyDescent="0.3">
      <c r="B3812" s="211" t="str">
        <f t="shared" si="120"/>
        <v/>
      </c>
      <c r="D3812" s="213" t="str">
        <f t="shared" si="121"/>
        <v/>
      </c>
    </row>
    <row r="3813" spans="2:4" x14ac:dyDescent="0.3">
      <c r="B3813" s="211" t="str">
        <f t="shared" si="120"/>
        <v/>
      </c>
      <c r="D3813" s="213" t="str">
        <f t="shared" si="121"/>
        <v/>
      </c>
    </row>
    <row r="3814" spans="2:4" x14ac:dyDescent="0.3">
      <c r="B3814" s="211" t="str">
        <f t="shared" si="120"/>
        <v/>
      </c>
      <c r="D3814" s="213" t="str">
        <f t="shared" si="121"/>
        <v/>
      </c>
    </row>
    <row r="3815" spans="2:4" x14ac:dyDescent="0.3">
      <c r="B3815" s="211" t="str">
        <f t="shared" si="120"/>
        <v/>
      </c>
      <c r="D3815" s="213" t="str">
        <f t="shared" si="121"/>
        <v/>
      </c>
    </row>
    <row r="3816" spans="2:4" x14ac:dyDescent="0.3">
      <c r="B3816" s="211" t="str">
        <f t="shared" si="120"/>
        <v/>
      </c>
      <c r="D3816" s="213" t="str">
        <f t="shared" si="121"/>
        <v/>
      </c>
    </row>
    <row r="3817" spans="2:4" x14ac:dyDescent="0.3">
      <c r="B3817" s="211" t="str">
        <f t="shared" si="120"/>
        <v/>
      </c>
      <c r="D3817" s="213" t="str">
        <f t="shared" si="121"/>
        <v/>
      </c>
    </row>
    <row r="3818" spans="2:4" x14ac:dyDescent="0.3">
      <c r="B3818" s="211" t="str">
        <f t="shared" si="120"/>
        <v/>
      </c>
      <c r="D3818" s="213" t="str">
        <f t="shared" si="121"/>
        <v/>
      </c>
    </row>
    <row r="3819" spans="2:4" x14ac:dyDescent="0.3">
      <c r="B3819" s="211" t="str">
        <f t="shared" si="120"/>
        <v/>
      </c>
      <c r="D3819" s="213" t="str">
        <f t="shared" si="121"/>
        <v/>
      </c>
    </row>
    <row r="3820" spans="2:4" x14ac:dyDescent="0.3">
      <c r="B3820" s="211" t="str">
        <f t="shared" si="120"/>
        <v/>
      </c>
      <c r="D3820" s="213" t="str">
        <f t="shared" si="121"/>
        <v/>
      </c>
    </row>
    <row r="3821" spans="2:4" x14ac:dyDescent="0.3">
      <c r="B3821" s="211" t="str">
        <f t="shared" si="120"/>
        <v/>
      </c>
      <c r="D3821" s="213" t="str">
        <f t="shared" si="121"/>
        <v/>
      </c>
    </row>
    <row r="3822" spans="2:4" x14ac:dyDescent="0.3">
      <c r="B3822" s="211" t="str">
        <f t="shared" si="120"/>
        <v/>
      </c>
      <c r="D3822" s="213" t="str">
        <f t="shared" si="121"/>
        <v/>
      </c>
    </row>
    <row r="3823" spans="2:4" x14ac:dyDescent="0.3">
      <c r="B3823" s="211" t="str">
        <f t="shared" si="120"/>
        <v/>
      </c>
      <c r="D3823" s="213" t="str">
        <f t="shared" si="121"/>
        <v/>
      </c>
    </row>
    <row r="3824" spans="2:4" x14ac:dyDescent="0.3">
      <c r="B3824" s="211" t="str">
        <f t="shared" si="120"/>
        <v/>
      </c>
      <c r="D3824" s="213" t="str">
        <f t="shared" si="121"/>
        <v/>
      </c>
    </row>
    <row r="3825" spans="2:4" x14ac:dyDescent="0.3">
      <c r="B3825" s="211" t="str">
        <f t="shared" si="120"/>
        <v/>
      </c>
      <c r="D3825" s="213" t="str">
        <f t="shared" si="121"/>
        <v/>
      </c>
    </row>
    <row r="3826" spans="2:4" x14ac:dyDescent="0.3">
      <c r="B3826" s="211" t="str">
        <f t="shared" si="120"/>
        <v/>
      </c>
      <c r="D3826" s="213" t="str">
        <f t="shared" si="121"/>
        <v/>
      </c>
    </row>
    <row r="3827" spans="2:4" x14ac:dyDescent="0.3">
      <c r="B3827" s="211" t="str">
        <f t="shared" si="120"/>
        <v/>
      </c>
      <c r="D3827" s="213" t="str">
        <f t="shared" si="121"/>
        <v/>
      </c>
    </row>
    <row r="3828" spans="2:4" x14ac:dyDescent="0.3">
      <c r="B3828" s="211" t="str">
        <f t="shared" si="120"/>
        <v/>
      </c>
      <c r="D3828" s="213" t="str">
        <f t="shared" si="121"/>
        <v/>
      </c>
    </row>
    <row r="3829" spans="2:4" x14ac:dyDescent="0.3">
      <c r="B3829" s="211" t="str">
        <f t="shared" si="120"/>
        <v/>
      </c>
      <c r="D3829" s="213" t="str">
        <f t="shared" si="121"/>
        <v/>
      </c>
    </row>
    <row r="3830" spans="2:4" x14ac:dyDescent="0.3">
      <c r="B3830" s="211" t="str">
        <f t="shared" si="120"/>
        <v/>
      </c>
      <c r="D3830" s="213" t="str">
        <f t="shared" si="121"/>
        <v/>
      </c>
    </row>
    <row r="3831" spans="2:4" x14ac:dyDescent="0.3">
      <c r="B3831" s="211" t="str">
        <f t="shared" si="120"/>
        <v/>
      </c>
      <c r="D3831" s="213" t="str">
        <f t="shared" si="121"/>
        <v/>
      </c>
    </row>
    <row r="3832" spans="2:4" x14ac:dyDescent="0.3">
      <c r="B3832" s="211" t="str">
        <f t="shared" si="120"/>
        <v/>
      </c>
      <c r="D3832" s="213" t="str">
        <f t="shared" si="121"/>
        <v/>
      </c>
    </row>
    <row r="3833" spans="2:4" x14ac:dyDescent="0.3">
      <c r="B3833" s="211" t="str">
        <f t="shared" si="120"/>
        <v/>
      </c>
      <c r="D3833" s="213" t="str">
        <f t="shared" si="121"/>
        <v/>
      </c>
    </row>
    <row r="3834" spans="2:4" x14ac:dyDescent="0.3">
      <c r="B3834" s="211" t="str">
        <f t="shared" si="120"/>
        <v/>
      </c>
      <c r="D3834" s="213" t="str">
        <f t="shared" si="121"/>
        <v/>
      </c>
    </row>
    <row r="3835" spans="2:4" x14ac:dyDescent="0.3">
      <c r="B3835" s="211" t="str">
        <f t="shared" si="120"/>
        <v/>
      </c>
      <c r="D3835" s="213" t="str">
        <f t="shared" si="121"/>
        <v/>
      </c>
    </row>
    <row r="3836" spans="2:4" x14ac:dyDescent="0.3">
      <c r="B3836" s="211" t="str">
        <f t="shared" si="120"/>
        <v/>
      </c>
      <c r="D3836" s="213" t="str">
        <f t="shared" si="121"/>
        <v/>
      </c>
    </row>
    <row r="3837" spans="2:4" x14ac:dyDescent="0.3">
      <c r="B3837" s="211" t="str">
        <f t="shared" si="120"/>
        <v/>
      </c>
      <c r="D3837" s="213" t="str">
        <f t="shared" si="121"/>
        <v/>
      </c>
    </row>
    <row r="3838" spans="2:4" x14ac:dyDescent="0.3">
      <c r="B3838" s="211" t="str">
        <f t="shared" si="120"/>
        <v/>
      </c>
      <c r="D3838" s="213" t="str">
        <f t="shared" si="121"/>
        <v/>
      </c>
    </row>
    <row r="3839" spans="2:4" x14ac:dyDescent="0.3">
      <c r="B3839" s="211" t="str">
        <f t="shared" si="120"/>
        <v/>
      </c>
      <c r="D3839" s="213" t="str">
        <f t="shared" si="121"/>
        <v/>
      </c>
    </row>
    <row r="3840" spans="2:4" x14ac:dyDescent="0.3">
      <c r="B3840" s="211" t="str">
        <f t="shared" si="120"/>
        <v/>
      </c>
      <c r="D3840" s="213" t="str">
        <f t="shared" si="121"/>
        <v/>
      </c>
    </row>
    <row r="3841" spans="2:4" x14ac:dyDescent="0.3">
      <c r="B3841" s="211" t="str">
        <f t="shared" si="120"/>
        <v/>
      </c>
      <c r="D3841" s="213" t="str">
        <f t="shared" si="121"/>
        <v/>
      </c>
    </row>
    <row r="3842" spans="2:4" x14ac:dyDescent="0.3">
      <c r="B3842" s="211" t="str">
        <f t="shared" si="120"/>
        <v/>
      </c>
      <c r="D3842" s="213" t="str">
        <f t="shared" si="121"/>
        <v/>
      </c>
    </row>
    <row r="3843" spans="2:4" x14ac:dyDescent="0.3">
      <c r="B3843" s="211" t="str">
        <f t="shared" si="120"/>
        <v/>
      </c>
      <c r="D3843" s="213" t="str">
        <f t="shared" si="121"/>
        <v/>
      </c>
    </row>
    <row r="3844" spans="2:4" x14ac:dyDescent="0.3">
      <c r="B3844" s="211" t="str">
        <f t="shared" si="120"/>
        <v/>
      </c>
      <c r="D3844" s="213" t="str">
        <f t="shared" si="121"/>
        <v/>
      </c>
    </row>
    <row r="3845" spans="2:4" x14ac:dyDescent="0.3">
      <c r="B3845" s="211" t="str">
        <f t="shared" si="120"/>
        <v/>
      </c>
      <c r="D3845" s="213" t="str">
        <f t="shared" si="121"/>
        <v/>
      </c>
    </row>
    <row r="3846" spans="2:4" x14ac:dyDescent="0.3">
      <c r="B3846" s="211" t="str">
        <f t="shared" ref="B3846:B3909" si="122">IF(NOT(ISBLANK(A3846)),INT(($B$2-A3846)/365.25),"")</f>
        <v/>
      </c>
      <c r="D3846" s="213" t="str">
        <f t="shared" ref="D3846:D3909" si="123">_xlfn.IFNA(VLOOKUP(B3846,AgeGroups,2,TRUE),"")</f>
        <v/>
      </c>
    </row>
    <row r="3847" spans="2:4" x14ac:dyDescent="0.3">
      <c r="B3847" s="211" t="str">
        <f t="shared" si="122"/>
        <v/>
      </c>
      <c r="D3847" s="213" t="str">
        <f t="shared" si="123"/>
        <v/>
      </c>
    </row>
    <row r="3848" spans="2:4" x14ac:dyDescent="0.3">
      <c r="B3848" s="211" t="str">
        <f t="shared" si="122"/>
        <v/>
      </c>
      <c r="D3848" s="213" t="str">
        <f t="shared" si="123"/>
        <v/>
      </c>
    </row>
    <row r="3849" spans="2:4" x14ac:dyDescent="0.3">
      <c r="B3849" s="211" t="str">
        <f t="shared" si="122"/>
        <v/>
      </c>
      <c r="D3849" s="213" t="str">
        <f t="shared" si="123"/>
        <v/>
      </c>
    </row>
    <row r="3850" spans="2:4" x14ac:dyDescent="0.3">
      <c r="B3850" s="211" t="str">
        <f t="shared" si="122"/>
        <v/>
      </c>
      <c r="D3850" s="213" t="str">
        <f t="shared" si="123"/>
        <v/>
      </c>
    </row>
    <row r="3851" spans="2:4" x14ac:dyDescent="0.3">
      <c r="B3851" s="211" t="str">
        <f t="shared" si="122"/>
        <v/>
      </c>
      <c r="D3851" s="213" t="str">
        <f t="shared" si="123"/>
        <v/>
      </c>
    </row>
    <row r="3852" spans="2:4" x14ac:dyDescent="0.3">
      <c r="B3852" s="211" t="str">
        <f t="shared" si="122"/>
        <v/>
      </c>
      <c r="D3852" s="213" t="str">
        <f t="shared" si="123"/>
        <v/>
      </c>
    </row>
    <row r="3853" spans="2:4" x14ac:dyDescent="0.3">
      <c r="B3853" s="211" t="str">
        <f t="shared" si="122"/>
        <v/>
      </c>
      <c r="D3853" s="213" t="str">
        <f t="shared" si="123"/>
        <v/>
      </c>
    </row>
    <row r="3854" spans="2:4" x14ac:dyDescent="0.3">
      <c r="B3854" s="211" t="str">
        <f t="shared" si="122"/>
        <v/>
      </c>
      <c r="D3854" s="213" t="str">
        <f t="shared" si="123"/>
        <v/>
      </c>
    </row>
    <row r="3855" spans="2:4" x14ac:dyDescent="0.3">
      <c r="B3855" s="211" t="str">
        <f t="shared" si="122"/>
        <v/>
      </c>
      <c r="D3855" s="213" t="str">
        <f t="shared" si="123"/>
        <v/>
      </c>
    </row>
    <row r="3856" spans="2:4" x14ac:dyDescent="0.3">
      <c r="B3856" s="211" t="str">
        <f t="shared" si="122"/>
        <v/>
      </c>
      <c r="D3856" s="213" t="str">
        <f t="shared" si="123"/>
        <v/>
      </c>
    </row>
    <row r="3857" spans="2:4" x14ac:dyDescent="0.3">
      <c r="B3857" s="211" t="str">
        <f t="shared" si="122"/>
        <v/>
      </c>
      <c r="D3857" s="213" t="str">
        <f t="shared" si="123"/>
        <v/>
      </c>
    </row>
    <row r="3858" spans="2:4" x14ac:dyDescent="0.3">
      <c r="B3858" s="211" t="str">
        <f t="shared" si="122"/>
        <v/>
      </c>
      <c r="D3858" s="213" t="str">
        <f t="shared" si="123"/>
        <v/>
      </c>
    </row>
    <row r="3859" spans="2:4" x14ac:dyDescent="0.3">
      <c r="B3859" s="211" t="str">
        <f t="shared" si="122"/>
        <v/>
      </c>
      <c r="D3859" s="213" t="str">
        <f t="shared" si="123"/>
        <v/>
      </c>
    </row>
    <row r="3860" spans="2:4" x14ac:dyDescent="0.3">
      <c r="B3860" s="211" t="str">
        <f t="shared" si="122"/>
        <v/>
      </c>
      <c r="D3860" s="213" t="str">
        <f t="shared" si="123"/>
        <v/>
      </c>
    </row>
    <row r="3861" spans="2:4" x14ac:dyDescent="0.3">
      <c r="B3861" s="211" t="str">
        <f t="shared" si="122"/>
        <v/>
      </c>
      <c r="D3861" s="213" t="str">
        <f t="shared" si="123"/>
        <v/>
      </c>
    </row>
    <row r="3862" spans="2:4" x14ac:dyDescent="0.3">
      <c r="B3862" s="211" t="str">
        <f t="shared" si="122"/>
        <v/>
      </c>
      <c r="D3862" s="213" t="str">
        <f t="shared" si="123"/>
        <v/>
      </c>
    </row>
    <row r="3863" spans="2:4" x14ac:dyDescent="0.3">
      <c r="B3863" s="211" t="str">
        <f t="shared" si="122"/>
        <v/>
      </c>
      <c r="D3863" s="213" t="str">
        <f t="shared" si="123"/>
        <v/>
      </c>
    </row>
    <row r="3864" spans="2:4" x14ac:dyDescent="0.3">
      <c r="B3864" s="211" t="str">
        <f t="shared" si="122"/>
        <v/>
      </c>
      <c r="D3864" s="213" t="str">
        <f t="shared" si="123"/>
        <v/>
      </c>
    </row>
    <row r="3865" spans="2:4" x14ac:dyDescent="0.3">
      <c r="B3865" s="211" t="str">
        <f t="shared" si="122"/>
        <v/>
      </c>
      <c r="D3865" s="213" t="str">
        <f t="shared" si="123"/>
        <v/>
      </c>
    </row>
    <row r="3866" spans="2:4" x14ac:dyDescent="0.3">
      <c r="B3866" s="211" t="str">
        <f t="shared" si="122"/>
        <v/>
      </c>
      <c r="D3866" s="213" t="str">
        <f t="shared" si="123"/>
        <v/>
      </c>
    </row>
    <row r="3867" spans="2:4" x14ac:dyDescent="0.3">
      <c r="B3867" s="211" t="str">
        <f t="shared" si="122"/>
        <v/>
      </c>
      <c r="D3867" s="213" t="str">
        <f t="shared" si="123"/>
        <v/>
      </c>
    </row>
    <row r="3868" spans="2:4" x14ac:dyDescent="0.3">
      <c r="B3868" s="211" t="str">
        <f t="shared" si="122"/>
        <v/>
      </c>
      <c r="D3868" s="213" t="str">
        <f t="shared" si="123"/>
        <v/>
      </c>
    </row>
    <row r="3869" spans="2:4" x14ac:dyDescent="0.3">
      <c r="B3869" s="211" t="str">
        <f t="shared" si="122"/>
        <v/>
      </c>
      <c r="D3869" s="213" t="str">
        <f t="shared" si="123"/>
        <v/>
      </c>
    </row>
    <row r="3870" spans="2:4" x14ac:dyDescent="0.3">
      <c r="B3870" s="211" t="str">
        <f t="shared" si="122"/>
        <v/>
      </c>
      <c r="D3870" s="213" t="str">
        <f t="shared" si="123"/>
        <v/>
      </c>
    </row>
    <row r="3871" spans="2:4" x14ac:dyDescent="0.3">
      <c r="B3871" s="211" t="str">
        <f t="shared" si="122"/>
        <v/>
      </c>
      <c r="D3871" s="213" t="str">
        <f t="shared" si="123"/>
        <v/>
      </c>
    </row>
    <row r="3872" spans="2:4" x14ac:dyDescent="0.3">
      <c r="B3872" s="211" t="str">
        <f t="shared" si="122"/>
        <v/>
      </c>
      <c r="D3872" s="213" t="str">
        <f t="shared" si="123"/>
        <v/>
      </c>
    </row>
    <row r="3873" spans="2:4" x14ac:dyDescent="0.3">
      <c r="B3873" s="211" t="str">
        <f t="shared" si="122"/>
        <v/>
      </c>
      <c r="D3873" s="213" t="str">
        <f t="shared" si="123"/>
        <v/>
      </c>
    </row>
    <row r="3874" spans="2:4" x14ac:dyDescent="0.3">
      <c r="B3874" s="211" t="str">
        <f t="shared" si="122"/>
        <v/>
      </c>
      <c r="D3874" s="213" t="str">
        <f t="shared" si="123"/>
        <v/>
      </c>
    </row>
    <row r="3875" spans="2:4" x14ac:dyDescent="0.3">
      <c r="B3875" s="211" t="str">
        <f t="shared" si="122"/>
        <v/>
      </c>
      <c r="D3875" s="213" t="str">
        <f t="shared" si="123"/>
        <v/>
      </c>
    </row>
    <row r="3876" spans="2:4" x14ac:dyDescent="0.3">
      <c r="B3876" s="211" t="str">
        <f t="shared" si="122"/>
        <v/>
      </c>
      <c r="D3876" s="213" t="str">
        <f t="shared" si="123"/>
        <v/>
      </c>
    </row>
    <row r="3877" spans="2:4" x14ac:dyDescent="0.3">
      <c r="B3877" s="211" t="str">
        <f t="shared" si="122"/>
        <v/>
      </c>
      <c r="D3877" s="213" t="str">
        <f t="shared" si="123"/>
        <v/>
      </c>
    </row>
    <row r="3878" spans="2:4" x14ac:dyDescent="0.3">
      <c r="B3878" s="211" t="str">
        <f t="shared" si="122"/>
        <v/>
      </c>
      <c r="D3878" s="213" t="str">
        <f t="shared" si="123"/>
        <v/>
      </c>
    </row>
    <row r="3879" spans="2:4" x14ac:dyDescent="0.3">
      <c r="B3879" s="211" t="str">
        <f t="shared" si="122"/>
        <v/>
      </c>
      <c r="D3879" s="213" t="str">
        <f t="shared" si="123"/>
        <v/>
      </c>
    </row>
    <row r="3880" spans="2:4" x14ac:dyDescent="0.3">
      <c r="B3880" s="211" t="str">
        <f t="shared" si="122"/>
        <v/>
      </c>
      <c r="D3880" s="213" t="str">
        <f t="shared" si="123"/>
        <v/>
      </c>
    </row>
    <row r="3881" spans="2:4" x14ac:dyDescent="0.3">
      <c r="B3881" s="211" t="str">
        <f t="shared" si="122"/>
        <v/>
      </c>
      <c r="D3881" s="213" t="str">
        <f t="shared" si="123"/>
        <v/>
      </c>
    </row>
    <row r="3882" spans="2:4" x14ac:dyDescent="0.3">
      <c r="B3882" s="211" t="str">
        <f t="shared" si="122"/>
        <v/>
      </c>
      <c r="D3882" s="213" t="str">
        <f t="shared" si="123"/>
        <v/>
      </c>
    </row>
    <row r="3883" spans="2:4" x14ac:dyDescent="0.3">
      <c r="B3883" s="211" t="str">
        <f t="shared" si="122"/>
        <v/>
      </c>
      <c r="D3883" s="213" t="str">
        <f t="shared" si="123"/>
        <v/>
      </c>
    </row>
    <row r="3884" spans="2:4" x14ac:dyDescent="0.3">
      <c r="B3884" s="211" t="str">
        <f t="shared" si="122"/>
        <v/>
      </c>
      <c r="D3884" s="213" t="str">
        <f t="shared" si="123"/>
        <v/>
      </c>
    </row>
    <row r="3885" spans="2:4" x14ac:dyDescent="0.3">
      <c r="B3885" s="211" t="str">
        <f t="shared" si="122"/>
        <v/>
      </c>
      <c r="D3885" s="213" t="str">
        <f t="shared" si="123"/>
        <v/>
      </c>
    </row>
    <row r="3886" spans="2:4" x14ac:dyDescent="0.3">
      <c r="B3886" s="211" t="str">
        <f t="shared" si="122"/>
        <v/>
      </c>
      <c r="D3886" s="213" t="str">
        <f t="shared" si="123"/>
        <v/>
      </c>
    </row>
    <row r="3887" spans="2:4" x14ac:dyDescent="0.3">
      <c r="B3887" s="211" t="str">
        <f t="shared" si="122"/>
        <v/>
      </c>
      <c r="D3887" s="213" t="str">
        <f t="shared" si="123"/>
        <v/>
      </c>
    </row>
    <row r="3888" spans="2:4" x14ac:dyDescent="0.3">
      <c r="B3888" s="211" t="str">
        <f t="shared" si="122"/>
        <v/>
      </c>
      <c r="D3888" s="213" t="str">
        <f t="shared" si="123"/>
        <v/>
      </c>
    </row>
    <row r="3889" spans="2:4" x14ac:dyDescent="0.3">
      <c r="B3889" s="211" t="str">
        <f t="shared" si="122"/>
        <v/>
      </c>
      <c r="D3889" s="213" t="str">
        <f t="shared" si="123"/>
        <v/>
      </c>
    </row>
    <row r="3890" spans="2:4" x14ac:dyDescent="0.3">
      <c r="B3890" s="211" t="str">
        <f t="shared" si="122"/>
        <v/>
      </c>
      <c r="D3890" s="213" t="str">
        <f t="shared" si="123"/>
        <v/>
      </c>
    </row>
    <row r="3891" spans="2:4" x14ac:dyDescent="0.3">
      <c r="B3891" s="211" t="str">
        <f t="shared" si="122"/>
        <v/>
      </c>
      <c r="D3891" s="213" t="str">
        <f t="shared" si="123"/>
        <v/>
      </c>
    </row>
    <row r="3892" spans="2:4" x14ac:dyDescent="0.3">
      <c r="B3892" s="211" t="str">
        <f t="shared" si="122"/>
        <v/>
      </c>
      <c r="D3892" s="213" t="str">
        <f t="shared" si="123"/>
        <v/>
      </c>
    </row>
    <row r="3893" spans="2:4" x14ac:dyDescent="0.3">
      <c r="B3893" s="211" t="str">
        <f t="shared" si="122"/>
        <v/>
      </c>
      <c r="D3893" s="213" t="str">
        <f t="shared" si="123"/>
        <v/>
      </c>
    </row>
    <row r="3894" spans="2:4" x14ac:dyDescent="0.3">
      <c r="B3894" s="211" t="str">
        <f t="shared" si="122"/>
        <v/>
      </c>
      <c r="D3894" s="213" t="str">
        <f t="shared" si="123"/>
        <v/>
      </c>
    </row>
    <row r="3895" spans="2:4" x14ac:dyDescent="0.3">
      <c r="B3895" s="211" t="str">
        <f t="shared" si="122"/>
        <v/>
      </c>
      <c r="D3895" s="213" t="str">
        <f t="shared" si="123"/>
        <v/>
      </c>
    </row>
    <row r="3896" spans="2:4" x14ac:dyDescent="0.3">
      <c r="B3896" s="211" t="str">
        <f t="shared" si="122"/>
        <v/>
      </c>
      <c r="D3896" s="213" t="str">
        <f t="shared" si="123"/>
        <v/>
      </c>
    </row>
    <row r="3897" spans="2:4" x14ac:dyDescent="0.3">
      <c r="B3897" s="211" t="str">
        <f t="shared" si="122"/>
        <v/>
      </c>
      <c r="D3897" s="213" t="str">
        <f t="shared" si="123"/>
        <v/>
      </c>
    </row>
    <row r="3898" spans="2:4" x14ac:dyDescent="0.3">
      <c r="B3898" s="211" t="str">
        <f t="shared" si="122"/>
        <v/>
      </c>
      <c r="D3898" s="213" t="str">
        <f t="shared" si="123"/>
        <v/>
      </c>
    </row>
    <row r="3899" spans="2:4" x14ac:dyDescent="0.3">
      <c r="B3899" s="211" t="str">
        <f t="shared" si="122"/>
        <v/>
      </c>
      <c r="D3899" s="213" t="str">
        <f t="shared" si="123"/>
        <v/>
      </c>
    </row>
    <row r="3900" spans="2:4" x14ac:dyDescent="0.3">
      <c r="B3900" s="211" t="str">
        <f t="shared" si="122"/>
        <v/>
      </c>
      <c r="D3900" s="213" t="str">
        <f t="shared" si="123"/>
        <v/>
      </c>
    </row>
    <row r="3901" spans="2:4" x14ac:dyDescent="0.3">
      <c r="B3901" s="211" t="str">
        <f t="shared" si="122"/>
        <v/>
      </c>
      <c r="D3901" s="213" t="str">
        <f t="shared" si="123"/>
        <v/>
      </c>
    </row>
    <row r="3902" spans="2:4" x14ac:dyDescent="0.3">
      <c r="B3902" s="211" t="str">
        <f t="shared" si="122"/>
        <v/>
      </c>
      <c r="D3902" s="213" t="str">
        <f t="shared" si="123"/>
        <v/>
      </c>
    </row>
    <row r="3903" spans="2:4" x14ac:dyDescent="0.3">
      <c r="B3903" s="211" t="str">
        <f t="shared" si="122"/>
        <v/>
      </c>
      <c r="D3903" s="213" t="str">
        <f t="shared" si="123"/>
        <v/>
      </c>
    </row>
    <row r="3904" spans="2:4" x14ac:dyDescent="0.3">
      <c r="B3904" s="211" t="str">
        <f t="shared" si="122"/>
        <v/>
      </c>
      <c r="D3904" s="213" t="str">
        <f t="shared" si="123"/>
        <v/>
      </c>
    </row>
    <row r="3905" spans="2:4" x14ac:dyDescent="0.3">
      <c r="B3905" s="211" t="str">
        <f t="shared" si="122"/>
        <v/>
      </c>
      <c r="D3905" s="213" t="str">
        <f t="shared" si="123"/>
        <v/>
      </c>
    </row>
    <row r="3906" spans="2:4" x14ac:dyDescent="0.3">
      <c r="B3906" s="211" t="str">
        <f t="shared" si="122"/>
        <v/>
      </c>
      <c r="D3906" s="213" t="str">
        <f t="shared" si="123"/>
        <v/>
      </c>
    </row>
    <row r="3907" spans="2:4" x14ac:dyDescent="0.3">
      <c r="B3907" s="211" t="str">
        <f t="shared" si="122"/>
        <v/>
      </c>
      <c r="D3907" s="213" t="str">
        <f t="shared" si="123"/>
        <v/>
      </c>
    </row>
    <row r="3908" spans="2:4" x14ac:dyDescent="0.3">
      <c r="B3908" s="211" t="str">
        <f t="shared" si="122"/>
        <v/>
      </c>
      <c r="D3908" s="213" t="str">
        <f t="shared" si="123"/>
        <v/>
      </c>
    </row>
    <row r="3909" spans="2:4" x14ac:dyDescent="0.3">
      <c r="B3909" s="211" t="str">
        <f t="shared" si="122"/>
        <v/>
      </c>
      <c r="D3909" s="213" t="str">
        <f t="shared" si="123"/>
        <v/>
      </c>
    </row>
    <row r="3910" spans="2:4" x14ac:dyDescent="0.3">
      <c r="B3910" s="211" t="str">
        <f t="shared" ref="B3910:B3973" si="124">IF(NOT(ISBLANK(A3910)),INT(($B$2-A3910)/365.25),"")</f>
        <v/>
      </c>
      <c r="D3910" s="213" t="str">
        <f t="shared" ref="D3910:D3973" si="125">_xlfn.IFNA(VLOOKUP(B3910,AgeGroups,2,TRUE),"")</f>
        <v/>
      </c>
    </row>
    <row r="3911" spans="2:4" x14ac:dyDescent="0.3">
      <c r="B3911" s="211" t="str">
        <f t="shared" si="124"/>
        <v/>
      </c>
      <c r="D3911" s="213" t="str">
        <f t="shared" si="125"/>
        <v/>
      </c>
    </row>
    <row r="3912" spans="2:4" x14ac:dyDescent="0.3">
      <c r="B3912" s="211" t="str">
        <f t="shared" si="124"/>
        <v/>
      </c>
      <c r="D3912" s="213" t="str">
        <f t="shared" si="125"/>
        <v/>
      </c>
    </row>
    <row r="3913" spans="2:4" x14ac:dyDescent="0.3">
      <c r="B3913" s="211" t="str">
        <f t="shared" si="124"/>
        <v/>
      </c>
      <c r="D3913" s="213" t="str">
        <f t="shared" si="125"/>
        <v/>
      </c>
    </row>
    <row r="3914" spans="2:4" x14ac:dyDescent="0.3">
      <c r="B3914" s="211" t="str">
        <f t="shared" si="124"/>
        <v/>
      </c>
      <c r="D3914" s="213" t="str">
        <f t="shared" si="125"/>
        <v/>
      </c>
    </row>
    <row r="3915" spans="2:4" x14ac:dyDescent="0.3">
      <c r="B3915" s="211" t="str">
        <f t="shared" si="124"/>
        <v/>
      </c>
      <c r="D3915" s="213" t="str">
        <f t="shared" si="125"/>
        <v/>
      </c>
    </row>
    <row r="3916" spans="2:4" x14ac:dyDescent="0.3">
      <c r="B3916" s="211" t="str">
        <f t="shared" si="124"/>
        <v/>
      </c>
      <c r="D3916" s="213" t="str">
        <f t="shared" si="125"/>
        <v/>
      </c>
    </row>
    <row r="3917" spans="2:4" x14ac:dyDescent="0.3">
      <c r="B3917" s="211" t="str">
        <f t="shared" si="124"/>
        <v/>
      </c>
      <c r="D3917" s="213" t="str">
        <f t="shared" si="125"/>
        <v/>
      </c>
    </row>
    <row r="3918" spans="2:4" x14ac:dyDescent="0.3">
      <c r="B3918" s="211" t="str">
        <f t="shared" si="124"/>
        <v/>
      </c>
      <c r="D3918" s="213" t="str">
        <f t="shared" si="125"/>
        <v/>
      </c>
    </row>
    <row r="3919" spans="2:4" x14ac:dyDescent="0.3">
      <c r="B3919" s="211" t="str">
        <f t="shared" si="124"/>
        <v/>
      </c>
      <c r="D3919" s="213" t="str">
        <f t="shared" si="125"/>
        <v/>
      </c>
    </row>
    <row r="3920" spans="2:4" x14ac:dyDescent="0.3">
      <c r="B3920" s="211" t="str">
        <f t="shared" si="124"/>
        <v/>
      </c>
      <c r="D3920" s="213" t="str">
        <f t="shared" si="125"/>
        <v/>
      </c>
    </row>
    <row r="3921" spans="2:4" x14ac:dyDescent="0.3">
      <c r="B3921" s="211" t="str">
        <f t="shared" si="124"/>
        <v/>
      </c>
      <c r="D3921" s="213" t="str">
        <f t="shared" si="125"/>
        <v/>
      </c>
    </row>
    <row r="3922" spans="2:4" x14ac:dyDescent="0.3">
      <c r="B3922" s="211" t="str">
        <f t="shared" si="124"/>
        <v/>
      </c>
      <c r="D3922" s="213" t="str">
        <f t="shared" si="125"/>
        <v/>
      </c>
    </row>
    <row r="3923" spans="2:4" x14ac:dyDescent="0.3">
      <c r="B3923" s="211" t="str">
        <f t="shared" si="124"/>
        <v/>
      </c>
      <c r="D3923" s="213" t="str">
        <f t="shared" si="125"/>
        <v/>
      </c>
    </row>
    <row r="3924" spans="2:4" x14ac:dyDescent="0.3">
      <c r="B3924" s="211" t="str">
        <f t="shared" si="124"/>
        <v/>
      </c>
      <c r="D3924" s="213" t="str">
        <f t="shared" si="125"/>
        <v/>
      </c>
    </row>
    <row r="3925" spans="2:4" x14ac:dyDescent="0.3">
      <c r="B3925" s="211" t="str">
        <f t="shared" si="124"/>
        <v/>
      </c>
      <c r="D3925" s="213" t="str">
        <f t="shared" si="125"/>
        <v/>
      </c>
    </row>
    <row r="3926" spans="2:4" x14ac:dyDescent="0.3">
      <c r="B3926" s="211" t="str">
        <f t="shared" si="124"/>
        <v/>
      </c>
      <c r="D3926" s="213" t="str">
        <f t="shared" si="125"/>
        <v/>
      </c>
    </row>
    <row r="3927" spans="2:4" x14ac:dyDescent="0.3">
      <c r="B3927" s="211" t="str">
        <f t="shared" si="124"/>
        <v/>
      </c>
      <c r="D3927" s="213" t="str">
        <f t="shared" si="125"/>
        <v/>
      </c>
    </row>
    <row r="3928" spans="2:4" x14ac:dyDescent="0.3">
      <c r="B3928" s="211" t="str">
        <f t="shared" si="124"/>
        <v/>
      </c>
      <c r="D3928" s="213" t="str">
        <f t="shared" si="125"/>
        <v/>
      </c>
    </row>
    <row r="3929" spans="2:4" x14ac:dyDescent="0.3">
      <c r="B3929" s="211" t="str">
        <f t="shared" si="124"/>
        <v/>
      </c>
      <c r="D3929" s="213" t="str">
        <f t="shared" si="125"/>
        <v/>
      </c>
    </row>
    <row r="3930" spans="2:4" x14ac:dyDescent="0.3">
      <c r="B3930" s="211" t="str">
        <f t="shared" si="124"/>
        <v/>
      </c>
      <c r="D3930" s="213" t="str">
        <f t="shared" si="125"/>
        <v/>
      </c>
    </row>
    <row r="3931" spans="2:4" x14ac:dyDescent="0.3">
      <c r="B3931" s="211" t="str">
        <f t="shared" si="124"/>
        <v/>
      </c>
      <c r="D3931" s="213" t="str">
        <f t="shared" si="125"/>
        <v/>
      </c>
    </row>
    <row r="3932" spans="2:4" x14ac:dyDescent="0.3">
      <c r="B3932" s="211" t="str">
        <f t="shared" si="124"/>
        <v/>
      </c>
      <c r="D3932" s="213" t="str">
        <f t="shared" si="125"/>
        <v/>
      </c>
    </row>
    <row r="3933" spans="2:4" x14ac:dyDescent="0.3">
      <c r="B3933" s="211" t="str">
        <f t="shared" si="124"/>
        <v/>
      </c>
      <c r="D3933" s="213" t="str">
        <f t="shared" si="125"/>
        <v/>
      </c>
    </row>
    <row r="3934" spans="2:4" x14ac:dyDescent="0.3">
      <c r="B3934" s="211" t="str">
        <f t="shared" si="124"/>
        <v/>
      </c>
      <c r="D3934" s="213" t="str">
        <f t="shared" si="125"/>
        <v/>
      </c>
    </row>
    <row r="3935" spans="2:4" x14ac:dyDescent="0.3">
      <c r="B3935" s="211" t="str">
        <f t="shared" si="124"/>
        <v/>
      </c>
      <c r="D3935" s="213" t="str">
        <f t="shared" si="125"/>
        <v/>
      </c>
    </row>
    <row r="3936" spans="2:4" x14ac:dyDescent="0.3">
      <c r="B3936" s="211" t="str">
        <f t="shared" si="124"/>
        <v/>
      </c>
      <c r="D3936" s="213" t="str">
        <f t="shared" si="125"/>
        <v/>
      </c>
    </row>
    <row r="3937" spans="2:4" x14ac:dyDescent="0.3">
      <c r="B3937" s="211" t="str">
        <f t="shared" si="124"/>
        <v/>
      </c>
      <c r="D3937" s="213" t="str">
        <f t="shared" si="125"/>
        <v/>
      </c>
    </row>
    <row r="3938" spans="2:4" x14ac:dyDescent="0.3">
      <c r="B3938" s="211" t="str">
        <f t="shared" si="124"/>
        <v/>
      </c>
      <c r="D3938" s="213" t="str">
        <f t="shared" si="125"/>
        <v/>
      </c>
    </row>
    <row r="3939" spans="2:4" x14ac:dyDescent="0.3">
      <c r="B3939" s="211" t="str">
        <f t="shared" si="124"/>
        <v/>
      </c>
      <c r="D3939" s="213" t="str">
        <f t="shared" si="125"/>
        <v/>
      </c>
    </row>
    <row r="3940" spans="2:4" x14ac:dyDescent="0.3">
      <c r="B3940" s="211" t="str">
        <f t="shared" si="124"/>
        <v/>
      </c>
      <c r="D3940" s="213" t="str">
        <f t="shared" si="125"/>
        <v/>
      </c>
    </row>
    <row r="3941" spans="2:4" x14ac:dyDescent="0.3">
      <c r="B3941" s="211" t="str">
        <f t="shared" si="124"/>
        <v/>
      </c>
      <c r="D3941" s="213" t="str">
        <f t="shared" si="125"/>
        <v/>
      </c>
    </row>
    <row r="3942" spans="2:4" x14ac:dyDescent="0.3">
      <c r="B3942" s="211" t="str">
        <f t="shared" si="124"/>
        <v/>
      </c>
      <c r="D3942" s="213" t="str">
        <f t="shared" si="125"/>
        <v/>
      </c>
    </row>
    <row r="3943" spans="2:4" x14ac:dyDescent="0.3">
      <c r="B3943" s="211" t="str">
        <f t="shared" si="124"/>
        <v/>
      </c>
      <c r="D3943" s="213" t="str">
        <f t="shared" si="125"/>
        <v/>
      </c>
    </row>
    <row r="3944" spans="2:4" x14ac:dyDescent="0.3">
      <c r="B3944" s="211" t="str">
        <f t="shared" si="124"/>
        <v/>
      </c>
      <c r="D3944" s="213" t="str">
        <f t="shared" si="125"/>
        <v/>
      </c>
    </row>
    <row r="3945" spans="2:4" x14ac:dyDescent="0.3">
      <c r="B3945" s="211" t="str">
        <f t="shared" si="124"/>
        <v/>
      </c>
      <c r="D3945" s="213" t="str">
        <f t="shared" si="125"/>
        <v/>
      </c>
    </row>
    <row r="3946" spans="2:4" x14ac:dyDescent="0.3">
      <c r="B3946" s="211" t="str">
        <f t="shared" si="124"/>
        <v/>
      </c>
      <c r="D3946" s="213" t="str">
        <f t="shared" si="125"/>
        <v/>
      </c>
    </row>
    <row r="3947" spans="2:4" x14ac:dyDescent="0.3">
      <c r="B3947" s="211" t="str">
        <f t="shared" si="124"/>
        <v/>
      </c>
      <c r="D3947" s="213" t="str">
        <f t="shared" si="125"/>
        <v/>
      </c>
    </row>
    <row r="3948" spans="2:4" x14ac:dyDescent="0.3">
      <c r="B3948" s="211" t="str">
        <f t="shared" si="124"/>
        <v/>
      </c>
      <c r="D3948" s="213" t="str">
        <f t="shared" si="125"/>
        <v/>
      </c>
    </row>
    <row r="3949" spans="2:4" x14ac:dyDescent="0.3">
      <c r="B3949" s="211" t="str">
        <f t="shared" si="124"/>
        <v/>
      </c>
      <c r="D3949" s="213" t="str">
        <f t="shared" si="125"/>
        <v/>
      </c>
    </row>
    <row r="3950" spans="2:4" x14ac:dyDescent="0.3">
      <c r="B3950" s="211" t="str">
        <f t="shared" si="124"/>
        <v/>
      </c>
      <c r="D3950" s="213" t="str">
        <f t="shared" si="125"/>
        <v/>
      </c>
    </row>
    <row r="3951" spans="2:4" x14ac:dyDescent="0.3">
      <c r="B3951" s="211" t="str">
        <f t="shared" si="124"/>
        <v/>
      </c>
      <c r="D3951" s="213" t="str">
        <f t="shared" si="125"/>
        <v/>
      </c>
    </row>
    <row r="3952" spans="2:4" x14ac:dyDescent="0.3">
      <c r="B3952" s="211" t="str">
        <f t="shared" si="124"/>
        <v/>
      </c>
      <c r="D3952" s="213" t="str">
        <f t="shared" si="125"/>
        <v/>
      </c>
    </row>
    <row r="3953" spans="2:4" x14ac:dyDescent="0.3">
      <c r="B3953" s="211" t="str">
        <f t="shared" si="124"/>
        <v/>
      </c>
      <c r="D3953" s="213" t="str">
        <f t="shared" si="125"/>
        <v/>
      </c>
    </row>
    <row r="3954" spans="2:4" x14ac:dyDescent="0.3">
      <c r="B3954" s="211" t="str">
        <f t="shared" si="124"/>
        <v/>
      </c>
      <c r="D3954" s="213" t="str">
        <f t="shared" si="125"/>
        <v/>
      </c>
    </row>
    <row r="3955" spans="2:4" x14ac:dyDescent="0.3">
      <c r="B3955" s="211" t="str">
        <f t="shared" si="124"/>
        <v/>
      </c>
      <c r="D3955" s="213" t="str">
        <f t="shared" si="125"/>
        <v/>
      </c>
    </row>
    <row r="3956" spans="2:4" x14ac:dyDescent="0.3">
      <c r="B3956" s="211" t="str">
        <f t="shared" si="124"/>
        <v/>
      </c>
      <c r="D3956" s="213" t="str">
        <f t="shared" si="125"/>
        <v/>
      </c>
    </row>
    <row r="3957" spans="2:4" x14ac:dyDescent="0.3">
      <c r="B3957" s="211" t="str">
        <f t="shared" si="124"/>
        <v/>
      </c>
      <c r="D3957" s="213" t="str">
        <f t="shared" si="125"/>
        <v/>
      </c>
    </row>
    <row r="3958" spans="2:4" x14ac:dyDescent="0.3">
      <c r="B3958" s="211" t="str">
        <f t="shared" si="124"/>
        <v/>
      </c>
      <c r="D3958" s="213" t="str">
        <f t="shared" si="125"/>
        <v/>
      </c>
    </row>
    <row r="3959" spans="2:4" x14ac:dyDescent="0.3">
      <c r="B3959" s="211" t="str">
        <f t="shared" si="124"/>
        <v/>
      </c>
      <c r="D3959" s="213" t="str">
        <f t="shared" si="125"/>
        <v/>
      </c>
    </row>
    <row r="3960" spans="2:4" x14ac:dyDescent="0.3">
      <c r="B3960" s="211" t="str">
        <f t="shared" si="124"/>
        <v/>
      </c>
      <c r="D3960" s="213" t="str">
        <f t="shared" si="125"/>
        <v/>
      </c>
    </row>
    <row r="3961" spans="2:4" x14ac:dyDescent="0.3">
      <c r="B3961" s="211" t="str">
        <f t="shared" si="124"/>
        <v/>
      </c>
      <c r="D3961" s="213" t="str">
        <f t="shared" si="125"/>
        <v/>
      </c>
    </row>
    <row r="3962" spans="2:4" x14ac:dyDescent="0.3">
      <c r="B3962" s="211" t="str">
        <f t="shared" si="124"/>
        <v/>
      </c>
      <c r="D3962" s="213" t="str">
        <f t="shared" si="125"/>
        <v/>
      </c>
    </row>
    <row r="3963" spans="2:4" x14ac:dyDescent="0.3">
      <c r="B3963" s="211" t="str">
        <f t="shared" si="124"/>
        <v/>
      </c>
      <c r="D3963" s="213" t="str">
        <f t="shared" si="125"/>
        <v/>
      </c>
    </row>
    <row r="3964" spans="2:4" x14ac:dyDescent="0.3">
      <c r="B3964" s="211" t="str">
        <f t="shared" si="124"/>
        <v/>
      </c>
      <c r="D3964" s="213" t="str">
        <f t="shared" si="125"/>
        <v/>
      </c>
    </row>
    <row r="3965" spans="2:4" x14ac:dyDescent="0.3">
      <c r="B3965" s="211" t="str">
        <f t="shared" si="124"/>
        <v/>
      </c>
      <c r="D3965" s="213" t="str">
        <f t="shared" si="125"/>
        <v/>
      </c>
    </row>
    <row r="3966" spans="2:4" x14ac:dyDescent="0.3">
      <c r="B3966" s="211" t="str">
        <f t="shared" si="124"/>
        <v/>
      </c>
      <c r="D3966" s="213" t="str">
        <f t="shared" si="125"/>
        <v/>
      </c>
    </row>
    <row r="3967" spans="2:4" x14ac:dyDescent="0.3">
      <c r="B3967" s="211" t="str">
        <f t="shared" si="124"/>
        <v/>
      </c>
      <c r="D3967" s="213" t="str">
        <f t="shared" si="125"/>
        <v/>
      </c>
    </row>
    <row r="3968" spans="2:4" x14ac:dyDescent="0.3">
      <c r="B3968" s="211" t="str">
        <f t="shared" si="124"/>
        <v/>
      </c>
      <c r="D3968" s="213" t="str">
        <f t="shared" si="125"/>
        <v/>
      </c>
    </row>
    <row r="3969" spans="2:4" x14ac:dyDescent="0.3">
      <c r="B3969" s="211" t="str">
        <f t="shared" si="124"/>
        <v/>
      </c>
      <c r="D3969" s="213" t="str">
        <f t="shared" si="125"/>
        <v/>
      </c>
    </row>
    <row r="3970" spans="2:4" x14ac:dyDescent="0.3">
      <c r="B3970" s="211" t="str">
        <f t="shared" si="124"/>
        <v/>
      </c>
      <c r="D3970" s="213" t="str">
        <f t="shared" si="125"/>
        <v/>
      </c>
    </row>
    <row r="3971" spans="2:4" x14ac:dyDescent="0.3">
      <c r="B3971" s="211" t="str">
        <f t="shared" si="124"/>
        <v/>
      </c>
      <c r="D3971" s="213" t="str">
        <f t="shared" si="125"/>
        <v/>
      </c>
    </row>
    <row r="3972" spans="2:4" x14ac:dyDescent="0.3">
      <c r="B3972" s="211" t="str">
        <f t="shared" si="124"/>
        <v/>
      </c>
      <c r="D3972" s="213" t="str">
        <f t="shared" si="125"/>
        <v/>
      </c>
    </row>
    <row r="3973" spans="2:4" x14ac:dyDescent="0.3">
      <c r="B3973" s="211" t="str">
        <f t="shared" si="124"/>
        <v/>
      </c>
      <c r="D3973" s="213" t="str">
        <f t="shared" si="125"/>
        <v/>
      </c>
    </row>
    <row r="3974" spans="2:4" x14ac:dyDescent="0.3">
      <c r="B3974" s="211" t="str">
        <f t="shared" ref="B3974:B4037" si="126">IF(NOT(ISBLANK(A3974)),INT(($B$2-A3974)/365.25),"")</f>
        <v/>
      </c>
      <c r="D3974" s="213" t="str">
        <f t="shared" ref="D3974:D4037" si="127">_xlfn.IFNA(VLOOKUP(B3974,AgeGroups,2,TRUE),"")</f>
        <v/>
      </c>
    </row>
    <row r="3975" spans="2:4" x14ac:dyDescent="0.3">
      <c r="B3975" s="211" t="str">
        <f t="shared" si="126"/>
        <v/>
      </c>
      <c r="D3975" s="213" t="str">
        <f t="shared" si="127"/>
        <v/>
      </c>
    </row>
    <row r="3976" spans="2:4" x14ac:dyDescent="0.3">
      <c r="B3976" s="211" t="str">
        <f t="shared" si="126"/>
        <v/>
      </c>
      <c r="D3976" s="213" t="str">
        <f t="shared" si="127"/>
        <v/>
      </c>
    </row>
    <row r="3977" spans="2:4" x14ac:dyDescent="0.3">
      <c r="B3977" s="211" t="str">
        <f t="shared" si="126"/>
        <v/>
      </c>
      <c r="D3977" s="213" t="str">
        <f t="shared" si="127"/>
        <v/>
      </c>
    </row>
    <row r="3978" spans="2:4" x14ac:dyDescent="0.3">
      <c r="B3978" s="211" t="str">
        <f t="shared" si="126"/>
        <v/>
      </c>
      <c r="D3978" s="213" t="str">
        <f t="shared" si="127"/>
        <v/>
      </c>
    </row>
    <row r="3979" spans="2:4" x14ac:dyDescent="0.3">
      <c r="B3979" s="211" t="str">
        <f t="shared" si="126"/>
        <v/>
      </c>
      <c r="D3979" s="213" t="str">
        <f t="shared" si="127"/>
        <v/>
      </c>
    </row>
    <row r="3980" spans="2:4" x14ac:dyDescent="0.3">
      <c r="B3980" s="211" t="str">
        <f t="shared" si="126"/>
        <v/>
      </c>
      <c r="D3980" s="213" t="str">
        <f t="shared" si="127"/>
        <v/>
      </c>
    </row>
    <row r="3981" spans="2:4" x14ac:dyDescent="0.3">
      <c r="B3981" s="211" t="str">
        <f t="shared" si="126"/>
        <v/>
      </c>
      <c r="D3981" s="213" t="str">
        <f t="shared" si="127"/>
        <v/>
      </c>
    </row>
    <row r="3982" spans="2:4" x14ac:dyDescent="0.3">
      <c r="B3982" s="211" t="str">
        <f t="shared" si="126"/>
        <v/>
      </c>
      <c r="D3982" s="213" t="str">
        <f t="shared" si="127"/>
        <v/>
      </c>
    </row>
    <row r="3983" spans="2:4" x14ac:dyDescent="0.3">
      <c r="B3983" s="211" t="str">
        <f t="shared" si="126"/>
        <v/>
      </c>
      <c r="D3983" s="213" t="str">
        <f t="shared" si="127"/>
        <v/>
      </c>
    </row>
    <row r="3984" spans="2:4" x14ac:dyDescent="0.3">
      <c r="B3984" s="211" t="str">
        <f t="shared" si="126"/>
        <v/>
      </c>
      <c r="D3984" s="213" t="str">
        <f t="shared" si="127"/>
        <v/>
      </c>
    </row>
    <row r="3985" spans="2:4" x14ac:dyDescent="0.3">
      <c r="B3985" s="211" t="str">
        <f t="shared" si="126"/>
        <v/>
      </c>
      <c r="D3985" s="213" t="str">
        <f t="shared" si="127"/>
        <v/>
      </c>
    </row>
    <row r="3986" spans="2:4" x14ac:dyDescent="0.3">
      <c r="B3986" s="211" t="str">
        <f t="shared" si="126"/>
        <v/>
      </c>
      <c r="D3986" s="213" t="str">
        <f t="shared" si="127"/>
        <v/>
      </c>
    </row>
    <row r="3987" spans="2:4" x14ac:dyDescent="0.3">
      <c r="B3987" s="211" t="str">
        <f t="shared" si="126"/>
        <v/>
      </c>
      <c r="D3987" s="213" t="str">
        <f t="shared" si="127"/>
        <v/>
      </c>
    </row>
    <row r="3988" spans="2:4" x14ac:dyDescent="0.3">
      <c r="B3988" s="211" t="str">
        <f t="shared" si="126"/>
        <v/>
      </c>
      <c r="D3988" s="213" t="str">
        <f t="shared" si="127"/>
        <v/>
      </c>
    </row>
    <row r="3989" spans="2:4" x14ac:dyDescent="0.3">
      <c r="B3989" s="211" t="str">
        <f t="shared" si="126"/>
        <v/>
      </c>
      <c r="D3989" s="213" t="str">
        <f t="shared" si="127"/>
        <v/>
      </c>
    </row>
    <row r="3990" spans="2:4" x14ac:dyDescent="0.3">
      <c r="B3990" s="211" t="str">
        <f t="shared" si="126"/>
        <v/>
      </c>
      <c r="D3990" s="213" t="str">
        <f t="shared" si="127"/>
        <v/>
      </c>
    </row>
    <row r="3991" spans="2:4" x14ac:dyDescent="0.3">
      <c r="B3991" s="211" t="str">
        <f t="shared" si="126"/>
        <v/>
      </c>
      <c r="D3991" s="213" t="str">
        <f t="shared" si="127"/>
        <v/>
      </c>
    </row>
    <row r="3992" spans="2:4" x14ac:dyDescent="0.3">
      <c r="B3992" s="211" t="str">
        <f t="shared" si="126"/>
        <v/>
      </c>
      <c r="D3992" s="213" t="str">
        <f t="shared" si="127"/>
        <v/>
      </c>
    </row>
    <row r="3993" spans="2:4" x14ac:dyDescent="0.3">
      <c r="B3993" s="211" t="str">
        <f t="shared" si="126"/>
        <v/>
      </c>
      <c r="D3993" s="213" t="str">
        <f t="shared" si="127"/>
        <v/>
      </c>
    </row>
    <row r="3994" spans="2:4" x14ac:dyDescent="0.3">
      <c r="B3994" s="211" t="str">
        <f t="shared" si="126"/>
        <v/>
      </c>
      <c r="D3994" s="213" t="str">
        <f t="shared" si="127"/>
        <v/>
      </c>
    </row>
    <row r="3995" spans="2:4" x14ac:dyDescent="0.3">
      <c r="B3995" s="211" t="str">
        <f t="shared" si="126"/>
        <v/>
      </c>
      <c r="D3995" s="213" t="str">
        <f t="shared" si="127"/>
        <v/>
      </c>
    </row>
    <row r="3996" spans="2:4" x14ac:dyDescent="0.3">
      <c r="B3996" s="211" t="str">
        <f t="shared" si="126"/>
        <v/>
      </c>
      <c r="D3996" s="213" t="str">
        <f t="shared" si="127"/>
        <v/>
      </c>
    </row>
    <row r="3997" spans="2:4" x14ac:dyDescent="0.3">
      <c r="B3997" s="211" t="str">
        <f t="shared" si="126"/>
        <v/>
      </c>
      <c r="D3997" s="213" t="str">
        <f t="shared" si="127"/>
        <v/>
      </c>
    </row>
    <row r="3998" spans="2:4" x14ac:dyDescent="0.3">
      <c r="B3998" s="211" t="str">
        <f t="shared" si="126"/>
        <v/>
      </c>
      <c r="D3998" s="213" t="str">
        <f t="shared" si="127"/>
        <v/>
      </c>
    </row>
    <row r="3999" spans="2:4" x14ac:dyDescent="0.3">
      <c r="B3999" s="211" t="str">
        <f t="shared" si="126"/>
        <v/>
      </c>
      <c r="D3999" s="213" t="str">
        <f t="shared" si="127"/>
        <v/>
      </c>
    </row>
    <row r="4000" spans="2:4" x14ac:dyDescent="0.3">
      <c r="B4000" s="211" t="str">
        <f t="shared" si="126"/>
        <v/>
      </c>
      <c r="D4000" s="213" t="str">
        <f t="shared" si="127"/>
        <v/>
      </c>
    </row>
    <row r="4001" spans="2:4" x14ac:dyDescent="0.3">
      <c r="B4001" s="211" t="str">
        <f t="shared" si="126"/>
        <v/>
      </c>
      <c r="D4001" s="213" t="str">
        <f t="shared" si="127"/>
        <v/>
      </c>
    </row>
    <row r="4002" spans="2:4" x14ac:dyDescent="0.3">
      <c r="B4002" s="211" t="str">
        <f t="shared" si="126"/>
        <v/>
      </c>
      <c r="D4002" s="213" t="str">
        <f t="shared" si="127"/>
        <v/>
      </c>
    </row>
    <row r="4003" spans="2:4" x14ac:dyDescent="0.3">
      <c r="B4003" s="211" t="str">
        <f t="shared" si="126"/>
        <v/>
      </c>
      <c r="D4003" s="213" t="str">
        <f t="shared" si="127"/>
        <v/>
      </c>
    </row>
    <row r="4004" spans="2:4" x14ac:dyDescent="0.3">
      <c r="B4004" s="211" t="str">
        <f t="shared" si="126"/>
        <v/>
      </c>
      <c r="D4004" s="213" t="str">
        <f t="shared" si="127"/>
        <v/>
      </c>
    </row>
    <row r="4005" spans="2:4" x14ac:dyDescent="0.3">
      <c r="B4005" s="211" t="str">
        <f t="shared" si="126"/>
        <v/>
      </c>
      <c r="D4005" s="213" t="str">
        <f t="shared" si="127"/>
        <v/>
      </c>
    </row>
    <row r="4006" spans="2:4" x14ac:dyDescent="0.3">
      <c r="B4006" s="211" t="str">
        <f t="shared" si="126"/>
        <v/>
      </c>
      <c r="D4006" s="213" t="str">
        <f t="shared" si="127"/>
        <v/>
      </c>
    </row>
    <row r="4007" spans="2:4" x14ac:dyDescent="0.3">
      <c r="B4007" s="211" t="str">
        <f t="shared" si="126"/>
        <v/>
      </c>
      <c r="D4007" s="213" t="str">
        <f t="shared" si="127"/>
        <v/>
      </c>
    </row>
    <row r="4008" spans="2:4" x14ac:dyDescent="0.3">
      <c r="B4008" s="211" t="str">
        <f t="shared" si="126"/>
        <v/>
      </c>
      <c r="D4008" s="213" t="str">
        <f t="shared" si="127"/>
        <v/>
      </c>
    </row>
    <row r="4009" spans="2:4" x14ac:dyDescent="0.3">
      <c r="B4009" s="211" t="str">
        <f t="shared" si="126"/>
        <v/>
      </c>
      <c r="D4009" s="213" t="str">
        <f t="shared" si="127"/>
        <v/>
      </c>
    </row>
    <row r="4010" spans="2:4" x14ac:dyDescent="0.3">
      <c r="B4010" s="211" t="str">
        <f t="shared" si="126"/>
        <v/>
      </c>
      <c r="D4010" s="213" t="str">
        <f t="shared" si="127"/>
        <v/>
      </c>
    </row>
    <row r="4011" spans="2:4" x14ac:dyDescent="0.3">
      <c r="B4011" s="211" t="str">
        <f t="shared" si="126"/>
        <v/>
      </c>
      <c r="D4011" s="213" t="str">
        <f t="shared" si="127"/>
        <v/>
      </c>
    </row>
    <row r="4012" spans="2:4" x14ac:dyDescent="0.3">
      <c r="B4012" s="211" t="str">
        <f t="shared" si="126"/>
        <v/>
      </c>
      <c r="D4012" s="213" t="str">
        <f t="shared" si="127"/>
        <v/>
      </c>
    </row>
    <row r="4013" spans="2:4" x14ac:dyDescent="0.3">
      <c r="B4013" s="211" t="str">
        <f t="shared" si="126"/>
        <v/>
      </c>
      <c r="D4013" s="213" t="str">
        <f t="shared" si="127"/>
        <v/>
      </c>
    </row>
    <row r="4014" spans="2:4" x14ac:dyDescent="0.3">
      <c r="B4014" s="211" t="str">
        <f t="shared" si="126"/>
        <v/>
      </c>
      <c r="D4014" s="213" t="str">
        <f t="shared" si="127"/>
        <v/>
      </c>
    </row>
    <row r="4015" spans="2:4" x14ac:dyDescent="0.3">
      <c r="B4015" s="211" t="str">
        <f t="shared" si="126"/>
        <v/>
      </c>
      <c r="D4015" s="213" t="str">
        <f t="shared" si="127"/>
        <v/>
      </c>
    </row>
    <row r="4016" spans="2:4" x14ac:dyDescent="0.3">
      <c r="B4016" s="211" t="str">
        <f t="shared" si="126"/>
        <v/>
      </c>
      <c r="D4016" s="213" t="str">
        <f t="shared" si="127"/>
        <v/>
      </c>
    </row>
    <row r="4017" spans="2:4" x14ac:dyDescent="0.3">
      <c r="B4017" s="211" t="str">
        <f t="shared" si="126"/>
        <v/>
      </c>
      <c r="D4017" s="213" t="str">
        <f t="shared" si="127"/>
        <v/>
      </c>
    </row>
    <row r="4018" spans="2:4" x14ac:dyDescent="0.3">
      <c r="B4018" s="211" t="str">
        <f t="shared" si="126"/>
        <v/>
      </c>
      <c r="D4018" s="213" t="str">
        <f t="shared" si="127"/>
        <v/>
      </c>
    </row>
    <row r="4019" spans="2:4" x14ac:dyDescent="0.3">
      <c r="B4019" s="211" t="str">
        <f t="shared" si="126"/>
        <v/>
      </c>
      <c r="D4019" s="213" t="str">
        <f t="shared" si="127"/>
        <v/>
      </c>
    </row>
    <row r="4020" spans="2:4" x14ac:dyDescent="0.3">
      <c r="B4020" s="211" t="str">
        <f t="shared" si="126"/>
        <v/>
      </c>
      <c r="D4020" s="213" t="str">
        <f t="shared" si="127"/>
        <v/>
      </c>
    </row>
    <row r="4021" spans="2:4" x14ac:dyDescent="0.3">
      <c r="B4021" s="211" t="str">
        <f t="shared" si="126"/>
        <v/>
      </c>
      <c r="D4021" s="213" t="str">
        <f t="shared" si="127"/>
        <v/>
      </c>
    </row>
    <row r="4022" spans="2:4" x14ac:dyDescent="0.3">
      <c r="B4022" s="211" t="str">
        <f t="shared" si="126"/>
        <v/>
      </c>
      <c r="D4022" s="213" t="str">
        <f t="shared" si="127"/>
        <v/>
      </c>
    </row>
    <row r="4023" spans="2:4" x14ac:dyDescent="0.3">
      <c r="B4023" s="211" t="str">
        <f t="shared" si="126"/>
        <v/>
      </c>
      <c r="D4023" s="213" t="str">
        <f t="shared" si="127"/>
        <v/>
      </c>
    </row>
    <row r="4024" spans="2:4" x14ac:dyDescent="0.3">
      <c r="B4024" s="211" t="str">
        <f t="shared" si="126"/>
        <v/>
      </c>
      <c r="D4024" s="213" t="str">
        <f t="shared" si="127"/>
        <v/>
      </c>
    </row>
    <row r="4025" spans="2:4" x14ac:dyDescent="0.3">
      <c r="B4025" s="211" t="str">
        <f t="shared" si="126"/>
        <v/>
      </c>
      <c r="D4025" s="213" t="str">
        <f t="shared" si="127"/>
        <v/>
      </c>
    </row>
    <row r="4026" spans="2:4" x14ac:dyDescent="0.3">
      <c r="B4026" s="211" t="str">
        <f t="shared" si="126"/>
        <v/>
      </c>
      <c r="D4026" s="213" t="str">
        <f t="shared" si="127"/>
        <v/>
      </c>
    </row>
    <row r="4027" spans="2:4" x14ac:dyDescent="0.3">
      <c r="B4027" s="211" t="str">
        <f t="shared" si="126"/>
        <v/>
      </c>
      <c r="D4027" s="213" t="str">
        <f t="shared" si="127"/>
        <v/>
      </c>
    </row>
    <row r="4028" spans="2:4" x14ac:dyDescent="0.3">
      <c r="B4028" s="211" t="str">
        <f t="shared" si="126"/>
        <v/>
      </c>
      <c r="D4028" s="213" t="str">
        <f t="shared" si="127"/>
        <v/>
      </c>
    </row>
    <row r="4029" spans="2:4" x14ac:dyDescent="0.3">
      <c r="B4029" s="211" t="str">
        <f t="shared" si="126"/>
        <v/>
      </c>
      <c r="D4029" s="213" t="str">
        <f t="shared" si="127"/>
        <v/>
      </c>
    </row>
    <row r="4030" spans="2:4" x14ac:dyDescent="0.3">
      <c r="B4030" s="211" t="str">
        <f t="shared" si="126"/>
        <v/>
      </c>
      <c r="D4030" s="213" t="str">
        <f t="shared" si="127"/>
        <v/>
      </c>
    </row>
    <row r="4031" spans="2:4" x14ac:dyDescent="0.3">
      <c r="B4031" s="211" t="str">
        <f t="shared" si="126"/>
        <v/>
      </c>
      <c r="D4031" s="213" t="str">
        <f t="shared" si="127"/>
        <v/>
      </c>
    </row>
    <row r="4032" spans="2:4" x14ac:dyDescent="0.3">
      <c r="B4032" s="211" t="str">
        <f t="shared" si="126"/>
        <v/>
      </c>
      <c r="D4032" s="213" t="str">
        <f t="shared" si="127"/>
        <v/>
      </c>
    </row>
    <row r="4033" spans="2:4" x14ac:dyDescent="0.3">
      <c r="B4033" s="211" t="str">
        <f t="shared" si="126"/>
        <v/>
      </c>
      <c r="D4033" s="213" t="str">
        <f t="shared" si="127"/>
        <v/>
      </c>
    </row>
    <row r="4034" spans="2:4" x14ac:dyDescent="0.3">
      <c r="B4034" s="211" t="str">
        <f t="shared" si="126"/>
        <v/>
      </c>
      <c r="D4034" s="213" t="str">
        <f t="shared" si="127"/>
        <v/>
      </c>
    </row>
    <row r="4035" spans="2:4" x14ac:dyDescent="0.3">
      <c r="B4035" s="211" t="str">
        <f t="shared" si="126"/>
        <v/>
      </c>
      <c r="D4035" s="213" t="str">
        <f t="shared" si="127"/>
        <v/>
      </c>
    </row>
    <row r="4036" spans="2:4" x14ac:dyDescent="0.3">
      <c r="B4036" s="211" t="str">
        <f t="shared" si="126"/>
        <v/>
      </c>
      <c r="D4036" s="213" t="str">
        <f t="shared" si="127"/>
        <v/>
      </c>
    </row>
    <row r="4037" spans="2:4" x14ac:dyDescent="0.3">
      <c r="B4037" s="211" t="str">
        <f t="shared" si="126"/>
        <v/>
      </c>
      <c r="D4037" s="213" t="str">
        <f t="shared" si="127"/>
        <v/>
      </c>
    </row>
    <row r="4038" spans="2:4" x14ac:dyDescent="0.3">
      <c r="B4038" s="211" t="str">
        <f t="shared" ref="B4038:B4101" si="128">IF(NOT(ISBLANK(A4038)),INT(($B$2-A4038)/365.25),"")</f>
        <v/>
      </c>
      <c r="D4038" s="213" t="str">
        <f t="shared" ref="D4038:D4101" si="129">_xlfn.IFNA(VLOOKUP(B4038,AgeGroups,2,TRUE),"")</f>
        <v/>
      </c>
    </row>
    <row r="4039" spans="2:4" x14ac:dyDescent="0.3">
      <c r="B4039" s="211" t="str">
        <f t="shared" si="128"/>
        <v/>
      </c>
      <c r="D4039" s="213" t="str">
        <f t="shared" si="129"/>
        <v/>
      </c>
    </row>
    <row r="4040" spans="2:4" x14ac:dyDescent="0.3">
      <c r="B4040" s="211" t="str">
        <f t="shared" si="128"/>
        <v/>
      </c>
      <c r="D4040" s="213" t="str">
        <f t="shared" si="129"/>
        <v/>
      </c>
    </row>
    <row r="4041" spans="2:4" x14ac:dyDescent="0.3">
      <c r="B4041" s="211" t="str">
        <f t="shared" si="128"/>
        <v/>
      </c>
      <c r="D4041" s="213" t="str">
        <f t="shared" si="129"/>
        <v/>
      </c>
    </row>
    <row r="4042" spans="2:4" x14ac:dyDescent="0.3">
      <c r="B4042" s="211" t="str">
        <f t="shared" si="128"/>
        <v/>
      </c>
      <c r="D4042" s="213" t="str">
        <f t="shared" si="129"/>
        <v/>
      </c>
    </row>
    <row r="4043" spans="2:4" x14ac:dyDescent="0.3">
      <c r="B4043" s="211" t="str">
        <f t="shared" si="128"/>
        <v/>
      </c>
      <c r="D4043" s="213" t="str">
        <f t="shared" si="129"/>
        <v/>
      </c>
    </row>
    <row r="4044" spans="2:4" x14ac:dyDescent="0.3">
      <c r="B4044" s="211" t="str">
        <f t="shared" si="128"/>
        <v/>
      </c>
      <c r="D4044" s="213" t="str">
        <f t="shared" si="129"/>
        <v/>
      </c>
    </row>
    <row r="4045" spans="2:4" x14ac:dyDescent="0.3">
      <c r="B4045" s="211" t="str">
        <f t="shared" si="128"/>
        <v/>
      </c>
      <c r="D4045" s="213" t="str">
        <f t="shared" si="129"/>
        <v/>
      </c>
    </row>
    <row r="4046" spans="2:4" x14ac:dyDescent="0.3">
      <c r="B4046" s="211" t="str">
        <f t="shared" si="128"/>
        <v/>
      </c>
      <c r="D4046" s="213" t="str">
        <f t="shared" si="129"/>
        <v/>
      </c>
    </row>
    <row r="4047" spans="2:4" x14ac:dyDescent="0.3">
      <c r="B4047" s="211" t="str">
        <f t="shared" si="128"/>
        <v/>
      </c>
      <c r="D4047" s="213" t="str">
        <f t="shared" si="129"/>
        <v/>
      </c>
    </row>
    <row r="4048" spans="2:4" x14ac:dyDescent="0.3">
      <c r="B4048" s="211" t="str">
        <f t="shared" si="128"/>
        <v/>
      </c>
      <c r="D4048" s="213" t="str">
        <f t="shared" si="129"/>
        <v/>
      </c>
    </row>
    <row r="4049" spans="2:4" x14ac:dyDescent="0.3">
      <c r="B4049" s="211" t="str">
        <f t="shared" si="128"/>
        <v/>
      </c>
      <c r="D4049" s="213" t="str">
        <f t="shared" si="129"/>
        <v/>
      </c>
    </row>
    <row r="4050" spans="2:4" x14ac:dyDescent="0.3">
      <c r="B4050" s="211" t="str">
        <f t="shared" si="128"/>
        <v/>
      </c>
      <c r="D4050" s="213" t="str">
        <f t="shared" si="129"/>
        <v/>
      </c>
    </row>
    <row r="4051" spans="2:4" x14ac:dyDescent="0.3">
      <c r="B4051" s="211" t="str">
        <f t="shared" si="128"/>
        <v/>
      </c>
      <c r="D4051" s="213" t="str">
        <f t="shared" si="129"/>
        <v/>
      </c>
    </row>
    <row r="4052" spans="2:4" x14ac:dyDescent="0.3">
      <c r="B4052" s="211" t="str">
        <f t="shared" si="128"/>
        <v/>
      </c>
      <c r="D4052" s="213" t="str">
        <f t="shared" si="129"/>
        <v/>
      </c>
    </row>
    <row r="4053" spans="2:4" x14ac:dyDescent="0.3">
      <c r="B4053" s="211" t="str">
        <f t="shared" si="128"/>
        <v/>
      </c>
      <c r="D4053" s="213" t="str">
        <f t="shared" si="129"/>
        <v/>
      </c>
    </row>
    <row r="4054" spans="2:4" x14ac:dyDescent="0.3">
      <c r="B4054" s="211" t="str">
        <f t="shared" si="128"/>
        <v/>
      </c>
      <c r="D4054" s="213" t="str">
        <f t="shared" si="129"/>
        <v/>
      </c>
    </row>
    <row r="4055" spans="2:4" x14ac:dyDescent="0.3">
      <c r="B4055" s="211" t="str">
        <f t="shared" si="128"/>
        <v/>
      </c>
      <c r="D4055" s="213" t="str">
        <f t="shared" si="129"/>
        <v/>
      </c>
    </row>
    <row r="4056" spans="2:4" x14ac:dyDescent="0.3">
      <c r="B4056" s="211" t="str">
        <f t="shared" si="128"/>
        <v/>
      </c>
      <c r="D4056" s="213" t="str">
        <f t="shared" si="129"/>
        <v/>
      </c>
    </row>
    <row r="4057" spans="2:4" x14ac:dyDescent="0.3">
      <c r="B4057" s="211" t="str">
        <f t="shared" si="128"/>
        <v/>
      </c>
      <c r="D4057" s="213" t="str">
        <f t="shared" si="129"/>
        <v/>
      </c>
    </row>
    <row r="4058" spans="2:4" x14ac:dyDescent="0.3">
      <c r="B4058" s="211" t="str">
        <f t="shared" si="128"/>
        <v/>
      </c>
      <c r="D4058" s="213" t="str">
        <f t="shared" si="129"/>
        <v/>
      </c>
    </row>
    <row r="4059" spans="2:4" x14ac:dyDescent="0.3">
      <c r="B4059" s="211" t="str">
        <f t="shared" si="128"/>
        <v/>
      </c>
      <c r="D4059" s="213" t="str">
        <f t="shared" si="129"/>
        <v/>
      </c>
    </row>
    <row r="4060" spans="2:4" x14ac:dyDescent="0.3">
      <c r="B4060" s="211" t="str">
        <f t="shared" si="128"/>
        <v/>
      </c>
      <c r="D4060" s="213" t="str">
        <f t="shared" si="129"/>
        <v/>
      </c>
    </row>
    <row r="4061" spans="2:4" x14ac:dyDescent="0.3">
      <c r="B4061" s="211" t="str">
        <f t="shared" si="128"/>
        <v/>
      </c>
      <c r="D4061" s="213" t="str">
        <f t="shared" si="129"/>
        <v/>
      </c>
    </row>
    <row r="4062" spans="2:4" x14ac:dyDescent="0.3">
      <c r="B4062" s="211" t="str">
        <f t="shared" si="128"/>
        <v/>
      </c>
      <c r="D4062" s="213" t="str">
        <f t="shared" si="129"/>
        <v/>
      </c>
    </row>
    <row r="4063" spans="2:4" x14ac:dyDescent="0.3">
      <c r="B4063" s="211" t="str">
        <f t="shared" si="128"/>
        <v/>
      </c>
      <c r="D4063" s="213" t="str">
        <f t="shared" si="129"/>
        <v/>
      </c>
    </row>
    <row r="4064" spans="2:4" x14ac:dyDescent="0.3">
      <c r="B4064" s="211" t="str">
        <f t="shared" si="128"/>
        <v/>
      </c>
      <c r="D4064" s="213" t="str">
        <f t="shared" si="129"/>
        <v/>
      </c>
    </row>
    <row r="4065" spans="2:4" x14ac:dyDescent="0.3">
      <c r="B4065" s="211" t="str">
        <f t="shared" si="128"/>
        <v/>
      </c>
      <c r="D4065" s="213" t="str">
        <f t="shared" si="129"/>
        <v/>
      </c>
    </row>
    <row r="4066" spans="2:4" x14ac:dyDescent="0.3">
      <c r="B4066" s="211" t="str">
        <f t="shared" si="128"/>
        <v/>
      </c>
      <c r="D4066" s="213" t="str">
        <f t="shared" si="129"/>
        <v/>
      </c>
    </row>
    <row r="4067" spans="2:4" x14ac:dyDescent="0.3">
      <c r="B4067" s="211" t="str">
        <f t="shared" si="128"/>
        <v/>
      </c>
      <c r="D4067" s="213" t="str">
        <f t="shared" si="129"/>
        <v/>
      </c>
    </row>
    <row r="4068" spans="2:4" x14ac:dyDescent="0.3">
      <c r="B4068" s="211" t="str">
        <f t="shared" si="128"/>
        <v/>
      </c>
      <c r="D4068" s="213" t="str">
        <f t="shared" si="129"/>
        <v/>
      </c>
    </row>
    <row r="4069" spans="2:4" x14ac:dyDescent="0.3">
      <c r="B4069" s="211" t="str">
        <f t="shared" si="128"/>
        <v/>
      </c>
      <c r="D4069" s="213" t="str">
        <f t="shared" si="129"/>
        <v/>
      </c>
    </row>
    <row r="4070" spans="2:4" x14ac:dyDescent="0.3">
      <c r="B4070" s="211" t="str">
        <f t="shared" si="128"/>
        <v/>
      </c>
      <c r="D4070" s="213" t="str">
        <f t="shared" si="129"/>
        <v/>
      </c>
    </row>
    <row r="4071" spans="2:4" x14ac:dyDescent="0.3">
      <c r="B4071" s="211" t="str">
        <f t="shared" si="128"/>
        <v/>
      </c>
      <c r="D4071" s="213" t="str">
        <f t="shared" si="129"/>
        <v/>
      </c>
    </row>
    <row r="4072" spans="2:4" x14ac:dyDescent="0.3">
      <c r="B4072" s="211" t="str">
        <f t="shared" si="128"/>
        <v/>
      </c>
      <c r="D4072" s="213" t="str">
        <f t="shared" si="129"/>
        <v/>
      </c>
    </row>
    <row r="4073" spans="2:4" x14ac:dyDescent="0.3">
      <c r="B4073" s="211" t="str">
        <f t="shared" si="128"/>
        <v/>
      </c>
      <c r="D4073" s="213" t="str">
        <f t="shared" si="129"/>
        <v/>
      </c>
    </row>
    <row r="4074" spans="2:4" x14ac:dyDescent="0.3">
      <c r="B4074" s="211" t="str">
        <f t="shared" si="128"/>
        <v/>
      </c>
      <c r="D4074" s="213" t="str">
        <f t="shared" si="129"/>
        <v/>
      </c>
    </row>
    <row r="4075" spans="2:4" x14ac:dyDescent="0.3">
      <c r="B4075" s="211" t="str">
        <f t="shared" si="128"/>
        <v/>
      </c>
      <c r="D4075" s="213" t="str">
        <f t="shared" si="129"/>
        <v/>
      </c>
    </row>
    <row r="4076" spans="2:4" x14ac:dyDescent="0.3">
      <c r="B4076" s="211" t="str">
        <f t="shared" si="128"/>
        <v/>
      </c>
      <c r="D4076" s="213" t="str">
        <f t="shared" si="129"/>
        <v/>
      </c>
    </row>
    <row r="4077" spans="2:4" x14ac:dyDescent="0.3">
      <c r="B4077" s="211" t="str">
        <f t="shared" si="128"/>
        <v/>
      </c>
      <c r="D4077" s="213" t="str">
        <f t="shared" si="129"/>
        <v/>
      </c>
    </row>
    <row r="4078" spans="2:4" x14ac:dyDescent="0.3">
      <c r="B4078" s="211" t="str">
        <f t="shared" si="128"/>
        <v/>
      </c>
      <c r="D4078" s="213" t="str">
        <f t="shared" si="129"/>
        <v/>
      </c>
    </row>
    <row r="4079" spans="2:4" x14ac:dyDescent="0.3">
      <c r="B4079" s="211" t="str">
        <f t="shared" si="128"/>
        <v/>
      </c>
      <c r="D4079" s="213" t="str">
        <f t="shared" si="129"/>
        <v/>
      </c>
    </row>
    <row r="4080" spans="2:4" x14ac:dyDescent="0.3">
      <c r="B4080" s="211" t="str">
        <f t="shared" si="128"/>
        <v/>
      </c>
      <c r="D4080" s="213" t="str">
        <f t="shared" si="129"/>
        <v/>
      </c>
    </row>
    <row r="4081" spans="2:4" x14ac:dyDescent="0.3">
      <c r="B4081" s="211" t="str">
        <f t="shared" si="128"/>
        <v/>
      </c>
      <c r="D4081" s="213" t="str">
        <f t="shared" si="129"/>
        <v/>
      </c>
    </row>
    <row r="4082" spans="2:4" x14ac:dyDescent="0.3">
      <c r="B4082" s="211" t="str">
        <f t="shared" si="128"/>
        <v/>
      </c>
      <c r="D4082" s="213" t="str">
        <f t="shared" si="129"/>
        <v/>
      </c>
    </row>
    <row r="4083" spans="2:4" x14ac:dyDescent="0.3">
      <c r="B4083" s="211" t="str">
        <f t="shared" si="128"/>
        <v/>
      </c>
      <c r="D4083" s="213" t="str">
        <f t="shared" si="129"/>
        <v/>
      </c>
    </row>
    <row r="4084" spans="2:4" x14ac:dyDescent="0.3">
      <c r="B4084" s="211" t="str">
        <f t="shared" si="128"/>
        <v/>
      </c>
      <c r="D4084" s="213" t="str">
        <f t="shared" si="129"/>
        <v/>
      </c>
    </row>
    <row r="4085" spans="2:4" x14ac:dyDescent="0.3">
      <c r="B4085" s="211" t="str">
        <f t="shared" si="128"/>
        <v/>
      </c>
      <c r="D4085" s="213" t="str">
        <f t="shared" si="129"/>
        <v/>
      </c>
    </row>
    <row r="4086" spans="2:4" x14ac:dyDescent="0.3">
      <c r="B4086" s="211" t="str">
        <f t="shared" si="128"/>
        <v/>
      </c>
      <c r="D4086" s="213" t="str">
        <f t="shared" si="129"/>
        <v/>
      </c>
    </row>
    <row r="4087" spans="2:4" x14ac:dyDescent="0.3">
      <c r="B4087" s="211" t="str">
        <f t="shared" si="128"/>
        <v/>
      </c>
      <c r="D4087" s="213" t="str">
        <f t="shared" si="129"/>
        <v/>
      </c>
    </row>
    <row r="4088" spans="2:4" x14ac:dyDescent="0.3">
      <c r="B4088" s="211" t="str">
        <f t="shared" si="128"/>
        <v/>
      </c>
      <c r="D4088" s="213" t="str">
        <f t="shared" si="129"/>
        <v/>
      </c>
    </row>
    <row r="4089" spans="2:4" x14ac:dyDescent="0.3">
      <c r="B4089" s="211" t="str">
        <f t="shared" si="128"/>
        <v/>
      </c>
      <c r="D4089" s="213" t="str">
        <f t="shared" si="129"/>
        <v/>
      </c>
    </row>
    <row r="4090" spans="2:4" x14ac:dyDescent="0.3">
      <c r="B4090" s="211" t="str">
        <f t="shared" si="128"/>
        <v/>
      </c>
      <c r="D4090" s="213" t="str">
        <f t="shared" si="129"/>
        <v/>
      </c>
    </row>
    <row r="4091" spans="2:4" x14ac:dyDescent="0.3">
      <c r="B4091" s="211" t="str">
        <f t="shared" si="128"/>
        <v/>
      </c>
      <c r="D4091" s="213" t="str">
        <f t="shared" si="129"/>
        <v/>
      </c>
    </row>
    <row r="4092" spans="2:4" x14ac:dyDescent="0.3">
      <c r="B4092" s="211" t="str">
        <f t="shared" si="128"/>
        <v/>
      </c>
      <c r="D4092" s="213" t="str">
        <f t="shared" si="129"/>
        <v/>
      </c>
    </row>
    <row r="4093" spans="2:4" x14ac:dyDescent="0.3">
      <c r="B4093" s="211" t="str">
        <f t="shared" si="128"/>
        <v/>
      </c>
      <c r="D4093" s="213" t="str">
        <f t="shared" si="129"/>
        <v/>
      </c>
    </row>
    <row r="4094" spans="2:4" x14ac:dyDescent="0.3">
      <c r="B4094" s="211" t="str">
        <f t="shared" si="128"/>
        <v/>
      </c>
      <c r="D4094" s="213" t="str">
        <f t="shared" si="129"/>
        <v/>
      </c>
    </row>
    <row r="4095" spans="2:4" x14ac:dyDescent="0.3">
      <c r="B4095" s="211" t="str">
        <f t="shared" si="128"/>
        <v/>
      </c>
      <c r="D4095" s="213" t="str">
        <f t="shared" si="129"/>
        <v/>
      </c>
    </row>
    <row r="4096" spans="2:4" x14ac:dyDescent="0.3">
      <c r="B4096" s="211" t="str">
        <f t="shared" si="128"/>
        <v/>
      </c>
      <c r="D4096" s="213" t="str">
        <f t="shared" si="129"/>
        <v/>
      </c>
    </row>
    <row r="4097" spans="2:4" x14ac:dyDescent="0.3">
      <c r="B4097" s="211" t="str">
        <f t="shared" si="128"/>
        <v/>
      </c>
      <c r="D4097" s="213" t="str">
        <f t="shared" si="129"/>
        <v/>
      </c>
    </row>
    <row r="4098" spans="2:4" x14ac:dyDescent="0.3">
      <c r="B4098" s="211" t="str">
        <f t="shared" si="128"/>
        <v/>
      </c>
      <c r="D4098" s="213" t="str">
        <f t="shared" si="129"/>
        <v/>
      </c>
    </row>
    <row r="4099" spans="2:4" x14ac:dyDescent="0.3">
      <c r="B4099" s="211" t="str">
        <f t="shared" si="128"/>
        <v/>
      </c>
      <c r="D4099" s="213" t="str">
        <f t="shared" si="129"/>
        <v/>
      </c>
    </row>
    <row r="4100" spans="2:4" x14ac:dyDescent="0.3">
      <c r="B4100" s="211" t="str">
        <f t="shared" si="128"/>
        <v/>
      </c>
      <c r="D4100" s="213" t="str">
        <f t="shared" si="129"/>
        <v/>
      </c>
    </row>
    <row r="4101" spans="2:4" x14ac:dyDescent="0.3">
      <c r="B4101" s="211" t="str">
        <f t="shared" si="128"/>
        <v/>
      </c>
      <c r="D4101" s="213" t="str">
        <f t="shared" si="129"/>
        <v/>
      </c>
    </row>
    <row r="4102" spans="2:4" x14ac:dyDescent="0.3">
      <c r="B4102" s="211" t="str">
        <f t="shared" ref="B4102:B4165" si="130">IF(NOT(ISBLANK(A4102)),INT(($B$2-A4102)/365.25),"")</f>
        <v/>
      </c>
      <c r="D4102" s="213" t="str">
        <f t="shared" ref="D4102:D4165" si="131">_xlfn.IFNA(VLOOKUP(B4102,AgeGroups,2,TRUE),"")</f>
        <v/>
      </c>
    </row>
    <row r="4103" spans="2:4" x14ac:dyDescent="0.3">
      <c r="B4103" s="211" t="str">
        <f t="shared" si="130"/>
        <v/>
      </c>
      <c r="D4103" s="213" t="str">
        <f t="shared" si="131"/>
        <v/>
      </c>
    </row>
    <row r="4104" spans="2:4" x14ac:dyDescent="0.3">
      <c r="B4104" s="211" t="str">
        <f t="shared" si="130"/>
        <v/>
      </c>
      <c r="D4104" s="213" t="str">
        <f t="shared" si="131"/>
        <v/>
      </c>
    </row>
    <row r="4105" spans="2:4" x14ac:dyDescent="0.3">
      <c r="B4105" s="211" t="str">
        <f t="shared" si="130"/>
        <v/>
      </c>
      <c r="D4105" s="213" t="str">
        <f t="shared" si="131"/>
        <v/>
      </c>
    </row>
    <row r="4106" spans="2:4" x14ac:dyDescent="0.3">
      <c r="B4106" s="211" t="str">
        <f t="shared" si="130"/>
        <v/>
      </c>
      <c r="D4106" s="213" t="str">
        <f t="shared" si="131"/>
        <v/>
      </c>
    </row>
    <row r="4107" spans="2:4" x14ac:dyDescent="0.3">
      <c r="B4107" s="211" t="str">
        <f t="shared" si="130"/>
        <v/>
      </c>
      <c r="D4107" s="213" t="str">
        <f t="shared" si="131"/>
        <v/>
      </c>
    </row>
    <row r="4108" spans="2:4" x14ac:dyDescent="0.3">
      <c r="B4108" s="211" t="str">
        <f t="shared" si="130"/>
        <v/>
      </c>
      <c r="D4108" s="213" t="str">
        <f t="shared" si="131"/>
        <v/>
      </c>
    </row>
    <row r="4109" spans="2:4" x14ac:dyDescent="0.3">
      <c r="B4109" s="211" t="str">
        <f t="shared" si="130"/>
        <v/>
      </c>
      <c r="D4109" s="213" t="str">
        <f t="shared" si="131"/>
        <v/>
      </c>
    </row>
    <row r="4110" spans="2:4" x14ac:dyDescent="0.3">
      <c r="B4110" s="211" t="str">
        <f t="shared" si="130"/>
        <v/>
      </c>
      <c r="D4110" s="213" t="str">
        <f t="shared" si="131"/>
        <v/>
      </c>
    </row>
    <row r="4111" spans="2:4" x14ac:dyDescent="0.3">
      <c r="B4111" s="211" t="str">
        <f t="shared" si="130"/>
        <v/>
      </c>
      <c r="D4111" s="213" t="str">
        <f t="shared" si="131"/>
        <v/>
      </c>
    </row>
    <row r="4112" spans="2:4" x14ac:dyDescent="0.3">
      <c r="B4112" s="211" t="str">
        <f t="shared" si="130"/>
        <v/>
      </c>
      <c r="D4112" s="213" t="str">
        <f t="shared" si="131"/>
        <v/>
      </c>
    </row>
    <row r="4113" spans="2:4" x14ac:dyDescent="0.3">
      <c r="B4113" s="211" t="str">
        <f t="shared" si="130"/>
        <v/>
      </c>
      <c r="D4113" s="213" t="str">
        <f t="shared" si="131"/>
        <v/>
      </c>
    </row>
    <row r="4114" spans="2:4" x14ac:dyDescent="0.3">
      <c r="B4114" s="211" t="str">
        <f t="shared" si="130"/>
        <v/>
      </c>
      <c r="D4114" s="213" t="str">
        <f t="shared" si="131"/>
        <v/>
      </c>
    </row>
    <row r="4115" spans="2:4" x14ac:dyDescent="0.3">
      <c r="B4115" s="211" t="str">
        <f t="shared" si="130"/>
        <v/>
      </c>
      <c r="D4115" s="213" t="str">
        <f t="shared" si="131"/>
        <v/>
      </c>
    </row>
    <row r="4116" spans="2:4" x14ac:dyDescent="0.3">
      <c r="B4116" s="211" t="str">
        <f t="shared" si="130"/>
        <v/>
      </c>
      <c r="D4116" s="213" t="str">
        <f t="shared" si="131"/>
        <v/>
      </c>
    </row>
    <row r="4117" spans="2:4" x14ac:dyDescent="0.3">
      <c r="B4117" s="211" t="str">
        <f t="shared" si="130"/>
        <v/>
      </c>
      <c r="D4117" s="213" t="str">
        <f t="shared" si="131"/>
        <v/>
      </c>
    </row>
    <row r="4118" spans="2:4" x14ac:dyDescent="0.3">
      <c r="B4118" s="211" t="str">
        <f t="shared" si="130"/>
        <v/>
      </c>
      <c r="D4118" s="213" t="str">
        <f t="shared" si="131"/>
        <v/>
      </c>
    </row>
    <row r="4119" spans="2:4" x14ac:dyDescent="0.3">
      <c r="B4119" s="211" t="str">
        <f t="shared" si="130"/>
        <v/>
      </c>
      <c r="D4119" s="213" t="str">
        <f t="shared" si="131"/>
        <v/>
      </c>
    </row>
    <row r="4120" spans="2:4" x14ac:dyDescent="0.3">
      <c r="B4120" s="211" t="str">
        <f t="shared" si="130"/>
        <v/>
      </c>
      <c r="D4120" s="213" t="str">
        <f t="shared" si="131"/>
        <v/>
      </c>
    </row>
    <row r="4121" spans="2:4" x14ac:dyDescent="0.3">
      <c r="B4121" s="211" t="str">
        <f t="shared" si="130"/>
        <v/>
      </c>
      <c r="D4121" s="213" t="str">
        <f t="shared" si="131"/>
        <v/>
      </c>
    </row>
    <row r="4122" spans="2:4" x14ac:dyDescent="0.3">
      <c r="B4122" s="211" t="str">
        <f t="shared" si="130"/>
        <v/>
      </c>
      <c r="D4122" s="213" t="str">
        <f t="shared" si="131"/>
        <v/>
      </c>
    </row>
    <row r="4123" spans="2:4" x14ac:dyDescent="0.3">
      <c r="B4123" s="211" t="str">
        <f t="shared" si="130"/>
        <v/>
      </c>
      <c r="D4123" s="213" t="str">
        <f t="shared" si="131"/>
        <v/>
      </c>
    </row>
    <row r="4124" spans="2:4" x14ac:dyDescent="0.3">
      <c r="B4124" s="211" t="str">
        <f t="shared" si="130"/>
        <v/>
      </c>
      <c r="D4124" s="213" t="str">
        <f t="shared" si="131"/>
        <v/>
      </c>
    </row>
    <row r="4125" spans="2:4" x14ac:dyDescent="0.3">
      <c r="B4125" s="211" t="str">
        <f t="shared" si="130"/>
        <v/>
      </c>
      <c r="D4125" s="213" t="str">
        <f t="shared" si="131"/>
        <v/>
      </c>
    </row>
    <row r="4126" spans="2:4" x14ac:dyDescent="0.3">
      <c r="B4126" s="211" t="str">
        <f t="shared" si="130"/>
        <v/>
      </c>
      <c r="D4126" s="213" t="str">
        <f t="shared" si="131"/>
        <v/>
      </c>
    </row>
    <row r="4127" spans="2:4" x14ac:dyDescent="0.3">
      <c r="B4127" s="211" t="str">
        <f t="shared" si="130"/>
        <v/>
      </c>
      <c r="D4127" s="213" t="str">
        <f t="shared" si="131"/>
        <v/>
      </c>
    </row>
    <row r="4128" spans="2:4" x14ac:dyDescent="0.3">
      <c r="B4128" s="211" t="str">
        <f t="shared" si="130"/>
        <v/>
      </c>
      <c r="D4128" s="213" t="str">
        <f t="shared" si="131"/>
        <v/>
      </c>
    </row>
    <row r="4129" spans="2:4" x14ac:dyDescent="0.3">
      <c r="B4129" s="211" t="str">
        <f t="shared" si="130"/>
        <v/>
      </c>
      <c r="D4129" s="213" t="str">
        <f t="shared" si="131"/>
        <v/>
      </c>
    </row>
    <row r="4130" spans="2:4" x14ac:dyDescent="0.3">
      <c r="B4130" s="211" t="str">
        <f t="shared" si="130"/>
        <v/>
      </c>
      <c r="D4130" s="213" t="str">
        <f t="shared" si="131"/>
        <v/>
      </c>
    </row>
    <row r="4131" spans="2:4" x14ac:dyDescent="0.3">
      <c r="B4131" s="211" t="str">
        <f t="shared" si="130"/>
        <v/>
      </c>
      <c r="D4131" s="213" t="str">
        <f t="shared" si="131"/>
        <v/>
      </c>
    </row>
    <row r="4132" spans="2:4" x14ac:dyDescent="0.3">
      <c r="B4132" s="211" t="str">
        <f t="shared" si="130"/>
        <v/>
      </c>
      <c r="D4132" s="213" t="str">
        <f t="shared" si="131"/>
        <v/>
      </c>
    </row>
    <row r="4133" spans="2:4" x14ac:dyDescent="0.3">
      <c r="B4133" s="211" t="str">
        <f t="shared" si="130"/>
        <v/>
      </c>
      <c r="D4133" s="213" t="str">
        <f t="shared" si="131"/>
        <v/>
      </c>
    </row>
    <row r="4134" spans="2:4" x14ac:dyDescent="0.3">
      <c r="B4134" s="211" t="str">
        <f t="shared" si="130"/>
        <v/>
      </c>
      <c r="D4134" s="213" t="str">
        <f t="shared" si="131"/>
        <v/>
      </c>
    </row>
    <row r="4135" spans="2:4" x14ac:dyDescent="0.3">
      <c r="B4135" s="211" t="str">
        <f t="shared" si="130"/>
        <v/>
      </c>
      <c r="D4135" s="213" t="str">
        <f t="shared" si="131"/>
        <v/>
      </c>
    </row>
    <row r="4136" spans="2:4" x14ac:dyDescent="0.3">
      <c r="B4136" s="211" t="str">
        <f t="shared" si="130"/>
        <v/>
      </c>
      <c r="D4136" s="213" t="str">
        <f t="shared" si="131"/>
        <v/>
      </c>
    </row>
    <row r="4137" spans="2:4" x14ac:dyDescent="0.3">
      <c r="B4137" s="211" t="str">
        <f t="shared" si="130"/>
        <v/>
      </c>
      <c r="D4137" s="213" t="str">
        <f t="shared" si="131"/>
        <v/>
      </c>
    </row>
    <row r="4138" spans="2:4" x14ac:dyDescent="0.3">
      <c r="B4138" s="211" t="str">
        <f t="shared" si="130"/>
        <v/>
      </c>
      <c r="D4138" s="213" t="str">
        <f t="shared" si="131"/>
        <v/>
      </c>
    </row>
    <row r="4139" spans="2:4" x14ac:dyDescent="0.3">
      <c r="B4139" s="211" t="str">
        <f t="shared" si="130"/>
        <v/>
      </c>
      <c r="D4139" s="213" t="str">
        <f t="shared" si="131"/>
        <v/>
      </c>
    </row>
    <row r="4140" spans="2:4" x14ac:dyDescent="0.3">
      <c r="B4140" s="211" t="str">
        <f t="shared" si="130"/>
        <v/>
      </c>
      <c r="D4140" s="213" t="str">
        <f t="shared" si="131"/>
        <v/>
      </c>
    </row>
    <row r="4141" spans="2:4" x14ac:dyDescent="0.3">
      <c r="B4141" s="211" t="str">
        <f t="shared" si="130"/>
        <v/>
      </c>
      <c r="D4141" s="213" t="str">
        <f t="shared" si="131"/>
        <v/>
      </c>
    </row>
    <row r="4142" spans="2:4" x14ac:dyDescent="0.3">
      <c r="B4142" s="211" t="str">
        <f t="shared" si="130"/>
        <v/>
      </c>
      <c r="D4142" s="213" t="str">
        <f t="shared" si="131"/>
        <v/>
      </c>
    </row>
    <row r="4143" spans="2:4" x14ac:dyDescent="0.3">
      <c r="B4143" s="211" t="str">
        <f t="shared" si="130"/>
        <v/>
      </c>
      <c r="D4143" s="213" t="str">
        <f t="shared" si="131"/>
        <v/>
      </c>
    </row>
    <row r="4144" spans="2:4" x14ac:dyDescent="0.3">
      <c r="B4144" s="211" t="str">
        <f t="shared" si="130"/>
        <v/>
      </c>
      <c r="D4144" s="213" t="str">
        <f t="shared" si="131"/>
        <v/>
      </c>
    </row>
    <row r="4145" spans="2:4" x14ac:dyDescent="0.3">
      <c r="B4145" s="211" t="str">
        <f t="shared" si="130"/>
        <v/>
      </c>
      <c r="D4145" s="213" t="str">
        <f t="shared" si="131"/>
        <v/>
      </c>
    </row>
    <row r="4146" spans="2:4" x14ac:dyDescent="0.3">
      <c r="B4146" s="211" t="str">
        <f t="shared" si="130"/>
        <v/>
      </c>
      <c r="D4146" s="213" t="str">
        <f t="shared" si="131"/>
        <v/>
      </c>
    </row>
    <row r="4147" spans="2:4" x14ac:dyDescent="0.3">
      <c r="B4147" s="211" t="str">
        <f t="shared" si="130"/>
        <v/>
      </c>
      <c r="D4147" s="213" t="str">
        <f t="shared" si="131"/>
        <v/>
      </c>
    </row>
    <row r="4148" spans="2:4" x14ac:dyDescent="0.3">
      <c r="B4148" s="211" t="str">
        <f t="shared" si="130"/>
        <v/>
      </c>
      <c r="D4148" s="213" t="str">
        <f t="shared" si="131"/>
        <v/>
      </c>
    </row>
    <row r="4149" spans="2:4" x14ac:dyDescent="0.3">
      <c r="B4149" s="211" t="str">
        <f t="shared" si="130"/>
        <v/>
      </c>
      <c r="D4149" s="213" t="str">
        <f t="shared" si="131"/>
        <v/>
      </c>
    </row>
    <row r="4150" spans="2:4" x14ac:dyDescent="0.3">
      <c r="B4150" s="211" t="str">
        <f t="shared" si="130"/>
        <v/>
      </c>
      <c r="D4150" s="213" t="str">
        <f t="shared" si="131"/>
        <v/>
      </c>
    </row>
    <row r="4151" spans="2:4" x14ac:dyDescent="0.3">
      <c r="B4151" s="211" t="str">
        <f t="shared" si="130"/>
        <v/>
      </c>
      <c r="D4151" s="213" t="str">
        <f t="shared" si="131"/>
        <v/>
      </c>
    </row>
    <row r="4152" spans="2:4" x14ac:dyDescent="0.3">
      <c r="B4152" s="211" t="str">
        <f t="shared" si="130"/>
        <v/>
      </c>
      <c r="D4152" s="213" t="str">
        <f t="shared" si="131"/>
        <v/>
      </c>
    </row>
    <row r="4153" spans="2:4" x14ac:dyDescent="0.3">
      <c r="B4153" s="211" t="str">
        <f t="shared" si="130"/>
        <v/>
      </c>
      <c r="D4153" s="213" t="str">
        <f t="shared" si="131"/>
        <v/>
      </c>
    </row>
    <row r="4154" spans="2:4" x14ac:dyDescent="0.3">
      <c r="B4154" s="211" t="str">
        <f t="shared" si="130"/>
        <v/>
      </c>
      <c r="D4154" s="213" t="str">
        <f t="shared" si="131"/>
        <v/>
      </c>
    </row>
    <row r="4155" spans="2:4" x14ac:dyDescent="0.3">
      <c r="B4155" s="211" t="str">
        <f t="shared" si="130"/>
        <v/>
      </c>
      <c r="D4155" s="213" t="str">
        <f t="shared" si="131"/>
        <v/>
      </c>
    </row>
    <row r="4156" spans="2:4" x14ac:dyDescent="0.3">
      <c r="B4156" s="211" t="str">
        <f t="shared" si="130"/>
        <v/>
      </c>
      <c r="D4156" s="213" t="str">
        <f t="shared" si="131"/>
        <v/>
      </c>
    </row>
    <row r="4157" spans="2:4" x14ac:dyDescent="0.3">
      <c r="B4157" s="211" t="str">
        <f t="shared" si="130"/>
        <v/>
      </c>
      <c r="D4157" s="213" t="str">
        <f t="shared" si="131"/>
        <v/>
      </c>
    </row>
    <row r="4158" spans="2:4" x14ac:dyDescent="0.3">
      <c r="B4158" s="211" t="str">
        <f t="shared" si="130"/>
        <v/>
      </c>
      <c r="D4158" s="213" t="str">
        <f t="shared" si="131"/>
        <v/>
      </c>
    </row>
    <row r="4159" spans="2:4" x14ac:dyDescent="0.3">
      <c r="B4159" s="211" t="str">
        <f t="shared" si="130"/>
        <v/>
      </c>
      <c r="D4159" s="213" t="str">
        <f t="shared" si="131"/>
        <v/>
      </c>
    </row>
    <row r="4160" spans="2:4" x14ac:dyDescent="0.3">
      <c r="B4160" s="211" t="str">
        <f t="shared" si="130"/>
        <v/>
      </c>
      <c r="D4160" s="213" t="str">
        <f t="shared" si="131"/>
        <v/>
      </c>
    </row>
    <row r="4161" spans="2:4" x14ac:dyDescent="0.3">
      <c r="B4161" s="211" t="str">
        <f t="shared" si="130"/>
        <v/>
      </c>
      <c r="D4161" s="213" t="str">
        <f t="shared" si="131"/>
        <v/>
      </c>
    </row>
    <row r="4162" spans="2:4" x14ac:dyDescent="0.3">
      <c r="B4162" s="211" t="str">
        <f t="shared" si="130"/>
        <v/>
      </c>
      <c r="D4162" s="213" t="str">
        <f t="shared" si="131"/>
        <v/>
      </c>
    </row>
    <row r="4163" spans="2:4" x14ac:dyDescent="0.3">
      <c r="B4163" s="211" t="str">
        <f t="shared" si="130"/>
        <v/>
      </c>
      <c r="D4163" s="213" t="str">
        <f t="shared" si="131"/>
        <v/>
      </c>
    </row>
    <row r="4164" spans="2:4" x14ac:dyDescent="0.3">
      <c r="B4164" s="211" t="str">
        <f t="shared" si="130"/>
        <v/>
      </c>
      <c r="D4164" s="213" t="str">
        <f t="shared" si="131"/>
        <v/>
      </c>
    </row>
    <row r="4165" spans="2:4" x14ac:dyDescent="0.3">
      <c r="B4165" s="211" t="str">
        <f t="shared" si="130"/>
        <v/>
      </c>
      <c r="D4165" s="213" t="str">
        <f t="shared" si="131"/>
        <v/>
      </c>
    </row>
    <row r="4166" spans="2:4" x14ac:dyDescent="0.3">
      <c r="B4166" s="211" t="str">
        <f t="shared" ref="B4166:B4229" si="132">IF(NOT(ISBLANK(A4166)),INT(($B$2-A4166)/365.25),"")</f>
        <v/>
      </c>
      <c r="D4166" s="213" t="str">
        <f t="shared" ref="D4166:D4229" si="133">_xlfn.IFNA(VLOOKUP(B4166,AgeGroups,2,TRUE),"")</f>
        <v/>
      </c>
    </row>
    <row r="4167" spans="2:4" x14ac:dyDescent="0.3">
      <c r="B4167" s="211" t="str">
        <f t="shared" si="132"/>
        <v/>
      </c>
      <c r="D4167" s="213" t="str">
        <f t="shared" si="133"/>
        <v/>
      </c>
    </row>
    <row r="4168" spans="2:4" x14ac:dyDescent="0.3">
      <c r="B4168" s="211" t="str">
        <f t="shared" si="132"/>
        <v/>
      </c>
      <c r="D4168" s="213" t="str">
        <f t="shared" si="133"/>
        <v/>
      </c>
    </row>
    <row r="4169" spans="2:4" x14ac:dyDescent="0.3">
      <c r="B4169" s="211" t="str">
        <f t="shared" si="132"/>
        <v/>
      </c>
      <c r="D4169" s="213" t="str">
        <f t="shared" si="133"/>
        <v/>
      </c>
    </row>
    <row r="4170" spans="2:4" x14ac:dyDescent="0.3">
      <c r="B4170" s="211" t="str">
        <f t="shared" si="132"/>
        <v/>
      </c>
      <c r="D4170" s="213" t="str">
        <f t="shared" si="133"/>
        <v/>
      </c>
    </row>
    <row r="4171" spans="2:4" x14ac:dyDescent="0.3">
      <c r="B4171" s="211" t="str">
        <f t="shared" si="132"/>
        <v/>
      </c>
      <c r="D4171" s="213" t="str">
        <f t="shared" si="133"/>
        <v/>
      </c>
    </row>
    <row r="4172" spans="2:4" x14ac:dyDescent="0.3">
      <c r="B4172" s="211" t="str">
        <f t="shared" si="132"/>
        <v/>
      </c>
      <c r="D4172" s="213" t="str">
        <f t="shared" si="133"/>
        <v/>
      </c>
    </row>
    <row r="4173" spans="2:4" x14ac:dyDescent="0.3">
      <c r="B4173" s="211" t="str">
        <f t="shared" si="132"/>
        <v/>
      </c>
      <c r="D4173" s="213" t="str">
        <f t="shared" si="133"/>
        <v/>
      </c>
    </row>
    <row r="4174" spans="2:4" x14ac:dyDescent="0.3">
      <c r="B4174" s="211" t="str">
        <f t="shared" si="132"/>
        <v/>
      </c>
      <c r="D4174" s="213" t="str">
        <f t="shared" si="133"/>
        <v/>
      </c>
    </row>
    <row r="4175" spans="2:4" x14ac:dyDescent="0.3">
      <c r="B4175" s="211" t="str">
        <f t="shared" si="132"/>
        <v/>
      </c>
      <c r="D4175" s="213" t="str">
        <f t="shared" si="133"/>
        <v/>
      </c>
    </row>
    <row r="4176" spans="2:4" x14ac:dyDescent="0.3">
      <c r="B4176" s="211" t="str">
        <f t="shared" si="132"/>
        <v/>
      </c>
      <c r="D4176" s="213" t="str">
        <f t="shared" si="133"/>
        <v/>
      </c>
    </row>
    <row r="4177" spans="2:4" x14ac:dyDescent="0.3">
      <c r="B4177" s="211" t="str">
        <f t="shared" si="132"/>
        <v/>
      </c>
      <c r="D4177" s="213" t="str">
        <f t="shared" si="133"/>
        <v/>
      </c>
    </row>
    <row r="4178" spans="2:4" x14ac:dyDescent="0.3">
      <c r="B4178" s="211" t="str">
        <f t="shared" si="132"/>
        <v/>
      </c>
      <c r="D4178" s="213" t="str">
        <f t="shared" si="133"/>
        <v/>
      </c>
    </row>
    <row r="4179" spans="2:4" x14ac:dyDescent="0.3">
      <c r="B4179" s="211" t="str">
        <f t="shared" si="132"/>
        <v/>
      </c>
      <c r="D4179" s="213" t="str">
        <f t="shared" si="133"/>
        <v/>
      </c>
    </row>
    <row r="4180" spans="2:4" x14ac:dyDescent="0.3">
      <c r="B4180" s="211" t="str">
        <f t="shared" si="132"/>
        <v/>
      </c>
      <c r="D4180" s="213" t="str">
        <f t="shared" si="133"/>
        <v/>
      </c>
    </row>
    <row r="4181" spans="2:4" x14ac:dyDescent="0.3">
      <c r="B4181" s="211" t="str">
        <f t="shared" si="132"/>
        <v/>
      </c>
      <c r="D4181" s="213" t="str">
        <f t="shared" si="133"/>
        <v/>
      </c>
    </row>
    <row r="4182" spans="2:4" x14ac:dyDescent="0.3">
      <c r="B4182" s="211" t="str">
        <f t="shared" si="132"/>
        <v/>
      </c>
      <c r="D4182" s="213" t="str">
        <f t="shared" si="133"/>
        <v/>
      </c>
    </row>
    <row r="4183" spans="2:4" x14ac:dyDescent="0.3">
      <c r="B4183" s="211" t="str">
        <f t="shared" si="132"/>
        <v/>
      </c>
      <c r="D4183" s="213" t="str">
        <f t="shared" si="133"/>
        <v/>
      </c>
    </row>
    <row r="4184" spans="2:4" x14ac:dyDescent="0.3">
      <c r="B4184" s="211" t="str">
        <f t="shared" si="132"/>
        <v/>
      </c>
      <c r="D4184" s="213" t="str">
        <f t="shared" si="133"/>
        <v/>
      </c>
    </row>
    <row r="4185" spans="2:4" x14ac:dyDescent="0.3">
      <c r="B4185" s="211" t="str">
        <f t="shared" si="132"/>
        <v/>
      </c>
      <c r="D4185" s="213" t="str">
        <f t="shared" si="133"/>
        <v/>
      </c>
    </row>
    <row r="4186" spans="2:4" x14ac:dyDescent="0.3">
      <c r="B4186" s="211" t="str">
        <f t="shared" si="132"/>
        <v/>
      </c>
      <c r="D4186" s="213" t="str">
        <f t="shared" si="133"/>
        <v/>
      </c>
    </row>
    <row r="4187" spans="2:4" x14ac:dyDescent="0.3">
      <c r="B4187" s="211" t="str">
        <f t="shared" si="132"/>
        <v/>
      </c>
      <c r="D4187" s="213" t="str">
        <f t="shared" si="133"/>
        <v/>
      </c>
    </row>
    <row r="4188" spans="2:4" x14ac:dyDescent="0.3">
      <c r="B4188" s="211" t="str">
        <f t="shared" si="132"/>
        <v/>
      </c>
      <c r="D4188" s="213" t="str">
        <f t="shared" si="133"/>
        <v/>
      </c>
    </row>
    <row r="4189" spans="2:4" x14ac:dyDescent="0.3">
      <c r="B4189" s="211" t="str">
        <f t="shared" si="132"/>
        <v/>
      </c>
      <c r="D4189" s="213" t="str">
        <f t="shared" si="133"/>
        <v/>
      </c>
    </row>
    <row r="4190" spans="2:4" x14ac:dyDescent="0.3">
      <c r="B4190" s="211" t="str">
        <f t="shared" si="132"/>
        <v/>
      </c>
      <c r="D4190" s="213" t="str">
        <f t="shared" si="133"/>
        <v/>
      </c>
    </row>
    <row r="4191" spans="2:4" x14ac:dyDescent="0.3">
      <c r="B4191" s="211" t="str">
        <f t="shared" si="132"/>
        <v/>
      </c>
      <c r="D4191" s="213" t="str">
        <f t="shared" si="133"/>
        <v/>
      </c>
    </row>
    <row r="4192" spans="2:4" x14ac:dyDescent="0.3">
      <c r="B4192" s="211" t="str">
        <f t="shared" si="132"/>
        <v/>
      </c>
      <c r="D4192" s="213" t="str">
        <f t="shared" si="133"/>
        <v/>
      </c>
    </row>
    <row r="4193" spans="2:4" x14ac:dyDescent="0.3">
      <c r="B4193" s="211" t="str">
        <f t="shared" si="132"/>
        <v/>
      </c>
      <c r="D4193" s="213" t="str">
        <f t="shared" si="133"/>
        <v/>
      </c>
    </row>
    <row r="4194" spans="2:4" x14ac:dyDescent="0.3">
      <c r="B4194" s="211" t="str">
        <f t="shared" si="132"/>
        <v/>
      </c>
      <c r="D4194" s="213" t="str">
        <f t="shared" si="133"/>
        <v/>
      </c>
    </row>
    <row r="4195" spans="2:4" x14ac:dyDescent="0.3">
      <c r="B4195" s="211" t="str">
        <f t="shared" si="132"/>
        <v/>
      </c>
      <c r="D4195" s="213" t="str">
        <f t="shared" si="133"/>
        <v/>
      </c>
    </row>
    <row r="4196" spans="2:4" x14ac:dyDescent="0.3">
      <c r="B4196" s="211" t="str">
        <f t="shared" si="132"/>
        <v/>
      </c>
      <c r="D4196" s="213" t="str">
        <f t="shared" si="133"/>
        <v/>
      </c>
    </row>
    <row r="4197" spans="2:4" x14ac:dyDescent="0.3">
      <c r="B4197" s="211" t="str">
        <f t="shared" si="132"/>
        <v/>
      </c>
      <c r="D4197" s="213" t="str">
        <f t="shared" si="133"/>
        <v/>
      </c>
    </row>
    <row r="4198" spans="2:4" x14ac:dyDescent="0.3">
      <c r="B4198" s="211" t="str">
        <f t="shared" si="132"/>
        <v/>
      </c>
      <c r="D4198" s="213" t="str">
        <f t="shared" si="133"/>
        <v/>
      </c>
    </row>
    <row r="4199" spans="2:4" x14ac:dyDescent="0.3">
      <c r="B4199" s="211" t="str">
        <f t="shared" si="132"/>
        <v/>
      </c>
      <c r="D4199" s="213" t="str">
        <f t="shared" si="133"/>
        <v/>
      </c>
    </row>
    <row r="4200" spans="2:4" x14ac:dyDescent="0.3">
      <c r="B4200" s="211" t="str">
        <f t="shared" si="132"/>
        <v/>
      </c>
      <c r="D4200" s="213" t="str">
        <f t="shared" si="133"/>
        <v/>
      </c>
    </row>
    <row r="4201" spans="2:4" x14ac:dyDescent="0.3">
      <c r="B4201" s="211" t="str">
        <f t="shared" si="132"/>
        <v/>
      </c>
      <c r="D4201" s="213" t="str">
        <f t="shared" si="133"/>
        <v/>
      </c>
    </row>
    <row r="4202" spans="2:4" x14ac:dyDescent="0.3">
      <c r="B4202" s="211" t="str">
        <f t="shared" si="132"/>
        <v/>
      </c>
      <c r="D4202" s="213" t="str">
        <f t="shared" si="133"/>
        <v/>
      </c>
    </row>
    <row r="4203" spans="2:4" x14ac:dyDescent="0.3">
      <c r="B4203" s="211" t="str">
        <f t="shared" si="132"/>
        <v/>
      </c>
      <c r="D4203" s="213" t="str">
        <f t="shared" si="133"/>
        <v/>
      </c>
    </row>
    <row r="4204" spans="2:4" x14ac:dyDescent="0.3">
      <c r="B4204" s="211" t="str">
        <f t="shared" si="132"/>
        <v/>
      </c>
      <c r="D4204" s="213" t="str">
        <f t="shared" si="133"/>
        <v/>
      </c>
    </row>
    <row r="4205" spans="2:4" x14ac:dyDescent="0.3">
      <c r="B4205" s="211" t="str">
        <f t="shared" si="132"/>
        <v/>
      </c>
      <c r="D4205" s="213" t="str">
        <f t="shared" si="133"/>
        <v/>
      </c>
    </row>
    <row r="4206" spans="2:4" x14ac:dyDescent="0.3">
      <c r="B4206" s="211" t="str">
        <f t="shared" si="132"/>
        <v/>
      </c>
      <c r="D4206" s="213" t="str">
        <f t="shared" si="133"/>
        <v/>
      </c>
    </row>
    <row r="4207" spans="2:4" x14ac:dyDescent="0.3">
      <c r="B4207" s="211" t="str">
        <f t="shared" si="132"/>
        <v/>
      </c>
      <c r="D4207" s="213" t="str">
        <f t="shared" si="133"/>
        <v/>
      </c>
    </row>
    <row r="4208" spans="2:4" x14ac:dyDescent="0.3">
      <c r="B4208" s="211" t="str">
        <f t="shared" si="132"/>
        <v/>
      </c>
      <c r="D4208" s="213" t="str">
        <f t="shared" si="133"/>
        <v/>
      </c>
    </row>
    <row r="4209" spans="2:4" x14ac:dyDescent="0.3">
      <c r="B4209" s="211" t="str">
        <f t="shared" si="132"/>
        <v/>
      </c>
      <c r="D4209" s="213" t="str">
        <f t="shared" si="133"/>
        <v/>
      </c>
    </row>
    <row r="4210" spans="2:4" x14ac:dyDescent="0.3">
      <c r="B4210" s="211" t="str">
        <f t="shared" si="132"/>
        <v/>
      </c>
      <c r="D4210" s="213" t="str">
        <f t="shared" si="133"/>
        <v/>
      </c>
    </row>
    <row r="4211" spans="2:4" x14ac:dyDescent="0.3">
      <c r="B4211" s="211" t="str">
        <f t="shared" si="132"/>
        <v/>
      </c>
      <c r="D4211" s="213" t="str">
        <f t="shared" si="133"/>
        <v/>
      </c>
    </row>
    <row r="4212" spans="2:4" x14ac:dyDescent="0.3">
      <c r="B4212" s="211" t="str">
        <f t="shared" si="132"/>
        <v/>
      </c>
      <c r="D4212" s="213" t="str">
        <f t="shared" si="133"/>
        <v/>
      </c>
    </row>
    <row r="4213" spans="2:4" x14ac:dyDescent="0.3">
      <c r="B4213" s="211" t="str">
        <f t="shared" si="132"/>
        <v/>
      </c>
      <c r="D4213" s="213" t="str">
        <f t="shared" si="133"/>
        <v/>
      </c>
    </row>
    <row r="4214" spans="2:4" x14ac:dyDescent="0.3">
      <c r="B4214" s="211" t="str">
        <f t="shared" si="132"/>
        <v/>
      </c>
      <c r="D4214" s="213" t="str">
        <f t="shared" si="133"/>
        <v/>
      </c>
    </row>
    <row r="4215" spans="2:4" x14ac:dyDescent="0.3">
      <c r="B4215" s="211" t="str">
        <f t="shared" si="132"/>
        <v/>
      </c>
      <c r="D4215" s="213" t="str">
        <f t="shared" si="133"/>
        <v/>
      </c>
    </row>
    <row r="4216" spans="2:4" x14ac:dyDescent="0.3">
      <c r="B4216" s="211" t="str">
        <f t="shared" si="132"/>
        <v/>
      </c>
      <c r="D4216" s="213" t="str">
        <f t="shared" si="133"/>
        <v/>
      </c>
    </row>
    <row r="4217" spans="2:4" x14ac:dyDescent="0.3">
      <c r="B4217" s="211" t="str">
        <f t="shared" si="132"/>
        <v/>
      </c>
      <c r="D4217" s="213" t="str">
        <f t="shared" si="133"/>
        <v/>
      </c>
    </row>
    <row r="4218" spans="2:4" x14ac:dyDescent="0.3">
      <c r="B4218" s="211" t="str">
        <f t="shared" si="132"/>
        <v/>
      </c>
      <c r="D4218" s="213" t="str">
        <f t="shared" si="133"/>
        <v/>
      </c>
    </row>
    <row r="4219" spans="2:4" x14ac:dyDescent="0.3">
      <c r="B4219" s="211" t="str">
        <f t="shared" si="132"/>
        <v/>
      </c>
      <c r="D4219" s="213" t="str">
        <f t="shared" si="133"/>
        <v/>
      </c>
    </row>
    <row r="4220" spans="2:4" x14ac:dyDescent="0.3">
      <c r="B4220" s="211" t="str">
        <f t="shared" si="132"/>
        <v/>
      </c>
      <c r="D4220" s="213" t="str">
        <f t="shared" si="133"/>
        <v/>
      </c>
    </row>
    <row r="4221" spans="2:4" x14ac:dyDescent="0.3">
      <c r="B4221" s="211" t="str">
        <f t="shared" si="132"/>
        <v/>
      </c>
      <c r="D4221" s="213" t="str">
        <f t="shared" si="133"/>
        <v/>
      </c>
    </row>
    <row r="4222" spans="2:4" x14ac:dyDescent="0.3">
      <c r="B4222" s="211" t="str">
        <f t="shared" si="132"/>
        <v/>
      </c>
      <c r="D4222" s="213" t="str">
        <f t="shared" si="133"/>
        <v/>
      </c>
    </row>
    <row r="4223" spans="2:4" x14ac:dyDescent="0.3">
      <c r="B4223" s="211" t="str">
        <f t="shared" si="132"/>
        <v/>
      </c>
      <c r="D4223" s="213" t="str">
        <f t="shared" si="133"/>
        <v/>
      </c>
    </row>
    <row r="4224" spans="2:4" x14ac:dyDescent="0.3">
      <c r="B4224" s="211" t="str">
        <f t="shared" si="132"/>
        <v/>
      </c>
      <c r="D4224" s="213" t="str">
        <f t="shared" si="133"/>
        <v/>
      </c>
    </row>
    <row r="4225" spans="2:4" x14ac:dyDescent="0.3">
      <c r="B4225" s="211" t="str">
        <f t="shared" si="132"/>
        <v/>
      </c>
      <c r="D4225" s="213" t="str">
        <f t="shared" si="133"/>
        <v/>
      </c>
    </row>
    <row r="4226" spans="2:4" x14ac:dyDescent="0.3">
      <c r="B4226" s="211" t="str">
        <f t="shared" si="132"/>
        <v/>
      </c>
      <c r="D4226" s="213" t="str">
        <f t="shared" si="133"/>
        <v/>
      </c>
    </row>
    <row r="4227" spans="2:4" x14ac:dyDescent="0.3">
      <c r="B4227" s="211" t="str">
        <f t="shared" si="132"/>
        <v/>
      </c>
      <c r="D4227" s="213" t="str">
        <f t="shared" si="133"/>
        <v/>
      </c>
    </row>
    <row r="4228" spans="2:4" x14ac:dyDescent="0.3">
      <c r="B4228" s="211" t="str">
        <f t="shared" si="132"/>
        <v/>
      </c>
      <c r="D4228" s="213" t="str">
        <f t="shared" si="133"/>
        <v/>
      </c>
    </row>
    <row r="4229" spans="2:4" x14ac:dyDescent="0.3">
      <c r="B4229" s="211" t="str">
        <f t="shared" si="132"/>
        <v/>
      </c>
      <c r="D4229" s="213" t="str">
        <f t="shared" si="133"/>
        <v/>
      </c>
    </row>
    <row r="4230" spans="2:4" x14ac:dyDescent="0.3">
      <c r="B4230" s="211" t="str">
        <f t="shared" ref="B4230:B4293" si="134">IF(NOT(ISBLANK(A4230)),INT(($B$2-A4230)/365.25),"")</f>
        <v/>
      </c>
      <c r="D4230" s="213" t="str">
        <f t="shared" ref="D4230:D4293" si="135">_xlfn.IFNA(VLOOKUP(B4230,AgeGroups,2,TRUE),"")</f>
        <v/>
      </c>
    </row>
    <row r="4231" spans="2:4" x14ac:dyDescent="0.3">
      <c r="B4231" s="211" t="str">
        <f t="shared" si="134"/>
        <v/>
      </c>
      <c r="D4231" s="213" t="str">
        <f t="shared" si="135"/>
        <v/>
      </c>
    </row>
    <row r="4232" spans="2:4" x14ac:dyDescent="0.3">
      <c r="B4232" s="211" t="str">
        <f t="shared" si="134"/>
        <v/>
      </c>
      <c r="D4232" s="213" t="str">
        <f t="shared" si="135"/>
        <v/>
      </c>
    </row>
    <row r="4233" spans="2:4" x14ac:dyDescent="0.3">
      <c r="B4233" s="211" t="str">
        <f t="shared" si="134"/>
        <v/>
      </c>
      <c r="D4233" s="213" t="str">
        <f t="shared" si="135"/>
        <v/>
      </c>
    </row>
    <row r="4234" spans="2:4" x14ac:dyDescent="0.3">
      <c r="B4234" s="211" t="str">
        <f t="shared" si="134"/>
        <v/>
      </c>
      <c r="D4234" s="213" t="str">
        <f t="shared" si="135"/>
        <v/>
      </c>
    </row>
    <row r="4235" spans="2:4" x14ac:dyDescent="0.3">
      <c r="B4235" s="211" t="str">
        <f t="shared" si="134"/>
        <v/>
      </c>
      <c r="D4235" s="213" t="str">
        <f t="shared" si="135"/>
        <v/>
      </c>
    </row>
    <row r="4236" spans="2:4" x14ac:dyDescent="0.3">
      <c r="B4236" s="211" t="str">
        <f t="shared" si="134"/>
        <v/>
      </c>
      <c r="D4236" s="213" t="str">
        <f t="shared" si="135"/>
        <v/>
      </c>
    </row>
    <row r="4237" spans="2:4" x14ac:dyDescent="0.3">
      <c r="B4237" s="211" t="str">
        <f t="shared" si="134"/>
        <v/>
      </c>
      <c r="D4237" s="213" t="str">
        <f t="shared" si="135"/>
        <v/>
      </c>
    </row>
    <row r="4238" spans="2:4" x14ac:dyDescent="0.3">
      <c r="B4238" s="211" t="str">
        <f t="shared" si="134"/>
        <v/>
      </c>
      <c r="D4238" s="213" t="str">
        <f t="shared" si="135"/>
        <v/>
      </c>
    </row>
    <row r="4239" spans="2:4" x14ac:dyDescent="0.3">
      <c r="B4239" s="211" t="str">
        <f t="shared" si="134"/>
        <v/>
      </c>
      <c r="D4239" s="213" t="str">
        <f t="shared" si="135"/>
        <v/>
      </c>
    </row>
    <row r="4240" spans="2:4" x14ac:dyDescent="0.3">
      <c r="B4240" s="211" t="str">
        <f t="shared" si="134"/>
        <v/>
      </c>
      <c r="D4240" s="213" t="str">
        <f t="shared" si="135"/>
        <v/>
      </c>
    </row>
    <row r="4241" spans="2:4" x14ac:dyDescent="0.3">
      <c r="B4241" s="211" t="str">
        <f t="shared" si="134"/>
        <v/>
      </c>
      <c r="D4241" s="213" t="str">
        <f t="shared" si="135"/>
        <v/>
      </c>
    </row>
    <row r="4242" spans="2:4" x14ac:dyDescent="0.3">
      <c r="B4242" s="211" t="str">
        <f t="shared" si="134"/>
        <v/>
      </c>
      <c r="D4242" s="213" t="str">
        <f t="shared" si="135"/>
        <v/>
      </c>
    </row>
    <row r="4243" spans="2:4" x14ac:dyDescent="0.3">
      <c r="B4243" s="211" t="str">
        <f t="shared" si="134"/>
        <v/>
      </c>
      <c r="D4243" s="213" t="str">
        <f t="shared" si="135"/>
        <v/>
      </c>
    </row>
    <row r="4244" spans="2:4" x14ac:dyDescent="0.3">
      <c r="B4244" s="211" t="str">
        <f t="shared" si="134"/>
        <v/>
      </c>
      <c r="D4244" s="213" t="str">
        <f t="shared" si="135"/>
        <v/>
      </c>
    </row>
    <row r="4245" spans="2:4" x14ac:dyDescent="0.3">
      <c r="B4245" s="211" t="str">
        <f t="shared" si="134"/>
        <v/>
      </c>
      <c r="D4245" s="213" t="str">
        <f t="shared" si="135"/>
        <v/>
      </c>
    </row>
    <row r="4246" spans="2:4" x14ac:dyDescent="0.3">
      <c r="B4246" s="211" t="str">
        <f t="shared" si="134"/>
        <v/>
      </c>
      <c r="D4246" s="213" t="str">
        <f t="shared" si="135"/>
        <v/>
      </c>
    </row>
    <row r="4247" spans="2:4" x14ac:dyDescent="0.3">
      <c r="B4247" s="211" t="str">
        <f t="shared" si="134"/>
        <v/>
      </c>
      <c r="D4247" s="213" t="str">
        <f t="shared" si="135"/>
        <v/>
      </c>
    </row>
    <row r="4248" spans="2:4" x14ac:dyDescent="0.3">
      <c r="B4248" s="211" t="str">
        <f t="shared" si="134"/>
        <v/>
      </c>
      <c r="D4248" s="213" t="str">
        <f t="shared" si="135"/>
        <v/>
      </c>
    </row>
    <row r="4249" spans="2:4" x14ac:dyDescent="0.3">
      <c r="B4249" s="211" t="str">
        <f t="shared" si="134"/>
        <v/>
      </c>
      <c r="D4249" s="213" t="str">
        <f t="shared" si="135"/>
        <v/>
      </c>
    </row>
    <row r="4250" spans="2:4" x14ac:dyDescent="0.3">
      <c r="B4250" s="211" t="str">
        <f t="shared" si="134"/>
        <v/>
      </c>
      <c r="D4250" s="213" t="str">
        <f t="shared" si="135"/>
        <v/>
      </c>
    </row>
    <row r="4251" spans="2:4" x14ac:dyDescent="0.3">
      <c r="B4251" s="211" t="str">
        <f t="shared" si="134"/>
        <v/>
      </c>
      <c r="D4251" s="213" t="str">
        <f t="shared" si="135"/>
        <v/>
      </c>
    </row>
    <row r="4252" spans="2:4" x14ac:dyDescent="0.3">
      <c r="B4252" s="211" t="str">
        <f t="shared" si="134"/>
        <v/>
      </c>
      <c r="D4252" s="213" t="str">
        <f t="shared" si="135"/>
        <v/>
      </c>
    </row>
    <row r="4253" spans="2:4" x14ac:dyDescent="0.3">
      <c r="B4253" s="211" t="str">
        <f t="shared" si="134"/>
        <v/>
      </c>
      <c r="D4253" s="213" t="str">
        <f t="shared" si="135"/>
        <v/>
      </c>
    </row>
    <row r="4254" spans="2:4" x14ac:dyDescent="0.3">
      <c r="B4254" s="211" t="str">
        <f t="shared" si="134"/>
        <v/>
      </c>
      <c r="D4254" s="213" t="str">
        <f t="shared" si="135"/>
        <v/>
      </c>
    </row>
    <row r="4255" spans="2:4" x14ac:dyDescent="0.3">
      <c r="B4255" s="211" t="str">
        <f t="shared" si="134"/>
        <v/>
      </c>
      <c r="D4255" s="213" t="str">
        <f t="shared" si="135"/>
        <v/>
      </c>
    </row>
    <row r="4256" spans="2:4" x14ac:dyDescent="0.3">
      <c r="B4256" s="211" t="str">
        <f t="shared" si="134"/>
        <v/>
      </c>
      <c r="D4256" s="213" t="str">
        <f t="shared" si="135"/>
        <v/>
      </c>
    </row>
    <row r="4257" spans="2:4" x14ac:dyDescent="0.3">
      <c r="B4257" s="211" t="str">
        <f t="shared" si="134"/>
        <v/>
      </c>
      <c r="D4257" s="213" t="str">
        <f t="shared" si="135"/>
        <v/>
      </c>
    </row>
    <row r="4258" spans="2:4" x14ac:dyDescent="0.3">
      <c r="B4258" s="211" t="str">
        <f t="shared" si="134"/>
        <v/>
      </c>
      <c r="D4258" s="213" t="str">
        <f t="shared" si="135"/>
        <v/>
      </c>
    </row>
    <row r="4259" spans="2:4" x14ac:dyDescent="0.3">
      <c r="B4259" s="211" t="str">
        <f t="shared" si="134"/>
        <v/>
      </c>
      <c r="D4259" s="213" t="str">
        <f t="shared" si="135"/>
        <v/>
      </c>
    </row>
    <row r="4260" spans="2:4" x14ac:dyDescent="0.3">
      <c r="B4260" s="211" t="str">
        <f t="shared" si="134"/>
        <v/>
      </c>
      <c r="D4260" s="213" t="str">
        <f t="shared" si="135"/>
        <v/>
      </c>
    </row>
    <row r="4261" spans="2:4" x14ac:dyDescent="0.3">
      <c r="B4261" s="211" t="str">
        <f t="shared" si="134"/>
        <v/>
      </c>
      <c r="D4261" s="213" t="str">
        <f t="shared" si="135"/>
        <v/>
      </c>
    </row>
    <row r="4262" spans="2:4" x14ac:dyDescent="0.3">
      <c r="B4262" s="211" t="str">
        <f t="shared" si="134"/>
        <v/>
      </c>
      <c r="D4262" s="213" t="str">
        <f t="shared" si="135"/>
        <v/>
      </c>
    </row>
    <row r="4263" spans="2:4" x14ac:dyDescent="0.3">
      <c r="B4263" s="211" t="str">
        <f t="shared" si="134"/>
        <v/>
      </c>
      <c r="D4263" s="213" t="str">
        <f t="shared" si="135"/>
        <v/>
      </c>
    </row>
    <row r="4264" spans="2:4" x14ac:dyDescent="0.3">
      <c r="B4264" s="211" t="str">
        <f t="shared" si="134"/>
        <v/>
      </c>
      <c r="D4264" s="213" t="str">
        <f t="shared" si="135"/>
        <v/>
      </c>
    </row>
    <row r="4265" spans="2:4" x14ac:dyDescent="0.3">
      <c r="B4265" s="211" t="str">
        <f t="shared" si="134"/>
        <v/>
      </c>
      <c r="D4265" s="213" t="str">
        <f t="shared" si="135"/>
        <v/>
      </c>
    </row>
    <row r="4266" spans="2:4" x14ac:dyDescent="0.3">
      <c r="B4266" s="211" t="str">
        <f t="shared" si="134"/>
        <v/>
      </c>
      <c r="D4266" s="213" t="str">
        <f t="shared" si="135"/>
        <v/>
      </c>
    </row>
    <row r="4267" spans="2:4" x14ac:dyDescent="0.3">
      <c r="B4267" s="211" t="str">
        <f t="shared" si="134"/>
        <v/>
      </c>
      <c r="D4267" s="213" t="str">
        <f t="shared" si="135"/>
        <v/>
      </c>
    </row>
    <row r="4268" spans="2:4" x14ac:dyDescent="0.3">
      <c r="B4268" s="211" t="str">
        <f t="shared" si="134"/>
        <v/>
      </c>
      <c r="D4268" s="213" t="str">
        <f t="shared" si="135"/>
        <v/>
      </c>
    </row>
    <row r="4269" spans="2:4" x14ac:dyDescent="0.3">
      <c r="B4269" s="211" t="str">
        <f t="shared" si="134"/>
        <v/>
      </c>
      <c r="D4269" s="213" t="str">
        <f t="shared" si="135"/>
        <v/>
      </c>
    </row>
    <row r="4270" spans="2:4" x14ac:dyDescent="0.3">
      <c r="B4270" s="211" t="str">
        <f t="shared" si="134"/>
        <v/>
      </c>
      <c r="D4270" s="213" t="str">
        <f t="shared" si="135"/>
        <v/>
      </c>
    </row>
    <row r="4271" spans="2:4" x14ac:dyDescent="0.3">
      <c r="B4271" s="211" t="str">
        <f t="shared" si="134"/>
        <v/>
      </c>
      <c r="D4271" s="213" t="str">
        <f t="shared" si="135"/>
        <v/>
      </c>
    </row>
    <row r="4272" spans="2:4" x14ac:dyDescent="0.3">
      <c r="B4272" s="211" t="str">
        <f t="shared" si="134"/>
        <v/>
      </c>
      <c r="D4272" s="213" t="str">
        <f t="shared" si="135"/>
        <v/>
      </c>
    </row>
    <row r="4273" spans="2:4" x14ac:dyDescent="0.3">
      <c r="B4273" s="211" t="str">
        <f t="shared" si="134"/>
        <v/>
      </c>
      <c r="D4273" s="213" t="str">
        <f t="shared" si="135"/>
        <v/>
      </c>
    </row>
    <row r="4274" spans="2:4" x14ac:dyDescent="0.3">
      <c r="B4274" s="211" t="str">
        <f t="shared" si="134"/>
        <v/>
      </c>
      <c r="D4274" s="213" t="str">
        <f t="shared" si="135"/>
        <v/>
      </c>
    </row>
    <row r="4275" spans="2:4" x14ac:dyDescent="0.3">
      <c r="B4275" s="211" t="str">
        <f t="shared" si="134"/>
        <v/>
      </c>
      <c r="D4275" s="213" t="str">
        <f t="shared" si="135"/>
        <v/>
      </c>
    </row>
    <row r="4276" spans="2:4" x14ac:dyDescent="0.3">
      <c r="B4276" s="211" t="str">
        <f t="shared" si="134"/>
        <v/>
      </c>
      <c r="D4276" s="213" t="str">
        <f t="shared" si="135"/>
        <v/>
      </c>
    </row>
    <row r="4277" spans="2:4" x14ac:dyDescent="0.3">
      <c r="B4277" s="211" t="str">
        <f t="shared" si="134"/>
        <v/>
      </c>
      <c r="D4277" s="213" t="str">
        <f t="shared" si="135"/>
        <v/>
      </c>
    </row>
    <row r="4278" spans="2:4" x14ac:dyDescent="0.3">
      <c r="B4278" s="211" t="str">
        <f t="shared" si="134"/>
        <v/>
      </c>
      <c r="D4278" s="213" t="str">
        <f t="shared" si="135"/>
        <v/>
      </c>
    </row>
    <row r="4279" spans="2:4" x14ac:dyDescent="0.3">
      <c r="B4279" s="211" t="str">
        <f t="shared" si="134"/>
        <v/>
      </c>
      <c r="D4279" s="213" t="str">
        <f t="shared" si="135"/>
        <v/>
      </c>
    </row>
    <row r="4280" spans="2:4" x14ac:dyDescent="0.3">
      <c r="B4280" s="211" t="str">
        <f t="shared" si="134"/>
        <v/>
      </c>
      <c r="D4280" s="213" t="str">
        <f t="shared" si="135"/>
        <v/>
      </c>
    </row>
    <row r="4281" spans="2:4" x14ac:dyDescent="0.3">
      <c r="B4281" s="211" t="str">
        <f t="shared" si="134"/>
        <v/>
      </c>
      <c r="D4281" s="213" t="str">
        <f t="shared" si="135"/>
        <v/>
      </c>
    </row>
    <row r="4282" spans="2:4" x14ac:dyDescent="0.3">
      <c r="B4282" s="211" t="str">
        <f t="shared" si="134"/>
        <v/>
      </c>
      <c r="D4282" s="213" t="str">
        <f t="shared" si="135"/>
        <v/>
      </c>
    </row>
    <row r="4283" spans="2:4" x14ac:dyDescent="0.3">
      <c r="B4283" s="211" t="str">
        <f t="shared" si="134"/>
        <v/>
      </c>
      <c r="D4283" s="213" t="str">
        <f t="shared" si="135"/>
        <v/>
      </c>
    </row>
    <row r="4284" spans="2:4" x14ac:dyDescent="0.3">
      <c r="B4284" s="211" t="str">
        <f t="shared" si="134"/>
        <v/>
      </c>
      <c r="D4284" s="213" t="str">
        <f t="shared" si="135"/>
        <v/>
      </c>
    </row>
    <row r="4285" spans="2:4" x14ac:dyDescent="0.3">
      <c r="B4285" s="211" t="str">
        <f t="shared" si="134"/>
        <v/>
      </c>
      <c r="D4285" s="213" t="str">
        <f t="shared" si="135"/>
        <v/>
      </c>
    </row>
    <row r="4286" spans="2:4" x14ac:dyDescent="0.3">
      <c r="B4286" s="211" t="str">
        <f t="shared" si="134"/>
        <v/>
      </c>
      <c r="D4286" s="213" t="str">
        <f t="shared" si="135"/>
        <v/>
      </c>
    </row>
    <row r="4287" spans="2:4" x14ac:dyDescent="0.3">
      <c r="B4287" s="211" t="str">
        <f t="shared" si="134"/>
        <v/>
      </c>
      <c r="D4287" s="213" t="str">
        <f t="shared" si="135"/>
        <v/>
      </c>
    </row>
    <row r="4288" spans="2:4" x14ac:dyDescent="0.3">
      <c r="B4288" s="211" t="str">
        <f t="shared" si="134"/>
        <v/>
      </c>
      <c r="D4288" s="213" t="str">
        <f t="shared" si="135"/>
        <v/>
      </c>
    </row>
    <row r="4289" spans="2:4" x14ac:dyDescent="0.3">
      <c r="B4289" s="211" t="str">
        <f t="shared" si="134"/>
        <v/>
      </c>
      <c r="D4289" s="213" t="str">
        <f t="shared" si="135"/>
        <v/>
      </c>
    </row>
    <row r="4290" spans="2:4" x14ac:dyDescent="0.3">
      <c r="B4290" s="211" t="str">
        <f t="shared" si="134"/>
        <v/>
      </c>
      <c r="D4290" s="213" t="str">
        <f t="shared" si="135"/>
        <v/>
      </c>
    </row>
    <row r="4291" spans="2:4" x14ac:dyDescent="0.3">
      <c r="B4291" s="211" t="str">
        <f t="shared" si="134"/>
        <v/>
      </c>
      <c r="D4291" s="213" t="str">
        <f t="shared" si="135"/>
        <v/>
      </c>
    </row>
    <row r="4292" spans="2:4" x14ac:dyDescent="0.3">
      <c r="B4292" s="211" t="str">
        <f t="shared" si="134"/>
        <v/>
      </c>
      <c r="D4292" s="213" t="str">
        <f t="shared" si="135"/>
        <v/>
      </c>
    </row>
    <row r="4293" spans="2:4" x14ac:dyDescent="0.3">
      <c r="B4293" s="211" t="str">
        <f t="shared" si="134"/>
        <v/>
      </c>
      <c r="D4293" s="213" t="str">
        <f t="shared" si="135"/>
        <v/>
      </c>
    </row>
    <row r="4294" spans="2:4" x14ac:dyDescent="0.3">
      <c r="B4294" s="211" t="str">
        <f t="shared" ref="B4294:B4357" si="136">IF(NOT(ISBLANK(A4294)),INT(($B$2-A4294)/365.25),"")</f>
        <v/>
      </c>
      <c r="D4294" s="213" t="str">
        <f t="shared" ref="D4294:D4357" si="137">_xlfn.IFNA(VLOOKUP(B4294,AgeGroups,2,TRUE),"")</f>
        <v/>
      </c>
    </row>
    <row r="4295" spans="2:4" x14ac:dyDescent="0.3">
      <c r="B4295" s="211" t="str">
        <f t="shared" si="136"/>
        <v/>
      </c>
      <c r="D4295" s="213" t="str">
        <f t="shared" si="137"/>
        <v/>
      </c>
    </row>
    <row r="4296" spans="2:4" x14ac:dyDescent="0.3">
      <c r="B4296" s="211" t="str">
        <f t="shared" si="136"/>
        <v/>
      </c>
      <c r="D4296" s="213" t="str">
        <f t="shared" si="137"/>
        <v/>
      </c>
    </row>
    <row r="4297" spans="2:4" x14ac:dyDescent="0.3">
      <c r="B4297" s="211" t="str">
        <f t="shared" si="136"/>
        <v/>
      </c>
      <c r="D4297" s="213" t="str">
        <f t="shared" si="137"/>
        <v/>
      </c>
    </row>
    <row r="4298" spans="2:4" x14ac:dyDescent="0.3">
      <c r="B4298" s="211" t="str">
        <f t="shared" si="136"/>
        <v/>
      </c>
      <c r="D4298" s="213" t="str">
        <f t="shared" si="137"/>
        <v/>
      </c>
    </row>
    <row r="4299" spans="2:4" x14ac:dyDescent="0.3">
      <c r="B4299" s="211" t="str">
        <f t="shared" si="136"/>
        <v/>
      </c>
      <c r="D4299" s="213" t="str">
        <f t="shared" si="137"/>
        <v/>
      </c>
    </row>
    <row r="4300" spans="2:4" x14ac:dyDescent="0.3">
      <c r="B4300" s="211" t="str">
        <f t="shared" si="136"/>
        <v/>
      </c>
      <c r="D4300" s="213" t="str">
        <f t="shared" si="137"/>
        <v/>
      </c>
    </row>
    <row r="4301" spans="2:4" x14ac:dyDescent="0.3">
      <c r="B4301" s="211" t="str">
        <f t="shared" si="136"/>
        <v/>
      </c>
      <c r="D4301" s="213" t="str">
        <f t="shared" si="137"/>
        <v/>
      </c>
    </row>
    <row r="4302" spans="2:4" x14ac:dyDescent="0.3">
      <c r="B4302" s="211" t="str">
        <f t="shared" si="136"/>
        <v/>
      </c>
      <c r="D4302" s="213" t="str">
        <f t="shared" si="137"/>
        <v/>
      </c>
    </row>
    <row r="4303" spans="2:4" x14ac:dyDescent="0.3">
      <c r="B4303" s="211" t="str">
        <f t="shared" si="136"/>
        <v/>
      </c>
      <c r="D4303" s="213" t="str">
        <f t="shared" si="137"/>
        <v/>
      </c>
    </row>
    <row r="4304" spans="2:4" x14ac:dyDescent="0.3">
      <c r="B4304" s="211" t="str">
        <f t="shared" si="136"/>
        <v/>
      </c>
      <c r="D4304" s="213" t="str">
        <f t="shared" si="137"/>
        <v/>
      </c>
    </row>
    <row r="4305" spans="2:4" x14ac:dyDescent="0.3">
      <c r="B4305" s="211" t="str">
        <f t="shared" si="136"/>
        <v/>
      </c>
      <c r="D4305" s="213" t="str">
        <f t="shared" si="137"/>
        <v/>
      </c>
    </row>
    <row r="4306" spans="2:4" x14ac:dyDescent="0.3">
      <c r="B4306" s="211" t="str">
        <f t="shared" si="136"/>
        <v/>
      </c>
      <c r="D4306" s="213" t="str">
        <f t="shared" si="137"/>
        <v/>
      </c>
    </row>
    <row r="4307" spans="2:4" x14ac:dyDescent="0.3">
      <c r="B4307" s="211" t="str">
        <f t="shared" si="136"/>
        <v/>
      </c>
      <c r="D4307" s="213" t="str">
        <f t="shared" si="137"/>
        <v/>
      </c>
    </row>
    <row r="4308" spans="2:4" x14ac:dyDescent="0.3">
      <c r="B4308" s="211" t="str">
        <f t="shared" si="136"/>
        <v/>
      </c>
      <c r="D4308" s="213" t="str">
        <f t="shared" si="137"/>
        <v/>
      </c>
    </row>
    <row r="4309" spans="2:4" x14ac:dyDescent="0.3">
      <c r="B4309" s="211" t="str">
        <f t="shared" si="136"/>
        <v/>
      </c>
      <c r="D4309" s="213" t="str">
        <f t="shared" si="137"/>
        <v/>
      </c>
    </row>
    <row r="4310" spans="2:4" x14ac:dyDescent="0.3">
      <c r="B4310" s="211" t="str">
        <f t="shared" si="136"/>
        <v/>
      </c>
      <c r="D4310" s="213" t="str">
        <f t="shared" si="137"/>
        <v/>
      </c>
    </row>
    <row r="4311" spans="2:4" x14ac:dyDescent="0.3">
      <c r="B4311" s="211" t="str">
        <f t="shared" si="136"/>
        <v/>
      </c>
      <c r="D4311" s="213" t="str">
        <f t="shared" si="137"/>
        <v/>
      </c>
    </row>
    <row r="4312" spans="2:4" x14ac:dyDescent="0.3">
      <c r="B4312" s="211" t="str">
        <f t="shared" si="136"/>
        <v/>
      </c>
      <c r="D4312" s="213" t="str">
        <f t="shared" si="137"/>
        <v/>
      </c>
    </row>
    <row r="4313" spans="2:4" x14ac:dyDescent="0.3">
      <c r="B4313" s="211" t="str">
        <f t="shared" si="136"/>
        <v/>
      </c>
      <c r="D4313" s="213" t="str">
        <f t="shared" si="137"/>
        <v/>
      </c>
    </row>
    <row r="4314" spans="2:4" x14ac:dyDescent="0.3">
      <c r="B4314" s="211" t="str">
        <f t="shared" si="136"/>
        <v/>
      </c>
      <c r="D4314" s="213" t="str">
        <f t="shared" si="137"/>
        <v/>
      </c>
    </row>
    <row r="4315" spans="2:4" x14ac:dyDescent="0.3">
      <c r="B4315" s="211" t="str">
        <f t="shared" si="136"/>
        <v/>
      </c>
      <c r="D4315" s="213" t="str">
        <f t="shared" si="137"/>
        <v/>
      </c>
    </row>
    <row r="4316" spans="2:4" x14ac:dyDescent="0.3">
      <c r="B4316" s="211" t="str">
        <f t="shared" si="136"/>
        <v/>
      </c>
      <c r="D4316" s="213" t="str">
        <f t="shared" si="137"/>
        <v/>
      </c>
    </row>
    <row r="4317" spans="2:4" x14ac:dyDescent="0.3">
      <c r="B4317" s="211" t="str">
        <f t="shared" si="136"/>
        <v/>
      </c>
      <c r="D4317" s="213" t="str">
        <f t="shared" si="137"/>
        <v/>
      </c>
    </row>
    <row r="4318" spans="2:4" x14ac:dyDescent="0.3">
      <c r="B4318" s="211" t="str">
        <f t="shared" si="136"/>
        <v/>
      </c>
      <c r="D4318" s="213" t="str">
        <f t="shared" si="137"/>
        <v/>
      </c>
    </row>
    <row r="4319" spans="2:4" x14ac:dyDescent="0.3">
      <c r="B4319" s="211" t="str">
        <f t="shared" si="136"/>
        <v/>
      </c>
      <c r="D4319" s="213" t="str">
        <f t="shared" si="137"/>
        <v/>
      </c>
    </row>
    <row r="4320" spans="2:4" x14ac:dyDescent="0.3">
      <c r="B4320" s="211" t="str">
        <f t="shared" si="136"/>
        <v/>
      </c>
      <c r="D4320" s="213" t="str">
        <f t="shared" si="137"/>
        <v/>
      </c>
    </row>
    <row r="4321" spans="2:4" x14ac:dyDescent="0.3">
      <c r="B4321" s="211" t="str">
        <f t="shared" si="136"/>
        <v/>
      </c>
      <c r="D4321" s="213" t="str">
        <f t="shared" si="137"/>
        <v/>
      </c>
    </row>
    <row r="4322" spans="2:4" x14ac:dyDescent="0.3">
      <c r="B4322" s="211" t="str">
        <f t="shared" si="136"/>
        <v/>
      </c>
      <c r="D4322" s="213" t="str">
        <f t="shared" si="137"/>
        <v/>
      </c>
    </row>
    <row r="4323" spans="2:4" x14ac:dyDescent="0.3">
      <c r="B4323" s="211" t="str">
        <f t="shared" si="136"/>
        <v/>
      </c>
      <c r="D4323" s="213" t="str">
        <f t="shared" si="137"/>
        <v/>
      </c>
    </row>
    <row r="4324" spans="2:4" x14ac:dyDescent="0.3">
      <c r="B4324" s="211" t="str">
        <f t="shared" si="136"/>
        <v/>
      </c>
      <c r="D4324" s="213" t="str">
        <f t="shared" si="137"/>
        <v/>
      </c>
    </row>
    <row r="4325" spans="2:4" x14ac:dyDescent="0.3">
      <c r="B4325" s="211" t="str">
        <f t="shared" si="136"/>
        <v/>
      </c>
      <c r="D4325" s="213" t="str">
        <f t="shared" si="137"/>
        <v/>
      </c>
    </row>
    <row r="4326" spans="2:4" x14ac:dyDescent="0.3">
      <c r="B4326" s="211" t="str">
        <f t="shared" si="136"/>
        <v/>
      </c>
      <c r="D4326" s="213" t="str">
        <f t="shared" si="137"/>
        <v/>
      </c>
    </row>
    <row r="4327" spans="2:4" x14ac:dyDescent="0.3">
      <c r="B4327" s="211" t="str">
        <f t="shared" si="136"/>
        <v/>
      </c>
      <c r="D4327" s="213" t="str">
        <f t="shared" si="137"/>
        <v/>
      </c>
    </row>
    <row r="4328" spans="2:4" x14ac:dyDescent="0.3">
      <c r="B4328" s="211" t="str">
        <f t="shared" si="136"/>
        <v/>
      </c>
      <c r="D4328" s="213" t="str">
        <f t="shared" si="137"/>
        <v/>
      </c>
    </row>
    <row r="4329" spans="2:4" x14ac:dyDescent="0.3">
      <c r="B4329" s="211" t="str">
        <f t="shared" si="136"/>
        <v/>
      </c>
      <c r="D4329" s="213" t="str">
        <f t="shared" si="137"/>
        <v/>
      </c>
    </row>
    <row r="4330" spans="2:4" x14ac:dyDescent="0.3">
      <c r="B4330" s="211" t="str">
        <f t="shared" si="136"/>
        <v/>
      </c>
      <c r="D4330" s="213" t="str">
        <f t="shared" si="137"/>
        <v/>
      </c>
    </row>
    <row r="4331" spans="2:4" x14ac:dyDescent="0.3">
      <c r="B4331" s="211" t="str">
        <f t="shared" si="136"/>
        <v/>
      </c>
      <c r="D4331" s="213" t="str">
        <f t="shared" si="137"/>
        <v/>
      </c>
    </row>
    <row r="4332" spans="2:4" x14ac:dyDescent="0.3">
      <c r="B4332" s="211" t="str">
        <f t="shared" si="136"/>
        <v/>
      </c>
      <c r="D4332" s="213" t="str">
        <f t="shared" si="137"/>
        <v/>
      </c>
    </row>
    <row r="4333" spans="2:4" x14ac:dyDescent="0.3">
      <c r="B4333" s="211" t="str">
        <f t="shared" si="136"/>
        <v/>
      </c>
      <c r="D4333" s="213" t="str">
        <f t="shared" si="137"/>
        <v/>
      </c>
    </row>
    <row r="4334" spans="2:4" x14ac:dyDescent="0.3">
      <c r="B4334" s="211" t="str">
        <f t="shared" si="136"/>
        <v/>
      </c>
      <c r="D4334" s="213" t="str">
        <f t="shared" si="137"/>
        <v/>
      </c>
    </row>
    <row r="4335" spans="2:4" x14ac:dyDescent="0.3">
      <c r="B4335" s="211" t="str">
        <f t="shared" si="136"/>
        <v/>
      </c>
      <c r="D4335" s="213" t="str">
        <f t="shared" si="137"/>
        <v/>
      </c>
    </row>
    <row r="4336" spans="2:4" x14ac:dyDescent="0.3">
      <c r="B4336" s="211" t="str">
        <f t="shared" si="136"/>
        <v/>
      </c>
      <c r="D4336" s="213" t="str">
        <f t="shared" si="137"/>
        <v/>
      </c>
    </row>
    <row r="4337" spans="2:4" x14ac:dyDescent="0.3">
      <c r="B4337" s="211" t="str">
        <f t="shared" si="136"/>
        <v/>
      </c>
      <c r="D4337" s="213" t="str">
        <f t="shared" si="137"/>
        <v/>
      </c>
    </row>
    <row r="4338" spans="2:4" x14ac:dyDescent="0.3">
      <c r="B4338" s="211" t="str">
        <f t="shared" si="136"/>
        <v/>
      </c>
      <c r="D4338" s="213" t="str">
        <f t="shared" si="137"/>
        <v/>
      </c>
    </row>
    <row r="4339" spans="2:4" x14ac:dyDescent="0.3">
      <c r="B4339" s="211" t="str">
        <f t="shared" si="136"/>
        <v/>
      </c>
      <c r="D4339" s="213" t="str">
        <f t="shared" si="137"/>
        <v/>
      </c>
    </row>
    <row r="4340" spans="2:4" x14ac:dyDescent="0.3">
      <c r="B4340" s="211" t="str">
        <f t="shared" si="136"/>
        <v/>
      </c>
      <c r="D4340" s="213" t="str">
        <f t="shared" si="137"/>
        <v/>
      </c>
    </row>
    <row r="4341" spans="2:4" x14ac:dyDescent="0.3">
      <c r="B4341" s="211" t="str">
        <f t="shared" si="136"/>
        <v/>
      </c>
      <c r="D4341" s="213" t="str">
        <f t="shared" si="137"/>
        <v/>
      </c>
    </row>
    <row r="4342" spans="2:4" x14ac:dyDescent="0.3">
      <c r="B4342" s="211" t="str">
        <f t="shared" si="136"/>
        <v/>
      </c>
      <c r="D4342" s="213" t="str">
        <f t="shared" si="137"/>
        <v/>
      </c>
    </row>
    <row r="4343" spans="2:4" x14ac:dyDescent="0.3">
      <c r="B4343" s="211" t="str">
        <f t="shared" si="136"/>
        <v/>
      </c>
      <c r="D4343" s="213" t="str">
        <f t="shared" si="137"/>
        <v/>
      </c>
    </row>
    <row r="4344" spans="2:4" x14ac:dyDescent="0.3">
      <c r="B4344" s="211" t="str">
        <f t="shared" si="136"/>
        <v/>
      </c>
      <c r="D4344" s="213" t="str">
        <f t="shared" si="137"/>
        <v/>
      </c>
    </row>
    <row r="4345" spans="2:4" x14ac:dyDescent="0.3">
      <c r="B4345" s="211" t="str">
        <f t="shared" si="136"/>
        <v/>
      </c>
      <c r="D4345" s="213" t="str">
        <f t="shared" si="137"/>
        <v/>
      </c>
    </row>
    <row r="4346" spans="2:4" x14ac:dyDescent="0.3">
      <c r="B4346" s="211" t="str">
        <f t="shared" si="136"/>
        <v/>
      </c>
      <c r="D4346" s="213" t="str">
        <f t="shared" si="137"/>
        <v/>
      </c>
    </row>
    <row r="4347" spans="2:4" x14ac:dyDescent="0.3">
      <c r="B4347" s="211" t="str">
        <f t="shared" si="136"/>
        <v/>
      </c>
      <c r="D4347" s="213" t="str">
        <f t="shared" si="137"/>
        <v/>
      </c>
    </row>
    <row r="4348" spans="2:4" x14ac:dyDescent="0.3">
      <c r="B4348" s="211" t="str">
        <f t="shared" si="136"/>
        <v/>
      </c>
      <c r="D4348" s="213" t="str">
        <f t="shared" si="137"/>
        <v/>
      </c>
    </row>
    <row r="4349" spans="2:4" x14ac:dyDescent="0.3">
      <c r="B4349" s="211" t="str">
        <f t="shared" si="136"/>
        <v/>
      </c>
      <c r="D4349" s="213" t="str">
        <f t="shared" si="137"/>
        <v/>
      </c>
    </row>
    <row r="4350" spans="2:4" x14ac:dyDescent="0.3">
      <c r="B4350" s="211" t="str">
        <f t="shared" si="136"/>
        <v/>
      </c>
      <c r="D4350" s="213" t="str">
        <f t="shared" si="137"/>
        <v/>
      </c>
    </row>
    <row r="4351" spans="2:4" x14ac:dyDescent="0.3">
      <c r="B4351" s="211" t="str">
        <f t="shared" si="136"/>
        <v/>
      </c>
      <c r="D4351" s="213" t="str">
        <f t="shared" si="137"/>
        <v/>
      </c>
    </row>
    <row r="4352" spans="2:4" x14ac:dyDescent="0.3">
      <c r="B4352" s="211" t="str">
        <f t="shared" si="136"/>
        <v/>
      </c>
      <c r="D4352" s="213" t="str">
        <f t="shared" si="137"/>
        <v/>
      </c>
    </row>
    <row r="4353" spans="2:4" x14ac:dyDescent="0.3">
      <c r="B4353" s="211" t="str">
        <f t="shared" si="136"/>
        <v/>
      </c>
      <c r="D4353" s="213" t="str">
        <f t="shared" si="137"/>
        <v/>
      </c>
    </row>
    <row r="4354" spans="2:4" x14ac:dyDescent="0.3">
      <c r="B4354" s="211" t="str">
        <f t="shared" si="136"/>
        <v/>
      </c>
      <c r="D4354" s="213" t="str">
        <f t="shared" si="137"/>
        <v/>
      </c>
    </row>
    <row r="4355" spans="2:4" x14ac:dyDescent="0.3">
      <c r="B4355" s="211" t="str">
        <f t="shared" si="136"/>
        <v/>
      </c>
      <c r="D4355" s="213" t="str">
        <f t="shared" si="137"/>
        <v/>
      </c>
    </row>
    <row r="4356" spans="2:4" x14ac:dyDescent="0.3">
      <c r="B4356" s="211" t="str">
        <f t="shared" si="136"/>
        <v/>
      </c>
      <c r="D4356" s="213" t="str">
        <f t="shared" si="137"/>
        <v/>
      </c>
    </row>
    <row r="4357" spans="2:4" x14ac:dyDescent="0.3">
      <c r="B4357" s="211" t="str">
        <f t="shared" si="136"/>
        <v/>
      </c>
      <c r="D4357" s="213" t="str">
        <f t="shared" si="137"/>
        <v/>
      </c>
    </row>
    <row r="4358" spans="2:4" x14ac:dyDescent="0.3">
      <c r="B4358" s="211" t="str">
        <f t="shared" ref="B4358:B4421" si="138">IF(NOT(ISBLANK(A4358)),INT(($B$2-A4358)/365.25),"")</f>
        <v/>
      </c>
      <c r="D4358" s="213" t="str">
        <f t="shared" ref="D4358:D4421" si="139">_xlfn.IFNA(VLOOKUP(B4358,AgeGroups,2,TRUE),"")</f>
        <v/>
      </c>
    </row>
    <row r="4359" spans="2:4" x14ac:dyDescent="0.3">
      <c r="B4359" s="211" t="str">
        <f t="shared" si="138"/>
        <v/>
      </c>
      <c r="D4359" s="213" t="str">
        <f t="shared" si="139"/>
        <v/>
      </c>
    </row>
    <row r="4360" spans="2:4" x14ac:dyDescent="0.3">
      <c r="B4360" s="211" t="str">
        <f t="shared" si="138"/>
        <v/>
      </c>
      <c r="D4360" s="213" t="str">
        <f t="shared" si="139"/>
        <v/>
      </c>
    </row>
    <row r="4361" spans="2:4" x14ac:dyDescent="0.3">
      <c r="B4361" s="211" t="str">
        <f t="shared" si="138"/>
        <v/>
      </c>
      <c r="D4361" s="213" t="str">
        <f t="shared" si="139"/>
        <v/>
      </c>
    </row>
    <row r="4362" spans="2:4" x14ac:dyDescent="0.3">
      <c r="B4362" s="211" t="str">
        <f t="shared" si="138"/>
        <v/>
      </c>
      <c r="D4362" s="213" t="str">
        <f t="shared" si="139"/>
        <v/>
      </c>
    </row>
    <row r="4363" spans="2:4" x14ac:dyDescent="0.3">
      <c r="B4363" s="211" t="str">
        <f t="shared" si="138"/>
        <v/>
      </c>
      <c r="D4363" s="213" t="str">
        <f t="shared" si="139"/>
        <v/>
      </c>
    </row>
    <row r="4364" spans="2:4" x14ac:dyDescent="0.3">
      <c r="B4364" s="211" t="str">
        <f t="shared" si="138"/>
        <v/>
      </c>
      <c r="D4364" s="213" t="str">
        <f t="shared" si="139"/>
        <v/>
      </c>
    </row>
    <row r="4365" spans="2:4" x14ac:dyDescent="0.3">
      <c r="B4365" s="211" t="str">
        <f t="shared" si="138"/>
        <v/>
      </c>
      <c r="D4365" s="213" t="str">
        <f t="shared" si="139"/>
        <v/>
      </c>
    </row>
    <row r="4366" spans="2:4" x14ac:dyDescent="0.3">
      <c r="B4366" s="211" t="str">
        <f t="shared" si="138"/>
        <v/>
      </c>
      <c r="D4366" s="213" t="str">
        <f t="shared" si="139"/>
        <v/>
      </c>
    </row>
    <row r="4367" spans="2:4" x14ac:dyDescent="0.3">
      <c r="B4367" s="211" t="str">
        <f t="shared" si="138"/>
        <v/>
      </c>
      <c r="D4367" s="213" t="str">
        <f t="shared" si="139"/>
        <v/>
      </c>
    </row>
    <row r="4368" spans="2:4" x14ac:dyDescent="0.3">
      <c r="B4368" s="211" t="str">
        <f t="shared" si="138"/>
        <v/>
      </c>
      <c r="D4368" s="213" t="str">
        <f t="shared" si="139"/>
        <v/>
      </c>
    </row>
    <row r="4369" spans="2:4" x14ac:dyDescent="0.3">
      <c r="B4369" s="211" t="str">
        <f t="shared" si="138"/>
        <v/>
      </c>
      <c r="D4369" s="213" t="str">
        <f t="shared" si="139"/>
        <v/>
      </c>
    </row>
    <row r="4370" spans="2:4" x14ac:dyDescent="0.3">
      <c r="B4370" s="211" t="str">
        <f t="shared" si="138"/>
        <v/>
      </c>
      <c r="D4370" s="213" t="str">
        <f t="shared" si="139"/>
        <v/>
      </c>
    </row>
    <row r="4371" spans="2:4" x14ac:dyDescent="0.3">
      <c r="B4371" s="211" t="str">
        <f t="shared" si="138"/>
        <v/>
      </c>
      <c r="D4371" s="213" t="str">
        <f t="shared" si="139"/>
        <v/>
      </c>
    </row>
    <row r="4372" spans="2:4" x14ac:dyDescent="0.3">
      <c r="B4372" s="211" t="str">
        <f t="shared" si="138"/>
        <v/>
      </c>
      <c r="D4372" s="213" t="str">
        <f t="shared" si="139"/>
        <v/>
      </c>
    </row>
    <row r="4373" spans="2:4" x14ac:dyDescent="0.3">
      <c r="B4373" s="211" t="str">
        <f t="shared" si="138"/>
        <v/>
      </c>
      <c r="D4373" s="213" t="str">
        <f t="shared" si="139"/>
        <v/>
      </c>
    </row>
    <row r="4374" spans="2:4" x14ac:dyDescent="0.3">
      <c r="B4374" s="211" t="str">
        <f t="shared" si="138"/>
        <v/>
      </c>
      <c r="D4374" s="213" t="str">
        <f t="shared" si="139"/>
        <v/>
      </c>
    </row>
    <row r="4375" spans="2:4" x14ac:dyDescent="0.3">
      <c r="B4375" s="211" t="str">
        <f t="shared" si="138"/>
        <v/>
      </c>
      <c r="D4375" s="213" t="str">
        <f t="shared" si="139"/>
        <v/>
      </c>
    </row>
    <row r="4376" spans="2:4" x14ac:dyDescent="0.3">
      <c r="B4376" s="211" t="str">
        <f t="shared" si="138"/>
        <v/>
      </c>
      <c r="D4376" s="213" t="str">
        <f t="shared" si="139"/>
        <v/>
      </c>
    </row>
    <row r="4377" spans="2:4" x14ac:dyDescent="0.3">
      <c r="B4377" s="211" t="str">
        <f t="shared" si="138"/>
        <v/>
      </c>
      <c r="D4377" s="213" t="str">
        <f t="shared" si="139"/>
        <v/>
      </c>
    </row>
    <row r="4378" spans="2:4" x14ac:dyDescent="0.3">
      <c r="B4378" s="211" t="str">
        <f t="shared" si="138"/>
        <v/>
      </c>
      <c r="D4378" s="213" t="str">
        <f t="shared" si="139"/>
        <v/>
      </c>
    </row>
    <row r="4379" spans="2:4" x14ac:dyDescent="0.3">
      <c r="B4379" s="211" t="str">
        <f t="shared" si="138"/>
        <v/>
      </c>
      <c r="D4379" s="213" t="str">
        <f t="shared" si="139"/>
        <v/>
      </c>
    </row>
    <row r="4380" spans="2:4" x14ac:dyDescent="0.3">
      <c r="B4380" s="211" t="str">
        <f t="shared" si="138"/>
        <v/>
      </c>
      <c r="D4380" s="213" t="str">
        <f t="shared" si="139"/>
        <v/>
      </c>
    </row>
    <row r="4381" spans="2:4" x14ac:dyDescent="0.3">
      <c r="B4381" s="211" t="str">
        <f t="shared" si="138"/>
        <v/>
      </c>
      <c r="D4381" s="213" t="str">
        <f t="shared" si="139"/>
        <v/>
      </c>
    </row>
    <row r="4382" spans="2:4" x14ac:dyDescent="0.3">
      <c r="B4382" s="211" t="str">
        <f t="shared" si="138"/>
        <v/>
      </c>
      <c r="D4382" s="213" t="str">
        <f t="shared" si="139"/>
        <v/>
      </c>
    </row>
    <row r="4383" spans="2:4" x14ac:dyDescent="0.3">
      <c r="B4383" s="211" t="str">
        <f t="shared" si="138"/>
        <v/>
      </c>
      <c r="D4383" s="213" t="str">
        <f t="shared" si="139"/>
        <v/>
      </c>
    </row>
    <row r="4384" spans="2:4" x14ac:dyDescent="0.3">
      <c r="B4384" s="211" t="str">
        <f t="shared" si="138"/>
        <v/>
      </c>
      <c r="D4384" s="213" t="str">
        <f t="shared" si="139"/>
        <v/>
      </c>
    </row>
    <row r="4385" spans="2:4" x14ac:dyDescent="0.3">
      <c r="B4385" s="211" t="str">
        <f t="shared" si="138"/>
        <v/>
      </c>
      <c r="D4385" s="213" t="str">
        <f t="shared" si="139"/>
        <v/>
      </c>
    </row>
    <row r="4386" spans="2:4" x14ac:dyDescent="0.3">
      <c r="B4386" s="211" t="str">
        <f t="shared" si="138"/>
        <v/>
      </c>
      <c r="D4386" s="213" t="str">
        <f t="shared" si="139"/>
        <v/>
      </c>
    </row>
    <row r="4387" spans="2:4" x14ac:dyDescent="0.3">
      <c r="B4387" s="211" t="str">
        <f t="shared" si="138"/>
        <v/>
      </c>
      <c r="D4387" s="213" t="str">
        <f t="shared" si="139"/>
        <v/>
      </c>
    </row>
    <row r="4388" spans="2:4" x14ac:dyDescent="0.3">
      <c r="B4388" s="211" t="str">
        <f t="shared" si="138"/>
        <v/>
      </c>
      <c r="D4388" s="213" t="str">
        <f t="shared" si="139"/>
        <v/>
      </c>
    </row>
    <row r="4389" spans="2:4" x14ac:dyDescent="0.3">
      <c r="B4389" s="211" t="str">
        <f t="shared" si="138"/>
        <v/>
      </c>
      <c r="D4389" s="213" t="str">
        <f t="shared" si="139"/>
        <v/>
      </c>
    </row>
    <row r="4390" spans="2:4" x14ac:dyDescent="0.3">
      <c r="B4390" s="211" t="str">
        <f t="shared" si="138"/>
        <v/>
      </c>
      <c r="D4390" s="213" t="str">
        <f t="shared" si="139"/>
        <v/>
      </c>
    </row>
    <row r="4391" spans="2:4" x14ac:dyDescent="0.3">
      <c r="B4391" s="211" t="str">
        <f t="shared" si="138"/>
        <v/>
      </c>
      <c r="D4391" s="213" t="str">
        <f t="shared" si="139"/>
        <v/>
      </c>
    </row>
    <row r="4392" spans="2:4" x14ac:dyDescent="0.3">
      <c r="B4392" s="211" t="str">
        <f t="shared" si="138"/>
        <v/>
      </c>
      <c r="D4392" s="213" t="str">
        <f t="shared" si="139"/>
        <v/>
      </c>
    </row>
    <row r="4393" spans="2:4" x14ac:dyDescent="0.3">
      <c r="B4393" s="211" t="str">
        <f t="shared" si="138"/>
        <v/>
      </c>
      <c r="D4393" s="213" t="str">
        <f t="shared" si="139"/>
        <v/>
      </c>
    </row>
    <row r="4394" spans="2:4" x14ac:dyDescent="0.3">
      <c r="B4394" s="211" t="str">
        <f t="shared" si="138"/>
        <v/>
      </c>
      <c r="D4394" s="213" t="str">
        <f t="shared" si="139"/>
        <v/>
      </c>
    </row>
    <row r="4395" spans="2:4" x14ac:dyDescent="0.3">
      <c r="B4395" s="211" t="str">
        <f t="shared" si="138"/>
        <v/>
      </c>
      <c r="D4395" s="213" t="str">
        <f t="shared" si="139"/>
        <v/>
      </c>
    </row>
    <row r="4396" spans="2:4" x14ac:dyDescent="0.3">
      <c r="B4396" s="211" t="str">
        <f t="shared" si="138"/>
        <v/>
      </c>
      <c r="D4396" s="213" t="str">
        <f t="shared" si="139"/>
        <v/>
      </c>
    </row>
    <row r="4397" spans="2:4" x14ac:dyDescent="0.3">
      <c r="B4397" s="211" t="str">
        <f t="shared" si="138"/>
        <v/>
      </c>
      <c r="D4397" s="213" t="str">
        <f t="shared" si="139"/>
        <v/>
      </c>
    </row>
    <row r="4398" spans="2:4" x14ac:dyDescent="0.3">
      <c r="B4398" s="211" t="str">
        <f t="shared" si="138"/>
        <v/>
      </c>
      <c r="D4398" s="213" t="str">
        <f t="shared" si="139"/>
        <v/>
      </c>
    </row>
    <row r="4399" spans="2:4" x14ac:dyDescent="0.3">
      <c r="B4399" s="211" t="str">
        <f t="shared" si="138"/>
        <v/>
      </c>
      <c r="D4399" s="213" t="str">
        <f t="shared" si="139"/>
        <v/>
      </c>
    </row>
    <row r="4400" spans="2:4" x14ac:dyDescent="0.3">
      <c r="B4400" s="211" t="str">
        <f t="shared" si="138"/>
        <v/>
      </c>
      <c r="D4400" s="213" t="str">
        <f t="shared" si="139"/>
        <v/>
      </c>
    </row>
    <row r="4401" spans="2:4" x14ac:dyDescent="0.3">
      <c r="B4401" s="211" t="str">
        <f t="shared" si="138"/>
        <v/>
      </c>
      <c r="D4401" s="213" t="str">
        <f t="shared" si="139"/>
        <v/>
      </c>
    </row>
    <row r="4402" spans="2:4" x14ac:dyDescent="0.3">
      <c r="B4402" s="211" t="str">
        <f t="shared" si="138"/>
        <v/>
      </c>
      <c r="D4402" s="213" t="str">
        <f t="shared" si="139"/>
        <v/>
      </c>
    </row>
    <row r="4403" spans="2:4" x14ac:dyDescent="0.3">
      <c r="B4403" s="211" t="str">
        <f t="shared" si="138"/>
        <v/>
      </c>
      <c r="D4403" s="213" t="str">
        <f t="shared" si="139"/>
        <v/>
      </c>
    </row>
    <row r="4404" spans="2:4" x14ac:dyDescent="0.3">
      <c r="B4404" s="211" t="str">
        <f t="shared" si="138"/>
        <v/>
      </c>
      <c r="D4404" s="213" t="str">
        <f t="shared" si="139"/>
        <v/>
      </c>
    </row>
    <row r="4405" spans="2:4" x14ac:dyDescent="0.3">
      <c r="B4405" s="211" t="str">
        <f t="shared" si="138"/>
        <v/>
      </c>
      <c r="D4405" s="213" t="str">
        <f t="shared" si="139"/>
        <v/>
      </c>
    </row>
    <row r="4406" spans="2:4" x14ac:dyDescent="0.3">
      <c r="B4406" s="211" t="str">
        <f t="shared" si="138"/>
        <v/>
      </c>
      <c r="D4406" s="213" t="str">
        <f t="shared" si="139"/>
        <v/>
      </c>
    </row>
    <row r="4407" spans="2:4" x14ac:dyDescent="0.3">
      <c r="B4407" s="211" t="str">
        <f t="shared" si="138"/>
        <v/>
      </c>
      <c r="D4407" s="213" t="str">
        <f t="shared" si="139"/>
        <v/>
      </c>
    </row>
    <row r="4408" spans="2:4" x14ac:dyDescent="0.3">
      <c r="B4408" s="211" t="str">
        <f t="shared" si="138"/>
        <v/>
      </c>
      <c r="D4408" s="213" t="str">
        <f t="shared" si="139"/>
        <v/>
      </c>
    </row>
    <row r="4409" spans="2:4" x14ac:dyDescent="0.3">
      <c r="B4409" s="211" t="str">
        <f t="shared" si="138"/>
        <v/>
      </c>
      <c r="D4409" s="213" t="str">
        <f t="shared" si="139"/>
        <v/>
      </c>
    </row>
    <row r="4410" spans="2:4" x14ac:dyDescent="0.3">
      <c r="B4410" s="211" t="str">
        <f t="shared" si="138"/>
        <v/>
      </c>
      <c r="D4410" s="213" t="str">
        <f t="shared" si="139"/>
        <v/>
      </c>
    </row>
    <row r="4411" spans="2:4" x14ac:dyDescent="0.3">
      <c r="B4411" s="211" t="str">
        <f t="shared" si="138"/>
        <v/>
      </c>
      <c r="D4411" s="213" t="str">
        <f t="shared" si="139"/>
        <v/>
      </c>
    </row>
    <row r="4412" spans="2:4" x14ac:dyDescent="0.3">
      <c r="B4412" s="211" t="str">
        <f t="shared" si="138"/>
        <v/>
      </c>
      <c r="D4412" s="213" t="str">
        <f t="shared" si="139"/>
        <v/>
      </c>
    </row>
    <row r="4413" spans="2:4" x14ac:dyDescent="0.3">
      <c r="B4413" s="211" t="str">
        <f t="shared" si="138"/>
        <v/>
      </c>
      <c r="D4413" s="213" t="str">
        <f t="shared" si="139"/>
        <v/>
      </c>
    </row>
    <row r="4414" spans="2:4" x14ac:dyDescent="0.3">
      <c r="B4414" s="211" t="str">
        <f t="shared" si="138"/>
        <v/>
      </c>
      <c r="D4414" s="213" t="str">
        <f t="shared" si="139"/>
        <v/>
      </c>
    </row>
    <row r="4415" spans="2:4" x14ac:dyDescent="0.3">
      <c r="B4415" s="211" t="str">
        <f t="shared" si="138"/>
        <v/>
      </c>
      <c r="D4415" s="213" t="str">
        <f t="shared" si="139"/>
        <v/>
      </c>
    </row>
    <row r="4416" spans="2:4" x14ac:dyDescent="0.3">
      <c r="B4416" s="211" t="str">
        <f t="shared" si="138"/>
        <v/>
      </c>
      <c r="D4416" s="213" t="str">
        <f t="shared" si="139"/>
        <v/>
      </c>
    </row>
    <row r="4417" spans="2:4" x14ac:dyDescent="0.3">
      <c r="B4417" s="211" t="str">
        <f t="shared" si="138"/>
        <v/>
      </c>
      <c r="D4417" s="213" t="str">
        <f t="shared" si="139"/>
        <v/>
      </c>
    </row>
    <row r="4418" spans="2:4" x14ac:dyDescent="0.3">
      <c r="B4418" s="211" t="str">
        <f t="shared" si="138"/>
        <v/>
      </c>
      <c r="D4418" s="213" t="str">
        <f t="shared" si="139"/>
        <v/>
      </c>
    </row>
    <row r="4419" spans="2:4" x14ac:dyDescent="0.3">
      <c r="B4419" s="211" t="str">
        <f t="shared" si="138"/>
        <v/>
      </c>
      <c r="D4419" s="213" t="str">
        <f t="shared" si="139"/>
        <v/>
      </c>
    </row>
    <row r="4420" spans="2:4" x14ac:dyDescent="0.3">
      <c r="B4420" s="211" t="str">
        <f t="shared" si="138"/>
        <v/>
      </c>
      <c r="D4420" s="213" t="str">
        <f t="shared" si="139"/>
        <v/>
      </c>
    </row>
    <row r="4421" spans="2:4" x14ac:dyDescent="0.3">
      <c r="B4421" s="211" t="str">
        <f t="shared" si="138"/>
        <v/>
      </c>
      <c r="D4421" s="213" t="str">
        <f t="shared" si="139"/>
        <v/>
      </c>
    </row>
    <row r="4422" spans="2:4" x14ac:dyDescent="0.3">
      <c r="B4422" s="211" t="str">
        <f t="shared" ref="B4422:B4485" si="140">IF(NOT(ISBLANK(A4422)),INT(($B$2-A4422)/365.25),"")</f>
        <v/>
      </c>
      <c r="D4422" s="213" t="str">
        <f t="shared" ref="D4422:D4485" si="141">_xlfn.IFNA(VLOOKUP(B4422,AgeGroups,2,TRUE),"")</f>
        <v/>
      </c>
    </row>
    <row r="4423" spans="2:4" x14ac:dyDescent="0.3">
      <c r="B4423" s="211" t="str">
        <f t="shared" si="140"/>
        <v/>
      </c>
      <c r="D4423" s="213" t="str">
        <f t="shared" si="141"/>
        <v/>
      </c>
    </row>
    <row r="4424" spans="2:4" x14ac:dyDescent="0.3">
      <c r="B4424" s="211" t="str">
        <f t="shared" si="140"/>
        <v/>
      </c>
      <c r="D4424" s="213" t="str">
        <f t="shared" si="141"/>
        <v/>
      </c>
    </row>
    <row r="4425" spans="2:4" x14ac:dyDescent="0.3">
      <c r="B4425" s="211" t="str">
        <f t="shared" si="140"/>
        <v/>
      </c>
      <c r="D4425" s="213" t="str">
        <f t="shared" si="141"/>
        <v/>
      </c>
    </row>
    <row r="4426" spans="2:4" x14ac:dyDescent="0.3">
      <c r="B4426" s="211" t="str">
        <f t="shared" si="140"/>
        <v/>
      </c>
      <c r="D4426" s="213" t="str">
        <f t="shared" si="141"/>
        <v/>
      </c>
    </row>
    <row r="4427" spans="2:4" x14ac:dyDescent="0.3">
      <c r="B4427" s="211" t="str">
        <f t="shared" si="140"/>
        <v/>
      </c>
      <c r="D4427" s="213" t="str">
        <f t="shared" si="141"/>
        <v/>
      </c>
    </row>
    <row r="4428" spans="2:4" x14ac:dyDescent="0.3">
      <c r="B4428" s="211" t="str">
        <f t="shared" si="140"/>
        <v/>
      </c>
      <c r="D4428" s="213" t="str">
        <f t="shared" si="141"/>
        <v/>
      </c>
    </row>
    <row r="4429" spans="2:4" x14ac:dyDescent="0.3">
      <c r="B4429" s="211" t="str">
        <f t="shared" si="140"/>
        <v/>
      </c>
      <c r="D4429" s="213" t="str">
        <f t="shared" si="141"/>
        <v/>
      </c>
    </row>
    <row r="4430" spans="2:4" x14ac:dyDescent="0.3">
      <c r="B4430" s="211" t="str">
        <f t="shared" si="140"/>
        <v/>
      </c>
      <c r="D4430" s="213" t="str">
        <f t="shared" si="141"/>
        <v/>
      </c>
    </row>
    <row r="4431" spans="2:4" x14ac:dyDescent="0.3">
      <c r="B4431" s="211" t="str">
        <f t="shared" si="140"/>
        <v/>
      </c>
      <c r="D4431" s="213" t="str">
        <f t="shared" si="141"/>
        <v/>
      </c>
    </row>
    <row r="4432" spans="2:4" x14ac:dyDescent="0.3">
      <c r="B4432" s="211" t="str">
        <f t="shared" si="140"/>
        <v/>
      </c>
      <c r="D4432" s="213" t="str">
        <f t="shared" si="141"/>
        <v/>
      </c>
    </row>
    <row r="4433" spans="2:4" x14ac:dyDescent="0.3">
      <c r="B4433" s="211" t="str">
        <f t="shared" si="140"/>
        <v/>
      </c>
      <c r="D4433" s="213" t="str">
        <f t="shared" si="141"/>
        <v/>
      </c>
    </row>
    <row r="4434" spans="2:4" x14ac:dyDescent="0.3">
      <c r="B4434" s="211" t="str">
        <f t="shared" si="140"/>
        <v/>
      </c>
      <c r="D4434" s="213" t="str">
        <f t="shared" si="141"/>
        <v/>
      </c>
    </row>
    <row r="4435" spans="2:4" x14ac:dyDescent="0.3">
      <c r="B4435" s="211" t="str">
        <f t="shared" si="140"/>
        <v/>
      </c>
      <c r="D4435" s="213" t="str">
        <f t="shared" si="141"/>
        <v/>
      </c>
    </row>
    <row r="4436" spans="2:4" x14ac:dyDescent="0.3">
      <c r="B4436" s="211" t="str">
        <f t="shared" si="140"/>
        <v/>
      </c>
      <c r="D4436" s="213" t="str">
        <f t="shared" si="141"/>
        <v/>
      </c>
    </row>
    <row r="4437" spans="2:4" x14ac:dyDescent="0.3">
      <c r="B4437" s="211" t="str">
        <f t="shared" si="140"/>
        <v/>
      </c>
      <c r="D4437" s="213" t="str">
        <f t="shared" si="141"/>
        <v/>
      </c>
    </row>
    <row r="4438" spans="2:4" x14ac:dyDescent="0.3">
      <c r="B4438" s="211" t="str">
        <f t="shared" si="140"/>
        <v/>
      </c>
      <c r="D4438" s="213" t="str">
        <f t="shared" si="141"/>
        <v/>
      </c>
    </row>
    <row r="4439" spans="2:4" x14ac:dyDescent="0.3">
      <c r="B4439" s="211" t="str">
        <f t="shared" si="140"/>
        <v/>
      </c>
      <c r="D4439" s="213" t="str">
        <f t="shared" si="141"/>
        <v/>
      </c>
    </row>
    <row r="4440" spans="2:4" x14ac:dyDescent="0.3">
      <c r="B4440" s="211" t="str">
        <f t="shared" si="140"/>
        <v/>
      </c>
      <c r="D4440" s="213" t="str">
        <f t="shared" si="141"/>
        <v/>
      </c>
    </row>
    <row r="4441" spans="2:4" x14ac:dyDescent="0.3">
      <c r="B4441" s="211" t="str">
        <f t="shared" si="140"/>
        <v/>
      </c>
      <c r="D4441" s="213" t="str">
        <f t="shared" si="141"/>
        <v/>
      </c>
    </row>
    <row r="4442" spans="2:4" x14ac:dyDescent="0.3">
      <c r="B4442" s="211" t="str">
        <f t="shared" si="140"/>
        <v/>
      </c>
      <c r="D4442" s="213" t="str">
        <f t="shared" si="141"/>
        <v/>
      </c>
    </row>
    <row r="4443" spans="2:4" x14ac:dyDescent="0.3">
      <c r="B4443" s="211" t="str">
        <f t="shared" si="140"/>
        <v/>
      </c>
      <c r="D4443" s="213" t="str">
        <f t="shared" si="141"/>
        <v/>
      </c>
    </row>
    <row r="4444" spans="2:4" x14ac:dyDescent="0.3">
      <c r="B4444" s="211" t="str">
        <f t="shared" si="140"/>
        <v/>
      </c>
      <c r="D4444" s="213" t="str">
        <f t="shared" si="141"/>
        <v/>
      </c>
    </row>
    <row r="4445" spans="2:4" x14ac:dyDescent="0.3">
      <c r="B4445" s="211" t="str">
        <f t="shared" si="140"/>
        <v/>
      </c>
      <c r="D4445" s="213" t="str">
        <f t="shared" si="141"/>
        <v/>
      </c>
    </row>
    <row r="4446" spans="2:4" x14ac:dyDescent="0.3">
      <c r="B4446" s="211" t="str">
        <f t="shared" si="140"/>
        <v/>
      </c>
      <c r="D4446" s="213" t="str">
        <f t="shared" si="141"/>
        <v/>
      </c>
    </row>
    <row r="4447" spans="2:4" x14ac:dyDescent="0.3">
      <c r="B4447" s="211" t="str">
        <f t="shared" si="140"/>
        <v/>
      </c>
      <c r="D4447" s="213" t="str">
        <f t="shared" si="141"/>
        <v/>
      </c>
    </row>
    <row r="4448" spans="2:4" x14ac:dyDescent="0.3">
      <c r="B4448" s="211" t="str">
        <f t="shared" si="140"/>
        <v/>
      </c>
      <c r="D4448" s="213" t="str">
        <f t="shared" si="141"/>
        <v/>
      </c>
    </row>
    <row r="4449" spans="2:4" x14ac:dyDescent="0.3">
      <c r="B4449" s="211" t="str">
        <f t="shared" si="140"/>
        <v/>
      </c>
      <c r="D4449" s="213" t="str">
        <f t="shared" si="141"/>
        <v/>
      </c>
    </row>
    <row r="4450" spans="2:4" x14ac:dyDescent="0.3">
      <c r="B4450" s="211" t="str">
        <f t="shared" si="140"/>
        <v/>
      </c>
      <c r="D4450" s="213" t="str">
        <f t="shared" si="141"/>
        <v/>
      </c>
    </row>
    <row r="4451" spans="2:4" x14ac:dyDescent="0.3">
      <c r="B4451" s="211" t="str">
        <f t="shared" si="140"/>
        <v/>
      </c>
      <c r="D4451" s="213" t="str">
        <f t="shared" si="141"/>
        <v/>
      </c>
    </row>
    <row r="4452" spans="2:4" x14ac:dyDescent="0.3">
      <c r="B4452" s="211" t="str">
        <f t="shared" si="140"/>
        <v/>
      </c>
      <c r="D4452" s="213" t="str">
        <f t="shared" si="141"/>
        <v/>
      </c>
    </row>
    <row r="4453" spans="2:4" x14ac:dyDescent="0.3">
      <c r="B4453" s="211" t="str">
        <f t="shared" si="140"/>
        <v/>
      </c>
      <c r="D4453" s="213" t="str">
        <f t="shared" si="141"/>
        <v/>
      </c>
    </row>
    <row r="4454" spans="2:4" x14ac:dyDescent="0.3">
      <c r="B4454" s="211" t="str">
        <f t="shared" si="140"/>
        <v/>
      </c>
      <c r="D4454" s="213" t="str">
        <f t="shared" si="141"/>
        <v/>
      </c>
    </row>
    <row r="4455" spans="2:4" x14ac:dyDescent="0.3">
      <c r="B4455" s="211" t="str">
        <f t="shared" si="140"/>
        <v/>
      </c>
      <c r="D4455" s="213" t="str">
        <f t="shared" si="141"/>
        <v/>
      </c>
    </row>
    <row r="4456" spans="2:4" x14ac:dyDescent="0.3">
      <c r="B4456" s="211" t="str">
        <f t="shared" si="140"/>
        <v/>
      </c>
      <c r="D4456" s="213" t="str">
        <f t="shared" si="141"/>
        <v/>
      </c>
    </row>
    <row r="4457" spans="2:4" x14ac:dyDescent="0.3">
      <c r="B4457" s="211" t="str">
        <f t="shared" si="140"/>
        <v/>
      </c>
      <c r="D4457" s="213" t="str">
        <f t="shared" si="141"/>
        <v/>
      </c>
    </row>
    <row r="4458" spans="2:4" x14ac:dyDescent="0.3">
      <c r="B4458" s="211" t="str">
        <f t="shared" si="140"/>
        <v/>
      </c>
      <c r="D4458" s="213" t="str">
        <f t="shared" si="141"/>
        <v/>
      </c>
    </row>
    <row r="4459" spans="2:4" x14ac:dyDescent="0.3">
      <c r="B4459" s="211" t="str">
        <f t="shared" si="140"/>
        <v/>
      </c>
      <c r="D4459" s="213" t="str">
        <f t="shared" si="141"/>
        <v/>
      </c>
    </row>
    <row r="4460" spans="2:4" x14ac:dyDescent="0.3">
      <c r="B4460" s="211" t="str">
        <f t="shared" si="140"/>
        <v/>
      </c>
      <c r="D4460" s="213" t="str">
        <f t="shared" si="141"/>
        <v/>
      </c>
    </row>
    <row r="4461" spans="2:4" x14ac:dyDescent="0.3">
      <c r="B4461" s="211" t="str">
        <f t="shared" si="140"/>
        <v/>
      </c>
      <c r="D4461" s="213" t="str">
        <f t="shared" si="141"/>
        <v/>
      </c>
    </row>
    <row r="4462" spans="2:4" x14ac:dyDescent="0.3">
      <c r="B4462" s="211" t="str">
        <f t="shared" si="140"/>
        <v/>
      </c>
      <c r="D4462" s="213" t="str">
        <f t="shared" si="141"/>
        <v/>
      </c>
    </row>
    <row r="4463" spans="2:4" x14ac:dyDescent="0.3">
      <c r="B4463" s="211" t="str">
        <f t="shared" si="140"/>
        <v/>
      </c>
      <c r="D4463" s="213" t="str">
        <f t="shared" si="141"/>
        <v/>
      </c>
    </row>
    <row r="4464" spans="2:4" x14ac:dyDescent="0.3">
      <c r="B4464" s="211" t="str">
        <f t="shared" si="140"/>
        <v/>
      </c>
      <c r="D4464" s="213" t="str">
        <f t="shared" si="141"/>
        <v/>
      </c>
    </row>
    <row r="4465" spans="2:4" x14ac:dyDescent="0.3">
      <c r="B4465" s="211" t="str">
        <f t="shared" si="140"/>
        <v/>
      </c>
      <c r="D4465" s="213" t="str">
        <f t="shared" si="141"/>
        <v/>
      </c>
    </row>
    <row r="4466" spans="2:4" x14ac:dyDescent="0.3">
      <c r="B4466" s="211" t="str">
        <f t="shared" si="140"/>
        <v/>
      </c>
      <c r="D4466" s="213" t="str">
        <f t="shared" si="141"/>
        <v/>
      </c>
    </row>
    <row r="4467" spans="2:4" x14ac:dyDescent="0.3">
      <c r="B4467" s="211" t="str">
        <f t="shared" si="140"/>
        <v/>
      </c>
      <c r="D4467" s="213" t="str">
        <f t="shared" si="141"/>
        <v/>
      </c>
    </row>
    <row r="4468" spans="2:4" x14ac:dyDescent="0.3">
      <c r="B4468" s="211" t="str">
        <f t="shared" si="140"/>
        <v/>
      </c>
      <c r="D4468" s="213" t="str">
        <f t="shared" si="141"/>
        <v/>
      </c>
    </row>
    <row r="4469" spans="2:4" x14ac:dyDescent="0.3">
      <c r="B4469" s="211" t="str">
        <f t="shared" si="140"/>
        <v/>
      </c>
      <c r="D4469" s="213" t="str">
        <f t="shared" si="141"/>
        <v/>
      </c>
    </row>
    <row r="4470" spans="2:4" x14ac:dyDescent="0.3">
      <c r="B4470" s="211" t="str">
        <f t="shared" si="140"/>
        <v/>
      </c>
      <c r="D4470" s="213" t="str">
        <f t="shared" si="141"/>
        <v/>
      </c>
    </row>
    <row r="4471" spans="2:4" x14ac:dyDescent="0.3">
      <c r="B4471" s="211" t="str">
        <f t="shared" si="140"/>
        <v/>
      </c>
      <c r="D4471" s="213" t="str">
        <f t="shared" si="141"/>
        <v/>
      </c>
    </row>
    <row r="4472" spans="2:4" x14ac:dyDescent="0.3">
      <c r="B4472" s="211" t="str">
        <f t="shared" si="140"/>
        <v/>
      </c>
      <c r="D4472" s="213" t="str">
        <f t="shared" si="141"/>
        <v/>
      </c>
    </row>
    <row r="4473" spans="2:4" x14ac:dyDescent="0.3">
      <c r="B4473" s="211" t="str">
        <f t="shared" si="140"/>
        <v/>
      </c>
      <c r="D4473" s="213" t="str">
        <f t="shared" si="141"/>
        <v/>
      </c>
    </row>
    <row r="4474" spans="2:4" x14ac:dyDescent="0.3">
      <c r="B4474" s="211" t="str">
        <f t="shared" si="140"/>
        <v/>
      </c>
      <c r="D4474" s="213" t="str">
        <f t="shared" si="141"/>
        <v/>
      </c>
    </row>
    <row r="4475" spans="2:4" x14ac:dyDescent="0.3">
      <c r="B4475" s="211" t="str">
        <f t="shared" si="140"/>
        <v/>
      </c>
      <c r="D4475" s="213" t="str">
        <f t="shared" si="141"/>
        <v/>
      </c>
    </row>
    <row r="4476" spans="2:4" x14ac:dyDescent="0.3">
      <c r="B4476" s="211" t="str">
        <f t="shared" si="140"/>
        <v/>
      </c>
      <c r="D4476" s="213" t="str">
        <f t="shared" si="141"/>
        <v/>
      </c>
    </row>
    <row r="4477" spans="2:4" x14ac:dyDescent="0.3">
      <c r="B4477" s="211" t="str">
        <f t="shared" si="140"/>
        <v/>
      </c>
      <c r="D4477" s="213" t="str">
        <f t="shared" si="141"/>
        <v/>
      </c>
    </row>
    <row r="4478" spans="2:4" x14ac:dyDescent="0.3">
      <c r="B4478" s="211" t="str">
        <f t="shared" si="140"/>
        <v/>
      </c>
      <c r="D4478" s="213" t="str">
        <f t="shared" si="141"/>
        <v/>
      </c>
    </row>
    <row r="4479" spans="2:4" x14ac:dyDescent="0.3">
      <c r="B4479" s="211" t="str">
        <f t="shared" si="140"/>
        <v/>
      </c>
      <c r="D4479" s="213" t="str">
        <f t="shared" si="141"/>
        <v/>
      </c>
    </row>
    <row r="4480" spans="2:4" x14ac:dyDescent="0.3">
      <c r="B4480" s="211" t="str">
        <f t="shared" si="140"/>
        <v/>
      </c>
      <c r="D4480" s="213" t="str">
        <f t="shared" si="141"/>
        <v/>
      </c>
    </row>
    <row r="4481" spans="2:4" x14ac:dyDescent="0.3">
      <c r="B4481" s="211" t="str">
        <f t="shared" si="140"/>
        <v/>
      </c>
      <c r="D4481" s="213" t="str">
        <f t="shared" si="141"/>
        <v/>
      </c>
    </row>
    <row r="4482" spans="2:4" x14ac:dyDescent="0.3">
      <c r="B4482" s="211" t="str">
        <f t="shared" si="140"/>
        <v/>
      </c>
      <c r="D4482" s="213" t="str">
        <f t="shared" si="141"/>
        <v/>
      </c>
    </row>
    <row r="4483" spans="2:4" x14ac:dyDescent="0.3">
      <c r="B4483" s="211" t="str">
        <f t="shared" si="140"/>
        <v/>
      </c>
      <c r="D4483" s="213" t="str">
        <f t="shared" si="141"/>
        <v/>
      </c>
    </row>
    <row r="4484" spans="2:4" x14ac:dyDescent="0.3">
      <c r="B4484" s="211" t="str">
        <f t="shared" si="140"/>
        <v/>
      </c>
      <c r="D4484" s="213" t="str">
        <f t="shared" si="141"/>
        <v/>
      </c>
    </row>
    <row r="4485" spans="2:4" x14ac:dyDescent="0.3">
      <c r="B4485" s="211" t="str">
        <f t="shared" si="140"/>
        <v/>
      </c>
      <c r="D4485" s="213" t="str">
        <f t="shared" si="141"/>
        <v/>
      </c>
    </row>
    <row r="4486" spans="2:4" x14ac:dyDescent="0.3">
      <c r="B4486" s="211" t="str">
        <f t="shared" ref="B4486:B4549" si="142">IF(NOT(ISBLANK(A4486)),INT(($B$2-A4486)/365.25),"")</f>
        <v/>
      </c>
      <c r="D4486" s="213" t="str">
        <f t="shared" ref="D4486:D4549" si="143">_xlfn.IFNA(VLOOKUP(B4486,AgeGroups,2,TRUE),"")</f>
        <v/>
      </c>
    </row>
    <row r="4487" spans="2:4" x14ac:dyDescent="0.3">
      <c r="B4487" s="211" t="str">
        <f t="shared" si="142"/>
        <v/>
      </c>
      <c r="D4487" s="213" t="str">
        <f t="shared" si="143"/>
        <v/>
      </c>
    </row>
    <row r="4488" spans="2:4" x14ac:dyDescent="0.3">
      <c r="B4488" s="211" t="str">
        <f t="shared" si="142"/>
        <v/>
      </c>
      <c r="D4488" s="213" t="str">
        <f t="shared" si="143"/>
        <v/>
      </c>
    </row>
    <row r="4489" spans="2:4" x14ac:dyDescent="0.3">
      <c r="B4489" s="211" t="str">
        <f t="shared" si="142"/>
        <v/>
      </c>
      <c r="D4489" s="213" t="str">
        <f t="shared" si="143"/>
        <v/>
      </c>
    </row>
    <row r="4490" spans="2:4" x14ac:dyDescent="0.3">
      <c r="B4490" s="211" t="str">
        <f t="shared" si="142"/>
        <v/>
      </c>
      <c r="D4490" s="213" t="str">
        <f t="shared" si="143"/>
        <v/>
      </c>
    </row>
    <row r="4491" spans="2:4" x14ac:dyDescent="0.3">
      <c r="B4491" s="211" t="str">
        <f t="shared" si="142"/>
        <v/>
      </c>
      <c r="D4491" s="213" t="str">
        <f t="shared" si="143"/>
        <v/>
      </c>
    </row>
    <row r="4492" spans="2:4" x14ac:dyDescent="0.3">
      <c r="B4492" s="211" t="str">
        <f t="shared" si="142"/>
        <v/>
      </c>
      <c r="D4492" s="213" t="str">
        <f t="shared" si="143"/>
        <v/>
      </c>
    </row>
    <row r="4493" spans="2:4" x14ac:dyDescent="0.3">
      <c r="B4493" s="211" t="str">
        <f t="shared" si="142"/>
        <v/>
      </c>
      <c r="D4493" s="213" t="str">
        <f t="shared" si="143"/>
        <v/>
      </c>
    </row>
    <row r="4494" spans="2:4" x14ac:dyDescent="0.3">
      <c r="B4494" s="211" t="str">
        <f t="shared" si="142"/>
        <v/>
      </c>
      <c r="D4494" s="213" t="str">
        <f t="shared" si="143"/>
        <v/>
      </c>
    </row>
    <row r="4495" spans="2:4" x14ac:dyDescent="0.3">
      <c r="B4495" s="211" t="str">
        <f t="shared" si="142"/>
        <v/>
      </c>
      <c r="D4495" s="213" t="str">
        <f t="shared" si="143"/>
        <v/>
      </c>
    </row>
    <row r="4496" spans="2:4" x14ac:dyDescent="0.3">
      <c r="B4496" s="211" t="str">
        <f t="shared" si="142"/>
        <v/>
      </c>
      <c r="D4496" s="213" t="str">
        <f t="shared" si="143"/>
        <v/>
      </c>
    </row>
    <row r="4497" spans="2:4" x14ac:dyDescent="0.3">
      <c r="B4497" s="211" t="str">
        <f t="shared" si="142"/>
        <v/>
      </c>
      <c r="D4497" s="213" t="str">
        <f t="shared" si="143"/>
        <v/>
      </c>
    </row>
    <row r="4498" spans="2:4" x14ac:dyDescent="0.3">
      <c r="B4498" s="211" t="str">
        <f t="shared" si="142"/>
        <v/>
      </c>
      <c r="D4498" s="213" t="str">
        <f t="shared" si="143"/>
        <v/>
      </c>
    </row>
    <row r="4499" spans="2:4" x14ac:dyDescent="0.3">
      <c r="B4499" s="211" t="str">
        <f t="shared" si="142"/>
        <v/>
      </c>
      <c r="D4499" s="213" t="str">
        <f t="shared" si="143"/>
        <v/>
      </c>
    </row>
    <row r="4500" spans="2:4" x14ac:dyDescent="0.3">
      <c r="B4500" s="211" t="str">
        <f t="shared" si="142"/>
        <v/>
      </c>
      <c r="D4500" s="213" t="str">
        <f t="shared" si="143"/>
        <v/>
      </c>
    </row>
    <row r="4501" spans="2:4" x14ac:dyDescent="0.3">
      <c r="B4501" s="211" t="str">
        <f t="shared" si="142"/>
        <v/>
      </c>
      <c r="D4501" s="213" t="str">
        <f t="shared" si="143"/>
        <v/>
      </c>
    </row>
    <row r="4502" spans="2:4" x14ac:dyDescent="0.3">
      <c r="B4502" s="211" t="str">
        <f t="shared" si="142"/>
        <v/>
      </c>
      <c r="D4502" s="213" t="str">
        <f t="shared" si="143"/>
        <v/>
      </c>
    </row>
    <row r="4503" spans="2:4" x14ac:dyDescent="0.3">
      <c r="B4503" s="211" t="str">
        <f t="shared" si="142"/>
        <v/>
      </c>
      <c r="D4503" s="213" t="str">
        <f t="shared" si="143"/>
        <v/>
      </c>
    </row>
    <row r="4504" spans="2:4" x14ac:dyDescent="0.3">
      <c r="B4504" s="211" t="str">
        <f t="shared" si="142"/>
        <v/>
      </c>
      <c r="D4504" s="213" t="str">
        <f t="shared" si="143"/>
        <v/>
      </c>
    </row>
    <row r="4505" spans="2:4" x14ac:dyDescent="0.3">
      <c r="B4505" s="211" t="str">
        <f t="shared" si="142"/>
        <v/>
      </c>
      <c r="D4505" s="213" t="str">
        <f t="shared" si="143"/>
        <v/>
      </c>
    </row>
    <row r="4506" spans="2:4" x14ac:dyDescent="0.3">
      <c r="B4506" s="211" t="str">
        <f t="shared" si="142"/>
        <v/>
      </c>
      <c r="D4506" s="213" t="str">
        <f t="shared" si="143"/>
        <v/>
      </c>
    </row>
    <row r="4507" spans="2:4" x14ac:dyDescent="0.3">
      <c r="B4507" s="211" t="str">
        <f t="shared" si="142"/>
        <v/>
      </c>
      <c r="D4507" s="213" t="str">
        <f t="shared" si="143"/>
        <v/>
      </c>
    </row>
    <row r="4508" spans="2:4" x14ac:dyDescent="0.3">
      <c r="B4508" s="211" t="str">
        <f t="shared" si="142"/>
        <v/>
      </c>
      <c r="D4508" s="213" t="str">
        <f t="shared" si="143"/>
        <v/>
      </c>
    </row>
    <row r="4509" spans="2:4" x14ac:dyDescent="0.3">
      <c r="B4509" s="211" t="str">
        <f t="shared" si="142"/>
        <v/>
      </c>
      <c r="D4509" s="213" t="str">
        <f t="shared" si="143"/>
        <v/>
      </c>
    </row>
    <row r="4510" spans="2:4" x14ac:dyDescent="0.3">
      <c r="B4510" s="211" t="str">
        <f t="shared" si="142"/>
        <v/>
      </c>
      <c r="D4510" s="213" t="str">
        <f t="shared" si="143"/>
        <v/>
      </c>
    </row>
    <row r="4511" spans="2:4" x14ac:dyDescent="0.3">
      <c r="B4511" s="211" t="str">
        <f t="shared" si="142"/>
        <v/>
      </c>
      <c r="D4511" s="213" t="str">
        <f t="shared" si="143"/>
        <v/>
      </c>
    </row>
    <row r="4512" spans="2:4" x14ac:dyDescent="0.3">
      <c r="B4512" s="211" t="str">
        <f t="shared" si="142"/>
        <v/>
      </c>
      <c r="D4512" s="213" t="str">
        <f t="shared" si="143"/>
        <v/>
      </c>
    </row>
    <row r="4513" spans="2:4" x14ac:dyDescent="0.3">
      <c r="B4513" s="211" t="str">
        <f t="shared" si="142"/>
        <v/>
      </c>
      <c r="D4513" s="213" t="str">
        <f t="shared" si="143"/>
        <v/>
      </c>
    </row>
    <row r="4514" spans="2:4" x14ac:dyDescent="0.3">
      <c r="B4514" s="211" t="str">
        <f t="shared" si="142"/>
        <v/>
      </c>
      <c r="D4514" s="213" t="str">
        <f t="shared" si="143"/>
        <v/>
      </c>
    </row>
    <row r="4515" spans="2:4" x14ac:dyDescent="0.3">
      <c r="B4515" s="211" t="str">
        <f t="shared" si="142"/>
        <v/>
      </c>
      <c r="D4515" s="213" t="str">
        <f t="shared" si="143"/>
        <v/>
      </c>
    </row>
    <row r="4516" spans="2:4" x14ac:dyDescent="0.3">
      <c r="B4516" s="211" t="str">
        <f t="shared" si="142"/>
        <v/>
      </c>
      <c r="D4516" s="213" t="str">
        <f t="shared" si="143"/>
        <v/>
      </c>
    </row>
    <row r="4517" spans="2:4" x14ac:dyDescent="0.3">
      <c r="B4517" s="211" t="str">
        <f t="shared" si="142"/>
        <v/>
      </c>
      <c r="D4517" s="213" t="str">
        <f t="shared" si="143"/>
        <v/>
      </c>
    </row>
    <row r="4518" spans="2:4" x14ac:dyDescent="0.3">
      <c r="B4518" s="211" t="str">
        <f t="shared" si="142"/>
        <v/>
      </c>
      <c r="D4518" s="213" t="str">
        <f t="shared" si="143"/>
        <v/>
      </c>
    </row>
    <row r="4519" spans="2:4" x14ac:dyDescent="0.3">
      <c r="B4519" s="211" t="str">
        <f t="shared" si="142"/>
        <v/>
      </c>
      <c r="D4519" s="213" t="str">
        <f t="shared" si="143"/>
        <v/>
      </c>
    </row>
    <row r="4520" spans="2:4" x14ac:dyDescent="0.3">
      <c r="B4520" s="211" t="str">
        <f t="shared" si="142"/>
        <v/>
      </c>
      <c r="D4520" s="213" t="str">
        <f t="shared" si="143"/>
        <v/>
      </c>
    </row>
    <row r="4521" spans="2:4" x14ac:dyDescent="0.3">
      <c r="B4521" s="211" t="str">
        <f t="shared" si="142"/>
        <v/>
      </c>
      <c r="D4521" s="213" t="str">
        <f t="shared" si="143"/>
        <v/>
      </c>
    </row>
    <row r="4522" spans="2:4" x14ac:dyDescent="0.3">
      <c r="B4522" s="211" t="str">
        <f t="shared" si="142"/>
        <v/>
      </c>
      <c r="D4522" s="213" t="str">
        <f t="shared" si="143"/>
        <v/>
      </c>
    </row>
    <row r="4523" spans="2:4" x14ac:dyDescent="0.3">
      <c r="B4523" s="211" t="str">
        <f t="shared" si="142"/>
        <v/>
      </c>
      <c r="D4523" s="213" t="str">
        <f t="shared" si="143"/>
        <v/>
      </c>
    </row>
    <row r="4524" spans="2:4" x14ac:dyDescent="0.3">
      <c r="B4524" s="211" t="str">
        <f t="shared" si="142"/>
        <v/>
      </c>
      <c r="D4524" s="213" t="str">
        <f t="shared" si="143"/>
        <v/>
      </c>
    </row>
    <row r="4525" spans="2:4" x14ac:dyDescent="0.3">
      <c r="B4525" s="211" t="str">
        <f t="shared" si="142"/>
        <v/>
      </c>
      <c r="D4525" s="213" t="str">
        <f t="shared" si="143"/>
        <v/>
      </c>
    </row>
    <row r="4526" spans="2:4" x14ac:dyDescent="0.3">
      <c r="B4526" s="211" t="str">
        <f t="shared" si="142"/>
        <v/>
      </c>
      <c r="D4526" s="213" t="str">
        <f t="shared" si="143"/>
        <v/>
      </c>
    </row>
    <row r="4527" spans="2:4" x14ac:dyDescent="0.3">
      <c r="B4527" s="211" t="str">
        <f t="shared" si="142"/>
        <v/>
      </c>
      <c r="D4527" s="213" t="str">
        <f t="shared" si="143"/>
        <v/>
      </c>
    </row>
    <row r="4528" spans="2:4" x14ac:dyDescent="0.3">
      <c r="B4528" s="211" t="str">
        <f t="shared" si="142"/>
        <v/>
      </c>
      <c r="D4528" s="213" t="str">
        <f t="shared" si="143"/>
        <v/>
      </c>
    </row>
    <row r="4529" spans="2:4" x14ac:dyDescent="0.3">
      <c r="B4529" s="211" t="str">
        <f t="shared" si="142"/>
        <v/>
      </c>
      <c r="D4529" s="213" t="str">
        <f t="shared" si="143"/>
        <v/>
      </c>
    </row>
    <row r="4530" spans="2:4" x14ac:dyDescent="0.3">
      <c r="B4530" s="211" t="str">
        <f t="shared" si="142"/>
        <v/>
      </c>
      <c r="D4530" s="213" t="str">
        <f t="shared" si="143"/>
        <v/>
      </c>
    </row>
    <row r="4531" spans="2:4" x14ac:dyDescent="0.3">
      <c r="B4531" s="211" t="str">
        <f t="shared" si="142"/>
        <v/>
      </c>
      <c r="D4531" s="213" t="str">
        <f t="shared" si="143"/>
        <v/>
      </c>
    </row>
    <row r="4532" spans="2:4" x14ac:dyDescent="0.3">
      <c r="B4532" s="211" t="str">
        <f t="shared" si="142"/>
        <v/>
      </c>
      <c r="D4532" s="213" t="str">
        <f t="shared" si="143"/>
        <v/>
      </c>
    </row>
    <row r="4533" spans="2:4" x14ac:dyDescent="0.3">
      <c r="B4533" s="211" t="str">
        <f t="shared" si="142"/>
        <v/>
      </c>
      <c r="D4533" s="213" t="str">
        <f t="shared" si="143"/>
        <v/>
      </c>
    </row>
    <row r="4534" spans="2:4" x14ac:dyDescent="0.3">
      <c r="B4534" s="211" t="str">
        <f t="shared" si="142"/>
        <v/>
      </c>
      <c r="D4534" s="213" t="str">
        <f t="shared" si="143"/>
        <v/>
      </c>
    </row>
    <row r="4535" spans="2:4" x14ac:dyDescent="0.3">
      <c r="B4535" s="211" t="str">
        <f t="shared" si="142"/>
        <v/>
      </c>
      <c r="D4535" s="213" t="str">
        <f t="shared" si="143"/>
        <v/>
      </c>
    </row>
    <row r="4536" spans="2:4" x14ac:dyDescent="0.3">
      <c r="B4536" s="211" t="str">
        <f t="shared" si="142"/>
        <v/>
      </c>
      <c r="D4536" s="213" t="str">
        <f t="shared" si="143"/>
        <v/>
      </c>
    </row>
    <row r="4537" spans="2:4" x14ac:dyDescent="0.3">
      <c r="B4537" s="211" t="str">
        <f t="shared" si="142"/>
        <v/>
      </c>
      <c r="D4537" s="213" t="str">
        <f t="shared" si="143"/>
        <v/>
      </c>
    </row>
    <row r="4538" spans="2:4" x14ac:dyDescent="0.3">
      <c r="B4538" s="211" t="str">
        <f t="shared" si="142"/>
        <v/>
      </c>
      <c r="D4538" s="213" t="str">
        <f t="shared" si="143"/>
        <v/>
      </c>
    </row>
    <row r="4539" spans="2:4" x14ac:dyDescent="0.3">
      <c r="B4539" s="211" t="str">
        <f t="shared" si="142"/>
        <v/>
      </c>
      <c r="D4539" s="213" t="str">
        <f t="shared" si="143"/>
        <v/>
      </c>
    </row>
    <row r="4540" spans="2:4" x14ac:dyDescent="0.3">
      <c r="B4540" s="211" t="str">
        <f t="shared" si="142"/>
        <v/>
      </c>
      <c r="D4540" s="213" t="str">
        <f t="shared" si="143"/>
        <v/>
      </c>
    </row>
    <row r="4541" spans="2:4" x14ac:dyDescent="0.3">
      <c r="B4541" s="211" t="str">
        <f t="shared" si="142"/>
        <v/>
      </c>
      <c r="D4541" s="213" t="str">
        <f t="shared" si="143"/>
        <v/>
      </c>
    </row>
    <row r="4542" spans="2:4" x14ac:dyDescent="0.3">
      <c r="B4542" s="211" t="str">
        <f t="shared" si="142"/>
        <v/>
      </c>
      <c r="D4542" s="213" t="str">
        <f t="shared" si="143"/>
        <v/>
      </c>
    </row>
    <row r="4543" spans="2:4" x14ac:dyDescent="0.3">
      <c r="B4543" s="211" t="str">
        <f t="shared" si="142"/>
        <v/>
      </c>
      <c r="D4543" s="213" t="str">
        <f t="shared" si="143"/>
        <v/>
      </c>
    </row>
    <row r="4544" spans="2:4" x14ac:dyDescent="0.3">
      <c r="B4544" s="211" t="str">
        <f t="shared" si="142"/>
        <v/>
      </c>
      <c r="D4544" s="213" t="str">
        <f t="shared" si="143"/>
        <v/>
      </c>
    </row>
    <row r="4545" spans="2:4" x14ac:dyDescent="0.3">
      <c r="B4545" s="211" t="str">
        <f t="shared" si="142"/>
        <v/>
      </c>
      <c r="D4545" s="213" t="str">
        <f t="shared" si="143"/>
        <v/>
      </c>
    </row>
    <row r="4546" spans="2:4" x14ac:dyDescent="0.3">
      <c r="B4546" s="211" t="str">
        <f t="shared" si="142"/>
        <v/>
      </c>
      <c r="D4546" s="213" t="str">
        <f t="shared" si="143"/>
        <v/>
      </c>
    </row>
    <row r="4547" spans="2:4" x14ac:dyDescent="0.3">
      <c r="B4547" s="211" t="str">
        <f t="shared" si="142"/>
        <v/>
      </c>
      <c r="D4547" s="213" t="str">
        <f t="shared" si="143"/>
        <v/>
      </c>
    </row>
    <row r="4548" spans="2:4" x14ac:dyDescent="0.3">
      <c r="B4548" s="211" t="str">
        <f t="shared" si="142"/>
        <v/>
      </c>
      <c r="D4548" s="213" t="str">
        <f t="shared" si="143"/>
        <v/>
      </c>
    </row>
    <row r="4549" spans="2:4" x14ac:dyDescent="0.3">
      <c r="B4549" s="211" t="str">
        <f t="shared" si="142"/>
        <v/>
      </c>
      <c r="D4549" s="213" t="str">
        <f t="shared" si="143"/>
        <v/>
      </c>
    </row>
    <row r="4550" spans="2:4" x14ac:dyDescent="0.3">
      <c r="B4550" s="211" t="str">
        <f t="shared" ref="B4550:B4613" si="144">IF(NOT(ISBLANK(A4550)),INT(($B$2-A4550)/365.25),"")</f>
        <v/>
      </c>
      <c r="D4550" s="213" t="str">
        <f t="shared" ref="D4550:D4613" si="145">_xlfn.IFNA(VLOOKUP(B4550,AgeGroups,2,TRUE),"")</f>
        <v/>
      </c>
    </row>
    <row r="4551" spans="2:4" x14ac:dyDescent="0.3">
      <c r="B4551" s="211" t="str">
        <f t="shared" si="144"/>
        <v/>
      </c>
      <c r="D4551" s="213" t="str">
        <f t="shared" si="145"/>
        <v/>
      </c>
    </row>
    <row r="4552" spans="2:4" x14ac:dyDescent="0.3">
      <c r="B4552" s="211" t="str">
        <f t="shared" si="144"/>
        <v/>
      </c>
      <c r="D4552" s="213" t="str">
        <f t="shared" si="145"/>
        <v/>
      </c>
    </row>
    <row r="4553" spans="2:4" x14ac:dyDescent="0.3">
      <c r="B4553" s="211" t="str">
        <f t="shared" si="144"/>
        <v/>
      </c>
      <c r="D4553" s="213" t="str">
        <f t="shared" si="145"/>
        <v/>
      </c>
    </row>
    <row r="4554" spans="2:4" x14ac:dyDescent="0.3">
      <c r="B4554" s="211" t="str">
        <f t="shared" si="144"/>
        <v/>
      </c>
      <c r="D4554" s="213" t="str">
        <f t="shared" si="145"/>
        <v/>
      </c>
    </row>
    <row r="4555" spans="2:4" x14ac:dyDescent="0.3">
      <c r="B4555" s="211" t="str">
        <f t="shared" si="144"/>
        <v/>
      </c>
      <c r="D4555" s="213" t="str">
        <f t="shared" si="145"/>
        <v/>
      </c>
    </row>
    <row r="4556" spans="2:4" x14ac:dyDescent="0.3">
      <c r="B4556" s="211" t="str">
        <f t="shared" si="144"/>
        <v/>
      </c>
      <c r="D4556" s="213" t="str">
        <f t="shared" si="145"/>
        <v/>
      </c>
    </row>
    <row r="4557" spans="2:4" x14ac:dyDescent="0.3">
      <c r="B4557" s="211" t="str">
        <f t="shared" si="144"/>
        <v/>
      </c>
      <c r="D4557" s="213" t="str">
        <f t="shared" si="145"/>
        <v/>
      </c>
    </row>
    <row r="4558" spans="2:4" x14ac:dyDescent="0.3">
      <c r="B4558" s="211" t="str">
        <f t="shared" si="144"/>
        <v/>
      </c>
      <c r="D4558" s="213" t="str">
        <f t="shared" si="145"/>
        <v/>
      </c>
    </row>
    <row r="4559" spans="2:4" x14ac:dyDescent="0.3">
      <c r="B4559" s="211" t="str">
        <f t="shared" si="144"/>
        <v/>
      </c>
      <c r="D4559" s="213" t="str">
        <f t="shared" si="145"/>
        <v/>
      </c>
    </row>
    <row r="4560" spans="2:4" x14ac:dyDescent="0.3">
      <c r="B4560" s="211" t="str">
        <f t="shared" si="144"/>
        <v/>
      </c>
      <c r="D4560" s="213" t="str">
        <f t="shared" si="145"/>
        <v/>
      </c>
    </row>
    <row r="4561" spans="2:4" x14ac:dyDescent="0.3">
      <c r="B4561" s="211" t="str">
        <f t="shared" si="144"/>
        <v/>
      </c>
      <c r="D4561" s="213" t="str">
        <f t="shared" si="145"/>
        <v/>
      </c>
    </row>
    <row r="4562" spans="2:4" x14ac:dyDescent="0.3">
      <c r="B4562" s="211" t="str">
        <f t="shared" si="144"/>
        <v/>
      </c>
      <c r="D4562" s="213" t="str">
        <f t="shared" si="145"/>
        <v/>
      </c>
    </row>
    <row r="4563" spans="2:4" x14ac:dyDescent="0.3">
      <c r="B4563" s="211" t="str">
        <f t="shared" si="144"/>
        <v/>
      </c>
      <c r="D4563" s="213" t="str">
        <f t="shared" si="145"/>
        <v/>
      </c>
    </row>
    <row r="4564" spans="2:4" x14ac:dyDescent="0.3">
      <c r="B4564" s="211" t="str">
        <f t="shared" si="144"/>
        <v/>
      </c>
      <c r="D4564" s="213" t="str">
        <f t="shared" si="145"/>
        <v/>
      </c>
    </row>
    <row r="4565" spans="2:4" x14ac:dyDescent="0.3">
      <c r="B4565" s="211" t="str">
        <f t="shared" si="144"/>
        <v/>
      </c>
      <c r="D4565" s="213" t="str">
        <f t="shared" si="145"/>
        <v/>
      </c>
    </row>
    <row r="4566" spans="2:4" x14ac:dyDescent="0.3">
      <c r="B4566" s="211" t="str">
        <f t="shared" si="144"/>
        <v/>
      </c>
      <c r="D4566" s="213" t="str">
        <f t="shared" si="145"/>
        <v/>
      </c>
    </row>
    <row r="4567" spans="2:4" x14ac:dyDescent="0.3">
      <c r="B4567" s="211" t="str">
        <f t="shared" si="144"/>
        <v/>
      </c>
      <c r="D4567" s="213" t="str">
        <f t="shared" si="145"/>
        <v/>
      </c>
    </row>
    <row r="4568" spans="2:4" x14ac:dyDescent="0.3">
      <c r="B4568" s="211" t="str">
        <f t="shared" si="144"/>
        <v/>
      </c>
      <c r="D4568" s="213" t="str">
        <f t="shared" si="145"/>
        <v/>
      </c>
    </row>
    <row r="4569" spans="2:4" x14ac:dyDescent="0.3">
      <c r="B4569" s="211" t="str">
        <f t="shared" si="144"/>
        <v/>
      </c>
      <c r="D4569" s="213" t="str">
        <f t="shared" si="145"/>
        <v/>
      </c>
    </row>
    <row r="4570" spans="2:4" x14ac:dyDescent="0.3">
      <c r="B4570" s="211" t="str">
        <f t="shared" si="144"/>
        <v/>
      </c>
      <c r="D4570" s="213" t="str">
        <f t="shared" si="145"/>
        <v/>
      </c>
    </row>
    <row r="4571" spans="2:4" x14ac:dyDescent="0.3">
      <c r="B4571" s="211" t="str">
        <f t="shared" si="144"/>
        <v/>
      </c>
      <c r="D4571" s="213" t="str">
        <f t="shared" si="145"/>
        <v/>
      </c>
    </row>
    <row r="4572" spans="2:4" x14ac:dyDescent="0.3">
      <c r="B4572" s="211" t="str">
        <f t="shared" si="144"/>
        <v/>
      </c>
      <c r="D4572" s="213" t="str">
        <f t="shared" si="145"/>
        <v/>
      </c>
    </row>
    <row r="4573" spans="2:4" x14ac:dyDescent="0.3">
      <c r="B4573" s="211" t="str">
        <f t="shared" si="144"/>
        <v/>
      </c>
      <c r="D4573" s="213" t="str">
        <f t="shared" si="145"/>
        <v/>
      </c>
    </row>
    <row r="4574" spans="2:4" x14ac:dyDescent="0.3">
      <c r="B4574" s="211" t="str">
        <f t="shared" si="144"/>
        <v/>
      </c>
      <c r="D4574" s="213" t="str">
        <f t="shared" si="145"/>
        <v/>
      </c>
    </row>
    <row r="4575" spans="2:4" x14ac:dyDescent="0.3">
      <c r="B4575" s="211" t="str">
        <f t="shared" si="144"/>
        <v/>
      </c>
      <c r="D4575" s="213" t="str">
        <f t="shared" si="145"/>
        <v/>
      </c>
    </row>
    <row r="4576" spans="2:4" x14ac:dyDescent="0.3">
      <c r="B4576" s="211" t="str">
        <f t="shared" si="144"/>
        <v/>
      </c>
      <c r="D4576" s="213" t="str">
        <f t="shared" si="145"/>
        <v/>
      </c>
    </row>
    <row r="4577" spans="2:4" x14ac:dyDescent="0.3">
      <c r="B4577" s="211" t="str">
        <f t="shared" si="144"/>
        <v/>
      </c>
      <c r="D4577" s="213" t="str">
        <f t="shared" si="145"/>
        <v/>
      </c>
    </row>
    <row r="4578" spans="2:4" x14ac:dyDescent="0.3">
      <c r="B4578" s="211" t="str">
        <f t="shared" si="144"/>
        <v/>
      </c>
      <c r="D4578" s="213" t="str">
        <f t="shared" si="145"/>
        <v/>
      </c>
    </row>
    <row r="4579" spans="2:4" x14ac:dyDescent="0.3">
      <c r="B4579" s="211" t="str">
        <f t="shared" si="144"/>
        <v/>
      </c>
      <c r="D4579" s="213" t="str">
        <f t="shared" si="145"/>
        <v/>
      </c>
    </row>
    <row r="4580" spans="2:4" x14ac:dyDescent="0.3">
      <c r="B4580" s="211" t="str">
        <f t="shared" si="144"/>
        <v/>
      </c>
      <c r="D4580" s="213" t="str">
        <f t="shared" si="145"/>
        <v/>
      </c>
    </row>
    <row r="4581" spans="2:4" x14ac:dyDescent="0.3">
      <c r="B4581" s="211" t="str">
        <f t="shared" si="144"/>
        <v/>
      </c>
      <c r="D4581" s="213" t="str">
        <f t="shared" si="145"/>
        <v/>
      </c>
    </row>
    <row r="4582" spans="2:4" x14ac:dyDescent="0.3">
      <c r="B4582" s="211" t="str">
        <f t="shared" si="144"/>
        <v/>
      </c>
      <c r="D4582" s="213" t="str">
        <f t="shared" si="145"/>
        <v/>
      </c>
    </row>
    <row r="4583" spans="2:4" x14ac:dyDescent="0.3">
      <c r="B4583" s="211" t="str">
        <f t="shared" si="144"/>
        <v/>
      </c>
      <c r="D4583" s="213" t="str">
        <f t="shared" si="145"/>
        <v/>
      </c>
    </row>
    <row r="4584" spans="2:4" x14ac:dyDescent="0.3">
      <c r="B4584" s="211" t="str">
        <f t="shared" si="144"/>
        <v/>
      </c>
      <c r="D4584" s="213" t="str">
        <f t="shared" si="145"/>
        <v/>
      </c>
    </row>
    <row r="4585" spans="2:4" x14ac:dyDescent="0.3">
      <c r="B4585" s="211" t="str">
        <f t="shared" si="144"/>
        <v/>
      </c>
      <c r="D4585" s="213" t="str">
        <f t="shared" si="145"/>
        <v/>
      </c>
    </row>
    <row r="4586" spans="2:4" x14ac:dyDescent="0.3">
      <c r="B4586" s="211" t="str">
        <f t="shared" si="144"/>
        <v/>
      </c>
      <c r="D4586" s="213" t="str">
        <f t="shared" si="145"/>
        <v/>
      </c>
    </row>
    <row r="4587" spans="2:4" x14ac:dyDescent="0.3">
      <c r="B4587" s="211" t="str">
        <f t="shared" si="144"/>
        <v/>
      </c>
      <c r="D4587" s="213" t="str">
        <f t="shared" si="145"/>
        <v/>
      </c>
    </row>
    <row r="4588" spans="2:4" x14ac:dyDescent="0.3">
      <c r="B4588" s="211" t="str">
        <f t="shared" si="144"/>
        <v/>
      </c>
      <c r="D4588" s="213" t="str">
        <f t="shared" si="145"/>
        <v/>
      </c>
    </row>
    <row r="4589" spans="2:4" x14ac:dyDescent="0.3">
      <c r="B4589" s="211" t="str">
        <f t="shared" si="144"/>
        <v/>
      </c>
      <c r="D4589" s="213" t="str">
        <f t="shared" si="145"/>
        <v/>
      </c>
    </row>
    <row r="4590" spans="2:4" x14ac:dyDescent="0.3">
      <c r="B4590" s="211" t="str">
        <f t="shared" si="144"/>
        <v/>
      </c>
      <c r="D4590" s="213" t="str">
        <f t="shared" si="145"/>
        <v/>
      </c>
    </row>
    <row r="4591" spans="2:4" x14ac:dyDescent="0.3">
      <c r="B4591" s="211" t="str">
        <f t="shared" si="144"/>
        <v/>
      </c>
      <c r="D4591" s="213" t="str">
        <f t="shared" si="145"/>
        <v/>
      </c>
    </row>
    <row r="4592" spans="2:4" x14ac:dyDescent="0.3">
      <c r="B4592" s="211" t="str">
        <f t="shared" si="144"/>
        <v/>
      </c>
      <c r="D4592" s="213" t="str">
        <f t="shared" si="145"/>
        <v/>
      </c>
    </row>
    <row r="4593" spans="2:4" x14ac:dyDescent="0.3">
      <c r="B4593" s="211" t="str">
        <f t="shared" si="144"/>
        <v/>
      </c>
      <c r="D4593" s="213" t="str">
        <f t="shared" si="145"/>
        <v/>
      </c>
    </row>
    <row r="4594" spans="2:4" x14ac:dyDescent="0.3">
      <c r="B4594" s="211" t="str">
        <f t="shared" si="144"/>
        <v/>
      </c>
      <c r="D4594" s="213" t="str">
        <f t="shared" si="145"/>
        <v/>
      </c>
    </row>
    <row r="4595" spans="2:4" x14ac:dyDescent="0.3">
      <c r="B4595" s="211" t="str">
        <f t="shared" si="144"/>
        <v/>
      </c>
      <c r="D4595" s="213" t="str">
        <f t="shared" si="145"/>
        <v/>
      </c>
    </row>
    <row r="4596" spans="2:4" x14ac:dyDescent="0.3">
      <c r="B4596" s="211" t="str">
        <f t="shared" si="144"/>
        <v/>
      </c>
      <c r="D4596" s="213" t="str">
        <f t="shared" si="145"/>
        <v/>
      </c>
    </row>
    <row r="4597" spans="2:4" x14ac:dyDescent="0.3">
      <c r="B4597" s="211" t="str">
        <f t="shared" si="144"/>
        <v/>
      </c>
      <c r="D4597" s="213" t="str">
        <f t="shared" si="145"/>
        <v/>
      </c>
    </row>
    <row r="4598" spans="2:4" x14ac:dyDescent="0.3">
      <c r="B4598" s="211" t="str">
        <f t="shared" si="144"/>
        <v/>
      </c>
      <c r="D4598" s="213" t="str">
        <f t="shared" si="145"/>
        <v/>
      </c>
    </row>
    <row r="4599" spans="2:4" x14ac:dyDescent="0.3">
      <c r="B4599" s="211" t="str">
        <f t="shared" si="144"/>
        <v/>
      </c>
      <c r="D4599" s="213" t="str">
        <f t="shared" si="145"/>
        <v/>
      </c>
    </row>
    <row r="4600" spans="2:4" x14ac:dyDescent="0.3">
      <c r="B4600" s="211" t="str">
        <f t="shared" si="144"/>
        <v/>
      </c>
      <c r="D4600" s="213" t="str">
        <f t="shared" si="145"/>
        <v/>
      </c>
    </row>
    <row r="4601" spans="2:4" x14ac:dyDescent="0.3">
      <c r="B4601" s="211" t="str">
        <f t="shared" si="144"/>
        <v/>
      </c>
      <c r="D4601" s="213" t="str">
        <f t="shared" si="145"/>
        <v/>
      </c>
    </row>
    <row r="4602" spans="2:4" x14ac:dyDescent="0.3">
      <c r="B4602" s="211" t="str">
        <f t="shared" si="144"/>
        <v/>
      </c>
      <c r="D4602" s="213" t="str">
        <f t="shared" si="145"/>
        <v/>
      </c>
    </row>
    <row r="4603" spans="2:4" x14ac:dyDescent="0.3">
      <c r="B4603" s="211" t="str">
        <f t="shared" si="144"/>
        <v/>
      </c>
      <c r="D4603" s="213" t="str">
        <f t="shared" si="145"/>
        <v/>
      </c>
    </row>
    <row r="4604" spans="2:4" x14ac:dyDescent="0.3">
      <c r="B4604" s="211" t="str">
        <f t="shared" si="144"/>
        <v/>
      </c>
      <c r="D4604" s="213" t="str">
        <f t="shared" si="145"/>
        <v/>
      </c>
    </row>
    <row r="4605" spans="2:4" x14ac:dyDescent="0.3">
      <c r="B4605" s="211" t="str">
        <f t="shared" si="144"/>
        <v/>
      </c>
      <c r="D4605" s="213" t="str">
        <f t="shared" si="145"/>
        <v/>
      </c>
    </row>
    <row r="4606" spans="2:4" x14ac:dyDescent="0.3">
      <c r="B4606" s="211" t="str">
        <f t="shared" si="144"/>
        <v/>
      </c>
      <c r="D4606" s="213" t="str">
        <f t="shared" si="145"/>
        <v/>
      </c>
    </row>
    <row r="4607" spans="2:4" x14ac:dyDescent="0.3">
      <c r="B4607" s="211" t="str">
        <f t="shared" si="144"/>
        <v/>
      </c>
      <c r="D4607" s="213" t="str">
        <f t="shared" si="145"/>
        <v/>
      </c>
    </row>
    <row r="4608" spans="2:4" x14ac:dyDescent="0.3">
      <c r="B4608" s="211" t="str">
        <f t="shared" si="144"/>
        <v/>
      </c>
      <c r="D4608" s="213" t="str">
        <f t="shared" si="145"/>
        <v/>
      </c>
    </row>
    <row r="4609" spans="2:4" x14ac:dyDescent="0.3">
      <c r="B4609" s="211" t="str">
        <f t="shared" si="144"/>
        <v/>
      </c>
      <c r="D4609" s="213" t="str">
        <f t="shared" si="145"/>
        <v/>
      </c>
    </row>
    <row r="4610" spans="2:4" x14ac:dyDescent="0.3">
      <c r="B4610" s="211" t="str">
        <f t="shared" si="144"/>
        <v/>
      </c>
      <c r="D4610" s="213" t="str">
        <f t="shared" si="145"/>
        <v/>
      </c>
    </row>
    <row r="4611" spans="2:4" x14ac:dyDescent="0.3">
      <c r="B4611" s="211" t="str">
        <f t="shared" si="144"/>
        <v/>
      </c>
      <c r="D4611" s="213" t="str">
        <f t="shared" si="145"/>
        <v/>
      </c>
    </row>
    <row r="4612" spans="2:4" x14ac:dyDescent="0.3">
      <c r="B4612" s="211" t="str">
        <f t="shared" si="144"/>
        <v/>
      </c>
      <c r="D4612" s="213" t="str">
        <f t="shared" si="145"/>
        <v/>
      </c>
    </row>
    <row r="4613" spans="2:4" x14ac:dyDescent="0.3">
      <c r="B4613" s="211" t="str">
        <f t="shared" si="144"/>
        <v/>
      </c>
      <c r="D4613" s="213" t="str">
        <f t="shared" si="145"/>
        <v/>
      </c>
    </row>
    <row r="4614" spans="2:4" x14ac:dyDescent="0.3">
      <c r="B4614" s="211" t="str">
        <f t="shared" ref="B4614:B4677" si="146">IF(NOT(ISBLANK(A4614)),INT(($B$2-A4614)/365.25),"")</f>
        <v/>
      </c>
      <c r="D4614" s="213" t="str">
        <f t="shared" ref="D4614:D4677" si="147">_xlfn.IFNA(VLOOKUP(B4614,AgeGroups,2,TRUE),"")</f>
        <v/>
      </c>
    </row>
    <row r="4615" spans="2:4" x14ac:dyDescent="0.3">
      <c r="B4615" s="211" t="str">
        <f t="shared" si="146"/>
        <v/>
      </c>
      <c r="D4615" s="213" t="str">
        <f t="shared" si="147"/>
        <v/>
      </c>
    </row>
    <row r="4616" spans="2:4" x14ac:dyDescent="0.3">
      <c r="B4616" s="211" t="str">
        <f t="shared" si="146"/>
        <v/>
      </c>
      <c r="D4616" s="213" t="str">
        <f t="shared" si="147"/>
        <v/>
      </c>
    </row>
    <row r="4617" spans="2:4" x14ac:dyDescent="0.3">
      <c r="B4617" s="211" t="str">
        <f t="shared" si="146"/>
        <v/>
      </c>
      <c r="D4617" s="213" t="str">
        <f t="shared" si="147"/>
        <v/>
      </c>
    </row>
    <row r="4618" spans="2:4" x14ac:dyDescent="0.3">
      <c r="B4618" s="211" t="str">
        <f t="shared" si="146"/>
        <v/>
      </c>
      <c r="D4618" s="213" t="str">
        <f t="shared" si="147"/>
        <v/>
      </c>
    </row>
    <row r="4619" spans="2:4" x14ac:dyDescent="0.3">
      <c r="B4619" s="211" t="str">
        <f t="shared" si="146"/>
        <v/>
      </c>
      <c r="D4619" s="213" t="str">
        <f t="shared" si="147"/>
        <v/>
      </c>
    </row>
    <row r="4620" spans="2:4" x14ac:dyDescent="0.3">
      <c r="B4620" s="211" t="str">
        <f t="shared" si="146"/>
        <v/>
      </c>
      <c r="D4620" s="213" t="str">
        <f t="shared" si="147"/>
        <v/>
      </c>
    </row>
    <row r="4621" spans="2:4" x14ac:dyDescent="0.3">
      <c r="B4621" s="211" t="str">
        <f t="shared" si="146"/>
        <v/>
      </c>
      <c r="D4621" s="213" t="str">
        <f t="shared" si="147"/>
        <v/>
      </c>
    </row>
    <row r="4622" spans="2:4" x14ac:dyDescent="0.3">
      <c r="B4622" s="211" t="str">
        <f t="shared" si="146"/>
        <v/>
      </c>
      <c r="D4622" s="213" t="str">
        <f t="shared" si="147"/>
        <v/>
      </c>
    </row>
    <row r="4623" spans="2:4" x14ac:dyDescent="0.3">
      <c r="B4623" s="211" t="str">
        <f t="shared" si="146"/>
        <v/>
      </c>
      <c r="D4623" s="213" t="str">
        <f t="shared" si="147"/>
        <v/>
      </c>
    </row>
    <row r="4624" spans="2:4" x14ac:dyDescent="0.3">
      <c r="B4624" s="211" t="str">
        <f t="shared" si="146"/>
        <v/>
      </c>
      <c r="D4624" s="213" t="str">
        <f t="shared" si="147"/>
        <v/>
      </c>
    </row>
    <row r="4625" spans="2:4" x14ac:dyDescent="0.3">
      <c r="B4625" s="211" t="str">
        <f t="shared" si="146"/>
        <v/>
      </c>
      <c r="D4625" s="213" t="str">
        <f t="shared" si="147"/>
        <v/>
      </c>
    </row>
    <row r="4626" spans="2:4" x14ac:dyDescent="0.3">
      <c r="B4626" s="211" t="str">
        <f t="shared" si="146"/>
        <v/>
      </c>
      <c r="D4626" s="213" t="str">
        <f t="shared" si="147"/>
        <v/>
      </c>
    </row>
    <row r="4627" spans="2:4" x14ac:dyDescent="0.3">
      <c r="B4627" s="211" t="str">
        <f t="shared" si="146"/>
        <v/>
      </c>
      <c r="D4627" s="213" t="str">
        <f t="shared" si="147"/>
        <v/>
      </c>
    </row>
    <row r="4628" spans="2:4" x14ac:dyDescent="0.3">
      <c r="B4628" s="211" t="str">
        <f t="shared" si="146"/>
        <v/>
      </c>
      <c r="D4628" s="213" t="str">
        <f t="shared" si="147"/>
        <v/>
      </c>
    </row>
    <row r="4629" spans="2:4" x14ac:dyDescent="0.3">
      <c r="B4629" s="211" t="str">
        <f t="shared" si="146"/>
        <v/>
      </c>
      <c r="D4629" s="213" t="str">
        <f t="shared" si="147"/>
        <v/>
      </c>
    </row>
    <row r="4630" spans="2:4" x14ac:dyDescent="0.3">
      <c r="B4630" s="211" t="str">
        <f t="shared" si="146"/>
        <v/>
      </c>
      <c r="D4630" s="213" t="str">
        <f t="shared" si="147"/>
        <v/>
      </c>
    </row>
    <row r="4631" spans="2:4" x14ac:dyDescent="0.3">
      <c r="B4631" s="211" t="str">
        <f t="shared" si="146"/>
        <v/>
      </c>
      <c r="D4631" s="213" t="str">
        <f t="shared" si="147"/>
        <v/>
      </c>
    </row>
    <row r="4632" spans="2:4" x14ac:dyDescent="0.3">
      <c r="B4632" s="211" t="str">
        <f t="shared" si="146"/>
        <v/>
      </c>
      <c r="D4632" s="213" t="str">
        <f t="shared" si="147"/>
        <v/>
      </c>
    </row>
    <row r="4633" spans="2:4" x14ac:dyDescent="0.3">
      <c r="B4633" s="211" t="str">
        <f t="shared" si="146"/>
        <v/>
      </c>
      <c r="D4633" s="213" t="str">
        <f t="shared" si="147"/>
        <v/>
      </c>
    </row>
    <row r="4634" spans="2:4" x14ac:dyDescent="0.3">
      <c r="B4634" s="211" t="str">
        <f t="shared" si="146"/>
        <v/>
      </c>
      <c r="D4634" s="213" t="str">
        <f t="shared" si="147"/>
        <v/>
      </c>
    </row>
    <row r="4635" spans="2:4" x14ac:dyDescent="0.3">
      <c r="B4635" s="211" t="str">
        <f t="shared" si="146"/>
        <v/>
      </c>
      <c r="D4635" s="213" t="str">
        <f t="shared" si="147"/>
        <v/>
      </c>
    </row>
    <row r="4636" spans="2:4" x14ac:dyDescent="0.3">
      <c r="B4636" s="211" t="str">
        <f t="shared" si="146"/>
        <v/>
      </c>
      <c r="D4636" s="213" t="str">
        <f t="shared" si="147"/>
        <v/>
      </c>
    </row>
    <row r="4637" spans="2:4" x14ac:dyDescent="0.3">
      <c r="B4637" s="211" t="str">
        <f t="shared" si="146"/>
        <v/>
      </c>
      <c r="D4637" s="213" t="str">
        <f t="shared" si="147"/>
        <v/>
      </c>
    </row>
    <row r="4638" spans="2:4" x14ac:dyDescent="0.3">
      <c r="B4638" s="211" t="str">
        <f t="shared" si="146"/>
        <v/>
      </c>
      <c r="D4638" s="213" t="str">
        <f t="shared" si="147"/>
        <v/>
      </c>
    </row>
    <row r="4639" spans="2:4" x14ac:dyDescent="0.3">
      <c r="B4639" s="211" t="str">
        <f t="shared" si="146"/>
        <v/>
      </c>
      <c r="D4639" s="213" t="str">
        <f t="shared" si="147"/>
        <v/>
      </c>
    </row>
    <row r="4640" spans="2:4" x14ac:dyDescent="0.3">
      <c r="B4640" s="211" t="str">
        <f t="shared" si="146"/>
        <v/>
      </c>
      <c r="D4640" s="213" t="str">
        <f t="shared" si="147"/>
        <v/>
      </c>
    </row>
    <row r="4641" spans="2:4" x14ac:dyDescent="0.3">
      <c r="B4641" s="211" t="str">
        <f t="shared" si="146"/>
        <v/>
      </c>
      <c r="D4641" s="213" t="str">
        <f t="shared" si="147"/>
        <v/>
      </c>
    </row>
    <row r="4642" spans="2:4" x14ac:dyDescent="0.3">
      <c r="B4642" s="211" t="str">
        <f t="shared" si="146"/>
        <v/>
      </c>
      <c r="D4642" s="213" t="str">
        <f t="shared" si="147"/>
        <v/>
      </c>
    </row>
    <row r="4643" spans="2:4" x14ac:dyDescent="0.3">
      <c r="B4643" s="211" t="str">
        <f t="shared" si="146"/>
        <v/>
      </c>
      <c r="D4643" s="213" t="str">
        <f t="shared" si="147"/>
        <v/>
      </c>
    </row>
    <row r="4644" spans="2:4" x14ac:dyDescent="0.3">
      <c r="B4644" s="211" t="str">
        <f t="shared" si="146"/>
        <v/>
      </c>
      <c r="D4644" s="213" t="str">
        <f t="shared" si="147"/>
        <v/>
      </c>
    </row>
    <row r="4645" spans="2:4" x14ac:dyDescent="0.3">
      <c r="B4645" s="211" t="str">
        <f t="shared" si="146"/>
        <v/>
      </c>
      <c r="D4645" s="213" t="str">
        <f t="shared" si="147"/>
        <v/>
      </c>
    </row>
    <row r="4646" spans="2:4" x14ac:dyDescent="0.3">
      <c r="B4646" s="211" t="str">
        <f t="shared" si="146"/>
        <v/>
      </c>
      <c r="D4646" s="213" t="str">
        <f t="shared" si="147"/>
        <v/>
      </c>
    </row>
    <row r="4647" spans="2:4" x14ac:dyDescent="0.3">
      <c r="B4647" s="211" t="str">
        <f t="shared" si="146"/>
        <v/>
      </c>
      <c r="D4647" s="213" t="str">
        <f t="shared" si="147"/>
        <v/>
      </c>
    </row>
    <row r="4648" spans="2:4" x14ac:dyDescent="0.3">
      <c r="B4648" s="211" t="str">
        <f t="shared" si="146"/>
        <v/>
      </c>
      <c r="D4648" s="213" t="str">
        <f t="shared" si="147"/>
        <v/>
      </c>
    </row>
    <row r="4649" spans="2:4" x14ac:dyDescent="0.3">
      <c r="B4649" s="211" t="str">
        <f t="shared" si="146"/>
        <v/>
      </c>
      <c r="D4649" s="213" t="str">
        <f t="shared" si="147"/>
        <v/>
      </c>
    </row>
    <row r="4650" spans="2:4" x14ac:dyDescent="0.3">
      <c r="B4650" s="211" t="str">
        <f t="shared" si="146"/>
        <v/>
      </c>
      <c r="D4650" s="213" t="str">
        <f t="shared" si="147"/>
        <v/>
      </c>
    </row>
    <row r="4651" spans="2:4" x14ac:dyDescent="0.3">
      <c r="B4651" s="211" t="str">
        <f t="shared" si="146"/>
        <v/>
      </c>
      <c r="D4651" s="213" t="str">
        <f t="shared" si="147"/>
        <v/>
      </c>
    </row>
    <row r="4652" spans="2:4" x14ac:dyDescent="0.3">
      <c r="B4652" s="211" t="str">
        <f t="shared" si="146"/>
        <v/>
      </c>
      <c r="D4652" s="213" t="str">
        <f t="shared" si="147"/>
        <v/>
      </c>
    </row>
    <row r="4653" spans="2:4" x14ac:dyDescent="0.3">
      <c r="B4653" s="211" t="str">
        <f t="shared" si="146"/>
        <v/>
      </c>
      <c r="D4653" s="213" t="str">
        <f t="shared" si="147"/>
        <v/>
      </c>
    </row>
    <row r="4654" spans="2:4" x14ac:dyDescent="0.3">
      <c r="B4654" s="211" t="str">
        <f t="shared" si="146"/>
        <v/>
      </c>
      <c r="D4654" s="213" t="str">
        <f t="shared" si="147"/>
        <v/>
      </c>
    </row>
    <row r="4655" spans="2:4" x14ac:dyDescent="0.3">
      <c r="B4655" s="211" t="str">
        <f t="shared" si="146"/>
        <v/>
      </c>
      <c r="D4655" s="213" t="str">
        <f t="shared" si="147"/>
        <v/>
      </c>
    </row>
    <row r="4656" spans="2:4" x14ac:dyDescent="0.3">
      <c r="B4656" s="211" t="str">
        <f t="shared" si="146"/>
        <v/>
      </c>
      <c r="D4656" s="213" t="str">
        <f t="shared" si="147"/>
        <v/>
      </c>
    </row>
    <row r="4657" spans="2:4" x14ac:dyDescent="0.3">
      <c r="B4657" s="211" t="str">
        <f t="shared" si="146"/>
        <v/>
      </c>
      <c r="D4657" s="213" t="str">
        <f t="shared" si="147"/>
        <v/>
      </c>
    </row>
    <row r="4658" spans="2:4" x14ac:dyDescent="0.3">
      <c r="B4658" s="211" t="str">
        <f t="shared" si="146"/>
        <v/>
      </c>
      <c r="D4658" s="213" t="str">
        <f t="shared" si="147"/>
        <v/>
      </c>
    </row>
    <row r="4659" spans="2:4" x14ac:dyDescent="0.3">
      <c r="B4659" s="211" t="str">
        <f t="shared" si="146"/>
        <v/>
      </c>
      <c r="D4659" s="213" t="str">
        <f t="shared" si="147"/>
        <v/>
      </c>
    </row>
    <row r="4660" spans="2:4" x14ac:dyDescent="0.3">
      <c r="B4660" s="211" t="str">
        <f t="shared" si="146"/>
        <v/>
      </c>
      <c r="D4660" s="213" t="str">
        <f t="shared" si="147"/>
        <v/>
      </c>
    </row>
    <row r="4661" spans="2:4" x14ac:dyDescent="0.3">
      <c r="B4661" s="211" t="str">
        <f t="shared" si="146"/>
        <v/>
      </c>
      <c r="D4661" s="213" t="str">
        <f t="shared" si="147"/>
        <v/>
      </c>
    </row>
    <row r="4662" spans="2:4" x14ac:dyDescent="0.3">
      <c r="B4662" s="211" t="str">
        <f t="shared" si="146"/>
        <v/>
      </c>
      <c r="D4662" s="213" t="str">
        <f t="shared" si="147"/>
        <v/>
      </c>
    </row>
    <row r="4663" spans="2:4" x14ac:dyDescent="0.3">
      <c r="B4663" s="211" t="str">
        <f t="shared" si="146"/>
        <v/>
      </c>
      <c r="D4663" s="213" t="str">
        <f t="shared" si="147"/>
        <v/>
      </c>
    </row>
    <row r="4664" spans="2:4" x14ac:dyDescent="0.3">
      <c r="B4664" s="211" t="str">
        <f t="shared" si="146"/>
        <v/>
      </c>
      <c r="D4664" s="213" t="str">
        <f t="shared" si="147"/>
        <v/>
      </c>
    </row>
    <row r="4665" spans="2:4" x14ac:dyDescent="0.3">
      <c r="B4665" s="211" t="str">
        <f t="shared" si="146"/>
        <v/>
      </c>
      <c r="D4665" s="213" t="str">
        <f t="shared" si="147"/>
        <v/>
      </c>
    </row>
    <row r="4666" spans="2:4" x14ac:dyDescent="0.3">
      <c r="B4666" s="211" t="str">
        <f t="shared" si="146"/>
        <v/>
      </c>
      <c r="D4666" s="213" t="str">
        <f t="shared" si="147"/>
        <v/>
      </c>
    </row>
    <row r="4667" spans="2:4" x14ac:dyDescent="0.3">
      <c r="B4667" s="211" t="str">
        <f t="shared" si="146"/>
        <v/>
      </c>
      <c r="D4667" s="213" t="str">
        <f t="shared" si="147"/>
        <v/>
      </c>
    </row>
    <row r="4668" spans="2:4" x14ac:dyDescent="0.3">
      <c r="B4668" s="211" t="str">
        <f t="shared" si="146"/>
        <v/>
      </c>
      <c r="D4668" s="213" t="str">
        <f t="shared" si="147"/>
        <v/>
      </c>
    </row>
    <row r="4669" spans="2:4" x14ac:dyDescent="0.3">
      <c r="B4669" s="211" t="str">
        <f t="shared" si="146"/>
        <v/>
      </c>
      <c r="D4669" s="213" t="str">
        <f t="shared" si="147"/>
        <v/>
      </c>
    </row>
    <row r="4670" spans="2:4" x14ac:dyDescent="0.3">
      <c r="B4670" s="211" t="str">
        <f t="shared" si="146"/>
        <v/>
      </c>
      <c r="D4670" s="213" t="str">
        <f t="shared" si="147"/>
        <v/>
      </c>
    </row>
    <row r="4671" spans="2:4" x14ac:dyDescent="0.3">
      <c r="B4671" s="211" t="str">
        <f t="shared" si="146"/>
        <v/>
      </c>
      <c r="D4671" s="213" t="str">
        <f t="shared" si="147"/>
        <v/>
      </c>
    </row>
    <row r="4672" spans="2:4" x14ac:dyDescent="0.3">
      <c r="B4672" s="211" t="str">
        <f t="shared" si="146"/>
        <v/>
      </c>
      <c r="D4672" s="213" t="str">
        <f t="shared" si="147"/>
        <v/>
      </c>
    </row>
    <row r="4673" spans="2:4" x14ac:dyDescent="0.3">
      <c r="B4673" s="211" t="str">
        <f t="shared" si="146"/>
        <v/>
      </c>
      <c r="D4673" s="213" t="str">
        <f t="shared" si="147"/>
        <v/>
      </c>
    </row>
    <row r="4674" spans="2:4" x14ac:dyDescent="0.3">
      <c r="B4674" s="211" t="str">
        <f t="shared" si="146"/>
        <v/>
      </c>
      <c r="D4674" s="213" t="str">
        <f t="shared" si="147"/>
        <v/>
      </c>
    </row>
    <row r="4675" spans="2:4" x14ac:dyDescent="0.3">
      <c r="B4675" s="211" t="str">
        <f t="shared" si="146"/>
        <v/>
      </c>
      <c r="D4675" s="213" t="str">
        <f t="shared" si="147"/>
        <v/>
      </c>
    </row>
    <row r="4676" spans="2:4" x14ac:dyDescent="0.3">
      <c r="B4676" s="211" t="str">
        <f t="shared" si="146"/>
        <v/>
      </c>
      <c r="D4676" s="213" t="str">
        <f t="shared" si="147"/>
        <v/>
      </c>
    </row>
    <row r="4677" spans="2:4" x14ac:dyDescent="0.3">
      <c r="B4677" s="211" t="str">
        <f t="shared" si="146"/>
        <v/>
      </c>
      <c r="D4677" s="213" t="str">
        <f t="shared" si="147"/>
        <v/>
      </c>
    </row>
    <row r="4678" spans="2:4" x14ac:dyDescent="0.3">
      <c r="B4678" s="211" t="str">
        <f t="shared" ref="B4678:B4741" si="148">IF(NOT(ISBLANK(A4678)),INT(($B$2-A4678)/365.25),"")</f>
        <v/>
      </c>
      <c r="D4678" s="213" t="str">
        <f t="shared" ref="D4678:D4741" si="149">_xlfn.IFNA(VLOOKUP(B4678,AgeGroups,2,TRUE),"")</f>
        <v/>
      </c>
    </row>
    <row r="4679" spans="2:4" x14ac:dyDescent="0.3">
      <c r="B4679" s="211" t="str">
        <f t="shared" si="148"/>
        <v/>
      </c>
      <c r="D4679" s="213" t="str">
        <f t="shared" si="149"/>
        <v/>
      </c>
    </row>
    <row r="4680" spans="2:4" x14ac:dyDescent="0.3">
      <c r="B4680" s="211" t="str">
        <f t="shared" si="148"/>
        <v/>
      </c>
      <c r="D4680" s="213" t="str">
        <f t="shared" si="149"/>
        <v/>
      </c>
    </row>
    <row r="4681" spans="2:4" x14ac:dyDescent="0.3">
      <c r="B4681" s="211" t="str">
        <f t="shared" si="148"/>
        <v/>
      </c>
      <c r="D4681" s="213" t="str">
        <f t="shared" si="149"/>
        <v/>
      </c>
    </row>
    <row r="4682" spans="2:4" x14ac:dyDescent="0.3">
      <c r="B4682" s="211" t="str">
        <f t="shared" si="148"/>
        <v/>
      </c>
      <c r="D4682" s="213" t="str">
        <f t="shared" si="149"/>
        <v/>
      </c>
    </row>
    <row r="4683" spans="2:4" x14ac:dyDescent="0.3">
      <c r="B4683" s="211" t="str">
        <f t="shared" si="148"/>
        <v/>
      </c>
      <c r="D4683" s="213" t="str">
        <f t="shared" si="149"/>
        <v/>
      </c>
    </row>
    <row r="4684" spans="2:4" x14ac:dyDescent="0.3">
      <c r="B4684" s="211" t="str">
        <f t="shared" si="148"/>
        <v/>
      </c>
      <c r="D4684" s="213" t="str">
        <f t="shared" si="149"/>
        <v/>
      </c>
    </row>
    <row r="4685" spans="2:4" x14ac:dyDescent="0.3">
      <c r="B4685" s="211" t="str">
        <f t="shared" si="148"/>
        <v/>
      </c>
      <c r="D4685" s="213" t="str">
        <f t="shared" si="149"/>
        <v/>
      </c>
    </row>
    <row r="4686" spans="2:4" x14ac:dyDescent="0.3">
      <c r="B4686" s="211" t="str">
        <f t="shared" si="148"/>
        <v/>
      </c>
      <c r="D4686" s="213" t="str">
        <f t="shared" si="149"/>
        <v/>
      </c>
    </row>
    <row r="4687" spans="2:4" x14ac:dyDescent="0.3">
      <c r="B4687" s="211" t="str">
        <f t="shared" si="148"/>
        <v/>
      </c>
      <c r="D4687" s="213" t="str">
        <f t="shared" si="149"/>
        <v/>
      </c>
    </row>
    <row r="4688" spans="2:4" x14ac:dyDescent="0.3">
      <c r="B4688" s="211" t="str">
        <f t="shared" si="148"/>
        <v/>
      </c>
      <c r="D4688" s="213" t="str">
        <f t="shared" si="149"/>
        <v/>
      </c>
    </row>
    <row r="4689" spans="2:4" x14ac:dyDescent="0.3">
      <c r="B4689" s="211" t="str">
        <f t="shared" si="148"/>
        <v/>
      </c>
      <c r="D4689" s="213" t="str">
        <f t="shared" si="149"/>
        <v/>
      </c>
    </row>
    <row r="4690" spans="2:4" x14ac:dyDescent="0.3">
      <c r="B4690" s="211" t="str">
        <f t="shared" si="148"/>
        <v/>
      </c>
      <c r="D4690" s="213" t="str">
        <f t="shared" si="149"/>
        <v/>
      </c>
    </row>
    <row r="4691" spans="2:4" x14ac:dyDescent="0.3">
      <c r="B4691" s="211" t="str">
        <f t="shared" si="148"/>
        <v/>
      </c>
      <c r="D4691" s="213" t="str">
        <f t="shared" si="149"/>
        <v/>
      </c>
    </row>
    <row r="4692" spans="2:4" x14ac:dyDescent="0.3">
      <c r="B4692" s="211" t="str">
        <f t="shared" si="148"/>
        <v/>
      </c>
      <c r="D4692" s="213" t="str">
        <f t="shared" si="149"/>
        <v/>
      </c>
    </row>
    <row r="4693" spans="2:4" x14ac:dyDescent="0.3">
      <c r="B4693" s="211" t="str">
        <f t="shared" si="148"/>
        <v/>
      </c>
      <c r="D4693" s="213" t="str">
        <f t="shared" si="149"/>
        <v/>
      </c>
    </row>
    <row r="4694" spans="2:4" x14ac:dyDescent="0.3">
      <c r="B4694" s="211" t="str">
        <f t="shared" si="148"/>
        <v/>
      </c>
      <c r="D4694" s="213" t="str">
        <f t="shared" si="149"/>
        <v/>
      </c>
    </row>
    <row r="4695" spans="2:4" x14ac:dyDescent="0.3">
      <c r="B4695" s="211" t="str">
        <f t="shared" si="148"/>
        <v/>
      </c>
      <c r="D4695" s="213" t="str">
        <f t="shared" si="149"/>
        <v/>
      </c>
    </row>
    <row r="4696" spans="2:4" x14ac:dyDescent="0.3">
      <c r="B4696" s="211" t="str">
        <f t="shared" si="148"/>
        <v/>
      </c>
      <c r="D4696" s="213" t="str">
        <f t="shared" si="149"/>
        <v/>
      </c>
    </row>
    <row r="4697" spans="2:4" x14ac:dyDescent="0.3">
      <c r="B4697" s="211" t="str">
        <f t="shared" si="148"/>
        <v/>
      </c>
      <c r="D4697" s="213" t="str">
        <f t="shared" si="149"/>
        <v/>
      </c>
    </row>
    <row r="4698" spans="2:4" x14ac:dyDescent="0.3">
      <c r="B4698" s="211" t="str">
        <f t="shared" si="148"/>
        <v/>
      </c>
      <c r="D4698" s="213" t="str">
        <f t="shared" si="149"/>
        <v/>
      </c>
    </row>
    <row r="4699" spans="2:4" x14ac:dyDescent="0.3">
      <c r="B4699" s="211" t="str">
        <f t="shared" si="148"/>
        <v/>
      </c>
      <c r="D4699" s="213" t="str">
        <f t="shared" si="149"/>
        <v/>
      </c>
    </row>
    <row r="4700" spans="2:4" x14ac:dyDescent="0.3">
      <c r="B4700" s="211" t="str">
        <f t="shared" si="148"/>
        <v/>
      </c>
      <c r="D4700" s="213" t="str">
        <f t="shared" si="149"/>
        <v/>
      </c>
    </row>
    <row r="4701" spans="2:4" x14ac:dyDescent="0.3">
      <c r="B4701" s="211" t="str">
        <f t="shared" si="148"/>
        <v/>
      </c>
      <c r="D4701" s="213" t="str">
        <f t="shared" si="149"/>
        <v/>
      </c>
    </row>
    <row r="4702" spans="2:4" x14ac:dyDescent="0.3">
      <c r="B4702" s="211" t="str">
        <f t="shared" si="148"/>
        <v/>
      </c>
      <c r="D4702" s="213" t="str">
        <f t="shared" si="149"/>
        <v/>
      </c>
    </row>
    <row r="4703" spans="2:4" x14ac:dyDescent="0.3">
      <c r="B4703" s="211" t="str">
        <f t="shared" si="148"/>
        <v/>
      </c>
      <c r="D4703" s="213" t="str">
        <f t="shared" si="149"/>
        <v/>
      </c>
    </row>
    <row r="4704" spans="2:4" x14ac:dyDescent="0.3">
      <c r="B4704" s="211" t="str">
        <f t="shared" si="148"/>
        <v/>
      </c>
      <c r="D4704" s="213" t="str">
        <f t="shared" si="149"/>
        <v/>
      </c>
    </row>
    <row r="4705" spans="2:4" x14ac:dyDescent="0.3">
      <c r="B4705" s="211" t="str">
        <f t="shared" si="148"/>
        <v/>
      </c>
      <c r="D4705" s="213" t="str">
        <f t="shared" si="149"/>
        <v/>
      </c>
    </row>
    <row r="4706" spans="2:4" x14ac:dyDescent="0.3">
      <c r="B4706" s="211" t="str">
        <f t="shared" si="148"/>
        <v/>
      </c>
      <c r="D4706" s="213" t="str">
        <f t="shared" si="149"/>
        <v/>
      </c>
    </row>
    <row r="4707" spans="2:4" x14ac:dyDescent="0.3">
      <c r="B4707" s="211" t="str">
        <f t="shared" si="148"/>
        <v/>
      </c>
      <c r="D4707" s="213" t="str">
        <f t="shared" si="149"/>
        <v/>
      </c>
    </row>
    <row r="4708" spans="2:4" x14ac:dyDescent="0.3">
      <c r="B4708" s="211" t="str">
        <f t="shared" si="148"/>
        <v/>
      </c>
      <c r="D4708" s="213" t="str">
        <f t="shared" si="149"/>
        <v/>
      </c>
    </row>
    <row r="4709" spans="2:4" x14ac:dyDescent="0.3">
      <c r="B4709" s="211" t="str">
        <f t="shared" si="148"/>
        <v/>
      </c>
      <c r="D4709" s="213" t="str">
        <f t="shared" si="149"/>
        <v/>
      </c>
    </row>
    <row r="4710" spans="2:4" x14ac:dyDescent="0.3">
      <c r="B4710" s="211" t="str">
        <f t="shared" si="148"/>
        <v/>
      </c>
      <c r="D4710" s="213" t="str">
        <f t="shared" si="149"/>
        <v/>
      </c>
    </row>
    <row r="4711" spans="2:4" x14ac:dyDescent="0.3">
      <c r="B4711" s="211" t="str">
        <f t="shared" si="148"/>
        <v/>
      </c>
      <c r="D4711" s="213" t="str">
        <f t="shared" si="149"/>
        <v/>
      </c>
    </row>
    <row r="4712" spans="2:4" x14ac:dyDescent="0.3">
      <c r="B4712" s="211" t="str">
        <f t="shared" si="148"/>
        <v/>
      </c>
      <c r="D4712" s="213" t="str">
        <f t="shared" si="149"/>
        <v/>
      </c>
    </row>
    <row r="4713" spans="2:4" x14ac:dyDescent="0.3">
      <c r="B4713" s="211" t="str">
        <f t="shared" si="148"/>
        <v/>
      </c>
      <c r="D4713" s="213" t="str">
        <f t="shared" si="149"/>
        <v/>
      </c>
    </row>
    <row r="4714" spans="2:4" x14ac:dyDescent="0.3">
      <c r="B4714" s="211" t="str">
        <f t="shared" si="148"/>
        <v/>
      </c>
      <c r="D4714" s="213" t="str">
        <f t="shared" si="149"/>
        <v/>
      </c>
    </row>
    <row r="4715" spans="2:4" x14ac:dyDescent="0.3">
      <c r="B4715" s="211" t="str">
        <f t="shared" si="148"/>
        <v/>
      </c>
      <c r="D4715" s="213" t="str">
        <f t="shared" si="149"/>
        <v/>
      </c>
    </row>
    <row r="4716" spans="2:4" x14ac:dyDescent="0.3">
      <c r="B4716" s="211" t="str">
        <f t="shared" si="148"/>
        <v/>
      </c>
      <c r="D4716" s="213" t="str">
        <f t="shared" si="149"/>
        <v/>
      </c>
    </row>
    <row r="4717" spans="2:4" x14ac:dyDescent="0.3">
      <c r="B4717" s="211" t="str">
        <f t="shared" si="148"/>
        <v/>
      </c>
      <c r="D4717" s="213" t="str">
        <f t="shared" si="149"/>
        <v/>
      </c>
    </row>
    <row r="4718" spans="2:4" x14ac:dyDescent="0.3">
      <c r="B4718" s="211" t="str">
        <f t="shared" si="148"/>
        <v/>
      </c>
      <c r="D4718" s="213" t="str">
        <f t="shared" si="149"/>
        <v/>
      </c>
    </row>
    <row r="4719" spans="2:4" x14ac:dyDescent="0.3">
      <c r="B4719" s="211" t="str">
        <f t="shared" si="148"/>
        <v/>
      </c>
      <c r="D4719" s="213" t="str">
        <f t="shared" si="149"/>
        <v/>
      </c>
    </row>
    <row r="4720" spans="2:4" x14ac:dyDescent="0.3">
      <c r="B4720" s="211" t="str">
        <f t="shared" si="148"/>
        <v/>
      </c>
      <c r="D4720" s="213" t="str">
        <f t="shared" si="149"/>
        <v/>
      </c>
    </row>
    <row r="4721" spans="2:4" x14ac:dyDescent="0.3">
      <c r="B4721" s="211" t="str">
        <f t="shared" si="148"/>
        <v/>
      </c>
      <c r="D4721" s="213" t="str">
        <f t="shared" si="149"/>
        <v/>
      </c>
    </row>
    <row r="4722" spans="2:4" x14ac:dyDescent="0.3">
      <c r="B4722" s="211" t="str">
        <f t="shared" si="148"/>
        <v/>
      </c>
      <c r="D4722" s="213" t="str">
        <f t="shared" si="149"/>
        <v/>
      </c>
    </row>
    <row r="4723" spans="2:4" x14ac:dyDescent="0.3">
      <c r="B4723" s="211" t="str">
        <f t="shared" si="148"/>
        <v/>
      </c>
      <c r="D4723" s="213" t="str">
        <f t="shared" si="149"/>
        <v/>
      </c>
    </row>
    <row r="4724" spans="2:4" x14ac:dyDescent="0.3">
      <c r="B4724" s="211" t="str">
        <f t="shared" si="148"/>
        <v/>
      </c>
      <c r="D4724" s="213" t="str">
        <f t="shared" si="149"/>
        <v/>
      </c>
    </row>
    <row r="4725" spans="2:4" x14ac:dyDescent="0.3">
      <c r="B4725" s="211" t="str">
        <f t="shared" si="148"/>
        <v/>
      </c>
      <c r="D4725" s="213" t="str">
        <f t="shared" si="149"/>
        <v/>
      </c>
    </row>
    <row r="4726" spans="2:4" x14ac:dyDescent="0.3">
      <c r="B4726" s="211" t="str">
        <f t="shared" si="148"/>
        <v/>
      </c>
      <c r="D4726" s="213" t="str">
        <f t="shared" si="149"/>
        <v/>
      </c>
    </row>
    <row r="4727" spans="2:4" x14ac:dyDescent="0.3">
      <c r="B4727" s="211" t="str">
        <f t="shared" si="148"/>
        <v/>
      </c>
      <c r="D4727" s="213" t="str">
        <f t="shared" si="149"/>
        <v/>
      </c>
    </row>
    <row r="4728" spans="2:4" x14ac:dyDescent="0.3">
      <c r="B4728" s="211" t="str">
        <f t="shared" si="148"/>
        <v/>
      </c>
      <c r="D4728" s="213" t="str">
        <f t="shared" si="149"/>
        <v/>
      </c>
    </row>
    <row r="4729" spans="2:4" x14ac:dyDescent="0.3">
      <c r="B4729" s="211" t="str">
        <f t="shared" si="148"/>
        <v/>
      </c>
      <c r="D4729" s="213" t="str">
        <f t="shared" si="149"/>
        <v/>
      </c>
    </row>
    <row r="4730" spans="2:4" x14ac:dyDescent="0.3">
      <c r="B4730" s="211" t="str">
        <f t="shared" si="148"/>
        <v/>
      </c>
      <c r="D4730" s="213" t="str">
        <f t="shared" si="149"/>
        <v/>
      </c>
    </row>
    <row r="4731" spans="2:4" x14ac:dyDescent="0.3">
      <c r="B4731" s="211" t="str">
        <f t="shared" si="148"/>
        <v/>
      </c>
      <c r="D4731" s="213" t="str">
        <f t="shared" si="149"/>
        <v/>
      </c>
    </row>
    <row r="4732" spans="2:4" x14ac:dyDescent="0.3">
      <c r="B4732" s="211" t="str">
        <f t="shared" si="148"/>
        <v/>
      </c>
      <c r="D4732" s="213" t="str">
        <f t="shared" si="149"/>
        <v/>
      </c>
    </row>
    <row r="4733" spans="2:4" x14ac:dyDescent="0.3">
      <c r="B4733" s="211" t="str">
        <f t="shared" si="148"/>
        <v/>
      </c>
      <c r="D4733" s="213" t="str">
        <f t="shared" si="149"/>
        <v/>
      </c>
    </row>
    <row r="4734" spans="2:4" x14ac:dyDescent="0.3">
      <c r="B4734" s="211" t="str">
        <f t="shared" si="148"/>
        <v/>
      </c>
      <c r="D4734" s="213" t="str">
        <f t="shared" si="149"/>
        <v/>
      </c>
    </row>
    <row r="4735" spans="2:4" x14ac:dyDescent="0.3">
      <c r="B4735" s="211" t="str">
        <f t="shared" si="148"/>
        <v/>
      </c>
      <c r="D4735" s="213" t="str">
        <f t="shared" si="149"/>
        <v/>
      </c>
    </row>
    <row r="4736" spans="2:4" x14ac:dyDescent="0.3">
      <c r="B4736" s="211" t="str">
        <f t="shared" si="148"/>
        <v/>
      </c>
      <c r="D4736" s="213" t="str">
        <f t="shared" si="149"/>
        <v/>
      </c>
    </row>
    <row r="4737" spans="2:4" x14ac:dyDescent="0.3">
      <c r="B4737" s="211" t="str">
        <f t="shared" si="148"/>
        <v/>
      </c>
      <c r="D4737" s="213" t="str">
        <f t="shared" si="149"/>
        <v/>
      </c>
    </row>
    <row r="4738" spans="2:4" x14ac:dyDescent="0.3">
      <c r="B4738" s="211" t="str">
        <f t="shared" si="148"/>
        <v/>
      </c>
      <c r="D4738" s="213" t="str">
        <f t="shared" si="149"/>
        <v/>
      </c>
    </row>
    <row r="4739" spans="2:4" x14ac:dyDescent="0.3">
      <c r="B4739" s="211" t="str">
        <f t="shared" si="148"/>
        <v/>
      </c>
      <c r="D4739" s="213" t="str">
        <f t="shared" si="149"/>
        <v/>
      </c>
    </row>
    <row r="4740" spans="2:4" x14ac:dyDescent="0.3">
      <c r="B4740" s="211" t="str">
        <f t="shared" si="148"/>
        <v/>
      </c>
      <c r="D4740" s="213" t="str">
        <f t="shared" si="149"/>
        <v/>
      </c>
    </row>
    <row r="4741" spans="2:4" x14ac:dyDescent="0.3">
      <c r="B4741" s="211" t="str">
        <f t="shared" si="148"/>
        <v/>
      </c>
      <c r="D4741" s="213" t="str">
        <f t="shared" si="149"/>
        <v/>
      </c>
    </row>
    <row r="4742" spans="2:4" x14ac:dyDescent="0.3">
      <c r="B4742" s="211" t="str">
        <f t="shared" ref="B4742:B4805" si="150">IF(NOT(ISBLANK(A4742)),INT(($B$2-A4742)/365.25),"")</f>
        <v/>
      </c>
      <c r="D4742" s="213" t="str">
        <f t="shared" ref="D4742:D4805" si="151">_xlfn.IFNA(VLOOKUP(B4742,AgeGroups,2,TRUE),"")</f>
        <v/>
      </c>
    </row>
    <row r="4743" spans="2:4" x14ac:dyDescent="0.3">
      <c r="B4743" s="211" t="str">
        <f t="shared" si="150"/>
        <v/>
      </c>
      <c r="D4743" s="213" t="str">
        <f t="shared" si="151"/>
        <v/>
      </c>
    </row>
    <row r="4744" spans="2:4" x14ac:dyDescent="0.3">
      <c r="B4744" s="211" t="str">
        <f t="shared" si="150"/>
        <v/>
      </c>
      <c r="D4744" s="213" t="str">
        <f t="shared" si="151"/>
        <v/>
      </c>
    </row>
    <row r="4745" spans="2:4" x14ac:dyDescent="0.3">
      <c r="B4745" s="211" t="str">
        <f t="shared" si="150"/>
        <v/>
      </c>
      <c r="D4745" s="213" t="str">
        <f t="shared" si="151"/>
        <v/>
      </c>
    </row>
    <row r="4746" spans="2:4" x14ac:dyDescent="0.3">
      <c r="B4746" s="211" t="str">
        <f t="shared" si="150"/>
        <v/>
      </c>
      <c r="D4746" s="213" t="str">
        <f t="shared" si="151"/>
        <v/>
      </c>
    </row>
    <row r="4747" spans="2:4" x14ac:dyDescent="0.3">
      <c r="B4747" s="211" t="str">
        <f t="shared" si="150"/>
        <v/>
      </c>
      <c r="D4747" s="213" t="str">
        <f t="shared" si="151"/>
        <v/>
      </c>
    </row>
    <row r="4748" spans="2:4" x14ac:dyDescent="0.3">
      <c r="B4748" s="211" t="str">
        <f t="shared" si="150"/>
        <v/>
      </c>
      <c r="D4748" s="213" t="str">
        <f t="shared" si="151"/>
        <v/>
      </c>
    </row>
    <row r="4749" spans="2:4" x14ac:dyDescent="0.3">
      <c r="B4749" s="211" t="str">
        <f t="shared" si="150"/>
        <v/>
      </c>
      <c r="D4749" s="213" t="str">
        <f t="shared" si="151"/>
        <v/>
      </c>
    </row>
    <row r="4750" spans="2:4" x14ac:dyDescent="0.3">
      <c r="B4750" s="211" t="str">
        <f t="shared" si="150"/>
        <v/>
      </c>
      <c r="D4750" s="213" t="str">
        <f t="shared" si="151"/>
        <v/>
      </c>
    </row>
    <row r="4751" spans="2:4" x14ac:dyDescent="0.3">
      <c r="B4751" s="211" t="str">
        <f t="shared" si="150"/>
        <v/>
      </c>
      <c r="D4751" s="213" t="str">
        <f t="shared" si="151"/>
        <v/>
      </c>
    </row>
    <row r="4752" spans="2:4" x14ac:dyDescent="0.3">
      <c r="B4752" s="211" t="str">
        <f t="shared" si="150"/>
        <v/>
      </c>
      <c r="D4752" s="213" t="str">
        <f t="shared" si="151"/>
        <v/>
      </c>
    </row>
    <row r="4753" spans="2:4" x14ac:dyDescent="0.3">
      <c r="B4753" s="211" t="str">
        <f t="shared" si="150"/>
        <v/>
      </c>
      <c r="D4753" s="213" t="str">
        <f t="shared" si="151"/>
        <v/>
      </c>
    </row>
    <row r="4754" spans="2:4" x14ac:dyDescent="0.3">
      <c r="B4754" s="211" t="str">
        <f t="shared" si="150"/>
        <v/>
      </c>
      <c r="D4754" s="213" t="str">
        <f t="shared" si="151"/>
        <v/>
      </c>
    </row>
    <row r="4755" spans="2:4" x14ac:dyDescent="0.3">
      <c r="B4755" s="211" t="str">
        <f t="shared" si="150"/>
        <v/>
      </c>
      <c r="D4755" s="213" t="str">
        <f t="shared" si="151"/>
        <v/>
      </c>
    </row>
    <row r="4756" spans="2:4" x14ac:dyDescent="0.3">
      <c r="B4756" s="211" t="str">
        <f t="shared" si="150"/>
        <v/>
      </c>
      <c r="D4756" s="213" t="str">
        <f t="shared" si="151"/>
        <v/>
      </c>
    </row>
    <row r="4757" spans="2:4" x14ac:dyDescent="0.3">
      <c r="B4757" s="211" t="str">
        <f t="shared" si="150"/>
        <v/>
      </c>
      <c r="D4757" s="213" t="str">
        <f t="shared" si="151"/>
        <v/>
      </c>
    </row>
    <row r="4758" spans="2:4" x14ac:dyDescent="0.3">
      <c r="B4758" s="211" t="str">
        <f t="shared" si="150"/>
        <v/>
      </c>
      <c r="D4758" s="213" t="str">
        <f t="shared" si="151"/>
        <v/>
      </c>
    </row>
    <row r="4759" spans="2:4" x14ac:dyDescent="0.3">
      <c r="B4759" s="211" t="str">
        <f t="shared" si="150"/>
        <v/>
      </c>
      <c r="D4759" s="213" t="str">
        <f t="shared" si="151"/>
        <v/>
      </c>
    </row>
    <row r="4760" spans="2:4" x14ac:dyDescent="0.3">
      <c r="B4760" s="211" t="str">
        <f t="shared" si="150"/>
        <v/>
      </c>
      <c r="D4760" s="213" t="str">
        <f t="shared" si="151"/>
        <v/>
      </c>
    </row>
    <row r="4761" spans="2:4" x14ac:dyDescent="0.3">
      <c r="B4761" s="211" t="str">
        <f t="shared" si="150"/>
        <v/>
      </c>
      <c r="D4761" s="213" t="str">
        <f t="shared" si="151"/>
        <v/>
      </c>
    </row>
    <row r="4762" spans="2:4" x14ac:dyDescent="0.3">
      <c r="B4762" s="211" t="str">
        <f t="shared" si="150"/>
        <v/>
      </c>
      <c r="D4762" s="213" t="str">
        <f t="shared" si="151"/>
        <v/>
      </c>
    </row>
    <row r="4763" spans="2:4" x14ac:dyDescent="0.3">
      <c r="B4763" s="211" t="str">
        <f t="shared" si="150"/>
        <v/>
      </c>
      <c r="D4763" s="213" t="str">
        <f t="shared" si="151"/>
        <v/>
      </c>
    </row>
    <row r="4764" spans="2:4" x14ac:dyDescent="0.3">
      <c r="B4764" s="211" t="str">
        <f t="shared" si="150"/>
        <v/>
      </c>
      <c r="D4764" s="213" t="str">
        <f t="shared" si="151"/>
        <v/>
      </c>
    </row>
    <row r="4765" spans="2:4" x14ac:dyDescent="0.3">
      <c r="B4765" s="211" t="str">
        <f t="shared" si="150"/>
        <v/>
      </c>
      <c r="D4765" s="213" t="str">
        <f t="shared" si="151"/>
        <v/>
      </c>
    </row>
    <row r="4766" spans="2:4" x14ac:dyDescent="0.3">
      <c r="B4766" s="211" t="str">
        <f t="shared" si="150"/>
        <v/>
      </c>
      <c r="D4766" s="213" t="str">
        <f t="shared" si="151"/>
        <v/>
      </c>
    </row>
    <row r="4767" spans="2:4" x14ac:dyDescent="0.3">
      <c r="B4767" s="211" t="str">
        <f t="shared" si="150"/>
        <v/>
      </c>
      <c r="D4767" s="213" t="str">
        <f t="shared" si="151"/>
        <v/>
      </c>
    </row>
    <row r="4768" spans="2:4" x14ac:dyDescent="0.3">
      <c r="B4768" s="211" t="str">
        <f t="shared" si="150"/>
        <v/>
      </c>
      <c r="D4768" s="213" t="str">
        <f t="shared" si="151"/>
        <v/>
      </c>
    </row>
    <row r="4769" spans="2:4" x14ac:dyDescent="0.3">
      <c r="B4769" s="211" t="str">
        <f t="shared" si="150"/>
        <v/>
      </c>
      <c r="D4769" s="213" t="str">
        <f t="shared" si="151"/>
        <v/>
      </c>
    </row>
    <row r="4770" spans="2:4" x14ac:dyDescent="0.3">
      <c r="B4770" s="211" t="str">
        <f t="shared" si="150"/>
        <v/>
      </c>
      <c r="D4770" s="213" t="str">
        <f t="shared" si="151"/>
        <v/>
      </c>
    </row>
    <row r="4771" spans="2:4" x14ac:dyDescent="0.3">
      <c r="B4771" s="211" t="str">
        <f t="shared" si="150"/>
        <v/>
      </c>
      <c r="D4771" s="213" t="str">
        <f t="shared" si="151"/>
        <v/>
      </c>
    </row>
    <row r="4772" spans="2:4" x14ac:dyDescent="0.3">
      <c r="B4772" s="211" t="str">
        <f t="shared" si="150"/>
        <v/>
      </c>
      <c r="D4772" s="213" t="str">
        <f t="shared" si="151"/>
        <v/>
      </c>
    </row>
    <row r="4773" spans="2:4" x14ac:dyDescent="0.3">
      <c r="B4773" s="211" t="str">
        <f t="shared" si="150"/>
        <v/>
      </c>
      <c r="D4773" s="213" t="str">
        <f t="shared" si="151"/>
        <v/>
      </c>
    </row>
    <row r="4774" spans="2:4" x14ac:dyDescent="0.3">
      <c r="B4774" s="211" t="str">
        <f t="shared" si="150"/>
        <v/>
      </c>
      <c r="D4774" s="213" t="str">
        <f t="shared" si="151"/>
        <v/>
      </c>
    </row>
    <row r="4775" spans="2:4" x14ac:dyDescent="0.3">
      <c r="B4775" s="211" t="str">
        <f t="shared" si="150"/>
        <v/>
      </c>
      <c r="D4775" s="213" t="str">
        <f t="shared" si="151"/>
        <v/>
      </c>
    </row>
    <row r="4776" spans="2:4" x14ac:dyDescent="0.3">
      <c r="B4776" s="211" t="str">
        <f t="shared" si="150"/>
        <v/>
      </c>
      <c r="D4776" s="213" t="str">
        <f t="shared" si="151"/>
        <v/>
      </c>
    </row>
    <row r="4777" spans="2:4" x14ac:dyDescent="0.3">
      <c r="B4777" s="211" t="str">
        <f t="shared" si="150"/>
        <v/>
      </c>
      <c r="D4777" s="213" t="str">
        <f t="shared" si="151"/>
        <v/>
      </c>
    </row>
    <row r="4778" spans="2:4" x14ac:dyDescent="0.3">
      <c r="B4778" s="211" t="str">
        <f t="shared" si="150"/>
        <v/>
      </c>
      <c r="D4778" s="213" t="str">
        <f t="shared" si="151"/>
        <v/>
      </c>
    </row>
    <row r="4779" spans="2:4" x14ac:dyDescent="0.3">
      <c r="B4779" s="211" t="str">
        <f t="shared" si="150"/>
        <v/>
      </c>
      <c r="D4779" s="213" t="str">
        <f t="shared" si="151"/>
        <v/>
      </c>
    </row>
    <row r="4780" spans="2:4" x14ac:dyDescent="0.3">
      <c r="B4780" s="211" t="str">
        <f t="shared" si="150"/>
        <v/>
      </c>
      <c r="D4780" s="213" t="str">
        <f t="shared" si="151"/>
        <v/>
      </c>
    </row>
    <row r="4781" spans="2:4" x14ac:dyDescent="0.3">
      <c r="B4781" s="211" t="str">
        <f t="shared" si="150"/>
        <v/>
      </c>
      <c r="D4781" s="213" t="str">
        <f t="shared" si="151"/>
        <v/>
      </c>
    </row>
    <row r="4782" spans="2:4" x14ac:dyDescent="0.3">
      <c r="B4782" s="211" t="str">
        <f t="shared" si="150"/>
        <v/>
      </c>
      <c r="D4782" s="213" t="str">
        <f t="shared" si="151"/>
        <v/>
      </c>
    </row>
    <row r="4783" spans="2:4" x14ac:dyDescent="0.3">
      <c r="B4783" s="211" t="str">
        <f t="shared" si="150"/>
        <v/>
      </c>
      <c r="D4783" s="213" t="str">
        <f t="shared" si="151"/>
        <v/>
      </c>
    </row>
    <row r="4784" spans="2:4" x14ac:dyDescent="0.3">
      <c r="B4784" s="211" t="str">
        <f t="shared" si="150"/>
        <v/>
      </c>
      <c r="D4784" s="213" t="str">
        <f t="shared" si="151"/>
        <v/>
      </c>
    </row>
    <row r="4785" spans="2:4" x14ac:dyDescent="0.3">
      <c r="B4785" s="211" t="str">
        <f t="shared" si="150"/>
        <v/>
      </c>
      <c r="D4785" s="213" t="str">
        <f t="shared" si="151"/>
        <v/>
      </c>
    </row>
    <row r="4786" spans="2:4" x14ac:dyDescent="0.3">
      <c r="B4786" s="211" t="str">
        <f t="shared" si="150"/>
        <v/>
      </c>
      <c r="D4786" s="213" t="str">
        <f t="shared" si="151"/>
        <v/>
      </c>
    </row>
    <row r="4787" spans="2:4" x14ac:dyDescent="0.3">
      <c r="B4787" s="211" t="str">
        <f t="shared" si="150"/>
        <v/>
      </c>
      <c r="D4787" s="213" t="str">
        <f t="shared" si="151"/>
        <v/>
      </c>
    </row>
    <row r="4788" spans="2:4" x14ac:dyDescent="0.3">
      <c r="B4788" s="211" t="str">
        <f t="shared" si="150"/>
        <v/>
      </c>
      <c r="D4788" s="213" t="str">
        <f t="shared" si="151"/>
        <v/>
      </c>
    </row>
    <row r="4789" spans="2:4" x14ac:dyDescent="0.3">
      <c r="B4789" s="211" t="str">
        <f t="shared" si="150"/>
        <v/>
      </c>
      <c r="D4789" s="213" t="str">
        <f t="shared" si="151"/>
        <v/>
      </c>
    </row>
    <row r="4790" spans="2:4" x14ac:dyDescent="0.3">
      <c r="B4790" s="211" t="str">
        <f t="shared" si="150"/>
        <v/>
      </c>
      <c r="D4790" s="213" t="str">
        <f t="shared" si="151"/>
        <v/>
      </c>
    </row>
    <row r="4791" spans="2:4" x14ac:dyDescent="0.3">
      <c r="B4791" s="211" t="str">
        <f t="shared" si="150"/>
        <v/>
      </c>
      <c r="D4791" s="213" t="str">
        <f t="shared" si="151"/>
        <v/>
      </c>
    </row>
    <row r="4792" spans="2:4" x14ac:dyDescent="0.3">
      <c r="B4792" s="211" t="str">
        <f t="shared" si="150"/>
        <v/>
      </c>
      <c r="D4792" s="213" t="str">
        <f t="shared" si="151"/>
        <v/>
      </c>
    </row>
    <row r="4793" spans="2:4" x14ac:dyDescent="0.3">
      <c r="B4793" s="211" t="str">
        <f t="shared" si="150"/>
        <v/>
      </c>
      <c r="D4793" s="213" t="str">
        <f t="shared" si="151"/>
        <v/>
      </c>
    </row>
    <row r="4794" spans="2:4" x14ac:dyDescent="0.3">
      <c r="B4794" s="211" t="str">
        <f t="shared" si="150"/>
        <v/>
      </c>
      <c r="D4794" s="213" t="str">
        <f t="shared" si="151"/>
        <v/>
      </c>
    </row>
    <row r="4795" spans="2:4" x14ac:dyDescent="0.3">
      <c r="B4795" s="211" t="str">
        <f t="shared" si="150"/>
        <v/>
      </c>
      <c r="D4795" s="213" t="str">
        <f t="shared" si="151"/>
        <v/>
      </c>
    </row>
    <row r="4796" spans="2:4" x14ac:dyDescent="0.3">
      <c r="B4796" s="211" t="str">
        <f t="shared" si="150"/>
        <v/>
      </c>
      <c r="D4796" s="213" t="str">
        <f t="shared" si="151"/>
        <v/>
      </c>
    </row>
    <row r="4797" spans="2:4" x14ac:dyDescent="0.3">
      <c r="B4797" s="211" t="str">
        <f t="shared" si="150"/>
        <v/>
      </c>
      <c r="D4797" s="213" t="str">
        <f t="shared" si="151"/>
        <v/>
      </c>
    </row>
    <row r="4798" spans="2:4" x14ac:dyDescent="0.3">
      <c r="B4798" s="211" t="str">
        <f t="shared" si="150"/>
        <v/>
      </c>
      <c r="D4798" s="213" t="str">
        <f t="shared" si="151"/>
        <v/>
      </c>
    </row>
    <row r="4799" spans="2:4" x14ac:dyDescent="0.3">
      <c r="B4799" s="211" t="str">
        <f t="shared" si="150"/>
        <v/>
      </c>
      <c r="D4799" s="213" t="str">
        <f t="shared" si="151"/>
        <v/>
      </c>
    </row>
    <row r="4800" spans="2:4" x14ac:dyDescent="0.3">
      <c r="B4800" s="211" t="str">
        <f t="shared" si="150"/>
        <v/>
      </c>
      <c r="D4800" s="213" t="str">
        <f t="shared" si="151"/>
        <v/>
      </c>
    </row>
    <row r="4801" spans="2:4" x14ac:dyDescent="0.3">
      <c r="B4801" s="211" t="str">
        <f t="shared" si="150"/>
        <v/>
      </c>
      <c r="D4801" s="213" t="str">
        <f t="shared" si="151"/>
        <v/>
      </c>
    </row>
    <row r="4802" spans="2:4" x14ac:dyDescent="0.3">
      <c r="B4802" s="211" t="str">
        <f t="shared" si="150"/>
        <v/>
      </c>
      <c r="D4802" s="213" t="str">
        <f t="shared" si="151"/>
        <v/>
      </c>
    </row>
    <row r="4803" spans="2:4" x14ac:dyDescent="0.3">
      <c r="B4803" s="211" t="str">
        <f t="shared" si="150"/>
        <v/>
      </c>
      <c r="D4803" s="213" t="str">
        <f t="shared" si="151"/>
        <v/>
      </c>
    </row>
    <row r="4804" spans="2:4" x14ac:dyDescent="0.3">
      <c r="B4804" s="211" t="str">
        <f t="shared" si="150"/>
        <v/>
      </c>
      <c r="D4804" s="213" t="str">
        <f t="shared" si="151"/>
        <v/>
      </c>
    </row>
    <row r="4805" spans="2:4" x14ac:dyDescent="0.3">
      <c r="B4805" s="211" t="str">
        <f t="shared" si="150"/>
        <v/>
      </c>
      <c r="D4805" s="213" t="str">
        <f t="shared" si="151"/>
        <v/>
      </c>
    </row>
    <row r="4806" spans="2:4" x14ac:dyDescent="0.3">
      <c r="B4806" s="211" t="str">
        <f t="shared" ref="B4806:B4869" si="152">IF(NOT(ISBLANK(A4806)),INT(($B$2-A4806)/365.25),"")</f>
        <v/>
      </c>
      <c r="D4806" s="213" t="str">
        <f t="shared" ref="D4806:D4869" si="153">_xlfn.IFNA(VLOOKUP(B4806,AgeGroups,2,TRUE),"")</f>
        <v/>
      </c>
    </row>
    <row r="4807" spans="2:4" x14ac:dyDescent="0.3">
      <c r="B4807" s="211" t="str">
        <f t="shared" si="152"/>
        <v/>
      </c>
      <c r="D4807" s="213" t="str">
        <f t="shared" si="153"/>
        <v/>
      </c>
    </row>
    <row r="4808" spans="2:4" x14ac:dyDescent="0.3">
      <c r="B4808" s="211" t="str">
        <f t="shared" si="152"/>
        <v/>
      </c>
      <c r="D4808" s="213" t="str">
        <f t="shared" si="153"/>
        <v/>
      </c>
    </row>
    <row r="4809" spans="2:4" x14ac:dyDescent="0.3">
      <c r="B4809" s="211" t="str">
        <f t="shared" si="152"/>
        <v/>
      </c>
      <c r="D4809" s="213" t="str">
        <f t="shared" si="153"/>
        <v/>
      </c>
    </row>
    <row r="4810" spans="2:4" x14ac:dyDescent="0.3">
      <c r="B4810" s="211" t="str">
        <f t="shared" si="152"/>
        <v/>
      </c>
      <c r="D4810" s="213" t="str">
        <f t="shared" si="153"/>
        <v/>
      </c>
    </row>
    <row r="4811" spans="2:4" x14ac:dyDescent="0.3">
      <c r="B4811" s="211" t="str">
        <f t="shared" si="152"/>
        <v/>
      </c>
      <c r="D4811" s="213" t="str">
        <f t="shared" si="153"/>
        <v/>
      </c>
    </row>
    <row r="4812" spans="2:4" x14ac:dyDescent="0.3">
      <c r="B4812" s="211" t="str">
        <f t="shared" si="152"/>
        <v/>
      </c>
      <c r="D4812" s="213" t="str">
        <f t="shared" si="153"/>
        <v/>
      </c>
    </row>
    <row r="4813" spans="2:4" x14ac:dyDescent="0.3">
      <c r="B4813" s="211" t="str">
        <f t="shared" si="152"/>
        <v/>
      </c>
      <c r="D4813" s="213" t="str">
        <f t="shared" si="153"/>
        <v/>
      </c>
    </row>
    <row r="4814" spans="2:4" x14ac:dyDescent="0.3">
      <c r="B4814" s="211" t="str">
        <f t="shared" si="152"/>
        <v/>
      </c>
      <c r="D4814" s="213" t="str">
        <f t="shared" si="153"/>
        <v/>
      </c>
    </row>
    <row r="4815" spans="2:4" x14ac:dyDescent="0.3">
      <c r="B4815" s="211" t="str">
        <f t="shared" si="152"/>
        <v/>
      </c>
      <c r="D4815" s="213" t="str">
        <f t="shared" si="153"/>
        <v/>
      </c>
    </row>
    <row r="4816" spans="2:4" x14ac:dyDescent="0.3">
      <c r="B4816" s="211" t="str">
        <f t="shared" si="152"/>
        <v/>
      </c>
      <c r="D4816" s="213" t="str">
        <f t="shared" si="153"/>
        <v/>
      </c>
    </row>
    <row r="4817" spans="2:4" x14ac:dyDescent="0.3">
      <c r="B4817" s="211" t="str">
        <f t="shared" si="152"/>
        <v/>
      </c>
      <c r="D4817" s="213" t="str">
        <f t="shared" si="153"/>
        <v/>
      </c>
    </row>
    <row r="4818" spans="2:4" x14ac:dyDescent="0.3">
      <c r="B4818" s="211" t="str">
        <f t="shared" si="152"/>
        <v/>
      </c>
      <c r="D4818" s="213" t="str">
        <f t="shared" si="153"/>
        <v/>
      </c>
    </row>
    <row r="4819" spans="2:4" x14ac:dyDescent="0.3">
      <c r="B4819" s="211" t="str">
        <f t="shared" si="152"/>
        <v/>
      </c>
      <c r="D4819" s="213" t="str">
        <f t="shared" si="153"/>
        <v/>
      </c>
    </row>
    <row r="4820" spans="2:4" x14ac:dyDescent="0.3">
      <c r="B4820" s="211" t="str">
        <f t="shared" si="152"/>
        <v/>
      </c>
      <c r="D4820" s="213" t="str">
        <f t="shared" si="153"/>
        <v/>
      </c>
    </row>
    <row r="4821" spans="2:4" x14ac:dyDescent="0.3">
      <c r="B4821" s="211" t="str">
        <f t="shared" si="152"/>
        <v/>
      </c>
      <c r="D4821" s="213" t="str">
        <f t="shared" si="153"/>
        <v/>
      </c>
    </row>
    <row r="4822" spans="2:4" x14ac:dyDescent="0.3">
      <c r="B4822" s="211" t="str">
        <f t="shared" si="152"/>
        <v/>
      </c>
      <c r="D4822" s="213" t="str">
        <f t="shared" si="153"/>
        <v/>
      </c>
    </row>
    <row r="4823" spans="2:4" x14ac:dyDescent="0.3">
      <c r="B4823" s="211" t="str">
        <f t="shared" si="152"/>
        <v/>
      </c>
      <c r="D4823" s="213" t="str">
        <f t="shared" si="153"/>
        <v/>
      </c>
    </row>
    <row r="4824" spans="2:4" x14ac:dyDescent="0.3">
      <c r="B4824" s="211" t="str">
        <f t="shared" si="152"/>
        <v/>
      </c>
      <c r="D4824" s="213" t="str">
        <f t="shared" si="153"/>
        <v/>
      </c>
    </row>
    <row r="4825" spans="2:4" x14ac:dyDescent="0.3">
      <c r="B4825" s="211" t="str">
        <f t="shared" si="152"/>
        <v/>
      </c>
      <c r="D4825" s="213" t="str">
        <f t="shared" si="153"/>
        <v/>
      </c>
    </row>
    <row r="4826" spans="2:4" x14ac:dyDescent="0.3">
      <c r="B4826" s="211" t="str">
        <f t="shared" si="152"/>
        <v/>
      </c>
      <c r="D4826" s="213" t="str">
        <f t="shared" si="153"/>
        <v/>
      </c>
    </row>
    <row r="4827" spans="2:4" x14ac:dyDescent="0.3">
      <c r="B4827" s="211" t="str">
        <f t="shared" si="152"/>
        <v/>
      </c>
      <c r="D4827" s="213" t="str">
        <f t="shared" si="153"/>
        <v/>
      </c>
    </row>
    <row r="4828" spans="2:4" x14ac:dyDescent="0.3">
      <c r="B4828" s="211" t="str">
        <f t="shared" si="152"/>
        <v/>
      </c>
      <c r="D4828" s="213" t="str">
        <f t="shared" si="153"/>
        <v/>
      </c>
    </row>
    <row r="4829" spans="2:4" x14ac:dyDescent="0.3">
      <c r="B4829" s="211" t="str">
        <f t="shared" si="152"/>
        <v/>
      </c>
      <c r="D4829" s="213" t="str">
        <f t="shared" si="153"/>
        <v/>
      </c>
    </row>
    <row r="4830" spans="2:4" x14ac:dyDescent="0.3">
      <c r="B4830" s="211" t="str">
        <f t="shared" si="152"/>
        <v/>
      </c>
      <c r="D4830" s="213" t="str">
        <f t="shared" si="153"/>
        <v/>
      </c>
    </row>
    <row r="4831" spans="2:4" x14ac:dyDescent="0.3">
      <c r="B4831" s="211" t="str">
        <f t="shared" si="152"/>
        <v/>
      </c>
      <c r="D4831" s="213" t="str">
        <f t="shared" si="153"/>
        <v/>
      </c>
    </row>
    <row r="4832" spans="2:4" x14ac:dyDescent="0.3">
      <c r="B4832" s="211" t="str">
        <f t="shared" si="152"/>
        <v/>
      </c>
      <c r="D4832" s="213" t="str">
        <f t="shared" si="153"/>
        <v/>
      </c>
    </row>
    <row r="4833" spans="2:4" x14ac:dyDescent="0.3">
      <c r="B4833" s="211" t="str">
        <f t="shared" si="152"/>
        <v/>
      </c>
      <c r="D4833" s="213" t="str">
        <f t="shared" si="153"/>
        <v/>
      </c>
    </row>
    <row r="4834" spans="2:4" x14ac:dyDescent="0.3">
      <c r="B4834" s="211" t="str">
        <f t="shared" si="152"/>
        <v/>
      </c>
      <c r="D4834" s="213" t="str">
        <f t="shared" si="153"/>
        <v/>
      </c>
    </row>
    <row r="4835" spans="2:4" x14ac:dyDescent="0.3">
      <c r="B4835" s="211" t="str">
        <f t="shared" si="152"/>
        <v/>
      </c>
      <c r="D4835" s="213" t="str">
        <f t="shared" si="153"/>
        <v/>
      </c>
    </row>
    <row r="4836" spans="2:4" x14ac:dyDescent="0.3">
      <c r="B4836" s="211" t="str">
        <f t="shared" si="152"/>
        <v/>
      </c>
      <c r="D4836" s="213" t="str">
        <f t="shared" si="153"/>
        <v/>
      </c>
    </row>
    <row r="4837" spans="2:4" x14ac:dyDescent="0.3">
      <c r="B4837" s="211" t="str">
        <f t="shared" si="152"/>
        <v/>
      </c>
      <c r="D4837" s="213" t="str">
        <f t="shared" si="153"/>
        <v/>
      </c>
    </row>
    <row r="4838" spans="2:4" x14ac:dyDescent="0.3">
      <c r="B4838" s="211" t="str">
        <f t="shared" si="152"/>
        <v/>
      </c>
      <c r="D4838" s="213" t="str">
        <f t="shared" si="153"/>
        <v/>
      </c>
    </row>
    <row r="4839" spans="2:4" x14ac:dyDescent="0.3">
      <c r="B4839" s="211" t="str">
        <f t="shared" si="152"/>
        <v/>
      </c>
      <c r="D4839" s="213" t="str">
        <f t="shared" si="153"/>
        <v/>
      </c>
    </row>
    <row r="4840" spans="2:4" x14ac:dyDescent="0.3">
      <c r="B4840" s="211" t="str">
        <f t="shared" si="152"/>
        <v/>
      </c>
      <c r="D4840" s="213" t="str">
        <f t="shared" si="153"/>
        <v/>
      </c>
    </row>
    <row r="4841" spans="2:4" x14ac:dyDescent="0.3">
      <c r="B4841" s="211" t="str">
        <f t="shared" si="152"/>
        <v/>
      </c>
      <c r="D4841" s="213" t="str">
        <f t="shared" si="153"/>
        <v/>
      </c>
    </row>
    <row r="4842" spans="2:4" x14ac:dyDescent="0.3">
      <c r="B4842" s="211" t="str">
        <f t="shared" si="152"/>
        <v/>
      </c>
      <c r="D4842" s="213" t="str">
        <f t="shared" si="153"/>
        <v/>
      </c>
    </row>
    <row r="4843" spans="2:4" x14ac:dyDescent="0.3">
      <c r="B4843" s="211" t="str">
        <f t="shared" si="152"/>
        <v/>
      </c>
      <c r="D4843" s="213" t="str">
        <f t="shared" si="153"/>
        <v/>
      </c>
    </row>
    <row r="4844" spans="2:4" x14ac:dyDescent="0.3">
      <c r="B4844" s="211" t="str">
        <f t="shared" si="152"/>
        <v/>
      </c>
      <c r="D4844" s="213" t="str">
        <f t="shared" si="153"/>
        <v/>
      </c>
    </row>
    <row r="4845" spans="2:4" x14ac:dyDescent="0.3">
      <c r="B4845" s="211" t="str">
        <f t="shared" si="152"/>
        <v/>
      </c>
      <c r="D4845" s="213" t="str">
        <f t="shared" si="153"/>
        <v/>
      </c>
    </row>
    <row r="4846" spans="2:4" x14ac:dyDescent="0.3">
      <c r="B4846" s="211" t="str">
        <f t="shared" si="152"/>
        <v/>
      </c>
      <c r="D4846" s="213" t="str">
        <f t="shared" si="153"/>
        <v/>
      </c>
    </row>
    <row r="4847" spans="2:4" x14ac:dyDescent="0.3">
      <c r="B4847" s="211" t="str">
        <f t="shared" si="152"/>
        <v/>
      </c>
      <c r="D4847" s="213" t="str">
        <f t="shared" si="153"/>
        <v/>
      </c>
    </row>
    <row r="4848" spans="2:4" x14ac:dyDescent="0.3">
      <c r="B4848" s="211" t="str">
        <f t="shared" si="152"/>
        <v/>
      </c>
      <c r="D4848" s="213" t="str">
        <f t="shared" si="153"/>
        <v/>
      </c>
    </row>
    <row r="4849" spans="2:4" x14ac:dyDescent="0.3">
      <c r="B4849" s="211" t="str">
        <f t="shared" si="152"/>
        <v/>
      </c>
      <c r="D4849" s="213" t="str">
        <f t="shared" si="153"/>
        <v/>
      </c>
    </row>
    <row r="4850" spans="2:4" x14ac:dyDescent="0.3">
      <c r="B4850" s="211" t="str">
        <f t="shared" si="152"/>
        <v/>
      </c>
      <c r="D4850" s="213" t="str">
        <f t="shared" si="153"/>
        <v/>
      </c>
    </row>
    <row r="4851" spans="2:4" x14ac:dyDescent="0.3">
      <c r="B4851" s="211" t="str">
        <f t="shared" si="152"/>
        <v/>
      </c>
      <c r="D4851" s="213" t="str">
        <f t="shared" si="153"/>
        <v/>
      </c>
    </row>
    <row r="4852" spans="2:4" x14ac:dyDescent="0.3">
      <c r="B4852" s="211" t="str">
        <f t="shared" si="152"/>
        <v/>
      </c>
      <c r="D4852" s="213" t="str">
        <f t="shared" si="153"/>
        <v/>
      </c>
    </row>
    <row r="4853" spans="2:4" x14ac:dyDescent="0.3">
      <c r="B4853" s="211" t="str">
        <f t="shared" si="152"/>
        <v/>
      </c>
      <c r="D4853" s="213" t="str">
        <f t="shared" si="153"/>
        <v/>
      </c>
    </row>
    <row r="4854" spans="2:4" x14ac:dyDescent="0.3">
      <c r="B4854" s="211" t="str">
        <f t="shared" si="152"/>
        <v/>
      </c>
      <c r="D4854" s="213" t="str">
        <f t="shared" si="153"/>
        <v/>
      </c>
    </row>
    <row r="4855" spans="2:4" x14ac:dyDescent="0.3">
      <c r="B4855" s="211" t="str">
        <f t="shared" si="152"/>
        <v/>
      </c>
      <c r="D4855" s="213" t="str">
        <f t="shared" si="153"/>
        <v/>
      </c>
    </row>
    <row r="4856" spans="2:4" x14ac:dyDescent="0.3">
      <c r="B4856" s="211" t="str">
        <f t="shared" si="152"/>
        <v/>
      </c>
      <c r="D4856" s="213" t="str">
        <f t="shared" si="153"/>
        <v/>
      </c>
    </row>
    <row r="4857" spans="2:4" x14ac:dyDescent="0.3">
      <c r="B4857" s="211" t="str">
        <f t="shared" si="152"/>
        <v/>
      </c>
      <c r="D4857" s="213" t="str">
        <f t="shared" si="153"/>
        <v/>
      </c>
    </row>
    <row r="4858" spans="2:4" x14ac:dyDescent="0.3">
      <c r="B4858" s="211" t="str">
        <f t="shared" si="152"/>
        <v/>
      </c>
      <c r="D4858" s="213" t="str">
        <f t="shared" si="153"/>
        <v/>
      </c>
    </row>
    <row r="4859" spans="2:4" x14ac:dyDescent="0.3">
      <c r="B4859" s="211" t="str">
        <f t="shared" si="152"/>
        <v/>
      </c>
      <c r="D4859" s="213" t="str">
        <f t="shared" si="153"/>
        <v/>
      </c>
    </row>
    <row r="4860" spans="2:4" x14ac:dyDescent="0.3">
      <c r="B4860" s="211" t="str">
        <f t="shared" si="152"/>
        <v/>
      </c>
      <c r="D4860" s="213" t="str">
        <f t="shared" si="153"/>
        <v/>
      </c>
    </row>
    <row r="4861" spans="2:4" x14ac:dyDescent="0.3">
      <c r="B4861" s="211" t="str">
        <f t="shared" si="152"/>
        <v/>
      </c>
      <c r="D4861" s="213" t="str">
        <f t="shared" si="153"/>
        <v/>
      </c>
    </row>
    <row r="4862" spans="2:4" x14ac:dyDescent="0.3">
      <c r="B4862" s="211" t="str">
        <f t="shared" si="152"/>
        <v/>
      </c>
      <c r="D4862" s="213" t="str">
        <f t="shared" si="153"/>
        <v/>
      </c>
    </row>
    <row r="4863" spans="2:4" x14ac:dyDescent="0.3">
      <c r="B4863" s="211" t="str">
        <f t="shared" si="152"/>
        <v/>
      </c>
      <c r="D4863" s="213" t="str">
        <f t="shared" si="153"/>
        <v/>
      </c>
    </row>
    <row r="4864" spans="2:4" x14ac:dyDescent="0.3">
      <c r="B4864" s="211" t="str">
        <f t="shared" si="152"/>
        <v/>
      </c>
      <c r="D4864" s="213" t="str">
        <f t="shared" si="153"/>
        <v/>
      </c>
    </row>
    <row r="4865" spans="2:4" x14ac:dyDescent="0.3">
      <c r="B4865" s="211" t="str">
        <f t="shared" si="152"/>
        <v/>
      </c>
      <c r="D4865" s="213" t="str">
        <f t="shared" si="153"/>
        <v/>
      </c>
    </row>
    <row r="4866" spans="2:4" x14ac:dyDescent="0.3">
      <c r="B4866" s="211" t="str">
        <f t="shared" si="152"/>
        <v/>
      </c>
      <c r="D4866" s="213" t="str">
        <f t="shared" si="153"/>
        <v/>
      </c>
    </row>
    <row r="4867" spans="2:4" x14ac:dyDescent="0.3">
      <c r="B4867" s="211" t="str">
        <f t="shared" si="152"/>
        <v/>
      </c>
      <c r="D4867" s="213" t="str">
        <f t="shared" si="153"/>
        <v/>
      </c>
    </row>
    <row r="4868" spans="2:4" x14ac:dyDescent="0.3">
      <c r="B4868" s="211" t="str">
        <f t="shared" si="152"/>
        <v/>
      </c>
      <c r="D4868" s="213" t="str">
        <f t="shared" si="153"/>
        <v/>
      </c>
    </row>
    <row r="4869" spans="2:4" x14ac:dyDescent="0.3">
      <c r="B4869" s="211" t="str">
        <f t="shared" si="152"/>
        <v/>
      </c>
      <c r="D4869" s="213" t="str">
        <f t="shared" si="153"/>
        <v/>
      </c>
    </row>
    <row r="4870" spans="2:4" x14ac:dyDescent="0.3">
      <c r="B4870" s="211" t="str">
        <f t="shared" ref="B4870:B4933" si="154">IF(NOT(ISBLANK(A4870)),INT(($B$2-A4870)/365.25),"")</f>
        <v/>
      </c>
      <c r="D4870" s="213" t="str">
        <f t="shared" ref="D4870:D4933" si="155">_xlfn.IFNA(VLOOKUP(B4870,AgeGroups,2,TRUE),"")</f>
        <v/>
      </c>
    </row>
    <row r="4871" spans="2:4" x14ac:dyDescent="0.3">
      <c r="B4871" s="211" t="str">
        <f t="shared" si="154"/>
        <v/>
      </c>
      <c r="D4871" s="213" t="str">
        <f t="shared" si="155"/>
        <v/>
      </c>
    </row>
    <row r="4872" spans="2:4" x14ac:dyDescent="0.3">
      <c r="B4872" s="211" t="str">
        <f t="shared" si="154"/>
        <v/>
      </c>
      <c r="D4872" s="213" t="str">
        <f t="shared" si="155"/>
        <v/>
      </c>
    </row>
    <row r="4873" spans="2:4" x14ac:dyDescent="0.3">
      <c r="B4873" s="211" t="str">
        <f t="shared" si="154"/>
        <v/>
      </c>
      <c r="D4873" s="213" t="str">
        <f t="shared" si="155"/>
        <v/>
      </c>
    </row>
    <row r="4874" spans="2:4" x14ac:dyDescent="0.3">
      <c r="B4874" s="211" t="str">
        <f t="shared" si="154"/>
        <v/>
      </c>
      <c r="D4874" s="213" t="str">
        <f t="shared" si="155"/>
        <v/>
      </c>
    </row>
    <row r="4875" spans="2:4" x14ac:dyDescent="0.3">
      <c r="B4875" s="211" t="str">
        <f t="shared" si="154"/>
        <v/>
      </c>
      <c r="D4875" s="213" t="str">
        <f t="shared" si="155"/>
        <v/>
      </c>
    </row>
    <row r="4876" spans="2:4" x14ac:dyDescent="0.3">
      <c r="B4876" s="211" t="str">
        <f t="shared" si="154"/>
        <v/>
      </c>
      <c r="D4876" s="213" t="str">
        <f t="shared" si="155"/>
        <v/>
      </c>
    </row>
    <row r="4877" spans="2:4" x14ac:dyDescent="0.3">
      <c r="B4877" s="211" t="str">
        <f t="shared" si="154"/>
        <v/>
      </c>
      <c r="D4877" s="213" t="str">
        <f t="shared" si="155"/>
        <v/>
      </c>
    </row>
    <row r="4878" spans="2:4" x14ac:dyDescent="0.3">
      <c r="B4878" s="211" t="str">
        <f t="shared" si="154"/>
        <v/>
      </c>
      <c r="D4878" s="213" t="str">
        <f t="shared" si="155"/>
        <v/>
      </c>
    </row>
    <row r="4879" spans="2:4" x14ac:dyDescent="0.3">
      <c r="B4879" s="211" t="str">
        <f t="shared" si="154"/>
        <v/>
      </c>
      <c r="D4879" s="213" t="str">
        <f t="shared" si="155"/>
        <v/>
      </c>
    </row>
    <row r="4880" spans="2:4" x14ac:dyDescent="0.3">
      <c r="B4880" s="211" t="str">
        <f t="shared" si="154"/>
        <v/>
      </c>
      <c r="D4880" s="213" t="str">
        <f t="shared" si="155"/>
        <v/>
      </c>
    </row>
    <row r="4881" spans="2:4" x14ac:dyDescent="0.3">
      <c r="B4881" s="211" t="str">
        <f t="shared" si="154"/>
        <v/>
      </c>
      <c r="D4881" s="213" t="str">
        <f t="shared" si="155"/>
        <v/>
      </c>
    </row>
    <row r="4882" spans="2:4" x14ac:dyDescent="0.3">
      <c r="B4882" s="211" t="str">
        <f t="shared" si="154"/>
        <v/>
      </c>
      <c r="D4882" s="213" t="str">
        <f t="shared" si="155"/>
        <v/>
      </c>
    </row>
    <row r="4883" spans="2:4" x14ac:dyDescent="0.3">
      <c r="B4883" s="211" t="str">
        <f t="shared" si="154"/>
        <v/>
      </c>
      <c r="D4883" s="213" t="str">
        <f t="shared" si="155"/>
        <v/>
      </c>
    </row>
    <row r="4884" spans="2:4" x14ac:dyDescent="0.3">
      <c r="B4884" s="211" t="str">
        <f t="shared" si="154"/>
        <v/>
      </c>
      <c r="D4884" s="213" t="str">
        <f t="shared" si="155"/>
        <v/>
      </c>
    </row>
    <row r="4885" spans="2:4" x14ac:dyDescent="0.3">
      <c r="B4885" s="211" t="str">
        <f t="shared" si="154"/>
        <v/>
      </c>
      <c r="D4885" s="213" t="str">
        <f t="shared" si="155"/>
        <v/>
      </c>
    </row>
    <row r="4886" spans="2:4" x14ac:dyDescent="0.3">
      <c r="B4886" s="211" t="str">
        <f t="shared" si="154"/>
        <v/>
      </c>
      <c r="D4886" s="213" t="str">
        <f t="shared" si="155"/>
        <v/>
      </c>
    </row>
    <row r="4887" spans="2:4" x14ac:dyDescent="0.3">
      <c r="B4887" s="211" t="str">
        <f t="shared" si="154"/>
        <v/>
      </c>
      <c r="D4887" s="213" t="str">
        <f t="shared" si="155"/>
        <v/>
      </c>
    </row>
    <row r="4888" spans="2:4" x14ac:dyDescent="0.3">
      <c r="B4888" s="211" t="str">
        <f t="shared" si="154"/>
        <v/>
      </c>
      <c r="D4888" s="213" t="str">
        <f t="shared" si="155"/>
        <v/>
      </c>
    </row>
    <row r="4889" spans="2:4" x14ac:dyDescent="0.3">
      <c r="B4889" s="211" t="str">
        <f t="shared" si="154"/>
        <v/>
      </c>
      <c r="D4889" s="213" t="str">
        <f t="shared" si="155"/>
        <v/>
      </c>
    </row>
    <row r="4890" spans="2:4" x14ac:dyDescent="0.3">
      <c r="B4890" s="211" t="str">
        <f t="shared" si="154"/>
        <v/>
      </c>
      <c r="D4890" s="213" t="str">
        <f t="shared" si="155"/>
        <v/>
      </c>
    </row>
    <row r="4891" spans="2:4" x14ac:dyDescent="0.3">
      <c r="B4891" s="211" t="str">
        <f t="shared" si="154"/>
        <v/>
      </c>
      <c r="D4891" s="213" t="str">
        <f t="shared" si="155"/>
        <v/>
      </c>
    </row>
    <row r="4892" spans="2:4" x14ac:dyDescent="0.3">
      <c r="B4892" s="211" t="str">
        <f t="shared" si="154"/>
        <v/>
      </c>
      <c r="D4892" s="213" t="str">
        <f t="shared" si="155"/>
        <v/>
      </c>
    </row>
    <row r="4893" spans="2:4" x14ac:dyDescent="0.3">
      <c r="B4893" s="211" t="str">
        <f t="shared" si="154"/>
        <v/>
      </c>
      <c r="D4893" s="213" t="str">
        <f t="shared" si="155"/>
        <v/>
      </c>
    </row>
    <row r="4894" spans="2:4" x14ac:dyDescent="0.3">
      <c r="B4894" s="211" t="str">
        <f t="shared" si="154"/>
        <v/>
      </c>
      <c r="D4894" s="213" t="str">
        <f t="shared" si="155"/>
        <v/>
      </c>
    </row>
    <row r="4895" spans="2:4" x14ac:dyDescent="0.3">
      <c r="B4895" s="211" t="str">
        <f t="shared" si="154"/>
        <v/>
      </c>
      <c r="D4895" s="213" t="str">
        <f t="shared" si="155"/>
        <v/>
      </c>
    </row>
    <row r="4896" spans="2:4" x14ac:dyDescent="0.3">
      <c r="B4896" s="211" t="str">
        <f t="shared" si="154"/>
        <v/>
      </c>
      <c r="D4896" s="213" t="str">
        <f t="shared" si="155"/>
        <v/>
      </c>
    </row>
    <row r="4897" spans="2:4" x14ac:dyDescent="0.3">
      <c r="B4897" s="211" t="str">
        <f t="shared" si="154"/>
        <v/>
      </c>
      <c r="D4897" s="213" t="str">
        <f t="shared" si="155"/>
        <v/>
      </c>
    </row>
    <row r="4898" spans="2:4" x14ac:dyDescent="0.3">
      <c r="B4898" s="211" t="str">
        <f t="shared" si="154"/>
        <v/>
      </c>
      <c r="D4898" s="213" t="str">
        <f t="shared" si="155"/>
        <v/>
      </c>
    </row>
    <row r="4899" spans="2:4" x14ac:dyDescent="0.3">
      <c r="B4899" s="211" t="str">
        <f t="shared" si="154"/>
        <v/>
      </c>
      <c r="D4899" s="213" t="str">
        <f t="shared" si="155"/>
        <v/>
      </c>
    </row>
    <row r="4900" spans="2:4" x14ac:dyDescent="0.3">
      <c r="B4900" s="211" t="str">
        <f t="shared" si="154"/>
        <v/>
      </c>
      <c r="D4900" s="213" t="str">
        <f t="shared" si="155"/>
        <v/>
      </c>
    </row>
    <row r="4901" spans="2:4" x14ac:dyDescent="0.3">
      <c r="B4901" s="211" t="str">
        <f t="shared" si="154"/>
        <v/>
      </c>
      <c r="D4901" s="213" t="str">
        <f t="shared" si="155"/>
        <v/>
      </c>
    </row>
    <row r="4902" spans="2:4" x14ac:dyDescent="0.3">
      <c r="B4902" s="211" t="str">
        <f t="shared" si="154"/>
        <v/>
      </c>
      <c r="D4902" s="213" t="str">
        <f t="shared" si="155"/>
        <v/>
      </c>
    </row>
    <row r="4903" spans="2:4" x14ac:dyDescent="0.3">
      <c r="B4903" s="211" t="str">
        <f t="shared" si="154"/>
        <v/>
      </c>
      <c r="D4903" s="213" t="str">
        <f t="shared" si="155"/>
        <v/>
      </c>
    </row>
    <row r="4904" spans="2:4" x14ac:dyDescent="0.3">
      <c r="B4904" s="211" t="str">
        <f t="shared" si="154"/>
        <v/>
      </c>
      <c r="D4904" s="213" t="str">
        <f t="shared" si="155"/>
        <v/>
      </c>
    </row>
    <row r="4905" spans="2:4" x14ac:dyDescent="0.3">
      <c r="B4905" s="211" t="str">
        <f t="shared" si="154"/>
        <v/>
      </c>
      <c r="D4905" s="213" t="str">
        <f t="shared" si="155"/>
        <v/>
      </c>
    </row>
    <row r="4906" spans="2:4" x14ac:dyDescent="0.3">
      <c r="B4906" s="211" t="str">
        <f t="shared" si="154"/>
        <v/>
      </c>
      <c r="D4906" s="213" t="str">
        <f t="shared" si="155"/>
        <v/>
      </c>
    </row>
    <row r="4907" spans="2:4" x14ac:dyDescent="0.3">
      <c r="B4907" s="211" t="str">
        <f t="shared" si="154"/>
        <v/>
      </c>
      <c r="D4907" s="213" t="str">
        <f t="shared" si="155"/>
        <v/>
      </c>
    </row>
    <row r="4908" spans="2:4" x14ac:dyDescent="0.3">
      <c r="B4908" s="211" t="str">
        <f t="shared" si="154"/>
        <v/>
      </c>
      <c r="D4908" s="213" t="str">
        <f t="shared" si="155"/>
        <v/>
      </c>
    </row>
    <row r="4909" spans="2:4" x14ac:dyDescent="0.3">
      <c r="B4909" s="211" t="str">
        <f t="shared" si="154"/>
        <v/>
      </c>
      <c r="D4909" s="213" t="str">
        <f t="shared" si="155"/>
        <v/>
      </c>
    </row>
    <row r="4910" spans="2:4" x14ac:dyDescent="0.3">
      <c r="B4910" s="211" t="str">
        <f t="shared" si="154"/>
        <v/>
      </c>
      <c r="D4910" s="213" t="str">
        <f t="shared" si="155"/>
        <v/>
      </c>
    </row>
    <row r="4911" spans="2:4" x14ac:dyDescent="0.3">
      <c r="B4911" s="211" t="str">
        <f t="shared" si="154"/>
        <v/>
      </c>
      <c r="D4911" s="213" t="str">
        <f t="shared" si="155"/>
        <v/>
      </c>
    </row>
    <row r="4912" spans="2:4" x14ac:dyDescent="0.3">
      <c r="B4912" s="211" t="str">
        <f t="shared" si="154"/>
        <v/>
      </c>
      <c r="D4912" s="213" t="str">
        <f t="shared" si="155"/>
        <v/>
      </c>
    </row>
    <row r="4913" spans="2:4" x14ac:dyDescent="0.3">
      <c r="B4913" s="211" t="str">
        <f t="shared" si="154"/>
        <v/>
      </c>
      <c r="D4913" s="213" t="str">
        <f t="shared" si="155"/>
        <v/>
      </c>
    </row>
    <row r="4914" spans="2:4" x14ac:dyDescent="0.3">
      <c r="B4914" s="211" t="str">
        <f t="shared" si="154"/>
        <v/>
      </c>
      <c r="D4914" s="213" t="str">
        <f t="shared" si="155"/>
        <v/>
      </c>
    </row>
    <row r="4915" spans="2:4" x14ac:dyDescent="0.3">
      <c r="B4915" s="211" t="str">
        <f t="shared" si="154"/>
        <v/>
      </c>
      <c r="D4915" s="213" t="str">
        <f t="shared" si="155"/>
        <v/>
      </c>
    </row>
    <row r="4916" spans="2:4" x14ac:dyDescent="0.3">
      <c r="B4916" s="211" t="str">
        <f t="shared" si="154"/>
        <v/>
      </c>
      <c r="D4916" s="213" t="str">
        <f t="shared" si="155"/>
        <v/>
      </c>
    </row>
    <row r="4917" spans="2:4" x14ac:dyDescent="0.3">
      <c r="B4917" s="211" t="str">
        <f t="shared" si="154"/>
        <v/>
      </c>
      <c r="D4917" s="213" t="str">
        <f t="shared" si="155"/>
        <v/>
      </c>
    </row>
    <row r="4918" spans="2:4" x14ac:dyDescent="0.3">
      <c r="B4918" s="211" t="str">
        <f t="shared" si="154"/>
        <v/>
      </c>
      <c r="D4918" s="213" t="str">
        <f t="shared" si="155"/>
        <v/>
      </c>
    </row>
    <row r="4919" spans="2:4" x14ac:dyDescent="0.3">
      <c r="B4919" s="211" t="str">
        <f t="shared" si="154"/>
        <v/>
      </c>
      <c r="D4919" s="213" t="str">
        <f t="shared" si="155"/>
        <v/>
      </c>
    </row>
    <row r="4920" spans="2:4" x14ac:dyDescent="0.3">
      <c r="B4920" s="211" t="str">
        <f t="shared" si="154"/>
        <v/>
      </c>
      <c r="D4920" s="213" t="str">
        <f t="shared" si="155"/>
        <v/>
      </c>
    </row>
    <row r="4921" spans="2:4" x14ac:dyDescent="0.3">
      <c r="B4921" s="211" t="str">
        <f t="shared" si="154"/>
        <v/>
      </c>
      <c r="D4921" s="213" t="str">
        <f t="shared" si="155"/>
        <v/>
      </c>
    </row>
    <row r="4922" spans="2:4" x14ac:dyDescent="0.3">
      <c r="B4922" s="211" t="str">
        <f t="shared" si="154"/>
        <v/>
      </c>
      <c r="D4922" s="213" t="str">
        <f t="shared" si="155"/>
        <v/>
      </c>
    </row>
    <row r="4923" spans="2:4" x14ac:dyDescent="0.3">
      <c r="B4923" s="211" t="str">
        <f t="shared" si="154"/>
        <v/>
      </c>
      <c r="D4923" s="213" t="str">
        <f t="shared" si="155"/>
        <v/>
      </c>
    </row>
    <row r="4924" spans="2:4" x14ac:dyDescent="0.3">
      <c r="B4924" s="211" t="str">
        <f t="shared" si="154"/>
        <v/>
      </c>
      <c r="D4924" s="213" t="str">
        <f t="shared" si="155"/>
        <v/>
      </c>
    </row>
    <row r="4925" spans="2:4" x14ac:dyDescent="0.3">
      <c r="B4925" s="211" t="str">
        <f t="shared" si="154"/>
        <v/>
      </c>
      <c r="D4925" s="213" t="str">
        <f t="shared" si="155"/>
        <v/>
      </c>
    </row>
    <row r="4926" spans="2:4" x14ac:dyDescent="0.3">
      <c r="B4926" s="211" t="str">
        <f t="shared" si="154"/>
        <v/>
      </c>
      <c r="D4926" s="213" t="str">
        <f t="shared" si="155"/>
        <v/>
      </c>
    </row>
    <row r="4927" spans="2:4" x14ac:dyDescent="0.3">
      <c r="B4927" s="211" t="str">
        <f t="shared" si="154"/>
        <v/>
      </c>
      <c r="D4927" s="213" t="str">
        <f t="shared" si="155"/>
        <v/>
      </c>
    </row>
    <row r="4928" spans="2:4" x14ac:dyDescent="0.3">
      <c r="B4928" s="211" t="str">
        <f t="shared" si="154"/>
        <v/>
      </c>
      <c r="D4928" s="213" t="str">
        <f t="shared" si="155"/>
        <v/>
      </c>
    </row>
    <row r="4929" spans="2:4" x14ac:dyDescent="0.3">
      <c r="B4929" s="211" t="str">
        <f t="shared" si="154"/>
        <v/>
      </c>
      <c r="D4929" s="213" t="str">
        <f t="shared" si="155"/>
        <v/>
      </c>
    </row>
    <row r="4930" spans="2:4" x14ac:dyDescent="0.3">
      <c r="B4930" s="211" t="str">
        <f t="shared" si="154"/>
        <v/>
      </c>
      <c r="D4930" s="213" t="str">
        <f t="shared" si="155"/>
        <v/>
      </c>
    </row>
    <row r="4931" spans="2:4" x14ac:dyDescent="0.3">
      <c r="B4931" s="211" t="str">
        <f t="shared" si="154"/>
        <v/>
      </c>
      <c r="D4931" s="213" t="str">
        <f t="shared" si="155"/>
        <v/>
      </c>
    </row>
    <row r="4932" spans="2:4" x14ac:dyDescent="0.3">
      <c r="B4932" s="211" t="str">
        <f t="shared" si="154"/>
        <v/>
      </c>
      <c r="D4932" s="213" t="str">
        <f t="shared" si="155"/>
        <v/>
      </c>
    </row>
    <row r="4933" spans="2:4" x14ac:dyDescent="0.3">
      <c r="B4933" s="211" t="str">
        <f t="shared" si="154"/>
        <v/>
      </c>
      <c r="D4933" s="213" t="str">
        <f t="shared" si="155"/>
        <v/>
      </c>
    </row>
    <row r="4934" spans="2:4" x14ac:dyDescent="0.3">
      <c r="B4934" s="211" t="str">
        <f t="shared" ref="B4934:B4997" si="156">IF(NOT(ISBLANK(A4934)),INT(($B$2-A4934)/365.25),"")</f>
        <v/>
      </c>
      <c r="D4934" s="213" t="str">
        <f t="shared" ref="D4934:D4997" si="157">_xlfn.IFNA(VLOOKUP(B4934,AgeGroups,2,TRUE),"")</f>
        <v/>
      </c>
    </row>
    <row r="4935" spans="2:4" x14ac:dyDescent="0.3">
      <c r="B4935" s="211" t="str">
        <f t="shared" si="156"/>
        <v/>
      </c>
      <c r="D4935" s="213" t="str">
        <f t="shared" si="157"/>
        <v/>
      </c>
    </row>
    <row r="4936" spans="2:4" x14ac:dyDescent="0.3">
      <c r="B4936" s="211" t="str">
        <f t="shared" si="156"/>
        <v/>
      </c>
      <c r="D4936" s="213" t="str">
        <f t="shared" si="157"/>
        <v/>
      </c>
    </row>
    <row r="4937" spans="2:4" x14ac:dyDescent="0.3">
      <c r="B4937" s="211" t="str">
        <f t="shared" si="156"/>
        <v/>
      </c>
      <c r="D4937" s="213" t="str">
        <f t="shared" si="157"/>
        <v/>
      </c>
    </row>
    <row r="4938" spans="2:4" x14ac:dyDescent="0.3">
      <c r="B4938" s="211" t="str">
        <f t="shared" si="156"/>
        <v/>
      </c>
      <c r="D4938" s="213" t="str">
        <f t="shared" si="157"/>
        <v/>
      </c>
    </row>
    <row r="4939" spans="2:4" x14ac:dyDescent="0.3">
      <c r="B4939" s="211" t="str">
        <f t="shared" si="156"/>
        <v/>
      </c>
      <c r="D4939" s="213" t="str">
        <f t="shared" si="157"/>
        <v/>
      </c>
    </row>
    <row r="4940" spans="2:4" x14ac:dyDescent="0.3">
      <c r="B4940" s="211" t="str">
        <f t="shared" si="156"/>
        <v/>
      </c>
      <c r="D4940" s="213" t="str">
        <f t="shared" si="157"/>
        <v/>
      </c>
    </row>
    <row r="4941" spans="2:4" x14ac:dyDescent="0.3">
      <c r="B4941" s="211" t="str">
        <f t="shared" si="156"/>
        <v/>
      </c>
      <c r="D4941" s="213" t="str">
        <f t="shared" si="157"/>
        <v/>
      </c>
    </row>
    <row r="4942" spans="2:4" x14ac:dyDescent="0.3">
      <c r="B4942" s="211" t="str">
        <f t="shared" si="156"/>
        <v/>
      </c>
      <c r="D4942" s="213" t="str">
        <f t="shared" si="157"/>
        <v/>
      </c>
    </row>
    <row r="4943" spans="2:4" x14ac:dyDescent="0.3">
      <c r="B4943" s="211" t="str">
        <f t="shared" si="156"/>
        <v/>
      </c>
      <c r="D4943" s="213" t="str">
        <f t="shared" si="157"/>
        <v/>
      </c>
    </row>
    <row r="4944" spans="2:4" x14ac:dyDescent="0.3">
      <c r="B4944" s="211" t="str">
        <f t="shared" si="156"/>
        <v/>
      </c>
      <c r="D4944" s="213" t="str">
        <f t="shared" si="157"/>
        <v/>
      </c>
    </row>
    <row r="4945" spans="2:4" x14ac:dyDescent="0.3">
      <c r="B4945" s="211" t="str">
        <f t="shared" si="156"/>
        <v/>
      </c>
      <c r="D4945" s="213" t="str">
        <f t="shared" si="157"/>
        <v/>
      </c>
    </row>
    <row r="4946" spans="2:4" x14ac:dyDescent="0.3">
      <c r="B4946" s="211" t="str">
        <f t="shared" si="156"/>
        <v/>
      </c>
      <c r="D4946" s="213" t="str">
        <f t="shared" si="157"/>
        <v/>
      </c>
    </row>
    <row r="4947" spans="2:4" x14ac:dyDescent="0.3">
      <c r="B4947" s="211" t="str">
        <f t="shared" si="156"/>
        <v/>
      </c>
      <c r="D4947" s="213" t="str">
        <f t="shared" si="157"/>
        <v/>
      </c>
    </row>
    <row r="4948" spans="2:4" x14ac:dyDescent="0.3">
      <c r="B4948" s="211" t="str">
        <f t="shared" si="156"/>
        <v/>
      </c>
      <c r="D4948" s="213" t="str">
        <f t="shared" si="157"/>
        <v/>
      </c>
    </row>
    <row r="4949" spans="2:4" x14ac:dyDescent="0.3">
      <c r="B4949" s="211" t="str">
        <f t="shared" si="156"/>
        <v/>
      </c>
      <c r="D4949" s="213" t="str">
        <f t="shared" si="157"/>
        <v/>
      </c>
    </row>
    <row r="4950" spans="2:4" x14ac:dyDescent="0.3">
      <c r="B4950" s="211" t="str">
        <f t="shared" si="156"/>
        <v/>
      </c>
      <c r="D4950" s="213" t="str">
        <f t="shared" si="157"/>
        <v/>
      </c>
    </row>
    <row r="4951" spans="2:4" x14ac:dyDescent="0.3">
      <c r="B4951" s="211" t="str">
        <f t="shared" si="156"/>
        <v/>
      </c>
      <c r="D4951" s="213" t="str">
        <f t="shared" si="157"/>
        <v/>
      </c>
    </row>
    <row r="4952" spans="2:4" x14ac:dyDescent="0.3">
      <c r="B4952" s="211" t="str">
        <f t="shared" si="156"/>
        <v/>
      </c>
      <c r="D4952" s="213" t="str">
        <f t="shared" si="157"/>
        <v/>
      </c>
    </row>
    <row r="4953" spans="2:4" x14ac:dyDescent="0.3">
      <c r="B4953" s="211" t="str">
        <f t="shared" si="156"/>
        <v/>
      </c>
      <c r="D4953" s="213" t="str">
        <f t="shared" si="157"/>
        <v/>
      </c>
    </row>
    <row r="4954" spans="2:4" x14ac:dyDescent="0.3">
      <c r="B4954" s="211" t="str">
        <f t="shared" si="156"/>
        <v/>
      </c>
      <c r="D4954" s="213" t="str">
        <f t="shared" si="157"/>
        <v/>
      </c>
    </row>
    <row r="4955" spans="2:4" x14ac:dyDescent="0.3">
      <c r="B4955" s="211" t="str">
        <f t="shared" si="156"/>
        <v/>
      </c>
      <c r="D4955" s="213" t="str">
        <f t="shared" si="157"/>
        <v/>
      </c>
    </row>
    <row r="4956" spans="2:4" x14ac:dyDescent="0.3">
      <c r="B4956" s="211" t="str">
        <f t="shared" si="156"/>
        <v/>
      </c>
      <c r="D4956" s="213" t="str">
        <f t="shared" si="157"/>
        <v/>
      </c>
    </row>
    <row r="4957" spans="2:4" x14ac:dyDescent="0.3">
      <c r="B4957" s="211" t="str">
        <f t="shared" si="156"/>
        <v/>
      </c>
      <c r="D4957" s="213" t="str">
        <f t="shared" si="157"/>
        <v/>
      </c>
    </row>
    <row r="4958" spans="2:4" x14ac:dyDescent="0.3">
      <c r="B4958" s="211" t="str">
        <f t="shared" si="156"/>
        <v/>
      </c>
      <c r="D4958" s="213" t="str">
        <f t="shared" si="157"/>
        <v/>
      </c>
    </row>
    <row r="4959" spans="2:4" x14ac:dyDescent="0.3">
      <c r="B4959" s="211" t="str">
        <f t="shared" si="156"/>
        <v/>
      </c>
      <c r="D4959" s="213" t="str">
        <f t="shared" si="157"/>
        <v/>
      </c>
    </row>
    <row r="4960" spans="2:4" x14ac:dyDescent="0.3">
      <c r="B4960" s="211" t="str">
        <f t="shared" si="156"/>
        <v/>
      </c>
      <c r="D4960" s="213" t="str">
        <f t="shared" si="157"/>
        <v/>
      </c>
    </row>
    <row r="4961" spans="2:4" x14ac:dyDescent="0.3">
      <c r="B4961" s="211" t="str">
        <f t="shared" si="156"/>
        <v/>
      </c>
      <c r="D4961" s="213" t="str">
        <f t="shared" si="157"/>
        <v/>
      </c>
    </row>
    <row r="4962" spans="2:4" x14ac:dyDescent="0.3">
      <c r="B4962" s="211" t="str">
        <f t="shared" si="156"/>
        <v/>
      </c>
      <c r="D4962" s="213" t="str">
        <f t="shared" si="157"/>
        <v/>
      </c>
    </row>
    <row r="4963" spans="2:4" x14ac:dyDescent="0.3">
      <c r="B4963" s="211" t="str">
        <f t="shared" si="156"/>
        <v/>
      </c>
      <c r="D4963" s="213" t="str">
        <f t="shared" si="157"/>
        <v/>
      </c>
    </row>
    <row r="4964" spans="2:4" x14ac:dyDescent="0.3">
      <c r="B4964" s="211" t="str">
        <f t="shared" si="156"/>
        <v/>
      </c>
      <c r="D4964" s="213" t="str">
        <f t="shared" si="157"/>
        <v/>
      </c>
    </row>
    <row r="4965" spans="2:4" x14ac:dyDescent="0.3">
      <c r="B4965" s="211" t="str">
        <f t="shared" si="156"/>
        <v/>
      </c>
      <c r="D4965" s="213" t="str">
        <f t="shared" si="157"/>
        <v/>
      </c>
    </row>
    <row r="4966" spans="2:4" x14ac:dyDescent="0.3">
      <c r="B4966" s="211" t="str">
        <f t="shared" si="156"/>
        <v/>
      </c>
      <c r="D4966" s="213" t="str">
        <f t="shared" si="157"/>
        <v/>
      </c>
    </row>
    <row r="4967" spans="2:4" x14ac:dyDescent="0.3">
      <c r="B4967" s="211" t="str">
        <f t="shared" si="156"/>
        <v/>
      </c>
      <c r="D4967" s="213" t="str">
        <f t="shared" si="157"/>
        <v/>
      </c>
    </row>
    <row r="4968" spans="2:4" x14ac:dyDescent="0.3">
      <c r="B4968" s="211" t="str">
        <f t="shared" si="156"/>
        <v/>
      </c>
      <c r="D4968" s="213" t="str">
        <f t="shared" si="157"/>
        <v/>
      </c>
    </row>
    <row r="4969" spans="2:4" x14ac:dyDescent="0.3">
      <c r="B4969" s="211" t="str">
        <f t="shared" si="156"/>
        <v/>
      </c>
      <c r="D4969" s="213" t="str">
        <f t="shared" si="157"/>
        <v/>
      </c>
    </row>
    <row r="4970" spans="2:4" x14ac:dyDescent="0.3">
      <c r="B4970" s="211" t="str">
        <f t="shared" si="156"/>
        <v/>
      </c>
      <c r="D4970" s="213" t="str">
        <f t="shared" si="157"/>
        <v/>
      </c>
    </row>
    <row r="4971" spans="2:4" x14ac:dyDescent="0.3">
      <c r="B4971" s="211" t="str">
        <f t="shared" si="156"/>
        <v/>
      </c>
      <c r="D4971" s="213" t="str">
        <f t="shared" si="157"/>
        <v/>
      </c>
    </row>
    <row r="4972" spans="2:4" x14ac:dyDescent="0.3">
      <c r="B4972" s="211" t="str">
        <f t="shared" si="156"/>
        <v/>
      </c>
      <c r="D4972" s="213" t="str">
        <f t="shared" si="157"/>
        <v/>
      </c>
    </row>
    <row r="4973" spans="2:4" x14ac:dyDescent="0.3">
      <c r="B4973" s="211" t="str">
        <f t="shared" si="156"/>
        <v/>
      </c>
      <c r="D4973" s="213" t="str">
        <f t="shared" si="157"/>
        <v/>
      </c>
    </row>
    <row r="4974" spans="2:4" x14ac:dyDescent="0.3">
      <c r="B4974" s="211" t="str">
        <f t="shared" si="156"/>
        <v/>
      </c>
      <c r="D4974" s="213" t="str">
        <f t="shared" si="157"/>
        <v/>
      </c>
    </row>
    <row r="4975" spans="2:4" x14ac:dyDescent="0.3">
      <c r="B4975" s="211" t="str">
        <f t="shared" si="156"/>
        <v/>
      </c>
      <c r="D4975" s="213" t="str">
        <f t="shared" si="157"/>
        <v/>
      </c>
    </row>
    <row r="4976" spans="2:4" x14ac:dyDescent="0.3">
      <c r="B4976" s="211" t="str">
        <f t="shared" si="156"/>
        <v/>
      </c>
      <c r="D4976" s="213" t="str">
        <f t="shared" si="157"/>
        <v/>
      </c>
    </row>
    <row r="4977" spans="2:4" x14ac:dyDescent="0.3">
      <c r="B4977" s="211" t="str">
        <f t="shared" si="156"/>
        <v/>
      </c>
      <c r="D4977" s="213" t="str">
        <f t="shared" si="157"/>
        <v/>
      </c>
    </row>
    <row r="4978" spans="2:4" x14ac:dyDescent="0.3">
      <c r="B4978" s="211" t="str">
        <f t="shared" si="156"/>
        <v/>
      </c>
      <c r="D4978" s="213" t="str">
        <f t="shared" si="157"/>
        <v/>
      </c>
    </row>
    <row r="4979" spans="2:4" x14ac:dyDescent="0.3">
      <c r="B4979" s="211" t="str">
        <f t="shared" si="156"/>
        <v/>
      </c>
      <c r="D4979" s="213" t="str">
        <f t="shared" si="157"/>
        <v/>
      </c>
    </row>
    <row r="4980" spans="2:4" x14ac:dyDescent="0.3">
      <c r="B4980" s="211" t="str">
        <f t="shared" si="156"/>
        <v/>
      </c>
      <c r="D4980" s="213" t="str">
        <f t="shared" si="157"/>
        <v/>
      </c>
    </row>
    <row r="4981" spans="2:4" x14ac:dyDescent="0.3">
      <c r="B4981" s="211" t="str">
        <f t="shared" si="156"/>
        <v/>
      </c>
      <c r="D4981" s="213" t="str">
        <f t="shared" si="157"/>
        <v/>
      </c>
    </row>
    <row r="4982" spans="2:4" x14ac:dyDescent="0.3">
      <c r="B4982" s="211" t="str">
        <f t="shared" si="156"/>
        <v/>
      </c>
      <c r="D4982" s="213" t="str">
        <f t="shared" si="157"/>
        <v/>
      </c>
    </row>
    <row r="4983" spans="2:4" x14ac:dyDescent="0.3">
      <c r="B4983" s="211" t="str">
        <f t="shared" si="156"/>
        <v/>
      </c>
      <c r="D4983" s="213" t="str">
        <f t="shared" si="157"/>
        <v/>
      </c>
    </row>
    <row r="4984" spans="2:4" x14ac:dyDescent="0.3">
      <c r="B4984" s="211" t="str">
        <f t="shared" si="156"/>
        <v/>
      </c>
      <c r="D4984" s="213" t="str">
        <f t="shared" si="157"/>
        <v/>
      </c>
    </row>
    <row r="4985" spans="2:4" x14ac:dyDescent="0.3">
      <c r="B4985" s="211" t="str">
        <f t="shared" si="156"/>
        <v/>
      </c>
      <c r="D4985" s="213" t="str">
        <f t="shared" si="157"/>
        <v/>
      </c>
    </row>
    <row r="4986" spans="2:4" x14ac:dyDescent="0.3">
      <c r="B4986" s="211" t="str">
        <f t="shared" si="156"/>
        <v/>
      </c>
      <c r="D4986" s="213" t="str">
        <f t="shared" si="157"/>
        <v/>
      </c>
    </row>
    <row r="4987" spans="2:4" x14ac:dyDescent="0.3">
      <c r="B4987" s="211" t="str">
        <f t="shared" si="156"/>
        <v/>
      </c>
      <c r="D4987" s="213" t="str">
        <f t="shared" si="157"/>
        <v/>
      </c>
    </row>
    <row r="4988" spans="2:4" x14ac:dyDescent="0.3">
      <c r="B4988" s="211" t="str">
        <f t="shared" si="156"/>
        <v/>
      </c>
      <c r="D4988" s="213" t="str">
        <f t="shared" si="157"/>
        <v/>
      </c>
    </row>
    <row r="4989" spans="2:4" x14ac:dyDescent="0.3">
      <c r="B4989" s="211" t="str">
        <f t="shared" si="156"/>
        <v/>
      </c>
      <c r="D4989" s="213" t="str">
        <f t="shared" si="157"/>
        <v/>
      </c>
    </row>
    <row r="4990" spans="2:4" x14ac:dyDescent="0.3">
      <c r="B4990" s="211" t="str">
        <f t="shared" si="156"/>
        <v/>
      </c>
      <c r="D4990" s="213" t="str">
        <f t="shared" si="157"/>
        <v/>
      </c>
    </row>
    <row r="4991" spans="2:4" x14ac:dyDescent="0.3">
      <c r="B4991" s="211" t="str">
        <f t="shared" si="156"/>
        <v/>
      </c>
      <c r="D4991" s="213" t="str">
        <f t="shared" si="157"/>
        <v/>
      </c>
    </row>
    <row r="4992" spans="2:4" x14ac:dyDescent="0.3">
      <c r="B4992" s="211" t="str">
        <f t="shared" si="156"/>
        <v/>
      </c>
      <c r="D4992" s="213" t="str">
        <f t="shared" si="157"/>
        <v/>
      </c>
    </row>
    <row r="4993" spans="2:4" x14ac:dyDescent="0.3">
      <c r="B4993" s="211" t="str">
        <f t="shared" si="156"/>
        <v/>
      </c>
      <c r="D4993" s="213" t="str">
        <f t="shared" si="157"/>
        <v/>
      </c>
    </row>
    <row r="4994" spans="2:4" x14ac:dyDescent="0.3">
      <c r="B4994" s="211" t="str">
        <f t="shared" si="156"/>
        <v/>
      </c>
      <c r="D4994" s="213" t="str">
        <f t="shared" si="157"/>
        <v/>
      </c>
    </row>
    <row r="4995" spans="2:4" x14ac:dyDescent="0.3">
      <c r="B4995" s="211" t="str">
        <f t="shared" si="156"/>
        <v/>
      </c>
      <c r="D4995" s="213" t="str">
        <f t="shared" si="157"/>
        <v/>
      </c>
    </row>
    <row r="4996" spans="2:4" x14ac:dyDescent="0.3">
      <c r="B4996" s="211" t="str">
        <f t="shared" si="156"/>
        <v/>
      </c>
      <c r="D4996" s="213" t="str">
        <f t="shared" si="157"/>
        <v/>
      </c>
    </row>
    <row r="4997" spans="2:4" x14ac:dyDescent="0.3">
      <c r="B4997" s="211" t="str">
        <f t="shared" si="156"/>
        <v/>
      </c>
      <c r="D4997" s="213" t="str">
        <f t="shared" si="157"/>
        <v/>
      </c>
    </row>
    <row r="4998" spans="2:4" x14ac:dyDescent="0.3">
      <c r="B4998" s="211" t="str">
        <f t="shared" ref="B4998:B5061" si="158">IF(NOT(ISBLANK(A4998)),INT(($B$2-A4998)/365.25),"")</f>
        <v/>
      </c>
      <c r="D4998" s="213" t="str">
        <f t="shared" ref="D4998:D5061" si="159">_xlfn.IFNA(VLOOKUP(B4998,AgeGroups,2,TRUE),"")</f>
        <v/>
      </c>
    </row>
    <row r="4999" spans="2:4" x14ac:dyDescent="0.3">
      <c r="B4999" s="211" t="str">
        <f t="shared" si="158"/>
        <v/>
      </c>
      <c r="D4999" s="213" t="str">
        <f t="shared" si="159"/>
        <v/>
      </c>
    </row>
    <row r="5000" spans="2:4" x14ac:dyDescent="0.3">
      <c r="B5000" s="211" t="str">
        <f t="shared" si="158"/>
        <v/>
      </c>
      <c r="D5000" s="213" t="str">
        <f t="shared" si="159"/>
        <v/>
      </c>
    </row>
    <row r="5001" spans="2:4" x14ac:dyDescent="0.3">
      <c r="B5001" s="211" t="str">
        <f t="shared" si="158"/>
        <v/>
      </c>
      <c r="D5001" s="213" t="str">
        <f t="shared" si="159"/>
        <v/>
      </c>
    </row>
    <row r="5002" spans="2:4" x14ac:dyDescent="0.3">
      <c r="B5002" s="211" t="str">
        <f t="shared" si="158"/>
        <v/>
      </c>
      <c r="D5002" s="213" t="str">
        <f t="shared" si="159"/>
        <v/>
      </c>
    </row>
    <row r="5003" spans="2:4" x14ac:dyDescent="0.3">
      <c r="B5003" s="211" t="str">
        <f t="shared" si="158"/>
        <v/>
      </c>
      <c r="D5003" s="213" t="str">
        <f t="shared" si="159"/>
        <v/>
      </c>
    </row>
    <row r="5004" spans="2:4" x14ac:dyDescent="0.3">
      <c r="B5004" s="211" t="str">
        <f t="shared" si="158"/>
        <v/>
      </c>
      <c r="D5004" s="213" t="str">
        <f t="shared" si="159"/>
        <v/>
      </c>
    </row>
    <row r="5005" spans="2:4" x14ac:dyDescent="0.3">
      <c r="B5005" s="211" t="str">
        <f t="shared" si="158"/>
        <v/>
      </c>
      <c r="D5005" s="213" t="str">
        <f t="shared" si="159"/>
        <v/>
      </c>
    </row>
    <row r="5006" spans="2:4" x14ac:dyDescent="0.3">
      <c r="B5006" s="211" t="str">
        <f t="shared" si="158"/>
        <v/>
      </c>
      <c r="D5006" s="213" t="str">
        <f t="shared" si="159"/>
        <v/>
      </c>
    </row>
    <row r="5007" spans="2:4" x14ac:dyDescent="0.3">
      <c r="B5007" s="211" t="str">
        <f t="shared" si="158"/>
        <v/>
      </c>
      <c r="D5007" s="213" t="str">
        <f t="shared" si="159"/>
        <v/>
      </c>
    </row>
    <row r="5008" spans="2:4" x14ac:dyDescent="0.3">
      <c r="B5008" s="211" t="str">
        <f t="shared" si="158"/>
        <v/>
      </c>
      <c r="D5008" s="213" t="str">
        <f t="shared" si="159"/>
        <v/>
      </c>
    </row>
    <row r="5009" spans="2:4" x14ac:dyDescent="0.3">
      <c r="B5009" s="211" t="str">
        <f t="shared" si="158"/>
        <v/>
      </c>
      <c r="D5009" s="213" t="str">
        <f t="shared" si="159"/>
        <v/>
      </c>
    </row>
    <row r="5010" spans="2:4" x14ac:dyDescent="0.3">
      <c r="B5010" s="211" t="str">
        <f t="shared" si="158"/>
        <v/>
      </c>
      <c r="D5010" s="213" t="str">
        <f t="shared" si="159"/>
        <v/>
      </c>
    </row>
    <row r="5011" spans="2:4" x14ac:dyDescent="0.3">
      <c r="B5011" s="211" t="str">
        <f t="shared" si="158"/>
        <v/>
      </c>
      <c r="D5011" s="213" t="str">
        <f t="shared" si="159"/>
        <v/>
      </c>
    </row>
    <row r="5012" spans="2:4" x14ac:dyDescent="0.3">
      <c r="B5012" s="211" t="str">
        <f t="shared" si="158"/>
        <v/>
      </c>
      <c r="D5012" s="213" t="str">
        <f t="shared" si="159"/>
        <v/>
      </c>
    </row>
    <row r="5013" spans="2:4" x14ac:dyDescent="0.3">
      <c r="B5013" s="211" t="str">
        <f t="shared" si="158"/>
        <v/>
      </c>
      <c r="D5013" s="213" t="str">
        <f t="shared" si="159"/>
        <v/>
      </c>
    </row>
    <row r="5014" spans="2:4" x14ac:dyDescent="0.3">
      <c r="B5014" s="211" t="str">
        <f t="shared" si="158"/>
        <v/>
      </c>
      <c r="D5014" s="213" t="str">
        <f t="shared" si="159"/>
        <v/>
      </c>
    </row>
    <row r="5015" spans="2:4" x14ac:dyDescent="0.3">
      <c r="B5015" s="211" t="str">
        <f t="shared" si="158"/>
        <v/>
      </c>
      <c r="D5015" s="213" t="str">
        <f t="shared" si="159"/>
        <v/>
      </c>
    </row>
    <row r="5016" spans="2:4" x14ac:dyDescent="0.3">
      <c r="B5016" s="211" t="str">
        <f t="shared" si="158"/>
        <v/>
      </c>
      <c r="D5016" s="213" t="str">
        <f t="shared" si="159"/>
        <v/>
      </c>
    </row>
    <row r="5017" spans="2:4" x14ac:dyDescent="0.3">
      <c r="B5017" s="211" t="str">
        <f t="shared" si="158"/>
        <v/>
      </c>
      <c r="D5017" s="213" t="str">
        <f t="shared" si="159"/>
        <v/>
      </c>
    </row>
    <row r="5018" spans="2:4" x14ac:dyDescent="0.3">
      <c r="B5018" s="211" t="str">
        <f t="shared" si="158"/>
        <v/>
      </c>
      <c r="D5018" s="213" t="str">
        <f t="shared" si="159"/>
        <v/>
      </c>
    </row>
    <row r="5019" spans="2:4" x14ac:dyDescent="0.3">
      <c r="B5019" s="211" t="str">
        <f t="shared" si="158"/>
        <v/>
      </c>
      <c r="D5019" s="213" t="str">
        <f t="shared" si="159"/>
        <v/>
      </c>
    </row>
    <row r="5020" spans="2:4" x14ac:dyDescent="0.3">
      <c r="B5020" s="211" t="str">
        <f t="shared" si="158"/>
        <v/>
      </c>
      <c r="D5020" s="213" t="str">
        <f t="shared" si="159"/>
        <v/>
      </c>
    </row>
    <row r="5021" spans="2:4" x14ac:dyDescent="0.3">
      <c r="B5021" s="211" t="str">
        <f t="shared" si="158"/>
        <v/>
      </c>
      <c r="D5021" s="213" t="str">
        <f t="shared" si="159"/>
        <v/>
      </c>
    </row>
    <row r="5022" spans="2:4" x14ac:dyDescent="0.3">
      <c r="B5022" s="211" t="str">
        <f t="shared" si="158"/>
        <v/>
      </c>
      <c r="D5022" s="213" t="str">
        <f t="shared" si="159"/>
        <v/>
      </c>
    </row>
    <row r="5023" spans="2:4" x14ac:dyDescent="0.3">
      <c r="B5023" s="211" t="str">
        <f t="shared" si="158"/>
        <v/>
      </c>
      <c r="D5023" s="213" t="str">
        <f t="shared" si="159"/>
        <v/>
      </c>
    </row>
    <row r="5024" spans="2:4" x14ac:dyDescent="0.3">
      <c r="B5024" s="211" t="str">
        <f t="shared" si="158"/>
        <v/>
      </c>
      <c r="D5024" s="213" t="str">
        <f t="shared" si="159"/>
        <v/>
      </c>
    </row>
    <row r="5025" spans="2:4" x14ac:dyDescent="0.3">
      <c r="B5025" s="211" t="str">
        <f t="shared" si="158"/>
        <v/>
      </c>
      <c r="D5025" s="213" t="str">
        <f t="shared" si="159"/>
        <v/>
      </c>
    </row>
    <row r="5026" spans="2:4" x14ac:dyDescent="0.3">
      <c r="B5026" s="211" t="str">
        <f t="shared" si="158"/>
        <v/>
      </c>
      <c r="D5026" s="213" t="str">
        <f t="shared" si="159"/>
        <v/>
      </c>
    </row>
    <row r="5027" spans="2:4" x14ac:dyDescent="0.3">
      <c r="B5027" s="211" t="str">
        <f t="shared" si="158"/>
        <v/>
      </c>
      <c r="D5027" s="213" t="str">
        <f t="shared" si="159"/>
        <v/>
      </c>
    </row>
    <row r="5028" spans="2:4" x14ac:dyDescent="0.3">
      <c r="B5028" s="211" t="str">
        <f t="shared" si="158"/>
        <v/>
      </c>
      <c r="D5028" s="213" t="str">
        <f t="shared" si="159"/>
        <v/>
      </c>
    </row>
    <row r="5029" spans="2:4" x14ac:dyDescent="0.3">
      <c r="B5029" s="211" t="str">
        <f t="shared" si="158"/>
        <v/>
      </c>
      <c r="D5029" s="213" t="str">
        <f t="shared" si="159"/>
        <v/>
      </c>
    </row>
    <row r="5030" spans="2:4" x14ac:dyDescent="0.3">
      <c r="B5030" s="211" t="str">
        <f t="shared" si="158"/>
        <v/>
      </c>
      <c r="D5030" s="213" t="str">
        <f t="shared" si="159"/>
        <v/>
      </c>
    </row>
    <row r="5031" spans="2:4" x14ac:dyDescent="0.3">
      <c r="B5031" s="211" t="str">
        <f t="shared" si="158"/>
        <v/>
      </c>
      <c r="D5031" s="213" t="str">
        <f t="shared" si="159"/>
        <v/>
      </c>
    </row>
    <row r="5032" spans="2:4" x14ac:dyDescent="0.3">
      <c r="B5032" s="211" t="str">
        <f t="shared" si="158"/>
        <v/>
      </c>
      <c r="D5032" s="213" t="str">
        <f t="shared" si="159"/>
        <v/>
      </c>
    </row>
    <row r="5033" spans="2:4" x14ac:dyDescent="0.3">
      <c r="B5033" s="211" t="str">
        <f t="shared" si="158"/>
        <v/>
      </c>
      <c r="D5033" s="213" t="str">
        <f t="shared" si="159"/>
        <v/>
      </c>
    </row>
    <row r="5034" spans="2:4" x14ac:dyDescent="0.3">
      <c r="B5034" s="211" t="str">
        <f t="shared" si="158"/>
        <v/>
      </c>
      <c r="D5034" s="213" t="str">
        <f t="shared" si="159"/>
        <v/>
      </c>
    </row>
    <row r="5035" spans="2:4" x14ac:dyDescent="0.3">
      <c r="B5035" s="211" t="str">
        <f t="shared" si="158"/>
        <v/>
      </c>
      <c r="D5035" s="213" t="str">
        <f t="shared" si="159"/>
        <v/>
      </c>
    </row>
    <row r="5036" spans="2:4" x14ac:dyDescent="0.3">
      <c r="B5036" s="211" t="str">
        <f t="shared" si="158"/>
        <v/>
      </c>
      <c r="D5036" s="213" t="str">
        <f t="shared" si="159"/>
        <v/>
      </c>
    </row>
    <row r="5037" spans="2:4" x14ac:dyDescent="0.3">
      <c r="B5037" s="211" t="str">
        <f t="shared" si="158"/>
        <v/>
      </c>
      <c r="D5037" s="213" t="str">
        <f t="shared" si="159"/>
        <v/>
      </c>
    </row>
    <row r="5038" spans="2:4" x14ac:dyDescent="0.3">
      <c r="B5038" s="211" t="str">
        <f t="shared" si="158"/>
        <v/>
      </c>
      <c r="D5038" s="213" t="str">
        <f t="shared" si="159"/>
        <v/>
      </c>
    </row>
    <row r="5039" spans="2:4" x14ac:dyDescent="0.3">
      <c r="B5039" s="211" t="str">
        <f t="shared" si="158"/>
        <v/>
      </c>
      <c r="D5039" s="213" t="str">
        <f t="shared" si="159"/>
        <v/>
      </c>
    </row>
    <row r="5040" spans="2:4" x14ac:dyDescent="0.3">
      <c r="B5040" s="211" t="str">
        <f t="shared" si="158"/>
        <v/>
      </c>
      <c r="D5040" s="213" t="str">
        <f t="shared" si="159"/>
        <v/>
      </c>
    </row>
    <row r="5041" spans="2:4" x14ac:dyDescent="0.3">
      <c r="B5041" s="211" t="str">
        <f t="shared" si="158"/>
        <v/>
      </c>
      <c r="D5041" s="213" t="str">
        <f t="shared" si="159"/>
        <v/>
      </c>
    </row>
    <row r="5042" spans="2:4" x14ac:dyDescent="0.3">
      <c r="B5042" s="211" t="str">
        <f t="shared" si="158"/>
        <v/>
      </c>
      <c r="D5042" s="213" t="str">
        <f t="shared" si="159"/>
        <v/>
      </c>
    </row>
    <row r="5043" spans="2:4" x14ac:dyDescent="0.3">
      <c r="B5043" s="211" t="str">
        <f t="shared" si="158"/>
        <v/>
      </c>
      <c r="D5043" s="213" t="str">
        <f t="shared" si="159"/>
        <v/>
      </c>
    </row>
    <row r="5044" spans="2:4" x14ac:dyDescent="0.3">
      <c r="B5044" s="211" t="str">
        <f t="shared" si="158"/>
        <v/>
      </c>
      <c r="D5044" s="213" t="str">
        <f t="shared" si="159"/>
        <v/>
      </c>
    </row>
    <row r="5045" spans="2:4" x14ac:dyDescent="0.3">
      <c r="B5045" s="211" t="str">
        <f t="shared" si="158"/>
        <v/>
      </c>
      <c r="D5045" s="213" t="str">
        <f t="shared" si="159"/>
        <v/>
      </c>
    </row>
    <row r="5046" spans="2:4" x14ac:dyDescent="0.3">
      <c r="B5046" s="211" t="str">
        <f t="shared" si="158"/>
        <v/>
      </c>
      <c r="D5046" s="213" t="str">
        <f t="shared" si="159"/>
        <v/>
      </c>
    </row>
    <row r="5047" spans="2:4" x14ac:dyDescent="0.3">
      <c r="B5047" s="211" t="str">
        <f t="shared" si="158"/>
        <v/>
      </c>
      <c r="D5047" s="213" t="str">
        <f t="shared" si="159"/>
        <v/>
      </c>
    </row>
    <row r="5048" spans="2:4" x14ac:dyDescent="0.3">
      <c r="B5048" s="211" t="str">
        <f t="shared" si="158"/>
        <v/>
      </c>
      <c r="D5048" s="213" t="str">
        <f t="shared" si="159"/>
        <v/>
      </c>
    </row>
    <row r="5049" spans="2:4" x14ac:dyDescent="0.3">
      <c r="B5049" s="211" t="str">
        <f t="shared" si="158"/>
        <v/>
      </c>
      <c r="D5049" s="213" t="str">
        <f t="shared" si="159"/>
        <v/>
      </c>
    </row>
    <row r="5050" spans="2:4" x14ac:dyDescent="0.3">
      <c r="B5050" s="211" t="str">
        <f t="shared" si="158"/>
        <v/>
      </c>
      <c r="D5050" s="213" t="str">
        <f t="shared" si="159"/>
        <v/>
      </c>
    </row>
    <row r="5051" spans="2:4" x14ac:dyDescent="0.3">
      <c r="B5051" s="211" t="str">
        <f t="shared" si="158"/>
        <v/>
      </c>
      <c r="D5051" s="213" t="str">
        <f t="shared" si="159"/>
        <v/>
      </c>
    </row>
    <row r="5052" spans="2:4" x14ac:dyDescent="0.3">
      <c r="B5052" s="211" t="str">
        <f t="shared" si="158"/>
        <v/>
      </c>
      <c r="D5052" s="213" t="str">
        <f t="shared" si="159"/>
        <v/>
      </c>
    </row>
    <row r="5053" spans="2:4" x14ac:dyDescent="0.3">
      <c r="B5053" s="211" t="str">
        <f t="shared" si="158"/>
        <v/>
      </c>
      <c r="D5053" s="213" t="str">
        <f t="shared" si="159"/>
        <v/>
      </c>
    </row>
    <row r="5054" spans="2:4" x14ac:dyDescent="0.3">
      <c r="B5054" s="211" t="str">
        <f t="shared" si="158"/>
        <v/>
      </c>
      <c r="D5054" s="213" t="str">
        <f t="shared" si="159"/>
        <v/>
      </c>
    </row>
    <row r="5055" spans="2:4" x14ac:dyDescent="0.3">
      <c r="B5055" s="211" t="str">
        <f t="shared" si="158"/>
        <v/>
      </c>
      <c r="D5055" s="213" t="str">
        <f t="shared" si="159"/>
        <v/>
      </c>
    </row>
    <row r="5056" spans="2:4" x14ac:dyDescent="0.3">
      <c r="B5056" s="211" t="str">
        <f t="shared" si="158"/>
        <v/>
      </c>
      <c r="D5056" s="213" t="str">
        <f t="shared" si="159"/>
        <v/>
      </c>
    </row>
    <row r="5057" spans="2:4" x14ac:dyDescent="0.3">
      <c r="B5057" s="211" t="str">
        <f t="shared" si="158"/>
        <v/>
      </c>
      <c r="D5057" s="213" t="str">
        <f t="shared" si="159"/>
        <v/>
      </c>
    </row>
    <row r="5058" spans="2:4" x14ac:dyDescent="0.3">
      <c r="B5058" s="211" t="str">
        <f t="shared" si="158"/>
        <v/>
      </c>
      <c r="D5058" s="213" t="str">
        <f t="shared" si="159"/>
        <v/>
      </c>
    </row>
    <row r="5059" spans="2:4" x14ac:dyDescent="0.3">
      <c r="B5059" s="211" t="str">
        <f t="shared" si="158"/>
        <v/>
      </c>
      <c r="D5059" s="213" t="str">
        <f t="shared" si="159"/>
        <v/>
      </c>
    </row>
    <row r="5060" spans="2:4" x14ac:dyDescent="0.3">
      <c r="B5060" s="211" t="str">
        <f t="shared" si="158"/>
        <v/>
      </c>
      <c r="D5060" s="213" t="str">
        <f t="shared" si="159"/>
        <v/>
      </c>
    </row>
    <row r="5061" spans="2:4" x14ac:dyDescent="0.3">
      <c r="B5061" s="211" t="str">
        <f t="shared" si="158"/>
        <v/>
      </c>
      <c r="D5061" s="213" t="str">
        <f t="shared" si="159"/>
        <v/>
      </c>
    </row>
    <row r="5062" spans="2:4" x14ac:dyDescent="0.3">
      <c r="B5062" s="211" t="str">
        <f t="shared" ref="B5062:B5125" si="160">IF(NOT(ISBLANK(A5062)),INT(($B$2-A5062)/365.25),"")</f>
        <v/>
      </c>
      <c r="D5062" s="213" t="str">
        <f t="shared" ref="D5062:D5125" si="161">_xlfn.IFNA(VLOOKUP(B5062,AgeGroups,2,TRUE),"")</f>
        <v/>
      </c>
    </row>
    <row r="5063" spans="2:4" x14ac:dyDescent="0.3">
      <c r="B5063" s="211" t="str">
        <f t="shared" si="160"/>
        <v/>
      </c>
      <c r="D5063" s="213" t="str">
        <f t="shared" si="161"/>
        <v/>
      </c>
    </row>
    <row r="5064" spans="2:4" x14ac:dyDescent="0.3">
      <c r="B5064" s="211" t="str">
        <f t="shared" si="160"/>
        <v/>
      </c>
      <c r="D5064" s="213" t="str">
        <f t="shared" si="161"/>
        <v/>
      </c>
    </row>
    <row r="5065" spans="2:4" x14ac:dyDescent="0.3">
      <c r="B5065" s="211" t="str">
        <f t="shared" si="160"/>
        <v/>
      </c>
      <c r="D5065" s="213" t="str">
        <f t="shared" si="161"/>
        <v/>
      </c>
    </row>
    <row r="5066" spans="2:4" x14ac:dyDescent="0.3">
      <c r="B5066" s="211" t="str">
        <f t="shared" si="160"/>
        <v/>
      </c>
      <c r="D5066" s="213" t="str">
        <f t="shared" si="161"/>
        <v/>
      </c>
    </row>
    <row r="5067" spans="2:4" x14ac:dyDescent="0.3">
      <c r="B5067" s="211" t="str">
        <f t="shared" si="160"/>
        <v/>
      </c>
      <c r="D5067" s="213" t="str">
        <f t="shared" si="161"/>
        <v/>
      </c>
    </row>
    <row r="5068" spans="2:4" x14ac:dyDescent="0.3">
      <c r="B5068" s="211" t="str">
        <f t="shared" si="160"/>
        <v/>
      </c>
      <c r="D5068" s="213" t="str">
        <f t="shared" si="161"/>
        <v/>
      </c>
    </row>
    <row r="5069" spans="2:4" x14ac:dyDescent="0.3">
      <c r="B5069" s="211" t="str">
        <f t="shared" si="160"/>
        <v/>
      </c>
      <c r="D5069" s="213" t="str">
        <f t="shared" si="161"/>
        <v/>
      </c>
    </row>
    <row r="5070" spans="2:4" x14ac:dyDescent="0.3">
      <c r="B5070" s="211" t="str">
        <f t="shared" si="160"/>
        <v/>
      </c>
      <c r="D5070" s="213" t="str">
        <f t="shared" si="161"/>
        <v/>
      </c>
    </row>
    <row r="5071" spans="2:4" x14ac:dyDescent="0.3">
      <c r="B5071" s="211" t="str">
        <f t="shared" si="160"/>
        <v/>
      </c>
      <c r="D5071" s="213" t="str">
        <f t="shared" si="161"/>
        <v/>
      </c>
    </row>
    <row r="5072" spans="2:4" x14ac:dyDescent="0.3">
      <c r="B5072" s="211" t="str">
        <f t="shared" si="160"/>
        <v/>
      </c>
      <c r="D5072" s="213" t="str">
        <f t="shared" si="161"/>
        <v/>
      </c>
    </row>
    <row r="5073" spans="2:4" x14ac:dyDescent="0.3">
      <c r="B5073" s="211" t="str">
        <f t="shared" si="160"/>
        <v/>
      </c>
      <c r="D5073" s="213" t="str">
        <f t="shared" si="161"/>
        <v/>
      </c>
    </row>
    <row r="5074" spans="2:4" x14ac:dyDescent="0.3">
      <c r="B5074" s="211" t="str">
        <f t="shared" si="160"/>
        <v/>
      </c>
      <c r="D5074" s="213" t="str">
        <f t="shared" si="161"/>
        <v/>
      </c>
    </row>
    <row r="5075" spans="2:4" x14ac:dyDescent="0.3">
      <c r="B5075" s="211" t="str">
        <f t="shared" si="160"/>
        <v/>
      </c>
      <c r="D5075" s="213" t="str">
        <f t="shared" si="161"/>
        <v/>
      </c>
    </row>
    <row r="5076" spans="2:4" x14ac:dyDescent="0.3">
      <c r="B5076" s="211" t="str">
        <f t="shared" si="160"/>
        <v/>
      </c>
      <c r="D5076" s="213" t="str">
        <f t="shared" si="161"/>
        <v/>
      </c>
    </row>
    <row r="5077" spans="2:4" x14ac:dyDescent="0.3">
      <c r="B5077" s="211" t="str">
        <f t="shared" si="160"/>
        <v/>
      </c>
      <c r="D5077" s="213" t="str">
        <f t="shared" si="161"/>
        <v/>
      </c>
    </row>
    <row r="5078" spans="2:4" x14ac:dyDescent="0.3">
      <c r="B5078" s="211" t="str">
        <f t="shared" si="160"/>
        <v/>
      </c>
      <c r="D5078" s="213" t="str">
        <f t="shared" si="161"/>
        <v/>
      </c>
    </row>
    <row r="5079" spans="2:4" x14ac:dyDescent="0.3">
      <c r="B5079" s="211" t="str">
        <f t="shared" si="160"/>
        <v/>
      </c>
      <c r="D5079" s="213" t="str">
        <f t="shared" si="161"/>
        <v/>
      </c>
    </row>
    <row r="5080" spans="2:4" x14ac:dyDescent="0.3">
      <c r="B5080" s="211" t="str">
        <f t="shared" si="160"/>
        <v/>
      </c>
      <c r="D5080" s="213" t="str">
        <f t="shared" si="161"/>
        <v/>
      </c>
    </row>
    <row r="5081" spans="2:4" x14ac:dyDescent="0.3">
      <c r="B5081" s="211" t="str">
        <f t="shared" si="160"/>
        <v/>
      </c>
      <c r="D5081" s="213" t="str">
        <f t="shared" si="161"/>
        <v/>
      </c>
    </row>
    <row r="5082" spans="2:4" x14ac:dyDescent="0.3">
      <c r="B5082" s="211" t="str">
        <f t="shared" si="160"/>
        <v/>
      </c>
      <c r="D5082" s="213" t="str">
        <f t="shared" si="161"/>
        <v/>
      </c>
    </row>
    <row r="5083" spans="2:4" x14ac:dyDescent="0.3">
      <c r="B5083" s="211" t="str">
        <f t="shared" si="160"/>
        <v/>
      </c>
      <c r="D5083" s="213" t="str">
        <f t="shared" si="161"/>
        <v/>
      </c>
    </row>
    <row r="5084" spans="2:4" x14ac:dyDescent="0.3">
      <c r="B5084" s="211" t="str">
        <f t="shared" si="160"/>
        <v/>
      </c>
      <c r="D5084" s="213" t="str">
        <f t="shared" si="161"/>
        <v/>
      </c>
    </row>
    <row r="5085" spans="2:4" x14ac:dyDescent="0.3">
      <c r="B5085" s="211" t="str">
        <f t="shared" si="160"/>
        <v/>
      </c>
      <c r="D5085" s="213" t="str">
        <f t="shared" si="161"/>
        <v/>
      </c>
    </row>
    <row r="5086" spans="2:4" x14ac:dyDescent="0.3">
      <c r="B5086" s="211" t="str">
        <f t="shared" si="160"/>
        <v/>
      </c>
      <c r="D5086" s="213" t="str">
        <f t="shared" si="161"/>
        <v/>
      </c>
    </row>
    <row r="5087" spans="2:4" x14ac:dyDescent="0.3">
      <c r="B5087" s="211" t="str">
        <f t="shared" si="160"/>
        <v/>
      </c>
      <c r="D5087" s="213" t="str">
        <f t="shared" si="161"/>
        <v/>
      </c>
    </row>
    <row r="5088" spans="2:4" x14ac:dyDescent="0.3">
      <c r="B5088" s="211" t="str">
        <f t="shared" si="160"/>
        <v/>
      </c>
      <c r="D5088" s="213" t="str">
        <f t="shared" si="161"/>
        <v/>
      </c>
    </row>
    <row r="5089" spans="2:4" x14ac:dyDescent="0.3">
      <c r="B5089" s="211" t="str">
        <f t="shared" si="160"/>
        <v/>
      </c>
      <c r="D5089" s="213" t="str">
        <f t="shared" si="161"/>
        <v/>
      </c>
    </row>
    <row r="5090" spans="2:4" x14ac:dyDescent="0.3">
      <c r="B5090" s="211" t="str">
        <f t="shared" si="160"/>
        <v/>
      </c>
      <c r="D5090" s="213" t="str">
        <f t="shared" si="161"/>
        <v/>
      </c>
    </row>
    <row r="5091" spans="2:4" x14ac:dyDescent="0.3">
      <c r="B5091" s="211" t="str">
        <f t="shared" si="160"/>
        <v/>
      </c>
      <c r="D5091" s="213" t="str">
        <f t="shared" si="161"/>
        <v/>
      </c>
    </row>
    <row r="5092" spans="2:4" x14ac:dyDescent="0.3">
      <c r="B5092" s="211" t="str">
        <f t="shared" si="160"/>
        <v/>
      </c>
      <c r="D5092" s="213" t="str">
        <f t="shared" si="161"/>
        <v/>
      </c>
    </row>
    <row r="5093" spans="2:4" x14ac:dyDescent="0.3">
      <c r="B5093" s="211" t="str">
        <f t="shared" si="160"/>
        <v/>
      </c>
      <c r="D5093" s="213" t="str">
        <f t="shared" si="161"/>
        <v/>
      </c>
    </row>
    <row r="5094" spans="2:4" x14ac:dyDescent="0.3">
      <c r="B5094" s="211" t="str">
        <f t="shared" si="160"/>
        <v/>
      </c>
      <c r="D5094" s="213" t="str">
        <f t="shared" si="161"/>
        <v/>
      </c>
    </row>
    <row r="5095" spans="2:4" x14ac:dyDescent="0.3">
      <c r="B5095" s="211" t="str">
        <f t="shared" si="160"/>
        <v/>
      </c>
      <c r="D5095" s="213" t="str">
        <f t="shared" si="161"/>
        <v/>
      </c>
    </row>
    <row r="5096" spans="2:4" x14ac:dyDescent="0.3">
      <c r="B5096" s="211" t="str">
        <f t="shared" si="160"/>
        <v/>
      </c>
      <c r="D5096" s="213" t="str">
        <f t="shared" si="161"/>
        <v/>
      </c>
    </row>
    <row r="5097" spans="2:4" x14ac:dyDescent="0.3">
      <c r="B5097" s="211" t="str">
        <f t="shared" si="160"/>
        <v/>
      </c>
      <c r="D5097" s="213" t="str">
        <f t="shared" si="161"/>
        <v/>
      </c>
    </row>
    <row r="5098" spans="2:4" x14ac:dyDescent="0.3">
      <c r="B5098" s="211" t="str">
        <f t="shared" si="160"/>
        <v/>
      </c>
      <c r="D5098" s="213" t="str">
        <f t="shared" si="161"/>
        <v/>
      </c>
    </row>
    <row r="5099" spans="2:4" x14ac:dyDescent="0.3">
      <c r="B5099" s="211" t="str">
        <f t="shared" si="160"/>
        <v/>
      </c>
      <c r="D5099" s="213" t="str">
        <f t="shared" si="161"/>
        <v/>
      </c>
    </row>
    <row r="5100" spans="2:4" x14ac:dyDescent="0.3">
      <c r="B5100" s="211" t="str">
        <f t="shared" si="160"/>
        <v/>
      </c>
      <c r="D5100" s="213" t="str">
        <f t="shared" si="161"/>
        <v/>
      </c>
    </row>
    <row r="5101" spans="2:4" x14ac:dyDescent="0.3">
      <c r="B5101" s="211" t="str">
        <f t="shared" si="160"/>
        <v/>
      </c>
      <c r="D5101" s="213" t="str">
        <f t="shared" si="161"/>
        <v/>
      </c>
    </row>
    <row r="5102" spans="2:4" x14ac:dyDescent="0.3">
      <c r="B5102" s="211" t="str">
        <f t="shared" si="160"/>
        <v/>
      </c>
      <c r="D5102" s="213" t="str">
        <f t="shared" si="161"/>
        <v/>
      </c>
    </row>
    <row r="5103" spans="2:4" x14ac:dyDescent="0.3">
      <c r="B5103" s="211" t="str">
        <f t="shared" si="160"/>
        <v/>
      </c>
      <c r="D5103" s="213" t="str">
        <f t="shared" si="161"/>
        <v/>
      </c>
    </row>
    <row r="5104" spans="2:4" x14ac:dyDescent="0.3">
      <c r="B5104" s="211" t="str">
        <f t="shared" si="160"/>
        <v/>
      </c>
      <c r="D5104" s="213" t="str">
        <f t="shared" si="161"/>
        <v/>
      </c>
    </row>
    <row r="5105" spans="2:4" x14ac:dyDescent="0.3">
      <c r="B5105" s="211" t="str">
        <f t="shared" si="160"/>
        <v/>
      </c>
      <c r="D5105" s="213" t="str">
        <f t="shared" si="161"/>
        <v/>
      </c>
    </row>
    <row r="5106" spans="2:4" x14ac:dyDescent="0.3">
      <c r="B5106" s="211" t="str">
        <f t="shared" si="160"/>
        <v/>
      </c>
      <c r="D5106" s="213" t="str">
        <f t="shared" si="161"/>
        <v/>
      </c>
    </row>
    <row r="5107" spans="2:4" x14ac:dyDescent="0.3">
      <c r="B5107" s="211" t="str">
        <f t="shared" si="160"/>
        <v/>
      </c>
      <c r="D5107" s="213" t="str">
        <f t="shared" si="161"/>
        <v/>
      </c>
    </row>
    <row r="5108" spans="2:4" x14ac:dyDescent="0.3">
      <c r="B5108" s="211" t="str">
        <f t="shared" si="160"/>
        <v/>
      </c>
      <c r="D5108" s="213" t="str">
        <f t="shared" si="161"/>
        <v/>
      </c>
    </row>
    <row r="5109" spans="2:4" x14ac:dyDescent="0.3">
      <c r="B5109" s="211" t="str">
        <f t="shared" si="160"/>
        <v/>
      </c>
      <c r="D5109" s="213" t="str">
        <f t="shared" si="161"/>
        <v/>
      </c>
    </row>
    <row r="5110" spans="2:4" x14ac:dyDescent="0.3">
      <c r="B5110" s="211" t="str">
        <f t="shared" si="160"/>
        <v/>
      </c>
      <c r="D5110" s="213" t="str">
        <f t="shared" si="161"/>
        <v/>
      </c>
    </row>
    <row r="5111" spans="2:4" x14ac:dyDescent="0.3">
      <c r="B5111" s="211" t="str">
        <f t="shared" si="160"/>
        <v/>
      </c>
      <c r="D5111" s="213" t="str">
        <f t="shared" si="161"/>
        <v/>
      </c>
    </row>
    <row r="5112" spans="2:4" x14ac:dyDescent="0.3">
      <c r="B5112" s="211" t="str">
        <f t="shared" si="160"/>
        <v/>
      </c>
      <c r="D5112" s="213" t="str">
        <f t="shared" si="161"/>
        <v/>
      </c>
    </row>
    <row r="5113" spans="2:4" x14ac:dyDescent="0.3">
      <c r="B5113" s="211" t="str">
        <f t="shared" si="160"/>
        <v/>
      </c>
      <c r="D5113" s="213" t="str">
        <f t="shared" si="161"/>
        <v/>
      </c>
    </row>
    <row r="5114" spans="2:4" x14ac:dyDescent="0.3">
      <c r="B5114" s="211" t="str">
        <f t="shared" si="160"/>
        <v/>
      </c>
      <c r="D5114" s="213" t="str">
        <f t="shared" si="161"/>
        <v/>
      </c>
    </row>
    <row r="5115" spans="2:4" x14ac:dyDescent="0.3">
      <c r="B5115" s="211" t="str">
        <f t="shared" si="160"/>
        <v/>
      </c>
      <c r="D5115" s="213" t="str">
        <f t="shared" si="161"/>
        <v/>
      </c>
    </row>
    <row r="5116" spans="2:4" x14ac:dyDescent="0.3">
      <c r="B5116" s="211" t="str">
        <f t="shared" si="160"/>
        <v/>
      </c>
      <c r="D5116" s="213" t="str">
        <f t="shared" si="161"/>
        <v/>
      </c>
    </row>
    <row r="5117" spans="2:4" x14ac:dyDescent="0.3">
      <c r="B5117" s="211" t="str">
        <f t="shared" si="160"/>
        <v/>
      </c>
      <c r="D5117" s="213" t="str">
        <f t="shared" si="161"/>
        <v/>
      </c>
    </row>
    <row r="5118" spans="2:4" x14ac:dyDescent="0.3">
      <c r="B5118" s="211" t="str">
        <f t="shared" si="160"/>
        <v/>
      </c>
      <c r="D5118" s="213" t="str">
        <f t="shared" si="161"/>
        <v/>
      </c>
    </row>
    <row r="5119" spans="2:4" x14ac:dyDescent="0.3">
      <c r="B5119" s="211" t="str">
        <f t="shared" si="160"/>
        <v/>
      </c>
      <c r="D5119" s="213" t="str">
        <f t="shared" si="161"/>
        <v/>
      </c>
    </row>
    <row r="5120" spans="2:4" x14ac:dyDescent="0.3">
      <c r="B5120" s="211" t="str">
        <f t="shared" si="160"/>
        <v/>
      </c>
      <c r="D5120" s="213" t="str">
        <f t="shared" si="161"/>
        <v/>
      </c>
    </row>
    <row r="5121" spans="2:4" x14ac:dyDescent="0.3">
      <c r="B5121" s="211" t="str">
        <f t="shared" si="160"/>
        <v/>
      </c>
      <c r="D5121" s="213" t="str">
        <f t="shared" si="161"/>
        <v/>
      </c>
    </row>
    <row r="5122" spans="2:4" x14ac:dyDescent="0.3">
      <c r="B5122" s="211" t="str">
        <f t="shared" si="160"/>
        <v/>
      </c>
      <c r="D5122" s="213" t="str">
        <f t="shared" si="161"/>
        <v/>
      </c>
    </row>
    <row r="5123" spans="2:4" x14ac:dyDescent="0.3">
      <c r="B5123" s="211" t="str">
        <f t="shared" si="160"/>
        <v/>
      </c>
      <c r="D5123" s="213" t="str">
        <f t="shared" si="161"/>
        <v/>
      </c>
    </row>
    <row r="5124" spans="2:4" x14ac:dyDescent="0.3">
      <c r="B5124" s="211" t="str">
        <f t="shared" si="160"/>
        <v/>
      </c>
      <c r="D5124" s="213" t="str">
        <f t="shared" si="161"/>
        <v/>
      </c>
    </row>
    <row r="5125" spans="2:4" x14ac:dyDescent="0.3">
      <c r="B5125" s="211" t="str">
        <f t="shared" si="160"/>
        <v/>
      </c>
      <c r="D5125" s="213" t="str">
        <f t="shared" si="161"/>
        <v/>
      </c>
    </row>
    <row r="5126" spans="2:4" x14ac:dyDescent="0.3">
      <c r="B5126" s="211" t="str">
        <f t="shared" ref="B5126:B5189" si="162">IF(NOT(ISBLANK(A5126)),INT(($B$2-A5126)/365.25),"")</f>
        <v/>
      </c>
      <c r="D5126" s="213" t="str">
        <f t="shared" ref="D5126:D5189" si="163">_xlfn.IFNA(VLOOKUP(B5126,AgeGroups,2,TRUE),"")</f>
        <v/>
      </c>
    </row>
    <row r="5127" spans="2:4" x14ac:dyDescent="0.3">
      <c r="B5127" s="211" t="str">
        <f t="shared" si="162"/>
        <v/>
      </c>
      <c r="D5127" s="213" t="str">
        <f t="shared" si="163"/>
        <v/>
      </c>
    </row>
    <row r="5128" spans="2:4" x14ac:dyDescent="0.3">
      <c r="B5128" s="211" t="str">
        <f t="shared" si="162"/>
        <v/>
      </c>
      <c r="D5128" s="213" t="str">
        <f t="shared" si="163"/>
        <v/>
      </c>
    </row>
    <row r="5129" spans="2:4" x14ac:dyDescent="0.3">
      <c r="B5129" s="211" t="str">
        <f t="shared" si="162"/>
        <v/>
      </c>
      <c r="D5129" s="213" t="str">
        <f t="shared" si="163"/>
        <v/>
      </c>
    </row>
    <row r="5130" spans="2:4" x14ac:dyDescent="0.3">
      <c r="B5130" s="211" t="str">
        <f t="shared" si="162"/>
        <v/>
      </c>
      <c r="D5130" s="213" t="str">
        <f t="shared" si="163"/>
        <v/>
      </c>
    </row>
    <row r="5131" spans="2:4" x14ac:dyDescent="0.3">
      <c r="B5131" s="211" t="str">
        <f t="shared" si="162"/>
        <v/>
      </c>
      <c r="D5131" s="213" t="str">
        <f t="shared" si="163"/>
        <v/>
      </c>
    </row>
    <row r="5132" spans="2:4" x14ac:dyDescent="0.3">
      <c r="B5132" s="211" t="str">
        <f t="shared" si="162"/>
        <v/>
      </c>
      <c r="D5132" s="213" t="str">
        <f t="shared" si="163"/>
        <v/>
      </c>
    </row>
    <row r="5133" spans="2:4" x14ac:dyDescent="0.3">
      <c r="B5133" s="211" t="str">
        <f t="shared" si="162"/>
        <v/>
      </c>
      <c r="D5133" s="213" t="str">
        <f t="shared" si="163"/>
        <v/>
      </c>
    </row>
    <row r="5134" spans="2:4" x14ac:dyDescent="0.3">
      <c r="B5134" s="211" t="str">
        <f t="shared" si="162"/>
        <v/>
      </c>
      <c r="D5134" s="213" t="str">
        <f t="shared" si="163"/>
        <v/>
      </c>
    </row>
    <row r="5135" spans="2:4" x14ac:dyDescent="0.3">
      <c r="B5135" s="211" t="str">
        <f t="shared" si="162"/>
        <v/>
      </c>
      <c r="D5135" s="213" t="str">
        <f t="shared" si="163"/>
        <v/>
      </c>
    </row>
    <row r="5136" spans="2:4" x14ac:dyDescent="0.3">
      <c r="B5136" s="211" t="str">
        <f t="shared" si="162"/>
        <v/>
      </c>
      <c r="D5136" s="213" t="str">
        <f t="shared" si="163"/>
        <v/>
      </c>
    </row>
    <row r="5137" spans="2:4" x14ac:dyDescent="0.3">
      <c r="B5137" s="211" t="str">
        <f t="shared" si="162"/>
        <v/>
      </c>
      <c r="D5137" s="213" t="str">
        <f t="shared" si="163"/>
        <v/>
      </c>
    </row>
    <row r="5138" spans="2:4" x14ac:dyDescent="0.3">
      <c r="B5138" s="211" t="str">
        <f t="shared" si="162"/>
        <v/>
      </c>
      <c r="D5138" s="213" t="str">
        <f t="shared" si="163"/>
        <v/>
      </c>
    </row>
    <row r="5139" spans="2:4" x14ac:dyDescent="0.3">
      <c r="B5139" s="211" t="str">
        <f t="shared" si="162"/>
        <v/>
      </c>
      <c r="D5139" s="213" t="str">
        <f t="shared" si="163"/>
        <v/>
      </c>
    </row>
    <row r="5140" spans="2:4" x14ac:dyDescent="0.3">
      <c r="B5140" s="211" t="str">
        <f t="shared" si="162"/>
        <v/>
      </c>
      <c r="D5140" s="213" t="str">
        <f t="shared" si="163"/>
        <v/>
      </c>
    </row>
    <row r="5141" spans="2:4" x14ac:dyDescent="0.3">
      <c r="B5141" s="211" t="str">
        <f t="shared" si="162"/>
        <v/>
      </c>
      <c r="D5141" s="213" t="str">
        <f t="shared" si="163"/>
        <v/>
      </c>
    </row>
    <row r="5142" spans="2:4" x14ac:dyDescent="0.3">
      <c r="B5142" s="211" t="str">
        <f t="shared" si="162"/>
        <v/>
      </c>
      <c r="D5142" s="213" t="str">
        <f t="shared" si="163"/>
        <v/>
      </c>
    </row>
    <row r="5143" spans="2:4" x14ac:dyDescent="0.3">
      <c r="B5143" s="211" t="str">
        <f t="shared" si="162"/>
        <v/>
      </c>
      <c r="D5143" s="213" t="str">
        <f t="shared" si="163"/>
        <v/>
      </c>
    </row>
    <row r="5144" spans="2:4" x14ac:dyDescent="0.3">
      <c r="B5144" s="211" t="str">
        <f t="shared" si="162"/>
        <v/>
      </c>
      <c r="D5144" s="213" t="str">
        <f t="shared" si="163"/>
        <v/>
      </c>
    </row>
    <row r="5145" spans="2:4" x14ac:dyDescent="0.3">
      <c r="B5145" s="211" t="str">
        <f t="shared" si="162"/>
        <v/>
      </c>
      <c r="D5145" s="213" t="str">
        <f t="shared" si="163"/>
        <v/>
      </c>
    </row>
    <row r="5146" spans="2:4" x14ac:dyDescent="0.3">
      <c r="B5146" s="211" t="str">
        <f t="shared" si="162"/>
        <v/>
      </c>
      <c r="D5146" s="213" t="str">
        <f t="shared" si="163"/>
        <v/>
      </c>
    </row>
    <row r="5147" spans="2:4" x14ac:dyDescent="0.3">
      <c r="B5147" s="211" t="str">
        <f t="shared" si="162"/>
        <v/>
      </c>
      <c r="D5147" s="213" t="str">
        <f t="shared" si="163"/>
        <v/>
      </c>
    </row>
    <row r="5148" spans="2:4" x14ac:dyDescent="0.3">
      <c r="B5148" s="211" t="str">
        <f t="shared" si="162"/>
        <v/>
      </c>
      <c r="D5148" s="213" t="str">
        <f t="shared" si="163"/>
        <v/>
      </c>
    </row>
    <row r="5149" spans="2:4" x14ac:dyDescent="0.3">
      <c r="B5149" s="211" t="str">
        <f t="shared" si="162"/>
        <v/>
      </c>
      <c r="D5149" s="213" t="str">
        <f t="shared" si="163"/>
        <v/>
      </c>
    </row>
    <row r="5150" spans="2:4" x14ac:dyDescent="0.3">
      <c r="B5150" s="211" t="str">
        <f t="shared" si="162"/>
        <v/>
      </c>
      <c r="D5150" s="213" t="str">
        <f t="shared" si="163"/>
        <v/>
      </c>
    </row>
    <row r="5151" spans="2:4" x14ac:dyDescent="0.3">
      <c r="B5151" s="211" t="str">
        <f t="shared" si="162"/>
        <v/>
      </c>
      <c r="D5151" s="213" t="str">
        <f t="shared" si="163"/>
        <v/>
      </c>
    </row>
    <row r="5152" spans="2:4" x14ac:dyDescent="0.3">
      <c r="B5152" s="211" t="str">
        <f t="shared" si="162"/>
        <v/>
      </c>
      <c r="D5152" s="213" t="str">
        <f t="shared" si="163"/>
        <v/>
      </c>
    </row>
    <row r="5153" spans="2:4" x14ac:dyDescent="0.3">
      <c r="B5153" s="211" t="str">
        <f t="shared" si="162"/>
        <v/>
      </c>
      <c r="D5153" s="213" t="str">
        <f t="shared" si="163"/>
        <v/>
      </c>
    </row>
    <row r="5154" spans="2:4" x14ac:dyDescent="0.3">
      <c r="B5154" s="211" t="str">
        <f t="shared" si="162"/>
        <v/>
      </c>
      <c r="D5154" s="213" t="str">
        <f t="shared" si="163"/>
        <v/>
      </c>
    </row>
    <row r="5155" spans="2:4" x14ac:dyDescent="0.3">
      <c r="B5155" s="211" t="str">
        <f t="shared" si="162"/>
        <v/>
      </c>
      <c r="D5155" s="213" t="str">
        <f t="shared" si="163"/>
        <v/>
      </c>
    </row>
    <row r="5156" spans="2:4" x14ac:dyDescent="0.3">
      <c r="B5156" s="211" t="str">
        <f t="shared" si="162"/>
        <v/>
      </c>
      <c r="D5156" s="213" t="str">
        <f t="shared" si="163"/>
        <v/>
      </c>
    </row>
    <row r="5157" spans="2:4" x14ac:dyDescent="0.3">
      <c r="B5157" s="211" t="str">
        <f t="shared" si="162"/>
        <v/>
      </c>
      <c r="D5157" s="213" t="str">
        <f t="shared" si="163"/>
        <v/>
      </c>
    </row>
    <row r="5158" spans="2:4" x14ac:dyDescent="0.3">
      <c r="B5158" s="211" t="str">
        <f t="shared" si="162"/>
        <v/>
      </c>
      <c r="D5158" s="213" t="str">
        <f t="shared" si="163"/>
        <v/>
      </c>
    </row>
    <row r="5159" spans="2:4" x14ac:dyDescent="0.3">
      <c r="B5159" s="211" t="str">
        <f t="shared" si="162"/>
        <v/>
      </c>
      <c r="D5159" s="213" t="str">
        <f t="shared" si="163"/>
        <v/>
      </c>
    </row>
    <row r="5160" spans="2:4" x14ac:dyDescent="0.3">
      <c r="B5160" s="211" t="str">
        <f t="shared" si="162"/>
        <v/>
      </c>
      <c r="D5160" s="213" t="str">
        <f t="shared" si="163"/>
        <v/>
      </c>
    </row>
    <row r="5161" spans="2:4" x14ac:dyDescent="0.3">
      <c r="B5161" s="211" t="str">
        <f t="shared" si="162"/>
        <v/>
      </c>
      <c r="D5161" s="213" t="str">
        <f t="shared" si="163"/>
        <v/>
      </c>
    </row>
    <row r="5162" spans="2:4" x14ac:dyDescent="0.3">
      <c r="B5162" s="211" t="str">
        <f t="shared" si="162"/>
        <v/>
      </c>
      <c r="D5162" s="213" t="str">
        <f t="shared" si="163"/>
        <v/>
      </c>
    </row>
    <row r="5163" spans="2:4" x14ac:dyDescent="0.3">
      <c r="B5163" s="211" t="str">
        <f t="shared" si="162"/>
        <v/>
      </c>
      <c r="D5163" s="213" t="str">
        <f t="shared" si="163"/>
        <v/>
      </c>
    </row>
    <row r="5164" spans="2:4" x14ac:dyDescent="0.3">
      <c r="B5164" s="211" t="str">
        <f t="shared" si="162"/>
        <v/>
      </c>
      <c r="D5164" s="213" t="str">
        <f t="shared" si="163"/>
        <v/>
      </c>
    </row>
    <row r="5165" spans="2:4" x14ac:dyDescent="0.3">
      <c r="B5165" s="211" t="str">
        <f t="shared" si="162"/>
        <v/>
      </c>
      <c r="D5165" s="213" t="str">
        <f t="shared" si="163"/>
        <v/>
      </c>
    </row>
    <row r="5166" spans="2:4" x14ac:dyDescent="0.3">
      <c r="B5166" s="211" t="str">
        <f t="shared" si="162"/>
        <v/>
      </c>
      <c r="D5166" s="213" t="str">
        <f t="shared" si="163"/>
        <v/>
      </c>
    </row>
    <row r="5167" spans="2:4" x14ac:dyDescent="0.3">
      <c r="B5167" s="211" t="str">
        <f t="shared" si="162"/>
        <v/>
      </c>
      <c r="D5167" s="213" t="str">
        <f t="shared" si="163"/>
        <v/>
      </c>
    </row>
    <row r="5168" spans="2:4" x14ac:dyDescent="0.3">
      <c r="B5168" s="211" t="str">
        <f t="shared" si="162"/>
        <v/>
      </c>
      <c r="D5168" s="213" t="str">
        <f t="shared" si="163"/>
        <v/>
      </c>
    </row>
    <row r="5169" spans="2:4" x14ac:dyDescent="0.3">
      <c r="B5169" s="211" t="str">
        <f t="shared" si="162"/>
        <v/>
      </c>
      <c r="D5169" s="213" t="str">
        <f t="shared" si="163"/>
        <v/>
      </c>
    </row>
    <row r="5170" spans="2:4" x14ac:dyDescent="0.3">
      <c r="B5170" s="211" t="str">
        <f t="shared" si="162"/>
        <v/>
      </c>
      <c r="D5170" s="213" t="str">
        <f t="shared" si="163"/>
        <v/>
      </c>
    </row>
    <row r="5171" spans="2:4" x14ac:dyDescent="0.3">
      <c r="B5171" s="211" t="str">
        <f t="shared" si="162"/>
        <v/>
      </c>
      <c r="D5171" s="213" t="str">
        <f t="shared" si="163"/>
        <v/>
      </c>
    </row>
    <row r="5172" spans="2:4" x14ac:dyDescent="0.3">
      <c r="B5172" s="211" t="str">
        <f t="shared" si="162"/>
        <v/>
      </c>
      <c r="D5172" s="213" t="str">
        <f t="shared" si="163"/>
        <v/>
      </c>
    </row>
    <row r="5173" spans="2:4" x14ac:dyDescent="0.3">
      <c r="B5173" s="211" t="str">
        <f t="shared" si="162"/>
        <v/>
      </c>
      <c r="D5173" s="213" t="str">
        <f t="shared" si="163"/>
        <v/>
      </c>
    </row>
    <row r="5174" spans="2:4" x14ac:dyDescent="0.3">
      <c r="B5174" s="211" t="str">
        <f t="shared" si="162"/>
        <v/>
      </c>
      <c r="D5174" s="213" t="str">
        <f t="shared" si="163"/>
        <v/>
      </c>
    </row>
    <row r="5175" spans="2:4" x14ac:dyDescent="0.3">
      <c r="B5175" s="211" t="str">
        <f t="shared" si="162"/>
        <v/>
      </c>
      <c r="D5175" s="213" t="str">
        <f t="shared" si="163"/>
        <v/>
      </c>
    </row>
    <row r="5176" spans="2:4" x14ac:dyDescent="0.3">
      <c r="B5176" s="211" t="str">
        <f t="shared" si="162"/>
        <v/>
      </c>
      <c r="D5176" s="213" t="str">
        <f t="shared" si="163"/>
        <v/>
      </c>
    </row>
    <row r="5177" spans="2:4" x14ac:dyDescent="0.3">
      <c r="B5177" s="211" t="str">
        <f t="shared" si="162"/>
        <v/>
      </c>
      <c r="D5177" s="213" t="str">
        <f t="shared" si="163"/>
        <v/>
      </c>
    </row>
    <row r="5178" spans="2:4" x14ac:dyDescent="0.3">
      <c r="B5178" s="211" t="str">
        <f t="shared" si="162"/>
        <v/>
      </c>
      <c r="D5178" s="213" t="str">
        <f t="shared" si="163"/>
        <v/>
      </c>
    </row>
    <row r="5179" spans="2:4" x14ac:dyDescent="0.3">
      <c r="B5179" s="211" t="str">
        <f t="shared" si="162"/>
        <v/>
      </c>
      <c r="D5179" s="213" t="str">
        <f t="shared" si="163"/>
        <v/>
      </c>
    </row>
    <row r="5180" spans="2:4" x14ac:dyDescent="0.3">
      <c r="B5180" s="211" t="str">
        <f t="shared" si="162"/>
        <v/>
      </c>
      <c r="D5180" s="213" t="str">
        <f t="shared" si="163"/>
        <v/>
      </c>
    </row>
    <row r="5181" spans="2:4" x14ac:dyDescent="0.3">
      <c r="B5181" s="211" t="str">
        <f t="shared" si="162"/>
        <v/>
      </c>
      <c r="D5181" s="213" t="str">
        <f t="shared" si="163"/>
        <v/>
      </c>
    </row>
    <row r="5182" spans="2:4" x14ac:dyDescent="0.3">
      <c r="B5182" s="211" t="str">
        <f t="shared" si="162"/>
        <v/>
      </c>
      <c r="D5182" s="213" t="str">
        <f t="shared" si="163"/>
        <v/>
      </c>
    </row>
    <row r="5183" spans="2:4" x14ac:dyDescent="0.3">
      <c r="B5183" s="211" t="str">
        <f t="shared" si="162"/>
        <v/>
      </c>
      <c r="D5183" s="213" t="str">
        <f t="shared" si="163"/>
        <v/>
      </c>
    </row>
    <row r="5184" spans="2:4" x14ac:dyDescent="0.3">
      <c r="B5184" s="211" t="str">
        <f t="shared" si="162"/>
        <v/>
      </c>
      <c r="D5184" s="213" t="str">
        <f t="shared" si="163"/>
        <v/>
      </c>
    </row>
    <row r="5185" spans="2:4" x14ac:dyDescent="0.3">
      <c r="B5185" s="211" t="str">
        <f t="shared" si="162"/>
        <v/>
      </c>
      <c r="D5185" s="213" t="str">
        <f t="shared" si="163"/>
        <v/>
      </c>
    </row>
    <row r="5186" spans="2:4" x14ac:dyDescent="0.3">
      <c r="B5186" s="211" t="str">
        <f t="shared" si="162"/>
        <v/>
      </c>
      <c r="D5186" s="213" t="str">
        <f t="shared" si="163"/>
        <v/>
      </c>
    </row>
    <row r="5187" spans="2:4" x14ac:dyDescent="0.3">
      <c r="B5187" s="211" t="str">
        <f t="shared" si="162"/>
        <v/>
      </c>
      <c r="D5187" s="213" t="str">
        <f t="shared" si="163"/>
        <v/>
      </c>
    </row>
    <row r="5188" spans="2:4" x14ac:dyDescent="0.3">
      <c r="B5188" s="211" t="str">
        <f t="shared" si="162"/>
        <v/>
      </c>
      <c r="D5188" s="213" t="str">
        <f t="shared" si="163"/>
        <v/>
      </c>
    </row>
    <row r="5189" spans="2:4" x14ac:dyDescent="0.3">
      <c r="B5189" s="211" t="str">
        <f t="shared" si="162"/>
        <v/>
      </c>
      <c r="D5189" s="213" t="str">
        <f t="shared" si="163"/>
        <v/>
      </c>
    </row>
    <row r="5190" spans="2:4" x14ac:dyDescent="0.3">
      <c r="B5190" s="211" t="str">
        <f t="shared" ref="B5190:B5253" si="164">IF(NOT(ISBLANK(A5190)),INT(($B$2-A5190)/365.25),"")</f>
        <v/>
      </c>
      <c r="D5190" s="213" t="str">
        <f t="shared" ref="D5190:D5253" si="165">_xlfn.IFNA(VLOOKUP(B5190,AgeGroups,2,TRUE),"")</f>
        <v/>
      </c>
    </row>
    <row r="5191" spans="2:4" x14ac:dyDescent="0.3">
      <c r="B5191" s="211" t="str">
        <f t="shared" si="164"/>
        <v/>
      </c>
      <c r="D5191" s="213" t="str">
        <f t="shared" si="165"/>
        <v/>
      </c>
    </row>
    <row r="5192" spans="2:4" x14ac:dyDescent="0.3">
      <c r="B5192" s="211" t="str">
        <f t="shared" si="164"/>
        <v/>
      </c>
      <c r="D5192" s="213" t="str">
        <f t="shared" si="165"/>
        <v/>
      </c>
    </row>
    <row r="5193" spans="2:4" x14ac:dyDescent="0.3">
      <c r="B5193" s="211" t="str">
        <f t="shared" si="164"/>
        <v/>
      </c>
      <c r="D5193" s="213" t="str">
        <f t="shared" si="165"/>
        <v/>
      </c>
    </row>
    <row r="5194" spans="2:4" x14ac:dyDescent="0.3">
      <c r="B5194" s="211" t="str">
        <f t="shared" si="164"/>
        <v/>
      </c>
      <c r="D5194" s="213" t="str">
        <f t="shared" si="165"/>
        <v/>
      </c>
    </row>
    <row r="5195" spans="2:4" x14ac:dyDescent="0.3">
      <c r="B5195" s="211" t="str">
        <f t="shared" si="164"/>
        <v/>
      </c>
      <c r="D5195" s="213" t="str">
        <f t="shared" si="165"/>
        <v/>
      </c>
    </row>
    <row r="5196" spans="2:4" x14ac:dyDescent="0.3">
      <c r="B5196" s="211" t="str">
        <f t="shared" si="164"/>
        <v/>
      </c>
      <c r="D5196" s="213" t="str">
        <f t="shared" si="165"/>
        <v/>
      </c>
    </row>
    <row r="5197" spans="2:4" x14ac:dyDescent="0.3">
      <c r="B5197" s="211" t="str">
        <f t="shared" si="164"/>
        <v/>
      </c>
      <c r="D5197" s="213" t="str">
        <f t="shared" si="165"/>
        <v/>
      </c>
    </row>
    <row r="5198" spans="2:4" x14ac:dyDescent="0.3">
      <c r="B5198" s="211" t="str">
        <f t="shared" si="164"/>
        <v/>
      </c>
      <c r="D5198" s="213" t="str">
        <f t="shared" si="165"/>
        <v/>
      </c>
    </row>
    <row r="5199" spans="2:4" x14ac:dyDescent="0.3">
      <c r="B5199" s="211" t="str">
        <f t="shared" si="164"/>
        <v/>
      </c>
      <c r="D5199" s="213" t="str">
        <f t="shared" si="165"/>
        <v/>
      </c>
    </row>
    <row r="5200" spans="2:4" x14ac:dyDescent="0.3">
      <c r="B5200" s="211" t="str">
        <f t="shared" si="164"/>
        <v/>
      </c>
      <c r="D5200" s="213" t="str">
        <f t="shared" si="165"/>
        <v/>
      </c>
    </row>
    <row r="5201" spans="2:4" x14ac:dyDescent="0.3">
      <c r="B5201" s="211" t="str">
        <f t="shared" si="164"/>
        <v/>
      </c>
      <c r="D5201" s="213" t="str">
        <f t="shared" si="165"/>
        <v/>
      </c>
    </row>
    <row r="5202" spans="2:4" x14ac:dyDescent="0.3">
      <c r="B5202" s="211" t="str">
        <f t="shared" si="164"/>
        <v/>
      </c>
      <c r="D5202" s="213" t="str">
        <f t="shared" si="165"/>
        <v/>
      </c>
    </row>
    <row r="5203" spans="2:4" x14ac:dyDescent="0.3">
      <c r="B5203" s="211" t="str">
        <f t="shared" si="164"/>
        <v/>
      </c>
      <c r="D5203" s="213" t="str">
        <f t="shared" si="165"/>
        <v/>
      </c>
    </row>
    <row r="5204" spans="2:4" x14ac:dyDescent="0.3">
      <c r="B5204" s="211" t="str">
        <f t="shared" si="164"/>
        <v/>
      </c>
      <c r="D5204" s="213" t="str">
        <f t="shared" si="165"/>
        <v/>
      </c>
    </row>
    <row r="5205" spans="2:4" x14ac:dyDescent="0.3">
      <c r="B5205" s="211" t="str">
        <f t="shared" si="164"/>
        <v/>
      </c>
      <c r="D5205" s="213" t="str">
        <f t="shared" si="165"/>
        <v/>
      </c>
    </row>
    <row r="5206" spans="2:4" x14ac:dyDescent="0.3">
      <c r="B5206" s="211" t="str">
        <f t="shared" si="164"/>
        <v/>
      </c>
      <c r="D5206" s="213" t="str">
        <f t="shared" si="165"/>
        <v/>
      </c>
    </row>
    <row r="5207" spans="2:4" x14ac:dyDescent="0.3">
      <c r="B5207" s="211" t="str">
        <f t="shared" si="164"/>
        <v/>
      </c>
      <c r="D5207" s="213" t="str">
        <f t="shared" si="165"/>
        <v/>
      </c>
    </row>
    <row r="5208" spans="2:4" x14ac:dyDescent="0.3">
      <c r="B5208" s="211" t="str">
        <f t="shared" si="164"/>
        <v/>
      </c>
      <c r="D5208" s="213" t="str">
        <f t="shared" si="165"/>
        <v/>
      </c>
    </row>
    <row r="5209" spans="2:4" x14ac:dyDescent="0.3">
      <c r="B5209" s="211" t="str">
        <f t="shared" si="164"/>
        <v/>
      </c>
      <c r="D5209" s="213" t="str">
        <f t="shared" si="165"/>
        <v/>
      </c>
    </row>
    <row r="5210" spans="2:4" x14ac:dyDescent="0.3">
      <c r="B5210" s="211" t="str">
        <f t="shared" si="164"/>
        <v/>
      </c>
      <c r="D5210" s="213" t="str">
        <f t="shared" si="165"/>
        <v/>
      </c>
    </row>
    <row r="5211" spans="2:4" x14ac:dyDescent="0.3">
      <c r="B5211" s="211" t="str">
        <f t="shared" si="164"/>
        <v/>
      </c>
      <c r="D5211" s="213" t="str">
        <f t="shared" si="165"/>
        <v/>
      </c>
    </row>
    <row r="5212" spans="2:4" x14ac:dyDescent="0.3">
      <c r="B5212" s="211" t="str">
        <f t="shared" si="164"/>
        <v/>
      </c>
      <c r="D5212" s="213" t="str">
        <f t="shared" si="165"/>
        <v/>
      </c>
    </row>
    <row r="5213" spans="2:4" x14ac:dyDescent="0.3">
      <c r="B5213" s="211" t="str">
        <f t="shared" si="164"/>
        <v/>
      </c>
      <c r="D5213" s="213" t="str">
        <f t="shared" si="165"/>
        <v/>
      </c>
    </row>
    <row r="5214" spans="2:4" x14ac:dyDescent="0.3">
      <c r="B5214" s="211" t="str">
        <f t="shared" si="164"/>
        <v/>
      </c>
      <c r="D5214" s="213" t="str">
        <f t="shared" si="165"/>
        <v/>
      </c>
    </row>
    <row r="5215" spans="2:4" x14ac:dyDescent="0.3">
      <c r="B5215" s="211" t="str">
        <f t="shared" si="164"/>
        <v/>
      </c>
      <c r="D5215" s="213" t="str">
        <f t="shared" si="165"/>
        <v/>
      </c>
    </row>
    <row r="5216" spans="2:4" x14ac:dyDescent="0.3">
      <c r="B5216" s="211" t="str">
        <f t="shared" si="164"/>
        <v/>
      </c>
      <c r="D5216" s="213" t="str">
        <f t="shared" si="165"/>
        <v/>
      </c>
    </row>
    <row r="5217" spans="2:4" x14ac:dyDescent="0.3">
      <c r="B5217" s="211" t="str">
        <f t="shared" si="164"/>
        <v/>
      </c>
      <c r="D5217" s="213" t="str">
        <f t="shared" si="165"/>
        <v/>
      </c>
    </row>
    <row r="5218" spans="2:4" x14ac:dyDescent="0.3">
      <c r="B5218" s="211" t="str">
        <f t="shared" si="164"/>
        <v/>
      </c>
      <c r="D5218" s="213" t="str">
        <f t="shared" si="165"/>
        <v/>
      </c>
    </row>
    <row r="5219" spans="2:4" x14ac:dyDescent="0.3">
      <c r="B5219" s="211" t="str">
        <f t="shared" si="164"/>
        <v/>
      </c>
      <c r="D5219" s="213" t="str">
        <f t="shared" si="165"/>
        <v/>
      </c>
    </row>
    <row r="5220" spans="2:4" x14ac:dyDescent="0.3">
      <c r="B5220" s="211" t="str">
        <f t="shared" si="164"/>
        <v/>
      </c>
      <c r="D5220" s="213" t="str">
        <f t="shared" si="165"/>
        <v/>
      </c>
    </row>
    <row r="5221" spans="2:4" x14ac:dyDescent="0.3">
      <c r="B5221" s="211" t="str">
        <f t="shared" si="164"/>
        <v/>
      </c>
      <c r="D5221" s="213" t="str">
        <f t="shared" si="165"/>
        <v/>
      </c>
    </row>
    <row r="5222" spans="2:4" x14ac:dyDescent="0.3">
      <c r="B5222" s="211" t="str">
        <f t="shared" si="164"/>
        <v/>
      </c>
      <c r="D5222" s="213" t="str">
        <f t="shared" si="165"/>
        <v/>
      </c>
    </row>
    <row r="5223" spans="2:4" x14ac:dyDescent="0.3">
      <c r="B5223" s="211" t="str">
        <f t="shared" si="164"/>
        <v/>
      </c>
      <c r="D5223" s="213" t="str">
        <f t="shared" si="165"/>
        <v/>
      </c>
    </row>
    <row r="5224" spans="2:4" x14ac:dyDescent="0.3">
      <c r="B5224" s="211" t="str">
        <f t="shared" si="164"/>
        <v/>
      </c>
      <c r="D5224" s="213" t="str">
        <f t="shared" si="165"/>
        <v/>
      </c>
    </row>
    <row r="5225" spans="2:4" x14ac:dyDescent="0.3">
      <c r="B5225" s="211" t="str">
        <f t="shared" si="164"/>
        <v/>
      </c>
      <c r="D5225" s="213" t="str">
        <f t="shared" si="165"/>
        <v/>
      </c>
    </row>
    <row r="5226" spans="2:4" x14ac:dyDescent="0.3">
      <c r="B5226" s="211" t="str">
        <f t="shared" si="164"/>
        <v/>
      </c>
      <c r="D5226" s="213" t="str">
        <f t="shared" si="165"/>
        <v/>
      </c>
    </row>
    <row r="5227" spans="2:4" x14ac:dyDescent="0.3">
      <c r="B5227" s="211" t="str">
        <f t="shared" si="164"/>
        <v/>
      </c>
      <c r="D5227" s="213" t="str">
        <f t="shared" si="165"/>
        <v/>
      </c>
    </row>
    <row r="5228" spans="2:4" x14ac:dyDescent="0.3">
      <c r="B5228" s="211" t="str">
        <f t="shared" si="164"/>
        <v/>
      </c>
      <c r="D5228" s="213" t="str">
        <f t="shared" si="165"/>
        <v/>
      </c>
    </row>
    <row r="5229" spans="2:4" x14ac:dyDescent="0.3">
      <c r="B5229" s="211" t="str">
        <f t="shared" si="164"/>
        <v/>
      </c>
      <c r="D5229" s="213" t="str">
        <f t="shared" si="165"/>
        <v/>
      </c>
    </row>
    <row r="5230" spans="2:4" x14ac:dyDescent="0.3">
      <c r="B5230" s="211" t="str">
        <f t="shared" si="164"/>
        <v/>
      </c>
      <c r="D5230" s="213" t="str">
        <f t="shared" si="165"/>
        <v/>
      </c>
    </row>
    <row r="5231" spans="2:4" x14ac:dyDescent="0.3">
      <c r="B5231" s="211" t="str">
        <f t="shared" si="164"/>
        <v/>
      </c>
      <c r="D5231" s="213" t="str">
        <f t="shared" si="165"/>
        <v/>
      </c>
    </row>
    <row r="5232" spans="2:4" x14ac:dyDescent="0.3">
      <c r="B5232" s="211" t="str">
        <f t="shared" si="164"/>
        <v/>
      </c>
      <c r="D5232" s="213" t="str">
        <f t="shared" si="165"/>
        <v/>
      </c>
    </row>
    <row r="5233" spans="2:4" x14ac:dyDescent="0.3">
      <c r="B5233" s="211" t="str">
        <f t="shared" si="164"/>
        <v/>
      </c>
      <c r="D5233" s="213" t="str">
        <f t="shared" si="165"/>
        <v/>
      </c>
    </row>
    <row r="5234" spans="2:4" x14ac:dyDescent="0.3">
      <c r="B5234" s="211" t="str">
        <f t="shared" si="164"/>
        <v/>
      </c>
      <c r="D5234" s="213" t="str">
        <f t="shared" si="165"/>
        <v/>
      </c>
    </row>
    <row r="5235" spans="2:4" x14ac:dyDescent="0.3">
      <c r="B5235" s="211" t="str">
        <f t="shared" si="164"/>
        <v/>
      </c>
      <c r="D5235" s="213" t="str">
        <f t="shared" si="165"/>
        <v/>
      </c>
    </row>
    <row r="5236" spans="2:4" x14ac:dyDescent="0.3">
      <c r="B5236" s="211" t="str">
        <f t="shared" si="164"/>
        <v/>
      </c>
      <c r="D5236" s="213" t="str">
        <f t="shared" si="165"/>
        <v/>
      </c>
    </row>
    <row r="5237" spans="2:4" x14ac:dyDescent="0.3">
      <c r="B5237" s="211" t="str">
        <f t="shared" si="164"/>
        <v/>
      </c>
      <c r="D5237" s="213" t="str">
        <f t="shared" si="165"/>
        <v/>
      </c>
    </row>
    <row r="5238" spans="2:4" x14ac:dyDescent="0.3">
      <c r="B5238" s="211" t="str">
        <f t="shared" si="164"/>
        <v/>
      </c>
      <c r="D5238" s="213" t="str">
        <f t="shared" si="165"/>
        <v/>
      </c>
    </row>
    <row r="5239" spans="2:4" x14ac:dyDescent="0.3">
      <c r="B5239" s="211" t="str">
        <f t="shared" si="164"/>
        <v/>
      </c>
      <c r="D5239" s="213" t="str">
        <f t="shared" si="165"/>
        <v/>
      </c>
    </row>
    <row r="5240" spans="2:4" x14ac:dyDescent="0.3">
      <c r="B5240" s="211" t="str">
        <f t="shared" si="164"/>
        <v/>
      </c>
      <c r="D5240" s="213" t="str">
        <f t="shared" si="165"/>
        <v/>
      </c>
    </row>
    <row r="5241" spans="2:4" x14ac:dyDescent="0.3">
      <c r="B5241" s="211" t="str">
        <f t="shared" si="164"/>
        <v/>
      </c>
      <c r="D5241" s="213" t="str">
        <f t="shared" si="165"/>
        <v/>
      </c>
    </row>
    <row r="5242" spans="2:4" x14ac:dyDescent="0.3">
      <c r="B5242" s="211" t="str">
        <f t="shared" si="164"/>
        <v/>
      </c>
      <c r="D5242" s="213" t="str">
        <f t="shared" si="165"/>
        <v/>
      </c>
    </row>
    <row r="5243" spans="2:4" x14ac:dyDescent="0.3">
      <c r="B5243" s="211" t="str">
        <f t="shared" si="164"/>
        <v/>
      </c>
      <c r="D5243" s="213" t="str">
        <f t="shared" si="165"/>
        <v/>
      </c>
    </row>
    <row r="5244" spans="2:4" x14ac:dyDescent="0.3">
      <c r="B5244" s="211" t="str">
        <f t="shared" si="164"/>
        <v/>
      </c>
      <c r="D5244" s="213" t="str">
        <f t="shared" si="165"/>
        <v/>
      </c>
    </row>
    <row r="5245" spans="2:4" x14ac:dyDescent="0.3">
      <c r="B5245" s="211" t="str">
        <f t="shared" si="164"/>
        <v/>
      </c>
      <c r="D5245" s="213" t="str">
        <f t="shared" si="165"/>
        <v/>
      </c>
    </row>
    <row r="5246" spans="2:4" x14ac:dyDescent="0.3">
      <c r="B5246" s="211" t="str">
        <f t="shared" si="164"/>
        <v/>
      </c>
      <c r="D5246" s="213" t="str">
        <f t="shared" si="165"/>
        <v/>
      </c>
    </row>
    <row r="5247" spans="2:4" x14ac:dyDescent="0.3">
      <c r="B5247" s="211" t="str">
        <f t="shared" si="164"/>
        <v/>
      </c>
      <c r="D5247" s="213" t="str">
        <f t="shared" si="165"/>
        <v/>
      </c>
    </row>
    <row r="5248" spans="2:4" x14ac:dyDescent="0.3">
      <c r="B5248" s="211" t="str">
        <f t="shared" si="164"/>
        <v/>
      </c>
      <c r="D5248" s="213" t="str">
        <f t="shared" si="165"/>
        <v/>
      </c>
    </row>
    <row r="5249" spans="2:4" x14ac:dyDescent="0.3">
      <c r="B5249" s="211" t="str">
        <f t="shared" si="164"/>
        <v/>
      </c>
      <c r="D5249" s="213" t="str">
        <f t="shared" si="165"/>
        <v/>
      </c>
    </row>
    <row r="5250" spans="2:4" x14ac:dyDescent="0.3">
      <c r="B5250" s="211" t="str">
        <f t="shared" si="164"/>
        <v/>
      </c>
      <c r="D5250" s="213" t="str">
        <f t="shared" si="165"/>
        <v/>
      </c>
    </row>
    <row r="5251" spans="2:4" x14ac:dyDescent="0.3">
      <c r="B5251" s="211" t="str">
        <f t="shared" si="164"/>
        <v/>
      </c>
      <c r="D5251" s="213" t="str">
        <f t="shared" si="165"/>
        <v/>
      </c>
    </row>
    <row r="5252" spans="2:4" x14ac:dyDescent="0.3">
      <c r="B5252" s="211" t="str">
        <f t="shared" si="164"/>
        <v/>
      </c>
      <c r="D5252" s="213" t="str">
        <f t="shared" si="165"/>
        <v/>
      </c>
    </row>
    <row r="5253" spans="2:4" x14ac:dyDescent="0.3">
      <c r="B5253" s="211" t="str">
        <f t="shared" si="164"/>
        <v/>
      </c>
      <c r="D5253" s="213" t="str">
        <f t="shared" si="165"/>
        <v/>
      </c>
    </row>
    <row r="5254" spans="2:4" x14ac:dyDescent="0.3">
      <c r="B5254" s="211" t="str">
        <f t="shared" ref="B5254:B5317" si="166">IF(NOT(ISBLANK(A5254)),INT(($B$2-A5254)/365.25),"")</f>
        <v/>
      </c>
      <c r="D5254" s="213" t="str">
        <f t="shared" ref="D5254:D5317" si="167">_xlfn.IFNA(VLOOKUP(B5254,AgeGroups,2,TRUE),"")</f>
        <v/>
      </c>
    </row>
    <row r="5255" spans="2:4" x14ac:dyDescent="0.3">
      <c r="B5255" s="211" t="str">
        <f t="shared" si="166"/>
        <v/>
      </c>
      <c r="D5255" s="213" t="str">
        <f t="shared" si="167"/>
        <v/>
      </c>
    </row>
    <row r="5256" spans="2:4" x14ac:dyDescent="0.3">
      <c r="B5256" s="211" t="str">
        <f t="shared" si="166"/>
        <v/>
      </c>
      <c r="D5256" s="213" t="str">
        <f t="shared" si="167"/>
        <v/>
      </c>
    </row>
    <row r="5257" spans="2:4" x14ac:dyDescent="0.3">
      <c r="B5257" s="211" t="str">
        <f t="shared" si="166"/>
        <v/>
      </c>
      <c r="D5257" s="213" t="str">
        <f t="shared" si="167"/>
        <v/>
      </c>
    </row>
    <row r="5258" spans="2:4" x14ac:dyDescent="0.3">
      <c r="B5258" s="211" t="str">
        <f t="shared" si="166"/>
        <v/>
      </c>
      <c r="D5258" s="213" t="str">
        <f t="shared" si="167"/>
        <v/>
      </c>
    </row>
    <row r="5259" spans="2:4" x14ac:dyDescent="0.3">
      <c r="B5259" s="211" t="str">
        <f t="shared" si="166"/>
        <v/>
      </c>
      <c r="D5259" s="213" t="str">
        <f t="shared" si="167"/>
        <v/>
      </c>
    </row>
    <row r="5260" spans="2:4" x14ac:dyDescent="0.3">
      <c r="B5260" s="211" t="str">
        <f t="shared" si="166"/>
        <v/>
      </c>
      <c r="D5260" s="213" t="str">
        <f t="shared" si="167"/>
        <v/>
      </c>
    </row>
    <row r="5261" spans="2:4" x14ac:dyDescent="0.3">
      <c r="B5261" s="211" t="str">
        <f t="shared" si="166"/>
        <v/>
      </c>
      <c r="D5261" s="213" t="str">
        <f t="shared" si="167"/>
        <v/>
      </c>
    </row>
    <row r="5262" spans="2:4" x14ac:dyDescent="0.3">
      <c r="B5262" s="211" t="str">
        <f t="shared" si="166"/>
        <v/>
      </c>
      <c r="D5262" s="213" t="str">
        <f t="shared" si="167"/>
        <v/>
      </c>
    </row>
    <row r="5263" spans="2:4" x14ac:dyDescent="0.3">
      <c r="B5263" s="211" t="str">
        <f t="shared" si="166"/>
        <v/>
      </c>
      <c r="D5263" s="213" t="str">
        <f t="shared" si="167"/>
        <v/>
      </c>
    </row>
    <row r="5264" spans="2:4" x14ac:dyDescent="0.3">
      <c r="B5264" s="211" t="str">
        <f t="shared" si="166"/>
        <v/>
      </c>
      <c r="D5264" s="213" t="str">
        <f t="shared" si="167"/>
        <v/>
      </c>
    </row>
    <row r="5265" spans="2:4" x14ac:dyDescent="0.3">
      <c r="B5265" s="211" t="str">
        <f t="shared" si="166"/>
        <v/>
      </c>
      <c r="D5265" s="213" t="str">
        <f t="shared" si="167"/>
        <v/>
      </c>
    </row>
    <row r="5266" spans="2:4" x14ac:dyDescent="0.3">
      <c r="B5266" s="211" t="str">
        <f t="shared" si="166"/>
        <v/>
      </c>
      <c r="D5266" s="213" t="str">
        <f t="shared" si="167"/>
        <v/>
      </c>
    </row>
    <row r="5267" spans="2:4" x14ac:dyDescent="0.3">
      <c r="B5267" s="211" t="str">
        <f t="shared" si="166"/>
        <v/>
      </c>
      <c r="D5267" s="213" t="str">
        <f t="shared" si="167"/>
        <v/>
      </c>
    </row>
    <row r="5268" spans="2:4" x14ac:dyDescent="0.3">
      <c r="B5268" s="211" t="str">
        <f t="shared" si="166"/>
        <v/>
      </c>
      <c r="D5268" s="213" t="str">
        <f t="shared" si="167"/>
        <v/>
      </c>
    </row>
    <row r="5269" spans="2:4" x14ac:dyDescent="0.3">
      <c r="B5269" s="211" t="str">
        <f t="shared" si="166"/>
        <v/>
      </c>
      <c r="D5269" s="213" t="str">
        <f t="shared" si="167"/>
        <v/>
      </c>
    </row>
    <row r="5270" spans="2:4" x14ac:dyDescent="0.3">
      <c r="B5270" s="211" t="str">
        <f t="shared" si="166"/>
        <v/>
      </c>
      <c r="D5270" s="213" t="str">
        <f t="shared" si="167"/>
        <v/>
      </c>
    </row>
    <row r="5271" spans="2:4" x14ac:dyDescent="0.3">
      <c r="B5271" s="211" t="str">
        <f t="shared" si="166"/>
        <v/>
      </c>
      <c r="D5271" s="213" t="str">
        <f t="shared" si="167"/>
        <v/>
      </c>
    </row>
    <row r="5272" spans="2:4" x14ac:dyDescent="0.3">
      <c r="B5272" s="211" t="str">
        <f t="shared" si="166"/>
        <v/>
      </c>
      <c r="D5272" s="213" t="str">
        <f t="shared" si="167"/>
        <v/>
      </c>
    </row>
    <row r="5273" spans="2:4" x14ac:dyDescent="0.3">
      <c r="B5273" s="211" t="str">
        <f t="shared" si="166"/>
        <v/>
      </c>
      <c r="D5273" s="213" t="str">
        <f t="shared" si="167"/>
        <v/>
      </c>
    </row>
    <row r="5274" spans="2:4" x14ac:dyDescent="0.3">
      <c r="B5274" s="211" t="str">
        <f t="shared" si="166"/>
        <v/>
      </c>
      <c r="D5274" s="213" t="str">
        <f t="shared" si="167"/>
        <v/>
      </c>
    </row>
    <row r="5275" spans="2:4" x14ac:dyDescent="0.3">
      <c r="B5275" s="211" t="str">
        <f t="shared" si="166"/>
        <v/>
      </c>
      <c r="D5275" s="213" t="str">
        <f t="shared" si="167"/>
        <v/>
      </c>
    </row>
    <row r="5276" spans="2:4" x14ac:dyDescent="0.3">
      <c r="B5276" s="211" t="str">
        <f t="shared" si="166"/>
        <v/>
      </c>
      <c r="D5276" s="213" t="str">
        <f t="shared" si="167"/>
        <v/>
      </c>
    </row>
    <row r="5277" spans="2:4" x14ac:dyDescent="0.3">
      <c r="B5277" s="211" t="str">
        <f t="shared" si="166"/>
        <v/>
      </c>
      <c r="D5277" s="213" t="str">
        <f t="shared" si="167"/>
        <v/>
      </c>
    </row>
    <row r="5278" spans="2:4" x14ac:dyDescent="0.3">
      <c r="B5278" s="211" t="str">
        <f t="shared" si="166"/>
        <v/>
      </c>
      <c r="D5278" s="213" t="str">
        <f t="shared" si="167"/>
        <v/>
      </c>
    </row>
    <row r="5279" spans="2:4" x14ac:dyDescent="0.3">
      <c r="B5279" s="211" t="str">
        <f t="shared" si="166"/>
        <v/>
      </c>
      <c r="D5279" s="213" t="str">
        <f t="shared" si="167"/>
        <v/>
      </c>
    </row>
    <row r="5280" spans="2:4" x14ac:dyDescent="0.3">
      <c r="B5280" s="211" t="str">
        <f t="shared" si="166"/>
        <v/>
      </c>
      <c r="D5280" s="213" t="str">
        <f t="shared" si="167"/>
        <v/>
      </c>
    </row>
    <row r="5281" spans="2:4" x14ac:dyDescent="0.3">
      <c r="B5281" s="211" t="str">
        <f t="shared" si="166"/>
        <v/>
      </c>
      <c r="D5281" s="213" t="str">
        <f t="shared" si="167"/>
        <v/>
      </c>
    </row>
    <row r="5282" spans="2:4" x14ac:dyDescent="0.3">
      <c r="B5282" s="211" t="str">
        <f t="shared" si="166"/>
        <v/>
      </c>
      <c r="D5282" s="213" t="str">
        <f t="shared" si="167"/>
        <v/>
      </c>
    </row>
    <row r="5283" spans="2:4" x14ac:dyDescent="0.3">
      <c r="B5283" s="211" t="str">
        <f t="shared" si="166"/>
        <v/>
      </c>
      <c r="D5283" s="213" t="str">
        <f t="shared" si="167"/>
        <v/>
      </c>
    </row>
    <row r="5284" spans="2:4" x14ac:dyDescent="0.3">
      <c r="B5284" s="211" t="str">
        <f t="shared" si="166"/>
        <v/>
      </c>
      <c r="D5284" s="213" t="str">
        <f t="shared" si="167"/>
        <v/>
      </c>
    </row>
    <row r="5285" spans="2:4" x14ac:dyDescent="0.3">
      <c r="B5285" s="211" t="str">
        <f t="shared" si="166"/>
        <v/>
      </c>
      <c r="D5285" s="213" t="str">
        <f t="shared" si="167"/>
        <v/>
      </c>
    </row>
    <row r="5286" spans="2:4" x14ac:dyDescent="0.3">
      <c r="B5286" s="211" t="str">
        <f t="shared" si="166"/>
        <v/>
      </c>
      <c r="D5286" s="213" t="str">
        <f t="shared" si="167"/>
        <v/>
      </c>
    </row>
    <row r="5287" spans="2:4" x14ac:dyDescent="0.3">
      <c r="B5287" s="211" t="str">
        <f t="shared" si="166"/>
        <v/>
      </c>
      <c r="D5287" s="213" t="str">
        <f t="shared" si="167"/>
        <v/>
      </c>
    </row>
    <row r="5288" spans="2:4" x14ac:dyDescent="0.3">
      <c r="B5288" s="211" t="str">
        <f t="shared" si="166"/>
        <v/>
      </c>
      <c r="D5288" s="213" t="str">
        <f t="shared" si="167"/>
        <v/>
      </c>
    </row>
    <row r="5289" spans="2:4" x14ac:dyDescent="0.3">
      <c r="B5289" s="211" t="str">
        <f t="shared" si="166"/>
        <v/>
      </c>
      <c r="D5289" s="213" t="str">
        <f t="shared" si="167"/>
        <v/>
      </c>
    </row>
    <row r="5290" spans="2:4" x14ac:dyDescent="0.3">
      <c r="B5290" s="211" t="str">
        <f t="shared" si="166"/>
        <v/>
      </c>
      <c r="D5290" s="213" t="str">
        <f t="shared" si="167"/>
        <v/>
      </c>
    </row>
    <row r="5291" spans="2:4" x14ac:dyDescent="0.3">
      <c r="B5291" s="211" t="str">
        <f t="shared" si="166"/>
        <v/>
      </c>
      <c r="D5291" s="213" t="str">
        <f t="shared" si="167"/>
        <v/>
      </c>
    </row>
    <row r="5292" spans="2:4" x14ac:dyDescent="0.3">
      <c r="B5292" s="211" t="str">
        <f t="shared" si="166"/>
        <v/>
      </c>
      <c r="D5292" s="213" t="str">
        <f t="shared" si="167"/>
        <v/>
      </c>
    </row>
    <row r="5293" spans="2:4" x14ac:dyDescent="0.3">
      <c r="B5293" s="211" t="str">
        <f t="shared" si="166"/>
        <v/>
      </c>
      <c r="D5293" s="213" t="str">
        <f t="shared" si="167"/>
        <v/>
      </c>
    </row>
    <row r="5294" spans="2:4" x14ac:dyDescent="0.3">
      <c r="B5294" s="211" t="str">
        <f t="shared" si="166"/>
        <v/>
      </c>
      <c r="D5294" s="213" t="str">
        <f t="shared" si="167"/>
        <v/>
      </c>
    </row>
    <row r="5295" spans="2:4" x14ac:dyDescent="0.3">
      <c r="B5295" s="211" t="str">
        <f t="shared" si="166"/>
        <v/>
      </c>
      <c r="D5295" s="213" t="str">
        <f t="shared" si="167"/>
        <v/>
      </c>
    </row>
    <row r="5296" spans="2:4" x14ac:dyDescent="0.3">
      <c r="B5296" s="211" t="str">
        <f t="shared" si="166"/>
        <v/>
      </c>
      <c r="D5296" s="213" t="str">
        <f t="shared" si="167"/>
        <v/>
      </c>
    </row>
    <row r="5297" spans="2:4" x14ac:dyDescent="0.3">
      <c r="B5297" s="211" t="str">
        <f t="shared" si="166"/>
        <v/>
      </c>
      <c r="D5297" s="213" t="str">
        <f t="shared" si="167"/>
        <v/>
      </c>
    </row>
    <row r="5298" spans="2:4" x14ac:dyDescent="0.3">
      <c r="B5298" s="211" t="str">
        <f t="shared" si="166"/>
        <v/>
      </c>
      <c r="D5298" s="213" t="str">
        <f t="shared" si="167"/>
        <v/>
      </c>
    </row>
    <row r="5299" spans="2:4" x14ac:dyDescent="0.3">
      <c r="B5299" s="211" t="str">
        <f t="shared" si="166"/>
        <v/>
      </c>
      <c r="D5299" s="213" t="str">
        <f t="shared" si="167"/>
        <v/>
      </c>
    </row>
    <row r="5300" spans="2:4" x14ac:dyDescent="0.3">
      <c r="B5300" s="211" t="str">
        <f t="shared" si="166"/>
        <v/>
      </c>
      <c r="D5300" s="213" t="str">
        <f t="shared" si="167"/>
        <v/>
      </c>
    </row>
    <row r="5301" spans="2:4" x14ac:dyDescent="0.3">
      <c r="B5301" s="211" t="str">
        <f t="shared" si="166"/>
        <v/>
      </c>
      <c r="D5301" s="213" t="str">
        <f t="shared" si="167"/>
        <v/>
      </c>
    </row>
    <row r="5302" spans="2:4" x14ac:dyDescent="0.3">
      <c r="B5302" s="211" t="str">
        <f t="shared" si="166"/>
        <v/>
      </c>
      <c r="D5302" s="213" t="str">
        <f t="shared" si="167"/>
        <v/>
      </c>
    </row>
    <row r="5303" spans="2:4" x14ac:dyDescent="0.3">
      <c r="B5303" s="211" t="str">
        <f t="shared" si="166"/>
        <v/>
      </c>
      <c r="D5303" s="213" t="str">
        <f t="shared" si="167"/>
        <v/>
      </c>
    </row>
    <row r="5304" spans="2:4" x14ac:dyDescent="0.3">
      <c r="B5304" s="211" t="str">
        <f t="shared" si="166"/>
        <v/>
      </c>
      <c r="D5304" s="213" t="str">
        <f t="shared" si="167"/>
        <v/>
      </c>
    </row>
    <row r="5305" spans="2:4" x14ac:dyDescent="0.3">
      <c r="B5305" s="211" t="str">
        <f t="shared" si="166"/>
        <v/>
      </c>
      <c r="D5305" s="213" t="str">
        <f t="shared" si="167"/>
        <v/>
      </c>
    </row>
    <row r="5306" spans="2:4" x14ac:dyDescent="0.3">
      <c r="B5306" s="211" t="str">
        <f t="shared" si="166"/>
        <v/>
      </c>
      <c r="D5306" s="213" t="str">
        <f t="shared" si="167"/>
        <v/>
      </c>
    </row>
    <row r="5307" spans="2:4" x14ac:dyDescent="0.3">
      <c r="B5307" s="211" t="str">
        <f t="shared" si="166"/>
        <v/>
      </c>
      <c r="D5307" s="213" t="str">
        <f t="shared" si="167"/>
        <v/>
      </c>
    </row>
    <row r="5308" spans="2:4" x14ac:dyDescent="0.3">
      <c r="B5308" s="211" t="str">
        <f t="shared" si="166"/>
        <v/>
      </c>
      <c r="D5308" s="213" t="str">
        <f t="shared" si="167"/>
        <v/>
      </c>
    </row>
    <row r="5309" spans="2:4" x14ac:dyDescent="0.3">
      <c r="B5309" s="211" t="str">
        <f t="shared" si="166"/>
        <v/>
      </c>
      <c r="D5309" s="213" t="str">
        <f t="shared" si="167"/>
        <v/>
      </c>
    </row>
    <row r="5310" spans="2:4" x14ac:dyDescent="0.3">
      <c r="B5310" s="211" t="str">
        <f t="shared" si="166"/>
        <v/>
      </c>
      <c r="D5310" s="213" t="str">
        <f t="shared" si="167"/>
        <v/>
      </c>
    </row>
    <row r="5311" spans="2:4" x14ac:dyDescent="0.3">
      <c r="B5311" s="211" t="str">
        <f t="shared" si="166"/>
        <v/>
      </c>
      <c r="D5311" s="213" t="str">
        <f t="shared" si="167"/>
        <v/>
      </c>
    </row>
    <row r="5312" spans="2:4" x14ac:dyDescent="0.3">
      <c r="B5312" s="211" t="str">
        <f t="shared" si="166"/>
        <v/>
      </c>
      <c r="D5312" s="213" t="str">
        <f t="shared" si="167"/>
        <v/>
      </c>
    </row>
    <row r="5313" spans="2:4" x14ac:dyDescent="0.3">
      <c r="B5313" s="211" t="str">
        <f t="shared" si="166"/>
        <v/>
      </c>
      <c r="D5313" s="213" t="str">
        <f t="shared" si="167"/>
        <v/>
      </c>
    </row>
    <row r="5314" spans="2:4" x14ac:dyDescent="0.3">
      <c r="B5314" s="211" t="str">
        <f t="shared" si="166"/>
        <v/>
      </c>
      <c r="D5314" s="213" t="str">
        <f t="shared" si="167"/>
        <v/>
      </c>
    </row>
    <row r="5315" spans="2:4" x14ac:dyDescent="0.3">
      <c r="B5315" s="211" t="str">
        <f t="shared" si="166"/>
        <v/>
      </c>
      <c r="D5315" s="213" t="str">
        <f t="shared" si="167"/>
        <v/>
      </c>
    </row>
    <row r="5316" spans="2:4" x14ac:dyDescent="0.3">
      <c r="B5316" s="211" t="str">
        <f t="shared" si="166"/>
        <v/>
      </c>
      <c r="D5316" s="213" t="str">
        <f t="shared" si="167"/>
        <v/>
      </c>
    </row>
    <row r="5317" spans="2:4" x14ac:dyDescent="0.3">
      <c r="B5317" s="211" t="str">
        <f t="shared" si="166"/>
        <v/>
      </c>
      <c r="D5317" s="213" t="str">
        <f t="shared" si="167"/>
        <v/>
      </c>
    </row>
    <row r="5318" spans="2:4" x14ac:dyDescent="0.3">
      <c r="B5318" s="211" t="str">
        <f t="shared" ref="B5318:B5381" si="168">IF(NOT(ISBLANK(A5318)),INT(($B$2-A5318)/365.25),"")</f>
        <v/>
      </c>
      <c r="D5318" s="213" t="str">
        <f t="shared" ref="D5318:D5381" si="169">_xlfn.IFNA(VLOOKUP(B5318,AgeGroups,2,TRUE),"")</f>
        <v/>
      </c>
    </row>
    <row r="5319" spans="2:4" x14ac:dyDescent="0.3">
      <c r="B5319" s="211" t="str">
        <f t="shared" si="168"/>
        <v/>
      </c>
      <c r="D5319" s="213" t="str">
        <f t="shared" si="169"/>
        <v/>
      </c>
    </row>
    <row r="5320" spans="2:4" x14ac:dyDescent="0.3">
      <c r="B5320" s="211" t="str">
        <f t="shared" si="168"/>
        <v/>
      </c>
      <c r="D5320" s="213" t="str">
        <f t="shared" si="169"/>
        <v/>
      </c>
    </row>
    <row r="5321" spans="2:4" x14ac:dyDescent="0.3">
      <c r="B5321" s="211" t="str">
        <f t="shared" si="168"/>
        <v/>
      </c>
      <c r="D5321" s="213" t="str">
        <f t="shared" si="169"/>
        <v/>
      </c>
    </row>
    <row r="5322" spans="2:4" x14ac:dyDescent="0.3">
      <c r="B5322" s="211" t="str">
        <f t="shared" si="168"/>
        <v/>
      </c>
      <c r="D5322" s="213" t="str">
        <f t="shared" si="169"/>
        <v/>
      </c>
    </row>
    <row r="5323" spans="2:4" x14ac:dyDescent="0.3">
      <c r="B5323" s="211" t="str">
        <f t="shared" si="168"/>
        <v/>
      </c>
      <c r="D5323" s="213" t="str">
        <f t="shared" si="169"/>
        <v/>
      </c>
    </row>
    <row r="5324" spans="2:4" x14ac:dyDescent="0.3">
      <c r="B5324" s="211" t="str">
        <f t="shared" si="168"/>
        <v/>
      </c>
      <c r="D5324" s="213" t="str">
        <f t="shared" si="169"/>
        <v/>
      </c>
    </row>
    <row r="5325" spans="2:4" x14ac:dyDescent="0.3">
      <c r="B5325" s="211" t="str">
        <f t="shared" si="168"/>
        <v/>
      </c>
      <c r="D5325" s="213" t="str">
        <f t="shared" si="169"/>
        <v/>
      </c>
    </row>
    <row r="5326" spans="2:4" x14ac:dyDescent="0.3">
      <c r="B5326" s="211" t="str">
        <f t="shared" si="168"/>
        <v/>
      </c>
      <c r="D5326" s="213" t="str">
        <f t="shared" si="169"/>
        <v/>
      </c>
    </row>
    <row r="5327" spans="2:4" x14ac:dyDescent="0.3">
      <c r="B5327" s="211" t="str">
        <f t="shared" si="168"/>
        <v/>
      </c>
      <c r="D5327" s="213" t="str">
        <f t="shared" si="169"/>
        <v/>
      </c>
    </row>
    <row r="5328" spans="2:4" x14ac:dyDescent="0.3">
      <c r="B5328" s="211" t="str">
        <f t="shared" si="168"/>
        <v/>
      </c>
      <c r="D5328" s="213" t="str">
        <f t="shared" si="169"/>
        <v/>
      </c>
    </row>
    <row r="5329" spans="2:4" x14ac:dyDescent="0.3">
      <c r="B5329" s="211" t="str">
        <f t="shared" si="168"/>
        <v/>
      </c>
      <c r="D5329" s="213" t="str">
        <f t="shared" si="169"/>
        <v/>
      </c>
    </row>
    <row r="5330" spans="2:4" x14ac:dyDescent="0.3">
      <c r="B5330" s="211" t="str">
        <f t="shared" si="168"/>
        <v/>
      </c>
      <c r="D5330" s="213" t="str">
        <f t="shared" si="169"/>
        <v/>
      </c>
    </row>
    <row r="5331" spans="2:4" x14ac:dyDescent="0.3">
      <c r="B5331" s="211" t="str">
        <f t="shared" si="168"/>
        <v/>
      </c>
      <c r="D5331" s="213" t="str">
        <f t="shared" si="169"/>
        <v/>
      </c>
    </row>
    <row r="5332" spans="2:4" x14ac:dyDescent="0.3">
      <c r="B5332" s="211" t="str">
        <f t="shared" si="168"/>
        <v/>
      </c>
      <c r="D5332" s="213" t="str">
        <f t="shared" si="169"/>
        <v/>
      </c>
    </row>
    <row r="5333" spans="2:4" x14ac:dyDescent="0.3">
      <c r="B5333" s="211" t="str">
        <f t="shared" si="168"/>
        <v/>
      </c>
      <c r="D5333" s="213" t="str">
        <f t="shared" si="169"/>
        <v/>
      </c>
    </row>
    <row r="5334" spans="2:4" x14ac:dyDescent="0.3">
      <c r="B5334" s="211" t="str">
        <f t="shared" si="168"/>
        <v/>
      </c>
      <c r="D5334" s="213" t="str">
        <f t="shared" si="169"/>
        <v/>
      </c>
    </row>
    <row r="5335" spans="2:4" x14ac:dyDescent="0.3">
      <c r="B5335" s="211" t="str">
        <f t="shared" si="168"/>
        <v/>
      </c>
      <c r="D5335" s="213" t="str">
        <f t="shared" si="169"/>
        <v/>
      </c>
    </row>
    <row r="5336" spans="2:4" x14ac:dyDescent="0.3">
      <c r="B5336" s="211" t="str">
        <f t="shared" si="168"/>
        <v/>
      </c>
      <c r="D5336" s="213" t="str">
        <f t="shared" si="169"/>
        <v/>
      </c>
    </row>
    <row r="5337" spans="2:4" x14ac:dyDescent="0.3">
      <c r="B5337" s="211" t="str">
        <f t="shared" si="168"/>
        <v/>
      </c>
      <c r="D5337" s="213" t="str">
        <f t="shared" si="169"/>
        <v/>
      </c>
    </row>
    <row r="5338" spans="2:4" x14ac:dyDescent="0.3">
      <c r="B5338" s="211" t="str">
        <f t="shared" si="168"/>
        <v/>
      </c>
      <c r="D5338" s="213" t="str">
        <f t="shared" si="169"/>
        <v/>
      </c>
    </row>
    <row r="5339" spans="2:4" x14ac:dyDescent="0.3">
      <c r="B5339" s="211" t="str">
        <f t="shared" si="168"/>
        <v/>
      </c>
      <c r="D5339" s="213" t="str">
        <f t="shared" si="169"/>
        <v/>
      </c>
    </row>
    <row r="5340" spans="2:4" x14ac:dyDescent="0.3">
      <c r="B5340" s="211" t="str">
        <f t="shared" si="168"/>
        <v/>
      </c>
      <c r="D5340" s="213" t="str">
        <f t="shared" si="169"/>
        <v/>
      </c>
    </row>
    <row r="5341" spans="2:4" x14ac:dyDescent="0.3">
      <c r="B5341" s="211" t="str">
        <f t="shared" si="168"/>
        <v/>
      </c>
      <c r="D5341" s="213" t="str">
        <f t="shared" si="169"/>
        <v/>
      </c>
    </row>
    <row r="5342" spans="2:4" x14ac:dyDescent="0.3">
      <c r="B5342" s="211" t="str">
        <f t="shared" si="168"/>
        <v/>
      </c>
      <c r="D5342" s="213" t="str">
        <f t="shared" si="169"/>
        <v/>
      </c>
    </row>
    <row r="5343" spans="2:4" x14ac:dyDescent="0.3">
      <c r="B5343" s="211" t="str">
        <f t="shared" si="168"/>
        <v/>
      </c>
      <c r="D5343" s="213" t="str">
        <f t="shared" si="169"/>
        <v/>
      </c>
    </row>
    <row r="5344" spans="2:4" x14ac:dyDescent="0.3">
      <c r="B5344" s="211" t="str">
        <f t="shared" si="168"/>
        <v/>
      </c>
      <c r="D5344" s="213" t="str">
        <f t="shared" si="169"/>
        <v/>
      </c>
    </row>
    <row r="5345" spans="2:4" x14ac:dyDescent="0.3">
      <c r="B5345" s="211" t="str">
        <f t="shared" si="168"/>
        <v/>
      </c>
      <c r="D5345" s="213" t="str">
        <f t="shared" si="169"/>
        <v/>
      </c>
    </row>
    <row r="5346" spans="2:4" x14ac:dyDescent="0.3">
      <c r="B5346" s="211" t="str">
        <f t="shared" si="168"/>
        <v/>
      </c>
      <c r="D5346" s="213" t="str">
        <f t="shared" si="169"/>
        <v/>
      </c>
    </row>
    <row r="5347" spans="2:4" x14ac:dyDescent="0.3">
      <c r="B5347" s="211" t="str">
        <f t="shared" si="168"/>
        <v/>
      </c>
      <c r="D5347" s="213" t="str">
        <f t="shared" si="169"/>
        <v/>
      </c>
    </row>
    <row r="5348" spans="2:4" x14ac:dyDescent="0.3">
      <c r="B5348" s="211" t="str">
        <f t="shared" si="168"/>
        <v/>
      </c>
      <c r="D5348" s="213" t="str">
        <f t="shared" si="169"/>
        <v/>
      </c>
    </row>
    <row r="5349" spans="2:4" x14ac:dyDescent="0.3">
      <c r="B5349" s="211" t="str">
        <f t="shared" si="168"/>
        <v/>
      </c>
      <c r="D5349" s="213" t="str">
        <f t="shared" si="169"/>
        <v/>
      </c>
    </row>
    <row r="5350" spans="2:4" x14ac:dyDescent="0.3">
      <c r="B5350" s="211" t="str">
        <f t="shared" si="168"/>
        <v/>
      </c>
      <c r="D5350" s="213" t="str">
        <f t="shared" si="169"/>
        <v/>
      </c>
    </row>
    <row r="5351" spans="2:4" x14ac:dyDescent="0.3">
      <c r="B5351" s="211" t="str">
        <f t="shared" si="168"/>
        <v/>
      </c>
      <c r="D5351" s="213" t="str">
        <f t="shared" si="169"/>
        <v/>
      </c>
    </row>
    <row r="5352" spans="2:4" x14ac:dyDescent="0.3">
      <c r="B5352" s="211" t="str">
        <f t="shared" si="168"/>
        <v/>
      </c>
      <c r="D5352" s="213" t="str">
        <f t="shared" si="169"/>
        <v/>
      </c>
    </row>
    <row r="5353" spans="2:4" x14ac:dyDescent="0.3">
      <c r="B5353" s="211" t="str">
        <f t="shared" si="168"/>
        <v/>
      </c>
      <c r="D5353" s="213" t="str">
        <f t="shared" si="169"/>
        <v/>
      </c>
    </row>
    <row r="5354" spans="2:4" x14ac:dyDescent="0.3">
      <c r="B5354" s="211" t="str">
        <f t="shared" si="168"/>
        <v/>
      </c>
      <c r="D5354" s="213" t="str">
        <f t="shared" si="169"/>
        <v/>
      </c>
    </row>
    <row r="5355" spans="2:4" x14ac:dyDescent="0.3">
      <c r="B5355" s="211" t="str">
        <f t="shared" si="168"/>
        <v/>
      </c>
      <c r="D5355" s="213" t="str">
        <f t="shared" si="169"/>
        <v/>
      </c>
    </row>
    <row r="5356" spans="2:4" x14ac:dyDescent="0.3">
      <c r="B5356" s="211" t="str">
        <f t="shared" si="168"/>
        <v/>
      </c>
      <c r="D5356" s="213" t="str">
        <f t="shared" si="169"/>
        <v/>
      </c>
    </row>
    <row r="5357" spans="2:4" x14ac:dyDescent="0.3">
      <c r="B5357" s="211" t="str">
        <f t="shared" si="168"/>
        <v/>
      </c>
      <c r="D5357" s="213" t="str">
        <f t="shared" si="169"/>
        <v/>
      </c>
    </row>
    <row r="5358" spans="2:4" x14ac:dyDescent="0.3">
      <c r="B5358" s="211" t="str">
        <f t="shared" si="168"/>
        <v/>
      </c>
      <c r="D5358" s="213" t="str">
        <f t="shared" si="169"/>
        <v/>
      </c>
    </row>
    <row r="5359" spans="2:4" x14ac:dyDescent="0.3">
      <c r="B5359" s="211" t="str">
        <f t="shared" si="168"/>
        <v/>
      </c>
      <c r="D5359" s="213" t="str">
        <f t="shared" si="169"/>
        <v/>
      </c>
    </row>
    <row r="5360" spans="2:4" x14ac:dyDescent="0.3">
      <c r="B5360" s="211" t="str">
        <f t="shared" si="168"/>
        <v/>
      </c>
      <c r="D5360" s="213" t="str">
        <f t="shared" si="169"/>
        <v/>
      </c>
    </row>
    <row r="5361" spans="2:4" x14ac:dyDescent="0.3">
      <c r="B5361" s="211" t="str">
        <f t="shared" si="168"/>
        <v/>
      </c>
      <c r="D5361" s="213" t="str">
        <f t="shared" si="169"/>
        <v/>
      </c>
    </row>
    <row r="5362" spans="2:4" x14ac:dyDescent="0.3">
      <c r="B5362" s="211" t="str">
        <f t="shared" si="168"/>
        <v/>
      </c>
      <c r="D5362" s="213" t="str">
        <f t="shared" si="169"/>
        <v/>
      </c>
    </row>
    <row r="5363" spans="2:4" x14ac:dyDescent="0.3">
      <c r="B5363" s="211" t="str">
        <f t="shared" si="168"/>
        <v/>
      </c>
      <c r="D5363" s="213" t="str">
        <f t="shared" si="169"/>
        <v/>
      </c>
    </row>
    <row r="5364" spans="2:4" x14ac:dyDescent="0.3">
      <c r="B5364" s="211" t="str">
        <f t="shared" si="168"/>
        <v/>
      </c>
      <c r="D5364" s="213" t="str">
        <f t="shared" si="169"/>
        <v/>
      </c>
    </row>
    <row r="5365" spans="2:4" x14ac:dyDescent="0.3">
      <c r="B5365" s="211" t="str">
        <f t="shared" si="168"/>
        <v/>
      </c>
      <c r="D5365" s="213" t="str">
        <f t="shared" si="169"/>
        <v/>
      </c>
    </row>
    <row r="5366" spans="2:4" x14ac:dyDescent="0.3">
      <c r="B5366" s="211" t="str">
        <f t="shared" si="168"/>
        <v/>
      </c>
      <c r="D5366" s="213" t="str">
        <f t="shared" si="169"/>
        <v/>
      </c>
    </row>
    <row r="5367" spans="2:4" x14ac:dyDescent="0.3">
      <c r="B5367" s="211" t="str">
        <f t="shared" si="168"/>
        <v/>
      </c>
      <c r="D5367" s="213" t="str">
        <f t="shared" si="169"/>
        <v/>
      </c>
    </row>
    <row r="5368" spans="2:4" x14ac:dyDescent="0.3">
      <c r="B5368" s="211" t="str">
        <f t="shared" si="168"/>
        <v/>
      </c>
      <c r="D5368" s="213" t="str">
        <f t="shared" si="169"/>
        <v/>
      </c>
    </row>
    <row r="5369" spans="2:4" x14ac:dyDescent="0.3">
      <c r="B5369" s="211" t="str">
        <f t="shared" si="168"/>
        <v/>
      </c>
      <c r="D5369" s="213" t="str">
        <f t="shared" si="169"/>
        <v/>
      </c>
    </row>
    <row r="5370" spans="2:4" x14ac:dyDescent="0.3">
      <c r="B5370" s="211" t="str">
        <f t="shared" si="168"/>
        <v/>
      </c>
      <c r="D5370" s="213" t="str">
        <f t="shared" si="169"/>
        <v/>
      </c>
    </row>
    <row r="5371" spans="2:4" x14ac:dyDescent="0.3">
      <c r="B5371" s="211" t="str">
        <f t="shared" si="168"/>
        <v/>
      </c>
      <c r="D5371" s="213" t="str">
        <f t="shared" si="169"/>
        <v/>
      </c>
    </row>
    <row r="5372" spans="2:4" x14ac:dyDescent="0.3">
      <c r="B5372" s="211" t="str">
        <f t="shared" si="168"/>
        <v/>
      </c>
      <c r="D5372" s="213" t="str">
        <f t="shared" si="169"/>
        <v/>
      </c>
    </row>
    <row r="5373" spans="2:4" x14ac:dyDescent="0.3">
      <c r="B5373" s="211" t="str">
        <f t="shared" si="168"/>
        <v/>
      </c>
      <c r="D5373" s="213" t="str">
        <f t="shared" si="169"/>
        <v/>
      </c>
    </row>
    <row r="5374" spans="2:4" x14ac:dyDescent="0.3">
      <c r="B5374" s="211" t="str">
        <f t="shared" si="168"/>
        <v/>
      </c>
      <c r="D5374" s="213" t="str">
        <f t="shared" si="169"/>
        <v/>
      </c>
    </row>
    <row r="5375" spans="2:4" x14ac:dyDescent="0.3">
      <c r="B5375" s="211" t="str">
        <f t="shared" si="168"/>
        <v/>
      </c>
      <c r="D5375" s="213" t="str">
        <f t="shared" si="169"/>
        <v/>
      </c>
    </row>
    <row r="5376" spans="2:4" x14ac:dyDescent="0.3">
      <c r="B5376" s="211" t="str">
        <f t="shared" si="168"/>
        <v/>
      </c>
      <c r="D5376" s="213" t="str">
        <f t="shared" si="169"/>
        <v/>
      </c>
    </row>
    <row r="5377" spans="2:4" x14ac:dyDescent="0.3">
      <c r="B5377" s="211" t="str">
        <f t="shared" si="168"/>
        <v/>
      </c>
      <c r="D5377" s="213" t="str">
        <f t="shared" si="169"/>
        <v/>
      </c>
    </row>
    <row r="5378" spans="2:4" x14ac:dyDescent="0.3">
      <c r="B5378" s="211" t="str">
        <f t="shared" si="168"/>
        <v/>
      </c>
      <c r="D5378" s="213" t="str">
        <f t="shared" si="169"/>
        <v/>
      </c>
    </row>
    <row r="5379" spans="2:4" x14ac:dyDescent="0.3">
      <c r="B5379" s="211" t="str">
        <f t="shared" si="168"/>
        <v/>
      </c>
      <c r="D5379" s="213" t="str">
        <f t="shared" si="169"/>
        <v/>
      </c>
    </row>
    <row r="5380" spans="2:4" x14ac:dyDescent="0.3">
      <c r="B5380" s="211" t="str">
        <f t="shared" si="168"/>
        <v/>
      </c>
      <c r="D5380" s="213" t="str">
        <f t="shared" si="169"/>
        <v/>
      </c>
    </row>
    <row r="5381" spans="2:4" x14ac:dyDescent="0.3">
      <c r="B5381" s="211" t="str">
        <f t="shared" si="168"/>
        <v/>
      </c>
      <c r="D5381" s="213" t="str">
        <f t="shared" si="169"/>
        <v/>
      </c>
    </row>
    <row r="5382" spans="2:4" x14ac:dyDescent="0.3">
      <c r="B5382" s="211" t="str">
        <f t="shared" ref="B5382:B5445" si="170">IF(NOT(ISBLANK(A5382)),INT(($B$2-A5382)/365.25),"")</f>
        <v/>
      </c>
      <c r="D5382" s="213" t="str">
        <f t="shared" ref="D5382:D5445" si="171">_xlfn.IFNA(VLOOKUP(B5382,AgeGroups,2,TRUE),"")</f>
        <v/>
      </c>
    </row>
    <row r="5383" spans="2:4" x14ac:dyDescent="0.3">
      <c r="B5383" s="211" t="str">
        <f t="shared" si="170"/>
        <v/>
      </c>
      <c r="D5383" s="213" t="str">
        <f t="shared" si="171"/>
        <v/>
      </c>
    </row>
    <row r="5384" spans="2:4" x14ac:dyDescent="0.3">
      <c r="B5384" s="211" t="str">
        <f t="shared" si="170"/>
        <v/>
      </c>
      <c r="D5384" s="213" t="str">
        <f t="shared" si="171"/>
        <v/>
      </c>
    </row>
    <row r="5385" spans="2:4" x14ac:dyDescent="0.3">
      <c r="B5385" s="211" t="str">
        <f t="shared" si="170"/>
        <v/>
      </c>
      <c r="D5385" s="213" t="str">
        <f t="shared" si="171"/>
        <v/>
      </c>
    </row>
    <row r="5386" spans="2:4" x14ac:dyDescent="0.3">
      <c r="B5386" s="211" t="str">
        <f t="shared" si="170"/>
        <v/>
      </c>
      <c r="D5386" s="213" t="str">
        <f t="shared" si="171"/>
        <v/>
      </c>
    </row>
    <row r="5387" spans="2:4" x14ac:dyDescent="0.3">
      <c r="B5387" s="211" t="str">
        <f t="shared" si="170"/>
        <v/>
      </c>
      <c r="D5387" s="213" t="str">
        <f t="shared" si="171"/>
        <v/>
      </c>
    </row>
    <row r="5388" spans="2:4" x14ac:dyDescent="0.3">
      <c r="B5388" s="211" t="str">
        <f t="shared" si="170"/>
        <v/>
      </c>
      <c r="D5388" s="213" t="str">
        <f t="shared" si="171"/>
        <v/>
      </c>
    </row>
    <row r="5389" spans="2:4" x14ac:dyDescent="0.3">
      <c r="B5389" s="211" t="str">
        <f t="shared" si="170"/>
        <v/>
      </c>
      <c r="D5389" s="213" t="str">
        <f t="shared" si="171"/>
        <v/>
      </c>
    </row>
    <row r="5390" spans="2:4" x14ac:dyDescent="0.3">
      <c r="B5390" s="211" t="str">
        <f t="shared" si="170"/>
        <v/>
      </c>
      <c r="D5390" s="213" t="str">
        <f t="shared" si="171"/>
        <v/>
      </c>
    </row>
    <row r="5391" spans="2:4" x14ac:dyDescent="0.3">
      <c r="B5391" s="211" t="str">
        <f t="shared" si="170"/>
        <v/>
      </c>
      <c r="D5391" s="213" t="str">
        <f t="shared" si="171"/>
        <v/>
      </c>
    </row>
    <row r="5392" spans="2:4" x14ac:dyDescent="0.3">
      <c r="B5392" s="211" t="str">
        <f t="shared" si="170"/>
        <v/>
      </c>
      <c r="D5392" s="213" t="str">
        <f t="shared" si="171"/>
        <v/>
      </c>
    </row>
    <row r="5393" spans="2:4" x14ac:dyDescent="0.3">
      <c r="B5393" s="211" t="str">
        <f t="shared" si="170"/>
        <v/>
      </c>
      <c r="D5393" s="213" t="str">
        <f t="shared" si="171"/>
        <v/>
      </c>
    </row>
    <row r="5394" spans="2:4" x14ac:dyDescent="0.3">
      <c r="B5394" s="211" t="str">
        <f t="shared" si="170"/>
        <v/>
      </c>
      <c r="D5394" s="213" t="str">
        <f t="shared" si="171"/>
        <v/>
      </c>
    </row>
    <row r="5395" spans="2:4" x14ac:dyDescent="0.3">
      <c r="B5395" s="211" t="str">
        <f t="shared" si="170"/>
        <v/>
      </c>
      <c r="D5395" s="213" t="str">
        <f t="shared" si="171"/>
        <v/>
      </c>
    </row>
    <row r="5396" spans="2:4" x14ac:dyDescent="0.3">
      <c r="B5396" s="211" t="str">
        <f t="shared" si="170"/>
        <v/>
      </c>
      <c r="D5396" s="213" t="str">
        <f t="shared" si="171"/>
        <v/>
      </c>
    </row>
    <row r="5397" spans="2:4" x14ac:dyDescent="0.3">
      <c r="B5397" s="211" t="str">
        <f t="shared" si="170"/>
        <v/>
      </c>
      <c r="D5397" s="213" t="str">
        <f t="shared" si="171"/>
        <v/>
      </c>
    </row>
    <row r="5398" spans="2:4" x14ac:dyDescent="0.3">
      <c r="B5398" s="211" t="str">
        <f t="shared" si="170"/>
        <v/>
      </c>
      <c r="D5398" s="213" t="str">
        <f t="shared" si="171"/>
        <v/>
      </c>
    </row>
    <row r="5399" spans="2:4" x14ac:dyDescent="0.3">
      <c r="B5399" s="211" t="str">
        <f t="shared" si="170"/>
        <v/>
      </c>
      <c r="D5399" s="213" t="str">
        <f t="shared" si="171"/>
        <v/>
      </c>
    </row>
    <row r="5400" spans="2:4" x14ac:dyDescent="0.3">
      <c r="B5400" s="211" t="str">
        <f t="shared" si="170"/>
        <v/>
      </c>
      <c r="D5400" s="213" t="str">
        <f t="shared" si="171"/>
        <v/>
      </c>
    </row>
    <row r="5401" spans="2:4" x14ac:dyDescent="0.3">
      <c r="B5401" s="211" t="str">
        <f t="shared" si="170"/>
        <v/>
      </c>
      <c r="D5401" s="213" t="str">
        <f t="shared" si="171"/>
        <v/>
      </c>
    </row>
    <row r="5402" spans="2:4" x14ac:dyDescent="0.3">
      <c r="B5402" s="211" t="str">
        <f t="shared" si="170"/>
        <v/>
      </c>
      <c r="D5402" s="213" t="str">
        <f t="shared" si="171"/>
        <v/>
      </c>
    </row>
    <row r="5403" spans="2:4" x14ac:dyDescent="0.3">
      <c r="B5403" s="211" t="str">
        <f t="shared" si="170"/>
        <v/>
      </c>
      <c r="D5403" s="213" t="str">
        <f t="shared" si="171"/>
        <v/>
      </c>
    </row>
    <row r="5404" spans="2:4" x14ac:dyDescent="0.3">
      <c r="B5404" s="211" t="str">
        <f t="shared" si="170"/>
        <v/>
      </c>
      <c r="D5404" s="213" t="str">
        <f t="shared" si="171"/>
        <v/>
      </c>
    </row>
    <row r="5405" spans="2:4" x14ac:dyDescent="0.3">
      <c r="B5405" s="211" t="str">
        <f t="shared" si="170"/>
        <v/>
      </c>
      <c r="D5405" s="213" t="str">
        <f t="shared" si="171"/>
        <v/>
      </c>
    </row>
    <row r="5406" spans="2:4" x14ac:dyDescent="0.3">
      <c r="B5406" s="211" t="str">
        <f t="shared" si="170"/>
        <v/>
      </c>
      <c r="D5406" s="213" t="str">
        <f t="shared" si="171"/>
        <v/>
      </c>
    </row>
    <row r="5407" spans="2:4" x14ac:dyDescent="0.3">
      <c r="B5407" s="211" t="str">
        <f t="shared" si="170"/>
        <v/>
      </c>
      <c r="D5407" s="213" t="str">
        <f t="shared" si="171"/>
        <v/>
      </c>
    </row>
    <row r="5408" spans="2:4" x14ac:dyDescent="0.3">
      <c r="B5408" s="211" t="str">
        <f t="shared" si="170"/>
        <v/>
      </c>
      <c r="D5408" s="213" t="str">
        <f t="shared" si="171"/>
        <v/>
      </c>
    </row>
    <row r="5409" spans="2:4" x14ac:dyDescent="0.3">
      <c r="B5409" s="211" t="str">
        <f t="shared" si="170"/>
        <v/>
      </c>
      <c r="D5409" s="213" t="str">
        <f t="shared" si="171"/>
        <v/>
      </c>
    </row>
    <row r="5410" spans="2:4" x14ac:dyDescent="0.3">
      <c r="B5410" s="211" t="str">
        <f t="shared" si="170"/>
        <v/>
      </c>
      <c r="D5410" s="213" t="str">
        <f t="shared" si="171"/>
        <v/>
      </c>
    </row>
    <row r="5411" spans="2:4" x14ac:dyDescent="0.3">
      <c r="B5411" s="211" t="str">
        <f t="shared" si="170"/>
        <v/>
      </c>
      <c r="D5411" s="213" t="str">
        <f t="shared" si="171"/>
        <v/>
      </c>
    </row>
    <row r="5412" spans="2:4" x14ac:dyDescent="0.3">
      <c r="B5412" s="211" t="str">
        <f t="shared" si="170"/>
        <v/>
      </c>
      <c r="D5412" s="213" t="str">
        <f t="shared" si="171"/>
        <v/>
      </c>
    </row>
    <row r="5413" spans="2:4" x14ac:dyDescent="0.3">
      <c r="B5413" s="211" t="str">
        <f t="shared" si="170"/>
        <v/>
      </c>
      <c r="D5413" s="213" t="str">
        <f t="shared" si="171"/>
        <v/>
      </c>
    </row>
    <row r="5414" spans="2:4" x14ac:dyDescent="0.3">
      <c r="B5414" s="211" t="str">
        <f t="shared" si="170"/>
        <v/>
      </c>
      <c r="D5414" s="213" t="str">
        <f t="shared" si="171"/>
        <v/>
      </c>
    </row>
    <row r="5415" spans="2:4" x14ac:dyDescent="0.3">
      <c r="B5415" s="211" t="str">
        <f t="shared" si="170"/>
        <v/>
      </c>
      <c r="D5415" s="213" t="str">
        <f t="shared" si="171"/>
        <v/>
      </c>
    </row>
    <row r="5416" spans="2:4" x14ac:dyDescent="0.3">
      <c r="B5416" s="211" t="str">
        <f t="shared" si="170"/>
        <v/>
      </c>
      <c r="D5416" s="213" t="str">
        <f t="shared" si="171"/>
        <v/>
      </c>
    </row>
    <row r="5417" spans="2:4" x14ac:dyDescent="0.3">
      <c r="B5417" s="211" t="str">
        <f t="shared" si="170"/>
        <v/>
      </c>
      <c r="D5417" s="213" t="str">
        <f t="shared" si="171"/>
        <v/>
      </c>
    </row>
    <row r="5418" spans="2:4" x14ac:dyDescent="0.3">
      <c r="B5418" s="211" t="str">
        <f t="shared" si="170"/>
        <v/>
      </c>
      <c r="D5418" s="213" t="str">
        <f t="shared" si="171"/>
        <v/>
      </c>
    </row>
    <row r="5419" spans="2:4" x14ac:dyDescent="0.3">
      <c r="B5419" s="211" t="str">
        <f t="shared" si="170"/>
        <v/>
      </c>
      <c r="D5419" s="213" t="str">
        <f t="shared" si="171"/>
        <v/>
      </c>
    </row>
    <row r="5420" spans="2:4" x14ac:dyDescent="0.3">
      <c r="B5420" s="211" t="str">
        <f t="shared" si="170"/>
        <v/>
      </c>
      <c r="D5420" s="213" t="str">
        <f t="shared" si="171"/>
        <v/>
      </c>
    </row>
    <row r="5421" spans="2:4" x14ac:dyDescent="0.3">
      <c r="B5421" s="211" t="str">
        <f t="shared" si="170"/>
        <v/>
      </c>
      <c r="D5421" s="213" t="str">
        <f t="shared" si="171"/>
        <v/>
      </c>
    </row>
    <row r="5422" spans="2:4" x14ac:dyDescent="0.3">
      <c r="B5422" s="211" t="str">
        <f t="shared" si="170"/>
        <v/>
      </c>
      <c r="D5422" s="213" t="str">
        <f t="shared" si="171"/>
        <v/>
      </c>
    </row>
    <row r="5423" spans="2:4" x14ac:dyDescent="0.3">
      <c r="B5423" s="211" t="str">
        <f t="shared" si="170"/>
        <v/>
      </c>
      <c r="D5423" s="213" t="str">
        <f t="shared" si="171"/>
        <v/>
      </c>
    </row>
    <row r="5424" spans="2:4" x14ac:dyDescent="0.3">
      <c r="B5424" s="211" t="str">
        <f t="shared" si="170"/>
        <v/>
      </c>
      <c r="D5424" s="213" t="str">
        <f t="shared" si="171"/>
        <v/>
      </c>
    </row>
    <row r="5425" spans="2:4" x14ac:dyDescent="0.3">
      <c r="B5425" s="211" t="str">
        <f t="shared" si="170"/>
        <v/>
      </c>
      <c r="D5425" s="213" t="str">
        <f t="shared" si="171"/>
        <v/>
      </c>
    </row>
    <row r="5426" spans="2:4" x14ac:dyDescent="0.3">
      <c r="B5426" s="211" t="str">
        <f t="shared" si="170"/>
        <v/>
      </c>
      <c r="D5426" s="213" t="str">
        <f t="shared" si="171"/>
        <v/>
      </c>
    </row>
    <row r="5427" spans="2:4" x14ac:dyDescent="0.3">
      <c r="B5427" s="211" t="str">
        <f t="shared" si="170"/>
        <v/>
      </c>
      <c r="D5427" s="213" t="str">
        <f t="shared" si="171"/>
        <v/>
      </c>
    </row>
    <row r="5428" spans="2:4" x14ac:dyDescent="0.3">
      <c r="B5428" s="211" t="str">
        <f t="shared" si="170"/>
        <v/>
      </c>
      <c r="D5428" s="213" t="str">
        <f t="shared" si="171"/>
        <v/>
      </c>
    </row>
    <row r="5429" spans="2:4" x14ac:dyDescent="0.3">
      <c r="B5429" s="211" t="str">
        <f t="shared" si="170"/>
        <v/>
      </c>
      <c r="D5429" s="213" t="str">
        <f t="shared" si="171"/>
        <v/>
      </c>
    </row>
    <row r="5430" spans="2:4" x14ac:dyDescent="0.3">
      <c r="B5430" s="211" t="str">
        <f t="shared" si="170"/>
        <v/>
      </c>
      <c r="D5430" s="213" t="str">
        <f t="shared" si="171"/>
        <v/>
      </c>
    </row>
    <row r="5431" spans="2:4" x14ac:dyDescent="0.3">
      <c r="B5431" s="211" t="str">
        <f t="shared" si="170"/>
        <v/>
      </c>
      <c r="D5431" s="213" t="str">
        <f t="shared" si="171"/>
        <v/>
      </c>
    </row>
    <row r="5432" spans="2:4" x14ac:dyDescent="0.3">
      <c r="B5432" s="211" t="str">
        <f t="shared" si="170"/>
        <v/>
      </c>
      <c r="D5432" s="213" t="str">
        <f t="shared" si="171"/>
        <v/>
      </c>
    </row>
    <row r="5433" spans="2:4" x14ac:dyDescent="0.3">
      <c r="B5433" s="211" t="str">
        <f t="shared" si="170"/>
        <v/>
      </c>
      <c r="D5433" s="213" t="str">
        <f t="shared" si="171"/>
        <v/>
      </c>
    </row>
    <row r="5434" spans="2:4" x14ac:dyDescent="0.3">
      <c r="B5434" s="211" t="str">
        <f t="shared" si="170"/>
        <v/>
      </c>
      <c r="D5434" s="213" t="str">
        <f t="shared" si="171"/>
        <v/>
      </c>
    </row>
    <row r="5435" spans="2:4" x14ac:dyDescent="0.3">
      <c r="B5435" s="211" t="str">
        <f t="shared" si="170"/>
        <v/>
      </c>
      <c r="D5435" s="213" t="str">
        <f t="shared" si="171"/>
        <v/>
      </c>
    </row>
    <row r="5436" spans="2:4" x14ac:dyDescent="0.3">
      <c r="B5436" s="211" t="str">
        <f t="shared" si="170"/>
        <v/>
      </c>
      <c r="D5436" s="213" t="str">
        <f t="shared" si="171"/>
        <v/>
      </c>
    </row>
    <row r="5437" spans="2:4" x14ac:dyDescent="0.3">
      <c r="B5437" s="211" t="str">
        <f t="shared" si="170"/>
        <v/>
      </c>
      <c r="D5437" s="213" t="str">
        <f t="shared" si="171"/>
        <v/>
      </c>
    </row>
    <row r="5438" spans="2:4" x14ac:dyDescent="0.3">
      <c r="B5438" s="211" t="str">
        <f t="shared" si="170"/>
        <v/>
      </c>
      <c r="D5438" s="213" t="str">
        <f t="shared" si="171"/>
        <v/>
      </c>
    </row>
    <row r="5439" spans="2:4" x14ac:dyDescent="0.3">
      <c r="B5439" s="211" t="str">
        <f t="shared" si="170"/>
        <v/>
      </c>
      <c r="D5439" s="213" t="str">
        <f t="shared" si="171"/>
        <v/>
      </c>
    </row>
    <row r="5440" spans="2:4" x14ac:dyDescent="0.3">
      <c r="B5440" s="211" t="str">
        <f t="shared" si="170"/>
        <v/>
      </c>
      <c r="D5440" s="213" t="str">
        <f t="shared" si="171"/>
        <v/>
      </c>
    </row>
    <row r="5441" spans="2:4" x14ac:dyDescent="0.3">
      <c r="B5441" s="211" t="str">
        <f t="shared" si="170"/>
        <v/>
      </c>
      <c r="D5441" s="213" t="str">
        <f t="shared" si="171"/>
        <v/>
      </c>
    </row>
    <row r="5442" spans="2:4" x14ac:dyDescent="0.3">
      <c r="B5442" s="211" t="str">
        <f t="shared" si="170"/>
        <v/>
      </c>
      <c r="D5442" s="213" t="str">
        <f t="shared" si="171"/>
        <v/>
      </c>
    </row>
    <row r="5443" spans="2:4" x14ac:dyDescent="0.3">
      <c r="B5443" s="211" t="str">
        <f t="shared" si="170"/>
        <v/>
      </c>
      <c r="D5443" s="213" t="str">
        <f t="shared" si="171"/>
        <v/>
      </c>
    </row>
    <row r="5444" spans="2:4" x14ac:dyDescent="0.3">
      <c r="B5444" s="211" t="str">
        <f t="shared" si="170"/>
        <v/>
      </c>
      <c r="D5444" s="213" t="str">
        <f t="shared" si="171"/>
        <v/>
      </c>
    </row>
    <row r="5445" spans="2:4" x14ac:dyDescent="0.3">
      <c r="B5445" s="211" t="str">
        <f t="shared" si="170"/>
        <v/>
      </c>
      <c r="D5445" s="213" t="str">
        <f t="shared" si="171"/>
        <v/>
      </c>
    </row>
    <row r="5446" spans="2:4" x14ac:dyDescent="0.3">
      <c r="B5446" s="211" t="str">
        <f t="shared" ref="B5446:B5509" si="172">IF(NOT(ISBLANK(A5446)),INT(($B$2-A5446)/365.25),"")</f>
        <v/>
      </c>
      <c r="D5446" s="213" t="str">
        <f t="shared" ref="D5446:D5509" si="173">_xlfn.IFNA(VLOOKUP(B5446,AgeGroups,2,TRUE),"")</f>
        <v/>
      </c>
    </row>
    <row r="5447" spans="2:4" x14ac:dyDescent="0.3">
      <c r="B5447" s="211" t="str">
        <f t="shared" si="172"/>
        <v/>
      </c>
      <c r="D5447" s="213" t="str">
        <f t="shared" si="173"/>
        <v/>
      </c>
    </row>
    <row r="5448" spans="2:4" x14ac:dyDescent="0.3">
      <c r="B5448" s="211" t="str">
        <f t="shared" si="172"/>
        <v/>
      </c>
      <c r="D5448" s="213" t="str">
        <f t="shared" si="173"/>
        <v/>
      </c>
    </row>
    <row r="5449" spans="2:4" x14ac:dyDescent="0.3">
      <c r="B5449" s="211" t="str">
        <f t="shared" si="172"/>
        <v/>
      </c>
      <c r="D5449" s="213" t="str">
        <f t="shared" si="173"/>
        <v/>
      </c>
    </row>
    <row r="5450" spans="2:4" x14ac:dyDescent="0.3">
      <c r="B5450" s="211" t="str">
        <f t="shared" si="172"/>
        <v/>
      </c>
      <c r="D5450" s="213" t="str">
        <f t="shared" si="173"/>
        <v/>
      </c>
    </row>
    <row r="5451" spans="2:4" x14ac:dyDescent="0.3">
      <c r="B5451" s="211" t="str">
        <f t="shared" si="172"/>
        <v/>
      </c>
      <c r="D5451" s="213" t="str">
        <f t="shared" si="173"/>
        <v/>
      </c>
    </row>
    <row r="5452" spans="2:4" x14ac:dyDescent="0.3">
      <c r="B5452" s="211" t="str">
        <f t="shared" si="172"/>
        <v/>
      </c>
      <c r="D5452" s="213" t="str">
        <f t="shared" si="173"/>
        <v/>
      </c>
    </row>
    <row r="5453" spans="2:4" x14ac:dyDescent="0.3">
      <c r="B5453" s="211" t="str">
        <f t="shared" si="172"/>
        <v/>
      </c>
      <c r="D5453" s="213" t="str">
        <f t="shared" si="173"/>
        <v/>
      </c>
    </row>
    <row r="5454" spans="2:4" x14ac:dyDescent="0.3">
      <c r="B5454" s="211" t="str">
        <f t="shared" si="172"/>
        <v/>
      </c>
      <c r="D5454" s="213" t="str">
        <f t="shared" si="173"/>
        <v/>
      </c>
    </row>
    <row r="5455" spans="2:4" x14ac:dyDescent="0.3">
      <c r="B5455" s="211" t="str">
        <f t="shared" si="172"/>
        <v/>
      </c>
      <c r="D5455" s="213" t="str">
        <f t="shared" si="173"/>
        <v/>
      </c>
    </row>
    <row r="5456" spans="2:4" x14ac:dyDescent="0.3">
      <c r="B5456" s="211" t="str">
        <f t="shared" si="172"/>
        <v/>
      </c>
      <c r="D5456" s="213" t="str">
        <f t="shared" si="173"/>
        <v/>
      </c>
    </row>
    <row r="5457" spans="2:4" x14ac:dyDescent="0.3">
      <c r="B5457" s="211" t="str">
        <f t="shared" si="172"/>
        <v/>
      </c>
      <c r="D5457" s="213" t="str">
        <f t="shared" si="173"/>
        <v/>
      </c>
    </row>
    <row r="5458" spans="2:4" x14ac:dyDescent="0.3">
      <c r="B5458" s="211" t="str">
        <f t="shared" si="172"/>
        <v/>
      </c>
      <c r="D5458" s="213" t="str">
        <f t="shared" si="173"/>
        <v/>
      </c>
    </row>
    <row r="5459" spans="2:4" x14ac:dyDescent="0.3">
      <c r="B5459" s="211" t="str">
        <f t="shared" si="172"/>
        <v/>
      </c>
      <c r="D5459" s="213" t="str">
        <f t="shared" si="173"/>
        <v/>
      </c>
    </row>
    <row r="5460" spans="2:4" x14ac:dyDescent="0.3">
      <c r="B5460" s="211" t="str">
        <f t="shared" si="172"/>
        <v/>
      </c>
      <c r="D5460" s="213" t="str">
        <f t="shared" si="173"/>
        <v/>
      </c>
    </row>
    <row r="5461" spans="2:4" x14ac:dyDescent="0.3">
      <c r="B5461" s="211" t="str">
        <f t="shared" si="172"/>
        <v/>
      </c>
      <c r="D5461" s="213" t="str">
        <f t="shared" si="173"/>
        <v/>
      </c>
    </row>
    <row r="5462" spans="2:4" x14ac:dyDescent="0.3">
      <c r="B5462" s="211" t="str">
        <f t="shared" si="172"/>
        <v/>
      </c>
      <c r="D5462" s="213" t="str">
        <f t="shared" si="173"/>
        <v/>
      </c>
    </row>
    <row r="5463" spans="2:4" x14ac:dyDescent="0.3">
      <c r="B5463" s="211" t="str">
        <f t="shared" si="172"/>
        <v/>
      </c>
      <c r="D5463" s="213" t="str">
        <f t="shared" si="173"/>
        <v/>
      </c>
    </row>
    <row r="5464" spans="2:4" x14ac:dyDescent="0.3">
      <c r="B5464" s="211" t="str">
        <f t="shared" si="172"/>
        <v/>
      </c>
      <c r="D5464" s="213" t="str">
        <f t="shared" si="173"/>
        <v/>
      </c>
    </row>
    <row r="5465" spans="2:4" x14ac:dyDescent="0.3">
      <c r="B5465" s="211" t="str">
        <f t="shared" si="172"/>
        <v/>
      </c>
      <c r="D5465" s="213" t="str">
        <f t="shared" si="173"/>
        <v/>
      </c>
    </row>
    <row r="5466" spans="2:4" x14ac:dyDescent="0.3">
      <c r="B5466" s="211" t="str">
        <f t="shared" si="172"/>
        <v/>
      </c>
      <c r="D5466" s="213" t="str">
        <f t="shared" si="173"/>
        <v/>
      </c>
    </row>
    <row r="5467" spans="2:4" x14ac:dyDescent="0.3">
      <c r="B5467" s="211" t="str">
        <f t="shared" si="172"/>
        <v/>
      </c>
      <c r="D5467" s="213" t="str">
        <f t="shared" si="173"/>
        <v/>
      </c>
    </row>
    <row r="5468" spans="2:4" x14ac:dyDescent="0.3">
      <c r="B5468" s="211" t="str">
        <f t="shared" si="172"/>
        <v/>
      </c>
      <c r="D5468" s="213" t="str">
        <f t="shared" si="173"/>
        <v/>
      </c>
    </row>
    <row r="5469" spans="2:4" x14ac:dyDescent="0.3">
      <c r="B5469" s="211" t="str">
        <f t="shared" si="172"/>
        <v/>
      </c>
      <c r="D5469" s="213" t="str">
        <f t="shared" si="173"/>
        <v/>
      </c>
    </row>
    <row r="5470" spans="2:4" x14ac:dyDescent="0.3">
      <c r="B5470" s="211" t="str">
        <f t="shared" si="172"/>
        <v/>
      </c>
      <c r="D5470" s="213" t="str">
        <f t="shared" si="173"/>
        <v/>
      </c>
    </row>
    <row r="5471" spans="2:4" x14ac:dyDescent="0.3">
      <c r="B5471" s="211" t="str">
        <f t="shared" si="172"/>
        <v/>
      </c>
      <c r="D5471" s="213" t="str">
        <f t="shared" si="173"/>
        <v/>
      </c>
    </row>
    <row r="5472" spans="2:4" x14ac:dyDescent="0.3">
      <c r="B5472" s="211" t="str">
        <f t="shared" si="172"/>
        <v/>
      </c>
      <c r="D5472" s="213" t="str">
        <f t="shared" si="173"/>
        <v/>
      </c>
    </row>
    <row r="5473" spans="2:4" x14ac:dyDescent="0.3">
      <c r="B5473" s="211" t="str">
        <f t="shared" si="172"/>
        <v/>
      </c>
      <c r="D5473" s="213" t="str">
        <f t="shared" si="173"/>
        <v/>
      </c>
    </row>
    <row r="5474" spans="2:4" x14ac:dyDescent="0.3">
      <c r="B5474" s="211" t="str">
        <f t="shared" si="172"/>
        <v/>
      </c>
      <c r="D5474" s="213" t="str">
        <f t="shared" si="173"/>
        <v/>
      </c>
    </row>
    <row r="5475" spans="2:4" x14ac:dyDescent="0.3">
      <c r="B5475" s="211" t="str">
        <f t="shared" si="172"/>
        <v/>
      </c>
      <c r="D5475" s="213" t="str">
        <f t="shared" si="173"/>
        <v/>
      </c>
    </row>
    <row r="5476" spans="2:4" x14ac:dyDescent="0.3">
      <c r="B5476" s="211" t="str">
        <f t="shared" si="172"/>
        <v/>
      </c>
      <c r="D5476" s="213" t="str">
        <f t="shared" si="173"/>
        <v/>
      </c>
    </row>
    <row r="5477" spans="2:4" x14ac:dyDescent="0.3">
      <c r="B5477" s="211" t="str">
        <f t="shared" si="172"/>
        <v/>
      </c>
      <c r="D5477" s="213" t="str">
        <f t="shared" si="173"/>
        <v/>
      </c>
    </row>
    <row r="5478" spans="2:4" x14ac:dyDescent="0.3">
      <c r="B5478" s="211" t="str">
        <f t="shared" si="172"/>
        <v/>
      </c>
      <c r="D5478" s="213" t="str">
        <f t="shared" si="173"/>
        <v/>
      </c>
    </row>
    <row r="5479" spans="2:4" x14ac:dyDescent="0.3">
      <c r="B5479" s="211" t="str">
        <f t="shared" si="172"/>
        <v/>
      </c>
      <c r="D5479" s="213" t="str">
        <f t="shared" si="173"/>
        <v/>
      </c>
    </row>
    <row r="5480" spans="2:4" x14ac:dyDescent="0.3">
      <c r="B5480" s="211" t="str">
        <f t="shared" si="172"/>
        <v/>
      </c>
      <c r="D5480" s="213" t="str">
        <f t="shared" si="173"/>
        <v/>
      </c>
    </row>
    <row r="5481" spans="2:4" x14ac:dyDescent="0.3">
      <c r="B5481" s="211" t="str">
        <f t="shared" si="172"/>
        <v/>
      </c>
      <c r="D5481" s="213" t="str">
        <f t="shared" si="173"/>
        <v/>
      </c>
    </row>
    <row r="5482" spans="2:4" x14ac:dyDescent="0.3">
      <c r="B5482" s="211" t="str">
        <f t="shared" si="172"/>
        <v/>
      </c>
      <c r="D5482" s="213" t="str">
        <f t="shared" si="173"/>
        <v/>
      </c>
    </row>
    <row r="5483" spans="2:4" x14ac:dyDescent="0.3">
      <c r="B5483" s="211" t="str">
        <f t="shared" si="172"/>
        <v/>
      </c>
      <c r="D5483" s="213" t="str">
        <f t="shared" si="173"/>
        <v/>
      </c>
    </row>
    <row r="5484" spans="2:4" x14ac:dyDescent="0.3">
      <c r="B5484" s="211" t="str">
        <f t="shared" si="172"/>
        <v/>
      </c>
      <c r="D5484" s="213" t="str">
        <f t="shared" si="173"/>
        <v/>
      </c>
    </row>
    <row r="5485" spans="2:4" x14ac:dyDescent="0.3">
      <c r="B5485" s="211" t="str">
        <f t="shared" si="172"/>
        <v/>
      </c>
      <c r="D5485" s="213" t="str">
        <f t="shared" si="173"/>
        <v/>
      </c>
    </row>
    <row r="5486" spans="2:4" x14ac:dyDescent="0.3">
      <c r="B5486" s="211" t="str">
        <f t="shared" si="172"/>
        <v/>
      </c>
      <c r="D5486" s="213" t="str">
        <f t="shared" si="173"/>
        <v/>
      </c>
    </row>
    <row r="5487" spans="2:4" x14ac:dyDescent="0.3">
      <c r="B5487" s="211" t="str">
        <f t="shared" si="172"/>
        <v/>
      </c>
      <c r="D5487" s="213" t="str">
        <f t="shared" si="173"/>
        <v/>
      </c>
    </row>
    <row r="5488" spans="2:4" x14ac:dyDescent="0.3">
      <c r="B5488" s="211" t="str">
        <f t="shared" si="172"/>
        <v/>
      </c>
      <c r="D5488" s="213" t="str">
        <f t="shared" si="173"/>
        <v/>
      </c>
    </row>
    <row r="5489" spans="2:4" x14ac:dyDescent="0.3">
      <c r="B5489" s="211" t="str">
        <f t="shared" si="172"/>
        <v/>
      </c>
      <c r="D5489" s="213" t="str">
        <f t="shared" si="173"/>
        <v/>
      </c>
    </row>
    <row r="5490" spans="2:4" x14ac:dyDescent="0.3">
      <c r="B5490" s="211" t="str">
        <f t="shared" si="172"/>
        <v/>
      </c>
      <c r="D5490" s="213" t="str">
        <f t="shared" si="173"/>
        <v/>
      </c>
    </row>
    <row r="5491" spans="2:4" x14ac:dyDescent="0.3">
      <c r="B5491" s="211" t="str">
        <f t="shared" si="172"/>
        <v/>
      </c>
      <c r="D5491" s="213" t="str">
        <f t="shared" si="173"/>
        <v/>
      </c>
    </row>
    <row r="5492" spans="2:4" x14ac:dyDescent="0.3">
      <c r="B5492" s="211" t="str">
        <f t="shared" si="172"/>
        <v/>
      </c>
      <c r="D5492" s="213" t="str">
        <f t="shared" si="173"/>
        <v/>
      </c>
    </row>
    <row r="5493" spans="2:4" x14ac:dyDescent="0.3">
      <c r="B5493" s="211" t="str">
        <f t="shared" si="172"/>
        <v/>
      </c>
      <c r="D5493" s="213" t="str">
        <f t="shared" si="173"/>
        <v/>
      </c>
    </row>
    <row r="5494" spans="2:4" x14ac:dyDescent="0.3">
      <c r="B5494" s="211" t="str">
        <f t="shared" si="172"/>
        <v/>
      </c>
      <c r="D5494" s="213" t="str">
        <f t="shared" si="173"/>
        <v/>
      </c>
    </row>
    <row r="5495" spans="2:4" x14ac:dyDescent="0.3">
      <c r="B5495" s="211" t="str">
        <f t="shared" si="172"/>
        <v/>
      </c>
      <c r="D5495" s="213" t="str">
        <f t="shared" si="173"/>
        <v/>
      </c>
    </row>
    <row r="5496" spans="2:4" x14ac:dyDescent="0.3">
      <c r="B5496" s="211" t="str">
        <f t="shared" si="172"/>
        <v/>
      </c>
      <c r="D5496" s="213" t="str">
        <f t="shared" si="173"/>
        <v/>
      </c>
    </row>
    <row r="5497" spans="2:4" x14ac:dyDescent="0.3">
      <c r="B5497" s="211" t="str">
        <f t="shared" si="172"/>
        <v/>
      </c>
      <c r="D5497" s="213" t="str">
        <f t="shared" si="173"/>
        <v/>
      </c>
    </row>
    <row r="5498" spans="2:4" x14ac:dyDescent="0.3">
      <c r="B5498" s="211" t="str">
        <f t="shared" si="172"/>
        <v/>
      </c>
      <c r="D5498" s="213" t="str">
        <f t="shared" si="173"/>
        <v/>
      </c>
    </row>
    <row r="5499" spans="2:4" x14ac:dyDescent="0.3">
      <c r="B5499" s="211" t="str">
        <f t="shared" si="172"/>
        <v/>
      </c>
      <c r="D5499" s="213" t="str">
        <f t="shared" si="173"/>
        <v/>
      </c>
    </row>
    <row r="5500" spans="2:4" x14ac:dyDescent="0.3">
      <c r="B5500" s="211" t="str">
        <f t="shared" si="172"/>
        <v/>
      </c>
      <c r="D5500" s="213" t="str">
        <f t="shared" si="173"/>
        <v/>
      </c>
    </row>
    <row r="5501" spans="2:4" x14ac:dyDescent="0.3">
      <c r="B5501" s="211" t="str">
        <f t="shared" si="172"/>
        <v/>
      </c>
      <c r="D5501" s="213" t="str">
        <f t="shared" si="173"/>
        <v/>
      </c>
    </row>
    <row r="5502" spans="2:4" x14ac:dyDescent="0.3">
      <c r="B5502" s="211" t="str">
        <f t="shared" si="172"/>
        <v/>
      </c>
      <c r="D5502" s="213" t="str">
        <f t="shared" si="173"/>
        <v/>
      </c>
    </row>
    <row r="5503" spans="2:4" x14ac:dyDescent="0.3">
      <c r="B5503" s="211" t="str">
        <f t="shared" si="172"/>
        <v/>
      </c>
      <c r="D5503" s="213" t="str">
        <f t="shared" si="173"/>
        <v/>
      </c>
    </row>
    <row r="5504" spans="2:4" x14ac:dyDescent="0.3">
      <c r="B5504" s="211" t="str">
        <f t="shared" si="172"/>
        <v/>
      </c>
      <c r="D5504" s="213" t="str">
        <f t="shared" si="173"/>
        <v/>
      </c>
    </row>
    <row r="5505" spans="2:4" x14ac:dyDescent="0.3">
      <c r="B5505" s="211" t="str">
        <f t="shared" si="172"/>
        <v/>
      </c>
      <c r="D5505" s="213" t="str">
        <f t="shared" si="173"/>
        <v/>
      </c>
    </row>
    <row r="5506" spans="2:4" x14ac:dyDescent="0.3">
      <c r="B5506" s="211" t="str">
        <f t="shared" si="172"/>
        <v/>
      </c>
      <c r="D5506" s="213" t="str">
        <f t="shared" si="173"/>
        <v/>
      </c>
    </row>
    <row r="5507" spans="2:4" x14ac:dyDescent="0.3">
      <c r="B5507" s="211" t="str">
        <f t="shared" si="172"/>
        <v/>
      </c>
      <c r="D5507" s="213" t="str">
        <f t="shared" si="173"/>
        <v/>
      </c>
    </row>
    <row r="5508" spans="2:4" x14ac:dyDescent="0.3">
      <c r="B5508" s="211" t="str">
        <f t="shared" si="172"/>
        <v/>
      </c>
      <c r="D5508" s="213" t="str">
        <f t="shared" si="173"/>
        <v/>
      </c>
    </row>
    <row r="5509" spans="2:4" x14ac:dyDescent="0.3">
      <c r="B5509" s="211" t="str">
        <f t="shared" si="172"/>
        <v/>
      </c>
      <c r="D5509" s="213" t="str">
        <f t="shared" si="173"/>
        <v/>
      </c>
    </row>
    <row r="5510" spans="2:4" x14ac:dyDescent="0.3">
      <c r="B5510" s="211" t="str">
        <f t="shared" ref="B5510:B5573" si="174">IF(NOT(ISBLANK(A5510)),INT(($B$2-A5510)/365.25),"")</f>
        <v/>
      </c>
      <c r="D5510" s="213" t="str">
        <f t="shared" ref="D5510:D5573" si="175">_xlfn.IFNA(VLOOKUP(B5510,AgeGroups,2,TRUE),"")</f>
        <v/>
      </c>
    </row>
    <row r="5511" spans="2:4" x14ac:dyDescent="0.3">
      <c r="B5511" s="211" t="str">
        <f t="shared" si="174"/>
        <v/>
      </c>
      <c r="D5511" s="213" t="str">
        <f t="shared" si="175"/>
        <v/>
      </c>
    </row>
    <row r="5512" spans="2:4" x14ac:dyDescent="0.3">
      <c r="B5512" s="211" t="str">
        <f t="shared" si="174"/>
        <v/>
      </c>
      <c r="D5512" s="213" t="str">
        <f t="shared" si="175"/>
        <v/>
      </c>
    </row>
    <row r="5513" spans="2:4" x14ac:dyDescent="0.3">
      <c r="B5513" s="211" t="str">
        <f t="shared" si="174"/>
        <v/>
      </c>
      <c r="D5513" s="213" t="str">
        <f t="shared" si="175"/>
        <v/>
      </c>
    </row>
    <row r="5514" spans="2:4" x14ac:dyDescent="0.3">
      <c r="B5514" s="211" t="str">
        <f t="shared" si="174"/>
        <v/>
      </c>
      <c r="D5514" s="213" t="str">
        <f t="shared" si="175"/>
        <v/>
      </c>
    </row>
    <row r="5515" spans="2:4" x14ac:dyDescent="0.3">
      <c r="B5515" s="211" t="str">
        <f t="shared" si="174"/>
        <v/>
      </c>
      <c r="D5515" s="213" t="str">
        <f t="shared" si="175"/>
        <v/>
      </c>
    </row>
    <row r="5516" spans="2:4" x14ac:dyDescent="0.3">
      <c r="B5516" s="211" t="str">
        <f t="shared" si="174"/>
        <v/>
      </c>
      <c r="D5516" s="213" t="str">
        <f t="shared" si="175"/>
        <v/>
      </c>
    </row>
    <row r="5517" spans="2:4" x14ac:dyDescent="0.3">
      <c r="B5517" s="211" t="str">
        <f t="shared" si="174"/>
        <v/>
      </c>
      <c r="D5517" s="213" t="str">
        <f t="shared" si="175"/>
        <v/>
      </c>
    </row>
    <row r="5518" spans="2:4" x14ac:dyDescent="0.3">
      <c r="B5518" s="211" t="str">
        <f t="shared" si="174"/>
        <v/>
      </c>
      <c r="D5518" s="213" t="str">
        <f t="shared" si="175"/>
        <v/>
      </c>
    </row>
    <row r="5519" spans="2:4" x14ac:dyDescent="0.3">
      <c r="B5519" s="211" t="str">
        <f t="shared" si="174"/>
        <v/>
      </c>
      <c r="D5519" s="213" t="str">
        <f t="shared" si="175"/>
        <v/>
      </c>
    </row>
    <row r="5520" spans="2:4" x14ac:dyDescent="0.3">
      <c r="B5520" s="211" t="str">
        <f t="shared" si="174"/>
        <v/>
      </c>
      <c r="D5520" s="213" t="str">
        <f t="shared" si="175"/>
        <v/>
      </c>
    </row>
    <row r="5521" spans="2:4" x14ac:dyDescent="0.3">
      <c r="B5521" s="211" t="str">
        <f t="shared" si="174"/>
        <v/>
      </c>
      <c r="D5521" s="213" t="str">
        <f t="shared" si="175"/>
        <v/>
      </c>
    </row>
    <row r="5522" spans="2:4" x14ac:dyDescent="0.3">
      <c r="B5522" s="211" t="str">
        <f t="shared" si="174"/>
        <v/>
      </c>
      <c r="D5522" s="213" t="str">
        <f t="shared" si="175"/>
        <v/>
      </c>
    </row>
    <row r="5523" spans="2:4" x14ac:dyDescent="0.3">
      <c r="B5523" s="211" t="str">
        <f t="shared" si="174"/>
        <v/>
      </c>
      <c r="D5523" s="213" t="str">
        <f t="shared" si="175"/>
        <v/>
      </c>
    </row>
    <row r="5524" spans="2:4" x14ac:dyDescent="0.3">
      <c r="B5524" s="211" t="str">
        <f t="shared" si="174"/>
        <v/>
      </c>
      <c r="D5524" s="213" t="str">
        <f t="shared" si="175"/>
        <v/>
      </c>
    </row>
    <row r="5525" spans="2:4" x14ac:dyDescent="0.3">
      <c r="B5525" s="211" t="str">
        <f t="shared" si="174"/>
        <v/>
      </c>
      <c r="D5525" s="213" t="str">
        <f t="shared" si="175"/>
        <v/>
      </c>
    </row>
    <row r="5526" spans="2:4" x14ac:dyDescent="0.3">
      <c r="B5526" s="211" t="str">
        <f t="shared" si="174"/>
        <v/>
      </c>
      <c r="D5526" s="213" t="str">
        <f t="shared" si="175"/>
        <v/>
      </c>
    </row>
    <row r="5527" spans="2:4" x14ac:dyDescent="0.3">
      <c r="B5527" s="211" t="str">
        <f t="shared" si="174"/>
        <v/>
      </c>
      <c r="D5527" s="213" t="str">
        <f t="shared" si="175"/>
        <v/>
      </c>
    </row>
    <row r="5528" spans="2:4" x14ac:dyDescent="0.3">
      <c r="B5528" s="211" t="str">
        <f t="shared" si="174"/>
        <v/>
      </c>
      <c r="D5528" s="213" t="str">
        <f t="shared" si="175"/>
        <v/>
      </c>
    </row>
    <row r="5529" spans="2:4" x14ac:dyDescent="0.3">
      <c r="B5529" s="211" t="str">
        <f t="shared" si="174"/>
        <v/>
      </c>
      <c r="D5529" s="213" t="str">
        <f t="shared" si="175"/>
        <v/>
      </c>
    </row>
    <row r="5530" spans="2:4" x14ac:dyDescent="0.3">
      <c r="B5530" s="211" t="str">
        <f t="shared" si="174"/>
        <v/>
      </c>
      <c r="D5530" s="213" t="str">
        <f t="shared" si="175"/>
        <v/>
      </c>
    </row>
    <row r="5531" spans="2:4" x14ac:dyDescent="0.3">
      <c r="B5531" s="211" t="str">
        <f t="shared" si="174"/>
        <v/>
      </c>
      <c r="D5531" s="213" t="str">
        <f t="shared" si="175"/>
        <v/>
      </c>
    </row>
    <row r="5532" spans="2:4" x14ac:dyDescent="0.3">
      <c r="B5532" s="211" t="str">
        <f t="shared" si="174"/>
        <v/>
      </c>
      <c r="D5532" s="213" t="str">
        <f t="shared" si="175"/>
        <v/>
      </c>
    </row>
    <row r="5533" spans="2:4" x14ac:dyDescent="0.3">
      <c r="B5533" s="211" t="str">
        <f t="shared" si="174"/>
        <v/>
      </c>
      <c r="D5533" s="213" t="str">
        <f t="shared" si="175"/>
        <v/>
      </c>
    </row>
    <row r="5534" spans="2:4" x14ac:dyDescent="0.3">
      <c r="B5534" s="211" t="str">
        <f t="shared" si="174"/>
        <v/>
      </c>
      <c r="D5534" s="213" t="str">
        <f t="shared" si="175"/>
        <v/>
      </c>
    </row>
    <row r="5535" spans="2:4" x14ac:dyDescent="0.3">
      <c r="B5535" s="211" t="str">
        <f t="shared" si="174"/>
        <v/>
      </c>
      <c r="D5535" s="213" t="str">
        <f t="shared" si="175"/>
        <v/>
      </c>
    </row>
    <row r="5536" spans="2:4" x14ac:dyDescent="0.3">
      <c r="B5536" s="211" t="str">
        <f t="shared" si="174"/>
        <v/>
      </c>
      <c r="D5536" s="213" t="str">
        <f t="shared" si="175"/>
        <v/>
      </c>
    </row>
    <row r="5537" spans="2:4" x14ac:dyDescent="0.3">
      <c r="B5537" s="211" t="str">
        <f t="shared" si="174"/>
        <v/>
      </c>
      <c r="D5537" s="213" t="str">
        <f t="shared" si="175"/>
        <v/>
      </c>
    </row>
    <row r="5538" spans="2:4" x14ac:dyDescent="0.3">
      <c r="B5538" s="211" t="str">
        <f t="shared" si="174"/>
        <v/>
      </c>
      <c r="D5538" s="213" t="str">
        <f t="shared" si="175"/>
        <v/>
      </c>
    </row>
    <row r="5539" spans="2:4" x14ac:dyDescent="0.3">
      <c r="B5539" s="211" t="str">
        <f t="shared" si="174"/>
        <v/>
      </c>
      <c r="D5539" s="213" t="str">
        <f t="shared" si="175"/>
        <v/>
      </c>
    </row>
    <row r="5540" spans="2:4" x14ac:dyDescent="0.3">
      <c r="B5540" s="211" t="str">
        <f t="shared" si="174"/>
        <v/>
      </c>
      <c r="D5540" s="213" t="str">
        <f t="shared" si="175"/>
        <v/>
      </c>
    </row>
    <row r="5541" spans="2:4" x14ac:dyDescent="0.3">
      <c r="B5541" s="211" t="str">
        <f t="shared" si="174"/>
        <v/>
      </c>
      <c r="D5541" s="213" t="str">
        <f t="shared" si="175"/>
        <v/>
      </c>
    </row>
    <row r="5542" spans="2:4" x14ac:dyDescent="0.3">
      <c r="B5542" s="211" t="str">
        <f t="shared" si="174"/>
        <v/>
      </c>
      <c r="D5542" s="213" t="str">
        <f t="shared" si="175"/>
        <v/>
      </c>
    </row>
    <row r="5543" spans="2:4" x14ac:dyDescent="0.3">
      <c r="B5543" s="211" t="str">
        <f t="shared" si="174"/>
        <v/>
      </c>
      <c r="D5543" s="213" t="str">
        <f t="shared" si="175"/>
        <v/>
      </c>
    </row>
    <row r="5544" spans="2:4" x14ac:dyDescent="0.3">
      <c r="B5544" s="211" t="str">
        <f t="shared" si="174"/>
        <v/>
      </c>
      <c r="D5544" s="213" t="str">
        <f t="shared" si="175"/>
        <v/>
      </c>
    </row>
    <row r="5545" spans="2:4" x14ac:dyDescent="0.3">
      <c r="B5545" s="211" t="str">
        <f t="shared" si="174"/>
        <v/>
      </c>
      <c r="D5545" s="213" t="str">
        <f t="shared" si="175"/>
        <v/>
      </c>
    </row>
    <row r="5546" spans="2:4" x14ac:dyDescent="0.3">
      <c r="B5546" s="211" t="str">
        <f t="shared" si="174"/>
        <v/>
      </c>
      <c r="D5546" s="213" t="str">
        <f t="shared" si="175"/>
        <v/>
      </c>
    </row>
    <row r="5547" spans="2:4" x14ac:dyDescent="0.3">
      <c r="B5547" s="211" t="str">
        <f t="shared" si="174"/>
        <v/>
      </c>
      <c r="D5547" s="213" t="str">
        <f t="shared" si="175"/>
        <v/>
      </c>
    </row>
    <row r="5548" spans="2:4" x14ac:dyDescent="0.3">
      <c r="B5548" s="211" t="str">
        <f t="shared" si="174"/>
        <v/>
      </c>
      <c r="D5548" s="213" t="str">
        <f t="shared" si="175"/>
        <v/>
      </c>
    </row>
    <row r="5549" spans="2:4" x14ac:dyDescent="0.3">
      <c r="B5549" s="211" t="str">
        <f t="shared" si="174"/>
        <v/>
      </c>
      <c r="D5549" s="213" t="str">
        <f t="shared" si="175"/>
        <v/>
      </c>
    </row>
    <row r="5550" spans="2:4" x14ac:dyDescent="0.3">
      <c r="B5550" s="211" t="str">
        <f t="shared" si="174"/>
        <v/>
      </c>
      <c r="D5550" s="213" t="str">
        <f t="shared" si="175"/>
        <v/>
      </c>
    </row>
    <row r="5551" spans="2:4" x14ac:dyDescent="0.3">
      <c r="B5551" s="211" t="str">
        <f t="shared" si="174"/>
        <v/>
      </c>
      <c r="D5551" s="213" t="str">
        <f t="shared" si="175"/>
        <v/>
      </c>
    </row>
    <row r="5552" spans="2:4" x14ac:dyDescent="0.3">
      <c r="B5552" s="211" t="str">
        <f t="shared" si="174"/>
        <v/>
      </c>
      <c r="D5552" s="213" t="str">
        <f t="shared" si="175"/>
        <v/>
      </c>
    </row>
    <row r="5553" spans="2:4" x14ac:dyDescent="0.3">
      <c r="B5553" s="211" t="str">
        <f t="shared" si="174"/>
        <v/>
      </c>
      <c r="D5553" s="213" t="str">
        <f t="shared" si="175"/>
        <v/>
      </c>
    </row>
    <row r="5554" spans="2:4" x14ac:dyDescent="0.3">
      <c r="B5554" s="211" t="str">
        <f t="shared" si="174"/>
        <v/>
      </c>
      <c r="D5554" s="213" t="str">
        <f t="shared" si="175"/>
        <v/>
      </c>
    </row>
    <row r="5555" spans="2:4" x14ac:dyDescent="0.3">
      <c r="B5555" s="211" t="str">
        <f t="shared" si="174"/>
        <v/>
      </c>
      <c r="D5555" s="213" t="str">
        <f t="shared" si="175"/>
        <v/>
      </c>
    </row>
    <row r="5556" spans="2:4" x14ac:dyDescent="0.3">
      <c r="B5556" s="211" t="str">
        <f t="shared" si="174"/>
        <v/>
      </c>
      <c r="D5556" s="213" t="str">
        <f t="shared" si="175"/>
        <v/>
      </c>
    </row>
    <row r="5557" spans="2:4" x14ac:dyDescent="0.3">
      <c r="B5557" s="211" t="str">
        <f t="shared" si="174"/>
        <v/>
      </c>
      <c r="D5557" s="213" t="str">
        <f t="shared" si="175"/>
        <v/>
      </c>
    </row>
    <row r="5558" spans="2:4" x14ac:dyDescent="0.3">
      <c r="B5558" s="211" t="str">
        <f t="shared" si="174"/>
        <v/>
      </c>
      <c r="D5558" s="213" t="str">
        <f t="shared" si="175"/>
        <v/>
      </c>
    </row>
    <row r="5559" spans="2:4" x14ac:dyDescent="0.3">
      <c r="B5559" s="211" t="str">
        <f t="shared" si="174"/>
        <v/>
      </c>
      <c r="D5559" s="213" t="str">
        <f t="shared" si="175"/>
        <v/>
      </c>
    </row>
    <row r="5560" spans="2:4" x14ac:dyDescent="0.3">
      <c r="B5560" s="211" t="str">
        <f t="shared" si="174"/>
        <v/>
      </c>
      <c r="D5560" s="213" t="str">
        <f t="shared" si="175"/>
        <v/>
      </c>
    </row>
    <row r="5561" spans="2:4" x14ac:dyDescent="0.3">
      <c r="B5561" s="211" t="str">
        <f t="shared" si="174"/>
        <v/>
      </c>
      <c r="D5561" s="213" t="str">
        <f t="shared" si="175"/>
        <v/>
      </c>
    </row>
    <row r="5562" spans="2:4" x14ac:dyDescent="0.3">
      <c r="B5562" s="211" t="str">
        <f t="shared" si="174"/>
        <v/>
      </c>
      <c r="D5562" s="213" t="str">
        <f t="shared" si="175"/>
        <v/>
      </c>
    </row>
    <row r="5563" spans="2:4" x14ac:dyDescent="0.3">
      <c r="B5563" s="211" t="str">
        <f t="shared" si="174"/>
        <v/>
      </c>
      <c r="D5563" s="213" t="str">
        <f t="shared" si="175"/>
        <v/>
      </c>
    </row>
    <row r="5564" spans="2:4" x14ac:dyDescent="0.3">
      <c r="B5564" s="211" t="str">
        <f t="shared" si="174"/>
        <v/>
      </c>
      <c r="D5564" s="213" t="str">
        <f t="shared" si="175"/>
        <v/>
      </c>
    </row>
    <row r="5565" spans="2:4" x14ac:dyDescent="0.3">
      <c r="B5565" s="211" t="str">
        <f t="shared" si="174"/>
        <v/>
      </c>
      <c r="D5565" s="213" t="str">
        <f t="shared" si="175"/>
        <v/>
      </c>
    </row>
    <row r="5566" spans="2:4" x14ac:dyDescent="0.3">
      <c r="B5566" s="211" t="str">
        <f t="shared" si="174"/>
        <v/>
      </c>
      <c r="D5566" s="213" t="str">
        <f t="shared" si="175"/>
        <v/>
      </c>
    </row>
    <row r="5567" spans="2:4" x14ac:dyDescent="0.3">
      <c r="B5567" s="211" t="str">
        <f t="shared" si="174"/>
        <v/>
      </c>
      <c r="D5567" s="213" t="str">
        <f t="shared" si="175"/>
        <v/>
      </c>
    </row>
    <row r="5568" spans="2:4" x14ac:dyDescent="0.3">
      <c r="B5568" s="211" t="str">
        <f t="shared" si="174"/>
        <v/>
      </c>
      <c r="D5568" s="213" t="str">
        <f t="shared" si="175"/>
        <v/>
      </c>
    </row>
    <row r="5569" spans="2:4" x14ac:dyDescent="0.3">
      <c r="B5569" s="211" t="str">
        <f t="shared" si="174"/>
        <v/>
      </c>
      <c r="D5569" s="213" t="str">
        <f t="shared" si="175"/>
        <v/>
      </c>
    </row>
    <row r="5570" spans="2:4" x14ac:dyDescent="0.3">
      <c r="B5570" s="211" t="str">
        <f t="shared" si="174"/>
        <v/>
      </c>
      <c r="D5570" s="213" t="str">
        <f t="shared" si="175"/>
        <v/>
      </c>
    </row>
    <row r="5571" spans="2:4" x14ac:dyDescent="0.3">
      <c r="B5571" s="211" t="str">
        <f t="shared" si="174"/>
        <v/>
      </c>
      <c r="D5571" s="213" t="str">
        <f t="shared" si="175"/>
        <v/>
      </c>
    </row>
    <row r="5572" spans="2:4" x14ac:dyDescent="0.3">
      <c r="B5572" s="211" t="str">
        <f t="shared" si="174"/>
        <v/>
      </c>
      <c r="D5572" s="213" t="str">
        <f t="shared" si="175"/>
        <v/>
      </c>
    </row>
    <row r="5573" spans="2:4" x14ac:dyDescent="0.3">
      <c r="B5573" s="211" t="str">
        <f t="shared" si="174"/>
        <v/>
      </c>
      <c r="D5573" s="213" t="str">
        <f t="shared" si="175"/>
        <v/>
      </c>
    </row>
    <row r="5574" spans="2:4" x14ac:dyDescent="0.3">
      <c r="B5574" s="211" t="str">
        <f t="shared" ref="B5574:B5637" si="176">IF(NOT(ISBLANK(A5574)),INT(($B$2-A5574)/365.25),"")</f>
        <v/>
      </c>
      <c r="D5574" s="213" t="str">
        <f t="shared" ref="D5574:D5637" si="177">_xlfn.IFNA(VLOOKUP(B5574,AgeGroups,2,TRUE),"")</f>
        <v/>
      </c>
    </row>
    <row r="5575" spans="2:4" x14ac:dyDescent="0.3">
      <c r="B5575" s="211" t="str">
        <f t="shared" si="176"/>
        <v/>
      </c>
      <c r="D5575" s="213" t="str">
        <f t="shared" si="177"/>
        <v/>
      </c>
    </row>
    <row r="5576" spans="2:4" x14ac:dyDescent="0.3">
      <c r="B5576" s="211" t="str">
        <f t="shared" si="176"/>
        <v/>
      </c>
      <c r="D5576" s="213" t="str">
        <f t="shared" si="177"/>
        <v/>
      </c>
    </row>
    <row r="5577" spans="2:4" x14ac:dyDescent="0.3">
      <c r="B5577" s="211" t="str">
        <f t="shared" si="176"/>
        <v/>
      </c>
      <c r="D5577" s="213" t="str">
        <f t="shared" si="177"/>
        <v/>
      </c>
    </row>
    <row r="5578" spans="2:4" x14ac:dyDescent="0.3">
      <c r="B5578" s="211" t="str">
        <f t="shared" si="176"/>
        <v/>
      </c>
      <c r="D5578" s="213" t="str">
        <f t="shared" si="177"/>
        <v/>
      </c>
    </row>
    <row r="5579" spans="2:4" x14ac:dyDescent="0.3">
      <c r="B5579" s="211" t="str">
        <f t="shared" si="176"/>
        <v/>
      </c>
      <c r="D5579" s="213" t="str">
        <f t="shared" si="177"/>
        <v/>
      </c>
    </row>
    <row r="5580" spans="2:4" x14ac:dyDescent="0.3">
      <c r="B5580" s="211" t="str">
        <f t="shared" si="176"/>
        <v/>
      </c>
      <c r="D5580" s="213" t="str">
        <f t="shared" si="177"/>
        <v/>
      </c>
    </row>
    <row r="5581" spans="2:4" x14ac:dyDescent="0.3">
      <c r="B5581" s="211" t="str">
        <f t="shared" si="176"/>
        <v/>
      </c>
      <c r="D5581" s="213" t="str">
        <f t="shared" si="177"/>
        <v/>
      </c>
    </row>
    <row r="5582" spans="2:4" x14ac:dyDescent="0.3">
      <c r="B5582" s="211" t="str">
        <f t="shared" si="176"/>
        <v/>
      </c>
      <c r="D5582" s="213" t="str">
        <f t="shared" si="177"/>
        <v/>
      </c>
    </row>
    <row r="5583" spans="2:4" x14ac:dyDescent="0.3">
      <c r="B5583" s="211" t="str">
        <f t="shared" si="176"/>
        <v/>
      </c>
      <c r="D5583" s="213" t="str">
        <f t="shared" si="177"/>
        <v/>
      </c>
    </row>
    <row r="5584" spans="2:4" x14ac:dyDescent="0.3">
      <c r="B5584" s="211" t="str">
        <f t="shared" si="176"/>
        <v/>
      </c>
      <c r="D5584" s="213" t="str">
        <f t="shared" si="177"/>
        <v/>
      </c>
    </row>
    <row r="5585" spans="2:4" x14ac:dyDescent="0.3">
      <c r="B5585" s="211" t="str">
        <f t="shared" si="176"/>
        <v/>
      </c>
      <c r="D5585" s="213" t="str">
        <f t="shared" si="177"/>
        <v/>
      </c>
    </row>
    <row r="5586" spans="2:4" x14ac:dyDescent="0.3">
      <c r="B5586" s="211" t="str">
        <f t="shared" si="176"/>
        <v/>
      </c>
      <c r="D5586" s="213" t="str">
        <f t="shared" si="177"/>
        <v/>
      </c>
    </row>
    <row r="5587" spans="2:4" x14ac:dyDescent="0.3">
      <c r="B5587" s="211" t="str">
        <f t="shared" si="176"/>
        <v/>
      </c>
      <c r="D5587" s="213" t="str">
        <f t="shared" si="177"/>
        <v/>
      </c>
    </row>
    <row r="5588" spans="2:4" x14ac:dyDescent="0.3">
      <c r="B5588" s="211" t="str">
        <f t="shared" si="176"/>
        <v/>
      </c>
      <c r="D5588" s="213" t="str">
        <f t="shared" si="177"/>
        <v/>
      </c>
    </row>
    <row r="5589" spans="2:4" x14ac:dyDescent="0.3">
      <c r="B5589" s="211" t="str">
        <f t="shared" si="176"/>
        <v/>
      </c>
      <c r="D5589" s="213" t="str">
        <f t="shared" si="177"/>
        <v/>
      </c>
    </row>
    <row r="5590" spans="2:4" x14ac:dyDescent="0.3">
      <c r="B5590" s="211" t="str">
        <f t="shared" si="176"/>
        <v/>
      </c>
      <c r="D5590" s="213" t="str">
        <f t="shared" si="177"/>
        <v/>
      </c>
    </row>
    <row r="5591" spans="2:4" x14ac:dyDescent="0.3">
      <c r="B5591" s="211" t="str">
        <f t="shared" si="176"/>
        <v/>
      </c>
      <c r="D5591" s="213" t="str">
        <f t="shared" si="177"/>
        <v/>
      </c>
    </row>
    <row r="5592" spans="2:4" x14ac:dyDescent="0.3">
      <c r="B5592" s="211" t="str">
        <f t="shared" si="176"/>
        <v/>
      </c>
      <c r="D5592" s="213" t="str">
        <f t="shared" si="177"/>
        <v/>
      </c>
    </row>
    <row r="5593" spans="2:4" x14ac:dyDescent="0.3">
      <c r="B5593" s="211" t="str">
        <f t="shared" si="176"/>
        <v/>
      </c>
      <c r="D5593" s="213" t="str">
        <f t="shared" si="177"/>
        <v/>
      </c>
    </row>
    <row r="5594" spans="2:4" x14ac:dyDescent="0.3">
      <c r="B5594" s="211" t="str">
        <f t="shared" si="176"/>
        <v/>
      </c>
      <c r="D5594" s="213" t="str">
        <f t="shared" si="177"/>
        <v/>
      </c>
    </row>
    <row r="5595" spans="2:4" x14ac:dyDescent="0.3">
      <c r="B5595" s="211" t="str">
        <f t="shared" si="176"/>
        <v/>
      </c>
      <c r="D5595" s="213" t="str">
        <f t="shared" si="177"/>
        <v/>
      </c>
    </row>
    <row r="5596" spans="2:4" x14ac:dyDescent="0.3">
      <c r="B5596" s="211" t="str">
        <f t="shared" si="176"/>
        <v/>
      </c>
      <c r="D5596" s="213" t="str">
        <f t="shared" si="177"/>
        <v/>
      </c>
    </row>
    <row r="5597" spans="2:4" x14ac:dyDescent="0.3">
      <c r="B5597" s="211" t="str">
        <f t="shared" si="176"/>
        <v/>
      </c>
      <c r="D5597" s="213" t="str">
        <f t="shared" si="177"/>
        <v/>
      </c>
    </row>
    <row r="5598" spans="2:4" x14ac:dyDescent="0.3">
      <c r="B5598" s="211" t="str">
        <f t="shared" si="176"/>
        <v/>
      </c>
      <c r="D5598" s="213" t="str">
        <f t="shared" si="177"/>
        <v/>
      </c>
    </row>
    <row r="5599" spans="2:4" x14ac:dyDescent="0.3">
      <c r="B5599" s="211" t="str">
        <f t="shared" si="176"/>
        <v/>
      </c>
      <c r="D5599" s="213" t="str">
        <f t="shared" si="177"/>
        <v/>
      </c>
    </row>
    <row r="5600" spans="2:4" x14ac:dyDescent="0.3">
      <c r="B5600" s="211" t="str">
        <f t="shared" si="176"/>
        <v/>
      </c>
      <c r="D5600" s="213" t="str">
        <f t="shared" si="177"/>
        <v/>
      </c>
    </row>
    <row r="5601" spans="2:4" x14ac:dyDescent="0.3">
      <c r="B5601" s="211" t="str">
        <f t="shared" si="176"/>
        <v/>
      </c>
      <c r="D5601" s="213" t="str">
        <f t="shared" si="177"/>
        <v/>
      </c>
    </row>
    <row r="5602" spans="2:4" x14ac:dyDescent="0.3">
      <c r="B5602" s="211" t="str">
        <f t="shared" si="176"/>
        <v/>
      </c>
      <c r="D5602" s="213" t="str">
        <f t="shared" si="177"/>
        <v/>
      </c>
    </row>
    <row r="5603" spans="2:4" x14ac:dyDescent="0.3">
      <c r="B5603" s="211" t="str">
        <f t="shared" si="176"/>
        <v/>
      </c>
      <c r="D5603" s="213" t="str">
        <f t="shared" si="177"/>
        <v/>
      </c>
    </row>
    <row r="5604" spans="2:4" x14ac:dyDescent="0.3">
      <c r="B5604" s="211" t="str">
        <f t="shared" si="176"/>
        <v/>
      </c>
      <c r="D5604" s="213" t="str">
        <f t="shared" si="177"/>
        <v/>
      </c>
    </row>
    <row r="5605" spans="2:4" x14ac:dyDescent="0.3">
      <c r="B5605" s="211" t="str">
        <f t="shared" si="176"/>
        <v/>
      </c>
      <c r="D5605" s="213" t="str">
        <f t="shared" si="177"/>
        <v/>
      </c>
    </row>
    <row r="5606" spans="2:4" x14ac:dyDescent="0.3">
      <c r="B5606" s="211" t="str">
        <f t="shared" si="176"/>
        <v/>
      </c>
      <c r="D5606" s="213" t="str">
        <f t="shared" si="177"/>
        <v/>
      </c>
    </row>
    <row r="5607" spans="2:4" x14ac:dyDescent="0.3">
      <c r="B5607" s="211" t="str">
        <f t="shared" si="176"/>
        <v/>
      </c>
      <c r="D5607" s="213" t="str">
        <f t="shared" si="177"/>
        <v/>
      </c>
    </row>
    <row r="5608" spans="2:4" x14ac:dyDescent="0.3">
      <c r="B5608" s="211" t="str">
        <f t="shared" si="176"/>
        <v/>
      </c>
      <c r="D5608" s="213" t="str">
        <f t="shared" si="177"/>
        <v/>
      </c>
    </row>
    <row r="5609" spans="2:4" x14ac:dyDescent="0.3">
      <c r="B5609" s="211" t="str">
        <f t="shared" si="176"/>
        <v/>
      </c>
      <c r="D5609" s="213" t="str">
        <f t="shared" si="177"/>
        <v/>
      </c>
    </row>
    <row r="5610" spans="2:4" x14ac:dyDescent="0.3">
      <c r="B5610" s="211" t="str">
        <f t="shared" si="176"/>
        <v/>
      </c>
      <c r="D5610" s="213" t="str">
        <f t="shared" si="177"/>
        <v/>
      </c>
    </row>
    <row r="5611" spans="2:4" x14ac:dyDescent="0.3">
      <c r="B5611" s="211" t="str">
        <f t="shared" si="176"/>
        <v/>
      </c>
      <c r="D5611" s="213" t="str">
        <f t="shared" si="177"/>
        <v/>
      </c>
    </row>
    <row r="5612" spans="2:4" x14ac:dyDescent="0.3">
      <c r="B5612" s="211" t="str">
        <f t="shared" si="176"/>
        <v/>
      </c>
      <c r="D5612" s="213" t="str">
        <f t="shared" si="177"/>
        <v/>
      </c>
    </row>
    <row r="5613" spans="2:4" x14ac:dyDescent="0.3">
      <c r="B5613" s="211" t="str">
        <f t="shared" si="176"/>
        <v/>
      </c>
      <c r="D5613" s="213" t="str">
        <f t="shared" si="177"/>
        <v/>
      </c>
    </row>
    <row r="5614" spans="2:4" x14ac:dyDescent="0.3">
      <c r="B5614" s="211" t="str">
        <f t="shared" si="176"/>
        <v/>
      </c>
      <c r="D5614" s="213" t="str">
        <f t="shared" si="177"/>
        <v/>
      </c>
    </row>
    <row r="5615" spans="2:4" x14ac:dyDescent="0.3">
      <c r="B5615" s="211" t="str">
        <f t="shared" si="176"/>
        <v/>
      </c>
      <c r="D5615" s="213" t="str">
        <f t="shared" si="177"/>
        <v/>
      </c>
    </row>
    <row r="5616" spans="2:4" x14ac:dyDescent="0.3">
      <c r="B5616" s="211" t="str">
        <f t="shared" si="176"/>
        <v/>
      </c>
      <c r="D5616" s="213" t="str">
        <f t="shared" si="177"/>
        <v/>
      </c>
    </row>
    <row r="5617" spans="2:4" x14ac:dyDescent="0.3">
      <c r="B5617" s="211" t="str">
        <f t="shared" si="176"/>
        <v/>
      </c>
      <c r="D5617" s="213" t="str">
        <f t="shared" si="177"/>
        <v/>
      </c>
    </row>
    <row r="5618" spans="2:4" x14ac:dyDescent="0.3">
      <c r="B5618" s="211" t="str">
        <f t="shared" si="176"/>
        <v/>
      </c>
      <c r="D5618" s="213" t="str">
        <f t="shared" si="177"/>
        <v/>
      </c>
    </row>
    <row r="5619" spans="2:4" x14ac:dyDescent="0.3">
      <c r="B5619" s="211" t="str">
        <f t="shared" si="176"/>
        <v/>
      </c>
      <c r="D5619" s="213" t="str">
        <f t="shared" si="177"/>
        <v/>
      </c>
    </row>
    <row r="5620" spans="2:4" x14ac:dyDescent="0.3">
      <c r="B5620" s="211" t="str">
        <f t="shared" si="176"/>
        <v/>
      </c>
      <c r="D5620" s="213" t="str">
        <f t="shared" si="177"/>
        <v/>
      </c>
    </row>
    <row r="5621" spans="2:4" x14ac:dyDescent="0.3">
      <c r="B5621" s="211" t="str">
        <f t="shared" si="176"/>
        <v/>
      </c>
      <c r="D5621" s="213" t="str">
        <f t="shared" si="177"/>
        <v/>
      </c>
    </row>
    <row r="5622" spans="2:4" x14ac:dyDescent="0.3">
      <c r="B5622" s="211" t="str">
        <f t="shared" si="176"/>
        <v/>
      </c>
      <c r="D5622" s="213" t="str">
        <f t="shared" si="177"/>
        <v/>
      </c>
    </row>
    <row r="5623" spans="2:4" x14ac:dyDescent="0.3">
      <c r="B5623" s="211" t="str">
        <f t="shared" si="176"/>
        <v/>
      </c>
      <c r="D5623" s="213" t="str">
        <f t="shared" si="177"/>
        <v/>
      </c>
    </row>
    <row r="5624" spans="2:4" x14ac:dyDescent="0.3">
      <c r="B5624" s="211" t="str">
        <f t="shared" si="176"/>
        <v/>
      </c>
      <c r="D5624" s="213" t="str">
        <f t="shared" si="177"/>
        <v/>
      </c>
    </row>
    <row r="5625" spans="2:4" x14ac:dyDescent="0.3">
      <c r="B5625" s="211" t="str">
        <f t="shared" si="176"/>
        <v/>
      </c>
      <c r="D5625" s="213" t="str">
        <f t="shared" si="177"/>
        <v/>
      </c>
    </row>
    <row r="5626" spans="2:4" x14ac:dyDescent="0.3">
      <c r="B5626" s="211" t="str">
        <f t="shared" si="176"/>
        <v/>
      </c>
      <c r="D5626" s="213" t="str">
        <f t="shared" si="177"/>
        <v/>
      </c>
    </row>
    <row r="5627" spans="2:4" x14ac:dyDescent="0.3">
      <c r="B5627" s="211" t="str">
        <f t="shared" si="176"/>
        <v/>
      </c>
      <c r="D5627" s="213" t="str">
        <f t="shared" si="177"/>
        <v/>
      </c>
    </row>
    <row r="5628" spans="2:4" x14ac:dyDescent="0.3">
      <c r="B5628" s="211" t="str">
        <f t="shared" si="176"/>
        <v/>
      </c>
      <c r="D5628" s="213" t="str">
        <f t="shared" si="177"/>
        <v/>
      </c>
    </row>
    <row r="5629" spans="2:4" x14ac:dyDescent="0.3">
      <c r="B5629" s="211" t="str">
        <f t="shared" si="176"/>
        <v/>
      </c>
      <c r="D5629" s="213" t="str">
        <f t="shared" si="177"/>
        <v/>
      </c>
    </row>
    <row r="5630" spans="2:4" x14ac:dyDescent="0.3">
      <c r="B5630" s="211" t="str">
        <f t="shared" si="176"/>
        <v/>
      </c>
      <c r="D5630" s="213" t="str">
        <f t="shared" si="177"/>
        <v/>
      </c>
    </row>
    <row r="5631" spans="2:4" x14ac:dyDescent="0.3">
      <c r="B5631" s="211" t="str">
        <f t="shared" si="176"/>
        <v/>
      </c>
      <c r="D5631" s="213" t="str">
        <f t="shared" si="177"/>
        <v/>
      </c>
    </row>
    <row r="5632" spans="2:4" x14ac:dyDescent="0.3">
      <c r="B5632" s="211" t="str">
        <f t="shared" si="176"/>
        <v/>
      </c>
      <c r="D5632" s="213" t="str">
        <f t="shared" si="177"/>
        <v/>
      </c>
    </row>
    <row r="5633" spans="2:4" x14ac:dyDescent="0.3">
      <c r="B5633" s="211" t="str">
        <f t="shared" si="176"/>
        <v/>
      </c>
      <c r="D5633" s="213" t="str">
        <f t="shared" si="177"/>
        <v/>
      </c>
    </row>
    <row r="5634" spans="2:4" x14ac:dyDescent="0.3">
      <c r="B5634" s="211" t="str">
        <f t="shared" si="176"/>
        <v/>
      </c>
      <c r="D5634" s="213" t="str">
        <f t="shared" si="177"/>
        <v/>
      </c>
    </row>
    <row r="5635" spans="2:4" x14ac:dyDescent="0.3">
      <c r="B5635" s="211" t="str">
        <f t="shared" si="176"/>
        <v/>
      </c>
      <c r="D5635" s="213" t="str">
        <f t="shared" si="177"/>
        <v/>
      </c>
    </row>
    <row r="5636" spans="2:4" x14ac:dyDescent="0.3">
      <c r="B5636" s="211" t="str">
        <f t="shared" si="176"/>
        <v/>
      </c>
      <c r="D5636" s="213" t="str">
        <f t="shared" si="177"/>
        <v/>
      </c>
    </row>
    <row r="5637" spans="2:4" x14ac:dyDescent="0.3">
      <c r="B5637" s="211" t="str">
        <f t="shared" si="176"/>
        <v/>
      </c>
      <c r="D5637" s="213" t="str">
        <f t="shared" si="177"/>
        <v/>
      </c>
    </row>
    <row r="5638" spans="2:4" x14ac:dyDescent="0.3">
      <c r="B5638" s="211" t="str">
        <f t="shared" ref="B5638:B5701" si="178">IF(NOT(ISBLANK(A5638)),INT(($B$2-A5638)/365.25),"")</f>
        <v/>
      </c>
      <c r="D5638" s="213" t="str">
        <f t="shared" ref="D5638:D5701" si="179">_xlfn.IFNA(VLOOKUP(B5638,AgeGroups,2,TRUE),"")</f>
        <v/>
      </c>
    </row>
    <row r="5639" spans="2:4" x14ac:dyDescent="0.3">
      <c r="B5639" s="211" t="str">
        <f t="shared" si="178"/>
        <v/>
      </c>
      <c r="D5639" s="213" t="str">
        <f t="shared" si="179"/>
        <v/>
      </c>
    </row>
    <row r="5640" spans="2:4" x14ac:dyDescent="0.3">
      <c r="B5640" s="211" t="str">
        <f t="shared" si="178"/>
        <v/>
      </c>
      <c r="D5640" s="213" t="str">
        <f t="shared" si="179"/>
        <v/>
      </c>
    </row>
    <row r="5641" spans="2:4" x14ac:dyDescent="0.3">
      <c r="B5641" s="211" t="str">
        <f t="shared" si="178"/>
        <v/>
      </c>
      <c r="D5641" s="213" t="str">
        <f t="shared" si="179"/>
        <v/>
      </c>
    </row>
    <row r="5642" spans="2:4" x14ac:dyDescent="0.3">
      <c r="B5642" s="211" t="str">
        <f t="shared" si="178"/>
        <v/>
      </c>
      <c r="D5642" s="213" t="str">
        <f t="shared" si="179"/>
        <v/>
      </c>
    </row>
    <row r="5643" spans="2:4" x14ac:dyDescent="0.3">
      <c r="B5643" s="211" t="str">
        <f t="shared" si="178"/>
        <v/>
      </c>
      <c r="D5643" s="213" t="str">
        <f t="shared" si="179"/>
        <v/>
      </c>
    </row>
    <row r="5644" spans="2:4" x14ac:dyDescent="0.3">
      <c r="B5644" s="211" t="str">
        <f t="shared" si="178"/>
        <v/>
      </c>
      <c r="D5644" s="213" t="str">
        <f t="shared" si="179"/>
        <v/>
      </c>
    </row>
    <row r="5645" spans="2:4" x14ac:dyDescent="0.3">
      <c r="B5645" s="211" t="str">
        <f t="shared" si="178"/>
        <v/>
      </c>
      <c r="D5645" s="213" t="str">
        <f t="shared" si="179"/>
        <v/>
      </c>
    </row>
    <row r="5646" spans="2:4" x14ac:dyDescent="0.3">
      <c r="B5646" s="211" t="str">
        <f t="shared" si="178"/>
        <v/>
      </c>
      <c r="D5646" s="213" t="str">
        <f t="shared" si="179"/>
        <v/>
      </c>
    </row>
    <row r="5647" spans="2:4" x14ac:dyDescent="0.3">
      <c r="B5647" s="211" t="str">
        <f t="shared" si="178"/>
        <v/>
      </c>
      <c r="D5647" s="213" t="str">
        <f t="shared" si="179"/>
        <v/>
      </c>
    </row>
    <row r="5648" spans="2:4" x14ac:dyDescent="0.3">
      <c r="B5648" s="211" t="str">
        <f t="shared" si="178"/>
        <v/>
      </c>
      <c r="D5648" s="213" t="str">
        <f t="shared" si="179"/>
        <v/>
      </c>
    </row>
    <row r="5649" spans="2:4" x14ac:dyDescent="0.3">
      <c r="B5649" s="211" t="str">
        <f t="shared" si="178"/>
        <v/>
      </c>
      <c r="D5649" s="213" t="str">
        <f t="shared" si="179"/>
        <v/>
      </c>
    </row>
    <row r="5650" spans="2:4" x14ac:dyDescent="0.3">
      <c r="B5650" s="211" t="str">
        <f t="shared" si="178"/>
        <v/>
      </c>
      <c r="D5650" s="213" t="str">
        <f t="shared" si="179"/>
        <v/>
      </c>
    </row>
    <row r="5651" spans="2:4" x14ac:dyDescent="0.3">
      <c r="B5651" s="211" t="str">
        <f t="shared" si="178"/>
        <v/>
      </c>
      <c r="D5651" s="213" t="str">
        <f t="shared" si="179"/>
        <v/>
      </c>
    </row>
    <row r="5652" spans="2:4" x14ac:dyDescent="0.3">
      <c r="B5652" s="211" t="str">
        <f t="shared" si="178"/>
        <v/>
      </c>
      <c r="D5652" s="213" t="str">
        <f t="shared" si="179"/>
        <v/>
      </c>
    </row>
    <row r="5653" spans="2:4" x14ac:dyDescent="0.3">
      <c r="B5653" s="211" t="str">
        <f t="shared" si="178"/>
        <v/>
      </c>
      <c r="D5653" s="213" t="str">
        <f t="shared" si="179"/>
        <v/>
      </c>
    </row>
    <row r="5654" spans="2:4" x14ac:dyDescent="0.3">
      <c r="B5654" s="211" t="str">
        <f t="shared" si="178"/>
        <v/>
      </c>
      <c r="D5654" s="213" t="str">
        <f t="shared" si="179"/>
        <v/>
      </c>
    </row>
    <row r="5655" spans="2:4" x14ac:dyDescent="0.3">
      <c r="B5655" s="211" t="str">
        <f t="shared" si="178"/>
        <v/>
      </c>
      <c r="D5655" s="213" t="str">
        <f t="shared" si="179"/>
        <v/>
      </c>
    </row>
    <row r="5656" spans="2:4" x14ac:dyDescent="0.3">
      <c r="B5656" s="211" t="str">
        <f t="shared" si="178"/>
        <v/>
      </c>
      <c r="D5656" s="213" t="str">
        <f t="shared" si="179"/>
        <v/>
      </c>
    </row>
    <row r="5657" spans="2:4" x14ac:dyDescent="0.3">
      <c r="B5657" s="211" t="str">
        <f t="shared" si="178"/>
        <v/>
      </c>
      <c r="D5657" s="213" t="str">
        <f t="shared" si="179"/>
        <v/>
      </c>
    </row>
    <row r="5658" spans="2:4" x14ac:dyDescent="0.3">
      <c r="B5658" s="211" t="str">
        <f t="shared" si="178"/>
        <v/>
      </c>
      <c r="D5658" s="213" t="str">
        <f t="shared" si="179"/>
        <v/>
      </c>
    </row>
    <row r="5659" spans="2:4" x14ac:dyDescent="0.3">
      <c r="B5659" s="211" t="str">
        <f t="shared" si="178"/>
        <v/>
      </c>
      <c r="D5659" s="213" t="str">
        <f t="shared" si="179"/>
        <v/>
      </c>
    </row>
    <row r="5660" spans="2:4" x14ac:dyDescent="0.3">
      <c r="B5660" s="211" t="str">
        <f t="shared" si="178"/>
        <v/>
      </c>
      <c r="D5660" s="213" t="str">
        <f t="shared" si="179"/>
        <v/>
      </c>
    </row>
    <row r="5661" spans="2:4" x14ac:dyDescent="0.3">
      <c r="B5661" s="211" t="str">
        <f t="shared" si="178"/>
        <v/>
      </c>
      <c r="D5661" s="213" t="str">
        <f t="shared" si="179"/>
        <v/>
      </c>
    </row>
    <row r="5662" spans="2:4" x14ac:dyDescent="0.3">
      <c r="B5662" s="211" t="str">
        <f t="shared" si="178"/>
        <v/>
      </c>
      <c r="D5662" s="213" t="str">
        <f t="shared" si="179"/>
        <v/>
      </c>
    </row>
    <row r="5663" spans="2:4" x14ac:dyDescent="0.3">
      <c r="B5663" s="211" t="str">
        <f t="shared" si="178"/>
        <v/>
      </c>
      <c r="D5663" s="213" t="str">
        <f t="shared" si="179"/>
        <v/>
      </c>
    </row>
    <row r="5664" spans="2:4" x14ac:dyDescent="0.3">
      <c r="B5664" s="211" t="str">
        <f t="shared" si="178"/>
        <v/>
      </c>
      <c r="D5664" s="213" t="str">
        <f t="shared" si="179"/>
        <v/>
      </c>
    </row>
    <row r="5665" spans="2:4" x14ac:dyDescent="0.3">
      <c r="B5665" s="211" t="str">
        <f t="shared" si="178"/>
        <v/>
      </c>
      <c r="D5665" s="213" t="str">
        <f t="shared" si="179"/>
        <v/>
      </c>
    </row>
    <row r="5666" spans="2:4" x14ac:dyDescent="0.3">
      <c r="B5666" s="211" t="str">
        <f t="shared" si="178"/>
        <v/>
      </c>
      <c r="D5666" s="213" t="str">
        <f t="shared" si="179"/>
        <v/>
      </c>
    </row>
    <row r="5667" spans="2:4" x14ac:dyDescent="0.3">
      <c r="B5667" s="211" t="str">
        <f t="shared" si="178"/>
        <v/>
      </c>
      <c r="D5667" s="213" t="str">
        <f t="shared" si="179"/>
        <v/>
      </c>
    </row>
    <row r="5668" spans="2:4" x14ac:dyDescent="0.3">
      <c r="B5668" s="211" t="str">
        <f t="shared" si="178"/>
        <v/>
      </c>
      <c r="D5668" s="213" t="str">
        <f t="shared" si="179"/>
        <v/>
      </c>
    </row>
    <row r="5669" spans="2:4" x14ac:dyDescent="0.3">
      <c r="B5669" s="211" t="str">
        <f t="shared" si="178"/>
        <v/>
      </c>
      <c r="D5669" s="213" t="str">
        <f t="shared" si="179"/>
        <v/>
      </c>
    </row>
    <row r="5670" spans="2:4" x14ac:dyDescent="0.3">
      <c r="B5670" s="211" t="str">
        <f t="shared" si="178"/>
        <v/>
      </c>
      <c r="D5670" s="213" t="str">
        <f t="shared" si="179"/>
        <v/>
      </c>
    </row>
    <row r="5671" spans="2:4" x14ac:dyDescent="0.3">
      <c r="B5671" s="211" t="str">
        <f t="shared" si="178"/>
        <v/>
      </c>
      <c r="D5671" s="213" t="str">
        <f t="shared" si="179"/>
        <v/>
      </c>
    </row>
    <row r="5672" spans="2:4" x14ac:dyDescent="0.3">
      <c r="B5672" s="211" t="str">
        <f t="shared" si="178"/>
        <v/>
      </c>
      <c r="D5672" s="213" t="str">
        <f t="shared" si="179"/>
        <v/>
      </c>
    </row>
    <row r="5673" spans="2:4" x14ac:dyDescent="0.3">
      <c r="B5673" s="211" t="str">
        <f t="shared" si="178"/>
        <v/>
      </c>
      <c r="D5673" s="213" t="str">
        <f t="shared" si="179"/>
        <v/>
      </c>
    </row>
    <row r="5674" spans="2:4" x14ac:dyDescent="0.3">
      <c r="B5674" s="211" t="str">
        <f t="shared" si="178"/>
        <v/>
      </c>
      <c r="D5674" s="213" t="str">
        <f t="shared" si="179"/>
        <v/>
      </c>
    </row>
    <row r="5675" spans="2:4" x14ac:dyDescent="0.3">
      <c r="B5675" s="211" t="str">
        <f t="shared" si="178"/>
        <v/>
      </c>
      <c r="D5675" s="213" t="str">
        <f t="shared" si="179"/>
        <v/>
      </c>
    </row>
    <row r="5676" spans="2:4" x14ac:dyDescent="0.3">
      <c r="B5676" s="211" t="str">
        <f t="shared" si="178"/>
        <v/>
      </c>
      <c r="D5676" s="213" t="str">
        <f t="shared" si="179"/>
        <v/>
      </c>
    </row>
    <row r="5677" spans="2:4" x14ac:dyDescent="0.3">
      <c r="B5677" s="211" t="str">
        <f t="shared" si="178"/>
        <v/>
      </c>
      <c r="D5677" s="213" t="str">
        <f t="shared" si="179"/>
        <v/>
      </c>
    </row>
    <row r="5678" spans="2:4" x14ac:dyDescent="0.3">
      <c r="B5678" s="211" t="str">
        <f t="shared" si="178"/>
        <v/>
      </c>
      <c r="D5678" s="213" t="str">
        <f t="shared" si="179"/>
        <v/>
      </c>
    </row>
    <row r="5679" spans="2:4" x14ac:dyDescent="0.3">
      <c r="B5679" s="211" t="str">
        <f t="shared" si="178"/>
        <v/>
      </c>
      <c r="D5679" s="213" t="str">
        <f t="shared" si="179"/>
        <v/>
      </c>
    </row>
    <row r="5680" spans="2:4" x14ac:dyDescent="0.3">
      <c r="B5680" s="211" t="str">
        <f t="shared" si="178"/>
        <v/>
      </c>
      <c r="D5680" s="213" t="str">
        <f t="shared" si="179"/>
        <v/>
      </c>
    </row>
    <row r="5681" spans="2:4" x14ac:dyDescent="0.3">
      <c r="B5681" s="211" t="str">
        <f t="shared" si="178"/>
        <v/>
      </c>
      <c r="D5681" s="213" t="str">
        <f t="shared" si="179"/>
        <v/>
      </c>
    </row>
    <row r="5682" spans="2:4" x14ac:dyDescent="0.3">
      <c r="B5682" s="211" t="str">
        <f t="shared" si="178"/>
        <v/>
      </c>
      <c r="D5682" s="213" t="str">
        <f t="shared" si="179"/>
        <v/>
      </c>
    </row>
    <row r="5683" spans="2:4" x14ac:dyDescent="0.3">
      <c r="B5683" s="211" t="str">
        <f t="shared" si="178"/>
        <v/>
      </c>
      <c r="D5683" s="213" t="str">
        <f t="shared" si="179"/>
        <v/>
      </c>
    </row>
    <row r="5684" spans="2:4" x14ac:dyDescent="0.3">
      <c r="B5684" s="211" t="str">
        <f t="shared" si="178"/>
        <v/>
      </c>
      <c r="D5684" s="213" t="str">
        <f t="shared" si="179"/>
        <v/>
      </c>
    </row>
    <row r="5685" spans="2:4" x14ac:dyDescent="0.3">
      <c r="B5685" s="211" t="str">
        <f t="shared" si="178"/>
        <v/>
      </c>
      <c r="D5685" s="213" t="str">
        <f t="shared" si="179"/>
        <v/>
      </c>
    </row>
    <row r="5686" spans="2:4" x14ac:dyDescent="0.3">
      <c r="B5686" s="211" t="str">
        <f t="shared" si="178"/>
        <v/>
      </c>
      <c r="D5686" s="213" t="str">
        <f t="shared" si="179"/>
        <v/>
      </c>
    </row>
    <row r="5687" spans="2:4" x14ac:dyDescent="0.3">
      <c r="B5687" s="211" t="str">
        <f t="shared" si="178"/>
        <v/>
      </c>
      <c r="D5687" s="213" t="str">
        <f t="shared" si="179"/>
        <v/>
      </c>
    </row>
    <row r="5688" spans="2:4" x14ac:dyDescent="0.3">
      <c r="B5688" s="211" t="str">
        <f t="shared" si="178"/>
        <v/>
      </c>
      <c r="D5688" s="213" t="str">
        <f t="shared" si="179"/>
        <v/>
      </c>
    </row>
    <row r="5689" spans="2:4" x14ac:dyDescent="0.3">
      <c r="B5689" s="211" t="str">
        <f t="shared" si="178"/>
        <v/>
      </c>
      <c r="D5689" s="213" t="str">
        <f t="shared" si="179"/>
        <v/>
      </c>
    </row>
    <row r="5690" spans="2:4" x14ac:dyDescent="0.3">
      <c r="B5690" s="211" t="str">
        <f t="shared" si="178"/>
        <v/>
      </c>
      <c r="D5690" s="213" t="str">
        <f t="shared" si="179"/>
        <v/>
      </c>
    </row>
    <row r="5691" spans="2:4" x14ac:dyDescent="0.3">
      <c r="B5691" s="211" t="str">
        <f t="shared" si="178"/>
        <v/>
      </c>
      <c r="D5691" s="213" t="str">
        <f t="shared" si="179"/>
        <v/>
      </c>
    </row>
    <row r="5692" spans="2:4" x14ac:dyDescent="0.3">
      <c r="B5692" s="211" t="str">
        <f t="shared" si="178"/>
        <v/>
      </c>
      <c r="D5692" s="213" t="str">
        <f t="shared" si="179"/>
        <v/>
      </c>
    </row>
    <row r="5693" spans="2:4" x14ac:dyDescent="0.3">
      <c r="B5693" s="211" t="str">
        <f t="shared" si="178"/>
        <v/>
      </c>
      <c r="D5693" s="213" t="str">
        <f t="shared" si="179"/>
        <v/>
      </c>
    </row>
    <row r="5694" spans="2:4" x14ac:dyDescent="0.3">
      <c r="B5694" s="211" t="str">
        <f t="shared" si="178"/>
        <v/>
      </c>
      <c r="D5694" s="213" t="str">
        <f t="shared" si="179"/>
        <v/>
      </c>
    </row>
    <row r="5695" spans="2:4" x14ac:dyDescent="0.3">
      <c r="B5695" s="211" t="str">
        <f t="shared" si="178"/>
        <v/>
      </c>
      <c r="D5695" s="213" t="str">
        <f t="shared" si="179"/>
        <v/>
      </c>
    </row>
    <row r="5696" spans="2:4" x14ac:dyDescent="0.3">
      <c r="B5696" s="211" t="str">
        <f t="shared" si="178"/>
        <v/>
      </c>
      <c r="D5696" s="213" t="str">
        <f t="shared" si="179"/>
        <v/>
      </c>
    </row>
    <row r="5697" spans="2:4" x14ac:dyDescent="0.3">
      <c r="B5697" s="211" t="str">
        <f t="shared" si="178"/>
        <v/>
      </c>
      <c r="D5697" s="213" t="str">
        <f t="shared" si="179"/>
        <v/>
      </c>
    </row>
    <row r="5698" spans="2:4" x14ac:dyDescent="0.3">
      <c r="B5698" s="211" t="str">
        <f t="shared" si="178"/>
        <v/>
      </c>
      <c r="D5698" s="213" t="str">
        <f t="shared" si="179"/>
        <v/>
      </c>
    </row>
    <row r="5699" spans="2:4" x14ac:dyDescent="0.3">
      <c r="B5699" s="211" t="str">
        <f t="shared" si="178"/>
        <v/>
      </c>
      <c r="D5699" s="213" t="str">
        <f t="shared" si="179"/>
        <v/>
      </c>
    </row>
    <row r="5700" spans="2:4" x14ac:dyDescent="0.3">
      <c r="B5700" s="211" t="str">
        <f t="shared" si="178"/>
        <v/>
      </c>
      <c r="D5700" s="213" t="str">
        <f t="shared" si="179"/>
        <v/>
      </c>
    </row>
    <row r="5701" spans="2:4" x14ac:dyDescent="0.3">
      <c r="B5701" s="211" t="str">
        <f t="shared" si="178"/>
        <v/>
      </c>
      <c r="D5701" s="213" t="str">
        <f t="shared" si="179"/>
        <v/>
      </c>
    </row>
    <row r="5702" spans="2:4" x14ac:dyDescent="0.3">
      <c r="B5702" s="211" t="str">
        <f t="shared" ref="B5702:B5765" si="180">IF(NOT(ISBLANK(A5702)),INT(($B$2-A5702)/365.25),"")</f>
        <v/>
      </c>
      <c r="D5702" s="213" t="str">
        <f t="shared" ref="D5702:D5765" si="181">_xlfn.IFNA(VLOOKUP(B5702,AgeGroups,2,TRUE),"")</f>
        <v/>
      </c>
    </row>
    <row r="5703" spans="2:4" x14ac:dyDescent="0.3">
      <c r="B5703" s="211" t="str">
        <f t="shared" si="180"/>
        <v/>
      </c>
      <c r="D5703" s="213" t="str">
        <f t="shared" si="181"/>
        <v/>
      </c>
    </row>
    <row r="5704" spans="2:4" x14ac:dyDescent="0.3">
      <c r="B5704" s="211" t="str">
        <f t="shared" si="180"/>
        <v/>
      </c>
      <c r="D5704" s="213" t="str">
        <f t="shared" si="181"/>
        <v/>
      </c>
    </row>
    <row r="5705" spans="2:4" x14ac:dyDescent="0.3">
      <c r="B5705" s="211" t="str">
        <f t="shared" si="180"/>
        <v/>
      </c>
      <c r="D5705" s="213" t="str">
        <f t="shared" si="181"/>
        <v/>
      </c>
    </row>
    <row r="5706" spans="2:4" x14ac:dyDescent="0.3">
      <c r="B5706" s="211" t="str">
        <f t="shared" si="180"/>
        <v/>
      </c>
      <c r="D5706" s="213" t="str">
        <f t="shared" si="181"/>
        <v/>
      </c>
    </row>
    <row r="5707" spans="2:4" x14ac:dyDescent="0.3">
      <c r="B5707" s="211" t="str">
        <f t="shared" si="180"/>
        <v/>
      </c>
      <c r="D5707" s="213" t="str">
        <f t="shared" si="181"/>
        <v/>
      </c>
    </row>
    <row r="5708" spans="2:4" x14ac:dyDescent="0.3">
      <c r="B5708" s="211" t="str">
        <f t="shared" si="180"/>
        <v/>
      </c>
      <c r="D5708" s="213" t="str">
        <f t="shared" si="181"/>
        <v/>
      </c>
    </row>
    <row r="5709" spans="2:4" x14ac:dyDescent="0.3">
      <c r="B5709" s="211" t="str">
        <f t="shared" si="180"/>
        <v/>
      </c>
      <c r="D5709" s="213" t="str">
        <f t="shared" si="181"/>
        <v/>
      </c>
    </row>
    <row r="5710" spans="2:4" x14ac:dyDescent="0.3">
      <c r="B5710" s="211" t="str">
        <f t="shared" si="180"/>
        <v/>
      </c>
      <c r="D5710" s="213" t="str">
        <f t="shared" si="181"/>
        <v/>
      </c>
    </row>
    <row r="5711" spans="2:4" x14ac:dyDescent="0.3">
      <c r="B5711" s="211" t="str">
        <f t="shared" si="180"/>
        <v/>
      </c>
      <c r="D5711" s="213" t="str">
        <f t="shared" si="181"/>
        <v/>
      </c>
    </row>
    <row r="5712" spans="2:4" x14ac:dyDescent="0.3">
      <c r="B5712" s="211" t="str">
        <f t="shared" si="180"/>
        <v/>
      </c>
      <c r="D5712" s="213" t="str">
        <f t="shared" si="181"/>
        <v/>
      </c>
    </row>
    <row r="5713" spans="2:4" x14ac:dyDescent="0.3">
      <c r="B5713" s="211" t="str">
        <f t="shared" si="180"/>
        <v/>
      </c>
      <c r="D5713" s="213" t="str">
        <f t="shared" si="181"/>
        <v/>
      </c>
    </row>
    <row r="5714" spans="2:4" x14ac:dyDescent="0.3">
      <c r="B5714" s="211" t="str">
        <f t="shared" si="180"/>
        <v/>
      </c>
      <c r="D5714" s="213" t="str">
        <f t="shared" si="181"/>
        <v/>
      </c>
    </row>
    <row r="5715" spans="2:4" x14ac:dyDescent="0.3">
      <c r="B5715" s="211" t="str">
        <f t="shared" si="180"/>
        <v/>
      </c>
      <c r="D5715" s="213" t="str">
        <f t="shared" si="181"/>
        <v/>
      </c>
    </row>
    <row r="5716" spans="2:4" x14ac:dyDescent="0.3">
      <c r="B5716" s="211" t="str">
        <f t="shared" si="180"/>
        <v/>
      </c>
      <c r="D5716" s="213" t="str">
        <f t="shared" si="181"/>
        <v/>
      </c>
    </row>
    <row r="5717" spans="2:4" x14ac:dyDescent="0.3">
      <c r="B5717" s="211" t="str">
        <f t="shared" si="180"/>
        <v/>
      </c>
      <c r="D5717" s="213" t="str">
        <f t="shared" si="181"/>
        <v/>
      </c>
    </row>
    <row r="5718" spans="2:4" x14ac:dyDescent="0.3">
      <c r="B5718" s="211" t="str">
        <f t="shared" si="180"/>
        <v/>
      </c>
      <c r="D5718" s="213" t="str">
        <f t="shared" si="181"/>
        <v/>
      </c>
    </row>
    <row r="5719" spans="2:4" x14ac:dyDescent="0.3">
      <c r="B5719" s="211" t="str">
        <f t="shared" si="180"/>
        <v/>
      </c>
      <c r="D5719" s="213" t="str">
        <f t="shared" si="181"/>
        <v/>
      </c>
    </row>
    <row r="5720" spans="2:4" x14ac:dyDescent="0.3">
      <c r="B5720" s="211" t="str">
        <f t="shared" si="180"/>
        <v/>
      </c>
      <c r="D5720" s="213" t="str">
        <f t="shared" si="181"/>
        <v/>
      </c>
    </row>
    <row r="5721" spans="2:4" x14ac:dyDescent="0.3">
      <c r="B5721" s="211" t="str">
        <f t="shared" si="180"/>
        <v/>
      </c>
      <c r="D5721" s="213" t="str">
        <f t="shared" si="181"/>
        <v/>
      </c>
    </row>
    <row r="5722" spans="2:4" x14ac:dyDescent="0.3">
      <c r="B5722" s="211" t="str">
        <f t="shared" si="180"/>
        <v/>
      </c>
      <c r="D5722" s="213" t="str">
        <f t="shared" si="181"/>
        <v/>
      </c>
    </row>
    <row r="5723" spans="2:4" x14ac:dyDescent="0.3">
      <c r="B5723" s="211" t="str">
        <f t="shared" si="180"/>
        <v/>
      </c>
      <c r="D5723" s="213" t="str">
        <f t="shared" si="181"/>
        <v/>
      </c>
    </row>
    <row r="5724" spans="2:4" x14ac:dyDescent="0.3">
      <c r="B5724" s="211" t="str">
        <f t="shared" si="180"/>
        <v/>
      </c>
      <c r="D5724" s="213" t="str">
        <f t="shared" si="181"/>
        <v/>
      </c>
    </row>
    <row r="5725" spans="2:4" x14ac:dyDescent="0.3">
      <c r="B5725" s="211" t="str">
        <f t="shared" si="180"/>
        <v/>
      </c>
      <c r="D5725" s="213" t="str">
        <f t="shared" si="181"/>
        <v/>
      </c>
    </row>
    <row r="5726" spans="2:4" x14ac:dyDescent="0.3">
      <c r="B5726" s="211" t="str">
        <f t="shared" si="180"/>
        <v/>
      </c>
      <c r="D5726" s="213" t="str">
        <f t="shared" si="181"/>
        <v/>
      </c>
    </row>
    <row r="5727" spans="2:4" x14ac:dyDescent="0.3">
      <c r="B5727" s="211" t="str">
        <f t="shared" si="180"/>
        <v/>
      </c>
      <c r="D5727" s="213" t="str">
        <f t="shared" si="181"/>
        <v/>
      </c>
    </row>
    <row r="5728" spans="2:4" x14ac:dyDescent="0.3">
      <c r="B5728" s="211" t="str">
        <f t="shared" si="180"/>
        <v/>
      </c>
      <c r="D5728" s="213" t="str">
        <f t="shared" si="181"/>
        <v/>
      </c>
    </row>
    <row r="5729" spans="2:4" x14ac:dyDescent="0.3">
      <c r="B5729" s="211" t="str">
        <f t="shared" si="180"/>
        <v/>
      </c>
      <c r="D5729" s="213" t="str">
        <f t="shared" si="181"/>
        <v/>
      </c>
    </row>
    <row r="5730" spans="2:4" x14ac:dyDescent="0.3">
      <c r="B5730" s="211" t="str">
        <f t="shared" si="180"/>
        <v/>
      </c>
      <c r="D5730" s="213" t="str">
        <f t="shared" si="181"/>
        <v/>
      </c>
    </row>
    <row r="5731" spans="2:4" x14ac:dyDescent="0.3">
      <c r="B5731" s="211" t="str">
        <f t="shared" si="180"/>
        <v/>
      </c>
      <c r="D5731" s="213" t="str">
        <f t="shared" si="181"/>
        <v/>
      </c>
    </row>
    <row r="5732" spans="2:4" x14ac:dyDescent="0.3">
      <c r="B5732" s="211" t="str">
        <f t="shared" si="180"/>
        <v/>
      </c>
      <c r="D5732" s="213" t="str">
        <f t="shared" si="181"/>
        <v/>
      </c>
    </row>
    <row r="5733" spans="2:4" x14ac:dyDescent="0.3">
      <c r="B5733" s="211" t="str">
        <f t="shared" si="180"/>
        <v/>
      </c>
      <c r="D5733" s="213" t="str">
        <f t="shared" si="181"/>
        <v/>
      </c>
    </row>
    <row r="5734" spans="2:4" x14ac:dyDescent="0.3">
      <c r="B5734" s="211" t="str">
        <f t="shared" si="180"/>
        <v/>
      </c>
      <c r="D5734" s="213" t="str">
        <f t="shared" si="181"/>
        <v/>
      </c>
    </row>
    <row r="5735" spans="2:4" x14ac:dyDescent="0.3">
      <c r="B5735" s="211" t="str">
        <f t="shared" si="180"/>
        <v/>
      </c>
      <c r="D5735" s="213" t="str">
        <f t="shared" si="181"/>
        <v/>
      </c>
    </row>
    <row r="5736" spans="2:4" x14ac:dyDescent="0.3">
      <c r="B5736" s="211" t="str">
        <f t="shared" si="180"/>
        <v/>
      </c>
      <c r="D5736" s="213" t="str">
        <f t="shared" si="181"/>
        <v/>
      </c>
    </row>
    <row r="5737" spans="2:4" x14ac:dyDescent="0.3">
      <c r="B5737" s="211" t="str">
        <f t="shared" si="180"/>
        <v/>
      </c>
      <c r="D5737" s="213" t="str">
        <f t="shared" si="181"/>
        <v/>
      </c>
    </row>
    <row r="5738" spans="2:4" x14ac:dyDescent="0.3">
      <c r="B5738" s="211" t="str">
        <f t="shared" si="180"/>
        <v/>
      </c>
      <c r="D5738" s="213" t="str">
        <f t="shared" si="181"/>
        <v/>
      </c>
    </row>
    <row r="5739" spans="2:4" x14ac:dyDescent="0.3">
      <c r="B5739" s="211" t="str">
        <f t="shared" si="180"/>
        <v/>
      </c>
      <c r="D5739" s="213" t="str">
        <f t="shared" si="181"/>
        <v/>
      </c>
    </row>
    <row r="5740" spans="2:4" x14ac:dyDescent="0.3">
      <c r="B5740" s="211" t="str">
        <f t="shared" si="180"/>
        <v/>
      </c>
      <c r="D5740" s="213" t="str">
        <f t="shared" si="181"/>
        <v/>
      </c>
    </row>
    <row r="5741" spans="2:4" x14ac:dyDescent="0.3">
      <c r="B5741" s="211" t="str">
        <f t="shared" si="180"/>
        <v/>
      </c>
      <c r="D5741" s="213" t="str">
        <f t="shared" si="181"/>
        <v/>
      </c>
    </row>
    <row r="5742" spans="2:4" x14ac:dyDescent="0.3">
      <c r="B5742" s="211" t="str">
        <f t="shared" si="180"/>
        <v/>
      </c>
      <c r="D5742" s="213" t="str">
        <f t="shared" si="181"/>
        <v/>
      </c>
    </row>
    <row r="5743" spans="2:4" x14ac:dyDescent="0.3">
      <c r="B5743" s="211" t="str">
        <f t="shared" si="180"/>
        <v/>
      </c>
      <c r="D5743" s="213" t="str">
        <f t="shared" si="181"/>
        <v/>
      </c>
    </row>
    <row r="5744" spans="2:4" x14ac:dyDescent="0.3">
      <c r="B5744" s="211" t="str">
        <f t="shared" si="180"/>
        <v/>
      </c>
      <c r="D5744" s="213" t="str">
        <f t="shared" si="181"/>
        <v/>
      </c>
    </row>
    <row r="5745" spans="2:4" x14ac:dyDescent="0.3">
      <c r="B5745" s="211" t="str">
        <f t="shared" si="180"/>
        <v/>
      </c>
      <c r="D5745" s="213" t="str">
        <f t="shared" si="181"/>
        <v/>
      </c>
    </row>
    <row r="5746" spans="2:4" x14ac:dyDescent="0.3">
      <c r="B5746" s="211" t="str">
        <f t="shared" si="180"/>
        <v/>
      </c>
      <c r="D5746" s="213" t="str">
        <f t="shared" si="181"/>
        <v/>
      </c>
    </row>
    <row r="5747" spans="2:4" x14ac:dyDescent="0.3">
      <c r="B5747" s="211" t="str">
        <f t="shared" si="180"/>
        <v/>
      </c>
      <c r="D5747" s="213" t="str">
        <f t="shared" si="181"/>
        <v/>
      </c>
    </row>
    <row r="5748" spans="2:4" x14ac:dyDescent="0.3">
      <c r="B5748" s="211" t="str">
        <f t="shared" si="180"/>
        <v/>
      </c>
      <c r="D5748" s="213" t="str">
        <f t="shared" si="181"/>
        <v/>
      </c>
    </row>
    <row r="5749" spans="2:4" x14ac:dyDescent="0.3">
      <c r="B5749" s="211" t="str">
        <f t="shared" si="180"/>
        <v/>
      </c>
      <c r="D5749" s="213" t="str">
        <f t="shared" si="181"/>
        <v/>
      </c>
    </row>
    <row r="5750" spans="2:4" x14ac:dyDescent="0.3">
      <c r="B5750" s="211" t="str">
        <f t="shared" si="180"/>
        <v/>
      </c>
      <c r="D5750" s="213" t="str">
        <f t="shared" si="181"/>
        <v/>
      </c>
    </row>
    <row r="5751" spans="2:4" x14ac:dyDescent="0.3">
      <c r="B5751" s="211" t="str">
        <f t="shared" si="180"/>
        <v/>
      </c>
      <c r="D5751" s="213" t="str">
        <f t="shared" si="181"/>
        <v/>
      </c>
    </row>
    <row r="5752" spans="2:4" x14ac:dyDescent="0.3">
      <c r="B5752" s="211" t="str">
        <f t="shared" si="180"/>
        <v/>
      </c>
      <c r="D5752" s="213" t="str">
        <f t="shared" si="181"/>
        <v/>
      </c>
    </row>
    <row r="5753" spans="2:4" x14ac:dyDescent="0.3">
      <c r="B5753" s="211" t="str">
        <f t="shared" si="180"/>
        <v/>
      </c>
      <c r="D5753" s="213" t="str">
        <f t="shared" si="181"/>
        <v/>
      </c>
    </row>
    <row r="5754" spans="2:4" x14ac:dyDescent="0.3">
      <c r="B5754" s="211" t="str">
        <f t="shared" si="180"/>
        <v/>
      </c>
      <c r="D5754" s="213" t="str">
        <f t="shared" si="181"/>
        <v/>
      </c>
    </row>
    <row r="5755" spans="2:4" x14ac:dyDescent="0.3">
      <c r="B5755" s="211" t="str">
        <f t="shared" si="180"/>
        <v/>
      </c>
      <c r="D5755" s="213" t="str">
        <f t="shared" si="181"/>
        <v/>
      </c>
    </row>
    <row r="5756" spans="2:4" x14ac:dyDescent="0.3">
      <c r="B5756" s="211" t="str">
        <f t="shared" si="180"/>
        <v/>
      </c>
      <c r="D5756" s="213" t="str">
        <f t="shared" si="181"/>
        <v/>
      </c>
    </row>
    <row r="5757" spans="2:4" x14ac:dyDescent="0.3">
      <c r="B5757" s="211" t="str">
        <f t="shared" si="180"/>
        <v/>
      </c>
      <c r="D5757" s="213" t="str">
        <f t="shared" si="181"/>
        <v/>
      </c>
    </row>
    <row r="5758" spans="2:4" x14ac:dyDescent="0.3">
      <c r="B5758" s="211" t="str">
        <f t="shared" si="180"/>
        <v/>
      </c>
      <c r="D5758" s="213" t="str">
        <f t="shared" si="181"/>
        <v/>
      </c>
    </row>
    <row r="5759" spans="2:4" x14ac:dyDescent="0.3">
      <c r="B5759" s="211" t="str">
        <f t="shared" si="180"/>
        <v/>
      </c>
      <c r="D5759" s="213" t="str">
        <f t="shared" si="181"/>
        <v/>
      </c>
    </row>
    <row r="5760" spans="2:4" x14ac:dyDescent="0.3">
      <c r="B5760" s="211" t="str">
        <f t="shared" si="180"/>
        <v/>
      </c>
      <c r="D5760" s="213" t="str">
        <f t="shared" si="181"/>
        <v/>
      </c>
    </row>
    <row r="5761" spans="2:4" x14ac:dyDescent="0.3">
      <c r="B5761" s="211" t="str">
        <f t="shared" si="180"/>
        <v/>
      </c>
      <c r="D5761" s="213" t="str">
        <f t="shared" si="181"/>
        <v/>
      </c>
    </row>
    <row r="5762" spans="2:4" x14ac:dyDescent="0.3">
      <c r="B5762" s="211" t="str">
        <f t="shared" si="180"/>
        <v/>
      </c>
      <c r="D5762" s="213" t="str">
        <f t="shared" si="181"/>
        <v/>
      </c>
    </row>
    <row r="5763" spans="2:4" x14ac:dyDescent="0.3">
      <c r="B5763" s="211" t="str">
        <f t="shared" si="180"/>
        <v/>
      </c>
      <c r="D5763" s="213" t="str">
        <f t="shared" si="181"/>
        <v/>
      </c>
    </row>
    <row r="5764" spans="2:4" x14ac:dyDescent="0.3">
      <c r="B5764" s="211" t="str">
        <f t="shared" si="180"/>
        <v/>
      </c>
      <c r="D5764" s="213" t="str">
        <f t="shared" si="181"/>
        <v/>
      </c>
    </row>
    <row r="5765" spans="2:4" x14ac:dyDescent="0.3">
      <c r="B5765" s="211" t="str">
        <f t="shared" si="180"/>
        <v/>
      </c>
      <c r="D5765" s="213" t="str">
        <f t="shared" si="181"/>
        <v/>
      </c>
    </row>
    <row r="5766" spans="2:4" x14ac:dyDescent="0.3">
      <c r="B5766" s="211" t="str">
        <f t="shared" ref="B5766:B5829" si="182">IF(NOT(ISBLANK(A5766)),INT(($B$2-A5766)/365.25),"")</f>
        <v/>
      </c>
      <c r="D5766" s="213" t="str">
        <f t="shared" ref="D5766:D5829" si="183">_xlfn.IFNA(VLOOKUP(B5766,AgeGroups,2,TRUE),"")</f>
        <v/>
      </c>
    </row>
    <row r="5767" spans="2:4" x14ac:dyDescent="0.3">
      <c r="B5767" s="211" t="str">
        <f t="shared" si="182"/>
        <v/>
      </c>
      <c r="D5767" s="213" t="str">
        <f t="shared" si="183"/>
        <v/>
      </c>
    </row>
    <row r="5768" spans="2:4" x14ac:dyDescent="0.3">
      <c r="B5768" s="211" t="str">
        <f t="shared" si="182"/>
        <v/>
      </c>
      <c r="D5768" s="213" t="str">
        <f t="shared" si="183"/>
        <v/>
      </c>
    </row>
    <row r="5769" spans="2:4" x14ac:dyDescent="0.3">
      <c r="B5769" s="211" t="str">
        <f t="shared" si="182"/>
        <v/>
      </c>
      <c r="D5769" s="213" t="str">
        <f t="shared" si="183"/>
        <v/>
      </c>
    </row>
    <row r="5770" spans="2:4" x14ac:dyDescent="0.3">
      <c r="B5770" s="211" t="str">
        <f t="shared" si="182"/>
        <v/>
      </c>
      <c r="D5770" s="213" t="str">
        <f t="shared" si="183"/>
        <v/>
      </c>
    </row>
    <row r="5771" spans="2:4" x14ac:dyDescent="0.3">
      <c r="B5771" s="211" t="str">
        <f t="shared" si="182"/>
        <v/>
      </c>
      <c r="D5771" s="213" t="str">
        <f t="shared" si="183"/>
        <v/>
      </c>
    </row>
    <row r="5772" spans="2:4" x14ac:dyDescent="0.3">
      <c r="B5772" s="211" t="str">
        <f t="shared" si="182"/>
        <v/>
      </c>
      <c r="D5772" s="213" t="str">
        <f t="shared" si="183"/>
        <v/>
      </c>
    </row>
    <row r="5773" spans="2:4" x14ac:dyDescent="0.3">
      <c r="B5773" s="211" t="str">
        <f t="shared" si="182"/>
        <v/>
      </c>
      <c r="D5773" s="213" t="str">
        <f t="shared" si="183"/>
        <v/>
      </c>
    </row>
    <row r="5774" spans="2:4" x14ac:dyDescent="0.3">
      <c r="B5774" s="211" t="str">
        <f t="shared" si="182"/>
        <v/>
      </c>
      <c r="D5774" s="213" t="str">
        <f t="shared" si="183"/>
        <v/>
      </c>
    </row>
    <row r="5775" spans="2:4" x14ac:dyDescent="0.3">
      <c r="B5775" s="211" t="str">
        <f t="shared" si="182"/>
        <v/>
      </c>
      <c r="D5775" s="213" t="str">
        <f t="shared" si="183"/>
        <v/>
      </c>
    </row>
    <row r="5776" spans="2:4" x14ac:dyDescent="0.3">
      <c r="B5776" s="211" t="str">
        <f t="shared" si="182"/>
        <v/>
      </c>
      <c r="D5776" s="213" t="str">
        <f t="shared" si="183"/>
        <v/>
      </c>
    </row>
    <row r="5777" spans="2:4" x14ac:dyDescent="0.3">
      <c r="B5777" s="211" t="str">
        <f t="shared" si="182"/>
        <v/>
      </c>
      <c r="D5777" s="213" t="str">
        <f t="shared" si="183"/>
        <v/>
      </c>
    </row>
    <row r="5778" spans="2:4" x14ac:dyDescent="0.3">
      <c r="B5778" s="211" t="str">
        <f t="shared" si="182"/>
        <v/>
      </c>
      <c r="D5778" s="213" t="str">
        <f t="shared" si="183"/>
        <v/>
      </c>
    </row>
    <row r="5779" spans="2:4" x14ac:dyDescent="0.3">
      <c r="B5779" s="211" t="str">
        <f t="shared" si="182"/>
        <v/>
      </c>
      <c r="D5779" s="213" t="str">
        <f t="shared" si="183"/>
        <v/>
      </c>
    </row>
    <row r="5780" spans="2:4" x14ac:dyDescent="0.3">
      <c r="B5780" s="211" t="str">
        <f t="shared" si="182"/>
        <v/>
      </c>
      <c r="D5780" s="213" t="str">
        <f t="shared" si="183"/>
        <v/>
      </c>
    </row>
    <row r="5781" spans="2:4" x14ac:dyDescent="0.3">
      <c r="B5781" s="211" t="str">
        <f t="shared" si="182"/>
        <v/>
      </c>
      <c r="D5781" s="213" t="str">
        <f t="shared" si="183"/>
        <v/>
      </c>
    </row>
    <row r="5782" spans="2:4" x14ac:dyDescent="0.3">
      <c r="B5782" s="211" t="str">
        <f t="shared" si="182"/>
        <v/>
      </c>
      <c r="D5782" s="213" t="str">
        <f t="shared" si="183"/>
        <v/>
      </c>
    </row>
    <row r="5783" spans="2:4" x14ac:dyDescent="0.3">
      <c r="B5783" s="211" t="str">
        <f t="shared" si="182"/>
        <v/>
      </c>
      <c r="D5783" s="213" t="str">
        <f t="shared" si="183"/>
        <v/>
      </c>
    </row>
    <row r="5784" spans="2:4" x14ac:dyDescent="0.3">
      <c r="B5784" s="211" t="str">
        <f t="shared" si="182"/>
        <v/>
      </c>
      <c r="D5784" s="213" t="str">
        <f t="shared" si="183"/>
        <v/>
      </c>
    </row>
    <row r="5785" spans="2:4" x14ac:dyDescent="0.3">
      <c r="B5785" s="211" t="str">
        <f t="shared" si="182"/>
        <v/>
      </c>
      <c r="D5785" s="213" t="str">
        <f t="shared" si="183"/>
        <v/>
      </c>
    </row>
    <row r="5786" spans="2:4" x14ac:dyDescent="0.3">
      <c r="B5786" s="211" t="str">
        <f t="shared" si="182"/>
        <v/>
      </c>
      <c r="D5786" s="213" t="str">
        <f t="shared" si="183"/>
        <v/>
      </c>
    </row>
    <row r="5787" spans="2:4" x14ac:dyDescent="0.3">
      <c r="B5787" s="211" t="str">
        <f t="shared" si="182"/>
        <v/>
      </c>
      <c r="D5787" s="213" t="str">
        <f t="shared" si="183"/>
        <v/>
      </c>
    </row>
    <row r="5788" spans="2:4" x14ac:dyDescent="0.3">
      <c r="B5788" s="211" t="str">
        <f t="shared" si="182"/>
        <v/>
      </c>
      <c r="D5788" s="213" t="str">
        <f t="shared" si="183"/>
        <v/>
      </c>
    </row>
    <row r="5789" spans="2:4" x14ac:dyDescent="0.3">
      <c r="B5789" s="211" t="str">
        <f t="shared" si="182"/>
        <v/>
      </c>
      <c r="D5789" s="213" t="str">
        <f t="shared" si="183"/>
        <v/>
      </c>
    </row>
    <row r="5790" spans="2:4" x14ac:dyDescent="0.3">
      <c r="B5790" s="211" t="str">
        <f t="shared" si="182"/>
        <v/>
      </c>
      <c r="D5790" s="213" t="str">
        <f t="shared" si="183"/>
        <v/>
      </c>
    </row>
    <row r="5791" spans="2:4" x14ac:dyDescent="0.3">
      <c r="B5791" s="211" t="str">
        <f t="shared" si="182"/>
        <v/>
      </c>
      <c r="D5791" s="213" t="str">
        <f t="shared" si="183"/>
        <v/>
      </c>
    </row>
    <row r="5792" spans="2:4" x14ac:dyDescent="0.3">
      <c r="B5792" s="211" t="str">
        <f t="shared" si="182"/>
        <v/>
      </c>
      <c r="D5792" s="213" t="str">
        <f t="shared" si="183"/>
        <v/>
      </c>
    </row>
    <row r="5793" spans="2:4" x14ac:dyDescent="0.3">
      <c r="B5793" s="211" t="str">
        <f t="shared" si="182"/>
        <v/>
      </c>
      <c r="D5793" s="213" t="str">
        <f t="shared" si="183"/>
        <v/>
      </c>
    </row>
    <row r="5794" spans="2:4" x14ac:dyDescent="0.3">
      <c r="B5794" s="211" t="str">
        <f t="shared" si="182"/>
        <v/>
      </c>
      <c r="D5794" s="213" t="str">
        <f t="shared" si="183"/>
        <v/>
      </c>
    </row>
    <row r="5795" spans="2:4" x14ac:dyDescent="0.3">
      <c r="B5795" s="211" t="str">
        <f t="shared" si="182"/>
        <v/>
      </c>
      <c r="D5795" s="213" t="str">
        <f t="shared" si="183"/>
        <v/>
      </c>
    </row>
    <row r="5796" spans="2:4" x14ac:dyDescent="0.3">
      <c r="B5796" s="211" t="str">
        <f t="shared" si="182"/>
        <v/>
      </c>
      <c r="D5796" s="213" t="str">
        <f t="shared" si="183"/>
        <v/>
      </c>
    </row>
    <row r="5797" spans="2:4" x14ac:dyDescent="0.3">
      <c r="B5797" s="211" t="str">
        <f t="shared" si="182"/>
        <v/>
      </c>
      <c r="D5797" s="213" t="str">
        <f t="shared" si="183"/>
        <v/>
      </c>
    </row>
    <row r="5798" spans="2:4" x14ac:dyDescent="0.3">
      <c r="B5798" s="211" t="str">
        <f t="shared" si="182"/>
        <v/>
      </c>
      <c r="D5798" s="213" t="str">
        <f t="shared" si="183"/>
        <v/>
      </c>
    </row>
    <row r="5799" spans="2:4" x14ac:dyDescent="0.3">
      <c r="B5799" s="211" t="str">
        <f t="shared" si="182"/>
        <v/>
      </c>
      <c r="D5799" s="213" t="str">
        <f t="shared" si="183"/>
        <v/>
      </c>
    </row>
    <row r="5800" spans="2:4" x14ac:dyDescent="0.3">
      <c r="B5800" s="211" t="str">
        <f t="shared" si="182"/>
        <v/>
      </c>
      <c r="D5800" s="213" t="str">
        <f t="shared" si="183"/>
        <v/>
      </c>
    </row>
    <row r="5801" spans="2:4" x14ac:dyDescent="0.3">
      <c r="B5801" s="211" t="str">
        <f t="shared" si="182"/>
        <v/>
      </c>
      <c r="D5801" s="213" t="str">
        <f t="shared" si="183"/>
        <v/>
      </c>
    </row>
    <row r="5802" spans="2:4" x14ac:dyDescent="0.3">
      <c r="B5802" s="211" t="str">
        <f t="shared" si="182"/>
        <v/>
      </c>
      <c r="D5802" s="213" t="str">
        <f t="shared" si="183"/>
        <v/>
      </c>
    </row>
    <row r="5803" spans="2:4" x14ac:dyDescent="0.3">
      <c r="B5803" s="211" t="str">
        <f t="shared" si="182"/>
        <v/>
      </c>
      <c r="D5803" s="213" t="str">
        <f t="shared" si="183"/>
        <v/>
      </c>
    </row>
    <row r="5804" spans="2:4" x14ac:dyDescent="0.3">
      <c r="B5804" s="211" t="str">
        <f t="shared" si="182"/>
        <v/>
      </c>
      <c r="D5804" s="213" t="str">
        <f t="shared" si="183"/>
        <v/>
      </c>
    </row>
    <row r="5805" spans="2:4" x14ac:dyDescent="0.3">
      <c r="B5805" s="211" t="str">
        <f t="shared" si="182"/>
        <v/>
      </c>
      <c r="D5805" s="213" t="str">
        <f t="shared" si="183"/>
        <v/>
      </c>
    </row>
    <row r="5806" spans="2:4" x14ac:dyDescent="0.3">
      <c r="B5806" s="211" t="str">
        <f t="shared" si="182"/>
        <v/>
      </c>
      <c r="D5806" s="213" t="str">
        <f t="shared" si="183"/>
        <v/>
      </c>
    </row>
    <row r="5807" spans="2:4" x14ac:dyDescent="0.3">
      <c r="B5807" s="211" t="str">
        <f t="shared" si="182"/>
        <v/>
      </c>
      <c r="D5807" s="213" t="str">
        <f t="shared" si="183"/>
        <v/>
      </c>
    </row>
    <row r="5808" spans="2:4" x14ac:dyDescent="0.3">
      <c r="B5808" s="211" t="str">
        <f t="shared" si="182"/>
        <v/>
      </c>
      <c r="D5808" s="213" t="str">
        <f t="shared" si="183"/>
        <v/>
      </c>
    </row>
    <row r="5809" spans="2:4" x14ac:dyDescent="0.3">
      <c r="B5809" s="211" t="str">
        <f t="shared" si="182"/>
        <v/>
      </c>
      <c r="D5809" s="213" t="str">
        <f t="shared" si="183"/>
        <v/>
      </c>
    </row>
    <row r="5810" spans="2:4" x14ac:dyDescent="0.3">
      <c r="B5810" s="211" t="str">
        <f t="shared" si="182"/>
        <v/>
      </c>
      <c r="D5810" s="213" t="str">
        <f t="shared" si="183"/>
        <v/>
      </c>
    </row>
    <row r="5811" spans="2:4" x14ac:dyDescent="0.3">
      <c r="B5811" s="211" t="str">
        <f t="shared" si="182"/>
        <v/>
      </c>
      <c r="D5811" s="213" t="str">
        <f t="shared" si="183"/>
        <v/>
      </c>
    </row>
    <row r="5812" spans="2:4" x14ac:dyDescent="0.3">
      <c r="B5812" s="211" t="str">
        <f t="shared" si="182"/>
        <v/>
      </c>
      <c r="D5812" s="213" t="str">
        <f t="shared" si="183"/>
        <v/>
      </c>
    </row>
    <row r="5813" spans="2:4" x14ac:dyDescent="0.3">
      <c r="B5813" s="211" t="str">
        <f t="shared" si="182"/>
        <v/>
      </c>
      <c r="D5813" s="213" t="str">
        <f t="shared" si="183"/>
        <v/>
      </c>
    </row>
    <row r="5814" spans="2:4" x14ac:dyDescent="0.3">
      <c r="B5814" s="211" t="str">
        <f t="shared" si="182"/>
        <v/>
      </c>
      <c r="D5814" s="213" t="str">
        <f t="shared" si="183"/>
        <v/>
      </c>
    </row>
    <row r="5815" spans="2:4" x14ac:dyDescent="0.3">
      <c r="B5815" s="211" t="str">
        <f t="shared" si="182"/>
        <v/>
      </c>
      <c r="D5815" s="213" t="str">
        <f t="shared" si="183"/>
        <v/>
      </c>
    </row>
    <row r="5816" spans="2:4" x14ac:dyDescent="0.3">
      <c r="B5816" s="211" t="str">
        <f t="shared" si="182"/>
        <v/>
      </c>
      <c r="D5816" s="213" t="str">
        <f t="shared" si="183"/>
        <v/>
      </c>
    </row>
    <row r="5817" spans="2:4" x14ac:dyDescent="0.3">
      <c r="B5817" s="211" t="str">
        <f t="shared" si="182"/>
        <v/>
      </c>
      <c r="D5817" s="213" t="str">
        <f t="shared" si="183"/>
        <v/>
      </c>
    </row>
    <row r="5818" spans="2:4" x14ac:dyDescent="0.3">
      <c r="B5818" s="211" t="str">
        <f t="shared" si="182"/>
        <v/>
      </c>
      <c r="D5818" s="213" t="str">
        <f t="shared" si="183"/>
        <v/>
      </c>
    </row>
    <row r="5819" spans="2:4" x14ac:dyDescent="0.3">
      <c r="B5819" s="211" t="str">
        <f t="shared" si="182"/>
        <v/>
      </c>
      <c r="D5819" s="213" t="str">
        <f t="shared" si="183"/>
        <v/>
      </c>
    </row>
    <row r="5820" spans="2:4" x14ac:dyDescent="0.3">
      <c r="B5820" s="211" t="str">
        <f t="shared" si="182"/>
        <v/>
      </c>
      <c r="D5820" s="213" t="str">
        <f t="shared" si="183"/>
        <v/>
      </c>
    </row>
    <row r="5821" spans="2:4" x14ac:dyDescent="0.3">
      <c r="B5821" s="211" t="str">
        <f t="shared" si="182"/>
        <v/>
      </c>
      <c r="D5821" s="213" t="str">
        <f t="shared" si="183"/>
        <v/>
      </c>
    </row>
    <row r="5822" spans="2:4" x14ac:dyDescent="0.3">
      <c r="B5822" s="211" t="str">
        <f t="shared" si="182"/>
        <v/>
      </c>
      <c r="D5822" s="213" t="str">
        <f t="shared" si="183"/>
        <v/>
      </c>
    </row>
    <row r="5823" spans="2:4" x14ac:dyDescent="0.3">
      <c r="B5823" s="211" t="str">
        <f t="shared" si="182"/>
        <v/>
      </c>
      <c r="D5823" s="213" t="str">
        <f t="shared" si="183"/>
        <v/>
      </c>
    </row>
    <row r="5824" spans="2:4" x14ac:dyDescent="0.3">
      <c r="B5824" s="211" t="str">
        <f t="shared" si="182"/>
        <v/>
      </c>
      <c r="D5824" s="213" t="str">
        <f t="shared" si="183"/>
        <v/>
      </c>
    </row>
    <row r="5825" spans="2:4" x14ac:dyDescent="0.3">
      <c r="B5825" s="211" t="str">
        <f t="shared" si="182"/>
        <v/>
      </c>
      <c r="D5825" s="213" t="str">
        <f t="shared" si="183"/>
        <v/>
      </c>
    </row>
    <row r="5826" spans="2:4" x14ac:dyDescent="0.3">
      <c r="B5826" s="211" t="str">
        <f t="shared" si="182"/>
        <v/>
      </c>
      <c r="D5826" s="213" t="str">
        <f t="shared" si="183"/>
        <v/>
      </c>
    </row>
    <row r="5827" spans="2:4" x14ac:dyDescent="0.3">
      <c r="B5827" s="211" t="str">
        <f t="shared" si="182"/>
        <v/>
      </c>
      <c r="D5827" s="213" t="str">
        <f t="shared" si="183"/>
        <v/>
      </c>
    </row>
    <row r="5828" spans="2:4" x14ac:dyDescent="0.3">
      <c r="B5828" s="211" t="str">
        <f t="shared" si="182"/>
        <v/>
      </c>
      <c r="D5828" s="213" t="str">
        <f t="shared" si="183"/>
        <v/>
      </c>
    </row>
    <row r="5829" spans="2:4" x14ac:dyDescent="0.3">
      <c r="B5829" s="211" t="str">
        <f t="shared" si="182"/>
        <v/>
      </c>
      <c r="D5829" s="213" t="str">
        <f t="shared" si="183"/>
        <v/>
      </c>
    </row>
    <row r="5830" spans="2:4" x14ac:dyDescent="0.3">
      <c r="B5830" s="211" t="str">
        <f t="shared" ref="B5830:B5893" si="184">IF(NOT(ISBLANK(A5830)),INT(($B$2-A5830)/365.25),"")</f>
        <v/>
      </c>
      <c r="D5830" s="213" t="str">
        <f t="shared" ref="D5830:D5893" si="185">_xlfn.IFNA(VLOOKUP(B5830,AgeGroups,2,TRUE),"")</f>
        <v/>
      </c>
    </row>
    <row r="5831" spans="2:4" x14ac:dyDescent="0.3">
      <c r="B5831" s="211" t="str">
        <f t="shared" si="184"/>
        <v/>
      </c>
      <c r="D5831" s="213" t="str">
        <f t="shared" si="185"/>
        <v/>
      </c>
    </row>
    <row r="5832" spans="2:4" x14ac:dyDescent="0.3">
      <c r="B5832" s="211" t="str">
        <f t="shared" si="184"/>
        <v/>
      </c>
      <c r="D5832" s="213" t="str">
        <f t="shared" si="185"/>
        <v/>
      </c>
    </row>
    <row r="5833" spans="2:4" x14ac:dyDescent="0.3">
      <c r="B5833" s="211" t="str">
        <f t="shared" si="184"/>
        <v/>
      </c>
      <c r="D5833" s="213" t="str">
        <f t="shared" si="185"/>
        <v/>
      </c>
    </row>
    <row r="5834" spans="2:4" x14ac:dyDescent="0.3">
      <c r="B5834" s="211" t="str">
        <f t="shared" si="184"/>
        <v/>
      </c>
      <c r="D5834" s="213" t="str">
        <f t="shared" si="185"/>
        <v/>
      </c>
    </row>
    <row r="5835" spans="2:4" x14ac:dyDescent="0.3">
      <c r="B5835" s="211" t="str">
        <f t="shared" si="184"/>
        <v/>
      </c>
      <c r="D5835" s="213" t="str">
        <f t="shared" si="185"/>
        <v/>
      </c>
    </row>
    <row r="5836" spans="2:4" x14ac:dyDescent="0.3">
      <c r="B5836" s="211" t="str">
        <f t="shared" si="184"/>
        <v/>
      </c>
      <c r="D5836" s="213" t="str">
        <f t="shared" si="185"/>
        <v/>
      </c>
    </row>
    <row r="5837" spans="2:4" x14ac:dyDescent="0.3">
      <c r="B5837" s="211" t="str">
        <f t="shared" si="184"/>
        <v/>
      </c>
      <c r="D5837" s="213" t="str">
        <f t="shared" si="185"/>
        <v/>
      </c>
    </row>
    <row r="5838" spans="2:4" x14ac:dyDescent="0.3">
      <c r="B5838" s="211" t="str">
        <f t="shared" si="184"/>
        <v/>
      </c>
      <c r="D5838" s="213" t="str">
        <f t="shared" si="185"/>
        <v/>
      </c>
    </row>
    <row r="5839" spans="2:4" x14ac:dyDescent="0.3">
      <c r="B5839" s="211" t="str">
        <f t="shared" si="184"/>
        <v/>
      </c>
      <c r="D5839" s="213" t="str">
        <f t="shared" si="185"/>
        <v/>
      </c>
    </row>
    <row r="5840" spans="2:4" x14ac:dyDescent="0.3">
      <c r="B5840" s="211" t="str">
        <f t="shared" si="184"/>
        <v/>
      </c>
      <c r="D5840" s="213" t="str">
        <f t="shared" si="185"/>
        <v/>
      </c>
    </row>
    <row r="5841" spans="2:4" x14ac:dyDescent="0.3">
      <c r="B5841" s="211" t="str">
        <f t="shared" si="184"/>
        <v/>
      </c>
      <c r="D5841" s="213" t="str">
        <f t="shared" si="185"/>
        <v/>
      </c>
    </row>
    <row r="5842" spans="2:4" x14ac:dyDescent="0.3">
      <c r="B5842" s="211" t="str">
        <f t="shared" si="184"/>
        <v/>
      </c>
      <c r="D5842" s="213" t="str">
        <f t="shared" si="185"/>
        <v/>
      </c>
    </row>
    <row r="5843" spans="2:4" x14ac:dyDescent="0.3">
      <c r="B5843" s="211" t="str">
        <f t="shared" si="184"/>
        <v/>
      </c>
      <c r="D5843" s="213" t="str">
        <f t="shared" si="185"/>
        <v/>
      </c>
    </row>
    <row r="5844" spans="2:4" x14ac:dyDescent="0.3">
      <c r="B5844" s="211" t="str">
        <f t="shared" si="184"/>
        <v/>
      </c>
      <c r="D5844" s="213" t="str">
        <f t="shared" si="185"/>
        <v/>
      </c>
    </row>
    <row r="5845" spans="2:4" x14ac:dyDescent="0.3">
      <c r="B5845" s="211" t="str">
        <f t="shared" si="184"/>
        <v/>
      </c>
      <c r="D5845" s="213" t="str">
        <f t="shared" si="185"/>
        <v/>
      </c>
    </row>
    <row r="5846" spans="2:4" x14ac:dyDescent="0.3">
      <c r="B5846" s="211" t="str">
        <f t="shared" si="184"/>
        <v/>
      </c>
      <c r="D5846" s="213" t="str">
        <f t="shared" si="185"/>
        <v/>
      </c>
    </row>
    <row r="5847" spans="2:4" x14ac:dyDescent="0.3">
      <c r="B5847" s="211" t="str">
        <f t="shared" si="184"/>
        <v/>
      </c>
      <c r="D5847" s="213" t="str">
        <f t="shared" si="185"/>
        <v/>
      </c>
    </row>
    <row r="5848" spans="2:4" x14ac:dyDescent="0.3">
      <c r="B5848" s="211" t="str">
        <f t="shared" si="184"/>
        <v/>
      </c>
      <c r="D5848" s="213" t="str">
        <f t="shared" si="185"/>
        <v/>
      </c>
    </row>
    <row r="5849" spans="2:4" x14ac:dyDescent="0.3">
      <c r="B5849" s="211" t="str">
        <f t="shared" si="184"/>
        <v/>
      </c>
      <c r="D5849" s="213" t="str">
        <f t="shared" si="185"/>
        <v/>
      </c>
    </row>
    <row r="5850" spans="2:4" x14ac:dyDescent="0.3">
      <c r="B5850" s="211" t="str">
        <f t="shared" si="184"/>
        <v/>
      </c>
      <c r="D5850" s="213" t="str">
        <f t="shared" si="185"/>
        <v/>
      </c>
    </row>
    <row r="5851" spans="2:4" x14ac:dyDescent="0.3">
      <c r="B5851" s="211" t="str">
        <f t="shared" si="184"/>
        <v/>
      </c>
      <c r="D5851" s="213" t="str">
        <f t="shared" si="185"/>
        <v/>
      </c>
    </row>
    <row r="5852" spans="2:4" x14ac:dyDescent="0.3">
      <c r="B5852" s="211" t="str">
        <f t="shared" si="184"/>
        <v/>
      </c>
      <c r="D5852" s="213" t="str">
        <f t="shared" si="185"/>
        <v/>
      </c>
    </row>
    <row r="5853" spans="2:4" x14ac:dyDescent="0.3">
      <c r="B5853" s="211" t="str">
        <f t="shared" si="184"/>
        <v/>
      </c>
      <c r="D5853" s="213" t="str">
        <f t="shared" si="185"/>
        <v/>
      </c>
    </row>
    <row r="5854" spans="2:4" x14ac:dyDescent="0.3">
      <c r="B5854" s="211" t="str">
        <f t="shared" si="184"/>
        <v/>
      </c>
      <c r="D5854" s="213" t="str">
        <f t="shared" si="185"/>
        <v/>
      </c>
    </row>
    <row r="5855" spans="2:4" x14ac:dyDescent="0.3">
      <c r="B5855" s="211" t="str">
        <f t="shared" si="184"/>
        <v/>
      </c>
      <c r="D5855" s="213" t="str">
        <f t="shared" si="185"/>
        <v/>
      </c>
    </row>
    <row r="5856" spans="2:4" x14ac:dyDescent="0.3">
      <c r="B5856" s="211" t="str">
        <f t="shared" si="184"/>
        <v/>
      </c>
      <c r="D5856" s="213" t="str">
        <f t="shared" si="185"/>
        <v/>
      </c>
    </row>
    <row r="5857" spans="2:4" x14ac:dyDescent="0.3">
      <c r="B5857" s="211" t="str">
        <f t="shared" si="184"/>
        <v/>
      </c>
      <c r="D5857" s="213" t="str">
        <f t="shared" si="185"/>
        <v/>
      </c>
    </row>
    <row r="5858" spans="2:4" x14ac:dyDescent="0.3">
      <c r="B5858" s="211" t="str">
        <f t="shared" si="184"/>
        <v/>
      </c>
      <c r="D5858" s="213" t="str">
        <f t="shared" si="185"/>
        <v/>
      </c>
    </row>
    <row r="5859" spans="2:4" x14ac:dyDescent="0.3">
      <c r="B5859" s="211" t="str">
        <f t="shared" si="184"/>
        <v/>
      </c>
      <c r="D5859" s="213" t="str">
        <f t="shared" si="185"/>
        <v/>
      </c>
    </row>
    <row r="5860" spans="2:4" x14ac:dyDescent="0.3">
      <c r="B5860" s="211" t="str">
        <f t="shared" si="184"/>
        <v/>
      </c>
      <c r="D5860" s="213" t="str">
        <f t="shared" si="185"/>
        <v/>
      </c>
    </row>
    <row r="5861" spans="2:4" x14ac:dyDescent="0.3">
      <c r="B5861" s="211" t="str">
        <f t="shared" si="184"/>
        <v/>
      </c>
      <c r="D5861" s="213" t="str">
        <f t="shared" si="185"/>
        <v/>
      </c>
    </row>
    <row r="5862" spans="2:4" x14ac:dyDescent="0.3">
      <c r="B5862" s="211" t="str">
        <f t="shared" si="184"/>
        <v/>
      </c>
      <c r="D5862" s="213" t="str">
        <f t="shared" si="185"/>
        <v/>
      </c>
    </row>
    <row r="5863" spans="2:4" x14ac:dyDescent="0.3">
      <c r="B5863" s="211" t="str">
        <f t="shared" si="184"/>
        <v/>
      </c>
      <c r="D5863" s="213" t="str">
        <f t="shared" si="185"/>
        <v/>
      </c>
    </row>
    <row r="5864" spans="2:4" x14ac:dyDescent="0.3">
      <c r="B5864" s="211" t="str">
        <f t="shared" si="184"/>
        <v/>
      </c>
      <c r="D5864" s="213" t="str">
        <f t="shared" si="185"/>
        <v/>
      </c>
    </row>
    <row r="5865" spans="2:4" x14ac:dyDescent="0.3">
      <c r="B5865" s="211" t="str">
        <f t="shared" si="184"/>
        <v/>
      </c>
      <c r="D5865" s="213" t="str">
        <f t="shared" si="185"/>
        <v/>
      </c>
    </row>
    <row r="5866" spans="2:4" x14ac:dyDescent="0.3">
      <c r="B5866" s="211" t="str">
        <f t="shared" si="184"/>
        <v/>
      </c>
      <c r="D5866" s="213" t="str">
        <f t="shared" si="185"/>
        <v/>
      </c>
    </row>
    <row r="5867" spans="2:4" x14ac:dyDescent="0.3">
      <c r="B5867" s="211" t="str">
        <f t="shared" si="184"/>
        <v/>
      </c>
      <c r="D5867" s="213" t="str">
        <f t="shared" si="185"/>
        <v/>
      </c>
    </row>
    <row r="5868" spans="2:4" x14ac:dyDescent="0.3">
      <c r="B5868" s="211" t="str">
        <f t="shared" si="184"/>
        <v/>
      </c>
      <c r="D5868" s="213" t="str">
        <f t="shared" si="185"/>
        <v/>
      </c>
    </row>
    <row r="5869" spans="2:4" x14ac:dyDescent="0.3">
      <c r="B5869" s="211" t="str">
        <f t="shared" si="184"/>
        <v/>
      </c>
      <c r="D5869" s="213" t="str">
        <f t="shared" si="185"/>
        <v/>
      </c>
    </row>
    <row r="5870" spans="2:4" x14ac:dyDescent="0.3">
      <c r="B5870" s="211" t="str">
        <f t="shared" si="184"/>
        <v/>
      </c>
      <c r="D5870" s="213" t="str">
        <f t="shared" si="185"/>
        <v/>
      </c>
    </row>
    <row r="5871" spans="2:4" x14ac:dyDescent="0.3">
      <c r="B5871" s="211" t="str">
        <f t="shared" si="184"/>
        <v/>
      </c>
      <c r="D5871" s="213" t="str">
        <f t="shared" si="185"/>
        <v/>
      </c>
    </row>
    <row r="5872" spans="2:4" x14ac:dyDescent="0.3">
      <c r="B5872" s="211" t="str">
        <f t="shared" si="184"/>
        <v/>
      </c>
      <c r="D5872" s="213" t="str">
        <f t="shared" si="185"/>
        <v/>
      </c>
    </row>
    <row r="5873" spans="2:4" x14ac:dyDescent="0.3">
      <c r="B5873" s="211" t="str">
        <f t="shared" si="184"/>
        <v/>
      </c>
      <c r="D5873" s="213" t="str">
        <f t="shared" si="185"/>
        <v/>
      </c>
    </row>
    <row r="5874" spans="2:4" x14ac:dyDescent="0.3">
      <c r="B5874" s="211" t="str">
        <f t="shared" si="184"/>
        <v/>
      </c>
      <c r="D5874" s="213" t="str">
        <f t="shared" si="185"/>
        <v/>
      </c>
    </row>
    <row r="5875" spans="2:4" x14ac:dyDescent="0.3">
      <c r="B5875" s="211" t="str">
        <f t="shared" si="184"/>
        <v/>
      </c>
      <c r="D5875" s="213" t="str">
        <f t="shared" si="185"/>
        <v/>
      </c>
    </row>
    <row r="5876" spans="2:4" x14ac:dyDescent="0.3">
      <c r="B5876" s="211" t="str">
        <f t="shared" si="184"/>
        <v/>
      </c>
      <c r="D5876" s="213" t="str">
        <f t="shared" si="185"/>
        <v/>
      </c>
    </row>
    <row r="5877" spans="2:4" x14ac:dyDescent="0.3">
      <c r="B5877" s="211" t="str">
        <f t="shared" si="184"/>
        <v/>
      </c>
      <c r="D5877" s="213" t="str">
        <f t="shared" si="185"/>
        <v/>
      </c>
    </row>
    <row r="5878" spans="2:4" x14ac:dyDescent="0.3">
      <c r="B5878" s="211" t="str">
        <f t="shared" si="184"/>
        <v/>
      </c>
      <c r="D5878" s="213" t="str">
        <f t="shared" si="185"/>
        <v/>
      </c>
    </row>
    <row r="5879" spans="2:4" x14ac:dyDescent="0.3">
      <c r="B5879" s="211" t="str">
        <f t="shared" si="184"/>
        <v/>
      </c>
      <c r="D5879" s="213" t="str">
        <f t="shared" si="185"/>
        <v/>
      </c>
    </row>
    <row r="5880" spans="2:4" x14ac:dyDescent="0.3">
      <c r="B5880" s="211" t="str">
        <f t="shared" si="184"/>
        <v/>
      </c>
      <c r="D5880" s="213" t="str">
        <f t="shared" si="185"/>
        <v/>
      </c>
    </row>
    <row r="5881" spans="2:4" x14ac:dyDescent="0.3">
      <c r="B5881" s="211" t="str">
        <f t="shared" si="184"/>
        <v/>
      </c>
      <c r="D5881" s="213" t="str">
        <f t="shared" si="185"/>
        <v/>
      </c>
    </row>
    <row r="5882" spans="2:4" x14ac:dyDescent="0.3">
      <c r="B5882" s="211" t="str">
        <f t="shared" si="184"/>
        <v/>
      </c>
      <c r="D5882" s="213" t="str">
        <f t="shared" si="185"/>
        <v/>
      </c>
    </row>
    <row r="5883" spans="2:4" x14ac:dyDescent="0.3">
      <c r="B5883" s="211" t="str">
        <f t="shared" si="184"/>
        <v/>
      </c>
      <c r="D5883" s="213" t="str">
        <f t="shared" si="185"/>
        <v/>
      </c>
    </row>
    <row r="5884" spans="2:4" x14ac:dyDescent="0.3">
      <c r="B5884" s="211" t="str">
        <f t="shared" si="184"/>
        <v/>
      </c>
      <c r="D5884" s="213" t="str">
        <f t="shared" si="185"/>
        <v/>
      </c>
    </row>
    <row r="5885" spans="2:4" x14ac:dyDescent="0.3">
      <c r="B5885" s="211" t="str">
        <f t="shared" si="184"/>
        <v/>
      </c>
      <c r="D5885" s="213" t="str">
        <f t="shared" si="185"/>
        <v/>
      </c>
    </row>
    <row r="5886" spans="2:4" x14ac:dyDescent="0.3">
      <c r="B5886" s="211" t="str">
        <f t="shared" si="184"/>
        <v/>
      </c>
      <c r="D5886" s="213" t="str">
        <f t="shared" si="185"/>
        <v/>
      </c>
    </row>
    <row r="5887" spans="2:4" x14ac:dyDescent="0.3">
      <c r="B5887" s="211" t="str">
        <f t="shared" si="184"/>
        <v/>
      </c>
      <c r="D5887" s="213" t="str">
        <f t="shared" si="185"/>
        <v/>
      </c>
    </row>
    <row r="5888" spans="2:4" x14ac:dyDescent="0.3">
      <c r="B5888" s="211" t="str">
        <f t="shared" si="184"/>
        <v/>
      </c>
      <c r="D5888" s="213" t="str">
        <f t="shared" si="185"/>
        <v/>
      </c>
    </row>
    <row r="5889" spans="2:4" x14ac:dyDescent="0.3">
      <c r="B5889" s="211" t="str">
        <f t="shared" si="184"/>
        <v/>
      </c>
      <c r="D5889" s="213" t="str">
        <f t="shared" si="185"/>
        <v/>
      </c>
    </row>
    <row r="5890" spans="2:4" x14ac:dyDescent="0.3">
      <c r="B5890" s="211" t="str">
        <f t="shared" si="184"/>
        <v/>
      </c>
      <c r="D5890" s="213" t="str">
        <f t="shared" si="185"/>
        <v/>
      </c>
    </row>
    <row r="5891" spans="2:4" x14ac:dyDescent="0.3">
      <c r="B5891" s="211" t="str">
        <f t="shared" si="184"/>
        <v/>
      </c>
      <c r="D5891" s="213" t="str">
        <f t="shared" si="185"/>
        <v/>
      </c>
    </row>
    <row r="5892" spans="2:4" x14ac:dyDescent="0.3">
      <c r="B5892" s="211" t="str">
        <f t="shared" si="184"/>
        <v/>
      </c>
      <c r="D5892" s="213" t="str">
        <f t="shared" si="185"/>
        <v/>
      </c>
    </row>
    <row r="5893" spans="2:4" x14ac:dyDescent="0.3">
      <c r="B5893" s="211" t="str">
        <f t="shared" si="184"/>
        <v/>
      </c>
      <c r="D5893" s="213" t="str">
        <f t="shared" si="185"/>
        <v/>
      </c>
    </row>
    <row r="5894" spans="2:4" x14ac:dyDescent="0.3">
      <c r="B5894" s="211" t="str">
        <f t="shared" ref="B5894:B5957" si="186">IF(NOT(ISBLANK(A5894)),INT(($B$2-A5894)/365.25),"")</f>
        <v/>
      </c>
      <c r="D5894" s="213" t="str">
        <f t="shared" ref="D5894:D5957" si="187">_xlfn.IFNA(VLOOKUP(B5894,AgeGroups,2,TRUE),"")</f>
        <v/>
      </c>
    </row>
    <row r="5895" spans="2:4" x14ac:dyDescent="0.3">
      <c r="B5895" s="211" t="str">
        <f t="shared" si="186"/>
        <v/>
      </c>
      <c r="D5895" s="213" t="str">
        <f t="shared" si="187"/>
        <v/>
      </c>
    </row>
    <row r="5896" spans="2:4" x14ac:dyDescent="0.3">
      <c r="B5896" s="211" t="str">
        <f t="shared" si="186"/>
        <v/>
      </c>
      <c r="D5896" s="213" t="str">
        <f t="shared" si="187"/>
        <v/>
      </c>
    </row>
    <row r="5897" spans="2:4" x14ac:dyDescent="0.3">
      <c r="B5897" s="211" t="str">
        <f t="shared" si="186"/>
        <v/>
      </c>
      <c r="D5897" s="213" t="str">
        <f t="shared" si="187"/>
        <v/>
      </c>
    </row>
    <row r="5898" spans="2:4" x14ac:dyDescent="0.3">
      <c r="B5898" s="211" t="str">
        <f t="shared" si="186"/>
        <v/>
      </c>
      <c r="D5898" s="213" t="str">
        <f t="shared" si="187"/>
        <v/>
      </c>
    </row>
    <row r="5899" spans="2:4" x14ac:dyDescent="0.3">
      <c r="B5899" s="211" t="str">
        <f t="shared" si="186"/>
        <v/>
      </c>
      <c r="D5899" s="213" t="str">
        <f t="shared" si="187"/>
        <v/>
      </c>
    </row>
    <row r="5900" spans="2:4" x14ac:dyDescent="0.3">
      <c r="B5900" s="211" t="str">
        <f t="shared" si="186"/>
        <v/>
      </c>
      <c r="D5900" s="213" t="str">
        <f t="shared" si="187"/>
        <v/>
      </c>
    </row>
    <row r="5901" spans="2:4" x14ac:dyDescent="0.3">
      <c r="B5901" s="211" t="str">
        <f t="shared" si="186"/>
        <v/>
      </c>
      <c r="D5901" s="213" t="str">
        <f t="shared" si="187"/>
        <v/>
      </c>
    </row>
    <row r="5902" spans="2:4" x14ac:dyDescent="0.3">
      <c r="B5902" s="211" t="str">
        <f t="shared" si="186"/>
        <v/>
      </c>
      <c r="D5902" s="213" t="str">
        <f t="shared" si="187"/>
        <v/>
      </c>
    </row>
    <row r="5903" spans="2:4" x14ac:dyDescent="0.3">
      <c r="B5903" s="211" t="str">
        <f t="shared" si="186"/>
        <v/>
      </c>
      <c r="D5903" s="213" t="str">
        <f t="shared" si="187"/>
        <v/>
      </c>
    </row>
    <row r="5904" spans="2:4" x14ac:dyDescent="0.3">
      <c r="B5904" s="211" t="str">
        <f t="shared" si="186"/>
        <v/>
      </c>
      <c r="D5904" s="213" t="str">
        <f t="shared" si="187"/>
        <v/>
      </c>
    </row>
    <row r="5905" spans="2:4" x14ac:dyDescent="0.3">
      <c r="B5905" s="211" t="str">
        <f t="shared" si="186"/>
        <v/>
      </c>
      <c r="D5905" s="213" t="str">
        <f t="shared" si="187"/>
        <v/>
      </c>
    </row>
    <row r="5906" spans="2:4" x14ac:dyDescent="0.3">
      <c r="B5906" s="211" t="str">
        <f t="shared" si="186"/>
        <v/>
      </c>
      <c r="D5906" s="213" t="str">
        <f t="shared" si="187"/>
        <v/>
      </c>
    </row>
    <row r="5907" spans="2:4" x14ac:dyDescent="0.3">
      <c r="B5907" s="211" t="str">
        <f t="shared" si="186"/>
        <v/>
      </c>
      <c r="D5907" s="213" t="str">
        <f t="shared" si="187"/>
        <v/>
      </c>
    </row>
    <row r="5908" spans="2:4" x14ac:dyDescent="0.3">
      <c r="B5908" s="211" t="str">
        <f t="shared" si="186"/>
        <v/>
      </c>
      <c r="D5908" s="213" t="str">
        <f t="shared" si="187"/>
        <v/>
      </c>
    </row>
    <row r="5909" spans="2:4" x14ac:dyDescent="0.3">
      <c r="B5909" s="211" t="str">
        <f t="shared" si="186"/>
        <v/>
      </c>
      <c r="D5909" s="213" t="str">
        <f t="shared" si="187"/>
        <v/>
      </c>
    </row>
    <row r="5910" spans="2:4" x14ac:dyDescent="0.3">
      <c r="B5910" s="211" t="str">
        <f t="shared" si="186"/>
        <v/>
      </c>
      <c r="D5910" s="213" t="str">
        <f t="shared" si="187"/>
        <v/>
      </c>
    </row>
    <row r="5911" spans="2:4" x14ac:dyDescent="0.3">
      <c r="B5911" s="211" t="str">
        <f t="shared" si="186"/>
        <v/>
      </c>
      <c r="D5911" s="213" t="str">
        <f t="shared" si="187"/>
        <v/>
      </c>
    </row>
    <row r="5912" spans="2:4" x14ac:dyDescent="0.3">
      <c r="B5912" s="211" t="str">
        <f t="shared" si="186"/>
        <v/>
      </c>
      <c r="D5912" s="213" t="str">
        <f t="shared" si="187"/>
        <v/>
      </c>
    </row>
    <row r="5913" spans="2:4" x14ac:dyDescent="0.3">
      <c r="B5913" s="211" t="str">
        <f t="shared" si="186"/>
        <v/>
      </c>
      <c r="D5913" s="213" t="str">
        <f t="shared" si="187"/>
        <v/>
      </c>
    </row>
    <row r="5914" spans="2:4" x14ac:dyDescent="0.3">
      <c r="B5914" s="211" t="str">
        <f t="shared" si="186"/>
        <v/>
      </c>
      <c r="D5914" s="213" t="str">
        <f t="shared" si="187"/>
        <v/>
      </c>
    </row>
    <row r="5915" spans="2:4" x14ac:dyDescent="0.3">
      <c r="B5915" s="211" t="str">
        <f t="shared" si="186"/>
        <v/>
      </c>
      <c r="D5915" s="213" t="str">
        <f t="shared" si="187"/>
        <v/>
      </c>
    </row>
    <row r="5916" spans="2:4" x14ac:dyDescent="0.3">
      <c r="B5916" s="211" t="str">
        <f t="shared" si="186"/>
        <v/>
      </c>
      <c r="D5916" s="213" t="str">
        <f t="shared" si="187"/>
        <v/>
      </c>
    </row>
    <row r="5917" spans="2:4" x14ac:dyDescent="0.3">
      <c r="B5917" s="211" t="str">
        <f t="shared" si="186"/>
        <v/>
      </c>
      <c r="D5917" s="213" t="str">
        <f t="shared" si="187"/>
        <v/>
      </c>
    </row>
    <row r="5918" spans="2:4" x14ac:dyDescent="0.3">
      <c r="B5918" s="211" t="str">
        <f t="shared" si="186"/>
        <v/>
      </c>
      <c r="D5918" s="213" t="str">
        <f t="shared" si="187"/>
        <v/>
      </c>
    </row>
    <row r="5919" spans="2:4" x14ac:dyDescent="0.3">
      <c r="B5919" s="211" t="str">
        <f t="shared" si="186"/>
        <v/>
      </c>
      <c r="D5919" s="213" t="str">
        <f t="shared" si="187"/>
        <v/>
      </c>
    </row>
    <row r="5920" spans="2:4" x14ac:dyDescent="0.3">
      <c r="B5920" s="211" t="str">
        <f t="shared" si="186"/>
        <v/>
      </c>
      <c r="D5920" s="213" t="str">
        <f t="shared" si="187"/>
        <v/>
      </c>
    </row>
    <row r="5921" spans="2:4" x14ac:dyDescent="0.3">
      <c r="B5921" s="211" t="str">
        <f t="shared" si="186"/>
        <v/>
      </c>
      <c r="D5921" s="213" t="str">
        <f t="shared" si="187"/>
        <v/>
      </c>
    </row>
    <row r="5922" spans="2:4" x14ac:dyDescent="0.3">
      <c r="B5922" s="211" t="str">
        <f t="shared" si="186"/>
        <v/>
      </c>
      <c r="D5922" s="213" t="str">
        <f t="shared" si="187"/>
        <v/>
      </c>
    </row>
    <row r="5923" spans="2:4" x14ac:dyDescent="0.3">
      <c r="B5923" s="211" t="str">
        <f t="shared" si="186"/>
        <v/>
      </c>
      <c r="D5923" s="213" t="str">
        <f t="shared" si="187"/>
        <v/>
      </c>
    </row>
    <row r="5924" spans="2:4" x14ac:dyDescent="0.3">
      <c r="B5924" s="211" t="str">
        <f t="shared" si="186"/>
        <v/>
      </c>
      <c r="D5924" s="213" t="str">
        <f t="shared" si="187"/>
        <v/>
      </c>
    </row>
    <row r="5925" spans="2:4" x14ac:dyDescent="0.3">
      <c r="B5925" s="211" t="str">
        <f t="shared" si="186"/>
        <v/>
      </c>
      <c r="D5925" s="213" t="str">
        <f t="shared" si="187"/>
        <v/>
      </c>
    </row>
    <row r="5926" spans="2:4" x14ac:dyDescent="0.3">
      <c r="B5926" s="211" t="str">
        <f t="shared" si="186"/>
        <v/>
      </c>
      <c r="D5926" s="213" t="str">
        <f t="shared" si="187"/>
        <v/>
      </c>
    </row>
    <row r="5927" spans="2:4" x14ac:dyDescent="0.3">
      <c r="B5927" s="211" t="str">
        <f t="shared" si="186"/>
        <v/>
      </c>
      <c r="D5927" s="213" t="str">
        <f t="shared" si="187"/>
        <v/>
      </c>
    </row>
    <row r="5928" spans="2:4" x14ac:dyDescent="0.3">
      <c r="B5928" s="211" t="str">
        <f t="shared" si="186"/>
        <v/>
      </c>
      <c r="D5928" s="213" t="str">
        <f t="shared" si="187"/>
        <v/>
      </c>
    </row>
    <row r="5929" spans="2:4" x14ac:dyDescent="0.3">
      <c r="B5929" s="211" t="str">
        <f t="shared" si="186"/>
        <v/>
      </c>
      <c r="D5929" s="213" t="str">
        <f t="shared" si="187"/>
        <v/>
      </c>
    </row>
    <row r="5930" spans="2:4" x14ac:dyDescent="0.3">
      <c r="B5930" s="211" t="str">
        <f t="shared" si="186"/>
        <v/>
      </c>
      <c r="D5930" s="213" t="str">
        <f t="shared" si="187"/>
        <v/>
      </c>
    </row>
    <row r="5931" spans="2:4" x14ac:dyDescent="0.3">
      <c r="B5931" s="211" t="str">
        <f t="shared" si="186"/>
        <v/>
      </c>
      <c r="D5931" s="213" t="str">
        <f t="shared" si="187"/>
        <v/>
      </c>
    </row>
    <row r="5932" spans="2:4" x14ac:dyDescent="0.3">
      <c r="B5932" s="211" t="str">
        <f t="shared" si="186"/>
        <v/>
      </c>
      <c r="D5932" s="213" t="str">
        <f t="shared" si="187"/>
        <v/>
      </c>
    </row>
    <row r="5933" spans="2:4" x14ac:dyDescent="0.3">
      <c r="B5933" s="211" t="str">
        <f t="shared" si="186"/>
        <v/>
      </c>
      <c r="D5933" s="213" t="str">
        <f t="shared" si="187"/>
        <v/>
      </c>
    </row>
    <row r="5934" spans="2:4" x14ac:dyDescent="0.3">
      <c r="B5934" s="211" t="str">
        <f t="shared" si="186"/>
        <v/>
      </c>
      <c r="D5934" s="213" t="str">
        <f t="shared" si="187"/>
        <v/>
      </c>
    </row>
    <row r="5935" spans="2:4" x14ac:dyDescent="0.3">
      <c r="B5935" s="211" t="str">
        <f t="shared" si="186"/>
        <v/>
      </c>
      <c r="D5935" s="213" t="str">
        <f t="shared" si="187"/>
        <v/>
      </c>
    </row>
    <row r="5936" spans="2:4" x14ac:dyDescent="0.3">
      <c r="B5936" s="211" t="str">
        <f t="shared" si="186"/>
        <v/>
      </c>
      <c r="D5936" s="213" t="str">
        <f t="shared" si="187"/>
        <v/>
      </c>
    </row>
    <row r="5937" spans="2:4" x14ac:dyDescent="0.3">
      <c r="B5937" s="211" t="str">
        <f t="shared" si="186"/>
        <v/>
      </c>
      <c r="D5937" s="213" t="str">
        <f t="shared" si="187"/>
        <v/>
      </c>
    </row>
    <row r="5938" spans="2:4" x14ac:dyDescent="0.3">
      <c r="B5938" s="211" t="str">
        <f t="shared" si="186"/>
        <v/>
      </c>
      <c r="D5938" s="213" t="str">
        <f t="shared" si="187"/>
        <v/>
      </c>
    </row>
    <row r="5939" spans="2:4" x14ac:dyDescent="0.3">
      <c r="B5939" s="211" t="str">
        <f t="shared" si="186"/>
        <v/>
      </c>
      <c r="D5939" s="213" t="str">
        <f t="shared" si="187"/>
        <v/>
      </c>
    </row>
    <row r="5940" spans="2:4" x14ac:dyDescent="0.3">
      <c r="B5940" s="211" t="str">
        <f t="shared" si="186"/>
        <v/>
      </c>
      <c r="D5940" s="213" t="str">
        <f t="shared" si="187"/>
        <v/>
      </c>
    </row>
    <row r="5941" spans="2:4" x14ac:dyDescent="0.3">
      <c r="B5941" s="211" t="str">
        <f t="shared" si="186"/>
        <v/>
      </c>
      <c r="D5941" s="213" t="str">
        <f t="shared" si="187"/>
        <v/>
      </c>
    </row>
    <row r="5942" spans="2:4" x14ac:dyDescent="0.3">
      <c r="B5942" s="211" t="str">
        <f t="shared" si="186"/>
        <v/>
      </c>
      <c r="D5942" s="213" t="str">
        <f t="shared" si="187"/>
        <v/>
      </c>
    </row>
    <row r="5943" spans="2:4" x14ac:dyDescent="0.3">
      <c r="B5943" s="211" t="str">
        <f t="shared" si="186"/>
        <v/>
      </c>
      <c r="D5943" s="213" t="str">
        <f t="shared" si="187"/>
        <v/>
      </c>
    </row>
    <row r="5944" spans="2:4" x14ac:dyDescent="0.3">
      <c r="B5944" s="211" t="str">
        <f t="shared" si="186"/>
        <v/>
      </c>
      <c r="D5944" s="213" t="str">
        <f t="shared" si="187"/>
        <v/>
      </c>
    </row>
    <row r="5945" spans="2:4" x14ac:dyDescent="0.3">
      <c r="B5945" s="211" t="str">
        <f t="shared" si="186"/>
        <v/>
      </c>
      <c r="D5945" s="213" t="str">
        <f t="shared" si="187"/>
        <v/>
      </c>
    </row>
    <row r="5946" spans="2:4" x14ac:dyDescent="0.3">
      <c r="B5946" s="211" t="str">
        <f t="shared" si="186"/>
        <v/>
      </c>
      <c r="D5946" s="213" t="str">
        <f t="shared" si="187"/>
        <v/>
      </c>
    </row>
    <row r="5947" spans="2:4" x14ac:dyDescent="0.3">
      <c r="B5947" s="211" t="str">
        <f t="shared" si="186"/>
        <v/>
      </c>
      <c r="D5947" s="213" t="str">
        <f t="shared" si="187"/>
        <v/>
      </c>
    </row>
    <row r="5948" spans="2:4" x14ac:dyDescent="0.3">
      <c r="B5948" s="211" t="str">
        <f t="shared" si="186"/>
        <v/>
      </c>
      <c r="D5948" s="213" t="str">
        <f t="shared" si="187"/>
        <v/>
      </c>
    </row>
    <row r="5949" spans="2:4" x14ac:dyDescent="0.3">
      <c r="B5949" s="211" t="str">
        <f t="shared" si="186"/>
        <v/>
      </c>
      <c r="D5949" s="213" t="str">
        <f t="shared" si="187"/>
        <v/>
      </c>
    </row>
    <row r="5950" spans="2:4" x14ac:dyDescent="0.3">
      <c r="B5950" s="211" t="str">
        <f t="shared" si="186"/>
        <v/>
      </c>
      <c r="D5950" s="213" t="str">
        <f t="shared" si="187"/>
        <v/>
      </c>
    </row>
    <row r="5951" spans="2:4" x14ac:dyDescent="0.3">
      <c r="B5951" s="211" t="str">
        <f t="shared" si="186"/>
        <v/>
      </c>
      <c r="D5951" s="213" t="str">
        <f t="shared" si="187"/>
        <v/>
      </c>
    </row>
    <row r="5952" spans="2:4" x14ac:dyDescent="0.3">
      <c r="B5952" s="211" t="str">
        <f t="shared" si="186"/>
        <v/>
      </c>
      <c r="D5952" s="213" t="str">
        <f t="shared" si="187"/>
        <v/>
      </c>
    </row>
    <row r="5953" spans="2:4" x14ac:dyDescent="0.3">
      <c r="B5953" s="211" t="str">
        <f t="shared" si="186"/>
        <v/>
      </c>
      <c r="D5953" s="213" t="str">
        <f t="shared" si="187"/>
        <v/>
      </c>
    </row>
    <row r="5954" spans="2:4" x14ac:dyDescent="0.3">
      <c r="B5954" s="211" t="str">
        <f t="shared" si="186"/>
        <v/>
      </c>
      <c r="D5954" s="213" t="str">
        <f t="shared" si="187"/>
        <v/>
      </c>
    </row>
    <row r="5955" spans="2:4" x14ac:dyDescent="0.3">
      <c r="B5955" s="211" t="str">
        <f t="shared" si="186"/>
        <v/>
      </c>
      <c r="D5955" s="213" t="str">
        <f t="shared" si="187"/>
        <v/>
      </c>
    </row>
    <row r="5956" spans="2:4" x14ac:dyDescent="0.3">
      <c r="B5956" s="211" t="str">
        <f t="shared" si="186"/>
        <v/>
      </c>
      <c r="D5956" s="213" t="str">
        <f t="shared" si="187"/>
        <v/>
      </c>
    </row>
    <row r="5957" spans="2:4" x14ac:dyDescent="0.3">
      <c r="B5957" s="211" t="str">
        <f t="shared" si="186"/>
        <v/>
      </c>
      <c r="D5957" s="213" t="str">
        <f t="shared" si="187"/>
        <v/>
      </c>
    </row>
    <row r="5958" spans="2:4" x14ac:dyDescent="0.3">
      <c r="B5958" s="211" t="str">
        <f t="shared" ref="B5958:B6021" si="188">IF(NOT(ISBLANK(A5958)),INT(($B$2-A5958)/365.25),"")</f>
        <v/>
      </c>
      <c r="D5958" s="213" t="str">
        <f t="shared" ref="D5958:D6021" si="189">_xlfn.IFNA(VLOOKUP(B5958,AgeGroups,2,TRUE),"")</f>
        <v/>
      </c>
    </row>
    <row r="5959" spans="2:4" x14ac:dyDescent="0.3">
      <c r="B5959" s="211" t="str">
        <f t="shared" si="188"/>
        <v/>
      </c>
      <c r="D5959" s="213" t="str">
        <f t="shared" si="189"/>
        <v/>
      </c>
    </row>
    <row r="5960" spans="2:4" x14ac:dyDescent="0.3">
      <c r="B5960" s="211" t="str">
        <f t="shared" si="188"/>
        <v/>
      </c>
      <c r="D5960" s="213" t="str">
        <f t="shared" si="189"/>
        <v/>
      </c>
    </row>
    <row r="5961" spans="2:4" x14ac:dyDescent="0.3">
      <c r="B5961" s="211" t="str">
        <f t="shared" si="188"/>
        <v/>
      </c>
      <c r="D5961" s="213" t="str">
        <f t="shared" si="189"/>
        <v/>
      </c>
    </row>
    <row r="5962" spans="2:4" x14ac:dyDescent="0.3">
      <c r="B5962" s="211" t="str">
        <f t="shared" si="188"/>
        <v/>
      </c>
      <c r="D5962" s="213" t="str">
        <f t="shared" si="189"/>
        <v/>
      </c>
    </row>
    <row r="5963" spans="2:4" x14ac:dyDescent="0.3">
      <c r="B5963" s="211" t="str">
        <f t="shared" si="188"/>
        <v/>
      </c>
      <c r="D5963" s="213" t="str">
        <f t="shared" si="189"/>
        <v/>
      </c>
    </row>
    <row r="5964" spans="2:4" x14ac:dyDescent="0.3">
      <c r="B5964" s="211" t="str">
        <f t="shared" si="188"/>
        <v/>
      </c>
      <c r="D5964" s="213" t="str">
        <f t="shared" si="189"/>
        <v/>
      </c>
    </row>
    <row r="5965" spans="2:4" x14ac:dyDescent="0.3">
      <c r="B5965" s="211" t="str">
        <f t="shared" si="188"/>
        <v/>
      </c>
      <c r="D5965" s="213" t="str">
        <f t="shared" si="189"/>
        <v/>
      </c>
    </row>
    <row r="5966" spans="2:4" x14ac:dyDescent="0.3">
      <c r="B5966" s="211" t="str">
        <f t="shared" si="188"/>
        <v/>
      </c>
      <c r="D5966" s="213" t="str">
        <f t="shared" si="189"/>
        <v/>
      </c>
    </row>
    <row r="5967" spans="2:4" x14ac:dyDescent="0.3">
      <c r="B5967" s="211" t="str">
        <f t="shared" si="188"/>
        <v/>
      </c>
      <c r="D5967" s="213" t="str">
        <f t="shared" si="189"/>
        <v/>
      </c>
    </row>
    <row r="5968" spans="2:4" x14ac:dyDescent="0.3">
      <c r="B5968" s="211" t="str">
        <f t="shared" si="188"/>
        <v/>
      </c>
      <c r="D5968" s="213" t="str">
        <f t="shared" si="189"/>
        <v/>
      </c>
    </row>
    <row r="5969" spans="2:4" x14ac:dyDescent="0.3">
      <c r="B5969" s="211" t="str">
        <f t="shared" si="188"/>
        <v/>
      </c>
      <c r="D5969" s="213" t="str">
        <f t="shared" si="189"/>
        <v/>
      </c>
    </row>
    <row r="5970" spans="2:4" x14ac:dyDescent="0.3">
      <c r="B5970" s="211" t="str">
        <f t="shared" si="188"/>
        <v/>
      </c>
      <c r="D5970" s="213" t="str">
        <f t="shared" si="189"/>
        <v/>
      </c>
    </row>
    <row r="5971" spans="2:4" x14ac:dyDescent="0.3">
      <c r="B5971" s="211" t="str">
        <f t="shared" si="188"/>
        <v/>
      </c>
      <c r="D5971" s="213" t="str">
        <f t="shared" si="189"/>
        <v/>
      </c>
    </row>
    <row r="5972" spans="2:4" x14ac:dyDescent="0.3">
      <c r="B5972" s="211" t="str">
        <f t="shared" si="188"/>
        <v/>
      </c>
      <c r="D5972" s="213" t="str">
        <f t="shared" si="189"/>
        <v/>
      </c>
    </row>
    <row r="5973" spans="2:4" x14ac:dyDescent="0.3">
      <c r="B5973" s="211" t="str">
        <f t="shared" si="188"/>
        <v/>
      </c>
      <c r="D5973" s="213" t="str">
        <f t="shared" si="189"/>
        <v/>
      </c>
    </row>
    <row r="5974" spans="2:4" x14ac:dyDescent="0.3">
      <c r="B5974" s="211" t="str">
        <f t="shared" si="188"/>
        <v/>
      </c>
      <c r="D5974" s="213" t="str">
        <f t="shared" si="189"/>
        <v/>
      </c>
    </row>
    <row r="5975" spans="2:4" x14ac:dyDescent="0.3">
      <c r="B5975" s="211" t="str">
        <f t="shared" si="188"/>
        <v/>
      </c>
      <c r="D5975" s="213" t="str">
        <f t="shared" si="189"/>
        <v/>
      </c>
    </row>
    <row r="5976" spans="2:4" x14ac:dyDescent="0.3">
      <c r="B5976" s="211" t="str">
        <f t="shared" si="188"/>
        <v/>
      </c>
      <c r="D5976" s="213" t="str">
        <f t="shared" si="189"/>
        <v/>
      </c>
    </row>
    <row r="5977" spans="2:4" x14ac:dyDescent="0.3">
      <c r="B5977" s="211" t="str">
        <f t="shared" si="188"/>
        <v/>
      </c>
      <c r="D5977" s="213" t="str">
        <f t="shared" si="189"/>
        <v/>
      </c>
    </row>
    <row r="5978" spans="2:4" x14ac:dyDescent="0.3">
      <c r="B5978" s="211" t="str">
        <f t="shared" si="188"/>
        <v/>
      </c>
      <c r="D5978" s="213" t="str">
        <f t="shared" si="189"/>
        <v/>
      </c>
    </row>
    <row r="5979" spans="2:4" x14ac:dyDescent="0.3">
      <c r="B5979" s="211" t="str">
        <f t="shared" si="188"/>
        <v/>
      </c>
      <c r="D5979" s="213" t="str">
        <f t="shared" si="189"/>
        <v/>
      </c>
    </row>
    <row r="5980" spans="2:4" x14ac:dyDescent="0.3">
      <c r="B5980" s="211" t="str">
        <f t="shared" si="188"/>
        <v/>
      </c>
      <c r="D5980" s="213" t="str">
        <f t="shared" si="189"/>
        <v/>
      </c>
    </row>
    <row r="5981" spans="2:4" x14ac:dyDescent="0.3">
      <c r="B5981" s="211" t="str">
        <f t="shared" si="188"/>
        <v/>
      </c>
      <c r="D5981" s="213" t="str">
        <f t="shared" si="189"/>
        <v/>
      </c>
    </row>
    <row r="5982" spans="2:4" x14ac:dyDescent="0.3">
      <c r="B5982" s="211" t="str">
        <f t="shared" si="188"/>
        <v/>
      </c>
      <c r="D5982" s="213" t="str">
        <f t="shared" si="189"/>
        <v/>
      </c>
    </row>
    <row r="5983" spans="2:4" x14ac:dyDescent="0.3">
      <c r="B5983" s="211" t="str">
        <f t="shared" si="188"/>
        <v/>
      </c>
      <c r="D5983" s="213" t="str">
        <f t="shared" si="189"/>
        <v/>
      </c>
    </row>
    <row r="5984" spans="2:4" x14ac:dyDescent="0.3">
      <c r="B5984" s="211" t="str">
        <f t="shared" si="188"/>
        <v/>
      </c>
      <c r="D5984" s="213" t="str">
        <f t="shared" si="189"/>
        <v/>
      </c>
    </row>
    <row r="5985" spans="2:4" x14ac:dyDescent="0.3">
      <c r="B5985" s="211" t="str">
        <f t="shared" si="188"/>
        <v/>
      </c>
      <c r="D5985" s="213" t="str">
        <f t="shared" si="189"/>
        <v/>
      </c>
    </row>
    <row r="5986" spans="2:4" x14ac:dyDescent="0.3">
      <c r="B5986" s="211" t="str">
        <f t="shared" si="188"/>
        <v/>
      </c>
      <c r="D5986" s="213" t="str">
        <f t="shared" si="189"/>
        <v/>
      </c>
    </row>
    <row r="5987" spans="2:4" x14ac:dyDescent="0.3">
      <c r="B5987" s="211" t="str">
        <f t="shared" si="188"/>
        <v/>
      </c>
      <c r="D5987" s="213" t="str">
        <f t="shared" si="189"/>
        <v/>
      </c>
    </row>
    <row r="5988" spans="2:4" x14ac:dyDescent="0.3">
      <c r="B5988" s="211" t="str">
        <f t="shared" si="188"/>
        <v/>
      </c>
      <c r="D5988" s="213" t="str">
        <f t="shared" si="189"/>
        <v/>
      </c>
    </row>
    <row r="5989" spans="2:4" x14ac:dyDescent="0.3">
      <c r="B5989" s="211" t="str">
        <f t="shared" si="188"/>
        <v/>
      </c>
      <c r="D5989" s="213" t="str">
        <f t="shared" si="189"/>
        <v/>
      </c>
    </row>
    <row r="5990" spans="2:4" x14ac:dyDescent="0.3">
      <c r="B5990" s="211" t="str">
        <f t="shared" si="188"/>
        <v/>
      </c>
      <c r="D5990" s="213" t="str">
        <f t="shared" si="189"/>
        <v/>
      </c>
    </row>
    <row r="5991" spans="2:4" x14ac:dyDescent="0.3">
      <c r="B5991" s="211" t="str">
        <f t="shared" si="188"/>
        <v/>
      </c>
      <c r="D5991" s="213" t="str">
        <f t="shared" si="189"/>
        <v/>
      </c>
    </row>
    <row r="5992" spans="2:4" x14ac:dyDescent="0.3">
      <c r="B5992" s="211" t="str">
        <f t="shared" si="188"/>
        <v/>
      </c>
      <c r="D5992" s="213" t="str">
        <f t="shared" si="189"/>
        <v/>
      </c>
    </row>
    <row r="5993" spans="2:4" x14ac:dyDescent="0.3">
      <c r="B5993" s="211" t="str">
        <f t="shared" si="188"/>
        <v/>
      </c>
      <c r="D5993" s="213" t="str">
        <f t="shared" si="189"/>
        <v/>
      </c>
    </row>
    <row r="5994" spans="2:4" x14ac:dyDescent="0.3">
      <c r="B5994" s="211" t="str">
        <f t="shared" si="188"/>
        <v/>
      </c>
      <c r="D5994" s="213" t="str">
        <f t="shared" si="189"/>
        <v/>
      </c>
    </row>
    <row r="5995" spans="2:4" x14ac:dyDescent="0.3">
      <c r="B5995" s="211" t="str">
        <f t="shared" si="188"/>
        <v/>
      </c>
      <c r="D5995" s="213" t="str">
        <f t="shared" si="189"/>
        <v/>
      </c>
    </row>
    <row r="5996" spans="2:4" x14ac:dyDescent="0.3">
      <c r="B5996" s="211" t="str">
        <f t="shared" si="188"/>
        <v/>
      </c>
      <c r="D5996" s="213" t="str">
        <f t="shared" si="189"/>
        <v/>
      </c>
    </row>
    <row r="5997" spans="2:4" x14ac:dyDescent="0.3">
      <c r="B5997" s="211" t="str">
        <f t="shared" si="188"/>
        <v/>
      </c>
      <c r="D5997" s="213" t="str">
        <f t="shared" si="189"/>
        <v/>
      </c>
    </row>
    <row r="5998" spans="2:4" x14ac:dyDescent="0.3">
      <c r="B5998" s="211" t="str">
        <f t="shared" si="188"/>
        <v/>
      </c>
      <c r="D5998" s="213" t="str">
        <f t="shared" si="189"/>
        <v/>
      </c>
    </row>
    <row r="5999" spans="2:4" x14ac:dyDescent="0.3">
      <c r="B5999" s="211" t="str">
        <f t="shared" si="188"/>
        <v/>
      </c>
      <c r="D5999" s="213" t="str">
        <f t="shared" si="189"/>
        <v/>
      </c>
    </row>
    <row r="6000" spans="2:4" x14ac:dyDescent="0.3">
      <c r="B6000" s="211" t="str">
        <f t="shared" si="188"/>
        <v/>
      </c>
      <c r="D6000" s="213" t="str">
        <f t="shared" si="189"/>
        <v/>
      </c>
    </row>
    <row r="6001" spans="2:4" x14ac:dyDescent="0.3">
      <c r="B6001" s="211" t="str">
        <f t="shared" si="188"/>
        <v/>
      </c>
      <c r="D6001" s="213" t="str">
        <f t="shared" si="189"/>
        <v/>
      </c>
    </row>
    <row r="6002" spans="2:4" x14ac:dyDescent="0.3">
      <c r="B6002" s="211" t="str">
        <f t="shared" si="188"/>
        <v/>
      </c>
      <c r="D6002" s="213" t="str">
        <f t="shared" si="189"/>
        <v/>
      </c>
    </row>
    <row r="6003" spans="2:4" x14ac:dyDescent="0.3">
      <c r="B6003" s="211" t="str">
        <f t="shared" si="188"/>
        <v/>
      </c>
      <c r="D6003" s="213" t="str">
        <f t="shared" si="189"/>
        <v/>
      </c>
    </row>
    <row r="6004" spans="2:4" x14ac:dyDescent="0.3">
      <c r="B6004" s="211" t="str">
        <f t="shared" si="188"/>
        <v/>
      </c>
      <c r="D6004" s="213" t="str">
        <f t="shared" si="189"/>
        <v/>
      </c>
    </row>
    <row r="6005" spans="2:4" x14ac:dyDescent="0.3">
      <c r="B6005" s="211" t="str">
        <f t="shared" si="188"/>
        <v/>
      </c>
      <c r="D6005" s="213" t="str">
        <f t="shared" si="189"/>
        <v/>
      </c>
    </row>
    <row r="6006" spans="2:4" x14ac:dyDescent="0.3">
      <c r="B6006" s="211" t="str">
        <f t="shared" si="188"/>
        <v/>
      </c>
      <c r="D6006" s="213" t="str">
        <f t="shared" si="189"/>
        <v/>
      </c>
    </row>
    <row r="6007" spans="2:4" x14ac:dyDescent="0.3">
      <c r="B6007" s="211" t="str">
        <f t="shared" si="188"/>
        <v/>
      </c>
      <c r="D6007" s="213" t="str">
        <f t="shared" si="189"/>
        <v/>
      </c>
    </row>
    <row r="6008" spans="2:4" x14ac:dyDescent="0.3">
      <c r="B6008" s="211" t="str">
        <f t="shared" si="188"/>
        <v/>
      </c>
      <c r="D6008" s="213" t="str">
        <f t="shared" si="189"/>
        <v/>
      </c>
    </row>
    <row r="6009" spans="2:4" x14ac:dyDescent="0.3">
      <c r="B6009" s="211" t="str">
        <f t="shared" si="188"/>
        <v/>
      </c>
      <c r="D6009" s="213" t="str">
        <f t="shared" si="189"/>
        <v/>
      </c>
    </row>
    <row r="6010" spans="2:4" x14ac:dyDescent="0.3">
      <c r="B6010" s="211" t="str">
        <f t="shared" si="188"/>
        <v/>
      </c>
      <c r="D6010" s="213" t="str">
        <f t="shared" si="189"/>
        <v/>
      </c>
    </row>
    <row r="6011" spans="2:4" x14ac:dyDescent="0.3">
      <c r="B6011" s="211" t="str">
        <f t="shared" si="188"/>
        <v/>
      </c>
      <c r="D6011" s="213" t="str">
        <f t="shared" si="189"/>
        <v/>
      </c>
    </row>
    <row r="6012" spans="2:4" x14ac:dyDescent="0.3">
      <c r="B6012" s="211" t="str">
        <f t="shared" si="188"/>
        <v/>
      </c>
      <c r="D6012" s="213" t="str">
        <f t="shared" si="189"/>
        <v/>
      </c>
    </row>
    <row r="6013" spans="2:4" x14ac:dyDescent="0.3">
      <c r="B6013" s="211" t="str">
        <f t="shared" si="188"/>
        <v/>
      </c>
      <c r="D6013" s="213" t="str">
        <f t="shared" si="189"/>
        <v/>
      </c>
    </row>
    <row r="6014" spans="2:4" x14ac:dyDescent="0.3">
      <c r="B6014" s="211" t="str">
        <f t="shared" si="188"/>
        <v/>
      </c>
      <c r="D6014" s="213" t="str">
        <f t="shared" si="189"/>
        <v/>
      </c>
    </row>
    <row r="6015" spans="2:4" x14ac:dyDescent="0.3">
      <c r="B6015" s="211" t="str">
        <f t="shared" si="188"/>
        <v/>
      </c>
      <c r="D6015" s="213" t="str">
        <f t="shared" si="189"/>
        <v/>
      </c>
    </row>
    <row r="6016" spans="2:4" x14ac:dyDescent="0.3">
      <c r="B6016" s="211" t="str">
        <f t="shared" si="188"/>
        <v/>
      </c>
      <c r="D6016" s="213" t="str">
        <f t="shared" si="189"/>
        <v/>
      </c>
    </row>
    <row r="6017" spans="2:4" x14ac:dyDescent="0.3">
      <c r="B6017" s="211" t="str">
        <f t="shared" si="188"/>
        <v/>
      </c>
      <c r="D6017" s="213" t="str">
        <f t="shared" si="189"/>
        <v/>
      </c>
    </row>
    <row r="6018" spans="2:4" x14ac:dyDescent="0.3">
      <c r="B6018" s="211" t="str">
        <f t="shared" si="188"/>
        <v/>
      </c>
      <c r="D6018" s="213" t="str">
        <f t="shared" si="189"/>
        <v/>
      </c>
    </row>
    <row r="6019" spans="2:4" x14ac:dyDescent="0.3">
      <c r="B6019" s="211" t="str">
        <f t="shared" si="188"/>
        <v/>
      </c>
      <c r="D6019" s="213" t="str">
        <f t="shared" si="189"/>
        <v/>
      </c>
    </row>
    <row r="6020" spans="2:4" x14ac:dyDescent="0.3">
      <c r="B6020" s="211" t="str">
        <f t="shared" si="188"/>
        <v/>
      </c>
      <c r="D6020" s="213" t="str">
        <f t="shared" si="189"/>
        <v/>
      </c>
    </row>
    <row r="6021" spans="2:4" x14ac:dyDescent="0.3">
      <c r="B6021" s="211" t="str">
        <f t="shared" si="188"/>
        <v/>
      </c>
      <c r="D6021" s="213" t="str">
        <f t="shared" si="189"/>
        <v/>
      </c>
    </row>
    <row r="6022" spans="2:4" x14ac:dyDescent="0.3">
      <c r="B6022" s="211" t="str">
        <f t="shared" ref="B6022:B6085" si="190">IF(NOT(ISBLANK(A6022)),INT(($B$2-A6022)/365.25),"")</f>
        <v/>
      </c>
      <c r="D6022" s="213" t="str">
        <f t="shared" ref="D6022:D6085" si="191">_xlfn.IFNA(VLOOKUP(B6022,AgeGroups,2,TRUE),"")</f>
        <v/>
      </c>
    </row>
    <row r="6023" spans="2:4" x14ac:dyDescent="0.3">
      <c r="B6023" s="211" t="str">
        <f t="shared" si="190"/>
        <v/>
      </c>
      <c r="D6023" s="213" t="str">
        <f t="shared" si="191"/>
        <v/>
      </c>
    </row>
    <row r="6024" spans="2:4" x14ac:dyDescent="0.3">
      <c r="B6024" s="211" t="str">
        <f t="shared" si="190"/>
        <v/>
      </c>
      <c r="D6024" s="213" t="str">
        <f t="shared" si="191"/>
        <v/>
      </c>
    </row>
    <row r="6025" spans="2:4" x14ac:dyDescent="0.3">
      <c r="B6025" s="211" t="str">
        <f t="shared" si="190"/>
        <v/>
      </c>
      <c r="D6025" s="213" t="str">
        <f t="shared" si="191"/>
        <v/>
      </c>
    </row>
    <row r="6026" spans="2:4" x14ac:dyDescent="0.3">
      <c r="B6026" s="211" t="str">
        <f t="shared" si="190"/>
        <v/>
      </c>
      <c r="D6026" s="213" t="str">
        <f t="shared" si="191"/>
        <v/>
      </c>
    </row>
    <row r="6027" spans="2:4" x14ac:dyDescent="0.3">
      <c r="B6027" s="211" t="str">
        <f t="shared" si="190"/>
        <v/>
      </c>
      <c r="D6027" s="213" t="str">
        <f t="shared" si="191"/>
        <v/>
      </c>
    </row>
    <row r="6028" spans="2:4" x14ac:dyDescent="0.3">
      <c r="B6028" s="211" t="str">
        <f t="shared" si="190"/>
        <v/>
      </c>
      <c r="D6028" s="213" t="str">
        <f t="shared" si="191"/>
        <v/>
      </c>
    </row>
    <row r="6029" spans="2:4" x14ac:dyDescent="0.3">
      <c r="B6029" s="211" t="str">
        <f t="shared" si="190"/>
        <v/>
      </c>
      <c r="D6029" s="213" t="str">
        <f t="shared" si="191"/>
        <v/>
      </c>
    </row>
    <row r="6030" spans="2:4" x14ac:dyDescent="0.3">
      <c r="B6030" s="211" t="str">
        <f t="shared" si="190"/>
        <v/>
      </c>
      <c r="D6030" s="213" t="str">
        <f t="shared" si="191"/>
        <v/>
      </c>
    </row>
    <row r="6031" spans="2:4" x14ac:dyDescent="0.3">
      <c r="B6031" s="211" t="str">
        <f t="shared" si="190"/>
        <v/>
      </c>
      <c r="D6031" s="213" t="str">
        <f t="shared" si="191"/>
        <v/>
      </c>
    </row>
    <row r="6032" spans="2:4" x14ac:dyDescent="0.3">
      <c r="B6032" s="211" t="str">
        <f t="shared" si="190"/>
        <v/>
      </c>
      <c r="D6032" s="213" t="str">
        <f t="shared" si="191"/>
        <v/>
      </c>
    </row>
    <row r="6033" spans="2:4" x14ac:dyDescent="0.3">
      <c r="B6033" s="211" t="str">
        <f t="shared" si="190"/>
        <v/>
      </c>
      <c r="D6033" s="213" t="str">
        <f t="shared" si="191"/>
        <v/>
      </c>
    </row>
    <row r="6034" spans="2:4" x14ac:dyDescent="0.3">
      <c r="B6034" s="211" t="str">
        <f t="shared" si="190"/>
        <v/>
      </c>
      <c r="D6034" s="213" t="str">
        <f t="shared" si="191"/>
        <v/>
      </c>
    </row>
    <row r="6035" spans="2:4" x14ac:dyDescent="0.3">
      <c r="B6035" s="211" t="str">
        <f t="shared" si="190"/>
        <v/>
      </c>
      <c r="D6035" s="213" t="str">
        <f t="shared" si="191"/>
        <v/>
      </c>
    </row>
    <row r="6036" spans="2:4" x14ac:dyDescent="0.3">
      <c r="B6036" s="211" t="str">
        <f t="shared" si="190"/>
        <v/>
      </c>
      <c r="D6036" s="213" t="str">
        <f t="shared" si="191"/>
        <v/>
      </c>
    </row>
    <row r="6037" spans="2:4" x14ac:dyDescent="0.3">
      <c r="B6037" s="211" t="str">
        <f t="shared" si="190"/>
        <v/>
      </c>
      <c r="D6037" s="213" t="str">
        <f t="shared" si="191"/>
        <v/>
      </c>
    </row>
    <row r="6038" spans="2:4" x14ac:dyDescent="0.3">
      <c r="B6038" s="211" t="str">
        <f t="shared" si="190"/>
        <v/>
      </c>
      <c r="D6038" s="213" t="str">
        <f t="shared" si="191"/>
        <v/>
      </c>
    </row>
    <row r="6039" spans="2:4" x14ac:dyDescent="0.3">
      <c r="B6039" s="211" t="str">
        <f t="shared" si="190"/>
        <v/>
      </c>
      <c r="D6039" s="213" t="str">
        <f t="shared" si="191"/>
        <v/>
      </c>
    </row>
    <row r="6040" spans="2:4" x14ac:dyDescent="0.3">
      <c r="B6040" s="211" t="str">
        <f t="shared" si="190"/>
        <v/>
      </c>
      <c r="D6040" s="213" t="str">
        <f t="shared" si="191"/>
        <v/>
      </c>
    </row>
    <row r="6041" spans="2:4" x14ac:dyDescent="0.3">
      <c r="B6041" s="211" t="str">
        <f t="shared" si="190"/>
        <v/>
      </c>
      <c r="D6041" s="213" t="str">
        <f t="shared" si="191"/>
        <v/>
      </c>
    </row>
    <row r="6042" spans="2:4" x14ac:dyDescent="0.3">
      <c r="B6042" s="211" t="str">
        <f t="shared" si="190"/>
        <v/>
      </c>
      <c r="D6042" s="213" t="str">
        <f t="shared" si="191"/>
        <v/>
      </c>
    </row>
    <row r="6043" spans="2:4" x14ac:dyDescent="0.3">
      <c r="B6043" s="211" t="str">
        <f t="shared" si="190"/>
        <v/>
      </c>
      <c r="D6043" s="213" t="str">
        <f t="shared" si="191"/>
        <v/>
      </c>
    </row>
    <row r="6044" spans="2:4" x14ac:dyDescent="0.3">
      <c r="B6044" s="211" t="str">
        <f t="shared" si="190"/>
        <v/>
      </c>
      <c r="D6044" s="213" t="str">
        <f t="shared" si="191"/>
        <v/>
      </c>
    </row>
    <row r="6045" spans="2:4" x14ac:dyDescent="0.3">
      <c r="B6045" s="211" t="str">
        <f t="shared" si="190"/>
        <v/>
      </c>
      <c r="D6045" s="213" t="str">
        <f t="shared" si="191"/>
        <v/>
      </c>
    </row>
    <row r="6046" spans="2:4" x14ac:dyDescent="0.3">
      <c r="B6046" s="211" t="str">
        <f t="shared" si="190"/>
        <v/>
      </c>
      <c r="D6046" s="213" t="str">
        <f t="shared" si="191"/>
        <v/>
      </c>
    </row>
    <row r="6047" spans="2:4" x14ac:dyDescent="0.3">
      <c r="B6047" s="211" t="str">
        <f t="shared" si="190"/>
        <v/>
      </c>
      <c r="D6047" s="213" t="str">
        <f t="shared" si="191"/>
        <v/>
      </c>
    </row>
    <row r="6048" spans="2:4" x14ac:dyDescent="0.3">
      <c r="B6048" s="211" t="str">
        <f t="shared" si="190"/>
        <v/>
      </c>
      <c r="D6048" s="213" t="str">
        <f t="shared" si="191"/>
        <v/>
      </c>
    </row>
    <row r="6049" spans="2:4" x14ac:dyDescent="0.3">
      <c r="B6049" s="211" t="str">
        <f t="shared" si="190"/>
        <v/>
      </c>
      <c r="D6049" s="213" t="str">
        <f t="shared" si="191"/>
        <v/>
      </c>
    </row>
    <row r="6050" spans="2:4" x14ac:dyDescent="0.3">
      <c r="B6050" s="211" t="str">
        <f t="shared" si="190"/>
        <v/>
      </c>
      <c r="D6050" s="213" t="str">
        <f t="shared" si="191"/>
        <v/>
      </c>
    </row>
    <row r="6051" spans="2:4" x14ac:dyDescent="0.3">
      <c r="B6051" s="211" t="str">
        <f t="shared" si="190"/>
        <v/>
      </c>
      <c r="D6051" s="213" t="str">
        <f t="shared" si="191"/>
        <v/>
      </c>
    </row>
    <row r="6052" spans="2:4" x14ac:dyDescent="0.3">
      <c r="B6052" s="211" t="str">
        <f t="shared" si="190"/>
        <v/>
      </c>
      <c r="D6052" s="213" t="str">
        <f t="shared" si="191"/>
        <v/>
      </c>
    </row>
    <row r="6053" spans="2:4" x14ac:dyDescent="0.3">
      <c r="B6053" s="211" t="str">
        <f t="shared" si="190"/>
        <v/>
      </c>
      <c r="D6053" s="213" t="str">
        <f t="shared" si="191"/>
        <v/>
      </c>
    </row>
    <row r="6054" spans="2:4" x14ac:dyDescent="0.3">
      <c r="B6054" s="211" t="str">
        <f t="shared" si="190"/>
        <v/>
      </c>
      <c r="D6054" s="213" t="str">
        <f t="shared" si="191"/>
        <v/>
      </c>
    </row>
    <row r="6055" spans="2:4" x14ac:dyDescent="0.3">
      <c r="B6055" s="211" t="str">
        <f t="shared" si="190"/>
        <v/>
      </c>
      <c r="D6055" s="213" t="str">
        <f t="shared" si="191"/>
        <v/>
      </c>
    </row>
    <row r="6056" spans="2:4" x14ac:dyDescent="0.3">
      <c r="B6056" s="211" t="str">
        <f t="shared" si="190"/>
        <v/>
      </c>
      <c r="D6056" s="213" t="str">
        <f t="shared" si="191"/>
        <v/>
      </c>
    </row>
    <row r="6057" spans="2:4" x14ac:dyDescent="0.3">
      <c r="B6057" s="211" t="str">
        <f t="shared" si="190"/>
        <v/>
      </c>
      <c r="D6057" s="213" t="str">
        <f t="shared" si="191"/>
        <v/>
      </c>
    </row>
    <row r="6058" spans="2:4" x14ac:dyDescent="0.3">
      <c r="B6058" s="211" t="str">
        <f t="shared" si="190"/>
        <v/>
      </c>
      <c r="D6058" s="213" t="str">
        <f t="shared" si="191"/>
        <v/>
      </c>
    </row>
    <row r="6059" spans="2:4" x14ac:dyDescent="0.3">
      <c r="B6059" s="211" t="str">
        <f t="shared" si="190"/>
        <v/>
      </c>
      <c r="D6059" s="213" t="str">
        <f t="shared" si="191"/>
        <v/>
      </c>
    </row>
    <row r="6060" spans="2:4" x14ac:dyDescent="0.3">
      <c r="B6060" s="211" t="str">
        <f t="shared" si="190"/>
        <v/>
      </c>
      <c r="D6060" s="213" t="str">
        <f t="shared" si="191"/>
        <v/>
      </c>
    </row>
    <row r="6061" spans="2:4" x14ac:dyDescent="0.3">
      <c r="B6061" s="211" t="str">
        <f t="shared" si="190"/>
        <v/>
      </c>
      <c r="D6061" s="213" t="str">
        <f t="shared" si="191"/>
        <v/>
      </c>
    </row>
    <row r="6062" spans="2:4" x14ac:dyDescent="0.3">
      <c r="B6062" s="211" t="str">
        <f t="shared" si="190"/>
        <v/>
      </c>
      <c r="D6062" s="213" t="str">
        <f t="shared" si="191"/>
        <v/>
      </c>
    </row>
    <row r="6063" spans="2:4" x14ac:dyDescent="0.3">
      <c r="B6063" s="211" t="str">
        <f t="shared" si="190"/>
        <v/>
      </c>
      <c r="D6063" s="213" t="str">
        <f t="shared" si="191"/>
        <v/>
      </c>
    </row>
    <row r="6064" spans="2:4" x14ac:dyDescent="0.3">
      <c r="B6064" s="211" t="str">
        <f t="shared" si="190"/>
        <v/>
      </c>
      <c r="D6064" s="213" t="str">
        <f t="shared" si="191"/>
        <v/>
      </c>
    </row>
    <row r="6065" spans="2:4" x14ac:dyDescent="0.3">
      <c r="B6065" s="211" t="str">
        <f t="shared" si="190"/>
        <v/>
      </c>
      <c r="D6065" s="213" t="str">
        <f t="shared" si="191"/>
        <v/>
      </c>
    </row>
    <row r="6066" spans="2:4" x14ac:dyDescent="0.3">
      <c r="B6066" s="211" t="str">
        <f t="shared" si="190"/>
        <v/>
      </c>
      <c r="D6066" s="213" t="str">
        <f t="shared" si="191"/>
        <v/>
      </c>
    </row>
    <row r="6067" spans="2:4" x14ac:dyDescent="0.3">
      <c r="B6067" s="211" t="str">
        <f t="shared" si="190"/>
        <v/>
      </c>
      <c r="D6067" s="213" t="str">
        <f t="shared" si="191"/>
        <v/>
      </c>
    </row>
    <row r="6068" spans="2:4" x14ac:dyDescent="0.3">
      <c r="B6068" s="211" t="str">
        <f t="shared" si="190"/>
        <v/>
      </c>
      <c r="D6068" s="213" t="str">
        <f t="shared" si="191"/>
        <v/>
      </c>
    </row>
    <row r="6069" spans="2:4" x14ac:dyDescent="0.3">
      <c r="B6069" s="211" t="str">
        <f t="shared" si="190"/>
        <v/>
      </c>
      <c r="D6069" s="213" t="str">
        <f t="shared" si="191"/>
        <v/>
      </c>
    </row>
    <row r="6070" spans="2:4" x14ac:dyDescent="0.3">
      <c r="B6070" s="211" t="str">
        <f t="shared" si="190"/>
        <v/>
      </c>
      <c r="D6070" s="213" t="str">
        <f t="shared" si="191"/>
        <v/>
      </c>
    </row>
    <row r="6071" spans="2:4" x14ac:dyDescent="0.3">
      <c r="B6071" s="211" t="str">
        <f t="shared" si="190"/>
        <v/>
      </c>
      <c r="D6071" s="213" t="str">
        <f t="shared" si="191"/>
        <v/>
      </c>
    </row>
    <row r="6072" spans="2:4" x14ac:dyDescent="0.3">
      <c r="B6072" s="211" t="str">
        <f t="shared" si="190"/>
        <v/>
      </c>
      <c r="D6072" s="213" t="str">
        <f t="shared" si="191"/>
        <v/>
      </c>
    </row>
    <row r="6073" spans="2:4" x14ac:dyDescent="0.3">
      <c r="B6073" s="211" t="str">
        <f t="shared" si="190"/>
        <v/>
      </c>
      <c r="D6073" s="213" t="str">
        <f t="shared" si="191"/>
        <v/>
      </c>
    </row>
    <row r="6074" spans="2:4" x14ac:dyDescent="0.3">
      <c r="B6074" s="211" t="str">
        <f t="shared" si="190"/>
        <v/>
      </c>
      <c r="D6074" s="213" t="str">
        <f t="shared" si="191"/>
        <v/>
      </c>
    </row>
    <row r="6075" spans="2:4" x14ac:dyDescent="0.3">
      <c r="B6075" s="211" t="str">
        <f t="shared" si="190"/>
        <v/>
      </c>
      <c r="D6075" s="213" t="str">
        <f t="shared" si="191"/>
        <v/>
      </c>
    </row>
    <row r="6076" spans="2:4" x14ac:dyDescent="0.3">
      <c r="B6076" s="211" t="str">
        <f t="shared" si="190"/>
        <v/>
      </c>
      <c r="D6076" s="213" t="str">
        <f t="shared" si="191"/>
        <v/>
      </c>
    </row>
    <row r="6077" spans="2:4" x14ac:dyDescent="0.3">
      <c r="B6077" s="211" t="str">
        <f t="shared" si="190"/>
        <v/>
      </c>
      <c r="D6077" s="213" t="str">
        <f t="shared" si="191"/>
        <v/>
      </c>
    </row>
    <row r="6078" spans="2:4" x14ac:dyDescent="0.3">
      <c r="B6078" s="211" t="str">
        <f t="shared" si="190"/>
        <v/>
      </c>
      <c r="D6078" s="213" t="str">
        <f t="shared" si="191"/>
        <v/>
      </c>
    </row>
    <row r="6079" spans="2:4" x14ac:dyDescent="0.3">
      <c r="B6079" s="211" t="str">
        <f t="shared" si="190"/>
        <v/>
      </c>
      <c r="D6079" s="213" t="str">
        <f t="shared" si="191"/>
        <v/>
      </c>
    </row>
    <row r="6080" spans="2:4" x14ac:dyDescent="0.3">
      <c r="B6080" s="211" t="str">
        <f t="shared" si="190"/>
        <v/>
      </c>
      <c r="D6080" s="213" t="str">
        <f t="shared" si="191"/>
        <v/>
      </c>
    </row>
    <row r="6081" spans="2:4" x14ac:dyDescent="0.3">
      <c r="B6081" s="211" t="str">
        <f t="shared" si="190"/>
        <v/>
      </c>
      <c r="D6081" s="213" t="str">
        <f t="shared" si="191"/>
        <v/>
      </c>
    </row>
    <row r="6082" spans="2:4" x14ac:dyDescent="0.3">
      <c r="B6082" s="211" t="str">
        <f t="shared" si="190"/>
        <v/>
      </c>
      <c r="D6082" s="213" t="str">
        <f t="shared" si="191"/>
        <v/>
      </c>
    </row>
    <row r="6083" spans="2:4" x14ac:dyDescent="0.3">
      <c r="B6083" s="211" t="str">
        <f t="shared" si="190"/>
        <v/>
      </c>
      <c r="D6083" s="213" t="str">
        <f t="shared" si="191"/>
        <v/>
      </c>
    </row>
    <row r="6084" spans="2:4" x14ac:dyDescent="0.3">
      <c r="B6084" s="211" t="str">
        <f t="shared" si="190"/>
        <v/>
      </c>
      <c r="D6084" s="213" t="str">
        <f t="shared" si="191"/>
        <v/>
      </c>
    </row>
    <row r="6085" spans="2:4" x14ac:dyDescent="0.3">
      <c r="B6085" s="211" t="str">
        <f t="shared" si="190"/>
        <v/>
      </c>
      <c r="D6085" s="213" t="str">
        <f t="shared" si="191"/>
        <v/>
      </c>
    </row>
    <row r="6086" spans="2:4" x14ac:dyDescent="0.3">
      <c r="B6086" s="211" t="str">
        <f t="shared" ref="B6086:B6149" si="192">IF(NOT(ISBLANK(A6086)),INT(($B$2-A6086)/365.25),"")</f>
        <v/>
      </c>
      <c r="D6086" s="213" t="str">
        <f t="shared" ref="D6086:D6149" si="193">_xlfn.IFNA(VLOOKUP(B6086,AgeGroups,2,TRUE),"")</f>
        <v/>
      </c>
    </row>
    <row r="6087" spans="2:4" x14ac:dyDescent="0.3">
      <c r="B6087" s="211" t="str">
        <f t="shared" si="192"/>
        <v/>
      </c>
      <c r="D6087" s="213" t="str">
        <f t="shared" si="193"/>
        <v/>
      </c>
    </row>
    <row r="6088" spans="2:4" x14ac:dyDescent="0.3">
      <c r="B6088" s="211" t="str">
        <f t="shared" si="192"/>
        <v/>
      </c>
      <c r="D6088" s="213" t="str">
        <f t="shared" si="193"/>
        <v/>
      </c>
    </row>
    <row r="6089" spans="2:4" x14ac:dyDescent="0.3">
      <c r="B6089" s="211" t="str">
        <f t="shared" si="192"/>
        <v/>
      </c>
      <c r="D6089" s="213" t="str">
        <f t="shared" si="193"/>
        <v/>
      </c>
    </row>
    <row r="6090" spans="2:4" x14ac:dyDescent="0.3">
      <c r="B6090" s="211" t="str">
        <f t="shared" si="192"/>
        <v/>
      </c>
      <c r="D6090" s="213" t="str">
        <f t="shared" si="193"/>
        <v/>
      </c>
    </row>
    <row r="6091" spans="2:4" x14ac:dyDescent="0.3">
      <c r="B6091" s="211" t="str">
        <f t="shared" si="192"/>
        <v/>
      </c>
      <c r="D6091" s="213" t="str">
        <f t="shared" si="193"/>
        <v/>
      </c>
    </row>
    <row r="6092" spans="2:4" x14ac:dyDescent="0.3">
      <c r="B6092" s="211" t="str">
        <f t="shared" si="192"/>
        <v/>
      </c>
      <c r="D6092" s="213" t="str">
        <f t="shared" si="193"/>
        <v/>
      </c>
    </row>
    <row r="6093" spans="2:4" x14ac:dyDescent="0.3">
      <c r="B6093" s="211" t="str">
        <f t="shared" si="192"/>
        <v/>
      </c>
      <c r="D6093" s="213" t="str">
        <f t="shared" si="193"/>
        <v/>
      </c>
    </row>
    <row r="6094" spans="2:4" x14ac:dyDescent="0.3">
      <c r="B6094" s="211" t="str">
        <f t="shared" si="192"/>
        <v/>
      </c>
      <c r="D6094" s="213" t="str">
        <f t="shared" si="193"/>
        <v/>
      </c>
    </row>
    <row r="6095" spans="2:4" x14ac:dyDescent="0.3">
      <c r="B6095" s="211" t="str">
        <f t="shared" si="192"/>
        <v/>
      </c>
      <c r="D6095" s="213" t="str">
        <f t="shared" si="193"/>
        <v/>
      </c>
    </row>
    <row r="6096" spans="2:4" x14ac:dyDescent="0.3">
      <c r="B6096" s="211" t="str">
        <f t="shared" si="192"/>
        <v/>
      </c>
      <c r="D6096" s="213" t="str">
        <f t="shared" si="193"/>
        <v/>
      </c>
    </row>
    <row r="6097" spans="2:4" x14ac:dyDescent="0.3">
      <c r="B6097" s="211" t="str">
        <f t="shared" si="192"/>
        <v/>
      </c>
      <c r="D6097" s="213" t="str">
        <f t="shared" si="193"/>
        <v/>
      </c>
    </row>
    <row r="6098" spans="2:4" x14ac:dyDescent="0.3">
      <c r="B6098" s="211" t="str">
        <f t="shared" si="192"/>
        <v/>
      </c>
      <c r="D6098" s="213" t="str">
        <f t="shared" si="193"/>
        <v/>
      </c>
    </row>
    <row r="6099" spans="2:4" x14ac:dyDescent="0.3">
      <c r="B6099" s="211" t="str">
        <f t="shared" si="192"/>
        <v/>
      </c>
      <c r="D6099" s="213" t="str">
        <f t="shared" si="193"/>
        <v/>
      </c>
    </row>
    <row r="6100" spans="2:4" x14ac:dyDescent="0.3">
      <c r="B6100" s="211" t="str">
        <f t="shared" si="192"/>
        <v/>
      </c>
      <c r="D6100" s="213" t="str">
        <f t="shared" si="193"/>
        <v/>
      </c>
    </row>
    <row r="6101" spans="2:4" x14ac:dyDescent="0.3">
      <c r="B6101" s="211" t="str">
        <f t="shared" si="192"/>
        <v/>
      </c>
      <c r="D6101" s="213" t="str">
        <f t="shared" si="193"/>
        <v/>
      </c>
    </row>
    <row r="6102" spans="2:4" x14ac:dyDescent="0.3">
      <c r="B6102" s="211" t="str">
        <f t="shared" si="192"/>
        <v/>
      </c>
      <c r="D6102" s="213" t="str">
        <f t="shared" si="193"/>
        <v/>
      </c>
    </row>
    <row r="6103" spans="2:4" x14ac:dyDescent="0.3">
      <c r="B6103" s="211" t="str">
        <f t="shared" si="192"/>
        <v/>
      </c>
      <c r="D6103" s="213" t="str">
        <f t="shared" si="193"/>
        <v/>
      </c>
    </row>
    <row r="6104" spans="2:4" x14ac:dyDescent="0.3">
      <c r="B6104" s="211" t="str">
        <f t="shared" si="192"/>
        <v/>
      </c>
      <c r="D6104" s="213" t="str">
        <f t="shared" si="193"/>
        <v/>
      </c>
    </row>
    <row r="6105" spans="2:4" x14ac:dyDescent="0.3">
      <c r="B6105" s="211" t="str">
        <f t="shared" si="192"/>
        <v/>
      </c>
      <c r="D6105" s="213" t="str">
        <f t="shared" si="193"/>
        <v/>
      </c>
    </row>
    <row r="6106" spans="2:4" x14ac:dyDescent="0.3">
      <c r="B6106" s="211" t="str">
        <f t="shared" si="192"/>
        <v/>
      </c>
      <c r="D6106" s="213" t="str">
        <f t="shared" si="193"/>
        <v/>
      </c>
    </row>
    <row r="6107" spans="2:4" x14ac:dyDescent="0.3">
      <c r="B6107" s="211" t="str">
        <f t="shared" si="192"/>
        <v/>
      </c>
      <c r="D6107" s="213" t="str">
        <f t="shared" si="193"/>
        <v/>
      </c>
    </row>
    <row r="6108" spans="2:4" x14ac:dyDescent="0.3">
      <c r="B6108" s="211" t="str">
        <f t="shared" si="192"/>
        <v/>
      </c>
      <c r="D6108" s="213" t="str">
        <f t="shared" si="193"/>
        <v/>
      </c>
    </row>
    <row r="6109" spans="2:4" x14ac:dyDescent="0.3">
      <c r="B6109" s="211" t="str">
        <f t="shared" si="192"/>
        <v/>
      </c>
      <c r="D6109" s="213" t="str">
        <f t="shared" si="193"/>
        <v/>
      </c>
    </row>
    <row r="6110" spans="2:4" x14ac:dyDescent="0.3">
      <c r="B6110" s="211" t="str">
        <f t="shared" si="192"/>
        <v/>
      </c>
      <c r="D6110" s="213" t="str">
        <f t="shared" si="193"/>
        <v/>
      </c>
    </row>
    <row r="6111" spans="2:4" x14ac:dyDescent="0.3">
      <c r="B6111" s="211" t="str">
        <f t="shared" si="192"/>
        <v/>
      </c>
      <c r="D6111" s="213" t="str">
        <f t="shared" si="193"/>
        <v/>
      </c>
    </row>
    <row r="6112" spans="2:4" x14ac:dyDescent="0.3">
      <c r="B6112" s="211" t="str">
        <f t="shared" si="192"/>
        <v/>
      </c>
      <c r="D6112" s="213" t="str">
        <f t="shared" si="193"/>
        <v/>
      </c>
    </row>
    <row r="6113" spans="2:4" x14ac:dyDescent="0.3">
      <c r="B6113" s="211" t="str">
        <f t="shared" si="192"/>
        <v/>
      </c>
      <c r="D6113" s="213" t="str">
        <f t="shared" si="193"/>
        <v/>
      </c>
    </row>
    <row r="6114" spans="2:4" x14ac:dyDescent="0.3">
      <c r="B6114" s="211" t="str">
        <f t="shared" si="192"/>
        <v/>
      </c>
      <c r="D6114" s="213" t="str">
        <f t="shared" si="193"/>
        <v/>
      </c>
    </row>
    <row r="6115" spans="2:4" x14ac:dyDescent="0.3">
      <c r="B6115" s="211" t="str">
        <f t="shared" si="192"/>
        <v/>
      </c>
      <c r="D6115" s="213" t="str">
        <f t="shared" si="193"/>
        <v/>
      </c>
    </row>
    <row r="6116" spans="2:4" x14ac:dyDescent="0.3">
      <c r="B6116" s="211" t="str">
        <f t="shared" si="192"/>
        <v/>
      </c>
      <c r="D6116" s="213" t="str">
        <f t="shared" si="193"/>
        <v/>
      </c>
    </row>
    <row r="6117" spans="2:4" x14ac:dyDescent="0.3">
      <c r="B6117" s="211" t="str">
        <f t="shared" si="192"/>
        <v/>
      </c>
      <c r="D6117" s="213" t="str">
        <f t="shared" si="193"/>
        <v/>
      </c>
    </row>
    <row r="6118" spans="2:4" x14ac:dyDescent="0.3">
      <c r="B6118" s="211" t="str">
        <f t="shared" si="192"/>
        <v/>
      </c>
      <c r="D6118" s="213" t="str">
        <f t="shared" si="193"/>
        <v/>
      </c>
    </row>
    <row r="6119" spans="2:4" x14ac:dyDescent="0.3">
      <c r="B6119" s="211" t="str">
        <f t="shared" si="192"/>
        <v/>
      </c>
      <c r="D6119" s="213" t="str">
        <f t="shared" si="193"/>
        <v/>
      </c>
    </row>
    <row r="6120" spans="2:4" x14ac:dyDescent="0.3">
      <c r="B6120" s="211" t="str">
        <f t="shared" si="192"/>
        <v/>
      </c>
      <c r="D6120" s="213" t="str">
        <f t="shared" si="193"/>
        <v/>
      </c>
    </row>
    <row r="6121" spans="2:4" x14ac:dyDescent="0.3">
      <c r="B6121" s="211" t="str">
        <f t="shared" si="192"/>
        <v/>
      </c>
      <c r="D6121" s="213" t="str">
        <f t="shared" si="193"/>
        <v/>
      </c>
    </row>
    <row r="6122" spans="2:4" x14ac:dyDescent="0.3">
      <c r="B6122" s="211" t="str">
        <f t="shared" si="192"/>
        <v/>
      </c>
      <c r="D6122" s="213" t="str">
        <f t="shared" si="193"/>
        <v/>
      </c>
    </row>
    <row r="6123" spans="2:4" x14ac:dyDescent="0.3">
      <c r="B6123" s="211" t="str">
        <f t="shared" si="192"/>
        <v/>
      </c>
      <c r="D6123" s="213" t="str">
        <f t="shared" si="193"/>
        <v/>
      </c>
    </row>
    <row r="6124" spans="2:4" x14ac:dyDescent="0.3">
      <c r="B6124" s="211" t="str">
        <f t="shared" si="192"/>
        <v/>
      </c>
      <c r="D6124" s="213" t="str">
        <f t="shared" si="193"/>
        <v/>
      </c>
    </row>
    <row r="6125" spans="2:4" x14ac:dyDescent="0.3">
      <c r="B6125" s="211" t="str">
        <f t="shared" si="192"/>
        <v/>
      </c>
      <c r="D6125" s="213" t="str">
        <f t="shared" si="193"/>
        <v/>
      </c>
    </row>
    <row r="6126" spans="2:4" x14ac:dyDescent="0.3">
      <c r="B6126" s="211" t="str">
        <f t="shared" si="192"/>
        <v/>
      </c>
      <c r="D6126" s="213" t="str">
        <f t="shared" si="193"/>
        <v/>
      </c>
    </row>
    <row r="6127" spans="2:4" x14ac:dyDescent="0.3">
      <c r="B6127" s="211" t="str">
        <f t="shared" si="192"/>
        <v/>
      </c>
      <c r="D6127" s="213" t="str">
        <f t="shared" si="193"/>
        <v/>
      </c>
    </row>
    <row r="6128" spans="2:4" x14ac:dyDescent="0.3">
      <c r="B6128" s="211" t="str">
        <f t="shared" si="192"/>
        <v/>
      </c>
      <c r="D6128" s="213" t="str">
        <f t="shared" si="193"/>
        <v/>
      </c>
    </row>
    <row r="6129" spans="2:4" x14ac:dyDescent="0.3">
      <c r="B6129" s="211" t="str">
        <f t="shared" si="192"/>
        <v/>
      </c>
      <c r="D6129" s="213" t="str">
        <f t="shared" si="193"/>
        <v/>
      </c>
    </row>
    <row r="6130" spans="2:4" x14ac:dyDescent="0.3">
      <c r="B6130" s="211" t="str">
        <f t="shared" si="192"/>
        <v/>
      </c>
      <c r="D6130" s="213" t="str">
        <f t="shared" si="193"/>
        <v/>
      </c>
    </row>
    <row r="6131" spans="2:4" x14ac:dyDescent="0.3">
      <c r="B6131" s="211" t="str">
        <f t="shared" si="192"/>
        <v/>
      </c>
      <c r="D6131" s="213" t="str">
        <f t="shared" si="193"/>
        <v/>
      </c>
    </row>
    <row r="6132" spans="2:4" x14ac:dyDescent="0.3">
      <c r="B6132" s="211" t="str">
        <f t="shared" si="192"/>
        <v/>
      </c>
      <c r="D6132" s="213" t="str">
        <f t="shared" si="193"/>
        <v/>
      </c>
    </row>
    <row r="6133" spans="2:4" x14ac:dyDescent="0.3">
      <c r="B6133" s="211" t="str">
        <f t="shared" si="192"/>
        <v/>
      </c>
      <c r="D6133" s="213" t="str">
        <f t="shared" si="193"/>
        <v/>
      </c>
    </row>
    <row r="6134" spans="2:4" x14ac:dyDescent="0.3">
      <c r="B6134" s="211" t="str">
        <f t="shared" si="192"/>
        <v/>
      </c>
      <c r="D6134" s="213" t="str">
        <f t="shared" si="193"/>
        <v/>
      </c>
    </row>
    <row r="6135" spans="2:4" x14ac:dyDescent="0.3">
      <c r="B6135" s="211" t="str">
        <f t="shared" si="192"/>
        <v/>
      </c>
      <c r="D6135" s="213" t="str">
        <f t="shared" si="193"/>
        <v/>
      </c>
    </row>
    <row r="6136" spans="2:4" x14ac:dyDescent="0.3">
      <c r="B6136" s="211" t="str">
        <f t="shared" si="192"/>
        <v/>
      </c>
      <c r="D6136" s="213" t="str">
        <f t="shared" si="193"/>
        <v/>
      </c>
    </row>
    <row r="6137" spans="2:4" x14ac:dyDescent="0.3">
      <c r="B6137" s="211" t="str">
        <f t="shared" si="192"/>
        <v/>
      </c>
      <c r="D6137" s="213" t="str">
        <f t="shared" si="193"/>
        <v/>
      </c>
    </row>
    <row r="6138" spans="2:4" x14ac:dyDescent="0.3">
      <c r="B6138" s="211" t="str">
        <f t="shared" si="192"/>
        <v/>
      </c>
      <c r="D6138" s="213" t="str">
        <f t="shared" si="193"/>
        <v/>
      </c>
    </row>
    <row r="6139" spans="2:4" x14ac:dyDescent="0.3">
      <c r="B6139" s="211" t="str">
        <f t="shared" si="192"/>
        <v/>
      </c>
      <c r="D6139" s="213" t="str">
        <f t="shared" si="193"/>
        <v/>
      </c>
    </row>
    <row r="6140" spans="2:4" x14ac:dyDescent="0.3">
      <c r="B6140" s="211" t="str">
        <f t="shared" si="192"/>
        <v/>
      </c>
      <c r="D6140" s="213" t="str">
        <f t="shared" si="193"/>
        <v/>
      </c>
    </row>
    <row r="6141" spans="2:4" x14ac:dyDescent="0.3">
      <c r="B6141" s="211" t="str">
        <f t="shared" si="192"/>
        <v/>
      </c>
      <c r="D6141" s="213" t="str">
        <f t="shared" si="193"/>
        <v/>
      </c>
    </row>
    <row r="6142" spans="2:4" x14ac:dyDescent="0.3">
      <c r="B6142" s="211" t="str">
        <f t="shared" si="192"/>
        <v/>
      </c>
      <c r="D6142" s="213" t="str">
        <f t="shared" si="193"/>
        <v/>
      </c>
    </row>
    <row r="6143" spans="2:4" x14ac:dyDescent="0.3">
      <c r="B6143" s="211" t="str">
        <f t="shared" si="192"/>
        <v/>
      </c>
      <c r="D6143" s="213" t="str">
        <f t="shared" si="193"/>
        <v/>
      </c>
    </row>
    <row r="6144" spans="2:4" x14ac:dyDescent="0.3">
      <c r="B6144" s="211" t="str">
        <f t="shared" si="192"/>
        <v/>
      </c>
      <c r="D6144" s="213" t="str">
        <f t="shared" si="193"/>
        <v/>
      </c>
    </row>
    <row r="6145" spans="2:4" x14ac:dyDescent="0.3">
      <c r="B6145" s="211" t="str">
        <f t="shared" si="192"/>
        <v/>
      </c>
      <c r="D6145" s="213" t="str">
        <f t="shared" si="193"/>
        <v/>
      </c>
    </row>
    <row r="6146" spans="2:4" x14ac:dyDescent="0.3">
      <c r="B6146" s="211" t="str">
        <f t="shared" si="192"/>
        <v/>
      </c>
      <c r="D6146" s="213" t="str">
        <f t="shared" si="193"/>
        <v/>
      </c>
    </row>
    <row r="6147" spans="2:4" x14ac:dyDescent="0.3">
      <c r="B6147" s="211" t="str">
        <f t="shared" si="192"/>
        <v/>
      </c>
      <c r="D6147" s="213" t="str">
        <f t="shared" si="193"/>
        <v/>
      </c>
    </row>
    <row r="6148" spans="2:4" x14ac:dyDescent="0.3">
      <c r="B6148" s="211" t="str">
        <f t="shared" si="192"/>
        <v/>
      </c>
      <c r="D6148" s="213" t="str">
        <f t="shared" si="193"/>
        <v/>
      </c>
    </row>
    <row r="6149" spans="2:4" x14ac:dyDescent="0.3">
      <c r="B6149" s="211" t="str">
        <f t="shared" si="192"/>
        <v/>
      </c>
      <c r="D6149" s="213" t="str">
        <f t="shared" si="193"/>
        <v/>
      </c>
    </row>
    <row r="6150" spans="2:4" x14ac:dyDescent="0.3">
      <c r="B6150" s="211" t="str">
        <f t="shared" ref="B6150:B6213" si="194">IF(NOT(ISBLANK(A6150)),INT(($B$2-A6150)/365.25),"")</f>
        <v/>
      </c>
      <c r="D6150" s="213" t="str">
        <f t="shared" ref="D6150:D6213" si="195">_xlfn.IFNA(VLOOKUP(B6150,AgeGroups,2,TRUE),"")</f>
        <v/>
      </c>
    </row>
    <row r="6151" spans="2:4" x14ac:dyDescent="0.3">
      <c r="B6151" s="211" t="str">
        <f t="shared" si="194"/>
        <v/>
      </c>
      <c r="D6151" s="213" t="str">
        <f t="shared" si="195"/>
        <v/>
      </c>
    </row>
    <row r="6152" spans="2:4" x14ac:dyDescent="0.3">
      <c r="B6152" s="211" t="str">
        <f t="shared" si="194"/>
        <v/>
      </c>
      <c r="D6152" s="213" t="str">
        <f t="shared" si="195"/>
        <v/>
      </c>
    </row>
    <row r="6153" spans="2:4" x14ac:dyDescent="0.3">
      <c r="B6153" s="211" t="str">
        <f t="shared" si="194"/>
        <v/>
      </c>
      <c r="D6153" s="213" t="str">
        <f t="shared" si="195"/>
        <v/>
      </c>
    </row>
    <row r="6154" spans="2:4" x14ac:dyDescent="0.3">
      <c r="B6154" s="211" t="str">
        <f t="shared" si="194"/>
        <v/>
      </c>
      <c r="D6154" s="213" t="str">
        <f t="shared" si="195"/>
        <v/>
      </c>
    </row>
    <row r="6155" spans="2:4" x14ac:dyDescent="0.3">
      <c r="B6155" s="211" t="str">
        <f t="shared" si="194"/>
        <v/>
      </c>
      <c r="D6155" s="213" t="str">
        <f t="shared" si="195"/>
        <v/>
      </c>
    </row>
    <row r="6156" spans="2:4" x14ac:dyDescent="0.3">
      <c r="B6156" s="211" t="str">
        <f t="shared" si="194"/>
        <v/>
      </c>
      <c r="D6156" s="213" t="str">
        <f t="shared" si="195"/>
        <v/>
      </c>
    </row>
    <row r="6157" spans="2:4" x14ac:dyDescent="0.3">
      <c r="B6157" s="211" t="str">
        <f t="shared" si="194"/>
        <v/>
      </c>
      <c r="D6157" s="213" t="str">
        <f t="shared" si="195"/>
        <v/>
      </c>
    </row>
    <row r="6158" spans="2:4" x14ac:dyDescent="0.3">
      <c r="B6158" s="211" t="str">
        <f t="shared" si="194"/>
        <v/>
      </c>
      <c r="D6158" s="213" t="str">
        <f t="shared" si="195"/>
        <v/>
      </c>
    </row>
    <row r="6159" spans="2:4" x14ac:dyDescent="0.3">
      <c r="B6159" s="211" t="str">
        <f t="shared" si="194"/>
        <v/>
      </c>
      <c r="D6159" s="213" t="str">
        <f t="shared" si="195"/>
        <v/>
      </c>
    </row>
    <row r="6160" spans="2:4" x14ac:dyDescent="0.3">
      <c r="B6160" s="211" t="str">
        <f t="shared" si="194"/>
        <v/>
      </c>
      <c r="D6160" s="213" t="str">
        <f t="shared" si="195"/>
        <v/>
      </c>
    </row>
    <row r="6161" spans="2:4" x14ac:dyDescent="0.3">
      <c r="B6161" s="211" t="str">
        <f t="shared" si="194"/>
        <v/>
      </c>
      <c r="D6161" s="213" t="str">
        <f t="shared" si="195"/>
        <v/>
      </c>
    </row>
    <row r="6162" spans="2:4" x14ac:dyDescent="0.3">
      <c r="B6162" s="211" t="str">
        <f t="shared" si="194"/>
        <v/>
      </c>
      <c r="D6162" s="213" t="str">
        <f t="shared" si="195"/>
        <v/>
      </c>
    </row>
    <row r="6163" spans="2:4" x14ac:dyDescent="0.3">
      <c r="B6163" s="211" t="str">
        <f t="shared" si="194"/>
        <v/>
      </c>
      <c r="D6163" s="213" t="str">
        <f t="shared" si="195"/>
        <v/>
      </c>
    </row>
    <row r="6164" spans="2:4" x14ac:dyDescent="0.3">
      <c r="B6164" s="211" t="str">
        <f t="shared" si="194"/>
        <v/>
      </c>
      <c r="D6164" s="213" t="str">
        <f t="shared" si="195"/>
        <v/>
      </c>
    </row>
    <row r="6165" spans="2:4" x14ac:dyDescent="0.3">
      <c r="B6165" s="211" t="str">
        <f t="shared" si="194"/>
        <v/>
      </c>
      <c r="D6165" s="213" t="str">
        <f t="shared" si="195"/>
        <v/>
      </c>
    </row>
    <row r="6166" spans="2:4" x14ac:dyDescent="0.3">
      <c r="B6166" s="211" t="str">
        <f t="shared" si="194"/>
        <v/>
      </c>
      <c r="D6166" s="213" t="str">
        <f t="shared" si="195"/>
        <v/>
      </c>
    </row>
    <row r="6167" spans="2:4" x14ac:dyDescent="0.3">
      <c r="B6167" s="211" t="str">
        <f t="shared" si="194"/>
        <v/>
      </c>
      <c r="D6167" s="213" t="str">
        <f t="shared" si="195"/>
        <v/>
      </c>
    </row>
    <row r="6168" spans="2:4" x14ac:dyDescent="0.3">
      <c r="B6168" s="211" t="str">
        <f t="shared" si="194"/>
        <v/>
      </c>
      <c r="D6168" s="213" t="str">
        <f t="shared" si="195"/>
        <v/>
      </c>
    </row>
    <row r="6169" spans="2:4" x14ac:dyDescent="0.3">
      <c r="B6169" s="211" t="str">
        <f t="shared" si="194"/>
        <v/>
      </c>
      <c r="D6169" s="213" t="str">
        <f t="shared" si="195"/>
        <v/>
      </c>
    </row>
    <row r="6170" spans="2:4" x14ac:dyDescent="0.3">
      <c r="B6170" s="211" t="str">
        <f t="shared" si="194"/>
        <v/>
      </c>
      <c r="D6170" s="213" t="str">
        <f t="shared" si="195"/>
        <v/>
      </c>
    </row>
    <row r="6171" spans="2:4" x14ac:dyDescent="0.3">
      <c r="B6171" s="211" t="str">
        <f t="shared" si="194"/>
        <v/>
      </c>
      <c r="D6171" s="213" t="str">
        <f t="shared" si="195"/>
        <v/>
      </c>
    </row>
    <row r="6172" spans="2:4" x14ac:dyDescent="0.3">
      <c r="B6172" s="211" t="str">
        <f t="shared" si="194"/>
        <v/>
      </c>
      <c r="D6172" s="213" t="str">
        <f t="shared" si="195"/>
        <v/>
      </c>
    </row>
    <row r="6173" spans="2:4" x14ac:dyDescent="0.3">
      <c r="B6173" s="211" t="str">
        <f t="shared" si="194"/>
        <v/>
      </c>
      <c r="D6173" s="213" t="str">
        <f t="shared" si="195"/>
        <v/>
      </c>
    </row>
    <row r="6174" spans="2:4" x14ac:dyDescent="0.3">
      <c r="B6174" s="211" t="str">
        <f t="shared" si="194"/>
        <v/>
      </c>
      <c r="D6174" s="213" t="str">
        <f t="shared" si="195"/>
        <v/>
      </c>
    </row>
    <row r="6175" spans="2:4" x14ac:dyDescent="0.3">
      <c r="B6175" s="211" t="str">
        <f t="shared" si="194"/>
        <v/>
      </c>
      <c r="D6175" s="213" t="str">
        <f t="shared" si="195"/>
        <v/>
      </c>
    </row>
    <row r="6176" spans="2:4" x14ac:dyDescent="0.3">
      <c r="B6176" s="211" t="str">
        <f t="shared" si="194"/>
        <v/>
      </c>
      <c r="D6176" s="213" t="str">
        <f t="shared" si="195"/>
        <v/>
      </c>
    </row>
    <row r="6177" spans="2:4" x14ac:dyDescent="0.3">
      <c r="B6177" s="211" t="str">
        <f t="shared" si="194"/>
        <v/>
      </c>
      <c r="D6177" s="213" t="str">
        <f t="shared" si="195"/>
        <v/>
      </c>
    </row>
    <row r="6178" spans="2:4" x14ac:dyDescent="0.3">
      <c r="B6178" s="211" t="str">
        <f t="shared" si="194"/>
        <v/>
      </c>
      <c r="D6178" s="213" t="str">
        <f t="shared" si="195"/>
        <v/>
      </c>
    </row>
    <row r="6179" spans="2:4" x14ac:dyDescent="0.3">
      <c r="B6179" s="211" t="str">
        <f t="shared" si="194"/>
        <v/>
      </c>
      <c r="D6179" s="213" t="str">
        <f t="shared" si="195"/>
        <v/>
      </c>
    </row>
    <row r="6180" spans="2:4" x14ac:dyDescent="0.3">
      <c r="B6180" s="211" t="str">
        <f t="shared" si="194"/>
        <v/>
      </c>
      <c r="D6180" s="213" t="str">
        <f t="shared" si="195"/>
        <v/>
      </c>
    </row>
    <row r="6181" spans="2:4" x14ac:dyDescent="0.3">
      <c r="B6181" s="211" t="str">
        <f t="shared" si="194"/>
        <v/>
      </c>
      <c r="D6181" s="213" t="str">
        <f t="shared" si="195"/>
        <v/>
      </c>
    </row>
    <row r="6182" spans="2:4" x14ac:dyDescent="0.3">
      <c r="B6182" s="211" t="str">
        <f t="shared" si="194"/>
        <v/>
      </c>
      <c r="D6182" s="213" t="str">
        <f t="shared" si="195"/>
        <v/>
      </c>
    </row>
    <row r="6183" spans="2:4" x14ac:dyDescent="0.3">
      <c r="B6183" s="211" t="str">
        <f t="shared" si="194"/>
        <v/>
      </c>
      <c r="D6183" s="213" t="str">
        <f t="shared" si="195"/>
        <v/>
      </c>
    </row>
    <row r="6184" spans="2:4" x14ac:dyDescent="0.3">
      <c r="B6184" s="211" t="str">
        <f t="shared" si="194"/>
        <v/>
      </c>
      <c r="D6184" s="213" t="str">
        <f t="shared" si="195"/>
        <v/>
      </c>
    </row>
    <row r="6185" spans="2:4" x14ac:dyDescent="0.3">
      <c r="B6185" s="211" t="str">
        <f t="shared" si="194"/>
        <v/>
      </c>
      <c r="D6185" s="213" t="str">
        <f t="shared" si="195"/>
        <v/>
      </c>
    </row>
    <row r="6186" spans="2:4" x14ac:dyDescent="0.3">
      <c r="B6186" s="211" t="str">
        <f t="shared" si="194"/>
        <v/>
      </c>
      <c r="D6186" s="213" t="str">
        <f t="shared" si="195"/>
        <v/>
      </c>
    </row>
    <row r="6187" spans="2:4" x14ac:dyDescent="0.3">
      <c r="B6187" s="211" t="str">
        <f t="shared" si="194"/>
        <v/>
      </c>
      <c r="D6187" s="213" t="str">
        <f t="shared" si="195"/>
        <v/>
      </c>
    </row>
    <row r="6188" spans="2:4" x14ac:dyDescent="0.3">
      <c r="B6188" s="211" t="str">
        <f t="shared" si="194"/>
        <v/>
      </c>
      <c r="D6188" s="213" t="str">
        <f t="shared" si="195"/>
        <v/>
      </c>
    </row>
    <row r="6189" spans="2:4" x14ac:dyDescent="0.3">
      <c r="B6189" s="211" t="str">
        <f t="shared" si="194"/>
        <v/>
      </c>
      <c r="D6189" s="213" t="str">
        <f t="shared" si="195"/>
        <v/>
      </c>
    </row>
    <row r="6190" spans="2:4" x14ac:dyDescent="0.3">
      <c r="B6190" s="211" t="str">
        <f t="shared" si="194"/>
        <v/>
      </c>
      <c r="D6190" s="213" t="str">
        <f t="shared" si="195"/>
        <v/>
      </c>
    </row>
    <row r="6191" spans="2:4" x14ac:dyDescent="0.3">
      <c r="B6191" s="211" t="str">
        <f t="shared" si="194"/>
        <v/>
      </c>
      <c r="D6191" s="213" t="str">
        <f t="shared" si="195"/>
        <v/>
      </c>
    </row>
    <row r="6192" spans="2:4" x14ac:dyDescent="0.3">
      <c r="B6192" s="211" t="str">
        <f t="shared" si="194"/>
        <v/>
      </c>
      <c r="D6192" s="213" t="str">
        <f t="shared" si="195"/>
        <v/>
      </c>
    </row>
    <row r="6193" spans="2:4" x14ac:dyDescent="0.3">
      <c r="B6193" s="211" t="str">
        <f t="shared" si="194"/>
        <v/>
      </c>
      <c r="D6193" s="213" t="str">
        <f t="shared" si="195"/>
        <v/>
      </c>
    </row>
    <row r="6194" spans="2:4" x14ac:dyDescent="0.3">
      <c r="B6194" s="211" t="str">
        <f t="shared" si="194"/>
        <v/>
      </c>
      <c r="D6194" s="213" t="str">
        <f t="shared" si="195"/>
        <v/>
      </c>
    </row>
    <row r="6195" spans="2:4" x14ac:dyDescent="0.3">
      <c r="B6195" s="211" t="str">
        <f t="shared" si="194"/>
        <v/>
      </c>
      <c r="D6195" s="213" t="str">
        <f t="shared" si="195"/>
        <v/>
      </c>
    </row>
    <row r="6196" spans="2:4" x14ac:dyDescent="0.3">
      <c r="B6196" s="211" t="str">
        <f t="shared" si="194"/>
        <v/>
      </c>
      <c r="D6196" s="213" t="str">
        <f t="shared" si="195"/>
        <v/>
      </c>
    </row>
    <row r="6197" spans="2:4" x14ac:dyDescent="0.3">
      <c r="B6197" s="211" t="str">
        <f t="shared" si="194"/>
        <v/>
      </c>
      <c r="D6197" s="213" t="str">
        <f t="shared" si="195"/>
        <v/>
      </c>
    </row>
    <row r="6198" spans="2:4" x14ac:dyDescent="0.3">
      <c r="B6198" s="211" t="str">
        <f t="shared" si="194"/>
        <v/>
      </c>
      <c r="D6198" s="213" t="str">
        <f t="shared" si="195"/>
        <v/>
      </c>
    </row>
    <row r="6199" spans="2:4" x14ac:dyDescent="0.3">
      <c r="B6199" s="211" t="str">
        <f t="shared" si="194"/>
        <v/>
      </c>
      <c r="D6199" s="213" t="str">
        <f t="shared" si="195"/>
        <v/>
      </c>
    </row>
    <row r="6200" spans="2:4" x14ac:dyDescent="0.3">
      <c r="B6200" s="211" t="str">
        <f t="shared" si="194"/>
        <v/>
      </c>
      <c r="D6200" s="213" t="str">
        <f t="shared" si="195"/>
        <v/>
      </c>
    </row>
    <row r="6201" spans="2:4" x14ac:dyDescent="0.3">
      <c r="B6201" s="211" t="str">
        <f t="shared" si="194"/>
        <v/>
      </c>
      <c r="D6201" s="213" t="str">
        <f t="shared" si="195"/>
        <v/>
      </c>
    </row>
    <row r="6202" spans="2:4" x14ac:dyDescent="0.3">
      <c r="B6202" s="211" t="str">
        <f t="shared" si="194"/>
        <v/>
      </c>
      <c r="D6202" s="213" t="str">
        <f t="shared" si="195"/>
        <v/>
      </c>
    </row>
    <row r="6203" spans="2:4" x14ac:dyDescent="0.3">
      <c r="B6203" s="211" t="str">
        <f t="shared" si="194"/>
        <v/>
      </c>
      <c r="D6203" s="213" t="str">
        <f t="shared" si="195"/>
        <v/>
      </c>
    </row>
    <row r="6204" spans="2:4" x14ac:dyDescent="0.3">
      <c r="B6204" s="211" t="str">
        <f t="shared" si="194"/>
        <v/>
      </c>
      <c r="D6204" s="213" t="str">
        <f t="shared" si="195"/>
        <v/>
      </c>
    </row>
    <row r="6205" spans="2:4" x14ac:dyDescent="0.3">
      <c r="B6205" s="211" t="str">
        <f t="shared" si="194"/>
        <v/>
      </c>
      <c r="D6205" s="213" t="str">
        <f t="shared" si="195"/>
        <v/>
      </c>
    </row>
    <row r="6206" spans="2:4" x14ac:dyDescent="0.3">
      <c r="B6206" s="211" t="str">
        <f t="shared" si="194"/>
        <v/>
      </c>
      <c r="D6206" s="213" t="str">
        <f t="shared" si="195"/>
        <v/>
      </c>
    </row>
    <row r="6207" spans="2:4" x14ac:dyDescent="0.3">
      <c r="B6207" s="211" t="str">
        <f t="shared" si="194"/>
        <v/>
      </c>
      <c r="D6207" s="213" t="str">
        <f t="shared" si="195"/>
        <v/>
      </c>
    </row>
    <row r="6208" spans="2:4" x14ac:dyDescent="0.3">
      <c r="B6208" s="211" t="str">
        <f t="shared" si="194"/>
        <v/>
      </c>
      <c r="D6208" s="213" t="str">
        <f t="shared" si="195"/>
        <v/>
      </c>
    </row>
    <row r="6209" spans="2:4" x14ac:dyDescent="0.3">
      <c r="B6209" s="211" t="str">
        <f t="shared" si="194"/>
        <v/>
      </c>
      <c r="D6209" s="213" t="str">
        <f t="shared" si="195"/>
        <v/>
      </c>
    </row>
    <row r="6210" spans="2:4" x14ac:dyDescent="0.3">
      <c r="B6210" s="211" t="str">
        <f t="shared" si="194"/>
        <v/>
      </c>
      <c r="D6210" s="213" t="str">
        <f t="shared" si="195"/>
        <v/>
      </c>
    </row>
    <row r="6211" spans="2:4" x14ac:dyDescent="0.3">
      <c r="B6211" s="211" t="str">
        <f t="shared" si="194"/>
        <v/>
      </c>
      <c r="D6211" s="213" t="str">
        <f t="shared" si="195"/>
        <v/>
      </c>
    </row>
    <row r="6212" spans="2:4" x14ac:dyDescent="0.3">
      <c r="B6212" s="211" t="str">
        <f t="shared" si="194"/>
        <v/>
      </c>
      <c r="D6212" s="213" t="str">
        <f t="shared" si="195"/>
        <v/>
      </c>
    </row>
    <row r="6213" spans="2:4" x14ac:dyDescent="0.3">
      <c r="B6213" s="211" t="str">
        <f t="shared" si="194"/>
        <v/>
      </c>
      <c r="D6213" s="213" t="str">
        <f t="shared" si="195"/>
        <v/>
      </c>
    </row>
    <row r="6214" spans="2:4" x14ac:dyDescent="0.3">
      <c r="B6214" s="211" t="str">
        <f t="shared" ref="B6214:B6277" si="196">IF(NOT(ISBLANK(A6214)),INT(($B$2-A6214)/365.25),"")</f>
        <v/>
      </c>
      <c r="D6214" s="213" t="str">
        <f t="shared" ref="D6214:D6277" si="197">_xlfn.IFNA(VLOOKUP(B6214,AgeGroups,2,TRUE),"")</f>
        <v/>
      </c>
    </row>
    <row r="6215" spans="2:4" x14ac:dyDescent="0.3">
      <c r="B6215" s="211" t="str">
        <f t="shared" si="196"/>
        <v/>
      </c>
      <c r="D6215" s="213" t="str">
        <f t="shared" si="197"/>
        <v/>
      </c>
    </row>
    <row r="6216" spans="2:4" x14ac:dyDescent="0.3">
      <c r="B6216" s="211" t="str">
        <f t="shared" si="196"/>
        <v/>
      </c>
      <c r="D6216" s="213" t="str">
        <f t="shared" si="197"/>
        <v/>
      </c>
    </row>
    <row r="6217" spans="2:4" x14ac:dyDescent="0.3">
      <c r="B6217" s="211" t="str">
        <f t="shared" si="196"/>
        <v/>
      </c>
      <c r="D6217" s="213" t="str">
        <f t="shared" si="197"/>
        <v/>
      </c>
    </row>
    <row r="6218" spans="2:4" x14ac:dyDescent="0.3">
      <c r="B6218" s="211" t="str">
        <f t="shared" si="196"/>
        <v/>
      </c>
      <c r="D6218" s="213" t="str">
        <f t="shared" si="197"/>
        <v/>
      </c>
    </row>
    <row r="6219" spans="2:4" x14ac:dyDescent="0.3">
      <c r="B6219" s="211" t="str">
        <f t="shared" si="196"/>
        <v/>
      </c>
      <c r="D6219" s="213" t="str">
        <f t="shared" si="197"/>
        <v/>
      </c>
    </row>
    <row r="6220" spans="2:4" x14ac:dyDescent="0.3">
      <c r="B6220" s="211" t="str">
        <f t="shared" si="196"/>
        <v/>
      </c>
      <c r="D6220" s="213" t="str">
        <f t="shared" si="197"/>
        <v/>
      </c>
    </row>
    <row r="6221" spans="2:4" x14ac:dyDescent="0.3">
      <c r="B6221" s="211" t="str">
        <f t="shared" si="196"/>
        <v/>
      </c>
      <c r="D6221" s="213" t="str">
        <f t="shared" si="197"/>
        <v/>
      </c>
    </row>
    <row r="6222" spans="2:4" x14ac:dyDescent="0.3">
      <c r="B6222" s="211" t="str">
        <f t="shared" si="196"/>
        <v/>
      </c>
      <c r="D6222" s="213" t="str">
        <f t="shared" si="197"/>
        <v/>
      </c>
    </row>
    <row r="6223" spans="2:4" x14ac:dyDescent="0.3">
      <c r="B6223" s="211" t="str">
        <f t="shared" si="196"/>
        <v/>
      </c>
      <c r="D6223" s="213" t="str">
        <f t="shared" si="197"/>
        <v/>
      </c>
    </row>
    <row r="6224" spans="2:4" x14ac:dyDescent="0.3">
      <c r="B6224" s="211" t="str">
        <f t="shared" si="196"/>
        <v/>
      </c>
      <c r="D6224" s="213" t="str">
        <f t="shared" si="197"/>
        <v/>
      </c>
    </row>
    <row r="6225" spans="2:4" x14ac:dyDescent="0.3">
      <c r="B6225" s="211" t="str">
        <f t="shared" si="196"/>
        <v/>
      </c>
      <c r="D6225" s="213" t="str">
        <f t="shared" si="197"/>
        <v/>
      </c>
    </row>
    <row r="6226" spans="2:4" x14ac:dyDescent="0.3">
      <c r="B6226" s="211" t="str">
        <f t="shared" si="196"/>
        <v/>
      </c>
      <c r="D6226" s="213" t="str">
        <f t="shared" si="197"/>
        <v/>
      </c>
    </row>
    <row r="6227" spans="2:4" x14ac:dyDescent="0.3">
      <c r="B6227" s="211" t="str">
        <f t="shared" si="196"/>
        <v/>
      </c>
      <c r="D6227" s="213" t="str">
        <f t="shared" si="197"/>
        <v/>
      </c>
    </row>
    <row r="6228" spans="2:4" x14ac:dyDescent="0.3">
      <c r="B6228" s="211" t="str">
        <f t="shared" si="196"/>
        <v/>
      </c>
      <c r="D6228" s="213" t="str">
        <f t="shared" si="197"/>
        <v/>
      </c>
    </row>
    <row r="6229" spans="2:4" x14ac:dyDescent="0.3">
      <c r="B6229" s="211" t="str">
        <f t="shared" si="196"/>
        <v/>
      </c>
      <c r="D6229" s="213" t="str">
        <f t="shared" si="197"/>
        <v/>
      </c>
    </row>
    <row r="6230" spans="2:4" x14ac:dyDescent="0.3">
      <c r="B6230" s="211" t="str">
        <f t="shared" si="196"/>
        <v/>
      </c>
      <c r="D6230" s="213" t="str">
        <f t="shared" si="197"/>
        <v/>
      </c>
    </row>
    <row r="6231" spans="2:4" x14ac:dyDescent="0.3">
      <c r="B6231" s="211" t="str">
        <f t="shared" si="196"/>
        <v/>
      </c>
      <c r="D6231" s="213" t="str">
        <f t="shared" si="197"/>
        <v/>
      </c>
    </row>
    <row r="6232" spans="2:4" x14ac:dyDescent="0.3">
      <c r="B6232" s="211" t="str">
        <f t="shared" si="196"/>
        <v/>
      </c>
      <c r="D6232" s="213" t="str">
        <f t="shared" si="197"/>
        <v/>
      </c>
    </row>
    <row r="6233" spans="2:4" x14ac:dyDescent="0.3">
      <c r="B6233" s="211" t="str">
        <f t="shared" si="196"/>
        <v/>
      </c>
      <c r="D6233" s="213" t="str">
        <f t="shared" si="197"/>
        <v/>
      </c>
    </row>
    <row r="6234" spans="2:4" x14ac:dyDescent="0.3">
      <c r="B6234" s="211" t="str">
        <f t="shared" si="196"/>
        <v/>
      </c>
      <c r="D6234" s="213" t="str">
        <f t="shared" si="197"/>
        <v/>
      </c>
    </row>
    <row r="6235" spans="2:4" x14ac:dyDescent="0.3">
      <c r="B6235" s="211" t="str">
        <f t="shared" si="196"/>
        <v/>
      </c>
      <c r="D6235" s="213" t="str">
        <f t="shared" si="197"/>
        <v/>
      </c>
    </row>
    <row r="6236" spans="2:4" x14ac:dyDescent="0.3">
      <c r="B6236" s="211" t="str">
        <f t="shared" si="196"/>
        <v/>
      </c>
      <c r="D6236" s="213" t="str">
        <f t="shared" si="197"/>
        <v/>
      </c>
    </row>
    <row r="6237" spans="2:4" x14ac:dyDescent="0.3">
      <c r="B6237" s="211" t="str">
        <f t="shared" si="196"/>
        <v/>
      </c>
      <c r="D6237" s="213" t="str">
        <f t="shared" si="197"/>
        <v/>
      </c>
    </row>
    <row r="6238" spans="2:4" x14ac:dyDescent="0.3">
      <c r="B6238" s="211" t="str">
        <f t="shared" si="196"/>
        <v/>
      </c>
      <c r="D6238" s="213" t="str">
        <f t="shared" si="197"/>
        <v/>
      </c>
    </row>
    <row r="6239" spans="2:4" x14ac:dyDescent="0.3">
      <c r="B6239" s="211" t="str">
        <f t="shared" si="196"/>
        <v/>
      </c>
      <c r="D6239" s="213" t="str">
        <f t="shared" si="197"/>
        <v/>
      </c>
    </row>
    <row r="6240" spans="2:4" x14ac:dyDescent="0.3">
      <c r="B6240" s="211" t="str">
        <f t="shared" si="196"/>
        <v/>
      </c>
      <c r="D6240" s="213" t="str">
        <f t="shared" si="197"/>
        <v/>
      </c>
    </row>
    <row r="6241" spans="2:4" x14ac:dyDescent="0.3">
      <c r="B6241" s="211" t="str">
        <f t="shared" si="196"/>
        <v/>
      </c>
      <c r="D6241" s="213" t="str">
        <f t="shared" si="197"/>
        <v/>
      </c>
    </row>
    <row r="6242" spans="2:4" x14ac:dyDescent="0.3">
      <c r="B6242" s="211" t="str">
        <f t="shared" si="196"/>
        <v/>
      </c>
      <c r="D6242" s="213" t="str">
        <f t="shared" si="197"/>
        <v/>
      </c>
    </row>
    <row r="6243" spans="2:4" x14ac:dyDescent="0.3">
      <c r="B6243" s="211" t="str">
        <f t="shared" si="196"/>
        <v/>
      </c>
      <c r="D6243" s="213" t="str">
        <f t="shared" si="197"/>
        <v/>
      </c>
    </row>
    <row r="6244" spans="2:4" x14ac:dyDescent="0.3">
      <c r="B6244" s="211" t="str">
        <f t="shared" si="196"/>
        <v/>
      </c>
      <c r="D6244" s="213" t="str">
        <f t="shared" si="197"/>
        <v/>
      </c>
    </row>
    <row r="6245" spans="2:4" x14ac:dyDescent="0.3">
      <c r="B6245" s="211" t="str">
        <f t="shared" si="196"/>
        <v/>
      </c>
      <c r="D6245" s="213" t="str">
        <f t="shared" si="197"/>
        <v/>
      </c>
    </row>
    <row r="6246" spans="2:4" x14ac:dyDescent="0.3">
      <c r="B6246" s="211" t="str">
        <f t="shared" si="196"/>
        <v/>
      </c>
      <c r="D6246" s="213" t="str">
        <f t="shared" si="197"/>
        <v/>
      </c>
    </row>
    <row r="6247" spans="2:4" x14ac:dyDescent="0.3">
      <c r="B6247" s="211" t="str">
        <f t="shared" si="196"/>
        <v/>
      </c>
      <c r="D6247" s="213" t="str">
        <f t="shared" si="197"/>
        <v/>
      </c>
    </row>
    <row r="6248" spans="2:4" x14ac:dyDescent="0.3">
      <c r="B6248" s="211" t="str">
        <f t="shared" si="196"/>
        <v/>
      </c>
      <c r="D6248" s="213" t="str">
        <f t="shared" si="197"/>
        <v/>
      </c>
    </row>
    <row r="6249" spans="2:4" x14ac:dyDescent="0.3">
      <c r="B6249" s="211" t="str">
        <f t="shared" si="196"/>
        <v/>
      </c>
      <c r="D6249" s="213" t="str">
        <f t="shared" si="197"/>
        <v/>
      </c>
    </row>
    <row r="6250" spans="2:4" x14ac:dyDescent="0.3">
      <c r="B6250" s="211" t="str">
        <f t="shared" si="196"/>
        <v/>
      </c>
      <c r="D6250" s="213" t="str">
        <f t="shared" si="197"/>
        <v/>
      </c>
    </row>
    <row r="6251" spans="2:4" x14ac:dyDescent="0.3">
      <c r="B6251" s="211" t="str">
        <f t="shared" si="196"/>
        <v/>
      </c>
      <c r="D6251" s="213" t="str">
        <f t="shared" si="197"/>
        <v/>
      </c>
    </row>
    <row r="6252" spans="2:4" x14ac:dyDescent="0.3">
      <c r="B6252" s="211" t="str">
        <f t="shared" si="196"/>
        <v/>
      </c>
      <c r="D6252" s="213" t="str">
        <f t="shared" si="197"/>
        <v/>
      </c>
    </row>
    <row r="6253" spans="2:4" x14ac:dyDescent="0.3">
      <c r="B6253" s="211" t="str">
        <f t="shared" si="196"/>
        <v/>
      </c>
      <c r="D6253" s="213" t="str">
        <f t="shared" si="197"/>
        <v/>
      </c>
    </row>
    <row r="6254" spans="2:4" x14ac:dyDescent="0.3">
      <c r="B6254" s="211" t="str">
        <f t="shared" si="196"/>
        <v/>
      </c>
      <c r="D6254" s="213" t="str">
        <f t="shared" si="197"/>
        <v/>
      </c>
    </row>
    <row r="6255" spans="2:4" x14ac:dyDescent="0.3">
      <c r="B6255" s="211" t="str">
        <f t="shared" si="196"/>
        <v/>
      </c>
      <c r="D6255" s="213" t="str">
        <f t="shared" si="197"/>
        <v/>
      </c>
    </row>
    <row r="6256" spans="2:4" x14ac:dyDescent="0.3">
      <c r="B6256" s="211" t="str">
        <f t="shared" si="196"/>
        <v/>
      </c>
      <c r="D6256" s="213" t="str">
        <f t="shared" si="197"/>
        <v/>
      </c>
    </row>
    <row r="6257" spans="2:4" x14ac:dyDescent="0.3">
      <c r="B6257" s="211" t="str">
        <f t="shared" si="196"/>
        <v/>
      </c>
      <c r="D6257" s="213" t="str">
        <f t="shared" si="197"/>
        <v/>
      </c>
    </row>
    <row r="6258" spans="2:4" x14ac:dyDescent="0.3">
      <c r="B6258" s="211" t="str">
        <f t="shared" si="196"/>
        <v/>
      </c>
      <c r="D6258" s="213" t="str">
        <f t="shared" si="197"/>
        <v/>
      </c>
    </row>
    <row r="6259" spans="2:4" x14ac:dyDescent="0.3">
      <c r="B6259" s="211" t="str">
        <f t="shared" si="196"/>
        <v/>
      </c>
      <c r="D6259" s="213" t="str">
        <f t="shared" si="197"/>
        <v/>
      </c>
    </row>
    <row r="6260" spans="2:4" x14ac:dyDescent="0.3">
      <c r="B6260" s="211" t="str">
        <f t="shared" si="196"/>
        <v/>
      </c>
      <c r="D6260" s="213" t="str">
        <f t="shared" si="197"/>
        <v/>
      </c>
    </row>
    <row r="6261" spans="2:4" x14ac:dyDescent="0.3">
      <c r="B6261" s="211" t="str">
        <f t="shared" si="196"/>
        <v/>
      </c>
      <c r="D6261" s="213" t="str">
        <f t="shared" si="197"/>
        <v/>
      </c>
    </row>
    <row r="6262" spans="2:4" x14ac:dyDescent="0.3">
      <c r="B6262" s="211" t="str">
        <f t="shared" si="196"/>
        <v/>
      </c>
      <c r="D6262" s="213" t="str">
        <f t="shared" si="197"/>
        <v/>
      </c>
    </row>
    <row r="6263" spans="2:4" x14ac:dyDescent="0.3">
      <c r="B6263" s="211" t="str">
        <f t="shared" si="196"/>
        <v/>
      </c>
      <c r="D6263" s="213" t="str">
        <f t="shared" si="197"/>
        <v/>
      </c>
    </row>
    <row r="6264" spans="2:4" x14ac:dyDescent="0.3">
      <c r="B6264" s="211" t="str">
        <f t="shared" si="196"/>
        <v/>
      </c>
      <c r="D6264" s="213" t="str">
        <f t="shared" si="197"/>
        <v/>
      </c>
    </row>
    <row r="6265" spans="2:4" x14ac:dyDescent="0.3">
      <c r="B6265" s="211" t="str">
        <f t="shared" si="196"/>
        <v/>
      </c>
      <c r="D6265" s="213" t="str">
        <f t="shared" si="197"/>
        <v/>
      </c>
    </row>
    <row r="6266" spans="2:4" x14ac:dyDescent="0.3">
      <c r="B6266" s="211" t="str">
        <f t="shared" si="196"/>
        <v/>
      </c>
      <c r="D6266" s="213" t="str">
        <f t="shared" si="197"/>
        <v/>
      </c>
    </row>
    <row r="6267" spans="2:4" x14ac:dyDescent="0.3">
      <c r="B6267" s="211" t="str">
        <f t="shared" si="196"/>
        <v/>
      </c>
      <c r="D6267" s="213" t="str">
        <f t="shared" si="197"/>
        <v/>
      </c>
    </row>
    <row r="6268" spans="2:4" x14ac:dyDescent="0.3">
      <c r="B6268" s="211" t="str">
        <f t="shared" si="196"/>
        <v/>
      </c>
      <c r="D6268" s="213" t="str">
        <f t="shared" si="197"/>
        <v/>
      </c>
    </row>
    <row r="6269" spans="2:4" x14ac:dyDescent="0.3">
      <c r="B6269" s="211" t="str">
        <f t="shared" si="196"/>
        <v/>
      </c>
      <c r="D6269" s="213" t="str">
        <f t="shared" si="197"/>
        <v/>
      </c>
    </row>
    <row r="6270" spans="2:4" x14ac:dyDescent="0.3">
      <c r="B6270" s="211" t="str">
        <f t="shared" si="196"/>
        <v/>
      </c>
      <c r="D6270" s="213" t="str">
        <f t="shared" si="197"/>
        <v/>
      </c>
    </row>
    <row r="6271" spans="2:4" x14ac:dyDescent="0.3">
      <c r="B6271" s="211" t="str">
        <f t="shared" si="196"/>
        <v/>
      </c>
      <c r="D6271" s="213" t="str">
        <f t="shared" si="197"/>
        <v/>
      </c>
    </row>
    <row r="6272" spans="2:4" x14ac:dyDescent="0.3">
      <c r="B6272" s="211" t="str">
        <f t="shared" si="196"/>
        <v/>
      </c>
      <c r="D6272" s="213" t="str">
        <f t="shared" si="197"/>
        <v/>
      </c>
    </row>
    <row r="6273" spans="2:4" x14ac:dyDescent="0.3">
      <c r="B6273" s="211" t="str">
        <f t="shared" si="196"/>
        <v/>
      </c>
      <c r="D6273" s="213" t="str">
        <f t="shared" si="197"/>
        <v/>
      </c>
    </row>
    <row r="6274" spans="2:4" x14ac:dyDescent="0.3">
      <c r="B6274" s="211" t="str">
        <f t="shared" si="196"/>
        <v/>
      </c>
      <c r="D6274" s="213" t="str">
        <f t="shared" si="197"/>
        <v/>
      </c>
    </row>
    <row r="6275" spans="2:4" x14ac:dyDescent="0.3">
      <c r="B6275" s="211" t="str">
        <f t="shared" si="196"/>
        <v/>
      </c>
      <c r="D6275" s="213" t="str">
        <f t="shared" si="197"/>
        <v/>
      </c>
    </row>
    <row r="6276" spans="2:4" x14ac:dyDescent="0.3">
      <c r="B6276" s="211" t="str">
        <f t="shared" si="196"/>
        <v/>
      </c>
      <c r="D6276" s="213" t="str">
        <f t="shared" si="197"/>
        <v/>
      </c>
    </row>
    <row r="6277" spans="2:4" x14ac:dyDescent="0.3">
      <c r="B6277" s="211" t="str">
        <f t="shared" si="196"/>
        <v/>
      </c>
      <c r="D6277" s="213" t="str">
        <f t="shared" si="197"/>
        <v/>
      </c>
    </row>
    <row r="6278" spans="2:4" x14ac:dyDescent="0.3">
      <c r="B6278" s="211" t="str">
        <f t="shared" ref="B6278:B6341" si="198">IF(NOT(ISBLANK(A6278)),INT(($B$2-A6278)/365.25),"")</f>
        <v/>
      </c>
      <c r="D6278" s="213" t="str">
        <f t="shared" ref="D6278:D6341" si="199">_xlfn.IFNA(VLOOKUP(B6278,AgeGroups,2,TRUE),"")</f>
        <v/>
      </c>
    </row>
    <row r="6279" spans="2:4" x14ac:dyDescent="0.3">
      <c r="B6279" s="211" t="str">
        <f t="shared" si="198"/>
        <v/>
      </c>
      <c r="D6279" s="213" t="str">
        <f t="shared" si="199"/>
        <v/>
      </c>
    </row>
    <row r="6280" spans="2:4" x14ac:dyDescent="0.3">
      <c r="B6280" s="211" t="str">
        <f t="shared" si="198"/>
        <v/>
      </c>
      <c r="D6280" s="213" t="str">
        <f t="shared" si="199"/>
        <v/>
      </c>
    </row>
    <row r="6281" spans="2:4" x14ac:dyDescent="0.3">
      <c r="B6281" s="211" t="str">
        <f t="shared" si="198"/>
        <v/>
      </c>
      <c r="D6281" s="213" t="str">
        <f t="shared" si="199"/>
        <v/>
      </c>
    </row>
    <row r="6282" spans="2:4" x14ac:dyDescent="0.3">
      <c r="B6282" s="211" t="str">
        <f t="shared" si="198"/>
        <v/>
      </c>
      <c r="D6282" s="213" t="str">
        <f t="shared" si="199"/>
        <v/>
      </c>
    </row>
    <row r="6283" spans="2:4" x14ac:dyDescent="0.3">
      <c r="B6283" s="211" t="str">
        <f t="shared" si="198"/>
        <v/>
      </c>
      <c r="D6283" s="213" t="str">
        <f t="shared" si="199"/>
        <v/>
      </c>
    </row>
    <row r="6284" spans="2:4" x14ac:dyDescent="0.3">
      <c r="B6284" s="211" t="str">
        <f t="shared" si="198"/>
        <v/>
      </c>
      <c r="D6284" s="213" t="str">
        <f t="shared" si="199"/>
        <v/>
      </c>
    </row>
    <row r="6285" spans="2:4" x14ac:dyDescent="0.3">
      <c r="B6285" s="211" t="str">
        <f t="shared" si="198"/>
        <v/>
      </c>
      <c r="D6285" s="213" t="str">
        <f t="shared" si="199"/>
        <v/>
      </c>
    </row>
    <row r="6286" spans="2:4" x14ac:dyDescent="0.3">
      <c r="B6286" s="211" t="str">
        <f t="shared" si="198"/>
        <v/>
      </c>
      <c r="D6286" s="213" t="str">
        <f t="shared" si="199"/>
        <v/>
      </c>
    </row>
    <row r="6287" spans="2:4" x14ac:dyDescent="0.3">
      <c r="B6287" s="211" t="str">
        <f t="shared" si="198"/>
        <v/>
      </c>
      <c r="D6287" s="213" t="str">
        <f t="shared" si="199"/>
        <v/>
      </c>
    </row>
    <row r="6288" spans="2:4" x14ac:dyDescent="0.3">
      <c r="B6288" s="211" t="str">
        <f t="shared" si="198"/>
        <v/>
      </c>
      <c r="D6288" s="213" t="str">
        <f t="shared" si="199"/>
        <v/>
      </c>
    </row>
    <row r="6289" spans="2:4" x14ac:dyDescent="0.3">
      <c r="B6289" s="211" t="str">
        <f t="shared" si="198"/>
        <v/>
      </c>
      <c r="D6289" s="213" t="str">
        <f t="shared" si="199"/>
        <v/>
      </c>
    </row>
    <row r="6290" spans="2:4" x14ac:dyDescent="0.3">
      <c r="B6290" s="211" t="str">
        <f t="shared" si="198"/>
        <v/>
      </c>
      <c r="D6290" s="213" t="str">
        <f t="shared" si="199"/>
        <v/>
      </c>
    </row>
    <row r="6291" spans="2:4" x14ac:dyDescent="0.3">
      <c r="B6291" s="211" t="str">
        <f t="shared" si="198"/>
        <v/>
      </c>
      <c r="D6291" s="213" t="str">
        <f t="shared" si="199"/>
        <v/>
      </c>
    </row>
    <row r="6292" spans="2:4" x14ac:dyDescent="0.3">
      <c r="B6292" s="211" t="str">
        <f t="shared" si="198"/>
        <v/>
      </c>
      <c r="D6292" s="213" t="str">
        <f t="shared" si="199"/>
        <v/>
      </c>
    </row>
    <row r="6293" spans="2:4" x14ac:dyDescent="0.3">
      <c r="B6293" s="211" t="str">
        <f t="shared" si="198"/>
        <v/>
      </c>
      <c r="D6293" s="213" t="str">
        <f t="shared" si="199"/>
        <v/>
      </c>
    </row>
    <row r="6294" spans="2:4" x14ac:dyDescent="0.3">
      <c r="B6294" s="211" t="str">
        <f t="shared" si="198"/>
        <v/>
      </c>
      <c r="D6294" s="213" t="str">
        <f t="shared" si="199"/>
        <v/>
      </c>
    </row>
    <row r="6295" spans="2:4" x14ac:dyDescent="0.3">
      <c r="B6295" s="211" t="str">
        <f t="shared" si="198"/>
        <v/>
      </c>
      <c r="D6295" s="213" t="str">
        <f t="shared" si="199"/>
        <v/>
      </c>
    </row>
    <row r="6296" spans="2:4" x14ac:dyDescent="0.3">
      <c r="B6296" s="211" t="str">
        <f t="shared" si="198"/>
        <v/>
      </c>
      <c r="D6296" s="213" t="str">
        <f t="shared" si="199"/>
        <v/>
      </c>
    </row>
    <row r="6297" spans="2:4" x14ac:dyDescent="0.3">
      <c r="B6297" s="211" t="str">
        <f t="shared" si="198"/>
        <v/>
      </c>
      <c r="D6297" s="213" t="str">
        <f t="shared" si="199"/>
        <v/>
      </c>
    </row>
    <row r="6298" spans="2:4" x14ac:dyDescent="0.3">
      <c r="B6298" s="211" t="str">
        <f t="shared" si="198"/>
        <v/>
      </c>
      <c r="D6298" s="213" t="str">
        <f t="shared" si="199"/>
        <v/>
      </c>
    </row>
    <row r="6299" spans="2:4" x14ac:dyDescent="0.3">
      <c r="B6299" s="211" t="str">
        <f t="shared" si="198"/>
        <v/>
      </c>
      <c r="D6299" s="213" t="str">
        <f t="shared" si="199"/>
        <v/>
      </c>
    </row>
    <row r="6300" spans="2:4" x14ac:dyDescent="0.3">
      <c r="B6300" s="211" t="str">
        <f t="shared" si="198"/>
        <v/>
      </c>
      <c r="D6300" s="213" t="str">
        <f t="shared" si="199"/>
        <v/>
      </c>
    </row>
    <row r="6301" spans="2:4" x14ac:dyDescent="0.3">
      <c r="B6301" s="211" t="str">
        <f t="shared" si="198"/>
        <v/>
      </c>
      <c r="D6301" s="213" t="str">
        <f t="shared" si="199"/>
        <v/>
      </c>
    </row>
    <row r="6302" spans="2:4" x14ac:dyDescent="0.3">
      <c r="B6302" s="211" t="str">
        <f t="shared" si="198"/>
        <v/>
      </c>
      <c r="D6302" s="213" t="str">
        <f t="shared" si="199"/>
        <v/>
      </c>
    </row>
    <row r="6303" spans="2:4" x14ac:dyDescent="0.3">
      <c r="B6303" s="211" t="str">
        <f t="shared" si="198"/>
        <v/>
      </c>
      <c r="D6303" s="213" t="str">
        <f t="shared" si="199"/>
        <v/>
      </c>
    </row>
    <row r="6304" spans="2:4" x14ac:dyDescent="0.3">
      <c r="B6304" s="211" t="str">
        <f t="shared" si="198"/>
        <v/>
      </c>
      <c r="D6304" s="213" t="str">
        <f t="shared" si="199"/>
        <v/>
      </c>
    </row>
    <row r="6305" spans="2:4" x14ac:dyDescent="0.3">
      <c r="B6305" s="211" t="str">
        <f t="shared" si="198"/>
        <v/>
      </c>
      <c r="D6305" s="213" t="str">
        <f t="shared" si="199"/>
        <v/>
      </c>
    </row>
    <row r="6306" spans="2:4" x14ac:dyDescent="0.3">
      <c r="B6306" s="211" t="str">
        <f t="shared" si="198"/>
        <v/>
      </c>
      <c r="D6306" s="213" t="str">
        <f t="shared" si="199"/>
        <v/>
      </c>
    </row>
    <row r="6307" spans="2:4" x14ac:dyDescent="0.3">
      <c r="B6307" s="211" t="str">
        <f t="shared" si="198"/>
        <v/>
      </c>
      <c r="D6307" s="213" t="str">
        <f t="shared" si="199"/>
        <v/>
      </c>
    </row>
    <row r="6308" spans="2:4" x14ac:dyDescent="0.3">
      <c r="B6308" s="211" t="str">
        <f t="shared" si="198"/>
        <v/>
      </c>
      <c r="D6308" s="213" t="str">
        <f t="shared" si="199"/>
        <v/>
      </c>
    </row>
    <row r="6309" spans="2:4" x14ac:dyDescent="0.3">
      <c r="B6309" s="211" t="str">
        <f t="shared" si="198"/>
        <v/>
      </c>
      <c r="D6309" s="213" t="str">
        <f t="shared" si="199"/>
        <v/>
      </c>
    </row>
    <row r="6310" spans="2:4" x14ac:dyDescent="0.3">
      <c r="B6310" s="211" t="str">
        <f t="shared" si="198"/>
        <v/>
      </c>
      <c r="D6310" s="213" t="str">
        <f t="shared" si="199"/>
        <v/>
      </c>
    </row>
    <row r="6311" spans="2:4" x14ac:dyDescent="0.3">
      <c r="B6311" s="211" t="str">
        <f t="shared" si="198"/>
        <v/>
      </c>
      <c r="D6311" s="213" t="str">
        <f t="shared" si="199"/>
        <v/>
      </c>
    </row>
    <row r="6312" spans="2:4" x14ac:dyDescent="0.3">
      <c r="B6312" s="211" t="str">
        <f t="shared" si="198"/>
        <v/>
      </c>
      <c r="D6312" s="213" t="str">
        <f t="shared" si="199"/>
        <v/>
      </c>
    </row>
    <row r="6313" spans="2:4" x14ac:dyDescent="0.3">
      <c r="B6313" s="211" t="str">
        <f t="shared" si="198"/>
        <v/>
      </c>
      <c r="D6313" s="213" t="str">
        <f t="shared" si="199"/>
        <v/>
      </c>
    </row>
    <row r="6314" spans="2:4" x14ac:dyDescent="0.3">
      <c r="B6314" s="211" t="str">
        <f t="shared" si="198"/>
        <v/>
      </c>
      <c r="D6314" s="213" t="str">
        <f t="shared" si="199"/>
        <v/>
      </c>
    </row>
    <row r="6315" spans="2:4" x14ac:dyDescent="0.3">
      <c r="B6315" s="211" t="str">
        <f t="shared" si="198"/>
        <v/>
      </c>
      <c r="D6315" s="213" t="str">
        <f t="shared" si="199"/>
        <v/>
      </c>
    </row>
    <row r="6316" spans="2:4" x14ac:dyDescent="0.3">
      <c r="B6316" s="211" t="str">
        <f t="shared" si="198"/>
        <v/>
      </c>
      <c r="D6316" s="213" t="str">
        <f t="shared" si="199"/>
        <v/>
      </c>
    </row>
    <row r="6317" spans="2:4" x14ac:dyDescent="0.3">
      <c r="B6317" s="211" t="str">
        <f t="shared" si="198"/>
        <v/>
      </c>
      <c r="D6317" s="213" t="str">
        <f t="shared" si="199"/>
        <v/>
      </c>
    </row>
    <row r="6318" spans="2:4" x14ac:dyDescent="0.3">
      <c r="B6318" s="211" t="str">
        <f t="shared" si="198"/>
        <v/>
      </c>
      <c r="D6318" s="213" t="str">
        <f t="shared" si="199"/>
        <v/>
      </c>
    </row>
    <row r="6319" spans="2:4" x14ac:dyDescent="0.3">
      <c r="B6319" s="211" t="str">
        <f t="shared" si="198"/>
        <v/>
      </c>
      <c r="D6319" s="213" t="str">
        <f t="shared" si="199"/>
        <v/>
      </c>
    </row>
    <row r="6320" spans="2:4" x14ac:dyDescent="0.3">
      <c r="B6320" s="211" t="str">
        <f t="shared" si="198"/>
        <v/>
      </c>
      <c r="D6320" s="213" t="str">
        <f t="shared" si="199"/>
        <v/>
      </c>
    </row>
    <row r="6321" spans="2:4" x14ac:dyDescent="0.3">
      <c r="B6321" s="211" t="str">
        <f t="shared" si="198"/>
        <v/>
      </c>
      <c r="D6321" s="213" t="str">
        <f t="shared" si="199"/>
        <v/>
      </c>
    </row>
    <row r="6322" spans="2:4" x14ac:dyDescent="0.3">
      <c r="B6322" s="211" t="str">
        <f t="shared" si="198"/>
        <v/>
      </c>
      <c r="D6322" s="213" t="str">
        <f t="shared" si="199"/>
        <v/>
      </c>
    </row>
    <row r="6323" spans="2:4" x14ac:dyDescent="0.3">
      <c r="B6323" s="211" t="str">
        <f t="shared" si="198"/>
        <v/>
      </c>
      <c r="D6323" s="213" t="str">
        <f t="shared" si="199"/>
        <v/>
      </c>
    </row>
    <row r="6324" spans="2:4" x14ac:dyDescent="0.3">
      <c r="B6324" s="211" t="str">
        <f t="shared" si="198"/>
        <v/>
      </c>
      <c r="D6324" s="213" t="str">
        <f t="shared" si="199"/>
        <v/>
      </c>
    </row>
    <row r="6325" spans="2:4" x14ac:dyDescent="0.3">
      <c r="B6325" s="211" t="str">
        <f t="shared" si="198"/>
        <v/>
      </c>
      <c r="D6325" s="213" t="str">
        <f t="shared" si="199"/>
        <v/>
      </c>
    </row>
    <row r="6326" spans="2:4" x14ac:dyDescent="0.3">
      <c r="B6326" s="211" t="str">
        <f t="shared" si="198"/>
        <v/>
      </c>
      <c r="D6326" s="213" t="str">
        <f t="shared" si="199"/>
        <v/>
      </c>
    </row>
    <row r="6327" spans="2:4" x14ac:dyDescent="0.3">
      <c r="B6327" s="211" t="str">
        <f t="shared" si="198"/>
        <v/>
      </c>
      <c r="D6327" s="213" t="str">
        <f t="shared" si="199"/>
        <v/>
      </c>
    </row>
    <row r="6328" spans="2:4" x14ac:dyDescent="0.3">
      <c r="B6328" s="211" t="str">
        <f t="shared" si="198"/>
        <v/>
      </c>
      <c r="D6328" s="213" t="str">
        <f t="shared" si="199"/>
        <v/>
      </c>
    </row>
    <row r="6329" spans="2:4" x14ac:dyDescent="0.3">
      <c r="B6329" s="211" t="str">
        <f t="shared" si="198"/>
        <v/>
      </c>
      <c r="D6329" s="213" t="str">
        <f t="shared" si="199"/>
        <v/>
      </c>
    </row>
    <row r="6330" spans="2:4" x14ac:dyDescent="0.3">
      <c r="B6330" s="211" t="str">
        <f t="shared" si="198"/>
        <v/>
      </c>
      <c r="D6330" s="213" t="str">
        <f t="shared" si="199"/>
        <v/>
      </c>
    </row>
    <row r="6331" spans="2:4" x14ac:dyDescent="0.3">
      <c r="B6331" s="211" t="str">
        <f t="shared" si="198"/>
        <v/>
      </c>
      <c r="D6331" s="213" t="str">
        <f t="shared" si="199"/>
        <v/>
      </c>
    </row>
    <row r="6332" spans="2:4" x14ac:dyDescent="0.3">
      <c r="B6332" s="211" t="str">
        <f t="shared" si="198"/>
        <v/>
      </c>
      <c r="D6332" s="213" t="str">
        <f t="shared" si="199"/>
        <v/>
      </c>
    </row>
    <row r="6333" spans="2:4" x14ac:dyDescent="0.3">
      <c r="B6333" s="211" t="str">
        <f t="shared" si="198"/>
        <v/>
      </c>
      <c r="D6333" s="213" t="str">
        <f t="shared" si="199"/>
        <v/>
      </c>
    </row>
    <row r="6334" spans="2:4" x14ac:dyDescent="0.3">
      <c r="B6334" s="211" t="str">
        <f t="shared" si="198"/>
        <v/>
      </c>
      <c r="D6334" s="213" t="str">
        <f t="shared" si="199"/>
        <v/>
      </c>
    </row>
    <row r="6335" spans="2:4" x14ac:dyDescent="0.3">
      <c r="B6335" s="211" t="str">
        <f t="shared" si="198"/>
        <v/>
      </c>
      <c r="D6335" s="213" t="str">
        <f t="shared" si="199"/>
        <v/>
      </c>
    </row>
    <row r="6336" spans="2:4" x14ac:dyDescent="0.3">
      <c r="B6336" s="211" t="str">
        <f t="shared" si="198"/>
        <v/>
      </c>
      <c r="D6336" s="213" t="str">
        <f t="shared" si="199"/>
        <v/>
      </c>
    </row>
    <row r="6337" spans="2:4" x14ac:dyDescent="0.3">
      <c r="B6337" s="211" t="str">
        <f t="shared" si="198"/>
        <v/>
      </c>
      <c r="D6337" s="213" t="str">
        <f t="shared" si="199"/>
        <v/>
      </c>
    </row>
    <row r="6338" spans="2:4" x14ac:dyDescent="0.3">
      <c r="B6338" s="211" t="str">
        <f t="shared" si="198"/>
        <v/>
      </c>
      <c r="D6338" s="213" t="str">
        <f t="shared" si="199"/>
        <v/>
      </c>
    </row>
    <row r="6339" spans="2:4" x14ac:dyDescent="0.3">
      <c r="B6339" s="211" t="str">
        <f t="shared" si="198"/>
        <v/>
      </c>
      <c r="D6339" s="213" t="str">
        <f t="shared" si="199"/>
        <v/>
      </c>
    </row>
    <row r="6340" spans="2:4" x14ac:dyDescent="0.3">
      <c r="B6340" s="211" t="str">
        <f t="shared" si="198"/>
        <v/>
      </c>
      <c r="D6340" s="213" t="str">
        <f t="shared" si="199"/>
        <v/>
      </c>
    </row>
    <row r="6341" spans="2:4" x14ac:dyDescent="0.3">
      <c r="B6341" s="211" t="str">
        <f t="shared" si="198"/>
        <v/>
      </c>
      <c r="D6341" s="213" t="str">
        <f t="shared" si="199"/>
        <v/>
      </c>
    </row>
    <row r="6342" spans="2:4" x14ac:dyDescent="0.3">
      <c r="B6342" s="211" t="str">
        <f t="shared" ref="B6342:B6405" si="200">IF(NOT(ISBLANK(A6342)),INT(($B$2-A6342)/365.25),"")</f>
        <v/>
      </c>
      <c r="D6342" s="213" t="str">
        <f t="shared" ref="D6342:D6405" si="201">_xlfn.IFNA(VLOOKUP(B6342,AgeGroups,2,TRUE),"")</f>
        <v/>
      </c>
    </row>
    <row r="6343" spans="2:4" x14ac:dyDescent="0.3">
      <c r="B6343" s="211" t="str">
        <f t="shared" si="200"/>
        <v/>
      </c>
      <c r="D6343" s="213" t="str">
        <f t="shared" si="201"/>
        <v/>
      </c>
    </row>
    <row r="6344" spans="2:4" x14ac:dyDescent="0.3">
      <c r="B6344" s="211" t="str">
        <f t="shared" si="200"/>
        <v/>
      </c>
      <c r="D6344" s="213" t="str">
        <f t="shared" si="201"/>
        <v/>
      </c>
    </row>
    <row r="6345" spans="2:4" x14ac:dyDescent="0.3">
      <c r="B6345" s="211" t="str">
        <f t="shared" si="200"/>
        <v/>
      </c>
      <c r="D6345" s="213" t="str">
        <f t="shared" si="201"/>
        <v/>
      </c>
    </row>
    <row r="6346" spans="2:4" x14ac:dyDescent="0.3">
      <c r="B6346" s="211" t="str">
        <f t="shared" si="200"/>
        <v/>
      </c>
      <c r="D6346" s="213" t="str">
        <f t="shared" si="201"/>
        <v/>
      </c>
    </row>
    <row r="6347" spans="2:4" x14ac:dyDescent="0.3">
      <c r="B6347" s="211" t="str">
        <f t="shared" si="200"/>
        <v/>
      </c>
      <c r="D6347" s="213" t="str">
        <f t="shared" si="201"/>
        <v/>
      </c>
    </row>
    <row r="6348" spans="2:4" x14ac:dyDescent="0.3">
      <c r="B6348" s="211" t="str">
        <f t="shared" si="200"/>
        <v/>
      </c>
      <c r="D6348" s="213" t="str">
        <f t="shared" si="201"/>
        <v/>
      </c>
    </row>
    <row r="6349" spans="2:4" x14ac:dyDescent="0.3">
      <c r="B6349" s="211" t="str">
        <f t="shared" si="200"/>
        <v/>
      </c>
      <c r="D6349" s="213" t="str">
        <f t="shared" si="201"/>
        <v/>
      </c>
    </row>
    <row r="6350" spans="2:4" x14ac:dyDescent="0.3">
      <c r="B6350" s="211" t="str">
        <f t="shared" si="200"/>
        <v/>
      </c>
      <c r="D6350" s="213" t="str">
        <f t="shared" si="201"/>
        <v/>
      </c>
    </row>
    <row r="6351" spans="2:4" x14ac:dyDescent="0.3">
      <c r="B6351" s="211" t="str">
        <f t="shared" si="200"/>
        <v/>
      </c>
      <c r="D6351" s="213" t="str">
        <f t="shared" si="201"/>
        <v/>
      </c>
    </row>
    <row r="6352" spans="2:4" x14ac:dyDescent="0.3">
      <c r="B6352" s="211" t="str">
        <f t="shared" si="200"/>
        <v/>
      </c>
      <c r="D6352" s="213" t="str">
        <f t="shared" si="201"/>
        <v/>
      </c>
    </row>
    <row r="6353" spans="2:4" x14ac:dyDescent="0.3">
      <c r="B6353" s="211" t="str">
        <f t="shared" si="200"/>
        <v/>
      </c>
      <c r="D6353" s="213" t="str">
        <f t="shared" si="201"/>
        <v/>
      </c>
    </row>
    <row r="6354" spans="2:4" x14ac:dyDescent="0.3">
      <c r="B6354" s="211" t="str">
        <f t="shared" si="200"/>
        <v/>
      </c>
      <c r="D6354" s="213" t="str">
        <f t="shared" si="201"/>
        <v/>
      </c>
    </row>
    <row r="6355" spans="2:4" x14ac:dyDescent="0.3">
      <c r="B6355" s="211" t="str">
        <f t="shared" si="200"/>
        <v/>
      </c>
      <c r="D6355" s="213" t="str">
        <f t="shared" si="201"/>
        <v/>
      </c>
    </row>
    <row r="6356" spans="2:4" x14ac:dyDescent="0.3">
      <c r="B6356" s="211" t="str">
        <f t="shared" si="200"/>
        <v/>
      </c>
      <c r="D6356" s="213" t="str">
        <f t="shared" si="201"/>
        <v/>
      </c>
    </row>
    <row r="6357" spans="2:4" x14ac:dyDescent="0.3">
      <c r="B6357" s="211" t="str">
        <f t="shared" si="200"/>
        <v/>
      </c>
      <c r="D6357" s="213" t="str">
        <f t="shared" si="201"/>
        <v/>
      </c>
    </row>
    <row r="6358" spans="2:4" x14ac:dyDescent="0.3">
      <c r="B6358" s="211" t="str">
        <f t="shared" si="200"/>
        <v/>
      </c>
      <c r="D6358" s="213" t="str">
        <f t="shared" si="201"/>
        <v/>
      </c>
    </row>
    <row r="6359" spans="2:4" x14ac:dyDescent="0.3">
      <c r="B6359" s="211" t="str">
        <f t="shared" si="200"/>
        <v/>
      </c>
      <c r="D6359" s="213" t="str">
        <f t="shared" si="201"/>
        <v/>
      </c>
    </row>
    <row r="6360" spans="2:4" x14ac:dyDescent="0.3">
      <c r="B6360" s="211" t="str">
        <f t="shared" si="200"/>
        <v/>
      </c>
      <c r="D6360" s="213" t="str">
        <f t="shared" si="201"/>
        <v/>
      </c>
    </row>
    <row r="6361" spans="2:4" x14ac:dyDescent="0.3">
      <c r="B6361" s="211" t="str">
        <f t="shared" si="200"/>
        <v/>
      </c>
      <c r="D6361" s="213" t="str">
        <f t="shared" si="201"/>
        <v/>
      </c>
    </row>
    <row r="6362" spans="2:4" x14ac:dyDescent="0.3">
      <c r="B6362" s="211" t="str">
        <f t="shared" si="200"/>
        <v/>
      </c>
      <c r="D6362" s="213" t="str">
        <f t="shared" si="201"/>
        <v/>
      </c>
    </row>
    <row r="6363" spans="2:4" x14ac:dyDescent="0.3">
      <c r="B6363" s="211" t="str">
        <f t="shared" si="200"/>
        <v/>
      </c>
      <c r="D6363" s="213" t="str">
        <f t="shared" si="201"/>
        <v/>
      </c>
    </row>
    <row r="6364" spans="2:4" x14ac:dyDescent="0.3">
      <c r="B6364" s="211" t="str">
        <f t="shared" si="200"/>
        <v/>
      </c>
      <c r="D6364" s="213" t="str">
        <f t="shared" si="201"/>
        <v/>
      </c>
    </row>
    <row r="6365" spans="2:4" x14ac:dyDescent="0.3">
      <c r="B6365" s="211" t="str">
        <f t="shared" si="200"/>
        <v/>
      </c>
      <c r="D6365" s="213" t="str">
        <f t="shared" si="201"/>
        <v/>
      </c>
    </row>
    <row r="6366" spans="2:4" x14ac:dyDescent="0.3">
      <c r="B6366" s="211" t="str">
        <f t="shared" si="200"/>
        <v/>
      </c>
      <c r="D6366" s="213" t="str">
        <f t="shared" si="201"/>
        <v/>
      </c>
    </row>
    <row r="6367" spans="2:4" x14ac:dyDescent="0.3">
      <c r="B6367" s="211" t="str">
        <f t="shared" si="200"/>
        <v/>
      </c>
      <c r="D6367" s="213" t="str">
        <f t="shared" si="201"/>
        <v/>
      </c>
    </row>
    <row r="6368" spans="2:4" x14ac:dyDescent="0.3">
      <c r="B6368" s="211" t="str">
        <f t="shared" si="200"/>
        <v/>
      </c>
      <c r="D6368" s="213" t="str">
        <f t="shared" si="201"/>
        <v/>
      </c>
    </row>
    <row r="6369" spans="2:4" x14ac:dyDescent="0.3">
      <c r="B6369" s="211" t="str">
        <f t="shared" si="200"/>
        <v/>
      </c>
      <c r="D6369" s="213" t="str">
        <f t="shared" si="201"/>
        <v/>
      </c>
    </row>
    <row r="6370" spans="2:4" x14ac:dyDescent="0.3">
      <c r="B6370" s="211" t="str">
        <f t="shared" si="200"/>
        <v/>
      </c>
      <c r="D6370" s="213" t="str">
        <f t="shared" si="201"/>
        <v/>
      </c>
    </row>
    <row r="6371" spans="2:4" x14ac:dyDescent="0.3">
      <c r="B6371" s="211" t="str">
        <f t="shared" si="200"/>
        <v/>
      </c>
      <c r="D6371" s="213" t="str">
        <f t="shared" si="201"/>
        <v/>
      </c>
    </row>
    <row r="6372" spans="2:4" x14ac:dyDescent="0.3">
      <c r="B6372" s="211" t="str">
        <f t="shared" si="200"/>
        <v/>
      </c>
      <c r="D6372" s="213" t="str">
        <f t="shared" si="201"/>
        <v/>
      </c>
    </row>
    <row r="6373" spans="2:4" x14ac:dyDescent="0.3">
      <c r="B6373" s="211" t="str">
        <f t="shared" si="200"/>
        <v/>
      </c>
      <c r="D6373" s="213" t="str">
        <f t="shared" si="201"/>
        <v/>
      </c>
    </row>
    <row r="6374" spans="2:4" x14ac:dyDescent="0.3">
      <c r="B6374" s="211" t="str">
        <f t="shared" si="200"/>
        <v/>
      </c>
      <c r="D6374" s="213" t="str">
        <f t="shared" si="201"/>
        <v/>
      </c>
    </row>
    <row r="6375" spans="2:4" x14ac:dyDescent="0.3">
      <c r="B6375" s="211" t="str">
        <f t="shared" si="200"/>
        <v/>
      </c>
      <c r="D6375" s="213" t="str">
        <f t="shared" si="201"/>
        <v/>
      </c>
    </row>
    <row r="6376" spans="2:4" x14ac:dyDescent="0.3">
      <c r="B6376" s="211" t="str">
        <f t="shared" si="200"/>
        <v/>
      </c>
      <c r="D6376" s="213" t="str">
        <f t="shared" si="201"/>
        <v/>
      </c>
    </row>
    <row r="6377" spans="2:4" x14ac:dyDescent="0.3">
      <c r="B6377" s="211" t="str">
        <f t="shared" si="200"/>
        <v/>
      </c>
      <c r="D6377" s="213" t="str">
        <f t="shared" si="201"/>
        <v/>
      </c>
    </row>
    <row r="6378" spans="2:4" x14ac:dyDescent="0.3">
      <c r="B6378" s="211" t="str">
        <f t="shared" si="200"/>
        <v/>
      </c>
      <c r="D6378" s="213" t="str">
        <f t="shared" si="201"/>
        <v/>
      </c>
    </row>
    <row r="6379" spans="2:4" x14ac:dyDescent="0.3">
      <c r="B6379" s="211" t="str">
        <f t="shared" si="200"/>
        <v/>
      </c>
      <c r="D6379" s="213" t="str">
        <f t="shared" si="201"/>
        <v/>
      </c>
    </row>
    <row r="6380" spans="2:4" x14ac:dyDescent="0.3">
      <c r="B6380" s="211" t="str">
        <f t="shared" si="200"/>
        <v/>
      </c>
      <c r="D6380" s="213" t="str">
        <f t="shared" si="201"/>
        <v/>
      </c>
    </row>
    <row r="6381" spans="2:4" x14ac:dyDescent="0.3">
      <c r="B6381" s="211" t="str">
        <f t="shared" si="200"/>
        <v/>
      </c>
      <c r="D6381" s="213" t="str">
        <f t="shared" si="201"/>
        <v/>
      </c>
    </row>
    <row r="6382" spans="2:4" x14ac:dyDescent="0.3">
      <c r="B6382" s="211" t="str">
        <f t="shared" si="200"/>
        <v/>
      </c>
      <c r="D6382" s="213" t="str">
        <f t="shared" si="201"/>
        <v/>
      </c>
    </row>
    <row r="6383" spans="2:4" x14ac:dyDescent="0.3">
      <c r="B6383" s="211" t="str">
        <f t="shared" si="200"/>
        <v/>
      </c>
      <c r="D6383" s="213" t="str">
        <f t="shared" si="201"/>
        <v/>
      </c>
    </row>
    <row r="6384" spans="2:4" x14ac:dyDescent="0.3">
      <c r="B6384" s="211" t="str">
        <f t="shared" si="200"/>
        <v/>
      </c>
      <c r="D6384" s="213" t="str">
        <f t="shared" si="201"/>
        <v/>
      </c>
    </row>
    <row r="6385" spans="2:4" x14ac:dyDescent="0.3">
      <c r="B6385" s="211" t="str">
        <f t="shared" si="200"/>
        <v/>
      </c>
      <c r="D6385" s="213" t="str">
        <f t="shared" si="201"/>
        <v/>
      </c>
    </row>
    <row r="6386" spans="2:4" x14ac:dyDescent="0.3">
      <c r="B6386" s="211" t="str">
        <f t="shared" si="200"/>
        <v/>
      </c>
      <c r="D6386" s="213" t="str">
        <f t="shared" si="201"/>
        <v/>
      </c>
    </row>
    <row r="6387" spans="2:4" x14ac:dyDescent="0.3">
      <c r="B6387" s="211" t="str">
        <f t="shared" si="200"/>
        <v/>
      </c>
      <c r="D6387" s="213" t="str">
        <f t="shared" si="201"/>
        <v/>
      </c>
    </row>
    <row r="6388" spans="2:4" x14ac:dyDescent="0.3">
      <c r="B6388" s="211" t="str">
        <f t="shared" si="200"/>
        <v/>
      </c>
      <c r="D6388" s="213" t="str">
        <f t="shared" si="201"/>
        <v/>
      </c>
    </row>
    <row r="6389" spans="2:4" x14ac:dyDescent="0.3">
      <c r="B6389" s="211" t="str">
        <f t="shared" si="200"/>
        <v/>
      </c>
      <c r="D6389" s="213" t="str">
        <f t="shared" si="201"/>
        <v/>
      </c>
    </row>
    <row r="6390" spans="2:4" x14ac:dyDescent="0.3">
      <c r="B6390" s="211" t="str">
        <f t="shared" si="200"/>
        <v/>
      </c>
      <c r="D6390" s="213" t="str">
        <f t="shared" si="201"/>
        <v/>
      </c>
    </row>
    <row r="6391" spans="2:4" x14ac:dyDescent="0.3">
      <c r="B6391" s="211" t="str">
        <f t="shared" si="200"/>
        <v/>
      </c>
      <c r="D6391" s="213" t="str">
        <f t="shared" si="201"/>
        <v/>
      </c>
    </row>
    <row r="6392" spans="2:4" x14ac:dyDescent="0.3">
      <c r="B6392" s="211" t="str">
        <f t="shared" si="200"/>
        <v/>
      </c>
      <c r="D6392" s="213" t="str">
        <f t="shared" si="201"/>
        <v/>
      </c>
    </row>
    <row r="6393" spans="2:4" x14ac:dyDescent="0.3">
      <c r="B6393" s="211" t="str">
        <f t="shared" si="200"/>
        <v/>
      </c>
      <c r="D6393" s="213" t="str">
        <f t="shared" si="201"/>
        <v/>
      </c>
    </row>
    <row r="6394" spans="2:4" x14ac:dyDescent="0.3">
      <c r="B6394" s="211" t="str">
        <f t="shared" si="200"/>
        <v/>
      </c>
      <c r="D6394" s="213" t="str">
        <f t="shared" si="201"/>
        <v/>
      </c>
    </row>
    <row r="6395" spans="2:4" x14ac:dyDescent="0.3">
      <c r="B6395" s="211" t="str">
        <f t="shared" si="200"/>
        <v/>
      </c>
      <c r="D6395" s="213" t="str">
        <f t="shared" si="201"/>
        <v/>
      </c>
    </row>
    <row r="6396" spans="2:4" x14ac:dyDescent="0.3">
      <c r="B6396" s="211" t="str">
        <f t="shared" si="200"/>
        <v/>
      </c>
      <c r="D6396" s="213" t="str">
        <f t="shared" si="201"/>
        <v/>
      </c>
    </row>
    <row r="6397" spans="2:4" x14ac:dyDescent="0.3">
      <c r="B6397" s="211" t="str">
        <f t="shared" si="200"/>
        <v/>
      </c>
      <c r="D6397" s="213" t="str">
        <f t="shared" si="201"/>
        <v/>
      </c>
    </row>
    <row r="6398" spans="2:4" x14ac:dyDescent="0.3">
      <c r="B6398" s="211" t="str">
        <f t="shared" si="200"/>
        <v/>
      </c>
      <c r="D6398" s="213" t="str">
        <f t="shared" si="201"/>
        <v/>
      </c>
    </row>
    <row r="6399" spans="2:4" x14ac:dyDescent="0.3">
      <c r="B6399" s="211" t="str">
        <f t="shared" si="200"/>
        <v/>
      </c>
      <c r="D6399" s="213" t="str">
        <f t="shared" si="201"/>
        <v/>
      </c>
    </row>
    <row r="6400" spans="2:4" x14ac:dyDescent="0.3">
      <c r="B6400" s="211" t="str">
        <f t="shared" si="200"/>
        <v/>
      </c>
      <c r="D6400" s="213" t="str">
        <f t="shared" si="201"/>
        <v/>
      </c>
    </row>
    <row r="6401" spans="2:4" x14ac:dyDescent="0.3">
      <c r="B6401" s="211" t="str">
        <f t="shared" si="200"/>
        <v/>
      </c>
      <c r="D6401" s="213" t="str">
        <f t="shared" si="201"/>
        <v/>
      </c>
    </row>
    <row r="6402" spans="2:4" x14ac:dyDescent="0.3">
      <c r="B6402" s="211" t="str">
        <f t="shared" si="200"/>
        <v/>
      </c>
      <c r="D6402" s="213" t="str">
        <f t="shared" si="201"/>
        <v/>
      </c>
    </row>
    <row r="6403" spans="2:4" x14ac:dyDescent="0.3">
      <c r="B6403" s="211" t="str">
        <f t="shared" si="200"/>
        <v/>
      </c>
      <c r="D6403" s="213" t="str">
        <f t="shared" si="201"/>
        <v/>
      </c>
    </row>
    <row r="6404" spans="2:4" x14ac:dyDescent="0.3">
      <c r="B6404" s="211" t="str">
        <f t="shared" si="200"/>
        <v/>
      </c>
      <c r="D6404" s="213" t="str">
        <f t="shared" si="201"/>
        <v/>
      </c>
    </row>
    <row r="6405" spans="2:4" x14ac:dyDescent="0.3">
      <c r="B6405" s="211" t="str">
        <f t="shared" si="200"/>
        <v/>
      </c>
      <c r="D6405" s="213" t="str">
        <f t="shared" si="201"/>
        <v/>
      </c>
    </row>
    <row r="6406" spans="2:4" x14ac:dyDescent="0.3">
      <c r="B6406" s="211" t="str">
        <f t="shared" ref="B6406:B6469" si="202">IF(NOT(ISBLANK(A6406)),INT(($B$2-A6406)/365.25),"")</f>
        <v/>
      </c>
      <c r="D6406" s="213" t="str">
        <f t="shared" ref="D6406:D6469" si="203">_xlfn.IFNA(VLOOKUP(B6406,AgeGroups,2,TRUE),"")</f>
        <v/>
      </c>
    </row>
    <row r="6407" spans="2:4" x14ac:dyDescent="0.3">
      <c r="B6407" s="211" t="str">
        <f t="shared" si="202"/>
        <v/>
      </c>
      <c r="D6407" s="213" t="str">
        <f t="shared" si="203"/>
        <v/>
      </c>
    </row>
    <row r="6408" spans="2:4" x14ac:dyDescent="0.3">
      <c r="B6408" s="211" t="str">
        <f t="shared" si="202"/>
        <v/>
      </c>
      <c r="D6408" s="213" t="str">
        <f t="shared" si="203"/>
        <v/>
      </c>
    </row>
    <row r="6409" spans="2:4" x14ac:dyDescent="0.3">
      <c r="B6409" s="211" t="str">
        <f t="shared" si="202"/>
        <v/>
      </c>
      <c r="D6409" s="213" t="str">
        <f t="shared" si="203"/>
        <v/>
      </c>
    </row>
    <row r="6410" spans="2:4" x14ac:dyDescent="0.3">
      <c r="B6410" s="211" t="str">
        <f t="shared" si="202"/>
        <v/>
      </c>
      <c r="D6410" s="213" t="str">
        <f t="shared" si="203"/>
        <v/>
      </c>
    </row>
    <row r="6411" spans="2:4" x14ac:dyDescent="0.3">
      <c r="B6411" s="211" t="str">
        <f t="shared" si="202"/>
        <v/>
      </c>
      <c r="D6411" s="213" t="str">
        <f t="shared" si="203"/>
        <v/>
      </c>
    </row>
    <row r="6412" spans="2:4" x14ac:dyDescent="0.3">
      <c r="B6412" s="211" t="str">
        <f t="shared" si="202"/>
        <v/>
      </c>
      <c r="D6412" s="213" t="str">
        <f t="shared" si="203"/>
        <v/>
      </c>
    </row>
    <row r="6413" spans="2:4" x14ac:dyDescent="0.3">
      <c r="B6413" s="211" t="str">
        <f t="shared" si="202"/>
        <v/>
      </c>
      <c r="D6413" s="213" t="str">
        <f t="shared" si="203"/>
        <v/>
      </c>
    </row>
    <row r="6414" spans="2:4" x14ac:dyDescent="0.3">
      <c r="B6414" s="211" t="str">
        <f t="shared" si="202"/>
        <v/>
      </c>
      <c r="D6414" s="213" t="str">
        <f t="shared" si="203"/>
        <v/>
      </c>
    </row>
    <row r="6415" spans="2:4" x14ac:dyDescent="0.3">
      <c r="B6415" s="211" t="str">
        <f t="shared" si="202"/>
        <v/>
      </c>
      <c r="D6415" s="213" t="str">
        <f t="shared" si="203"/>
        <v/>
      </c>
    </row>
    <row r="6416" spans="2:4" x14ac:dyDescent="0.3">
      <c r="B6416" s="211" t="str">
        <f t="shared" si="202"/>
        <v/>
      </c>
      <c r="D6416" s="213" t="str">
        <f t="shared" si="203"/>
        <v/>
      </c>
    </row>
    <row r="6417" spans="2:4" x14ac:dyDescent="0.3">
      <c r="B6417" s="211" t="str">
        <f t="shared" si="202"/>
        <v/>
      </c>
      <c r="D6417" s="213" t="str">
        <f t="shared" si="203"/>
        <v/>
      </c>
    </row>
    <row r="6418" spans="2:4" x14ac:dyDescent="0.3">
      <c r="B6418" s="211" t="str">
        <f t="shared" si="202"/>
        <v/>
      </c>
      <c r="D6418" s="213" t="str">
        <f t="shared" si="203"/>
        <v/>
      </c>
    </row>
    <row r="6419" spans="2:4" x14ac:dyDescent="0.3">
      <c r="B6419" s="211" t="str">
        <f t="shared" si="202"/>
        <v/>
      </c>
      <c r="D6419" s="213" t="str">
        <f t="shared" si="203"/>
        <v/>
      </c>
    </row>
    <row r="6420" spans="2:4" x14ac:dyDescent="0.3">
      <c r="B6420" s="211" t="str">
        <f t="shared" si="202"/>
        <v/>
      </c>
      <c r="D6420" s="213" t="str">
        <f t="shared" si="203"/>
        <v/>
      </c>
    </row>
    <row r="6421" spans="2:4" x14ac:dyDescent="0.3">
      <c r="B6421" s="211" t="str">
        <f t="shared" si="202"/>
        <v/>
      </c>
      <c r="D6421" s="213" t="str">
        <f t="shared" si="203"/>
        <v/>
      </c>
    </row>
    <row r="6422" spans="2:4" x14ac:dyDescent="0.3">
      <c r="B6422" s="211" t="str">
        <f t="shared" si="202"/>
        <v/>
      </c>
      <c r="D6422" s="213" t="str">
        <f t="shared" si="203"/>
        <v/>
      </c>
    </row>
    <row r="6423" spans="2:4" x14ac:dyDescent="0.3">
      <c r="B6423" s="211" t="str">
        <f t="shared" si="202"/>
        <v/>
      </c>
      <c r="D6423" s="213" t="str">
        <f t="shared" si="203"/>
        <v/>
      </c>
    </row>
    <row r="6424" spans="2:4" x14ac:dyDescent="0.3">
      <c r="B6424" s="211" t="str">
        <f t="shared" si="202"/>
        <v/>
      </c>
      <c r="D6424" s="213" t="str">
        <f t="shared" si="203"/>
        <v/>
      </c>
    </row>
    <row r="6425" spans="2:4" x14ac:dyDescent="0.3">
      <c r="B6425" s="211" t="str">
        <f t="shared" si="202"/>
        <v/>
      </c>
      <c r="D6425" s="213" t="str">
        <f t="shared" si="203"/>
        <v/>
      </c>
    </row>
    <row r="6426" spans="2:4" x14ac:dyDescent="0.3">
      <c r="B6426" s="211" t="str">
        <f t="shared" si="202"/>
        <v/>
      </c>
      <c r="D6426" s="213" t="str">
        <f t="shared" si="203"/>
        <v/>
      </c>
    </row>
    <row r="6427" spans="2:4" x14ac:dyDescent="0.3">
      <c r="B6427" s="211" t="str">
        <f t="shared" si="202"/>
        <v/>
      </c>
      <c r="D6427" s="213" t="str">
        <f t="shared" si="203"/>
        <v/>
      </c>
    </row>
    <row r="6428" spans="2:4" x14ac:dyDescent="0.3">
      <c r="B6428" s="211" t="str">
        <f t="shared" si="202"/>
        <v/>
      </c>
      <c r="D6428" s="213" t="str">
        <f t="shared" si="203"/>
        <v/>
      </c>
    </row>
    <row r="6429" spans="2:4" x14ac:dyDescent="0.3">
      <c r="B6429" s="211" t="str">
        <f t="shared" si="202"/>
        <v/>
      </c>
      <c r="D6429" s="213" t="str">
        <f t="shared" si="203"/>
        <v/>
      </c>
    </row>
    <row r="6430" spans="2:4" x14ac:dyDescent="0.3">
      <c r="B6430" s="211" t="str">
        <f t="shared" si="202"/>
        <v/>
      </c>
      <c r="D6430" s="213" t="str">
        <f t="shared" si="203"/>
        <v/>
      </c>
    </row>
    <row r="6431" spans="2:4" x14ac:dyDescent="0.3">
      <c r="B6431" s="211" t="str">
        <f t="shared" si="202"/>
        <v/>
      </c>
      <c r="D6431" s="213" t="str">
        <f t="shared" si="203"/>
        <v/>
      </c>
    </row>
    <row r="6432" spans="2:4" x14ac:dyDescent="0.3">
      <c r="B6432" s="211" t="str">
        <f t="shared" si="202"/>
        <v/>
      </c>
      <c r="D6432" s="213" t="str">
        <f t="shared" si="203"/>
        <v/>
      </c>
    </row>
    <row r="6433" spans="2:4" x14ac:dyDescent="0.3">
      <c r="B6433" s="211" t="str">
        <f t="shared" si="202"/>
        <v/>
      </c>
      <c r="D6433" s="213" t="str">
        <f t="shared" si="203"/>
        <v/>
      </c>
    </row>
    <row r="6434" spans="2:4" x14ac:dyDescent="0.3">
      <c r="B6434" s="211" t="str">
        <f t="shared" si="202"/>
        <v/>
      </c>
      <c r="D6434" s="213" t="str">
        <f t="shared" si="203"/>
        <v/>
      </c>
    </row>
    <row r="6435" spans="2:4" x14ac:dyDescent="0.3">
      <c r="B6435" s="211" t="str">
        <f t="shared" si="202"/>
        <v/>
      </c>
      <c r="D6435" s="213" t="str">
        <f t="shared" si="203"/>
        <v/>
      </c>
    </row>
    <row r="6436" spans="2:4" x14ac:dyDescent="0.3">
      <c r="B6436" s="211" t="str">
        <f t="shared" si="202"/>
        <v/>
      </c>
      <c r="D6436" s="213" t="str">
        <f t="shared" si="203"/>
        <v/>
      </c>
    </row>
    <row r="6437" spans="2:4" x14ac:dyDescent="0.3">
      <c r="B6437" s="211" t="str">
        <f t="shared" si="202"/>
        <v/>
      </c>
      <c r="D6437" s="213" t="str">
        <f t="shared" si="203"/>
        <v/>
      </c>
    </row>
    <row r="6438" spans="2:4" x14ac:dyDescent="0.3">
      <c r="B6438" s="211" t="str">
        <f t="shared" si="202"/>
        <v/>
      </c>
      <c r="D6438" s="213" t="str">
        <f t="shared" si="203"/>
        <v/>
      </c>
    </row>
    <row r="6439" spans="2:4" x14ac:dyDescent="0.3">
      <c r="B6439" s="211" t="str">
        <f t="shared" si="202"/>
        <v/>
      </c>
      <c r="D6439" s="213" t="str">
        <f t="shared" si="203"/>
        <v/>
      </c>
    </row>
    <row r="6440" spans="2:4" x14ac:dyDescent="0.3">
      <c r="B6440" s="211" t="str">
        <f t="shared" si="202"/>
        <v/>
      </c>
      <c r="D6440" s="213" t="str">
        <f t="shared" si="203"/>
        <v/>
      </c>
    </row>
    <row r="6441" spans="2:4" x14ac:dyDescent="0.3">
      <c r="B6441" s="211" t="str">
        <f t="shared" si="202"/>
        <v/>
      </c>
      <c r="D6441" s="213" t="str">
        <f t="shared" si="203"/>
        <v/>
      </c>
    </row>
    <row r="6442" spans="2:4" x14ac:dyDescent="0.3">
      <c r="B6442" s="211" t="str">
        <f t="shared" si="202"/>
        <v/>
      </c>
      <c r="D6442" s="213" t="str">
        <f t="shared" si="203"/>
        <v/>
      </c>
    </row>
    <row r="6443" spans="2:4" x14ac:dyDescent="0.3">
      <c r="B6443" s="211" t="str">
        <f t="shared" si="202"/>
        <v/>
      </c>
      <c r="D6443" s="213" t="str">
        <f t="shared" si="203"/>
        <v/>
      </c>
    </row>
    <row r="6444" spans="2:4" x14ac:dyDescent="0.3">
      <c r="B6444" s="211" t="str">
        <f t="shared" si="202"/>
        <v/>
      </c>
      <c r="D6444" s="213" t="str">
        <f t="shared" si="203"/>
        <v/>
      </c>
    </row>
    <row r="6445" spans="2:4" x14ac:dyDescent="0.3">
      <c r="B6445" s="211" t="str">
        <f t="shared" si="202"/>
        <v/>
      </c>
      <c r="D6445" s="213" t="str">
        <f t="shared" si="203"/>
        <v/>
      </c>
    </row>
    <row r="6446" spans="2:4" x14ac:dyDescent="0.3">
      <c r="B6446" s="211" t="str">
        <f t="shared" si="202"/>
        <v/>
      </c>
      <c r="D6446" s="213" t="str">
        <f t="shared" si="203"/>
        <v/>
      </c>
    </row>
    <row r="6447" spans="2:4" x14ac:dyDescent="0.3">
      <c r="B6447" s="211" t="str">
        <f t="shared" si="202"/>
        <v/>
      </c>
      <c r="D6447" s="213" t="str">
        <f t="shared" si="203"/>
        <v/>
      </c>
    </row>
    <row r="6448" spans="2:4" x14ac:dyDescent="0.3">
      <c r="B6448" s="211" t="str">
        <f t="shared" si="202"/>
        <v/>
      </c>
      <c r="D6448" s="213" t="str">
        <f t="shared" si="203"/>
        <v/>
      </c>
    </row>
    <row r="6449" spans="2:4" x14ac:dyDescent="0.3">
      <c r="B6449" s="211" t="str">
        <f t="shared" si="202"/>
        <v/>
      </c>
      <c r="D6449" s="213" t="str">
        <f t="shared" si="203"/>
        <v/>
      </c>
    </row>
    <row r="6450" spans="2:4" x14ac:dyDescent="0.3">
      <c r="B6450" s="211" t="str">
        <f t="shared" si="202"/>
        <v/>
      </c>
      <c r="D6450" s="213" t="str">
        <f t="shared" si="203"/>
        <v/>
      </c>
    </row>
    <row r="6451" spans="2:4" x14ac:dyDescent="0.3">
      <c r="B6451" s="211" t="str">
        <f t="shared" si="202"/>
        <v/>
      </c>
      <c r="D6451" s="213" t="str">
        <f t="shared" si="203"/>
        <v/>
      </c>
    </row>
    <row r="6452" spans="2:4" x14ac:dyDescent="0.3">
      <c r="B6452" s="211" t="str">
        <f t="shared" si="202"/>
        <v/>
      </c>
      <c r="D6452" s="213" t="str">
        <f t="shared" si="203"/>
        <v/>
      </c>
    </row>
    <row r="6453" spans="2:4" x14ac:dyDescent="0.3">
      <c r="B6453" s="211" t="str">
        <f t="shared" si="202"/>
        <v/>
      </c>
      <c r="D6453" s="213" t="str">
        <f t="shared" si="203"/>
        <v/>
      </c>
    </row>
    <row r="6454" spans="2:4" x14ac:dyDescent="0.3">
      <c r="B6454" s="211" t="str">
        <f t="shared" si="202"/>
        <v/>
      </c>
      <c r="D6454" s="213" t="str">
        <f t="shared" si="203"/>
        <v/>
      </c>
    </row>
    <row r="6455" spans="2:4" x14ac:dyDescent="0.3">
      <c r="B6455" s="211" t="str">
        <f t="shared" si="202"/>
        <v/>
      </c>
      <c r="D6455" s="213" t="str">
        <f t="shared" si="203"/>
        <v/>
      </c>
    </row>
    <row r="6456" spans="2:4" x14ac:dyDescent="0.3">
      <c r="B6456" s="211" t="str">
        <f t="shared" si="202"/>
        <v/>
      </c>
      <c r="D6456" s="213" t="str">
        <f t="shared" si="203"/>
        <v/>
      </c>
    </row>
    <row r="6457" spans="2:4" x14ac:dyDescent="0.3">
      <c r="B6457" s="211" t="str">
        <f t="shared" si="202"/>
        <v/>
      </c>
      <c r="D6457" s="213" t="str">
        <f t="shared" si="203"/>
        <v/>
      </c>
    </row>
    <row r="6458" spans="2:4" x14ac:dyDescent="0.3">
      <c r="B6458" s="211" t="str">
        <f t="shared" si="202"/>
        <v/>
      </c>
      <c r="D6458" s="213" t="str">
        <f t="shared" si="203"/>
        <v/>
      </c>
    </row>
    <row r="6459" spans="2:4" x14ac:dyDescent="0.3">
      <c r="B6459" s="211" t="str">
        <f t="shared" si="202"/>
        <v/>
      </c>
      <c r="D6459" s="213" t="str">
        <f t="shared" si="203"/>
        <v/>
      </c>
    </row>
    <row r="6460" spans="2:4" x14ac:dyDescent="0.3">
      <c r="B6460" s="211" t="str">
        <f t="shared" si="202"/>
        <v/>
      </c>
      <c r="D6460" s="213" t="str">
        <f t="shared" si="203"/>
        <v/>
      </c>
    </row>
    <row r="6461" spans="2:4" x14ac:dyDescent="0.3">
      <c r="B6461" s="211" t="str">
        <f t="shared" si="202"/>
        <v/>
      </c>
      <c r="D6461" s="213" t="str">
        <f t="shared" si="203"/>
        <v/>
      </c>
    </row>
    <row r="6462" spans="2:4" x14ac:dyDescent="0.3">
      <c r="B6462" s="211" t="str">
        <f t="shared" si="202"/>
        <v/>
      </c>
      <c r="D6462" s="213" t="str">
        <f t="shared" si="203"/>
        <v/>
      </c>
    </row>
    <row r="6463" spans="2:4" x14ac:dyDescent="0.3">
      <c r="B6463" s="211" t="str">
        <f t="shared" si="202"/>
        <v/>
      </c>
      <c r="D6463" s="213" t="str">
        <f t="shared" si="203"/>
        <v/>
      </c>
    </row>
    <row r="6464" spans="2:4" x14ac:dyDescent="0.3">
      <c r="B6464" s="211" t="str">
        <f t="shared" si="202"/>
        <v/>
      </c>
      <c r="D6464" s="213" t="str">
        <f t="shared" si="203"/>
        <v/>
      </c>
    </row>
    <row r="6465" spans="2:4" x14ac:dyDescent="0.3">
      <c r="B6465" s="211" t="str">
        <f t="shared" si="202"/>
        <v/>
      </c>
      <c r="D6465" s="213" t="str">
        <f t="shared" si="203"/>
        <v/>
      </c>
    </row>
    <row r="6466" spans="2:4" x14ac:dyDescent="0.3">
      <c r="B6466" s="211" t="str">
        <f t="shared" si="202"/>
        <v/>
      </c>
      <c r="D6466" s="213" t="str">
        <f t="shared" si="203"/>
        <v/>
      </c>
    </row>
    <row r="6467" spans="2:4" x14ac:dyDescent="0.3">
      <c r="B6467" s="211" t="str">
        <f t="shared" si="202"/>
        <v/>
      </c>
      <c r="D6467" s="213" t="str">
        <f t="shared" si="203"/>
        <v/>
      </c>
    </row>
    <row r="6468" spans="2:4" x14ac:dyDescent="0.3">
      <c r="B6468" s="211" t="str">
        <f t="shared" si="202"/>
        <v/>
      </c>
      <c r="D6468" s="213" t="str">
        <f t="shared" si="203"/>
        <v/>
      </c>
    </row>
    <row r="6469" spans="2:4" x14ac:dyDescent="0.3">
      <c r="B6469" s="211" t="str">
        <f t="shared" si="202"/>
        <v/>
      </c>
      <c r="D6469" s="213" t="str">
        <f t="shared" si="203"/>
        <v/>
      </c>
    </row>
    <row r="6470" spans="2:4" x14ac:dyDescent="0.3">
      <c r="B6470" s="211" t="str">
        <f t="shared" ref="B6470:B6533" si="204">IF(NOT(ISBLANK(A6470)),INT(($B$2-A6470)/365.25),"")</f>
        <v/>
      </c>
      <c r="D6470" s="213" t="str">
        <f t="shared" ref="D6470:D6533" si="205">_xlfn.IFNA(VLOOKUP(B6470,AgeGroups,2,TRUE),"")</f>
        <v/>
      </c>
    </row>
    <row r="6471" spans="2:4" x14ac:dyDescent="0.3">
      <c r="B6471" s="211" t="str">
        <f t="shared" si="204"/>
        <v/>
      </c>
      <c r="D6471" s="213" t="str">
        <f t="shared" si="205"/>
        <v/>
      </c>
    </row>
    <row r="6472" spans="2:4" x14ac:dyDescent="0.3">
      <c r="B6472" s="211" t="str">
        <f t="shared" si="204"/>
        <v/>
      </c>
      <c r="D6472" s="213" t="str">
        <f t="shared" si="205"/>
        <v/>
      </c>
    </row>
    <row r="6473" spans="2:4" x14ac:dyDescent="0.3">
      <c r="B6473" s="211" t="str">
        <f t="shared" si="204"/>
        <v/>
      </c>
      <c r="D6473" s="213" t="str">
        <f t="shared" si="205"/>
        <v/>
      </c>
    </row>
    <row r="6474" spans="2:4" x14ac:dyDescent="0.3">
      <c r="B6474" s="211" t="str">
        <f t="shared" si="204"/>
        <v/>
      </c>
      <c r="D6474" s="213" t="str">
        <f t="shared" si="205"/>
        <v/>
      </c>
    </row>
    <row r="6475" spans="2:4" x14ac:dyDescent="0.3">
      <c r="B6475" s="211" t="str">
        <f t="shared" si="204"/>
        <v/>
      </c>
      <c r="D6475" s="213" t="str">
        <f t="shared" si="205"/>
        <v/>
      </c>
    </row>
    <row r="6476" spans="2:4" x14ac:dyDescent="0.3">
      <c r="B6476" s="211" t="str">
        <f t="shared" si="204"/>
        <v/>
      </c>
      <c r="D6476" s="213" t="str">
        <f t="shared" si="205"/>
        <v/>
      </c>
    </row>
    <row r="6477" spans="2:4" x14ac:dyDescent="0.3">
      <c r="B6477" s="211" t="str">
        <f t="shared" si="204"/>
        <v/>
      </c>
      <c r="D6477" s="213" t="str">
        <f t="shared" si="205"/>
        <v/>
      </c>
    </row>
    <row r="6478" spans="2:4" x14ac:dyDescent="0.3">
      <c r="B6478" s="211" t="str">
        <f t="shared" si="204"/>
        <v/>
      </c>
      <c r="D6478" s="213" t="str">
        <f t="shared" si="205"/>
        <v/>
      </c>
    </row>
    <row r="6479" spans="2:4" x14ac:dyDescent="0.3">
      <c r="B6479" s="211" t="str">
        <f t="shared" si="204"/>
        <v/>
      </c>
      <c r="D6479" s="213" t="str">
        <f t="shared" si="205"/>
        <v/>
      </c>
    </row>
    <row r="6480" spans="2:4" x14ac:dyDescent="0.3">
      <c r="B6480" s="211" t="str">
        <f t="shared" si="204"/>
        <v/>
      </c>
      <c r="D6480" s="213" t="str">
        <f t="shared" si="205"/>
        <v/>
      </c>
    </row>
    <row r="6481" spans="2:4" x14ac:dyDescent="0.3">
      <c r="B6481" s="211" t="str">
        <f t="shared" si="204"/>
        <v/>
      </c>
      <c r="D6481" s="213" t="str">
        <f t="shared" si="205"/>
        <v/>
      </c>
    </row>
    <row r="6482" spans="2:4" x14ac:dyDescent="0.3">
      <c r="B6482" s="211" t="str">
        <f t="shared" si="204"/>
        <v/>
      </c>
      <c r="D6482" s="213" t="str">
        <f t="shared" si="205"/>
        <v/>
      </c>
    </row>
    <row r="6483" spans="2:4" x14ac:dyDescent="0.3">
      <c r="B6483" s="211" t="str">
        <f t="shared" si="204"/>
        <v/>
      </c>
      <c r="D6483" s="213" t="str">
        <f t="shared" si="205"/>
        <v/>
      </c>
    </row>
    <row r="6484" spans="2:4" x14ac:dyDescent="0.3">
      <c r="B6484" s="211" t="str">
        <f t="shared" si="204"/>
        <v/>
      </c>
      <c r="D6484" s="213" t="str">
        <f t="shared" si="205"/>
        <v/>
      </c>
    </row>
    <row r="6485" spans="2:4" x14ac:dyDescent="0.3">
      <c r="B6485" s="211" t="str">
        <f t="shared" si="204"/>
        <v/>
      </c>
      <c r="D6485" s="213" t="str">
        <f t="shared" si="205"/>
        <v/>
      </c>
    </row>
    <row r="6486" spans="2:4" x14ac:dyDescent="0.3">
      <c r="B6486" s="211" t="str">
        <f t="shared" si="204"/>
        <v/>
      </c>
      <c r="D6486" s="213" t="str">
        <f t="shared" si="205"/>
        <v/>
      </c>
    </row>
    <row r="6487" spans="2:4" x14ac:dyDescent="0.3">
      <c r="B6487" s="211" t="str">
        <f t="shared" si="204"/>
        <v/>
      </c>
      <c r="D6487" s="213" t="str">
        <f t="shared" si="205"/>
        <v/>
      </c>
    </row>
    <row r="6488" spans="2:4" x14ac:dyDescent="0.3">
      <c r="B6488" s="211" t="str">
        <f t="shared" si="204"/>
        <v/>
      </c>
      <c r="D6488" s="213" t="str">
        <f t="shared" si="205"/>
        <v/>
      </c>
    </row>
    <row r="6489" spans="2:4" x14ac:dyDescent="0.3">
      <c r="B6489" s="211" t="str">
        <f t="shared" si="204"/>
        <v/>
      </c>
      <c r="D6489" s="213" t="str">
        <f t="shared" si="205"/>
        <v/>
      </c>
    </row>
    <row r="6490" spans="2:4" x14ac:dyDescent="0.3">
      <c r="B6490" s="211" t="str">
        <f t="shared" si="204"/>
        <v/>
      </c>
      <c r="D6490" s="213" t="str">
        <f t="shared" si="205"/>
        <v/>
      </c>
    </row>
    <row r="6491" spans="2:4" x14ac:dyDescent="0.3">
      <c r="B6491" s="211" t="str">
        <f t="shared" si="204"/>
        <v/>
      </c>
      <c r="D6491" s="213" t="str">
        <f t="shared" si="205"/>
        <v/>
      </c>
    </row>
    <row r="6492" spans="2:4" x14ac:dyDescent="0.3">
      <c r="B6492" s="211" t="str">
        <f t="shared" si="204"/>
        <v/>
      </c>
      <c r="D6492" s="213" t="str">
        <f t="shared" si="205"/>
        <v/>
      </c>
    </row>
    <row r="6493" spans="2:4" x14ac:dyDescent="0.3">
      <c r="B6493" s="211" t="str">
        <f t="shared" si="204"/>
        <v/>
      </c>
      <c r="D6493" s="213" t="str">
        <f t="shared" si="205"/>
        <v/>
      </c>
    </row>
    <row r="6494" spans="2:4" x14ac:dyDescent="0.3">
      <c r="B6494" s="211" t="str">
        <f t="shared" si="204"/>
        <v/>
      </c>
      <c r="D6494" s="213" t="str">
        <f t="shared" si="205"/>
        <v/>
      </c>
    </row>
    <row r="6495" spans="2:4" x14ac:dyDescent="0.3">
      <c r="B6495" s="211" t="str">
        <f t="shared" si="204"/>
        <v/>
      </c>
      <c r="D6495" s="213" t="str">
        <f t="shared" si="205"/>
        <v/>
      </c>
    </row>
    <row r="6496" spans="2:4" x14ac:dyDescent="0.3">
      <c r="B6496" s="211" t="str">
        <f t="shared" si="204"/>
        <v/>
      </c>
      <c r="D6496" s="213" t="str">
        <f t="shared" si="205"/>
        <v/>
      </c>
    </row>
    <row r="6497" spans="2:4" x14ac:dyDescent="0.3">
      <c r="B6497" s="211" t="str">
        <f t="shared" si="204"/>
        <v/>
      </c>
      <c r="D6497" s="213" t="str">
        <f t="shared" si="205"/>
        <v/>
      </c>
    </row>
    <row r="6498" spans="2:4" x14ac:dyDescent="0.3">
      <c r="B6498" s="211" t="str">
        <f t="shared" si="204"/>
        <v/>
      </c>
      <c r="D6498" s="213" t="str">
        <f t="shared" si="205"/>
        <v/>
      </c>
    </row>
    <row r="6499" spans="2:4" x14ac:dyDescent="0.3">
      <c r="B6499" s="211" t="str">
        <f t="shared" si="204"/>
        <v/>
      </c>
      <c r="D6499" s="213" t="str">
        <f t="shared" si="205"/>
        <v/>
      </c>
    </row>
    <row r="6500" spans="2:4" x14ac:dyDescent="0.3">
      <c r="B6500" s="211" t="str">
        <f t="shared" si="204"/>
        <v/>
      </c>
      <c r="D6500" s="213" t="str">
        <f t="shared" si="205"/>
        <v/>
      </c>
    </row>
    <row r="6501" spans="2:4" x14ac:dyDescent="0.3">
      <c r="B6501" s="211" t="str">
        <f t="shared" si="204"/>
        <v/>
      </c>
      <c r="D6501" s="213" t="str">
        <f t="shared" si="205"/>
        <v/>
      </c>
    </row>
    <row r="6502" spans="2:4" x14ac:dyDescent="0.3">
      <c r="B6502" s="211" t="str">
        <f t="shared" si="204"/>
        <v/>
      </c>
      <c r="D6502" s="213" t="str">
        <f t="shared" si="205"/>
        <v/>
      </c>
    </row>
    <row r="6503" spans="2:4" x14ac:dyDescent="0.3">
      <c r="B6503" s="211" t="str">
        <f t="shared" si="204"/>
        <v/>
      </c>
      <c r="D6503" s="213" t="str">
        <f t="shared" si="205"/>
        <v/>
      </c>
    </row>
    <row r="6504" spans="2:4" x14ac:dyDescent="0.3">
      <c r="B6504" s="211" t="str">
        <f t="shared" si="204"/>
        <v/>
      </c>
      <c r="D6504" s="213" t="str">
        <f t="shared" si="205"/>
        <v/>
      </c>
    </row>
    <row r="6505" spans="2:4" x14ac:dyDescent="0.3">
      <c r="B6505" s="211" t="str">
        <f t="shared" si="204"/>
        <v/>
      </c>
      <c r="D6505" s="213" t="str">
        <f t="shared" si="205"/>
        <v/>
      </c>
    </row>
    <row r="6506" spans="2:4" x14ac:dyDescent="0.3">
      <c r="B6506" s="211" t="str">
        <f t="shared" si="204"/>
        <v/>
      </c>
      <c r="D6506" s="213" t="str">
        <f t="shared" si="205"/>
        <v/>
      </c>
    </row>
    <row r="6507" spans="2:4" x14ac:dyDescent="0.3">
      <c r="B6507" s="211" t="str">
        <f t="shared" si="204"/>
        <v/>
      </c>
      <c r="D6507" s="213" t="str">
        <f t="shared" si="205"/>
        <v/>
      </c>
    </row>
    <row r="6508" spans="2:4" x14ac:dyDescent="0.3">
      <c r="B6508" s="211" t="str">
        <f t="shared" si="204"/>
        <v/>
      </c>
      <c r="D6508" s="213" t="str">
        <f t="shared" si="205"/>
        <v/>
      </c>
    </row>
    <row r="6509" spans="2:4" x14ac:dyDescent="0.3">
      <c r="B6509" s="211" t="str">
        <f t="shared" si="204"/>
        <v/>
      </c>
      <c r="D6509" s="213" t="str">
        <f t="shared" si="205"/>
        <v/>
      </c>
    </row>
    <row r="6510" spans="2:4" x14ac:dyDescent="0.3">
      <c r="B6510" s="211" t="str">
        <f t="shared" si="204"/>
        <v/>
      </c>
      <c r="D6510" s="213" t="str">
        <f t="shared" si="205"/>
        <v/>
      </c>
    </row>
    <row r="6511" spans="2:4" x14ac:dyDescent="0.3">
      <c r="B6511" s="211" t="str">
        <f t="shared" si="204"/>
        <v/>
      </c>
      <c r="D6511" s="213" t="str">
        <f t="shared" si="205"/>
        <v/>
      </c>
    </row>
    <row r="6512" spans="2:4" x14ac:dyDescent="0.3">
      <c r="B6512" s="211" t="str">
        <f t="shared" si="204"/>
        <v/>
      </c>
      <c r="D6512" s="213" t="str">
        <f t="shared" si="205"/>
        <v/>
      </c>
    </row>
    <row r="6513" spans="2:4" x14ac:dyDescent="0.3">
      <c r="B6513" s="211" t="str">
        <f t="shared" si="204"/>
        <v/>
      </c>
      <c r="D6513" s="213" t="str">
        <f t="shared" si="205"/>
        <v/>
      </c>
    </row>
    <row r="6514" spans="2:4" x14ac:dyDescent="0.3">
      <c r="B6514" s="211" t="str">
        <f t="shared" si="204"/>
        <v/>
      </c>
      <c r="D6514" s="213" t="str">
        <f t="shared" si="205"/>
        <v/>
      </c>
    </row>
    <row r="6515" spans="2:4" x14ac:dyDescent="0.3">
      <c r="B6515" s="211" t="str">
        <f t="shared" si="204"/>
        <v/>
      </c>
      <c r="D6515" s="213" t="str">
        <f t="shared" si="205"/>
        <v/>
      </c>
    </row>
    <row r="6516" spans="2:4" x14ac:dyDescent="0.3">
      <c r="B6516" s="211" t="str">
        <f t="shared" si="204"/>
        <v/>
      </c>
      <c r="D6516" s="213" t="str">
        <f t="shared" si="205"/>
        <v/>
      </c>
    </row>
    <row r="6517" spans="2:4" x14ac:dyDescent="0.3">
      <c r="B6517" s="211" t="str">
        <f t="shared" si="204"/>
        <v/>
      </c>
      <c r="D6517" s="213" t="str">
        <f t="shared" si="205"/>
        <v/>
      </c>
    </row>
    <row r="6518" spans="2:4" x14ac:dyDescent="0.3">
      <c r="B6518" s="211" t="str">
        <f t="shared" si="204"/>
        <v/>
      </c>
      <c r="D6518" s="213" t="str">
        <f t="shared" si="205"/>
        <v/>
      </c>
    </row>
    <row r="6519" spans="2:4" x14ac:dyDescent="0.3">
      <c r="B6519" s="211" t="str">
        <f t="shared" si="204"/>
        <v/>
      </c>
      <c r="D6519" s="213" t="str">
        <f t="shared" si="205"/>
        <v/>
      </c>
    </row>
    <row r="6520" spans="2:4" x14ac:dyDescent="0.3">
      <c r="B6520" s="211" t="str">
        <f t="shared" si="204"/>
        <v/>
      </c>
      <c r="D6520" s="213" t="str">
        <f t="shared" si="205"/>
        <v/>
      </c>
    </row>
    <row r="6521" spans="2:4" x14ac:dyDescent="0.3">
      <c r="B6521" s="211" t="str">
        <f t="shared" si="204"/>
        <v/>
      </c>
      <c r="D6521" s="213" t="str">
        <f t="shared" si="205"/>
        <v/>
      </c>
    </row>
    <row r="6522" spans="2:4" x14ac:dyDescent="0.3">
      <c r="B6522" s="211" t="str">
        <f t="shared" si="204"/>
        <v/>
      </c>
      <c r="D6522" s="213" t="str">
        <f t="shared" si="205"/>
        <v/>
      </c>
    </row>
    <row r="6523" spans="2:4" x14ac:dyDescent="0.3">
      <c r="B6523" s="211" t="str">
        <f t="shared" si="204"/>
        <v/>
      </c>
      <c r="D6523" s="213" t="str">
        <f t="shared" si="205"/>
        <v/>
      </c>
    </row>
    <row r="6524" spans="2:4" x14ac:dyDescent="0.3">
      <c r="B6524" s="211" t="str">
        <f t="shared" si="204"/>
        <v/>
      </c>
      <c r="D6524" s="213" t="str">
        <f t="shared" si="205"/>
        <v/>
      </c>
    </row>
    <row r="6525" spans="2:4" x14ac:dyDescent="0.3">
      <c r="B6525" s="211" t="str">
        <f t="shared" si="204"/>
        <v/>
      </c>
      <c r="D6525" s="213" t="str">
        <f t="shared" si="205"/>
        <v/>
      </c>
    </row>
    <row r="6526" spans="2:4" x14ac:dyDescent="0.3">
      <c r="B6526" s="211" t="str">
        <f t="shared" si="204"/>
        <v/>
      </c>
      <c r="D6526" s="213" t="str">
        <f t="shared" si="205"/>
        <v/>
      </c>
    </row>
    <row r="6527" spans="2:4" x14ac:dyDescent="0.3">
      <c r="B6527" s="211" t="str">
        <f t="shared" si="204"/>
        <v/>
      </c>
      <c r="D6527" s="213" t="str">
        <f t="shared" si="205"/>
        <v/>
      </c>
    </row>
    <row r="6528" spans="2:4" x14ac:dyDescent="0.3">
      <c r="B6528" s="211" t="str">
        <f t="shared" si="204"/>
        <v/>
      </c>
      <c r="D6528" s="213" t="str">
        <f t="shared" si="205"/>
        <v/>
      </c>
    </row>
    <row r="6529" spans="2:4" x14ac:dyDescent="0.3">
      <c r="B6529" s="211" t="str">
        <f t="shared" si="204"/>
        <v/>
      </c>
      <c r="D6529" s="213" t="str">
        <f t="shared" si="205"/>
        <v/>
      </c>
    </row>
    <row r="6530" spans="2:4" x14ac:dyDescent="0.3">
      <c r="B6530" s="211" t="str">
        <f t="shared" si="204"/>
        <v/>
      </c>
      <c r="D6530" s="213" t="str">
        <f t="shared" si="205"/>
        <v/>
      </c>
    </row>
    <row r="6531" spans="2:4" x14ac:dyDescent="0.3">
      <c r="B6531" s="211" t="str">
        <f t="shared" si="204"/>
        <v/>
      </c>
      <c r="D6531" s="213" t="str">
        <f t="shared" si="205"/>
        <v/>
      </c>
    </row>
    <row r="6532" spans="2:4" x14ac:dyDescent="0.3">
      <c r="B6532" s="211" t="str">
        <f t="shared" si="204"/>
        <v/>
      </c>
      <c r="D6532" s="213" t="str">
        <f t="shared" si="205"/>
        <v/>
      </c>
    </row>
    <row r="6533" spans="2:4" x14ac:dyDescent="0.3">
      <c r="B6533" s="211" t="str">
        <f t="shared" si="204"/>
        <v/>
      </c>
      <c r="D6533" s="213" t="str">
        <f t="shared" si="205"/>
        <v/>
      </c>
    </row>
    <row r="6534" spans="2:4" x14ac:dyDescent="0.3">
      <c r="B6534" s="211" t="str">
        <f t="shared" ref="B6534:B6597" si="206">IF(NOT(ISBLANK(A6534)),INT(($B$2-A6534)/365.25),"")</f>
        <v/>
      </c>
      <c r="D6534" s="213" t="str">
        <f t="shared" ref="D6534:D6597" si="207">_xlfn.IFNA(VLOOKUP(B6534,AgeGroups,2,TRUE),"")</f>
        <v/>
      </c>
    </row>
    <row r="6535" spans="2:4" x14ac:dyDescent="0.3">
      <c r="B6535" s="211" t="str">
        <f t="shared" si="206"/>
        <v/>
      </c>
      <c r="D6535" s="213" t="str">
        <f t="shared" si="207"/>
        <v/>
      </c>
    </row>
    <row r="6536" spans="2:4" x14ac:dyDescent="0.3">
      <c r="B6536" s="211" t="str">
        <f t="shared" si="206"/>
        <v/>
      </c>
      <c r="D6536" s="213" t="str">
        <f t="shared" si="207"/>
        <v/>
      </c>
    </row>
    <row r="6537" spans="2:4" x14ac:dyDescent="0.3">
      <c r="B6537" s="211" t="str">
        <f t="shared" si="206"/>
        <v/>
      </c>
      <c r="D6537" s="213" t="str">
        <f t="shared" si="207"/>
        <v/>
      </c>
    </row>
    <row r="6538" spans="2:4" x14ac:dyDescent="0.3">
      <c r="B6538" s="211" t="str">
        <f t="shared" si="206"/>
        <v/>
      </c>
      <c r="D6538" s="213" t="str">
        <f t="shared" si="207"/>
        <v/>
      </c>
    </row>
    <row r="6539" spans="2:4" x14ac:dyDescent="0.3">
      <c r="B6539" s="211" t="str">
        <f t="shared" si="206"/>
        <v/>
      </c>
      <c r="D6539" s="213" t="str">
        <f t="shared" si="207"/>
        <v/>
      </c>
    </row>
    <row r="6540" spans="2:4" x14ac:dyDescent="0.3">
      <c r="B6540" s="211" t="str">
        <f t="shared" si="206"/>
        <v/>
      </c>
      <c r="D6540" s="213" t="str">
        <f t="shared" si="207"/>
        <v/>
      </c>
    </row>
    <row r="6541" spans="2:4" x14ac:dyDescent="0.3">
      <c r="B6541" s="211" t="str">
        <f t="shared" si="206"/>
        <v/>
      </c>
      <c r="D6541" s="213" t="str">
        <f t="shared" si="207"/>
        <v/>
      </c>
    </row>
    <row r="6542" spans="2:4" x14ac:dyDescent="0.3">
      <c r="B6542" s="211" t="str">
        <f t="shared" si="206"/>
        <v/>
      </c>
      <c r="D6542" s="213" t="str">
        <f t="shared" si="207"/>
        <v/>
      </c>
    </row>
    <row r="6543" spans="2:4" x14ac:dyDescent="0.3">
      <c r="B6543" s="211" t="str">
        <f t="shared" si="206"/>
        <v/>
      </c>
      <c r="D6543" s="213" t="str">
        <f t="shared" si="207"/>
        <v/>
      </c>
    </row>
    <row r="6544" spans="2:4" x14ac:dyDescent="0.3">
      <c r="B6544" s="211" t="str">
        <f t="shared" si="206"/>
        <v/>
      </c>
      <c r="D6544" s="213" t="str">
        <f t="shared" si="207"/>
        <v/>
      </c>
    </row>
    <row r="6545" spans="2:4" x14ac:dyDescent="0.3">
      <c r="B6545" s="211" t="str">
        <f t="shared" si="206"/>
        <v/>
      </c>
      <c r="D6545" s="213" t="str">
        <f t="shared" si="207"/>
        <v/>
      </c>
    </row>
    <row r="6546" spans="2:4" x14ac:dyDescent="0.3">
      <c r="B6546" s="211" t="str">
        <f t="shared" si="206"/>
        <v/>
      </c>
      <c r="D6546" s="213" t="str">
        <f t="shared" si="207"/>
        <v/>
      </c>
    </row>
    <row r="6547" spans="2:4" x14ac:dyDescent="0.3">
      <c r="B6547" s="211" t="str">
        <f t="shared" si="206"/>
        <v/>
      </c>
      <c r="D6547" s="213" t="str">
        <f t="shared" si="207"/>
        <v/>
      </c>
    </row>
    <row r="6548" spans="2:4" x14ac:dyDescent="0.3">
      <c r="B6548" s="211" t="str">
        <f t="shared" si="206"/>
        <v/>
      </c>
      <c r="D6548" s="213" t="str">
        <f t="shared" si="207"/>
        <v/>
      </c>
    </row>
    <row r="6549" spans="2:4" x14ac:dyDescent="0.3">
      <c r="B6549" s="211" t="str">
        <f t="shared" si="206"/>
        <v/>
      </c>
      <c r="D6549" s="213" t="str">
        <f t="shared" si="207"/>
        <v/>
      </c>
    </row>
    <row r="6550" spans="2:4" x14ac:dyDescent="0.3">
      <c r="B6550" s="211" t="str">
        <f t="shared" si="206"/>
        <v/>
      </c>
      <c r="D6550" s="213" t="str">
        <f t="shared" si="207"/>
        <v/>
      </c>
    </row>
    <row r="6551" spans="2:4" x14ac:dyDescent="0.3">
      <c r="B6551" s="211" t="str">
        <f t="shared" si="206"/>
        <v/>
      </c>
      <c r="D6551" s="213" t="str">
        <f t="shared" si="207"/>
        <v/>
      </c>
    </row>
    <row r="6552" spans="2:4" x14ac:dyDescent="0.3">
      <c r="B6552" s="211" t="str">
        <f t="shared" si="206"/>
        <v/>
      </c>
      <c r="D6552" s="213" t="str">
        <f t="shared" si="207"/>
        <v/>
      </c>
    </row>
    <row r="6553" spans="2:4" x14ac:dyDescent="0.3">
      <c r="B6553" s="211" t="str">
        <f t="shared" si="206"/>
        <v/>
      </c>
      <c r="D6553" s="213" t="str">
        <f t="shared" si="207"/>
        <v/>
      </c>
    </row>
    <row r="6554" spans="2:4" x14ac:dyDescent="0.3">
      <c r="B6554" s="211" t="str">
        <f t="shared" si="206"/>
        <v/>
      </c>
      <c r="D6554" s="213" t="str">
        <f t="shared" si="207"/>
        <v/>
      </c>
    </row>
    <row r="6555" spans="2:4" x14ac:dyDescent="0.3">
      <c r="B6555" s="211" t="str">
        <f t="shared" si="206"/>
        <v/>
      </c>
      <c r="D6555" s="213" t="str">
        <f t="shared" si="207"/>
        <v/>
      </c>
    </row>
    <row r="6556" spans="2:4" x14ac:dyDescent="0.3">
      <c r="B6556" s="211" t="str">
        <f t="shared" si="206"/>
        <v/>
      </c>
      <c r="D6556" s="213" t="str">
        <f t="shared" si="207"/>
        <v/>
      </c>
    </row>
    <row r="6557" spans="2:4" x14ac:dyDescent="0.3">
      <c r="B6557" s="211" t="str">
        <f t="shared" si="206"/>
        <v/>
      </c>
      <c r="D6557" s="213" t="str">
        <f t="shared" si="207"/>
        <v/>
      </c>
    </row>
    <row r="6558" spans="2:4" x14ac:dyDescent="0.3">
      <c r="B6558" s="211" t="str">
        <f t="shared" si="206"/>
        <v/>
      </c>
      <c r="D6558" s="213" t="str">
        <f t="shared" si="207"/>
        <v/>
      </c>
    </row>
    <row r="6559" spans="2:4" x14ac:dyDescent="0.3">
      <c r="B6559" s="211" t="str">
        <f t="shared" si="206"/>
        <v/>
      </c>
      <c r="D6559" s="213" t="str">
        <f t="shared" si="207"/>
        <v/>
      </c>
    </row>
    <row r="6560" spans="2:4" x14ac:dyDescent="0.3">
      <c r="B6560" s="211" t="str">
        <f t="shared" si="206"/>
        <v/>
      </c>
      <c r="D6560" s="213" t="str">
        <f t="shared" si="207"/>
        <v/>
      </c>
    </row>
    <row r="6561" spans="2:4" x14ac:dyDescent="0.3">
      <c r="B6561" s="211" t="str">
        <f t="shared" si="206"/>
        <v/>
      </c>
      <c r="D6561" s="213" t="str">
        <f t="shared" si="207"/>
        <v/>
      </c>
    </row>
    <row r="6562" spans="2:4" x14ac:dyDescent="0.3">
      <c r="B6562" s="211" t="str">
        <f t="shared" si="206"/>
        <v/>
      </c>
      <c r="D6562" s="213" t="str">
        <f t="shared" si="207"/>
        <v/>
      </c>
    </row>
    <row r="6563" spans="2:4" x14ac:dyDescent="0.3">
      <c r="B6563" s="211" t="str">
        <f t="shared" si="206"/>
        <v/>
      </c>
      <c r="D6563" s="213" t="str">
        <f t="shared" si="207"/>
        <v/>
      </c>
    </row>
    <row r="6564" spans="2:4" x14ac:dyDescent="0.3">
      <c r="B6564" s="211" t="str">
        <f t="shared" si="206"/>
        <v/>
      </c>
      <c r="D6564" s="213" t="str">
        <f t="shared" si="207"/>
        <v/>
      </c>
    </row>
    <row r="6565" spans="2:4" x14ac:dyDescent="0.3">
      <c r="B6565" s="211" t="str">
        <f t="shared" si="206"/>
        <v/>
      </c>
      <c r="D6565" s="213" t="str">
        <f t="shared" si="207"/>
        <v/>
      </c>
    </row>
    <row r="6566" spans="2:4" x14ac:dyDescent="0.3">
      <c r="B6566" s="211" t="str">
        <f t="shared" si="206"/>
        <v/>
      </c>
      <c r="D6566" s="213" t="str">
        <f t="shared" si="207"/>
        <v/>
      </c>
    </row>
    <row r="6567" spans="2:4" x14ac:dyDescent="0.3">
      <c r="B6567" s="211" t="str">
        <f t="shared" si="206"/>
        <v/>
      </c>
      <c r="D6567" s="213" t="str">
        <f t="shared" si="207"/>
        <v/>
      </c>
    </row>
    <row r="6568" spans="2:4" x14ac:dyDescent="0.3">
      <c r="B6568" s="211" t="str">
        <f t="shared" si="206"/>
        <v/>
      </c>
      <c r="D6568" s="213" t="str">
        <f t="shared" si="207"/>
        <v/>
      </c>
    </row>
    <row r="6569" spans="2:4" x14ac:dyDescent="0.3">
      <c r="B6569" s="211" t="str">
        <f t="shared" si="206"/>
        <v/>
      </c>
      <c r="D6569" s="213" t="str">
        <f t="shared" si="207"/>
        <v/>
      </c>
    </row>
    <row r="6570" spans="2:4" x14ac:dyDescent="0.3">
      <c r="B6570" s="211" t="str">
        <f t="shared" si="206"/>
        <v/>
      </c>
      <c r="D6570" s="213" t="str">
        <f t="shared" si="207"/>
        <v/>
      </c>
    </row>
    <row r="6571" spans="2:4" x14ac:dyDescent="0.3">
      <c r="B6571" s="211" t="str">
        <f t="shared" si="206"/>
        <v/>
      </c>
      <c r="D6571" s="213" t="str">
        <f t="shared" si="207"/>
        <v/>
      </c>
    </row>
    <row r="6572" spans="2:4" x14ac:dyDescent="0.3">
      <c r="B6572" s="211" t="str">
        <f t="shared" si="206"/>
        <v/>
      </c>
      <c r="D6572" s="213" t="str">
        <f t="shared" si="207"/>
        <v/>
      </c>
    </row>
    <row r="6573" spans="2:4" x14ac:dyDescent="0.3">
      <c r="B6573" s="211" t="str">
        <f t="shared" si="206"/>
        <v/>
      </c>
      <c r="D6573" s="213" t="str">
        <f t="shared" si="207"/>
        <v/>
      </c>
    </row>
    <row r="6574" spans="2:4" x14ac:dyDescent="0.3">
      <c r="B6574" s="211" t="str">
        <f t="shared" si="206"/>
        <v/>
      </c>
      <c r="D6574" s="213" t="str">
        <f t="shared" si="207"/>
        <v/>
      </c>
    </row>
    <row r="6575" spans="2:4" x14ac:dyDescent="0.3">
      <c r="B6575" s="211" t="str">
        <f t="shared" si="206"/>
        <v/>
      </c>
      <c r="D6575" s="213" t="str">
        <f t="shared" si="207"/>
        <v/>
      </c>
    </row>
    <row r="6576" spans="2:4" x14ac:dyDescent="0.3">
      <c r="B6576" s="211" t="str">
        <f t="shared" si="206"/>
        <v/>
      </c>
      <c r="D6576" s="213" t="str">
        <f t="shared" si="207"/>
        <v/>
      </c>
    </row>
    <row r="6577" spans="2:4" x14ac:dyDescent="0.3">
      <c r="B6577" s="211" t="str">
        <f t="shared" si="206"/>
        <v/>
      </c>
      <c r="D6577" s="213" t="str">
        <f t="shared" si="207"/>
        <v/>
      </c>
    </row>
    <row r="6578" spans="2:4" x14ac:dyDescent="0.3">
      <c r="B6578" s="211" t="str">
        <f t="shared" si="206"/>
        <v/>
      </c>
      <c r="D6578" s="213" t="str">
        <f t="shared" si="207"/>
        <v/>
      </c>
    </row>
    <row r="6579" spans="2:4" x14ac:dyDescent="0.3">
      <c r="B6579" s="211" t="str">
        <f t="shared" si="206"/>
        <v/>
      </c>
      <c r="D6579" s="213" t="str">
        <f t="shared" si="207"/>
        <v/>
      </c>
    </row>
    <row r="6580" spans="2:4" x14ac:dyDescent="0.3">
      <c r="B6580" s="211" t="str">
        <f t="shared" si="206"/>
        <v/>
      </c>
      <c r="D6580" s="213" t="str">
        <f t="shared" si="207"/>
        <v/>
      </c>
    </row>
    <row r="6581" spans="2:4" x14ac:dyDescent="0.3">
      <c r="B6581" s="211" t="str">
        <f t="shared" si="206"/>
        <v/>
      </c>
      <c r="D6581" s="213" t="str">
        <f t="shared" si="207"/>
        <v/>
      </c>
    </row>
    <row r="6582" spans="2:4" x14ac:dyDescent="0.3">
      <c r="B6582" s="211" t="str">
        <f t="shared" si="206"/>
        <v/>
      </c>
      <c r="D6582" s="213" t="str">
        <f t="shared" si="207"/>
        <v/>
      </c>
    </row>
    <row r="6583" spans="2:4" x14ac:dyDescent="0.3">
      <c r="B6583" s="211" t="str">
        <f t="shared" si="206"/>
        <v/>
      </c>
      <c r="D6583" s="213" t="str">
        <f t="shared" si="207"/>
        <v/>
      </c>
    </row>
    <row r="6584" spans="2:4" x14ac:dyDescent="0.3">
      <c r="B6584" s="211" t="str">
        <f t="shared" si="206"/>
        <v/>
      </c>
      <c r="D6584" s="213" t="str">
        <f t="shared" si="207"/>
        <v/>
      </c>
    </row>
    <row r="6585" spans="2:4" x14ac:dyDescent="0.3">
      <c r="B6585" s="211" t="str">
        <f t="shared" si="206"/>
        <v/>
      </c>
      <c r="D6585" s="213" t="str">
        <f t="shared" si="207"/>
        <v/>
      </c>
    </row>
    <row r="6586" spans="2:4" x14ac:dyDescent="0.3">
      <c r="B6586" s="211" t="str">
        <f t="shared" si="206"/>
        <v/>
      </c>
      <c r="D6586" s="213" t="str">
        <f t="shared" si="207"/>
        <v/>
      </c>
    </row>
    <row r="6587" spans="2:4" x14ac:dyDescent="0.3">
      <c r="B6587" s="211" t="str">
        <f t="shared" si="206"/>
        <v/>
      </c>
      <c r="D6587" s="213" t="str">
        <f t="shared" si="207"/>
        <v/>
      </c>
    </row>
    <row r="6588" spans="2:4" x14ac:dyDescent="0.3">
      <c r="B6588" s="211" t="str">
        <f t="shared" si="206"/>
        <v/>
      </c>
      <c r="D6588" s="213" t="str">
        <f t="shared" si="207"/>
        <v/>
      </c>
    </row>
    <row r="6589" spans="2:4" x14ac:dyDescent="0.3">
      <c r="B6589" s="211" t="str">
        <f t="shared" si="206"/>
        <v/>
      </c>
      <c r="D6589" s="213" t="str">
        <f t="shared" si="207"/>
        <v/>
      </c>
    </row>
    <row r="6590" spans="2:4" x14ac:dyDescent="0.3">
      <c r="B6590" s="211" t="str">
        <f t="shared" si="206"/>
        <v/>
      </c>
      <c r="D6590" s="213" t="str">
        <f t="shared" si="207"/>
        <v/>
      </c>
    </row>
    <row r="6591" spans="2:4" x14ac:dyDescent="0.3">
      <c r="B6591" s="211" t="str">
        <f t="shared" si="206"/>
        <v/>
      </c>
      <c r="D6591" s="213" t="str">
        <f t="shared" si="207"/>
        <v/>
      </c>
    </row>
    <row r="6592" spans="2:4" x14ac:dyDescent="0.3">
      <c r="B6592" s="211" t="str">
        <f t="shared" si="206"/>
        <v/>
      </c>
      <c r="D6592" s="213" t="str">
        <f t="shared" si="207"/>
        <v/>
      </c>
    </row>
    <row r="6593" spans="2:4" x14ac:dyDescent="0.3">
      <c r="B6593" s="211" t="str">
        <f t="shared" si="206"/>
        <v/>
      </c>
      <c r="D6593" s="213" t="str">
        <f t="shared" si="207"/>
        <v/>
      </c>
    </row>
    <row r="6594" spans="2:4" x14ac:dyDescent="0.3">
      <c r="B6594" s="211" t="str">
        <f t="shared" si="206"/>
        <v/>
      </c>
      <c r="D6594" s="213" t="str">
        <f t="shared" si="207"/>
        <v/>
      </c>
    </row>
    <row r="6595" spans="2:4" x14ac:dyDescent="0.3">
      <c r="B6595" s="211" t="str">
        <f t="shared" si="206"/>
        <v/>
      </c>
      <c r="D6595" s="213" t="str">
        <f t="shared" si="207"/>
        <v/>
      </c>
    </row>
    <row r="6596" spans="2:4" x14ac:dyDescent="0.3">
      <c r="B6596" s="211" t="str">
        <f t="shared" si="206"/>
        <v/>
      </c>
      <c r="D6596" s="213" t="str">
        <f t="shared" si="207"/>
        <v/>
      </c>
    </row>
    <row r="6597" spans="2:4" x14ac:dyDescent="0.3">
      <c r="B6597" s="211" t="str">
        <f t="shared" si="206"/>
        <v/>
      </c>
      <c r="D6597" s="213" t="str">
        <f t="shared" si="207"/>
        <v/>
      </c>
    </row>
    <row r="6598" spans="2:4" x14ac:dyDescent="0.3">
      <c r="B6598" s="211" t="str">
        <f t="shared" ref="B6598:B6661" si="208">IF(NOT(ISBLANK(A6598)),INT(($B$2-A6598)/365.25),"")</f>
        <v/>
      </c>
      <c r="D6598" s="213" t="str">
        <f t="shared" ref="D6598:D6661" si="209">_xlfn.IFNA(VLOOKUP(B6598,AgeGroups,2,TRUE),"")</f>
        <v/>
      </c>
    </row>
    <row r="6599" spans="2:4" x14ac:dyDescent="0.3">
      <c r="B6599" s="211" t="str">
        <f t="shared" si="208"/>
        <v/>
      </c>
      <c r="D6599" s="213" t="str">
        <f t="shared" si="209"/>
        <v/>
      </c>
    </row>
    <row r="6600" spans="2:4" x14ac:dyDescent="0.3">
      <c r="B6600" s="211" t="str">
        <f t="shared" si="208"/>
        <v/>
      </c>
      <c r="D6600" s="213" t="str">
        <f t="shared" si="209"/>
        <v/>
      </c>
    </row>
    <row r="6601" spans="2:4" x14ac:dyDescent="0.3">
      <c r="B6601" s="211" t="str">
        <f t="shared" si="208"/>
        <v/>
      </c>
      <c r="D6601" s="213" t="str">
        <f t="shared" si="209"/>
        <v/>
      </c>
    </row>
    <row r="6602" spans="2:4" x14ac:dyDescent="0.3">
      <c r="B6602" s="211" t="str">
        <f t="shared" si="208"/>
        <v/>
      </c>
      <c r="D6602" s="213" t="str">
        <f t="shared" si="209"/>
        <v/>
      </c>
    </row>
    <row r="6603" spans="2:4" x14ac:dyDescent="0.3">
      <c r="B6603" s="211" t="str">
        <f t="shared" si="208"/>
        <v/>
      </c>
      <c r="D6603" s="213" t="str">
        <f t="shared" si="209"/>
        <v/>
      </c>
    </row>
    <row r="6604" spans="2:4" x14ac:dyDescent="0.3">
      <c r="B6604" s="211" t="str">
        <f t="shared" si="208"/>
        <v/>
      </c>
      <c r="D6604" s="213" t="str">
        <f t="shared" si="209"/>
        <v/>
      </c>
    </row>
    <row r="6605" spans="2:4" x14ac:dyDescent="0.3">
      <c r="B6605" s="211" t="str">
        <f t="shared" si="208"/>
        <v/>
      </c>
      <c r="D6605" s="213" t="str">
        <f t="shared" si="209"/>
        <v/>
      </c>
    </row>
    <row r="6606" spans="2:4" x14ac:dyDescent="0.3">
      <c r="B6606" s="211" t="str">
        <f t="shared" si="208"/>
        <v/>
      </c>
      <c r="D6606" s="213" t="str">
        <f t="shared" si="209"/>
        <v/>
      </c>
    </row>
    <row r="6607" spans="2:4" x14ac:dyDescent="0.3">
      <c r="B6607" s="211" t="str">
        <f t="shared" si="208"/>
        <v/>
      </c>
      <c r="D6607" s="213" t="str">
        <f t="shared" si="209"/>
        <v/>
      </c>
    </row>
    <row r="6608" spans="2:4" x14ac:dyDescent="0.3">
      <c r="B6608" s="211" t="str">
        <f t="shared" si="208"/>
        <v/>
      </c>
      <c r="D6608" s="213" t="str">
        <f t="shared" si="209"/>
        <v/>
      </c>
    </row>
    <row r="6609" spans="2:4" x14ac:dyDescent="0.3">
      <c r="B6609" s="211" t="str">
        <f t="shared" si="208"/>
        <v/>
      </c>
      <c r="D6609" s="213" t="str">
        <f t="shared" si="209"/>
        <v/>
      </c>
    </row>
    <row r="6610" spans="2:4" x14ac:dyDescent="0.3">
      <c r="B6610" s="211" t="str">
        <f t="shared" si="208"/>
        <v/>
      </c>
      <c r="D6610" s="213" t="str">
        <f t="shared" si="209"/>
        <v/>
      </c>
    </row>
    <row r="6611" spans="2:4" x14ac:dyDescent="0.3">
      <c r="B6611" s="211" t="str">
        <f t="shared" si="208"/>
        <v/>
      </c>
      <c r="D6611" s="213" t="str">
        <f t="shared" si="209"/>
        <v/>
      </c>
    </row>
    <row r="6612" spans="2:4" x14ac:dyDescent="0.3">
      <c r="B6612" s="211" t="str">
        <f t="shared" si="208"/>
        <v/>
      </c>
      <c r="D6612" s="213" t="str">
        <f t="shared" si="209"/>
        <v/>
      </c>
    </row>
    <row r="6613" spans="2:4" x14ac:dyDescent="0.3">
      <c r="B6613" s="211" t="str">
        <f t="shared" si="208"/>
        <v/>
      </c>
      <c r="D6613" s="213" t="str">
        <f t="shared" si="209"/>
        <v/>
      </c>
    </row>
    <row r="6614" spans="2:4" x14ac:dyDescent="0.3">
      <c r="B6614" s="211" t="str">
        <f t="shared" si="208"/>
        <v/>
      </c>
      <c r="D6614" s="213" t="str">
        <f t="shared" si="209"/>
        <v/>
      </c>
    </row>
    <row r="6615" spans="2:4" x14ac:dyDescent="0.3">
      <c r="B6615" s="211" t="str">
        <f t="shared" si="208"/>
        <v/>
      </c>
      <c r="D6615" s="213" t="str">
        <f t="shared" si="209"/>
        <v/>
      </c>
    </row>
    <row r="6616" spans="2:4" x14ac:dyDescent="0.3">
      <c r="B6616" s="211" t="str">
        <f t="shared" si="208"/>
        <v/>
      </c>
      <c r="D6616" s="213" t="str">
        <f t="shared" si="209"/>
        <v/>
      </c>
    </row>
    <row r="6617" spans="2:4" x14ac:dyDescent="0.3">
      <c r="B6617" s="211" t="str">
        <f t="shared" si="208"/>
        <v/>
      </c>
      <c r="D6617" s="213" t="str">
        <f t="shared" si="209"/>
        <v/>
      </c>
    </row>
    <row r="6618" spans="2:4" x14ac:dyDescent="0.3">
      <c r="B6618" s="211" t="str">
        <f t="shared" si="208"/>
        <v/>
      </c>
      <c r="D6618" s="213" t="str">
        <f t="shared" si="209"/>
        <v/>
      </c>
    </row>
    <row r="6619" spans="2:4" x14ac:dyDescent="0.3">
      <c r="B6619" s="211" t="str">
        <f t="shared" si="208"/>
        <v/>
      </c>
      <c r="D6619" s="213" t="str">
        <f t="shared" si="209"/>
        <v/>
      </c>
    </row>
    <row r="6620" spans="2:4" x14ac:dyDescent="0.3">
      <c r="B6620" s="211" t="str">
        <f t="shared" si="208"/>
        <v/>
      </c>
      <c r="D6620" s="213" t="str">
        <f t="shared" si="209"/>
        <v/>
      </c>
    </row>
    <row r="6621" spans="2:4" x14ac:dyDescent="0.3">
      <c r="B6621" s="211" t="str">
        <f t="shared" si="208"/>
        <v/>
      </c>
      <c r="D6621" s="213" t="str">
        <f t="shared" si="209"/>
        <v/>
      </c>
    </row>
    <row r="6622" spans="2:4" x14ac:dyDescent="0.3">
      <c r="B6622" s="211" t="str">
        <f t="shared" si="208"/>
        <v/>
      </c>
      <c r="D6622" s="213" t="str">
        <f t="shared" si="209"/>
        <v/>
      </c>
    </row>
    <row r="6623" spans="2:4" x14ac:dyDescent="0.3">
      <c r="B6623" s="211" t="str">
        <f t="shared" si="208"/>
        <v/>
      </c>
      <c r="D6623" s="213" t="str">
        <f t="shared" si="209"/>
        <v/>
      </c>
    </row>
    <row r="6624" spans="2:4" x14ac:dyDescent="0.3">
      <c r="B6624" s="211" t="str">
        <f t="shared" si="208"/>
        <v/>
      </c>
      <c r="D6624" s="213" t="str">
        <f t="shared" si="209"/>
        <v/>
      </c>
    </row>
    <row r="6625" spans="2:4" x14ac:dyDescent="0.3">
      <c r="B6625" s="211" t="str">
        <f t="shared" si="208"/>
        <v/>
      </c>
      <c r="D6625" s="213" t="str">
        <f t="shared" si="209"/>
        <v/>
      </c>
    </row>
    <row r="6626" spans="2:4" x14ac:dyDescent="0.3">
      <c r="B6626" s="211" t="str">
        <f t="shared" si="208"/>
        <v/>
      </c>
      <c r="D6626" s="213" t="str">
        <f t="shared" si="209"/>
        <v/>
      </c>
    </row>
    <row r="6627" spans="2:4" x14ac:dyDescent="0.3">
      <c r="B6627" s="211" t="str">
        <f t="shared" si="208"/>
        <v/>
      </c>
      <c r="D6627" s="213" t="str">
        <f t="shared" si="209"/>
        <v/>
      </c>
    </row>
    <row r="6628" spans="2:4" x14ac:dyDescent="0.3">
      <c r="B6628" s="211" t="str">
        <f t="shared" si="208"/>
        <v/>
      </c>
      <c r="D6628" s="213" t="str">
        <f t="shared" si="209"/>
        <v/>
      </c>
    </row>
    <row r="6629" spans="2:4" x14ac:dyDescent="0.3">
      <c r="B6629" s="211" t="str">
        <f t="shared" si="208"/>
        <v/>
      </c>
      <c r="D6629" s="213" t="str">
        <f t="shared" si="209"/>
        <v/>
      </c>
    </row>
    <row r="6630" spans="2:4" x14ac:dyDescent="0.3">
      <c r="B6630" s="211" t="str">
        <f t="shared" si="208"/>
        <v/>
      </c>
      <c r="D6630" s="213" t="str">
        <f t="shared" si="209"/>
        <v/>
      </c>
    </row>
    <row r="6631" spans="2:4" x14ac:dyDescent="0.3">
      <c r="B6631" s="211" t="str">
        <f t="shared" si="208"/>
        <v/>
      </c>
      <c r="D6631" s="213" t="str">
        <f t="shared" si="209"/>
        <v/>
      </c>
    </row>
    <row r="6632" spans="2:4" x14ac:dyDescent="0.3">
      <c r="B6632" s="211" t="str">
        <f t="shared" si="208"/>
        <v/>
      </c>
      <c r="D6632" s="213" t="str">
        <f t="shared" si="209"/>
        <v/>
      </c>
    </row>
    <row r="6633" spans="2:4" x14ac:dyDescent="0.3">
      <c r="B6633" s="211" t="str">
        <f t="shared" si="208"/>
        <v/>
      </c>
      <c r="D6633" s="213" t="str">
        <f t="shared" si="209"/>
        <v/>
      </c>
    </row>
    <row r="6634" spans="2:4" x14ac:dyDescent="0.3">
      <c r="B6634" s="211" t="str">
        <f t="shared" si="208"/>
        <v/>
      </c>
      <c r="D6634" s="213" t="str">
        <f t="shared" si="209"/>
        <v/>
      </c>
    </row>
    <row r="6635" spans="2:4" x14ac:dyDescent="0.3">
      <c r="B6635" s="211" t="str">
        <f t="shared" si="208"/>
        <v/>
      </c>
      <c r="D6635" s="213" t="str">
        <f t="shared" si="209"/>
        <v/>
      </c>
    </row>
    <row r="6636" spans="2:4" x14ac:dyDescent="0.3">
      <c r="B6636" s="211" t="str">
        <f t="shared" si="208"/>
        <v/>
      </c>
      <c r="D6636" s="213" t="str">
        <f t="shared" si="209"/>
        <v/>
      </c>
    </row>
    <row r="6637" spans="2:4" x14ac:dyDescent="0.3">
      <c r="B6637" s="211" t="str">
        <f t="shared" si="208"/>
        <v/>
      </c>
      <c r="D6637" s="213" t="str">
        <f t="shared" si="209"/>
        <v/>
      </c>
    </row>
    <row r="6638" spans="2:4" x14ac:dyDescent="0.3">
      <c r="B6638" s="211" t="str">
        <f t="shared" si="208"/>
        <v/>
      </c>
      <c r="D6638" s="213" t="str">
        <f t="shared" si="209"/>
        <v/>
      </c>
    </row>
    <row r="6639" spans="2:4" x14ac:dyDescent="0.3">
      <c r="B6639" s="211" t="str">
        <f t="shared" si="208"/>
        <v/>
      </c>
      <c r="D6639" s="213" t="str">
        <f t="shared" si="209"/>
        <v/>
      </c>
    </row>
    <row r="6640" spans="2:4" x14ac:dyDescent="0.3">
      <c r="B6640" s="211" t="str">
        <f t="shared" si="208"/>
        <v/>
      </c>
      <c r="D6640" s="213" t="str">
        <f t="shared" si="209"/>
        <v/>
      </c>
    </row>
    <row r="6641" spans="2:4" x14ac:dyDescent="0.3">
      <c r="B6641" s="211" t="str">
        <f t="shared" si="208"/>
        <v/>
      </c>
      <c r="D6641" s="213" t="str">
        <f t="shared" si="209"/>
        <v/>
      </c>
    </row>
    <row r="6642" spans="2:4" x14ac:dyDescent="0.3">
      <c r="B6642" s="211" t="str">
        <f t="shared" si="208"/>
        <v/>
      </c>
      <c r="D6642" s="213" t="str">
        <f t="shared" si="209"/>
        <v/>
      </c>
    </row>
    <row r="6643" spans="2:4" x14ac:dyDescent="0.3">
      <c r="B6643" s="211" t="str">
        <f t="shared" si="208"/>
        <v/>
      </c>
      <c r="D6643" s="213" t="str">
        <f t="shared" si="209"/>
        <v/>
      </c>
    </row>
    <row r="6644" spans="2:4" x14ac:dyDescent="0.3">
      <c r="B6644" s="211" t="str">
        <f t="shared" si="208"/>
        <v/>
      </c>
      <c r="D6644" s="213" t="str">
        <f t="shared" si="209"/>
        <v/>
      </c>
    </row>
    <row r="6645" spans="2:4" x14ac:dyDescent="0.3">
      <c r="B6645" s="211" t="str">
        <f t="shared" si="208"/>
        <v/>
      </c>
      <c r="D6645" s="213" t="str">
        <f t="shared" si="209"/>
        <v/>
      </c>
    </row>
    <row r="6646" spans="2:4" x14ac:dyDescent="0.3">
      <c r="B6646" s="211" t="str">
        <f t="shared" si="208"/>
        <v/>
      </c>
      <c r="D6646" s="213" t="str">
        <f t="shared" si="209"/>
        <v/>
      </c>
    </row>
    <row r="6647" spans="2:4" x14ac:dyDescent="0.3">
      <c r="B6647" s="211" t="str">
        <f t="shared" si="208"/>
        <v/>
      </c>
      <c r="D6647" s="213" t="str">
        <f t="shared" si="209"/>
        <v/>
      </c>
    </row>
    <row r="6648" spans="2:4" x14ac:dyDescent="0.3">
      <c r="B6648" s="211" t="str">
        <f t="shared" si="208"/>
        <v/>
      </c>
      <c r="D6648" s="213" t="str">
        <f t="shared" si="209"/>
        <v/>
      </c>
    </row>
    <row r="6649" spans="2:4" x14ac:dyDescent="0.3">
      <c r="B6649" s="211" t="str">
        <f t="shared" si="208"/>
        <v/>
      </c>
      <c r="D6649" s="213" t="str">
        <f t="shared" si="209"/>
        <v/>
      </c>
    </row>
    <row r="6650" spans="2:4" x14ac:dyDescent="0.3">
      <c r="B6650" s="211" t="str">
        <f t="shared" si="208"/>
        <v/>
      </c>
      <c r="D6650" s="213" t="str">
        <f t="shared" si="209"/>
        <v/>
      </c>
    </row>
    <row r="6651" spans="2:4" x14ac:dyDescent="0.3">
      <c r="B6651" s="211" t="str">
        <f t="shared" si="208"/>
        <v/>
      </c>
      <c r="D6651" s="213" t="str">
        <f t="shared" si="209"/>
        <v/>
      </c>
    </row>
    <row r="6652" spans="2:4" x14ac:dyDescent="0.3">
      <c r="B6652" s="211" t="str">
        <f t="shared" si="208"/>
        <v/>
      </c>
      <c r="D6652" s="213" t="str">
        <f t="shared" si="209"/>
        <v/>
      </c>
    </row>
    <row r="6653" spans="2:4" x14ac:dyDescent="0.3">
      <c r="B6653" s="211" t="str">
        <f t="shared" si="208"/>
        <v/>
      </c>
      <c r="D6653" s="213" t="str">
        <f t="shared" si="209"/>
        <v/>
      </c>
    </row>
    <row r="6654" spans="2:4" x14ac:dyDescent="0.3">
      <c r="B6654" s="211" t="str">
        <f t="shared" si="208"/>
        <v/>
      </c>
      <c r="D6654" s="213" t="str">
        <f t="shared" si="209"/>
        <v/>
      </c>
    </row>
    <row r="6655" spans="2:4" x14ac:dyDescent="0.3">
      <c r="B6655" s="211" t="str">
        <f t="shared" si="208"/>
        <v/>
      </c>
      <c r="D6655" s="213" t="str">
        <f t="shared" si="209"/>
        <v/>
      </c>
    </row>
    <row r="6656" spans="2:4" x14ac:dyDescent="0.3">
      <c r="B6656" s="211" t="str">
        <f t="shared" si="208"/>
        <v/>
      </c>
      <c r="D6656" s="213" t="str">
        <f t="shared" si="209"/>
        <v/>
      </c>
    </row>
    <row r="6657" spans="2:4" x14ac:dyDescent="0.3">
      <c r="B6657" s="211" t="str">
        <f t="shared" si="208"/>
        <v/>
      </c>
      <c r="D6657" s="213" t="str">
        <f t="shared" si="209"/>
        <v/>
      </c>
    </row>
    <row r="6658" spans="2:4" x14ac:dyDescent="0.3">
      <c r="B6658" s="211" t="str">
        <f t="shared" si="208"/>
        <v/>
      </c>
      <c r="D6658" s="213" t="str">
        <f t="shared" si="209"/>
        <v/>
      </c>
    </row>
    <row r="6659" spans="2:4" x14ac:dyDescent="0.3">
      <c r="B6659" s="211" t="str">
        <f t="shared" si="208"/>
        <v/>
      </c>
      <c r="D6659" s="213" t="str">
        <f t="shared" si="209"/>
        <v/>
      </c>
    </row>
    <row r="6660" spans="2:4" x14ac:dyDescent="0.3">
      <c r="B6660" s="211" t="str">
        <f t="shared" si="208"/>
        <v/>
      </c>
      <c r="D6660" s="213" t="str">
        <f t="shared" si="209"/>
        <v/>
      </c>
    </row>
    <row r="6661" spans="2:4" x14ac:dyDescent="0.3">
      <c r="B6661" s="211" t="str">
        <f t="shared" si="208"/>
        <v/>
      </c>
      <c r="D6661" s="213" t="str">
        <f t="shared" si="209"/>
        <v/>
      </c>
    </row>
    <row r="6662" spans="2:4" x14ac:dyDescent="0.3">
      <c r="B6662" s="211" t="str">
        <f t="shared" ref="B6662:B6725" si="210">IF(NOT(ISBLANK(A6662)),INT(($B$2-A6662)/365.25),"")</f>
        <v/>
      </c>
      <c r="D6662" s="213" t="str">
        <f t="shared" ref="D6662:D6725" si="211">_xlfn.IFNA(VLOOKUP(B6662,AgeGroups,2,TRUE),"")</f>
        <v/>
      </c>
    </row>
    <row r="6663" spans="2:4" x14ac:dyDescent="0.3">
      <c r="B6663" s="211" t="str">
        <f t="shared" si="210"/>
        <v/>
      </c>
      <c r="D6663" s="213" t="str">
        <f t="shared" si="211"/>
        <v/>
      </c>
    </row>
    <row r="6664" spans="2:4" x14ac:dyDescent="0.3">
      <c r="B6664" s="211" t="str">
        <f t="shared" si="210"/>
        <v/>
      </c>
      <c r="D6664" s="213" t="str">
        <f t="shared" si="211"/>
        <v/>
      </c>
    </row>
    <row r="6665" spans="2:4" x14ac:dyDescent="0.3">
      <c r="B6665" s="211" t="str">
        <f t="shared" si="210"/>
        <v/>
      </c>
      <c r="D6665" s="213" t="str">
        <f t="shared" si="211"/>
        <v/>
      </c>
    </row>
    <row r="6666" spans="2:4" x14ac:dyDescent="0.3">
      <c r="B6666" s="211" t="str">
        <f t="shared" si="210"/>
        <v/>
      </c>
      <c r="D6666" s="213" t="str">
        <f t="shared" si="211"/>
        <v/>
      </c>
    </row>
    <row r="6667" spans="2:4" x14ac:dyDescent="0.3">
      <c r="B6667" s="211" t="str">
        <f t="shared" si="210"/>
        <v/>
      </c>
      <c r="D6667" s="213" t="str">
        <f t="shared" si="211"/>
        <v/>
      </c>
    </row>
    <row r="6668" spans="2:4" x14ac:dyDescent="0.3">
      <c r="B6668" s="211" t="str">
        <f t="shared" si="210"/>
        <v/>
      </c>
      <c r="D6668" s="213" t="str">
        <f t="shared" si="211"/>
        <v/>
      </c>
    </row>
    <row r="6669" spans="2:4" x14ac:dyDescent="0.3">
      <c r="B6669" s="211" t="str">
        <f t="shared" si="210"/>
        <v/>
      </c>
      <c r="D6669" s="213" t="str">
        <f t="shared" si="211"/>
        <v/>
      </c>
    </row>
    <row r="6670" spans="2:4" x14ac:dyDescent="0.3">
      <c r="B6670" s="211" t="str">
        <f t="shared" si="210"/>
        <v/>
      </c>
      <c r="D6670" s="213" t="str">
        <f t="shared" si="211"/>
        <v/>
      </c>
    </row>
    <row r="6671" spans="2:4" x14ac:dyDescent="0.3">
      <c r="B6671" s="211" t="str">
        <f t="shared" si="210"/>
        <v/>
      </c>
      <c r="D6671" s="213" t="str">
        <f t="shared" si="211"/>
        <v/>
      </c>
    </row>
    <row r="6672" spans="2:4" x14ac:dyDescent="0.3">
      <c r="B6672" s="211" t="str">
        <f t="shared" si="210"/>
        <v/>
      </c>
      <c r="D6672" s="213" t="str">
        <f t="shared" si="211"/>
        <v/>
      </c>
    </row>
    <row r="6673" spans="2:4" x14ac:dyDescent="0.3">
      <c r="B6673" s="211" t="str">
        <f t="shared" si="210"/>
        <v/>
      </c>
      <c r="D6673" s="213" t="str">
        <f t="shared" si="211"/>
        <v/>
      </c>
    </row>
    <row r="6674" spans="2:4" x14ac:dyDescent="0.3">
      <c r="B6674" s="211" t="str">
        <f t="shared" si="210"/>
        <v/>
      </c>
      <c r="D6674" s="213" t="str">
        <f t="shared" si="211"/>
        <v/>
      </c>
    </row>
    <row r="6675" spans="2:4" x14ac:dyDescent="0.3">
      <c r="B6675" s="211" t="str">
        <f t="shared" si="210"/>
        <v/>
      </c>
      <c r="D6675" s="213" t="str">
        <f t="shared" si="211"/>
        <v/>
      </c>
    </row>
    <row r="6676" spans="2:4" x14ac:dyDescent="0.3">
      <c r="B6676" s="211" t="str">
        <f t="shared" si="210"/>
        <v/>
      </c>
      <c r="D6676" s="213" t="str">
        <f t="shared" si="211"/>
        <v/>
      </c>
    </row>
    <row r="6677" spans="2:4" x14ac:dyDescent="0.3">
      <c r="B6677" s="211" t="str">
        <f t="shared" si="210"/>
        <v/>
      </c>
      <c r="D6677" s="213" t="str">
        <f t="shared" si="211"/>
        <v/>
      </c>
    </row>
    <row r="6678" spans="2:4" x14ac:dyDescent="0.3">
      <c r="B6678" s="211" t="str">
        <f t="shared" si="210"/>
        <v/>
      </c>
      <c r="D6678" s="213" t="str">
        <f t="shared" si="211"/>
        <v/>
      </c>
    </row>
    <row r="6679" spans="2:4" x14ac:dyDescent="0.3">
      <c r="B6679" s="211" t="str">
        <f t="shared" si="210"/>
        <v/>
      </c>
      <c r="D6679" s="213" t="str">
        <f t="shared" si="211"/>
        <v/>
      </c>
    </row>
    <row r="6680" spans="2:4" x14ac:dyDescent="0.3">
      <c r="B6680" s="211" t="str">
        <f t="shared" si="210"/>
        <v/>
      </c>
      <c r="D6680" s="213" t="str">
        <f t="shared" si="211"/>
        <v/>
      </c>
    </row>
    <row r="6681" spans="2:4" x14ac:dyDescent="0.3">
      <c r="B6681" s="211" t="str">
        <f t="shared" si="210"/>
        <v/>
      </c>
      <c r="D6681" s="213" t="str">
        <f t="shared" si="211"/>
        <v/>
      </c>
    </row>
    <row r="6682" spans="2:4" x14ac:dyDescent="0.3">
      <c r="B6682" s="211" t="str">
        <f t="shared" si="210"/>
        <v/>
      </c>
      <c r="D6682" s="213" t="str">
        <f t="shared" si="211"/>
        <v/>
      </c>
    </row>
    <row r="6683" spans="2:4" x14ac:dyDescent="0.3">
      <c r="B6683" s="211" t="str">
        <f t="shared" si="210"/>
        <v/>
      </c>
      <c r="D6683" s="213" t="str">
        <f t="shared" si="211"/>
        <v/>
      </c>
    </row>
    <row r="6684" spans="2:4" x14ac:dyDescent="0.3">
      <c r="B6684" s="211" t="str">
        <f t="shared" si="210"/>
        <v/>
      </c>
      <c r="D6684" s="213" t="str">
        <f t="shared" si="211"/>
        <v/>
      </c>
    </row>
    <row r="6685" spans="2:4" x14ac:dyDescent="0.3">
      <c r="B6685" s="211" t="str">
        <f t="shared" si="210"/>
        <v/>
      </c>
      <c r="D6685" s="213" t="str">
        <f t="shared" si="211"/>
        <v/>
      </c>
    </row>
    <row r="6686" spans="2:4" x14ac:dyDescent="0.3">
      <c r="B6686" s="211" t="str">
        <f t="shared" si="210"/>
        <v/>
      </c>
      <c r="D6686" s="213" t="str">
        <f t="shared" si="211"/>
        <v/>
      </c>
    </row>
    <row r="6687" spans="2:4" x14ac:dyDescent="0.3">
      <c r="B6687" s="211" t="str">
        <f t="shared" si="210"/>
        <v/>
      </c>
      <c r="D6687" s="213" t="str">
        <f t="shared" si="211"/>
        <v/>
      </c>
    </row>
    <row r="6688" spans="2:4" x14ac:dyDescent="0.3">
      <c r="B6688" s="211" t="str">
        <f t="shared" si="210"/>
        <v/>
      </c>
      <c r="D6688" s="213" t="str">
        <f t="shared" si="211"/>
        <v/>
      </c>
    </row>
    <row r="6689" spans="2:4" x14ac:dyDescent="0.3">
      <c r="B6689" s="211" t="str">
        <f t="shared" si="210"/>
        <v/>
      </c>
      <c r="D6689" s="213" t="str">
        <f t="shared" si="211"/>
        <v/>
      </c>
    </row>
    <row r="6690" spans="2:4" x14ac:dyDescent="0.3">
      <c r="B6690" s="211" t="str">
        <f t="shared" si="210"/>
        <v/>
      </c>
      <c r="D6690" s="213" t="str">
        <f t="shared" si="211"/>
        <v/>
      </c>
    </row>
    <row r="6691" spans="2:4" x14ac:dyDescent="0.3">
      <c r="B6691" s="211" t="str">
        <f t="shared" si="210"/>
        <v/>
      </c>
      <c r="D6691" s="213" t="str">
        <f t="shared" si="211"/>
        <v/>
      </c>
    </row>
    <row r="6692" spans="2:4" x14ac:dyDescent="0.3">
      <c r="B6692" s="211" t="str">
        <f t="shared" si="210"/>
        <v/>
      </c>
      <c r="D6692" s="213" t="str">
        <f t="shared" si="211"/>
        <v/>
      </c>
    </row>
    <row r="6693" spans="2:4" x14ac:dyDescent="0.3">
      <c r="B6693" s="211" t="str">
        <f t="shared" si="210"/>
        <v/>
      </c>
      <c r="D6693" s="213" t="str">
        <f t="shared" si="211"/>
        <v/>
      </c>
    </row>
    <row r="6694" spans="2:4" x14ac:dyDescent="0.3">
      <c r="B6694" s="211" t="str">
        <f t="shared" si="210"/>
        <v/>
      </c>
      <c r="D6694" s="213" t="str">
        <f t="shared" si="211"/>
        <v/>
      </c>
    </row>
    <row r="6695" spans="2:4" x14ac:dyDescent="0.3">
      <c r="B6695" s="211" t="str">
        <f t="shared" si="210"/>
        <v/>
      </c>
      <c r="D6695" s="213" t="str">
        <f t="shared" si="211"/>
        <v/>
      </c>
    </row>
    <row r="6696" spans="2:4" x14ac:dyDescent="0.3">
      <c r="B6696" s="211" t="str">
        <f t="shared" si="210"/>
        <v/>
      </c>
      <c r="D6696" s="213" t="str">
        <f t="shared" si="211"/>
        <v/>
      </c>
    </row>
    <row r="6697" spans="2:4" x14ac:dyDescent="0.3">
      <c r="B6697" s="211" t="str">
        <f t="shared" si="210"/>
        <v/>
      </c>
      <c r="D6697" s="213" t="str">
        <f t="shared" si="211"/>
        <v/>
      </c>
    </row>
    <row r="6698" spans="2:4" x14ac:dyDescent="0.3">
      <c r="B6698" s="211" t="str">
        <f t="shared" si="210"/>
        <v/>
      </c>
      <c r="D6698" s="213" t="str">
        <f t="shared" si="211"/>
        <v/>
      </c>
    </row>
    <row r="6699" spans="2:4" x14ac:dyDescent="0.3">
      <c r="B6699" s="211" t="str">
        <f t="shared" si="210"/>
        <v/>
      </c>
      <c r="D6699" s="213" t="str">
        <f t="shared" si="211"/>
        <v/>
      </c>
    </row>
    <row r="6700" spans="2:4" x14ac:dyDescent="0.3">
      <c r="B6700" s="211" t="str">
        <f t="shared" si="210"/>
        <v/>
      </c>
      <c r="D6700" s="213" t="str">
        <f t="shared" si="211"/>
        <v/>
      </c>
    </row>
    <row r="6701" spans="2:4" x14ac:dyDescent="0.3">
      <c r="B6701" s="211" t="str">
        <f t="shared" si="210"/>
        <v/>
      </c>
      <c r="D6701" s="213" t="str">
        <f t="shared" si="211"/>
        <v/>
      </c>
    </row>
    <row r="6702" spans="2:4" x14ac:dyDescent="0.3">
      <c r="B6702" s="211" t="str">
        <f t="shared" si="210"/>
        <v/>
      </c>
      <c r="D6702" s="213" t="str">
        <f t="shared" si="211"/>
        <v/>
      </c>
    </row>
    <row r="6703" spans="2:4" x14ac:dyDescent="0.3">
      <c r="B6703" s="211" t="str">
        <f t="shared" si="210"/>
        <v/>
      </c>
      <c r="D6703" s="213" t="str">
        <f t="shared" si="211"/>
        <v/>
      </c>
    </row>
    <row r="6704" spans="2:4" x14ac:dyDescent="0.3">
      <c r="B6704" s="211" t="str">
        <f t="shared" si="210"/>
        <v/>
      </c>
      <c r="D6704" s="213" t="str">
        <f t="shared" si="211"/>
        <v/>
      </c>
    </row>
    <row r="6705" spans="2:4" x14ac:dyDescent="0.3">
      <c r="B6705" s="211" t="str">
        <f t="shared" si="210"/>
        <v/>
      </c>
      <c r="D6705" s="213" t="str">
        <f t="shared" si="211"/>
        <v/>
      </c>
    </row>
    <row r="6706" spans="2:4" x14ac:dyDescent="0.3">
      <c r="B6706" s="211" t="str">
        <f t="shared" si="210"/>
        <v/>
      </c>
      <c r="D6706" s="213" t="str">
        <f t="shared" si="211"/>
        <v/>
      </c>
    </row>
    <row r="6707" spans="2:4" x14ac:dyDescent="0.3">
      <c r="B6707" s="211" t="str">
        <f t="shared" si="210"/>
        <v/>
      </c>
      <c r="D6707" s="213" t="str">
        <f t="shared" si="211"/>
        <v/>
      </c>
    </row>
    <row r="6708" spans="2:4" x14ac:dyDescent="0.3">
      <c r="B6708" s="211" t="str">
        <f t="shared" si="210"/>
        <v/>
      </c>
      <c r="D6708" s="213" t="str">
        <f t="shared" si="211"/>
        <v/>
      </c>
    </row>
    <row r="6709" spans="2:4" x14ac:dyDescent="0.3">
      <c r="B6709" s="211" t="str">
        <f t="shared" si="210"/>
        <v/>
      </c>
      <c r="D6709" s="213" t="str">
        <f t="shared" si="211"/>
        <v/>
      </c>
    </row>
    <row r="6710" spans="2:4" x14ac:dyDescent="0.3">
      <c r="B6710" s="211" t="str">
        <f t="shared" si="210"/>
        <v/>
      </c>
      <c r="D6710" s="213" t="str">
        <f t="shared" si="211"/>
        <v/>
      </c>
    </row>
    <row r="6711" spans="2:4" x14ac:dyDescent="0.3">
      <c r="B6711" s="211" t="str">
        <f t="shared" si="210"/>
        <v/>
      </c>
      <c r="D6711" s="213" t="str">
        <f t="shared" si="211"/>
        <v/>
      </c>
    </row>
    <row r="6712" spans="2:4" x14ac:dyDescent="0.3">
      <c r="B6712" s="211" t="str">
        <f t="shared" si="210"/>
        <v/>
      </c>
      <c r="D6712" s="213" t="str">
        <f t="shared" si="211"/>
        <v/>
      </c>
    </row>
    <row r="6713" spans="2:4" x14ac:dyDescent="0.3">
      <c r="B6713" s="211" t="str">
        <f t="shared" si="210"/>
        <v/>
      </c>
      <c r="D6713" s="213" t="str">
        <f t="shared" si="211"/>
        <v/>
      </c>
    </row>
    <row r="6714" spans="2:4" x14ac:dyDescent="0.3">
      <c r="B6714" s="211" t="str">
        <f t="shared" si="210"/>
        <v/>
      </c>
      <c r="D6714" s="213" t="str">
        <f t="shared" si="211"/>
        <v/>
      </c>
    </row>
    <row r="6715" spans="2:4" x14ac:dyDescent="0.3">
      <c r="B6715" s="211" t="str">
        <f t="shared" si="210"/>
        <v/>
      </c>
      <c r="D6715" s="213" t="str">
        <f t="shared" si="211"/>
        <v/>
      </c>
    </row>
    <row r="6716" spans="2:4" x14ac:dyDescent="0.3">
      <c r="B6716" s="211" t="str">
        <f t="shared" si="210"/>
        <v/>
      </c>
      <c r="D6716" s="213" t="str">
        <f t="shared" si="211"/>
        <v/>
      </c>
    </row>
    <row r="6717" spans="2:4" x14ac:dyDescent="0.3">
      <c r="B6717" s="211" t="str">
        <f t="shared" si="210"/>
        <v/>
      </c>
      <c r="D6717" s="213" t="str">
        <f t="shared" si="211"/>
        <v/>
      </c>
    </row>
    <row r="6718" spans="2:4" x14ac:dyDescent="0.3">
      <c r="B6718" s="211" t="str">
        <f t="shared" si="210"/>
        <v/>
      </c>
      <c r="D6718" s="213" t="str">
        <f t="shared" si="211"/>
        <v/>
      </c>
    </row>
    <row r="6719" spans="2:4" x14ac:dyDescent="0.3">
      <c r="B6719" s="211" t="str">
        <f t="shared" si="210"/>
        <v/>
      </c>
      <c r="D6719" s="213" t="str">
        <f t="shared" si="211"/>
        <v/>
      </c>
    </row>
    <row r="6720" spans="2:4" x14ac:dyDescent="0.3">
      <c r="B6720" s="211" t="str">
        <f t="shared" si="210"/>
        <v/>
      </c>
      <c r="D6720" s="213" t="str">
        <f t="shared" si="211"/>
        <v/>
      </c>
    </row>
    <row r="6721" spans="2:4" x14ac:dyDescent="0.3">
      <c r="B6721" s="211" t="str">
        <f t="shared" si="210"/>
        <v/>
      </c>
      <c r="D6721" s="213" t="str">
        <f t="shared" si="211"/>
        <v/>
      </c>
    </row>
    <row r="6722" spans="2:4" x14ac:dyDescent="0.3">
      <c r="B6722" s="211" t="str">
        <f t="shared" si="210"/>
        <v/>
      </c>
      <c r="D6722" s="213" t="str">
        <f t="shared" si="211"/>
        <v/>
      </c>
    </row>
    <row r="6723" spans="2:4" x14ac:dyDescent="0.3">
      <c r="B6723" s="211" t="str">
        <f t="shared" si="210"/>
        <v/>
      </c>
      <c r="D6723" s="213" t="str">
        <f t="shared" si="211"/>
        <v/>
      </c>
    </row>
    <row r="6724" spans="2:4" x14ac:dyDescent="0.3">
      <c r="B6724" s="211" t="str">
        <f t="shared" si="210"/>
        <v/>
      </c>
      <c r="D6724" s="213" t="str">
        <f t="shared" si="211"/>
        <v/>
      </c>
    </row>
    <row r="6725" spans="2:4" x14ac:dyDescent="0.3">
      <c r="B6725" s="211" t="str">
        <f t="shared" si="210"/>
        <v/>
      </c>
      <c r="D6725" s="213" t="str">
        <f t="shared" si="211"/>
        <v/>
      </c>
    </row>
    <row r="6726" spans="2:4" x14ac:dyDescent="0.3">
      <c r="B6726" s="211" t="str">
        <f t="shared" ref="B6726:B6789" si="212">IF(NOT(ISBLANK(A6726)),INT(($B$2-A6726)/365.25),"")</f>
        <v/>
      </c>
      <c r="D6726" s="213" t="str">
        <f t="shared" ref="D6726:D6789" si="213">_xlfn.IFNA(VLOOKUP(B6726,AgeGroups,2,TRUE),"")</f>
        <v/>
      </c>
    </row>
    <row r="6727" spans="2:4" x14ac:dyDescent="0.3">
      <c r="B6727" s="211" t="str">
        <f t="shared" si="212"/>
        <v/>
      </c>
      <c r="D6727" s="213" t="str">
        <f t="shared" si="213"/>
        <v/>
      </c>
    </row>
    <row r="6728" spans="2:4" x14ac:dyDescent="0.3">
      <c r="B6728" s="211" t="str">
        <f t="shared" si="212"/>
        <v/>
      </c>
      <c r="D6728" s="213" t="str">
        <f t="shared" si="213"/>
        <v/>
      </c>
    </row>
    <row r="6729" spans="2:4" x14ac:dyDescent="0.3">
      <c r="B6729" s="211" t="str">
        <f t="shared" si="212"/>
        <v/>
      </c>
      <c r="D6729" s="213" t="str">
        <f t="shared" si="213"/>
        <v/>
      </c>
    </row>
    <row r="6730" spans="2:4" x14ac:dyDescent="0.3">
      <c r="B6730" s="211" t="str">
        <f t="shared" si="212"/>
        <v/>
      </c>
      <c r="D6730" s="213" t="str">
        <f t="shared" si="213"/>
        <v/>
      </c>
    </row>
    <row r="6731" spans="2:4" x14ac:dyDescent="0.3">
      <c r="B6731" s="211" t="str">
        <f t="shared" si="212"/>
        <v/>
      </c>
      <c r="D6731" s="213" t="str">
        <f t="shared" si="213"/>
        <v/>
      </c>
    </row>
    <row r="6732" spans="2:4" x14ac:dyDescent="0.3">
      <c r="B6732" s="211" t="str">
        <f t="shared" si="212"/>
        <v/>
      </c>
      <c r="D6732" s="213" t="str">
        <f t="shared" si="213"/>
        <v/>
      </c>
    </row>
    <row r="6733" spans="2:4" x14ac:dyDescent="0.3">
      <c r="B6733" s="211" t="str">
        <f t="shared" si="212"/>
        <v/>
      </c>
      <c r="D6733" s="213" t="str">
        <f t="shared" si="213"/>
        <v/>
      </c>
    </row>
    <row r="6734" spans="2:4" x14ac:dyDescent="0.3">
      <c r="B6734" s="211" t="str">
        <f t="shared" si="212"/>
        <v/>
      </c>
      <c r="D6734" s="213" t="str">
        <f t="shared" si="213"/>
        <v/>
      </c>
    </row>
    <row r="6735" spans="2:4" x14ac:dyDescent="0.3">
      <c r="B6735" s="211" t="str">
        <f t="shared" si="212"/>
        <v/>
      </c>
      <c r="D6735" s="213" t="str">
        <f t="shared" si="213"/>
        <v/>
      </c>
    </row>
    <row r="6736" spans="2:4" x14ac:dyDescent="0.3">
      <c r="B6736" s="211" t="str">
        <f t="shared" si="212"/>
        <v/>
      </c>
      <c r="D6736" s="213" t="str">
        <f t="shared" si="213"/>
        <v/>
      </c>
    </row>
    <row r="6737" spans="2:4" x14ac:dyDescent="0.3">
      <c r="B6737" s="211" t="str">
        <f t="shared" si="212"/>
        <v/>
      </c>
      <c r="D6737" s="213" t="str">
        <f t="shared" si="213"/>
        <v/>
      </c>
    </row>
    <row r="6738" spans="2:4" x14ac:dyDescent="0.3">
      <c r="B6738" s="211" t="str">
        <f t="shared" si="212"/>
        <v/>
      </c>
      <c r="D6738" s="213" t="str">
        <f t="shared" si="213"/>
        <v/>
      </c>
    </row>
    <row r="6739" spans="2:4" x14ac:dyDescent="0.3">
      <c r="B6739" s="211" t="str">
        <f t="shared" si="212"/>
        <v/>
      </c>
      <c r="D6739" s="213" t="str">
        <f t="shared" si="213"/>
        <v/>
      </c>
    </row>
    <row r="6740" spans="2:4" x14ac:dyDescent="0.3">
      <c r="B6740" s="211" t="str">
        <f t="shared" si="212"/>
        <v/>
      </c>
      <c r="D6740" s="213" t="str">
        <f t="shared" si="213"/>
        <v/>
      </c>
    </row>
    <row r="6741" spans="2:4" x14ac:dyDescent="0.3">
      <c r="B6741" s="211" t="str">
        <f t="shared" si="212"/>
        <v/>
      </c>
      <c r="D6741" s="213" t="str">
        <f t="shared" si="213"/>
        <v/>
      </c>
    </row>
    <row r="6742" spans="2:4" x14ac:dyDescent="0.3">
      <c r="B6742" s="211" t="str">
        <f t="shared" si="212"/>
        <v/>
      </c>
      <c r="D6742" s="213" t="str">
        <f t="shared" si="213"/>
        <v/>
      </c>
    </row>
    <row r="6743" spans="2:4" x14ac:dyDescent="0.3">
      <c r="B6743" s="211" t="str">
        <f t="shared" si="212"/>
        <v/>
      </c>
      <c r="D6743" s="213" t="str">
        <f t="shared" si="213"/>
        <v/>
      </c>
    </row>
    <row r="6744" spans="2:4" x14ac:dyDescent="0.3">
      <c r="B6744" s="211" t="str">
        <f t="shared" si="212"/>
        <v/>
      </c>
      <c r="D6744" s="213" t="str">
        <f t="shared" si="213"/>
        <v/>
      </c>
    </row>
    <row r="6745" spans="2:4" x14ac:dyDescent="0.3">
      <c r="B6745" s="211" t="str">
        <f t="shared" si="212"/>
        <v/>
      </c>
      <c r="D6745" s="213" t="str">
        <f t="shared" si="213"/>
        <v/>
      </c>
    </row>
    <row r="6746" spans="2:4" x14ac:dyDescent="0.3">
      <c r="B6746" s="211" t="str">
        <f t="shared" si="212"/>
        <v/>
      </c>
      <c r="D6746" s="213" t="str">
        <f t="shared" si="213"/>
        <v/>
      </c>
    </row>
    <row r="6747" spans="2:4" x14ac:dyDescent="0.3">
      <c r="B6747" s="211" t="str">
        <f t="shared" si="212"/>
        <v/>
      </c>
      <c r="D6747" s="213" t="str">
        <f t="shared" si="213"/>
        <v/>
      </c>
    </row>
    <row r="6748" spans="2:4" x14ac:dyDescent="0.3">
      <c r="B6748" s="211" t="str">
        <f t="shared" si="212"/>
        <v/>
      </c>
      <c r="D6748" s="213" t="str">
        <f t="shared" si="213"/>
        <v/>
      </c>
    </row>
    <row r="6749" spans="2:4" x14ac:dyDescent="0.3">
      <c r="B6749" s="211" t="str">
        <f t="shared" si="212"/>
        <v/>
      </c>
      <c r="D6749" s="213" t="str">
        <f t="shared" si="213"/>
        <v/>
      </c>
    </row>
    <row r="6750" spans="2:4" x14ac:dyDescent="0.3">
      <c r="B6750" s="211" t="str">
        <f t="shared" si="212"/>
        <v/>
      </c>
      <c r="D6750" s="213" t="str">
        <f t="shared" si="213"/>
        <v/>
      </c>
    </row>
    <row r="6751" spans="2:4" x14ac:dyDescent="0.3">
      <c r="B6751" s="211" t="str">
        <f t="shared" si="212"/>
        <v/>
      </c>
      <c r="D6751" s="213" t="str">
        <f t="shared" si="213"/>
        <v/>
      </c>
    </row>
    <row r="6752" spans="2:4" x14ac:dyDescent="0.3">
      <c r="B6752" s="211" t="str">
        <f t="shared" si="212"/>
        <v/>
      </c>
      <c r="D6752" s="213" t="str">
        <f t="shared" si="213"/>
        <v/>
      </c>
    </row>
    <row r="6753" spans="2:4" x14ac:dyDescent="0.3">
      <c r="B6753" s="211" t="str">
        <f t="shared" si="212"/>
        <v/>
      </c>
      <c r="D6753" s="213" t="str">
        <f t="shared" si="213"/>
        <v/>
      </c>
    </row>
    <row r="6754" spans="2:4" x14ac:dyDescent="0.3">
      <c r="B6754" s="211" t="str">
        <f t="shared" si="212"/>
        <v/>
      </c>
      <c r="D6754" s="213" t="str">
        <f t="shared" si="213"/>
        <v/>
      </c>
    </row>
    <row r="6755" spans="2:4" x14ac:dyDescent="0.3">
      <c r="B6755" s="211" t="str">
        <f t="shared" si="212"/>
        <v/>
      </c>
      <c r="D6755" s="213" t="str">
        <f t="shared" si="213"/>
        <v/>
      </c>
    </row>
    <row r="6756" spans="2:4" x14ac:dyDescent="0.3">
      <c r="B6756" s="211" t="str">
        <f t="shared" si="212"/>
        <v/>
      </c>
      <c r="D6756" s="213" t="str">
        <f t="shared" si="213"/>
        <v/>
      </c>
    </row>
    <row r="6757" spans="2:4" x14ac:dyDescent="0.3">
      <c r="B6757" s="211" t="str">
        <f t="shared" si="212"/>
        <v/>
      </c>
      <c r="D6757" s="213" t="str">
        <f t="shared" si="213"/>
        <v/>
      </c>
    </row>
    <row r="6758" spans="2:4" x14ac:dyDescent="0.3">
      <c r="B6758" s="211" t="str">
        <f t="shared" si="212"/>
        <v/>
      </c>
      <c r="D6758" s="213" t="str">
        <f t="shared" si="213"/>
        <v/>
      </c>
    </row>
    <row r="6759" spans="2:4" x14ac:dyDescent="0.3">
      <c r="B6759" s="211" t="str">
        <f t="shared" si="212"/>
        <v/>
      </c>
      <c r="D6759" s="213" t="str">
        <f t="shared" si="213"/>
        <v/>
      </c>
    </row>
    <row r="6760" spans="2:4" x14ac:dyDescent="0.3">
      <c r="B6760" s="211" t="str">
        <f t="shared" si="212"/>
        <v/>
      </c>
      <c r="D6760" s="213" t="str">
        <f t="shared" si="213"/>
        <v/>
      </c>
    </row>
    <row r="6761" spans="2:4" x14ac:dyDescent="0.3">
      <c r="B6761" s="211" t="str">
        <f t="shared" si="212"/>
        <v/>
      </c>
      <c r="D6761" s="213" t="str">
        <f t="shared" si="213"/>
        <v/>
      </c>
    </row>
    <row r="6762" spans="2:4" x14ac:dyDescent="0.3">
      <c r="B6762" s="211" t="str">
        <f t="shared" si="212"/>
        <v/>
      </c>
      <c r="D6762" s="213" t="str">
        <f t="shared" si="213"/>
        <v/>
      </c>
    </row>
    <row r="6763" spans="2:4" x14ac:dyDescent="0.3">
      <c r="B6763" s="211" t="str">
        <f t="shared" si="212"/>
        <v/>
      </c>
      <c r="D6763" s="213" t="str">
        <f t="shared" si="213"/>
        <v/>
      </c>
    </row>
    <row r="6764" spans="2:4" x14ac:dyDescent="0.3">
      <c r="B6764" s="211" t="str">
        <f t="shared" si="212"/>
        <v/>
      </c>
      <c r="D6764" s="213" t="str">
        <f t="shared" si="213"/>
        <v/>
      </c>
    </row>
    <row r="6765" spans="2:4" x14ac:dyDescent="0.3">
      <c r="B6765" s="211" t="str">
        <f t="shared" si="212"/>
        <v/>
      </c>
      <c r="D6765" s="213" t="str">
        <f t="shared" si="213"/>
        <v/>
      </c>
    </row>
    <row r="6766" spans="2:4" x14ac:dyDescent="0.3">
      <c r="B6766" s="211" t="str">
        <f t="shared" si="212"/>
        <v/>
      </c>
      <c r="D6766" s="213" t="str">
        <f t="shared" si="213"/>
        <v/>
      </c>
    </row>
    <row r="6767" spans="2:4" x14ac:dyDescent="0.3">
      <c r="B6767" s="211" t="str">
        <f t="shared" si="212"/>
        <v/>
      </c>
      <c r="D6767" s="213" t="str">
        <f t="shared" si="213"/>
        <v/>
      </c>
    </row>
    <row r="6768" spans="2:4" x14ac:dyDescent="0.3">
      <c r="B6768" s="211" t="str">
        <f t="shared" si="212"/>
        <v/>
      </c>
      <c r="D6768" s="213" t="str">
        <f t="shared" si="213"/>
        <v/>
      </c>
    </row>
    <row r="6769" spans="2:4" x14ac:dyDescent="0.3">
      <c r="B6769" s="211" t="str">
        <f t="shared" si="212"/>
        <v/>
      </c>
      <c r="D6769" s="213" t="str">
        <f t="shared" si="213"/>
        <v/>
      </c>
    </row>
    <row r="6770" spans="2:4" x14ac:dyDescent="0.3">
      <c r="B6770" s="211" t="str">
        <f t="shared" si="212"/>
        <v/>
      </c>
      <c r="D6770" s="213" t="str">
        <f t="shared" si="213"/>
        <v/>
      </c>
    </row>
    <row r="6771" spans="2:4" x14ac:dyDescent="0.3">
      <c r="B6771" s="211" t="str">
        <f t="shared" si="212"/>
        <v/>
      </c>
      <c r="D6771" s="213" t="str">
        <f t="shared" si="213"/>
        <v/>
      </c>
    </row>
    <row r="6772" spans="2:4" x14ac:dyDescent="0.3">
      <c r="B6772" s="211" t="str">
        <f t="shared" si="212"/>
        <v/>
      </c>
      <c r="D6772" s="213" t="str">
        <f t="shared" si="213"/>
        <v/>
      </c>
    </row>
    <row r="6773" spans="2:4" x14ac:dyDescent="0.3">
      <c r="B6773" s="211" t="str">
        <f t="shared" si="212"/>
        <v/>
      </c>
      <c r="D6773" s="213" t="str">
        <f t="shared" si="213"/>
        <v/>
      </c>
    </row>
    <row r="6774" spans="2:4" x14ac:dyDescent="0.3">
      <c r="B6774" s="211" t="str">
        <f t="shared" si="212"/>
        <v/>
      </c>
      <c r="D6774" s="213" t="str">
        <f t="shared" si="213"/>
        <v/>
      </c>
    </row>
    <row r="6775" spans="2:4" x14ac:dyDescent="0.3">
      <c r="B6775" s="211" t="str">
        <f t="shared" si="212"/>
        <v/>
      </c>
      <c r="D6775" s="213" t="str">
        <f t="shared" si="213"/>
        <v/>
      </c>
    </row>
    <row r="6776" spans="2:4" x14ac:dyDescent="0.3">
      <c r="B6776" s="211" t="str">
        <f t="shared" si="212"/>
        <v/>
      </c>
      <c r="D6776" s="213" t="str">
        <f t="shared" si="213"/>
        <v/>
      </c>
    </row>
    <row r="6777" spans="2:4" x14ac:dyDescent="0.3">
      <c r="B6777" s="211" t="str">
        <f t="shared" si="212"/>
        <v/>
      </c>
      <c r="D6777" s="213" t="str">
        <f t="shared" si="213"/>
        <v/>
      </c>
    </row>
    <row r="6778" spans="2:4" x14ac:dyDescent="0.3">
      <c r="B6778" s="211" t="str">
        <f t="shared" si="212"/>
        <v/>
      </c>
      <c r="D6778" s="213" t="str">
        <f t="shared" si="213"/>
        <v/>
      </c>
    </row>
    <row r="6779" spans="2:4" x14ac:dyDescent="0.3">
      <c r="B6779" s="211" t="str">
        <f t="shared" si="212"/>
        <v/>
      </c>
      <c r="D6779" s="213" t="str">
        <f t="shared" si="213"/>
        <v/>
      </c>
    </row>
    <row r="6780" spans="2:4" x14ac:dyDescent="0.3">
      <c r="B6780" s="211" t="str">
        <f t="shared" si="212"/>
        <v/>
      </c>
      <c r="D6780" s="213" t="str">
        <f t="shared" si="213"/>
        <v/>
      </c>
    </row>
    <row r="6781" spans="2:4" x14ac:dyDescent="0.3">
      <c r="B6781" s="211" t="str">
        <f t="shared" si="212"/>
        <v/>
      </c>
      <c r="D6781" s="213" t="str">
        <f t="shared" si="213"/>
        <v/>
      </c>
    </row>
    <row r="6782" spans="2:4" x14ac:dyDescent="0.3">
      <c r="B6782" s="211" t="str">
        <f t="shared" si="212"/>
        <v/>
      </c>
      <c r="D6782" s="213" t="str">
        <f t="shared" si="213"/>
        <v/>
      </c>
    </row>
    <row r="6783" spans="2:4" x14ac:dyDescent="0.3">
      <c r="B6783" s="211" t="str">
        <f t="shared" si="212"/>
        <v/>
      </c>
      <c r="D6783" s="213" t="str">
        <f t="shared" si="213"/>
        <v/>
      </c>
    </row>
    <row r="6784" spans="2:4" x14ac:dyDescent="0.3">
      <c r="B6784" s="211" t="str">
        <f t="shared" si="212"/>
        <v/>
      </c>
      <c r="D6784" s="213" t="str">
        <f t="shared" si="213"/>
        <v/>
      </c>
    </row>
    <row r="6785" spans="2:4" x14ac:dyDescent="0.3">
      <c r="B6785" s="211" t="str">
        <f t="shared" si="212"/>
        <v/>
      </c>
      <c r="D6785" s="213" t="str">
        <f t="shared" si="213"/>
        <v/>
      </c>
    </row>
    <row r="6786" spans="2:4" x14ac:dyDescent="0.3">
      <c r="B6786" s="211" t="str">
        <f t="shared" si="212"/>
        <v/>
      </c>
      <c r="D6786" s="213" t="str">
        <f t="shared" si="213"/>
        <v/>
      </c>
    </row>
    <row r="6787" spans="2:4" x14ac:dyDescent="0.3">
      <c r="B6787" s="211" t="str">
        <f t="shared" si="212"/>
        <v/>
      </c>
      <c r="D6787" s="213" t="str">
        <f t="shared" si="213"/>
        <v/>
      </c>
    </row>
    <row r="6788" spans="2:4" x14ac:dyDescent="0.3">
      <c r="B6788" s="211" t="str">
        <f t="shared" si="212"/>
        <v/>
      </c>
      <c r="D6788" s="213" t="str">
        <f t="shared" si="213"/>
        <v/>
      </c>
    </row>
    <row r="6789" spans="2:4" x14ac:dyDescent="0.3">
      <c r="B6789" s="211" t="str">
        <f t="shared" si="212"/>
        <v/>
      </c>
      <c r="D6789" s="213" t="str">
        <f t="shared" si="213"/>
        <v/>
      </c>
    </row>
    <row r="6790" spans="2:4" x14ac:dyDescent="0.3">
      <c r="B6790" s="211" t="str">
        <f t="shared" ref="B6790:B6853" si="214">IF(NOT(ISBLANK(A6790)),INT(($B$2-A6790)/365.25),"")</f>
        <v/>
      </c>
      <c r="D6790" s="213" t="str">
        <f t="shared" ref="D6790:D6853" si="215">_xlfn.IFNA(VLOOKUP(B6790,AgeGroups,2,TRUE),"")</f>
        <v/>
      </c>
    </row>
    <row r="6791" spans="2:4" x14ac:dyDescent="0.3">
      <c r="B6791" s="211" t="str">
        <f t="shared" si="214"/>
        <v/>
      </c>
      <c r="D6791" s="213" t="str">
        <f t="shared" si="215"/>
        <v/>
      </c>
    </row>
    <row r="6792" spans="2:4" x14ac:dyDescent="0.3">
      <c r="B6792" s="211" t="str">
        <f t="shared" si="214"/>
        <v/>
      </c>
      <c r="D6792" s="213" t="str">
        <f t="shared" si="215"/>
        <v/>
      </c>
    </row>
    <row r="6793" spans="2:4" x14ac:dyDescent="0.3">
      <c r="B6793" s="211" t="str">
        <f t="shared" si="214"/>
        <v/>
      </c>
      <c r="D6793" s="213" t="str">
        <f t="shared" si="215"/>
        <v/>
      </c>
    </row>
    <row r="6794" spans="2:4" x14ac:dyDescent="0.3">
      <c r="B6794" s="211" t="str">
        <f t="shared" si="214"/>
        <v/>
      </c>
      <c r="D6794" s="213" t="str">
        <f t="shared" si="215"/>
        <v/>
      </c>
    </row>
    <row r="6795" spans="2:4" x14ac:dyDescent="0.3">
      <c r="B6795" s="211" t="str">
        <f t="shared" si="214"/>
        <v/>
      </c>
      <c r="D6795" s="213" t="str">
        <f t="shared" si="215"/>
        <v/>
      </c>
    </row>
    <row r="6796" spans="2:4" x14ac:dyDescent="0.3">
      <c r="B6796" s="211" t="str">
        <f t="shared" si="214"/>
        <v/>
      </c>
      <c r="D6796" s="213" t="str">
        <f t="shared" si="215"/>
        <v/>
      </c>
    </row>
    <row r="6797" spans="2:4" x14ac:dyDescent="0.3">
      <c r="B6797" s="211" t="str">
        <f t="shared" si="214"/>
        <v/>
      </c>
      <c r="D6797" s="213" t="str">
        <f t="shared" si="215"/>
        <v/>
      </c>
    </row>
    <row r="6798" spans="2:4" x14ac:dyDescent="0.3">
      <c r="B6798" s="211" t="str">
        <f t="shared" si="214"/>
        <v/>
      </c>
      <c r="D6798" s="213" t="str">
        <f t="shared" si="215"/>
        <v/>
      </c>
    </row>
    <row r="6799" spans="2:4" x14ac:dyDescent="0.3">
      <c r="B6799" s="211" t="str">
        <f t="shared" si="214"/>
        <v/>
      </c>
      <c r="D6799" s="213" t="str">
        <f t="shared" si="215"/>
        <v/>
      </c>
    </row>
    <row r="6800" spans="2:4" x14ac:dyDescent="0.3">
      <c r="B6800" s="211" t="str">
        <f t="shared" si="214"/>
        <v/>
      </c>
      <c r="D6800" s="213" t="str">
        <f t="shared" si="215"/>
        <v/>
      </c>
    </row>
    <row r="6801" spans="2:4" x14ac:dyDescent="0.3">
      <c r="B6801" s="211" t="str">
        <f t="shared" si="214"/>
        <v/>
      </c>
      <c r="D6801" s="213" t="str">
        <f t="shared" si="215"/>
        <v/>
      </c>
    </row>
    <row r="6802" spans="2:4" x14ac:dyDescent="0.3">
      <c r="B6802" s="211" t="str">
        <f t="shared" si="214"/>
        <v/>
      </c>
      <c r="D6802" s="213" t="str">
        <f t="shared" si="215"/>
        <v/>
      </c>
    </row>
    <row r="6803" spans="2:4" x14ac:dyDescent="0.3">
      <c r="B6803" s="211" t="str">
        <f t="shared" si="214"/>
        <v/>
      </c>
      <c r="D6803" s="213" t="str">
        <f t="shared" si="215"/>
        <v/>
      </c>
    </row>
    <row r="6804" spans="2:4" x14ac:dyDescent="0.3">
      <c r="B6804" s="211" t="str">
        <f t="shared" si="214"/>
        <v/>
      </c>
      <c r="D6804" s="213" t="str">
        <f t="shared" si="215"/>
        <v/>
      </c>
    </row>
    <row r="6805" spans="2:4" x14ac:dyDescent="0.3">
      <c r="B6805" s="211" t="str">
        <f t="shared" si="214"/>
        <v/>
      </c>
      <c r="D6805" s="213" t="str">
        <f t="shared" si="215"/>
        <v/>
      </c>
    </row>
    <row r="6806" spans="2:4" x14ac:dyDescent="0.3">
      <c r="B6806" s="211" t="str">
        <f t="shared" si="214"/>
        <v/>
      </c>
      <c r="D6806" s="213" t="str">
        <f t="shared" si="215"/>
        <v/>
      </c>
    </row>
    <row r="6807" spans="2:4" x14ac:dyDescent="0.3">
      <c r="B6807" s="211" t="str">
        <f t="shared" si="214"/>
        <v/>
      </c>
      <c r="D6807" s="213" t="str">
        <f t="shared" si="215"/>
        <v/>
      </c>
    </row>
    <row r="6808" spans="2:4" x14ac:dyDescent="0.3">
      <c r="B6808" s="211" t="str">
        <f t="shared" si="214"/>
        <v/>
      </c>
      <c r="D6808" s="213" t="str">
        <f t="shared" si="215"/>
        <v/>
      </c>
    </row>
    <row r="6809" spans="2:4" x14ac:dyDescent="0.3">
      <c r="B6809" s="211" t="str">
        <f t="shared" si="214"/>
        <v/>
      </c>
      <c r="D6809" s="213" t="str">
        <f t="shared" si="215"/>
        <v/>
      </c>
    </row>
    <row r="6810" spans="2:4" x14ac:dyDescent="0.3">
      <c r="B6810" s="211" t="str">
        <f t="shared" si="214"/>
        <v/>
      </c>
      <c r="D6810" s="213" t="str">
        <f t="shared" si="215"/>
        <v/>
      </c>
    </row>
    <row r="6811" spans="2:4" x14ac:dyDescent="0.3">
      <c r="B6811" s="211" t="str">
        <f t="shared" si="214"/>
        <v/>
      </c>
      <c r="D6811" s="213" t="str">
        <f t="shared" si="215"/>
        <v/>
      </c>
    </row>
    <row r="6812" spans="2:4" x14ac:dyDescent="0.3">
      <c r="B6812" s="211" t="str">
        <f t="shared" si="214"/>
        <v/>
      </c>
      <c r="D6812" s="213" t="str">
        <f t="shared" si="215"/>
        <v/>
      </c>
    </row>
    <row r="6813" spans="2:4" x14ac:dyDescent="0.3">
      <c r="B6813" s="211" t="str">
        <f t="shared" si="214"/>
        <v/>
      </c>
      <c r="D6813" s="213" t="str">
        <f t="shared" si="215"/>
        <v/>
      </c>
    </row>
    <row r="6814" spans="2:4" x14ac:dyDescent="0.3">
      <c r="B6814" s="211" t="str">
        <f t="shared" si="214"/>
        <v/>
      </c>
      <c r="D6814" s="213" t="str">
        <f t="shared" si="215"/>
        <v/>
      </c>
    </row>
    <row r="6815" spans="2:4" x14ac:dyDescent="0.3">
      <c r="B6815" s="211" t="str">
        <f t="shared" si="214"/>
        <v/>
      </c>
      <c r="D6815" s="213" t="str">
        <f t="shared" si="215"/>
        <v/>
      </c>
    </row>
    <row r="6816" spans="2:4" x14ac:dyDescent="0.3">
      <c r="B6816" s="211" t="str">
        <f t="shared" si="214"/>
        <v/>
      </c>
      <c r="D6816" s="213" t="str">
        <f t="shared" si="215"/>
        <v/>
      </c>
    </row>
    <row r="6817" spans="2:4" x14ac:dyDescent="0.3">
      <c r="B6817" s="211" t="str">
        <f t="shared" si="214"/>
        <v/>
      </c>
      <c r="D6817" s="213" t="str">
        <f t="shared" si="215"/>
        <v/>
      </c>
    </row>
    <row r="6818" spans="2:4" x14ac:dyDescent="0.3">
      <c r="B6818" s="211" t="str">
        <f t="shared" si="214"/>
        <v/>
      </c>
      <c r="D6818" s="213" t="str">
        <f t="shared" si="215"/>
        <v/>
      </c>
    </row>
    <row r="6819" spans="2:4" x14ac:dyDescent="0.3">
      <c r="B6819" s="211" t="str">
        <f t="shared" si="214"/>
        <v/>
      </c>
      <c r="D6819" s="213" t="str">
        <f t="shared" si="215"/>
        <v/>
      </c>
    </row>
    <row r="6820" spans="2:4" x14ac:dyDescent="0.3">
      <c r="B6820" s="211" t="str">
        <f t="shared" si="214"/>
        <v/>
      </c>
      <c r="D6820" s="213" t="str">
        <f t="shared" si="215"/>
        <v/>
      </c>
    </row>
    <row r="6821" spans="2:4" x14ac:dyDescent="0.3">
      <c r="B6821" s="211" t="str">
        <f t="shared" si="214"/>
        <v/>
      </c>
      <c r="D6821" s="213" t="str">
        <f t="shared" si="215"/>
        <v/>
      </c>
    </row>
    <row r="6822" spans="2:4" x14ac:dyDescent="0.3">
      <c r="B6822" s="211" t="str">
        <f t="shared" si="214"/>
        <v/>
      </c>
      <c r="D6822" s="213" t="str">
        <f t="shared" si="215"/>
        <v/>
      </c>
    </row>
    <row r="6823" spans="2:4" x14ac:dyDescent="0.3">
      <c r="B6823" s="211" t="str">
        <f t="shared" si="214"/>
        <v/>
      </c>
      <c r="D6823" s="213" t="str">
        <f t="shared" si="215"/>
        <v/>
      </c>
    </row>
    <row r="6824" spans="2:4" x14ac:dyDescent="0.3">
      <c r="B6824" s="211" t="str">
        <f t="shared" si="214"/>
        <v/>
      </c>
      <c r="D6824" s="213" t="str">
        <f t="shared" si="215"/>
        <v/>
      </c>
    </row>
    <row r="6825" spans="2:4" x14ac:dyDescent="0.3">
      <c r="B6825" s="211" t="str">
        <f t="shared" si="214"/>
        <v/>
      </c>
      <c r="D6825" s="213" t="str">
        <f t="shared" si="215"/>
        <v/>
      </c>
    </row>
    <row r="6826" spans="2:4" x14ac:dyDescent="0.3">
      <c r="B6826" s="211" t="str">
        <f t="shared" si="214"/>
        <v/>
      </c>
      <c r="D6826" s="213" t="str">
        <f t="shared" si="215"/>
        <v/>
      </c>
    </row>
    <row r="6827" spans="2:4" x14ac:dyDescent="0.3">
      <c r="B6827" s="211" t="str">
        <f t="shared" si="214"/>
        <v/>
      </c>
      <c r="D6827" s="213" t="str">
        <f t="shared" si="215"/>
        <v/>
      </c>
    </row>
    <row r="6828" spans="2:4" x14ac:dyDescent="0.3">
      <c r="B6828" s="211" t="str">
        <f t="shared" si="214"/>
        <v/>
      </c>
      <c r="D6828" s="213" t="str">
        <f t="shared" si="215"/>
        <v/>
      </c>
    </row>
    <row r="6829" spans="2:4" x14ac:dyDescent="0.3">
      <c r="B6829" s="211" t="str">
        <f t="shared" si="214"/>
        <v/>
      </c>
      <c r="D6829" s="213" t="str">
        <f t="shared" si="215"/>
        <v/>
      </c>
    </row>
    <row r="6830" spans="2:4" x14ac:dyDescent="0.3">
      <c r="B6830" s="211" t="str">
        <f t="shared" si="214"/>
        <v/>
      </c>
      <c r="D6830" s="213" t="str">
        <f t="shared" si="215"/>
        <v/>
      </c>
    </row>
    <row r="6831" spans="2:4" x14ac:dyDescent="0.3">
      <c r="B6831" s="211" t="str">
        <f t="shared" si="214"/>
        <v/>
      </c>
      <c r="D6831" s="213" t="str">
        <f t="shared" si="215"/>
        <v/>
      </c>
    </row>
    <row r="6832" spans="2:4" x14ac:dyDescent="0.3">
      <c r="B6832" s="211" t="str">
        <f t="shared" si="214"/>
        <v/>
      </c>
      <c r="D6832" s="213" t="str">
        <f t="shared" si="215"/>
        <v/>
      </c>
    </row>
    <row r="6833" spans="2:4" x14ac:dyDescent="0.3">
      <c r="B6833" s="211" t="str">
        <f t="shared" si="214"/>
        <v/>
      </c>
      <c r="D6833" s="213" t="str">
        <f t="shared" si="215"/>
        <v/>
      </c>
    </row>
    <row r="6834" spans="2:4" x14ac:dyDescent="0.3">
      <c r="B6834" s="211" t="str">
        <f t="shared" si="214"/>
        <v/>
      </c>
      <c r="D6834" s="213" t="str">
        <f t="shared" si="215"/>
        <v/>
      </c>
    </row>
    <row r="6835" spans="2:4" x14ac:dyDescent="0.3">
      <c r="B6835" s="211" t="str">
        <f t="shared" si="214"/>
        <v/>
      </c>
      <c r="D6835" s="213" t="str">
        <f t="shared" si="215"/>
        <v/>
      </c>
    </row>
    <row r="6836" spans="2:4" x14ac:dyDescent="0.3">
      <c r="B6836" s="211" t="str">
        <f t="shared" si="214"/>
        <v/>
      </c>
      <c r="D6836" s="213" t="str">
        <f t="shared" si="215"/>
        <v/>
      </c>
    </row>
    <row r="6837" spans="2:4" x14ac:dyDescent="0.3">
      <c r="B6837" s="211" t="str">
        <f t="shared" si="214"/>
        <v/>
      </c>
      <c r="D6837" s="213" t="str">
        <f t="shared" si="215"/>
        <v/>
      </c>
    </row>
    <row r="6838" spans="2:4" x14ac:dyDescent="0.3">
      <c r="B6838" s="211" t="str">
        <f t="shared" si="214"/>
        <v/>
      </c>
      <c r="D6838" s="213" t="str">
        <f t="shared" si="215"/>
        <v/>
      </c>
    </row>
    <row r="6839" spans="2:4" x14ac:dyDescent="0.3">
      <c r="B6839" s="211" t="str">
        <f t="shared" si="214"/>
        <v/>
      </c>
      <c r="D6839" s="213" t="str">
        <f t="shared" si="215"/>
        <v/>
      </c>
    </row>
    <row r="6840" spans="2:4" x14ac:dyDescent="0.3">
      <c r="B6840" s="211" t="str">
        <f t="shared" si="214"/>
        <v/>
      </c>
      <c r="D6840" s="213" t="str">
        <f t="shared" si="215"/>
        <v/>
      </c>
    </row>
    <row r="6841" spans="2:4" x14ac:dyDescent="0.3">
      <c r="B6841" s="211" t="str">
        <f t="shared" si="214"/>
        <v/>
      </c>
      <c r="D6841" s="213" t="str">
        <f t="shared" si="215"/>
        <v/>
      </c>
    </row>
    <row r="6842" spans="2:4" x14ac:dyDescent="0.3">
      <c r="B6842" s="211" t="str">
        <f t="shared" si="214"/>
        <v/>
      </c>
      <c r="D6842" s="213" t="str">
        <f t="shared" si="215"/>
        <v/>
      </c>
    </row>
    <row r="6843" spans="2:4" x14ac:dyDescent="0.3">
      <c r="B6843" s="211" t="str">
        <f t="shared" si="214"/>
        <v/>
      </c>
      <c r="D6843" s="213" t="str">
        <f t="shared" si="215"/>
        <v/>
      </c>
    </row>
    <row r="6844" spans="2:4" x14ac:dyDescent="0.3">
      <c r="B6844" s="211" t="str">
        <f t="shared" si="214"/>
        <v/>
      </c>
      <c r="D6844" s="213" t="str">
        <f t="shared" si="215"/>
        <v/>
      </c>
    </row>
    <row r="6845" spans="2:4" x14ac:dyDescent="0.3">
      <c r="B6845" s="211" t="str">
        <f t="shared" si="214"/>
        <v/>
      </c>
      <c r="D6845" s="213" t="str">
        <f t="shared" si="215"/>
        <v/>
      </c>
    </row>
    <row r="6846" spans="2:4" x14ac:dyDescent="0.3">
      <c r="B6846" s="211" t="str">
        <f t="shared" si="214"/>
        <v/>
      </c>
      <c r="D6846" s="213" t="str">
        <f t="shared" si="215"/>
        <v/>
      </c>
    </row>
    <row r="6847" spans="2:4" x14ac:dyDescent="0.3">
      <c r="B6847" s="211" t="str">
        <f t="shared" si="214"/>
        <v/>
      </c>
      <c r="D6847" s="213" t="str">
        <f t="shared" si="215"/>
        <v/>
      </c>
    </row>
    <row r="6848" spans="2:4" x14ac:dyDescent="0.3">
      <c r="B6848" s="211" t="str">
        <f t="shared" si="214"/>
        <v/>
      </c>
      <c r="D6848" s="213" t="str">
        <f t="shared" si="215"/>
        <v/>
      </c>
    </row>
    <row r="6849" spans="2:4" x14ac:dyDescent="0.3">
      <c r="B6849" s="211" t="str">
        <f t="shared" si="214"/>
        <v/>
      </c>
      <c r="D6849" s="213" t="str">
        <f t="shared" si="215"/>
        <v/>
      </c>
    </row>
    <row r="6850" spans="2:4" x14ac:dyDescent="0.3">
      <c r="B6850" s="211" t="str">
        <f t="shared" si="214"/>
        <v/>
      </c>
      <c r="D6850" s="213" t="str">
        <f t="shared" si="215"/>
        <v/>
      </c>
    </row>
    <row r="6851" spans="2:4" x14ac:dyDescent="0.3">
      <c r="B6851" s="211" t="str">
        <f t="shared" si="214"/>
        <v/>
      </c>
      <c r="D6851" s="213" t="str">
        <f t="shared" si="215"/>
        <v/>
      </c>
    </row>
    <row r="6852" spans="2:4" x14ac:dyDescent="0.3">
      <c r="B6852" s="211" t="str">
        <f t="shared" si="214"/>
        <v/>
      </c>
      <c r="D6852" s="213" t="str">
        <f t="shared" si="215"/>
        <v/>
      </c>
    </row>
    <row r="6853" spans="2:4" x14ac:dyDescent="0.3">
      <c r="B6853" s="211" t="str">
        <f t="shared" si="214"/>
        <v/>
      </c>
      <c r="D6853" s="213" t="str">
        <f t="shared" si="215"/>
        <v/>
      </c>
    </row>
    <row r="6854" spans="2:4" x14ac:dyDescent="0.3">
      <c r="B6854" s="211" t="str">
        <f t="shared" ref="B6854:B6917" si="216">IF(NOT(ISBLANK(A6854)),INT(($B$2-A6854)/365.25),"")</f>
        <v/>
      </c>
      <c r="D6854" s="213" t="str">
        <f t="shared" ref="D6854:D6917" si="217">_xlfn.IFNA(VLOOKUP(B6854,AgeGroups,2,TRUE),"")</f>
        <v/>
      </c>
    </row>
    <row r="6855" spans="2:4" x14ac:dyDescent="0.3">
      <c r="B6855" s="211" t="str">
        <f t="shared" si="216"/>
        <v/>
      </c>
      <c r="D6855" s="213" t="str">
        <f t="shared" si="217"/>
        <v/>
      </c>
    </row>
    <row r="6856" spans="2:4" x14ac:dyDescent="0.3">
      <c r="B6856" s="211" t="str">
        <f t="shared" si="216"/>
        <v/>
      </c>
      <c r="D6856" s="213" t="str">
        <f t="shared" si="217"/>
        <v/>
      </c>
    </row>
    <row r="6857" spans="2:4" x14ac:dyDescent="0.3">
      <c r="B6857" s="211" t="str">
        <f t="shared" si="216"/>
        <v/>
      </c>
      <c r="D6857" s="213" t="str">
        <f t="shared" si="217"/>
        <v/>
      </c>
    </row>
    <row r="6858" spans="2:4" x14ac:dyDescent="0.3">
      <c r="B6858" s="211" t="str">
        <f t="shared" si="216"/>
        <v/>
      </c>
      <c r="D6858" s="213" t="str">
        <f t="shared" si="217"/>
        <v/>
      </c>
    </row>
    <row r="6859" spans="2:4" x14ac:dyDescent="0.3">
      <c r="B6859" s="211" t="str">
        <f t="shared" si="216"/>
        <v/>
      </c>
      <c r="D6859" s="213" t="str">
        <f t="shared" si="217"/>
        <v/>
      </c>
    </row>
    <row r="6860" spans="2:4" x14ac:dyDescent="0.3">
      <c r="B6860" s="211" t="str">
        <f t="shared" si="216"/>
        <v/>
      </c>
      <c r="D6860" s="213" t="str">
        <f t="shared" si="217"/>
        <v/>
      </c>
    </row>
    <row r="6861" spans="2:4" x14ac:dyDescent="0.3">
      <c r="B6861" s="211" t="str">
        <f t="shared" si="216"/>
        <v/>
      </c>
      <c r="D6861" s="213" t="str">
        <f t="shared" si="217"/>
        <v/>
      </c>
    </row>
    <row r="6862" spans="2:4" x14ac:dyDescent="0.3">
      <c r="B6862" s="211" t="str">
        <f t="shared" si="216"/>
        <v/>
      </c>
      <c r="D6862" s="213" t="str">
        <f t="shared" si="217"/>
        <v/>
      </c>
    </row>
    <row r="6863" spans="2:4" x14ac:dyDescent="0.3">
      <c r="B6863" s="211" t="str">
        <f t="shared" si="216"/>
        <v/>
      </c>
      <c r="D6863" s="213" t="str">
        <f t="shared" si="217"/>
        <v/>
      </c>
    </row>
    <row r="6864" spans="2:4" x14ac:dyDescent="0.3">
      <c r="B6864" s="211" t="str">
        <f t="shared" si="216"/>
        <v/>
      </c>
      <c r="D6864" s="213" t="str">
        <f t="shared" si="217"/>
        <v/>
      </c>
    </row>
    <row r="6865" spans="2:4" x14ac:dyDescent="0.3">
      <c r="B6865" s="211" t="str">
        <f t="shared" si="216"/>
        <v/>
      </c>
      <c r="D6865" s="213" t="str">
        <f t="shared" si="217"/>
        <v/>
      </c>
    </row>
    <row r="6866" spans="2:4" x14ac:dyDescent="0.3">
      <c r="B6866" s="211" t="str">
        <f t="shared" si="216"/>
        <v/>
      </c>
      <c r="D6866" s="213" t="str">
        <f t="shared" si="217"/>
        <v/>
      </c>
    </row>
    <row r="6867" spans="2:4" x14ac:dyDescent="0.3">
      <c r="B6867" s="211" t="str">
        <f t="shared" si="216"/>
        <v/>
      </c>
      <c r="D6867" s="213" t="str">
        <f t="shared" si="217"/>
        <v/>
      </c>
    </row>
    <row r="6868" spans="2:4" x14ac:dyDescent="0.3">
      <c r="B6868" s="211" t="str">
        <f t="shared" si="216"/>
        <v/>
      </c>
      <c r="D6868" s="213" t="str">
        <f t="shared" si="217"/>
        <v/>
      </c>
    </row>
    <row r="6869" spans="2:4" x14ac:dyDescent="0.3">
      <c r="B6869" s="211" t="str">
        <f t="shared" si="216"/>
        <v/>
      </c>
      <c r="D6869" s="213" t="str">
        <f t="shared" si="217"/>
        <v/>
      </c>
    </row>
    <row r="6870" spans="2:4" x14ac:dyDescent="0.3">
      <c r="B6870" s="211" t="str">
        <f t="shared" si="216"/>
        <v/>
      </c>
      <c r="D6870" s="213" t="str">
        <f t="shared" si="217"/>
        <v/>
      </c>
    </row>
    <row r="6871" spans="2:4" x14ac:dyDescent="0.3">
      <c r="B6871" s="211" t="str">
        <f t="shared" si="216"/>
        <v/>
      </c>
      <c r="D6871" s="213" t="str">
        <f t="shared" si="217"/>
        <v/>
      </c>
    </row>
    <row r="6872" spans="2:4" x14ac:dyDescent="0.3">
      <c r="B6872" s="211" t="str">
        <f t="shared" si="216"/>
        <v/>
      </c>
      <c r="D6872" s="213" t="str">
        <f t="shared" si="217"/>
        <v/>
      </c>
    </row>
    <row r="6873" spans="2:4" x14ac:dyDescent="0.3">
      <c r="B6873" s="211" t="str">
        <f t="shared" si="216"/>
        <v/>
      </c>
      <c r="D6873" s="213" t="str">
        <f t="shared" si="217"/>
        <v/>
      </c>
    </row>
    <row r="6874" spans="2:4" x14ac:dyDescent="0.3">
      <c r="B6874" s="211" t="str">
        <f t="shared" si="216"/>
        <v/>
      </c>
      <c r="D6874" s="213" t="str">
        <f t="shared" si="217"/>
        <v/>
      </c>
    </row>
    <row r="6875" spans="2:4" x14ac:dyDescent="0.3">
      <c r="B6875" s="211" t="str">
        <f t="shared" si="216"/>
        <v/>
      </c>
      <c r="D6875" s="213" t="str">
        <f t="shared" si="217"/>
        <v/>
      </c>
    </row>
    <row r="6876" spans="2:4" x14ac:dyDescent="0.3">
      <c r="B6876" s="211" t="str">
        <f t="shared" si="216"/>
        <v/>
      </c>
      <c r="D6876" s="213" t="str">
        <f t="shared" si="217"/>
        <v/>
      </c>
    </row>
    <row r="6877" spans="2:4" x14ac:dyDescent="0.3">
      <c r="B6877" s="211" t="str">
        <f t="shared" si="216"/>
        <v/>
      </c>
      <c r="D6877" s="213" t="str">
        <f t="shared" si="217"/>
        <v/>
      </c>
    </row>
    <row r="6878" spans="2:4" x14ac:dyDescent="0.3">
      <c r="B6878" s="211" t="str">
        <f t="shared" si="216"/>
        <v/>
      </c>
      <c r="D6878" s="213" t="str">
        <f t="shared" si="217"/>
        <v/>
      </c>
    </row>
    <row r="6879" spans="2:4" x14ac:dyDescent="0.3">
      <c r="B6879" s="211" t="str">
        <f t="shared" si="216"/>
        <v/>
      </c>
      <c r="D6879" s="213" t="str">
        <f t="shared" si="217"/>
        <v/>
      </c>
    </row>
    <row r="6880" spans="2:4" x14ac:dyDescent="0.3">
      <c r="B6880" s="211" t="str">
        <f t="shared" si="216"/>
        <v/>
      </c>
      <c r="D6880" s="213" t="str">
        <f t="shared" si="217"/>
        <v/>
      </c>
    </row>
    <row r="6881" spans="2:4" x14ac:dyDescent="0.3">
      <c r="B6881" s="211" t="str">
        <f t="shared" si="216"/>
        <v/>
      </c>
      <c r="D6881" s="213" t="str">
        <f t="shared" si="217"/>
        <v/>
      </c>
    </row>
    <row r="6882" spans="2:4" x14ac:dyDescent="0.3">
      <c r="B6882" s="211" t="str">
        <f t="shared" si="216"/>
        <v/>
      </c>
      <c r="D6882" s="213" t="str">
        <f t="shared" si="217"/>
        <v/>
      </c>
    </row>
    <row r="6883" spans="2:4" x14ac:dyDescent="0.3">
      <c r="B6883" s="211" t="str">
        <f t="shared" si="216"/>
        <v/>
      </c>
      <c r="D6883" s="213" t="str">
        <f t="shared" si="217"/>
        <v/>
      </c>
    </row>
    <row r="6884" spans="2:4" x14ac:dyDescent="0.3">
      <c r="B6884" s="211" t="str">
        <f t="shared" si="216"/>
        <v/>
      </c>
      <c r="D6884" s="213" t="str">
        <f t="shared" si="217"/>
        <v/>
      </c>
    </row>
    <row r="6885" spans="2:4" x14ac:dyDescent="0.3">
      <c r="B6885" s="211" t="str">
        <f t="shared" si="216"/>
        <v/>
      </c>
      <c r="D6885" s="213" t="str">
        <f t="shared" si="217"/>
        <v/>
      </c>
    </row>
    <row r="6886" spans="2:4" x14ac:dyDescent="0.3">
      <c r="B6886" s="211" t="str">
        <f t="shared" si="216"/>
        <v/>
      </c>
      <c r="D6886" s="213" t="str">
        <f t="shared" si="217"/>
        <v/>
      </c>
    </row>
    <row r="6887" spans="2:4" x14ac:dyDescent="0.3">
      <c r="B6887" s="211" t="str">
        <f t="shared" si="216"/>
        <v/>
      </c>
      <c r="D6887" s="213" t="str">
        <f t="shared" si="217"/>
        <v/>
      </c>
    </row>
    <row r="6888" spans="2:4" x14ac:dyDescent="0.3">
      <c r="B6888" s="211" t="str">
        <f t="shared" si="216"/>
        <v/>
      </c>
      <c r="D6888" s="213" t="str">
        <f t="shared" si="217"/>
        <v/>
      </c>
    </row>
    <row r="6889" spans="2:4" x14ac:dyDescent="0.3">
      <c r="B6889" s="211" t="str">
        <f t="shared" si="216"/>
        <v/>
      </c>
      <c r="D6889" s="213" t="str">
        <f t="shared" si="217"/>
        <v/>
      </c>
    </row>
    <row r="6890" spans="2:4" x14ac:dyDescent="0.3">
      <c r="B6890" s="211" t="str">
        <f t="shared" si="216"/>
        <v/>
      </c>
      <c r="D6890" s="213" t="str">
        <f t="shared" si="217"/>
        <v/>
      </c>
    </row>
    <row r="6891" spans="2:4" x14ac:dyDescent="0.3">
      <c r="B6891" s="211" t="str">
        <f t="shared" si="216"/>
        <v/>
      </c>
      <c r="D6891" s="213" t="str">
        <f t="shared" si="217"/>
        <v/>
      </c>
    </row>
    <row r="6892" spans="2:4" x14ac:dyDescent="0.3">
      <c r="B6892" s="211" t="str">
        <f t="shared" si="216"/>
        <v/>
      </c>
      <c r="D6892" s="213" t="str">
        <f t="shared" si="217"/>
        <v/>
      </c>
    </row>
    <row r="6893" spans="2:4" x14ac:dyDescent="0.3">
      <c r="B6893" s="211" t="str">
        <f t="shared" si="216"/>
        <v/>
      </c>
      <c r="D6893" s="213" t="str">
        <f t="shared" si="217"/>
        <v/>
      </c>
    </row>
    <row r="6894" spans="2:4" x14ac:dyDescent="0.3">
      <c r="B6894" s="211" t="str">
        <f t="shared" si="216"/>
        <v/>
      </c>
      <c r="D6894" s="213" t="str">
        <f t="shared" si="217"/>
        <v/>
      </c>
    </row>
    <row r="6895" spans="2:4" x14ac:dyDescent="0.3">
      <c r="B6895" s="211" t="str">
        <f t="shared" si="216"/>
        <v/>
      </c>
      <c r="D6895" s="213" t="str">
        <f t="shared" si="217"/>
        <v/>
      </c>
    </row>
    <row r="6896" spans="2:4" x14ac:dyDescent="0.3">
      <c r="B6896" s="211" t="str">
        <f t="shared" si="216"/>
        <v/>
      </c>
      <c r="D6896" s="213" t="str">
        <f t="shared" si="217"/>
        <v/>
      </c>
    </row>
    <row r="6897" spans="2:4" x14ac:dyDescent="0.3">
      <c r="B6897" s="211" t="str">
        <f t="shared" si="216"/>
        <v/>
      </c>
      <c r="D6897" s="213" t="str">
        <f t="shared" si="217"/>
        <v/>
      </c>
    </row>
    <row r="6898" spans="2:4" x14ac:dyDescent="0.3">
      <c r="B6898" s="211" t="str">
        <f t="shared" si="216"/>
        <v/>
      </c>
      <c r="D6898" s="213" t="str">
        <f t="shared" si="217"/>
        <v/>
      </c>
    </row>
    <row r="6899" spans="2:4" x14ac:dyDescent="0.3">
      <c r="B6899" s="211" t="str">
        <f t="shared" si="216"/>
        <v/>
      </c>
      <c r="D6899" s="213" t="str">
        <f t="shared" si="217"/>
        <v/>
      </c>
    </row>
    <row r="6900" spans="2:4" x14ac:dyDescent="0.3">
      <c r="B6900" s="211" t="str">
        <f t="shared" si="216"/>
        <v/>
      </c>
      <c r="D6900" s="213" t="str">
        <f t="shared" si="217"/>
        <v/>
      </c>
    </row>
    <row r="6901" spans="2:4" x14ac:dyDescent="0.3">
      <c r="B6901" s="211" t="str">
        <f t="shared" si="216"/>
        <v/>
      </c>
      <c r="D6901" s="213" t="str">
        <f t="shared" si="217"/>
        <v/>
      </c>
    </row>
    <row r="6902" spans="2:4" x14ac:dyDescent="0.3">
      <c r="B6902" s="211" t="str">
        <f t="shared" si="216"/>
        <v/>
      </c>
      <c r="D6902" s="213" t="str">
        <f t="shared" si="217"/>
        <v/>
      </c>
    </row>
    <row r="6903" spans="2:4" x14ac:dyDescent="0.3">
      <c r="B6903" s="211" t="str">
        <f t="shared" si="216"/>
        <v/>
      </c>
      <c r="D6903" s="213" t="str">
        <f t="shared" si="217"/>
        <v/>
      </c>
    </row>
    <row r="6904" spans="2:4" x14ac:dyDescent="0.3">
      <c r="B6904" s="211" t="str">
        <f t="shared" si="216"/>
        <v/>
      </c>
      <c r="D6904" s="213" t="str">
        <f t="shared" si="217"/>
        <v/>
      </c>
    </row>
    <row r="6905" spans="2:4" x14ac:dyDescent="0.3">
      <c r="B6905" s="211" t="str">
        <f t="shared" si="216"/>
        <v/>
      </c>
      <c r="D6905" s="213" t="str">
        <f t="shared" si="217"/>
        <v/>
      </c>
    </row>
    <row r="6906" spans="2:4" x14ac:dyDescent="0.3">
      <c r="B6906" s="211" t="str">
        <f t="shared" si="216"/>
        <v/>
      </c>
      <c r="D6906" s="213" t="str">
        <f t="shared" si="217"/>
        <v/>
      </c>
    </row>
    <row r="6907" spans="2:4" x14ac:dyDescent="0.3">
      <c r="B6907" s="211" t="str">
        <f t="shared" si="216"/>
        <v/>
      </c>
      <c r="D6907" s="213" t="str">
        <f t="shared" si="217"/>
        <v/>
      </c>
    </row>
    <row r="6908" spans="2:4" x14ac:dyDescent="0.3">
      <c r="B6908" s="211" t="str">
        <f t="shared" si="216"/>
        <v/>
      </c>
      <c r="D6908" s="213" t="str">
        <f t="shared" si="217"/>
        <v/>
      </c>
    </row>
    <row r="6909" spans="2:4" x14ac:dyDescent="0.3">
      <c r="B6909" s="211" t="str">
        <f t="shared" si="216"/>
        <v/>
      </c>
      <c r="D6909" s="213" t="str">
        <f t="shared" si="217"/>
        <v/>
      </c>
    </row>
    <row r="6910" spans="2:4" x14ac:dyDescent="0.3">
      <c r="B6910" s="211" t="str">
        <f t="shared" si="216"/>
        <v/>
      </c>
      <c r="D6910" s="213" t="str">
        <f t="shared" si="217"/>
        <v/>
      </c>
    </row>
    <row r="6911" spans="2:4" x14ac:dyDescent="0.3">
      <c r="B6911" s="211" t="str">
        <f t="shared" si="216"/>
        <v/>
      </c>
      <c r="D6911" s="213" t="str">
        <f t="shared" si="217"/>
        <v/>
      </c>
    </row>
    <row r="6912" spans="2:4" x14ac:dyDescent="0.3">
      <c r="B6912" s="211" t="str">
        <f t="shared" si="216"/>
        <v/>
      </c>
      <c r="D6912" s="213" t="str">
        <f t="shared" si="217"/>
        <v/>
      </c>
    </row>
    <row r="6913" spans="2:4" x14ac:dyDescent="0.3">
      <c r="B6913" s="211" t="str">
        <f t="shared" si="216"/>
        <v/>
      </c>
      <c r="D6913" s="213" t="str">
        <f t="shared" si="217"/>
        <v/>
      </c>
    </row>
    <row r="6914" spans="2:4" x14ac:dyDescent="0.3">
      <c r="B6914" s="211" t="str">
        <f t="shared" si="216"/>
        <v/>
      </c>
      <c r="D6914" s="213" t="str">
        <f t="shared" si="217"/>
        <v/>
      </c>
    </row>
    <row r="6915" spans="2:4" x14ac:dyDescent="0.3">
      <c r="B6915" s="211" t="str">
        <f t="shared" si="216"/>
        <v/>
      </c>
      <c r="D6915" s="213" t="str">
        <f t="shared" si="217"/>
        <v/>
      </c>
    </row>
    <row r="6916" spans="2:4" x14ac:dyDescent="0.3">
      <c r="B6916" s="211" t="str">
        <f t="shared" si="216"/>
        <v/>
      </c>
      <c r="D6916" s="213" t="str">
        <f t="shared" si="217"/>
        <v/>
      </c>
    </row>
    <row r="6917" spans="2:4" x14ac:dyDescent="0.3">
      <c r="B6917" s="211" t="str">
        <f t="shared" si="216"/>
        <v/>
      </c>
      <c r="D6917" s="213" t="str">
        <f t="shared" si="217"/>
        <v/>
      </c>
    </row>
    <row r="6918" spans="2:4" x14ac:dyDescent="0.3">
      <c r="B6918" s="211" t="str">
        <f t="shared" ref="B6918:B6981" si="218">IF(NOT(ISBLANK(A6918)),INT(($B$2-A6918)/365.25),"")</f>
        <v/>
      </c>
      <c r="D6918" s="213" t="str">
        <f t="shared" ref="D6918:D6981" si="219">_xlfn.IFNA(VLOOKUP(B6918,AgeGroups,2,TRUE),"")</f>
        <v/>
      </c>
    </row>
    <row r="6919" spans="2:4" x14ac:dyDescent="0.3">
      <c r="B6919" s="211" t="str">
        <f t="shared" si="218"/>
        <v/>
      </c>
      <c r="D6919" s="213" t="str">
        <f t="shared" si="219"/>
        <v/>
      </c>
    </row>
    <row r="6920" spans="2:4" x14ac:dyDescent="0.3">
      <c r="B6920" s="211" t="str">
        <f t="shared" si="218"/>
        <v/>
      </c>
      <c r="D6920" s="213" t="str">
        <f t="shared" si="219"/>
        <v/>
      </c>
    </row>
    <row r="6921" spans="2:4" x14ac:dyDescent="0.3">
      <c r="B6921" s="211" t="str">
        <f t="shared" si="218"/>
        <v/>
      </c>
      <c r="D6921" s="213" t="str">
        <f t="shared" si="219"/>
        <v/>
      </c>
    </row>
    <row r="6922" spans="2:4" x14ac:dyDescent="0.3">
      <c r="B6922" s="211" t="str">
        <f t="shared" si="218"/>
        <v/>
      </c>
      <c r="D6922" s="213" t="str">
        <f t="shared" si="219"/>
        <v/>
      </c>
    </row>
    <row r="6923" spans="2:4" x14ac:dyDescent="0.3">
      <c r="B6923" s="211" t="str">
        <f t="shared" si="218"/>
        <v/>
      </c>
      <c r="D6923" s="213" t="str">
        <f t="shared" si="219"/>
        <v/>
      </c>
    </row>
    <row r="6924" spans="2:4" x14ac:dyDescent="0.3">
      <c r="B6924" s="211" t="str">
        <f t="shared" si="218"/>
        <v/>
      </c>
      <c r="D6924" s="213" t="str">
        <f t="shared" si="219"/>
        <v/>
      </c>
    </row>
    <row r="6925" spans="2:4" x14ac:dyDescent="0.3">
      <c r="B6925" s="211" t="str">
        <f t="shared" si="218"/>
        <v/>
      </c>
      <c r="D6925" s="213" t="str">
        <f t="shared" si="219"/>
        <v/>
      </c>
    </row>
    <row r="6926" spans="2:4" x14ac:dyDescent="0.3">
      <c r="B6926" s="211" t="str">
        <f t="shared" si="218"/>
        <v/>
      </c>
      <c r="D6926" s="213" t="str">
        <f t="shared" si="219"/>
        <v/>
      </c>
    </row>
    <row r="6927" spans="2:4" x14ac:dyDescent="0.3">
      <c r="B6927" s="211" t="str">
        <f t="shared" si="218"/>
        <v/>
      </c>
      <c r="D6927" s="213" t="str">
        <f t="shared" si="219"/>
        <v/>
      </c>
    </row>
    <row r="6928" spans="2:4" x14ac:dyDescent="0.3">
      <c r="B6928" s="211" t="str">
        <f t="shared" si="218"/>
        <v/>
      </c>
      <c r="D6928" s="213" t="str">
        <f t="shared" si="219"/>
        <v/>
      </c>
    </row>
    <row r="6929" spans="2:4" x14ac:dyDescent="0.3">
      <c r="B6929" s="211" t="str">
        <f t="shared" si="218"/>
        <v/>
      </c>
      <c r="D6929" s="213" t="str">
        <f t="shared" si="219"/>
        <v/>
      </c>
    </row>
    <row r="6930" spans="2:4" x14ac:dyDescent="0.3">
      <c r="B6930" s="211" t="str">
        <f t="shared" si="218"/>
        <v/>
      </c>
      <c r="D6930" s="213" t="str">
        <f t="shared" si="219"/>
        <v/>
      </c>
    </row>
    <row r="6931" spans="2:4" x14ac:dyDescent="0.3">
      <c r="B6931" s="211" t="str">
        <f t="shared" si="218"/>
        <v/>
      </c>
      <c r="D6931" s="213" t="str">
        <f t="shared" si="219"/>
        <v/>
      </c>
    </row>
    <row r="6932" spans="2:4" x14ac:dyDescent="0.3">
      <c r="B6932" s="211" t="str">
        <f t="shared" si="218"/>
        <v/>
      </c>
      <c r="D6932" s="213" t="str">
        <f t="shared" si="219"/>
        <v/>
      </c>
    </row>
    <row r="6933" spans="2:4" x14ac:dyDescent="0.3">
      <c r="B6933" s="211" t="str">
        <f t="shared" si="218"/>
        <v/>
      </c>
      <c r="D6933" s="213" t="str">
        <f t="shared" si="219"/>
        <v/>
      </c>
    </row>
    <row r="6934" spans="2:4" x14ac:dyDescent="0.3">
      <c r="B6934" s="211" t="str">
        <f t="shared" si="218"/>
        <v/>
      </c>
      <c r="D6934" s="213" t="str">
        <f t="shared" si="219"/>
        <v/>
      </c>
    </row>
    <row r="6935" spans="2:4" x14ac:dyDescent="0.3">
      <c r="B6935" s="211" t="str">
        <f t="shared" si="218"/>
        <v/>
      </c>
      <c r="D6935" s="213" t="str">
        <f t="shared" si="219"/>
        <v/>
      </c>
    </row>
    <row r="6936" spans="2:4" x14ac:dyDescent="0.3">
      <c r="B6936" s="211" t="str">
        <f t="shared" si="218"/>
        <v/>
      </c>
      <c r="D6936" s="213" t="str">
        <f t="shared" si="219"/>
        <v/>
      </c>
    </row>
    <row r="6937" spans="2:4" x14ac:dyDescent="0.3">
      <c r="B6937" s="211" t="str">
        <f t="shared" si="218"/>
        <v/>
      </c>
      <c r="D6937" s="213" t="str">
        <f t="shared" si="219"/>
        <v/>
      </c>
    </row>
    <row r="6938" spans="2:4" x14ac:dyDescent="0.3">
      <c r="B6938" s="211" t="str">
        <f t="shared" si="218"/>
        <v/>
      </c>
      <c r="D6938" s="213" t="str">
        <f t="shared" si="219"/>
        <v/>
      </c>
    </row>
    <row r="6939" spans="2:4" x14ac:dyDescent="0.3">
      <c r="B6939" s="211" t="str">
        <f t="shared" si="218"/>
        <v/>
      </c>
      <c r="D6939" s="213" t="str">
        <f t="shared" si="219"/>
        <v/>
      </c>
    </row>
    <row r="6940" spans="2:4" x14ac:dyDescent="0.3">
      <c r="B6940" s="211" t="str">
        <f t="shared" si="218"/>
        <v/>
      </c>
      <c r="D6940" s="213" t="str">
        <f t="shared" si="219"/>
        <v/>
      </c>
    </row>
    <row r="6941" spans="2:4" x14ac:dyDescent="0.3">
      <c r="B6941" s="211" t="str">
        <f t="shared" si="218"/>
        <v/>
      </c>
      <c r="D6941" s="213" t="str">
        <f t="shared" si="219"/>
        <v/>
      </c>
    </row>
    <row r="6942" spans="2:4" x14ac:dyDescent="0.3">
      <c r="B6942" s="211" t="str">
        <f t="shared" si="218"/>
        <v/>
      </c>
      <c r="D6942" s="213" t="str">
        <f t="shared" si="219"/>
        <v/>
      </c>
    </row>
    <row r="6943" spans="2:4" x14ac:dyDescent="0.3">
      <c r="B6943" s="211" t="str">
        <f t="shared" si="218"/>
        <v/>
      </c>
      <c r="D6943" s="213" t="str">
        <f t="shared" si="219"/>
        <v/>
      </c>
    </row>
    <row r="6944" spans="2:4" x14ac:dyDescent="0.3">
      <c r="B6944" s="211" t="str">
        <f t="shared" si="218"/>
        <v/>
      </c>
      <c r="D6944" s="213" t="str">
        <f t="shared" si="219"/>
        <v/>
      </c>
    </row>
    <row r="6945" spans="2:4" x14ac:dyDescent="0.3">
      <c r="B6945" s="211" t="str">
        <f t="shared" si="218"/>
        <v/>
      </c>
      <c r="D6945" s="213" t="str">
        <f t="shared" si="219"/>
        <v/>
      </c>
    </row>
    <row r="6946" spans="2:4" x14ac:dyDescent="0.3">
      <c r="B6946" s="211" t="str">
        <f t="shared" si="218"/>
        <v/>
      </c>
      <c r="D6946" s="213" t="str">
        <f t="shared" si="219"/>
        <v/>
      </c>
    </row>
    <row r="6947" spans="2:4" x14ac:dyDescent="0.3">
      <c r="B6947" s="211" t="str">
        <f t="shared" si="218"/>
        <v/>
      </c>
      <c r="D6947" s="213" t="str">
        <f t="shared" si="219"/>
        <v/>
      </c>
    </row>
    <row r="6948" spans="2:4" x14ac:dyDescent="0.3">
      <c r="B6948" s="211" t="str">
        <f t="shared" si="218"/>
        <v/>
      </c>
      <c r="D6948" s="213" t="str">
        <f t="shared" si="219"/>
        <v/>
      </c>
    </row>
    <row r="6949" spans="2:4" x14ac:dyDescent="0.3">
      <c r="B6949" s="211" t="str">
        <f t="shared" si="218"/>
        <v/>
      </c>
      <c r="D6949" s="213" t="str">
        <f t="shared" si="219"/>
        <v/>
      </c>
    </row>
    <row r="6950" spans="2:4" x14ac:dyDescent="0.3">
      <c r="B6950" s="211" t="str">
        <f t="shared" si="218"/>
        <v/>
      </c>
      <c r="D6950" s="213" t="str">
        <f t="shared" si="219"/>
        <v/>
      </c>
    </row>
    <row r="6951" spans="2:4" x14ac:dyDescent="0.3">
      <c r="B6951" s="211" t="str">
        <f t="shared" si="218"/>
        <v/>
      </c>
      <c r="D6951" s="213" t="str">
        <f t="shared" si="219"/>
        <v/>
      </c>
    </row>
    <row r="6952" spans="2:4" x14ac:dyDescent="0.3">
      <c r="B6952" s="211" t="str">
        <f t="shared" si="218"/>
        <v/>
      </c>
      <c r="D6952" s="213" t="str">
        <f t="shared" si="219"/>
        <v/>
      </c>
    </row>
    <row r="6953" spans="2:4" x14ac:dyDescent="0.3">
      <c r="B6953" s="211" t="str">
        <f t="shared" si="218"/>
        <v/>
      </c>
      <c r="D6953" s="213" t="str">
        <f t="shared" si="219"/>
        <v/>
      </c>
    </row>
    <row r="6954" spans="2:4" x14ac:dyDescent="0.3">
      <c r="B6954" s="211" t="str">
        <f t="shared" si="218"/>
        <v/>
      </c>
      <c r="D6954" s="213" t="str">
        <f t="shared" si="219"/>
        <v/>
      </c>
    </row>
    <row r="6955" spans="2:4" x14ac:dyDescent="0.3">
      <c r="B6955" s="211" t="str">
        <f t="shared" si="218"/>
        <v/>
      </c>
      <c r="D6955" s="213" t="str">
        <f t="shared" si="219"/>
        <v/>
      </c>
    </row>
    <row r="6956" spans="2:4" x14ac:dyDescent="0.3">
      <c r="B6956" s="211" t="str">
        <f t="shared" si="218"/>
        <v/>
      </c>
      <c r="D6956" s="213" t="str">
        <f t="shared" si="219"/>
        <v/>
      </c>
    </row>
    <row r="6957" spans="2:4" x14ac:dyDescent="0.3">
      <c r="B6957" s="211" t="str">
        <f t="shared" si="218"/>
        <v/>
      </c>
      <c r="D6957" s="213" t="str">
        <f t="shared" si="219"/>
        <v/>
      </c>
    </row>
    <row r="6958" spans="2:4" x14ac:dyDescent="0.3">
      <c r="B6958" s="211" t="str">
        <f t="shared" si="218"/>
        <v/>
      </c>
      <c r="D6958" s="213" t="str">
        <f t="shared" si="219"/>
        <v/>
      </c>
    </row>
    <row r="6959" spans="2:4" x14ac:dyDescent="0.3">
      <c r="B6959" s="211" t="str">
        <f t="shared" si="218"/>
        <v/>
      </c>
      <c r="D6959" s="213" t="str">
        <f t="shared" si="219"/>
        <v/>
      </c>
    </row>
    <row r="6960" spans="2:4" x14ac:dyDescent="0.3">
      <c r="B6960" s="211" t="str">
        <f t="shared" si="218"/>
        <v/>
      </c>
      <c r="D6960" s="213" t="str">
        <f t="shared" si="219"/>
        <v/>
      </c>
    </row>
    <row r="6961" spans="2:4" x14ac:dyDescent="0.3">
      <c r="B6961" s="211" t="str">
        <f t="shared" si="218"/>
        <v/>
      </c>
      <c r="D6961" s="213" t="str">
        <f t="shared" si="219"/>
        <v/>
      </c>
    </row>
    <row r="6962" spans="2:4" x14ac:dyDescent="0.3">
      <c r="B6962" s="211" t="str">
        <f t="shared" si="218"/>
        <v/>
      </c>
      <c r="D6962" s="213" t="str">
        <f t="shared" si="219"/>
        <v/>
      </c>
    </row>
    <row r="6963" spans="2:4" x14ac:dyDescent="0.3">
      <c r="B6963" s="211" t="str">
        <f t="shared" si="218"/>
        <v/>
      </c>
      <c r="D6963" s="213" t="str">
        <f t="shared" si="219"/>
        <v/>
      </c>
    </row>
    <row r="6964" spans="2:4" x14ac:dyDescent="0.3">
      <c r="B6964" s="211" t="str">
        <f t="shared" si="218"/>
        <v/>
      </c>
      <c r="D6964" s="213" t="str">
        <f t="shared" si="219"/>
        <v/>
      </c>
    </row>
    <row r="6965" spans="2:4" x14ac:dyDescent="0.3">
      <c r="B6965" s="211" t="str">
        <f t="shared" si="218"/>
        <v/>
      </c>
      <c r="D6965" s="213" t="str">
        <f t="shared" si="219"/>
        <v/>
      </c>
    </row>
    <row r="6966" spans="2:4" x14ac:dyDescent="0.3">
      <c r="B6966" s="211" t="str">
        <f t="shared" si="218"/>
        <v/>
      </c>
      <c r="D6966" s="213" t="str">
        <f t="shared" si="219"/>
        <v/>
      </c>
    </row>
    <row r="6967" spans="2:4" x14ac:dyDescent="0.3">
      <c r="B6967" s="211" t="str">
        <f t="shared" si="218"/>
        <v/>
      </c>
      <c r="D6967" s="213" t="str">
        <f t="shared" si="219"/>
        <v/>
      </c>
    </row>
    <row r="6968" spans="2:4" x14ac:dyDescent="0.3">
      <c r="B6968" s="211" t="str">
        <f t="shared" si="218"/>
        <v/>
      </c>
      <c r="D6968" s="213" t="str">
        <f t="shared" si="219"/>
        <v/>
      </c>
    </row>
    <row r="6969" spans="2:4" x14ac:dyDescent="0.3">
      <c r="B6969" s="211" t="str">
        <f t="shared" si="218"/>
        <v/>
      </c>
      <c r="D6969" s="213" t="str">
        <f t="shared" si="219"/>
        <v/>
      </c>
    </row>
    <row r="6970" spans="2:4" x14ac:dyDescent="0.3">
      <c r="B6970" s="211" t="str">
        <f t="shared" si="218"/>
        <v/>
      </c>
      <c r="D6970" s="213" t="str">
        <f t="shared" si="219"/>
        <v/>
      </c>
    </row>
    <row r="6971" spans="2:4" x14ac:dyDescent="0.3">
      <c r="B6971" s="211" t="str">
        <f t="shared" si="218"/>
        <v/>
      </c>
      <c r="D6971" s="213" t="str">
        <f t="shared" si="219"/>
        <v/>
      </c>
    </row>
    <row r="6972" spans="2:4" x14ac:dyDescent="0.3">
      <c r="B6972" s="211" t="str">
        <f t="shared" si="218"/>
        <v/>
      </c>
      <c r="D6972" s="213" t="str">
        <f t="shared" si="219"/>
        <v/>
      </c>
    </row>
    <row r="6973" spans="2:4" x14ac:dyDescent="0.3">
      <c r="B6973" s="211" t="str">
        <f t="shared" si="218"/>
        <v/>
      </c>
      <c r="D6973" s="213" t="str">
        <f t="shared" si="219"/>
        <v/>
      </c>
    </row>
    <row r="6974" spans="2:4" x14ac:dyDescent="0.3">
      <c r="B6974" s="211" t="str">
        <f t="shared" si="218"/>
        <v/>
      </c>
      <c r="D6974" s="213" t="str">
        <f t="shared" si="219"/>
        <v/>
      </c>
    </row>
    <row r="6975" spans="2:4" x14ac:dyDescent="0.3">
      <c r="B6975" s="211" t="str">
        <f t="shared" si="218"/>
        <v/>
      </c>
      <c r="D6975" s="213" t="str">
        <f t="shared" si="219"/>
        <v/>
      </c>
    </row>
    <row r="6976" spans="2:4" x14ac:dyDescent="0.3">
      <c r="B6976" s="211" t="str">
        <f t="shared" si="218"/>
        <v/>
      </c>
      <c r="D6976" s="213" t="str">
        <f t="shared" si="219"/>
        <v/>
      </c>
    </row>
    <row r="6977" spans="2:4" x14ac:dyDescent="0.3">
      <c r="B6977" s="211" t="str">
        <f t="shared" si="218"/>
        <v/>
      </c>
      <c r="D6977" s="213" t="str">
        <f t="shared" si="219"/>
        <v/>
      </c>
    </row>
    <row r="6978" spans="2:4" x14ac:dyDescent="0.3">
      <c r="B6978" s="211" t="str">
        <f t="shared" si="218"/>
        <v/>
      </c>
      <c r="D6978" s="213" t="str">
        <f t="shared" si="219"/>
        <v/>
      </c>
    </row>
    <row r="6979" spans="2:4" x14ac:dyDescent="0.3">
      <c r="B6979" s="211" t="str">
        <f t="shared" si="218"/>
        <v/>
      </c>
      <c r="D6979" s="213" t="str">
        <f t="shared" si="219"/>
        <v/>
      </c>
    </row>
    <row r="6980" spans="2:4" x14ac:dyDescent="0.3">
      <c r="B6980" s="211" t="str">
        <f t="shared" si="218"/>
        <v/>
      </c>
      <c r="D6980" s="213" t="str">
        <f t="shared" si="219"/>
        <v/>
      </c>
    </row>
    <row r="6981" spans="2:4" x14ac:dyDescent="0.3">
      <c r="B6981" s="211" t="str">
        <f t="shared" si="218"/>
        <v/>
      </c>
      <c r="D6981" s="213" t="str">
        <f t="shared" si="219"/>
        <v/>
      </c>
    </row>
    <row r="6982" spans="2:4" x14ac:dyDescent="0.3">
      <c r="B6982" s="211" t="str">
        <f t="shared" ref="B6982:B7045" si="220">IF(NOT(ISBLANK(A6982)),INT(($B$2-A6982)/365.25),"")</f>
        <v/>
      </c>
      <c r="D6982" s="213" t="str">
        <f t="shared" ref="D6982:D7045" si="221">_xlfn.IFNA(VLOOKUP(B6982,AgeGroups,2,TRUE),"")</f>
        <v/>
      </c>
    </row>
    <row r="6983" spans="2:4" x14ac:dyDescent="0.3">
      <c r="B6983" s="211" t="str">
        <f t="shared" si="220"/>
        <v/>
      </c>
      <c r="D6983" s="213" t="str">
        <f t="shared" si="221"/>
        <v/>
      </c>
    </row>
    <row r="6984" spans="2:4" x14ac:dyDescent="0.3">
      <c r="B6984" s="211" t="str">
        <f t="shared" si="220"/>
        <v/>
      </c>
      <c r="D6984" s="213" t="str">
        <f t="shared" si="221"/>
        <v/>
      </c>
    </row>
    <row r="6985" spans="2:4" x14ac:dyDescent="0.3">
      <c r="B6985" s="211" t="str">
        <f t="shared" si="220"/>
        <v/>
      </c>
      <c r="D6985" s="213" t="str">
        <f t="shared" si="221"/>
        <v/>
      </c>
    </row>
    <row r="6986" spans="2:4" x14ac:dyDescent="0.3">
      <c r="B6986" s="211" t="str">
        <f t="shared" si="220"/>
        <v/>
      </c>
      <c r="D6986" s="213" t="str">
        <f t="shared" si="221"/>
        <v/>
      </c>
    </row>
    <row r="6987" spans="2:4" x14ac:dyDescent="0.3">
      <c r="B6987" s="211" t="str">
        <f t="shared" si="220"/>
        <v/>
      </c>
      <c r="D6987" s="213" t="str">
        <f t="shared" si="221"/>
        <v/>
      </c>
    </row>
    <row r="6988" spans="2:4" x14ac:dyDescent="0.3">
      <c r="B6988" s="211" t="str">
        <f t="shared" si="220"/>
        <v/>
      </c>
      <c r="D6988" s="213" t="str">
        <f t="shared" si="221"/>
        <v/>
      </c>
    </row>
    <row r="6989" spans="2:4" x14ac:dyDescent="0.3">
      <c r="B6989" s="211" t="str">
        <f t="shared" si="220"/>
        <v/>
      </c>
      <c r="D6989" s="213" t="str">
        <f t="shared" si="221"/>
        <v/>
      </c>
    </row>
    <row r="6990" spans="2:4" x14ac:dyDescent="0.3">
      <c r="B6990" s="211" t="str">
        <f t="shared" si="220"/>
        <v/>
      </c>
      <c r="D6990" s="213" t="str">
        <f t="shared" si="221"/>
        <v/>
      </c>
    </row>
    <row r="6991" spans="2:4" x14ac:dyDescent="0.3">
      <c r="B6991" s="211" t="str">
        <f t="shared" si="220"/>
        <v/>
      </c>
      <c r="D6991" s="213" t="str">
        <f t="shared" si="221"/>
        <v/>
      </c>
    </row>
    <row r="6992" spans="2:4" x14ac:dyDescent="0.3">
      <c r="B6992" s="211" t="str">
        <f t="shared" si="220"/>
        <v/>
      </c>
      <c r="D6992" s="213" t="str">
        <f t="shared" si="221"/>
        <v/>
      </c>
    </row>
    <row r="6993" spans="2:4" x14ac:dyDescent="0.3">
      <c r="B6993" s="211" t="str">
        <f t="shared" si="220"/>
        <v/>
      </c>
      <c r="D6993" s="213" t="str">
        <f t="shared" si="221"/>
        <v/>
      </c>
    </row>
    <row r="6994" spans="2:4" x14ac:dyDescent="0.3">
      <c r="B6994" s="211" t="str">
        <f t="shared" si="220"/>
        <v/>
      </c>
      <c r="D6994" s="213" t="str">
        <f t="shared" si="221"/>
        <v/>
      </c>
    </row>
    <row r="6995" spans="2:4" x14ac:dyDescent="0.3">
      <c r="B6995" s="211" t="str">
        <f t="shared" si="220"/>
        <v/>
      </c>
      <c r="D6995" s="213" t="str">
        <f t="shared" si="221"/>
        <v/>
      </c>
    </row>
    <row r="6996" spans="2:4" x14ac:dyDescent="0.3">
      <c r="B6996" s="211" t="str">
        <f t="shared" si="220"/>
        <v/>
      </c>
      <c r="D6996" s="213" t="str">
        <f t="shared" si="221"/>
        <v/>
      </c>
    </row>
    <row r="6997" spans="2:4" x14ac:dyDescent="0.3">
      <c r="B6997" s="211" t="str">
        <f t="shared" si="220"/>
        <v/>
      </c>
      <c r="D6997" s="213" t="str">
        <f t="shared" si="221"/>
        <v/>
      </c>
    </row>
    <row r="6998" spans="2:4" x14ac:dyDescent="0.3">
      <c r="B6998" s="211" t="str">
        <f t="shared" si="220"/>
        <v/>
      </c>
      <c r="D6998" s="213" t="str">
        <f t="shared" si="221"/>
        <v/>
      </c>
    </row>
    <row r="6999" spans="2:4" x14ac:dyDescent="0.3">
      <c r="B6999" s="211" t="str">
        <f t="shared" si="220"/>
        <v/>
      </c>
      <c r="D6999" s="213" t="str">
        <f t="shared" si="221"/>
        <v/>
      </c>
    </row>
    <row r="7000" spans="2:4" x14ac:dyDescent="0.3">
      <c r="B7000" s="211" t="str">
        <f t="shared" si="220"/>
        <v/>
      </c>
      <c r="D7000" s="213" t="str">
        <f t="shared" si="221"/>
        <v/>
      </c>
    </row>
    <row r="7001" spans="2:4" x14ac:dyDescent="0.3">
      <c r="B7001" s="211" t="str">
        <f t="shared" si="220"/>
        <v/>
      </c>
      <c r="D7001" s="213" t="str">
        <f t="shared" si="221"/>
        <v/>
      </c>
    </row>
    <row r="7002" spans="2:4" x14ac:dyDescent="0.3">
      <c r="B7002" s="211" t="str">
        <f t="shared" si="220"/>
        <v/>
      </c>
      <c r="D7002" s="213" t="str">
        <f t="shared" si="221"/>
        <v/>
      </c>
    </row>
    <row r="7003" spans="2:4" x14ac:dyDescent="0.3">
      <c r="B7003" s="211" t="str">
        <f t="shared" si="220"/>
        <v/>
      </c>
      <c r="D7003" s="213" t="str">
        <f t="shared" si="221"/>
        <v/>
      </c>
    </row>
    <row r="7004" spans="2:4" x14ac:dyDescent="0.3">
      <c r="B7004" s="211" t="str">
        <f t="shared" si="220"/>
        <v/>
      </c>
      <c r="D7004" s="213" t="str">
        <f t="shared" si="221"/>
        <v/>
      </c>
    </row>
    <row r="7005" spans="2:4" x14ac:dyDescent="0.3">
      <c r="B7005" s="211" t="str">
        <f t="shared" si="220"/>
        <v/>
      </c>
      <c r="D7005" s="213" t="str">
        <f t="shared" si="221"/>
        <v/>
      </c>
    </row>
    <row r="7006" spans="2:4" x14ac:dyDescent="0.3">
      <c r="B7006" s="211" t="str">
        <f t="shared" si="220"/>
        <v/>
      </c>
      <c r="D7006" s="213" t="str">
        <f t="shared" si="221"/>
        <v/>
      </c>
    </row>
    <row r="7007" spans="2:4" x14ac:dyDescent="0.3">
      <c r="B7007" s="211" t="str">
        <f t="shared" si="220"/>
        <v/>
      </c>
      <c r="D7007" s="213" t="str">
        <f t="shared" si="221"/>
        <v/>
      </c>
    </row>
    <row r="7008" spans="2:4" x14ac:dyDescent="0.3">
      <c r="B7008" s="211" t="str">
        <f t="shared" si="220"/>
        <v/>
      </c>
      <c r="D7008" s="213" t="str">
        <f t="shared" si="221"/>
        <v/>
      </c>
    </row>
    <row r="7009" spans="2:4" x14ac:dyDescent="0.3">
      <c r="B7009" s="211" t="str">
        <f t="shared" si="220"/>
        <v/>
      </c>
      <c r="D7009" s="213" t="str">
        <f t="shared" si="221"/>
        <v/>
      </c>
    </row>
    <row r="7010" spans="2:4" x14ac:dyDescent="0.3">
      <c r="B7010" s="211" t="str">
        <f t="shared" si="220"/>
        <v/>
      </c>
      <c r="D7010" s="213" t="str">
        <f t="shared" si="221"/>
        <v/>
      </c>
    </row>
    <row r="7011" spans="2:4" x14ac:dyDescent="0.3">
      <c r="B7011" s="211" t="str">
        <f t="shared" si="220"/>
        <v/>
      </c>
      <c r="D7011" s="213" t="str">
        <f t="shared" si="221"/>
        <v/>
      </c>
    </row>
    <row r="7012" spans="2:4" x14ac:dyDescent="0.3">
      <c r="B7012" s="211" t="str">
        <f t="shared" si="220"/>
        <v/>
      </c>
      <c r="D7012" s="213" t="str">
        <f t="shared" si="221"/>
        <v/>
      </c>
    </row>
    <row r="7013" spans="2:4" x14ac:dyDescent="0.3">
      <c r="B7013" s="211" t="str">
        <f t="shared" si="220"/>
        <v/>
      </c>
      <c r="D7013" s="213" t="str">
        <f t="shared" si="221"/>
        <v/>
      </c>
    </row>
    <row r="7014" spans="2:4" x14ac:dyDescent="0.3">
      <c r="B7014" s="211" t="str">
        <f t="shared" si="220"/>
        <v/>
      </c>
      <c r="D7014" s="213" t="str">
        <f t="shared" si="221"/>
        <v/>
      </c>
    </row>
    <row r="7015" spans="2:4" x14ac:dyDescent="0.3">
      <c r="B7015" s="211" t="str">
        <f t="shared" si="220"/>
        <v/>
      </c>
      <c r="D7015" s="213" t="str">
        <f t="shared" si="221"/>
        <v/>
      </c>
    </row>
    <row r="7016" spans="2:4" x14ac:dyDescent="0.3">
      <c r="B7016" s="211" t="str">
        <f t="shared" si="220"/>
        <v/>
      </c>
      <c r="D7016" s="213" t="str">
        <f t="shared" si="221"/>
        <v/>
      </c>
    </row>
    <row r="7017" spans="2:4" x14ac:dyDescent="0.3">
      <c r="B7017" s="211" t="str">
        <f t="shared" si="220"/>
        <v/>
      </c>
      <c r="D7017" s="213" t="str">
        <f t="shared" si="221"/>
        <v/>
      </c>
    </row>
    <row r="7018" spans="2:4" x14ac:dyDescent="0.3">
      <c r="B7018" s="211" t="str">
        <f t="shared" si="220"/>
        <v/>
      </c>
      <c r="D7018" s="213" t="str">
        <f t="shared" si="221"/>
        <v/>
      </c>
    </row>
    <row r="7019" spans="2:4" x14ac:dyDescent="0.3">
      <c r="B7019" s="211" t="str">
        <f t="shared" si="220"/>
        <v/>
      </c>
      <c r="D7019" s="213" t="str">
        <f t="shared" si="221"/>
        <v/>
      </c>
    </row>
    <row r="7020" spans="2:4" x14ac:dyDescent="0.3">
      <c r="B7020" s="211" t="str">
        <f t="shared" si="220"/>
        <v/>
      </c>
      <c r="D7020" s="213" t="str">
        <f t="shared" si="221"/>
        <v/>
      </c>
    </row>
    <row r="7021" spans="2:4" x14ac:dyDescent="0.3">
      <c r="B7021" s="211" t="str">
        <f t="shared" si="220"/>
        <v/>
      </c>
      <c r="D7021" s="213" t="str">
        <f t="shared" si="221"/>
        <v/>
      </c>
    </row>
    <row r="7022" spans="2:4" x14ac:dyDescent="0.3">
      <c r="B7022" s="211" t="str">
        <f t="shared" si="220"/>
        <v/>
      </c>
      <c r="D7022" s="213" t="str">
        <f t="shared" si="221"/>
        <v/>
      </c>
    </row>
    <row r="7023" spans="2:4" x14ac:dyDescent="0.3">
      <c r="B7023" s="211" t="str">
        <f t="shared" si="220"/>
        <v/>
      </c>
      <c r="D7023" s="213" t="str">
        <f t="shared" si="221"/>
        <v/>
      </c>
    </row>
    <row r="7024" spans="2:4" x14ac:dyDescent="0.3">
      <c r="B7024" s="211" t="str">
        <f t="shared" si="220"/>
        <v/>
      </c>
      <c r="D7024" s="213" t="str">
        <f t="shared" si="221"/>
        <v/>
      </c>
    </row>
    <row r="7025" spans="2:4" x14ac:dyDescent="0.3">
      <c r="B7025" s="211" t="str">
        <f t="shared" si="220"/>
        <v/>
      </c>
      <c r="D7025" s="213" t="str">
        <f t="shared" si="221"/>
        <v/>
      </c>
    </row>
    <row r="7026" spans="2:4" x14ac:dyDescent="0.3">
      <c r="B7026" s="211" t="str">
        <f t="shared" si="220"/>
        <v/>
      </c>
      <c r="D7026" s="213" t="str">
        <f t="shared" si="221"/>
        <v/>
      </c>
    </row>
    <row r="7027" spans="2:4" x14ac:dyDescent="0.3">
      <c r="B7027" s="211" t="str">
        <f t="shared" si="220"/>
        <v/>
      </c>
      <c r="D7027" s="213" t="str">
        <f t="shared" si="221"/>
        <v/>
      </c>
    </row>
    <row r="7028" spans="2:4" x14ac:dyDescent="0.3">
      <c r="B7028" s="211" t="str">
        <f t="shared" si="220"/>
        <v/>
      </c>
      <c r="D7028" s="213" t="str">
        <f t="shared" si="221"/>
        <v/>
      </c>
    </row>
    <row r="7029" spans="2:4" x14ac:dyDescent="0.3">
      <c r="B7029" s="211" t="str">
        <f t="shared" si="220"/>
        <v/>
      </c>
      <c r="D7029" s="213" t="str">
        <f t="shared" si="221"/>
        <v/>
      </c>
    </row>
    <row r="7030" spans="2:4" x14ac:dyDescent="0.3">
      <c r="B7030" s="211" t="str">
        <f t="shared" si="220"/>
        <v/>
      </c>
      <c r="D7030" s="213" t="str">
        <f t="shared" si="221"/>
        <v/>
      </c>
    </row>
    <row r="7031" spans="2:4" x14ac:dyDescent="0.3">
      <c r="B7031" s="211" t="str">
        <f t="shared" si="220"/>
        <v/>
      </c>
      <c r="D7031" s="213" t="str">
        <f t="shared" si="221"/>
        <v/>
      </c>
    </row>
    <row r="7032" spans="2:4" x14ac:dyDescent="0.3">
      <c r="B7032" s="211" t="str">
        <f t="shared" si="220"/>
        <v/>
      </c>
      <c r="D7032" s="213" t="str">
        <f t="shared" si="221"/>
        <v/>
      </c>
    </row>
    <row r="7033" spans="2:4" x14ac:dyDescent="0.3">
      <c r="B7033" s="211" t="str">
        <f t="shared" si="220"/>
        <v/>
      </c>
      <c r="D7033" s="213" t="str">
        <f t="shared" si="221"/>
        <v/>
      </c>
    </row>
    <row r="7034" spans="2:4" x14ac:dyDescent="0.3">
      <c r="B7034" s="211" t="str">
        <f t="shared" si="220"/>
        <v/>
      </c>
      <c r="D7034" s="213" t="str">
        <f t="shared" si="221"/>
        <v/>
      </c>
    </row>
    <row r="7035" spans="2:4" x14ac:dyDescent="0.3">
      <c r="B7035" s="211" t="str">
        <f t="shared" si="220"/>
        <v/>
      </c>
      <c r="D7035" s="213" t="str">
        <f t="shared" si="221"/>
        <v/>
      </c>
    </row>
    <row r="7036" spans="2:4" x14ac:dyDescent="0.3">
      <c r="B7036" s="211" t="str">
        <f t="shared" si="220"/>
        <v/>
      </c>
      <c r="D7036" s="213" t="str">
        <f t="shared" si="221"/>
        <v/>
      </c>
    </row>
    <row r="7037" spans="2:4" x14ac:dyDescent="0.3">
      <c r="B7037" s="211" t="str">
        <f t="shared" si="220"/>
        <v/>
      </c>
      <c r="D7037" s="213" t="str">
        <f t="shared" si="221"/>
        <v/>
      </c>
    </row>
    <row r="7038" spans="2:4" x14ac:dyDescent="0.3">
      <c r="B7038" s="211" t="str">
        <f t="shared" si="220"/>
        <v/>
      </c>
      <c r="D7038" s="213" t="str">
        <f t="shared" si="221"/>
        <v/>
      </c>
    </row>
    <row r="7039" spans="2:4" x14ac:dyDescent="0.3">
      <c r="B7039" s="211" t="str">
        <f t="shared" si="220"/>
        <v/>
      </c>
      <c r="D7039" s="213" t="str">
        <f t="shared" si="221"/>
        <v/>
      </c>
    </row>
    <row r="7040" spans="2:4" x14ac:dyDescent="0.3">
      <c r="B7040" s="211" t="str">
        <f t="shared" si="220"/>
        <v/>
      </c>
      <c r="D7040" s="213" t="str">
        <f t="shared" si="221"/>
        <v/>
      </c>
    </row>
    <row r="7041" spans="2:4" x14ac:dyDescent="0.3">
      <c r="B7041" s="211" t="str">
        <f t="shared" si="220"/>
        <v/>
      </c>
      <c r="D7041" s="213" t="str">
        <f t="shared" si="221"/>
        <v/>
      </c>
    </row>
    <row r="7042" spans="2:4" x14ac:dyDescent="0.3">
      <c r="B7042" s="211" t="str">
        <f t="shared" si="220"/>
        <v/>
      </c>
      <c r="D7042" s="213" t="str">
        <f t="shared" si="221"/>
        <v/>
      </c>
    </row>
    <row r="7043" spans="2:4" x14ac:dyDescent="0.3">
      <c r="B7043" s="211" t="str">
        <f t="shared" si="220"/>
        <v/>
      </c>
      <c r="D7043" s="213" t="str">
        <f t="shared" si="221"/>
        <v/>
      </c>
    </row>
    <row r="7044" spans="2:4" x14ac:dyDescent="0.3">
      <c r="B7044" s="211" t="str">
        <f t="shared" si="220"/>
        <v/>
      </c>
      <c r="D7044" s="213" t="str">
        <f t="shared" si="221"/>
        <v/>
      </c>
    </row>
    <row r="7045" spans="2:4" x14ac:dyDescent="0.3">
      <c r="B7045" s="211" t="str">
        <f t="shared" si="220"/>
        <v/>
      </c>
      <c r="D7045" s="213" t="str">
        <f t="shared" si="221"/>
        <v/>
      </c>
    </row>
    <row r="7046" spans="2:4" x14ac:dyDescent="0.3">
      <c r="B7046" s="211" t="str">
        <f t="shared" ref="B7046:B7109" si="222">IF(NOT(ISBLANK(A7046)),INT(($B$2-A7046)/365.25),"")</f>
        <v/>
      </c>
      <c r="D7046" s="213" t="str">
        <f t="shared" ref="D7046:D7109" si="223">_xlfn.IFNA(VLOOKUP(B7046,AgeGroups,2,TRUE),"")</f>
        <v/>
      </c>
    </row>
    <row r="7047" spans="2:4" x14ac:dyDescent="0.3">
      <c r="B7047" s="211" t="str">
        <f t="shared" si="222"/>
        <v/>
      </c>
      <c r="D7047" s="213" t="str">
        <f t="shared" si="223"/>
        <v/>
      </c>
    </row>
    <row r="7048" spans="2:4" x14ac:dyDescent="0.3">
      <c r="B7048" s="211" t="str">
        <f t="shared" si="222"/>
        <v/>
      </c>
      <c r="D7048" s="213" t="str">
        <f t="shared" si="223"/>
        <v/>
      </c>
    </row>
    <row r="7049" spans="2:4" x14ac:dyDescent="0.3">
      <c r="B7049" s="211" t="str">
        <f t="shared" si="222"/>
        <v/>
      </c>
      <c r="D7049" s="213" t="str">
        <f t="shared" si="223"/>
        <v/>
      </c>
    </row>
    <row r="7050" spans="2:4" x14ac:dyDescent="0.3">
      <c r="B7050" s="211" t="str">
        <f t="shared" si="222"/>
        <v/>
      </c>
      <c r="D7050" s="213" t="str">
        <f t="shared" si="223"/>
        <v/>
      </c>
    </row>
    <row r="7051" spans="2:4" x14ac:dyDescent="0.3">
      <c r="B7051" s="211" t="str">
        <f t="shared" si="222"/>
        <v/>
      </c>
      <c r="D7051" s="213" t="str">
        <f t="shared" si="223"/>
        <v/>
      </c>
    </row>
    <row r="7052" spans="2:4" x14ac:dyDescent="0.3">
      <c r="B7052" s="211" t="str">
        <f t="shared" si="222"/>
        <v/>
      </c>
      <c r="D7052" s="213" t="str">
        <f t="shared" si="223"/>
        <v/>
      </c>
    </row>
    <row r="7053" spans="2:4" x14ac:dyDescent="0.3">
      <c r="B7053" s="211" t="str">
        <f t="shared" si="222"/>
        <v/>
      </c>
      <c r="D7053" s="213" t="str">
        <f t="shared" si="223"/>
        <v/>
      </c>
    </row>
    <row r="7054" spans="2:4" x14ac:dyDescent="0.3">
      <c r="B7054" s="211" t="str">
        <f t="shared" si="222"/>
        <v/>
      </c>
      <c r="D7054" s="213" t="str">
        <f t="shared" si="223"/>
        <v/>
      </c>
    </row>
    <row r="7055" spans="2:4" x14ac:dyDescent="0.3">
      <c r="B7055" s="211" t="str">
        <f t="shared" si="222"/>
        <v/>
      </c>
      <c r="D7055" s="213" t="str">
        <f t="shared" si="223"/>
        <v/>
      </c>
    </row>
    <row r="7056" spans="2:4" x14ac:dyDescent="0.3">
      <c r="B7056" s="211" t="str">
        <f t="shared" si="222"/>
        <v/>
      </c>
      <c r="D7056" s="213" t="str">
        <f t="shared" si="223"/>
        <v/>
      </c>
    </row>
    <row r="7057" spans="2:4" x14ac:dyDescent="0.3">
      <c r="B7057" s="211" t="str">
        <f t="shared" si="222"/>
        <v/>
      </c>
      <c r="D7057" s="213" t="str">
        <f t="shared" si="223"/>
        <v/>
      </c>
    </row>
    <row r="7058" spans="2:4" x14ac:dyDescent="0.3">
      <c r="B7058" s="211" t="str">
        <f t="shared" si="222"/>
        <v/>
      </c>
      <c r="D7058" s="213" t="str">
        <f t="shared" si="223"/>
        <v/>
      </c>
    </row>
    <row r="7059" spans="2:4" x14ac:dyDescent="0.3">
      <c r="B7059" s="211" t="str">
        <f t="shared" si="222"/>
        <v/>
      </c>
      <c r="D7059" s="213" t="str">
        <f t="shared" si="223"/>
        <v/>
      </c>
    </row>
    <row r="7060" spans="2:4" x14ac:dyDescent="0.3">
      <c r="B7060" s="211" t="str">
        <f t="shared" si="222"/>
        <v/>
      </c>
      <c r="D7060" s="213" t="str">
        <f t="shared" si="223"/>
        <v/>
      </c>
    </row>
    <row r="7061" spans="2:4" x14ac:dyDescent="0.3">
      <c r="B7061" s="211" t="str">
        <f t="shared" si="222"/>
        <v/>
      </c>
      <c r="D7061" s="213" t="str">
        <f t="shared" si="223"/>
        <v/>
      </c>
    </row>
    <row r="7062" spans="2:4" x14ac:dyDescent="0.3">
      <c r="B7062" s="211" t="str">
        <f t="shared" si="222"/>
        <v/>
      </c>
      <c r="D7062" s="213" t="str">
        <f t="shared" si="223"/>
        <v/>
      </c>
    </row>
    <row r="7063" spans="2:4" x14ac:dyDescent="0.3">
      <c r="B7063" s="211" t="str">
        <f t="shared" si="222"/>
        <v/>
      </c>
      <c r="D7063" s="213" t="str">
        <f t="shared" si="223"/>
        <v/>
      </c>
    </row>
    <row r="7064" spans="2:4" x14ac:dyDescent="0.3">
      <c r="B7064" s="211" t="str">
        <f t="shared" si="222"/>
        <v/>
      </c>
      <c r="D7064" s="213" t="str">
        <f t="shared" si="223"/>
        <v/>
      </c>
    </row>
    <row r="7065" spans="2:4" x14ac:dyDescent="0.3">
      <c r="B7065" s="211" t="str">
        <f t="shared" si="222"/>
        <v/>
      </c>
      <c r="D7065" s="213" t="str">
        <f t="shared" si="223"/>
        <v/>
      </c>
    </row>
    <row r="7066" spans="2:4" x14ac:dyDescent="0.3">
      <c r="B7066" s="211" t="str">
        <f t="shared" si="222"/>
        <v/>
      </c>
      <c r="D7066" s="213" t="str">
        <f t="shared" si="223"/>
        <v/>
      </c>
    </row>
    <row r="7067" spans="2:4" x14ac:dyDescent="0.3">
      <c r="B7067" s="211" t="str">
        <f t="shared" si="222"/>
        <v/>
      </c>
      <c r="D7067" s="213" t="str">
        <f t="shared" si="223"/>
        <v/>
      </c>
    </row>
    <row r="7068" spans="2:4" x14ac:dyDescent="0.3">
      <c r="B7068" s="211" t="str">
        <f t="shared" si="222"/>
        <v/>
      </c>
      <c r="D7068" s="213" t="str">
        <f t="shared" si="223"/>
        <v/>
      </c>
    </row>
    <row r="7069" spans="2:4" x14ac:dyDescent="0.3">
      <c r="B7069" s="211" t="str">
        <f t="shared" si="222"/>
        <v/>
      </c>
      <c r="D7069" s="213" t="str">
        <f t="shared" si="223"/>
        <v/>
      </c>
    </row>
    <row r="7070" spans="2:4" x14ac:dyDescent="0.3">
      <c r="B7070" s="211" t="str">
        <f t="shared" si="222"/>
        <v/>
      </c>
      <c r="D7070" s="213" t="str">
        <f t="shared" si="223"/>
        <v/>
      </c>
    </row>
    <row r="7071" spans="2:4" x14ac:dyDescent="0.3">
      <c r="B7071" s="211" t="str">
        <f t="shared" si="222"/>
        <v/>
      </c>
      <c r="D7071" s="213" t="str">
        <f t="shared" si="223"/>
        <v/>
      </c>
    </row>
    <row r="7072" spans="2:4" x14ac:dyDescent="0.3">
      <c r="B7072" s="211" t="str">
        <f t="shared" si="222"/>
        <v/>
      </c>
      <c r="D7072" s="213" t="str">
        <f t="shared" si="223"/>
        <v/>
      </c>
    </row>
    <row r="7073" spans="2:4" x14ac:dyDescent="0.3">
      <c r="B7073" s="211" t="str">
        <f t="shared" si="222"/>
        <v/>
      </c>
      <c r="D7073" s="213" t="str">
        <f t="shared" si="223"/>
        <v/>
      </c>
    </row>
    <row r="7074" spans="2:4" x14ac:dyDescent="0.3">
      <c r="B7074" s="211" t="str">
        <f t="shared" si="222"/>
        <v/>
      </c>
      <c r="D7074" s="213" t="str">
        <f t="shared" si="223"/>
        <v/>
      </c>
    </row>
    <row r="7075" spans="2:4" x14ac:dyDescent="0.3">
      <c r="B7075" s="211" t="str">
        <f t="shared" si="222"/>
        <v/>
      </c>
      <c r="D7075" s="213" t="str">
        <f t="shared" si="223"/>
        <v/>
      </c>
    </row>
    <row r="7076" spans="2:4" x14ac:dyDescent="0.3">
      <c r="B7076" s="211" t="str">
        <f t="shared" si="222"/>
        <v/>
      </c>
      <c r="D7076" s="213" t="str">
        <f t="shared" si="223"/>
        <v/>
      </c>
    </row>
    <row r="7077" spans="2:4" x14ac:dyDescent="0.3">
      <c r="B7077" s="211" t="str">
        <f t="shared" si="222"/>
        <v/>
      </c>
      <c r="D7077" s="213" t="str">
        <f t="shared" si="223"/>
        <v/>
      </c>
    </row>
    <row r="7078" spans="2:4" x14ac:dyDescent="0.3">
      <c r="B7078" s="211" t="str">
        <f t="shared" si="222"/>
        <v/>
      </c>
      <c r="D7078" s="213" t="str">
        <f t="shared" si="223"/>
        <v/>
      </c>
    </row>
    <row r="7079" spans="2:4" x14ac:dyDescent="0.3">
      <c r="B7079" s="211" t="str">
        <f t="shared" si="222"/>
        <v/>
      </c>
      <c r="D7079" s="213" t="str">
        <f t="shared" si="223"/>
        <v/>
      </c>
    </row>
    <row r="7080" spans="2:4" x14ac:dyDescent="0.3">
      <c r="B7080" s="211" t="str">
        <f t="shared" si="222"/>
        <v/>
      </c>
      <c r="D7080" s="213" t="str">
        <f t="shared" si="223"/>
        <v/>
      </c>
    </row>
    <row r="7081" spans="2:4" x14ac:dyDescent="0.3">
      <c r="B7081" s="211" t="str">
        <f t="shared" si="222"/>
        <v/>
      </c>
      <c r="D7081" s="213" t="str">
        <f t="shared" si="223"/>
        <v/>
      </c>
    </row>
    <row r="7082" spans="2:4" x14ac:dyDescent="0.3">
      <c r="B7082" s="211" t="str">
        <f t="shared" si="222"/>
        <v/>
      </c>
      <c r="D7082" s="213" t="str">
        <f t="shared" si="223"/>
        <v/>
      </c>
    </row>
    <row r="7083" spans="2:4" x14ac:dyDescent="0.3">
      <c r="B7083" s="211" t="str">
        <f t="shared" si="222"/>
        <v/>
      </c>
      <c r="D7083" s="213" t="str">
        <f t="shared" si="223"/>
        <v/>
      </c>
    </row>
    <row r="7084" spans="2:4" x14ac:dyDescent="0.3">
      <c r="B7084" s="211" t="str">
        <f t="shared" si="222"/>
        <v/>
      </c>
      <c r="D7084" s="213" t="str">
        <f t="shared" si="223"/>
        <v/>
      </c>
    </row>
    <row r="7085" spans="2:4" x14ac:dyDescent="0.3">
      <c r="B7085" s="211" t="str">
        <f t="shared" si="222"/>
        <v/>
      </c>
      <c r="D7085" s="213" t="str">
        <f t="shared" si="223"/>
        <v/>
      </c>
    </row>
    <row r="7086" spans="2:4" x14ac:dyDescent="0.3">
      <c r="B7086" s="211" t="str">
        <f t="shared" si="222"/>
        <v/>
      </c>
      <c r="D7086" s="213" t="str">
        <f t="shared" si="223"/>
        <v/>
      </c>
    </row>
    <row r="7087" spans="2:4" x14ac:dyDescent="0.3">
      <c r="B7087" s="211" t="str">
        <f t="shared" si="222"/>
        <v/>
      </c>
      <c r="D7087" s="213" t="str">
        <f t="shared" si="223"/>
        <v/>
      </c>
    </row>
    <row r="7088" spans="2:4" x14ac:dyDescent="0.3">
      <c r="B7088" s="211" t="str">
        <f t="shared" si="222"/>
        <v/>
      </c>
      <c r="D7088" s="213" t="str">
        <f t="shared" si="223"/>
        <v/>
      </c>
    </row>
    <row r="7089" spans="2:4" x14ac:dyDescent="0.3">
      <c r="B7089" s="211" t="str">
        <f t="shared" si="222"/>
        <v/>
      </c>
      <c r="D7089" s="213" t="str">
        <f t="shared" si="223"/>
        <v/>
      </c>
    </row>
    <row r="7090" spans="2:4" x14ac:dyDescent="0.3">
      <c r="B7090" s="211" t="str">
        <f t="shared" si="222"/>
        <v/>
      </c>
      <c r="D7090" s="213" t="str">
        <f t="shared" si="223"/>
        <v/>
      </c>
    </row>
    <row r="7091" spans="2:4" x14ac:dyDescent="0.3">
      <c r="B7091" s="211" t="str">
        <f t="shared" si="222"/>
        <v/>
      </c>
      <c r="D7091" s="213" t="str">
        <f t="shared" si="223"/>
        <v/>
      </c>
    </row>
    <row r="7092" spans="2:4" x14ac:dyDescent="0.3">
      <c r="B7092" s="211" t="str">
        <f t="shared" si="222"/>
        <v/>
      </c>
      <c r="D7092" s="213" t="str">
        <f t="shared" si="223"/>
        <v/>
      </c>
    </row>
    <row r="7093" spans="2:4" x14ac:dyDescent="0.3">
      <c r="B7093" s="211" t="str">
        <f t="shared" si="222"/>
        <v/>
      </c>
      <c r="D7093" s="213" t="str">
        <f t="shared" si="223"/>
        <v/>
      </c>
    </row>
    <row r="7094" spans="2:4" x14ac:dyDescent="0.3">
      <c r="B7094" s="211" t="str">
        <f t="shared" si="222"/>
        <v/>
      </c>
      <c r="D7094" s="213" t="str">
        <f t="shared" si="223"/>
        <v/>
      </c>
    </row>
    <row r="7095" spans="2:4" x14ac:dyDescent="0.3">
      <c r="B7095" s="211" t="str">
        <f t="shared" si="222"/>
        <v/>
      </c>
      <c r="D7095" s="213" t="str">
        <f t="shared" si="223"/>
        <v/>
      </c>
    </row>
    <row r="7096" spans="2:4" x14ac:dyDescent="0.3">
      <c r="B7096" s="211" t="str">
        <f t="shared" si="222"/>
        <v/>
      </c>
      <c r="D7096" s="213" t="str">
        <f t="shared" si="223"/>
        <v/>
      </c>
    </row>
    <row r="7097" spans="2:4" x14ac:dyDescent="0.3">
      <c r="B7097" s="211" t="str">
        <f t="shared" si="222"/>
        <v/>
      </c>
      <c r="D7097" s="213" t="str">
        <f t="shared" si="223"/>
        <v/>
      </c>
    </row>
    <row r="7098" spans="2:4" x14ac:dyDescent="0.3">
      <c r="B7098" s="211" t="str">
        <f t="shared" si="222"/>
        <v/>
      </c>
      <c r="D7098" s="213" t="str">
        <f t="shared" si="223"/>
        <v/>
      </c>
    </row>
    <row r="7099" spans="2:4" x14ac:dyDescent="0.3">
      <c r="B7099" s="211" t="str">
        <f t="shared" si="222"/>
        <v/>
      </c>
      <c r="D7099" s="213" t="str">
        <f t="shared" si="223"/>
        <v/>
      </c>
    </row>
    <row r="7100" spans="2:4" x14ac:dyDescent="0.3">
      <c r="B7100" s="211" t="str">
        <f t="shared" si="222"/>
        <v/>
      </c>
      <c r="D7100" s="213" t="str">
        <f t="shared" si="223"/>
        <v/>
      </c>
    </row>
    <row r="7101" spans="2:4" x14ac:dyDescent="0.3">
      <c r="B7101" s="211" t="str">
        <f t="shared" si="222"/>
        <v/>
      </c>
      <c r="D7101" s="213" t="str">
        <f t="shared" si="223"/>
        <v/>
      </c>
    </row>
    <row r="7102" spans="2:4" x14ac:dyDescent="0.3">
      <c r="B7102" s="211" t="str">
        <f t="shared" si="222"/>
        <v/>
      </c>
      <c r="D7102" s="213" t="str">
        <f t="shared" si="223"/>
        <v/>
      </c>
    </row>
    <row r="7103" spans="2:4" x14ac:dyDescent="0.3">
      <c r="B7103" s="211" t="str">
        <f t="shared" si="222"/>
        <v/>
      </c>
      <c r="D7103" s="213" t="str">
        <f t="shared" si="223"/>
        <v/>
      </c>
    </row>
    <row r="7104" spans="2:4" x14ac:dyDescent="0.3">
      <c r="B7104" s="211" t="str">
        <f t="shared" si="222"/>
        <v/>
      </c>
      <c r="D7104" s="213" t="str">
        <f t="shared" si="223"/>
        <v/>
      </c>
    </row>
    <row r="7105" spans="2:4" x14ac:dyDescent="0.3">
      <c r="B7105" s="211" t="str">
        <f t="shared" si="222"/>
        <v/>
      </c>
      <c r="D7105" s="213" t="str">
        <f t="shared" si="223"/>
        <v/>
      </c>
    </row>
    <row r="7106" spans="2:4" x14ac:dyDescent="0.3">
      <c r="B7106" s="211" t="str">
        <f t="shared" si="222"/>
        <v/>
      </c>
      <c r="D7106" s="213" t="str">
        <f t="shared" si="223"/>
        <v/>
      </c>
    </row>
    <row r="7107" spans="2:4" x14ac:dyDescent="0.3">
      <c r="B7107" s="211" t="str">
        <f t="shared" si="222"/>
        <v/>
      </c>
      <c r="D7107" s="213" t="str">
        <f t="shared" si="223"/>
        <v/>
      </c>
    </row>
    <row r="7108" spans="2:4" x14ac:dyDescent="0.3">
      <c r="B7108" s="211" t="str">
        <f t="shared" si="222"/>
        <v/>
      </c>
      <c r="D7108" s="213" t="str">
        <f t="shared" si="223"/>
        <v/>
      </c>
    </row>
    <row r="7109" spans="2:4" x14ac:dyDescent="0.3">
      <c r="B7109" s="211" t="str">
        <f t="shared" si="222"/>
        <v/>
      </c>
      <c r="D7109" s="213" t="str">
        <f t="shared" si="223"/>
        <v/>
      </c>
    </row>
    <row r="7110" spans="2:4" x14ac:dyDescent="0.3">
      <c r="B7110" s="211" t="str">
        <f t="shared" ref="B7110:B7173" si="224">IF(NOT(ISBLANK(A7110)),INT(($B$2-A7110)/365.25),"")</f>
        <v/>
      </c>
      <c r="D7110" s="213" t="str">
        <f t="shared" ref="D7110:D7173" si="225">_xlfn.IFNA(VLOOKUP(B7110,AgeGroups,2,TRUE),"")</f>
        <v/>
      </c>
    </row>
    <row r="7111" spans="2:4" x14ac:dyDescent="0.3">
      <c r="B7111" s="211" t="str">
        <f t="shared" si="224"/>
        <v/>
      </c>
      <c r="D7111" s="213" t="str">
        <f t="shared" si="225"/>
        <v/>
      </c>
    </row>
    <row r="7112" spans="2:4" x14ac:dyDescent="0.3">
      <c r="B7112" s="211" t="str">
        <f t="shared" si="224"/>
        <v/>
      </c>
      <c r="D7112" s="213" t="str">
        <f t="shared" si="225"/>
        <v/>
      </c>
    </row>
    <row r="7113" spans="2:4" x14ac:dyDescent="0.3">
      <c r="B7113" s="211" t="str">
        <f t="shared" si="224"/>
        <v/>
      </c>
      <c r="D7113" s="213" t="str">
        <f t="shared" si="225"/>
        <v/>
      </c>
    </row>
    <row r="7114" spans="2:4" x14ac:dyDescent="0.3">
      <c r="B7114" s="211" t="str">
        <f t="shared" si="224"/>
        <v/>
      </c>
      <c r="D7114" s="213" t="str">
        <f t="shared" si="225"/>
        <v/>
      </c>
    </row>
    <row r="7115" spans="2:4" x14ac:dyDescent="0.3">
      <c r="B7115" s="211" t="str">
        <f t="shared" si="224"/>
        <v/>
      </c>
      <c r="D7115" s="213" t="str">
        <f t="shared" si="225"/>
        <v/>
      </c>
    </row>
    <row r="7116" spans="2:4" x14ac:dyDescent="0.3">
      <c r="B7116" s="211" t="str">
        <f t="shared" si="224"/>
        <v/>
      </c>
      <c r="D7116" s="213" t="str">
        <f t="shared" si="225"/>
        <v/>
      </c>
    </row>
    <row r="7117" spans="2:4" x14ac:dyDescent="0.3">
      <c r="B7117" s="211" t="str">
        <f t="shared" si="224"/>
        <v/>
      </c>
      <c r="D7117" s="213" t="str">
        <f t="shared" si="225"/>
        <v/>
      </c>
    </row>
    <row r="7118" spans="2:4" x14ac:dyDescent="0.3">
      <c r="B7118" s="211" t="str">
        <f t="shared" si="224"/>
        <v/>
      </c>
      <c r="D7118" s="213" t="str">
        <f t="shared" si="225"/>
        <v/>
      </c>
    </row>
    <row r="7119" spans="2:4" x14ac:dyDescent="0.3">
      <c r="B7119" s="211" t="str">
        <f t="shared" si="224"/>
        <v/>
      </c>
      <c r="D7119" s="213" t="str">
        <f t="shared" si="225"/>
        <v/>
      </c>
    </row>
    <row r="7120" spans="2:4" x14ac:dyDescent="0.3">
      <c r="B7120" s="211" t="str">
        <f t="shared" si="224"/>
        <v/>
      </c>
      <c r="D7120" s="213" t="str">
        <f t="shared" si="225"/>
        <v/>
      </c>
    </row>
    <row r="7121" spans="2:4" x14ac:dyDescent="0.3">
      <c r="B7121" s="211" t="str">
        <f t="shared" si="224"/>
        <v/>
      </c>
      <c r="D7121" s="213" t="str">
        <f t="shared" si="225"/>
        <v/>
      </c>
    </row>
    <row r="7122" spans="2:4" x14ac:dyDescent="0.3">
      <c r="B7122" s="211" t="str">
        <f t="shared" si="224"/>
        <v/>
      </c>
      <c r="D7122" s="213" t="str">
        <f t="shared" si="225"/>
        <v/>
      </c>
    </row>
    <row r="7123" spans="2:4" x14ac:dyDescent="0.3">
      <c r="B7123" s="211" t="str">
        <f t="shared" si="224"/>
        <v/>
      </c>
      <c r="D7123" s="213" t="str">
        <f t="shared" si="225"/>
        <v/>
      </c>
    </row>
    <row r="7124" spans="2:4" x14ac:dyDescent="0.3">
      <c r="B7124" s="211" t="str">
        <f t="shared" si="224"/>
        <v/>
      </c>
      <c r="D7124" s="213" t="str">
        <f t="shared" si="225"/>
        <v/>
      </c>
    </row>
    <row r="7125" spans="2:4" x14ac:dyDescent="0.3">
      <c r="B7125" s="211" t="str">
        <f t="shared" si="224"/>
        <v/>
      </c>
      <c r="D7125" s="213" t="str">
        <f t="shared" si="225"/>
        <v/>
      </c>
    </row>
    <row r="7126" spans="2:4" x14ac:dyDescent="0.3">
      <c r="B7126" s="211" t="str">
        <f t="shared" si="224"/>
        <v/>
      </c>
      <c r="D7126" s="213" t="str">
        <f t="shared" si="225"/>
        <v/>
      </c>
    </row>
    <row r="7127" spans="2:4" x14ac:dyDescent="0.3">
      <c r="B7127" s="211" t="str">
        <f t="shared" si="224"/>
        <v/>
      </c>
      <c r="D7127" s="213" t="str">
        <f t="shared" si="225"/>
        <v/>
      </c>
    </row>
    <row r="7128" spans="2:4" x14ac:dyDescent="0.3">
      <c r="B7128" s="211" t="str">
        <f t="shared" si="224"/>
        <v/>
      </c>
      <c r="D7128" s="213" t="str">
        <f t="shared" si="225"/>
        <v/>
      </c>
    </row>
    <row r="7129" spans="2:4" x14ac:dyDescent="0.3">
      <c r="B7129" s="211" t="str">
        <f t="shared" si="224"/>
        <v/>
      </c>
      <c r="D7129" s="213" t="str">
        <f t="shared" si="225"/>
        <v/>
      </c>
    </row>
    <row r="7130" spans="2:4" x14ac:dyDescent="0.3">
      <c r="B7130" s="211" t="str">
        <f t="shared" si="224"/>
        <v/>
      </c>
      <c r="D7130" s="213" t="str">
        <f t="shared" si="225"/>
        <v/>
      </c>
    </row>
    <row r="7131" spans="2:4" x14ac:dyDescent="0.3">
      <c r="B7131" s="211" t="str">
        <f t="shared" si="224"/>
        <v/>
      </c>
      <c r="D7131" s="213" t="str">
        <f t="shared" si="225"/>
        <v/>
      </c>
    </row>
    <row r="7132" spans="2:4" x14ac:dyDescent="0.3">
      <c r="B7132" s="211" t="str">
        <f t="shared" si="224"/>
        <v/>
      </c>
      <c r="D7132" s="213" t="str">
        <f t="shared" si="225"/>
        <v/>
      </c>
    </row>
    <row r="7133" spans="2:4" x14ac:dyDescent="0.3">
      <c r="B7133" s="211" t="str">
        <f t="shared" si="224"/>
        <v/>
      </c>
      <c r="D7133" s="213" t="str">
        <f t="shared" si="225"/>
        <v/>
      </c>
    </row>
    <row r="7134" spans="2:4" x14ac:dyDescent="0.3">
      <c r="B7134" s="211" t="str">
        <f t="shared" si="224"/>
        <v/>
      </c>
      <c r="D7134" s="213" t="str">
        <f t="shared" si="225"/>
        <v/>
      </c>
    </row>
    <row r="7135" spans="2:4" x14ac:dyDescent="0.3">
      <c r="B7135" s="211" t="str">
        <f t="shared" si="224"/>
        <v/>
      </c>
      <c r="D7135" s="213" t="str">
        <f t="shared" si="225"/>
        <v/>
      </c>
    </row>
    <row r="7136" spans="2:4" x14ac:dyDescent="0.3">
      <c r="B7136" s="211" t="str">
        <f t="shared" si="224"/>
        <v/>
      </c>
      <c r="D7136" s="213" t="str">
        <f t="shared" si="225"/>
        <v/>
      </c>
    </row>
    <row r="7137" spans="2:4" x14ac:dyDescent="0.3">
      <c r="B7137" s="211" t="str">
        <f t="shared" si="224"/>
        <v/>
      </c>
      <c r="D7137" s="213" t="str">
        <f t="shared" si="225"/>
        <v/>
      </c>
    </row>
    <row r="7138" spans="2:4" x14ac:dyDescent="0.3">
      <c r="B7138" s="211" t="str">
        <f t="shared" si="224"/>
        <v/>
      </c>
      <c r="D7138" s="213" t="str">
        <f t="shared" si="225"/>
        <v/>
      </c>
    </row>
    <row r="7139" spans="2:4" x14ac:dyDescent="0.3">
      <c r="B7139" s="211" t="str">
        <f t="shared" si="224"/>
        <v/>
      </c>
      <c r="D7139" s="213" t="str">
        <f t="shared" si="225"/>
        <v/>
      </c>
    </row>
    <row r="7140" spans="2:4" x14ac:dyDescent="0.3">
      <c r="B7140" s="211" t="str">
        <f t="shared" si="224"/>
        <v/>
      </c>
      <c r="D7140" s="213" t="str">
        <f t="shared" si="225"/>
        <v/>
      </c>
    </row>
    <row r="7141" spans="2:4" x14ac:dyDescent="0.3">
      <c r="B7141" s="211" t="str">
        <f t="shared" si="224"/>
        <v/>
      </c>
      <c r="D7141" s="213" t="str">
        <f t="shared" si="225"/>
        <v/>
      </c>
    </row>
    <row r="7142" spans="2:4" x14ac:dyDescent="0.3">
      <c r="B7142" s="211" t="str">
        <f t="shared" si="224"/>
        <v/>
      </c>
      <c r="D7142" s="213" t="str">
        <f t="shared" si="225"/>
        <v/>
      </c>
    </row>
    <row r="7143" spans="2:4" x14ac:dyDescent="0.3">
      <c r="B7143" s="211" t="str">
        <f t="shared" si="224"/>
        <v/>
      </c>
      <c r="D7143" s="213" t="str">
        <f t="shared" si="225"/>
        <v/>
      </c>
    </row>
    <row r="7144" spans="2:4" x14ac:dyDescent="0.3">
      <c r="B7144" s="211" t="str">
        <f t="shared" si="224"/>
        <v/>
      </c>
      <c r="D7144" s="213" t="str">
        <f t="shared" si="225"/>
        <v/>
      </c>
    </row>
    <row r="7145" spans="2:4" x14ac:dyDescent="0.3">
      <c r="B7145" s="211" t="str">
        <f t="shared" si="224"/>
        <v/>
      </c>
      <c r="D7145" s="213" t="str">
        <f t="shared" si="225"/>
        <v/>
      </c>
    </row>
    <row r="7146" spans="2:4" x14ac:dyDescent="0.3">
      <c r="B7146" s="211" t="str">
        <f t="shared" si="224"/>
        <v/>
      </c>
      <c r="D7146" s="213" t="str">
        <f t="shared" si="225"/>
        <v/>
      </c>
    </row>
    <row r="7147" spans="2:4" x14ac:dyDescent="0.3">
      <c r="B7147" s="211" t="str">
        <f t="shared" si="224"/>
        <v/>
      </c>
      <c r="D7147" s="213" t="str">
        <f t="shared" si="225"/>
        <v/>
      </c>
    </row>
    <row r="7148" spans="2:4" x14ac:dyDescent="0.3">
      <c r="B7148" s="211" t="str">
        <f t="shared" si="224"/>
        <v/>
      </c>
      <c r="D7148" s="213" t="str">
        <f t="shared" si="225"/>
        <v/>
      </c>
    </row>
    <row r="7149" spans="2:4" x14ac:dyDescent="0.3">
      <c r="B7149" s="211" t="str">
        <f t="shared" si="224"/>
        <v/>
      </c>
      <c r="D7149" s="213" t="str">
        <f t="shared" si="225"/>
        <v/>
      </c>
    </row>
    <row r="7150" spans="2:4" x14ac:dyDescent="0.3">
      <c r="B7150" s="211" t="str">
        <f t="shared" si="224"/>
        <v/>
      </c>
      <c r="D7150" s="213" t="str">
        <f t="shared" si="225"/>
        <v/>
      </c>
    </row>
    <row r="7151" spans="2:4" x14ac:dyDescent="0.3">
      <c r="B7151" s="211" t="str">
        <f t="shared" si="224"/>
        <v/>
      </c>
      <c r="D7151" s="213" t="str">
        <f t="shared" si="225"/>
        <v/>
      </c>
    </row>
    <row r="7152" spans="2:4" x14ac:dyDescent="0.3">
      <c r="B7152" s="211" t="str">
        <f t="shared" si="224"/>
        <v/>
      </c>
      <c r="D7152" s="213" t="str">
        <f t="shared" si="225"/>
        <v/>
      </c>
    </row>
    <row r="7153" spans="2:4" x14ac:dyDescent="0.3">
      <c r="B7153" s="211" t="str">
        <f t="shared" si="224"/>
        <v/>
      </c>
      <c r="D7153" s="213" t="str">
        <f t="shared" si="225"/>
        <v/>
      </c>
    </row>
    <row r="7154" spans="2:4" x14ac:dyDescent="0.3">
      <c r="B7154" s="211" t="str">
        <f t="shared" si="224"/>
        <v/>
      </c>
      <c r="D7154" s="213" t="str">
        <f t="shared" si="225"/>
        <v/>
      </c>
    </row>
    <row r="7155" spans="2:4" x14ac:dyDescent="0.3">
      <c r="B7155" s="211" t="str">
        <f t="shared" si="224"/>
        <v/>
      </c>
      <c r="D7155" s="213" t="str">
        <f t="shared" si="225"/>
        <v/>
      </c>
    </row>
    <row r="7156" spans="2:4" x14ac:dyDescent="0.3">
      <c r="B7156" s="211" t="str">
        <f t="shared" si="224"/>
        <v/>
      </c>
      <c r="D7156" s="213" t="str">
        <f t="shared" si="225"/>
        <v/>
      </c>
    </row>
    <row r="7157" spans="2:4" x14ac:dyDescent="0.3">
      <c r="B7157" s="211" t="str">
        <f t="shared" si="224"/>
        <v/>
      </c>
      <c r="D7157" s="213" t="str">
        <f t="shared" si="225"/>
        <v/>
      </c>
    </row>
    <row r="7158" spans="2:4" x14ac:dyDescent="0.3">
      <c r="B7158" s="211" t="str">
        <f t="shared" si="224"/>
        <v/>
      </c>
      <c r="D7158" s="213" t="str">
        <f t="shared" si="225"/>
        <v/>
      </c>
    </row>
    <row r="7159" spans="2:4" x14ac:dyDescent="0.3">
      <c r="B7159" s="211" t="str">
        <f t="shared" si="224"/>
        <v/>
      </c>
      <c r="D7159" s="213" t="str">
        <f t="shared" si="225"/>
        <v/>
      </c>
    </row>
    <row r="7160" spans="2:4" x14ac:dyDescent="0.3">
      <c r="B7160" s="211" t="str">
        <f t="shared" si="224"/>
        <v/>
      </c>
      <c r="D7160" s="213" t="str">
        <f t="shared" si="225"/>
        <v/>
      </c>
    </row>
    <row r="7161" spans="2:4" x14ac:dyDescent="0.3">
      <c r="B7161" s="211" t="str">
        <f t="shared" si="224"/>
        <v/>
      </c>
      <c r="D7161" s="213" t="str">
        <f t="shared" si="225"/>
        <v/>
      </c>
    </row>
    <row r="7162" spans="2:4" x14ac:dyDescent="0.3">
      <c r="B7162" s="211" t="str">
        <f t="shared" si="224"/>
        <v/>
      </c>
      <c r="D7162" s="213" t="str">
        <f t="shared" si="225"/>
        <v/>
      </c>
    </row>
    <row r="7163" spans="2:4" x14ac:dyDescent="0.3">
      <c r="B7163" s="211" t="str">
        <f t="shared" si="224"/>
        <v/>
      </c>
      <c r="D7163" s="213" t="str">
        <f t="shared" si="225"/>
        <v/>
      </c>
    </row>
    <row r="7164" spans="2:4" x14ac:dyDescent="0.3">
      <c r="B7164" s="211" t="str">
        <f t="shared" si="224"/>
        <v/>
      </c>
      <c r="D7164" s="213" t="str">
        <f t="shared" si="225"/>
        <v/>
      </c>
    </row>
    <row r="7165" spans="2:4" x14ac:dyDescent="0.3">
      <c r="B7165" s="211" t="str">
        <f t="shared" si="224"/>
        <v/>
      </c>
      <c r="D7165" s="213" t="str">
        <f t="shared" si="225"/>
        <v/>
      </c>
    </row>
    <row r="7166" spans="2:4" x14ac:dyDescent="0.3">
      <c r="B7166" s="211" t="str">
        <f t="shared" si="224"/>
        <v/>
      </c>
      <c r="D7166" s="213" t="str">
        <f t="shared" si="225"/>
        <v/>
      </c>
    </row>
    <row r="7167" spans="2:4" x14ac:dyDescent="0.3">
      <c r="B7167" s="211" t="str">
        <f t="shared" si="224"/>
        <v/>
      </c>
      <c r="D7167" s="213" t="str">
        <f t="shared" si="225"/>
        <v/>
      </c>
    </row>
    <row r="7168" spans="2:4" x14ac:dyDescent="0.3">
      <c r="B7168" s="211" t="str">
        <f t="shared" si="224"/>
        <v/>
      </c>
      <c r="D7168" s="213" t="str">
        <f t="shared" si="225"/>
        <v/>
      </c>
    </row>
    <row r="7169" spans="2:4" x14ac:dyDescent="0.3">
      <c r="B7169" s="211" t="str">
        <f t="shared" si="224"/>
        <v/>
      </c>
      <c r="D7169" s="213" t="str">
        <f t="shared" si="225"/>
        <v/>
      </c>
    </row>
    <row r="7170" spans="2:4" x14ac:dyDescent="0.3">
      <c r="B7170" s="211" t="str">
        <f t="shared" si="224"/>
        <v/>
      </c>
      <c r="D7170" s="213" t="str">
        <f t="shared" si="225"/>
        <v/>
      </c>
    </row>
    <row r="7171" spans="2:4" x14ac:dyDescent="0.3">
      <c r="B7171" s="211" t="str">
        <f t="shared" si="224"/>
        <v/>
      </c>
      <c r="D7171" s="213" t="str">
        <f t="shared" si="225"/>
        <v/>
      </c>
    </row>
    <row r="7172" spans="2:4" x14ac:dyDescent="0.3">
      <c r="B7172" s="211" t="str">
        <f t="shared" si="224"/>
        <v/>
      </c>
      <c r="D7172" s="213" t="str">
        <f t="shared" si="225"/>
        <v/>
      </c>
    </row>
    <row r="7173" spans="2:4" x14ac:dyDescent="0.3">
      <c r="B7173" s="211" t="str">
        <f t="shared" si="224"/>
        <v/>
      </c>
      <c r="D7173" s="213" t="str">
        <f t="shared" si="225"/>
        <v/>
      </c>
    </row>
    <row r="7174" spans="2:4" x14ac:dyDescent="0.3">
      <c r="B7174" s="211" t="str">
        <f t="shared" ref="B7174:B7237" si="226">IF(NOT(ISBLANK(A7174)),INT(($B$2-A7174)/365.25),"")</f>
        <v/>
      </c>
      <c r="D7174" s="213" t="str">
        <f t="shared" ref="D7174:D7237" si="227">_xlfn.IFNA(VLOOKUP(B7174,AgeGroups,2,TRUE),"")</f>
        <v/>
      </c>
    </row>
    <row r="7175" spans="2:4" x14ac:dyDescent="0.3">
      <c r="B7175" s="211" t="str">
        <f t="shared" si="226"/>
        <v/>
      </c>
      <c r="D7175" s="213" t="str">
        <f t="shared" si="227"/>
        <v/>
      </c>
    </row>
    <row r="7176" spans="2:4" x14ac:dyDescent="0.3">
      <c r="B7176" s="211" t="str">
        <f t="shared" si="226"/>
        <v/>
      </c>
      <c r="D7176" s="213" t="str">
        <f t="shared" si="227"/>
        <v/>
      </c>
    </row>
    <row r="7177" spans="2:4" x14ac:dyDescent="0.3">
      <c r="B7177" s="211" t="str">
        <f t="shared" si="226"/>
        <v/>
      </c>
      <c r="D7177" s="213" t="str">
        <f t="shared" si="227"/>
        <v/>
      </c>
    </row>
    <row r="7178" spans="2:4" x14ac:dyDescent="0.3">
      <c r="B7178" s="211" t="str">
        <f t="shared" si="226"/>
        <v/>
      </c>
      <c r="D7178" s="213" t="str">
        <f t="shared" si="227"/>
        <v/>
      </c>
    </row>
    <row r="7179" spans="2:4" x14ac:dyDescent="0.3">
      <c r="B7179" s="211" t="str">
        <f t="shared" si="226"/>
        <v/>
      </c>
      <c r="D7179" s="213" t="str">
        <f t="shared" si="227"/>
        <v/>
      </c>
    </row>
    <row r="7180" spans="2:4" x14ac:dyDescent="0.3">
      <c r="B7180" s="211" t="str">
        <f t="shared" si="226"/>
        <v/>
      </c>
      <c r="D7180" s="213" t="str">
        <f t="shared" si="227"/>
        <v/>
      </c>
    </row>
    <row r="7181" spans="2:4" x14ac:dyDescent="0.3">
      <c r="B7181" s="211" t="str">
        <f t="shared" si="226"/>
        <v/>
      </c>
      <c r="D7181" s="213" t="str">
        <f t="shared" si="227"/>
        <v/>
      </c>
    </row>
    <row r="7182" spans="2:4" x14ac:dyDescent="0.3">
      <c r="B7182" s="211" t="str">
        <f t="shared" si="226"/>
        <v/>
      </c>
      <c r="D7182" s="213" t="str">
        <f t="shared" si="227"/>
        <v/>
      </c>
    </row>
    <row r="7183" spans="2:4" x14ac:dyDescent="0.3">
      <c r="B7183" s="211" t="str">
        <f t="shared" si="226"/>
        <v/>
      </c>
      <c r="D7183" s="213" t="str">
        <f t="shared" si="227"/>
        <v/>
      </c>
    </row>
    <row r="7184" spans="2:4" x14ac:dyDescent="0.3">
      <c r="B7184" s="211" t="str">
        <f t="shared" si="226"/>
        <v/>
      </c>
      <c r="D7184" s="213" t="str">
        <f t="shared" si="227"/>
        <v/>
      </c>
    </row>
    <row r="7185" spans="2:4" x14ac:dyDescent="0.3">
      <c r="B7185" s="211" t="str">
        <f t="shared" si="226"/>
        <v/>
      </c>
      <c r="D7185" s="213" t="str">
        <f t="shared" si="227"/>
        <v/>
      </c>
    </row>
    <row r="7186" spans="2:4" x14ac:dyDescent="0.3">
      <c r="B7186" s="211" t="str">
        <f t="shared" si="226"/>
        <v/>
      </c>
      <c r="D7186" s="213" t="str">
        <f t="shared" si="227"/>
        <v/>
      </c>
    </row>
    <row r="7187" spans="2:4" x14ac:dyDescent="0.3">
      <c r="B7187" s="211" t="str">
        <f t="shared" si="226"/>
        <v/>
      </c>
      <c r="D7187" s="213" t="str">
        <f t="shared" si="227"/>
        <v/>
      </c>
    </row>
    <row r="7188" spans="2:4" x14ac:dyDescent="0.3">
      <c r="B7188" s="211" t="str">
        <f t="shared" si="226"/>
        <v/>
      </c>
      <c r="D7188" s="213" t="str">
        <f t="shared" si="227"/>
        <v/>
      </c>
    </row>
    <row r="7189" spans="2:4" x14ac:dyDescent="0.3">
      <c r="B7189" s="211" t="str">
        <f t="shared" si="226"/>
        <v/>
      </c>
      <c r="D7189" s="213" t="str">
        <f t="shared" si="227"/>
        <v/>
      </c>
    </row>
    <row r="7190" spans="2:4" x14ac:dyDescent="0.3">
      <c r="B7190" s="211" t="str">
        <f t="shared" si="226"/>
        <v/>
      </c>
      <c r="D7190" s="213" t="str">
        <f t="shared" si="227"/>
        <v/>
      </c>
    </row>
    <row r="7191" spans="2:4" x14ac:dyDescent="0.3">
      <c r="B7191" s="211" t="str">
        <f t="shared" si="226"/>
        <v/>
      </c>
      <c r="D7191" s="213" t="str">
        <f t="shared" si="227"/>
        <v/>
      </c>
    </row>
    <row r="7192" spans="2:4" x14ac:dyDescent="0.3">
      <c r="B7192" s="211" t="str">
        <f t="shared" si="226"/>
        <v/>
      </c>
      <c r="D7192" s="213" t="str">
        <f t="shared" si="227"/>
        <v/>
      </c>
    </row>
    <row r="7193" spans="2:4" x14ac:dyDescent="0.3">
      <c r="B7193" s="211" t="str">
        <f t="shared" si="226"/>
        <v/>
      </c>
      <c r="D7193" s="213" t="str">
        <f t="shared" si="227"/>
        <v/>
      </c>
    </row>
    <row r="7194" spans="2:4" x14ac:dyDescent="0.3">
      <c r="B7194" s="211" t="str">
        <f t="shared" si="226"/>
        <v/>
      </c>
      <c r="D7194" s="213" t="str">
        <f t="shared" si="227"/>
        <v/>
      </c>
    </row>
    <row r="7195" spans="2:4" x14ac:dyDescent="0.3">
      <c r="B7195" s="211" t="str">
        <f t="shared" si="226"/>
        <v/>
      </c>
      <c r="D7195" s="213" t="str">
        <f t="shared" si="227"/>
        <v/>
      </c>
    </row>
    <row r="7196" spans="2:4" x14ac:dyDescent="0.3">
      <c r="B7196" s="211" t="str">
        <f t="shared" si="226"/>
        <v/>
      </c>
      <c r="D7196" s="213" t="str">
        <f t="shared" si="227"/>
        <v/>
      </c>
    </row>
    <row r="7197" spans="2:4" x14ac:dyDescent="0.3">
      <c r="B7197" s="211" t="str">
        <f t="shared" si="226"/>
        <v/>
      </c>
      <c r="D7197" s="213" t="str">
        <f t="shared" si="227"/>
        <v/>
      </c>
    </row>
    <row r="7198" spans="2:4" x14ac:dyDescent="0.3">
      <c r="B7198" s="211" t="str">
        <f t="shared" si="226"/>
        <v/>
      </c>
      <c r="D7198" s="213" t="str">
        <f t="shared" si="227"/>
        <v/>
      </c>
    </row>
    <row r="7199" spans="2:4" x14ac:dyDescent="0.3">
      <c r="B7199" s="211" t="str">
        <f t="shared" si="226"/>
        <v/>
      </c>
      <c r="D7199" s="213" t="str">
        <f t="shared" si="227"/>
        <v/>
      </c>
    </row>
    <row r="7200" spans="2:4" x14ac:dyDescent="0.3">
      <c r="B7200" s="211" t="str">
        <f t="shared" si="226"/>
        <v/>
      </c>
      <c r="D7200" s="213" t="str">
        <f t="shared" si="227"/>
        <v/>
      </c>
    </row>
    <row r="7201" spans="2:4" x14ac:dyDescent="0.3">
      <c r="B7201" s="211" t="str">
        <f t="shared" si="226"/>
        <v/>
      </c>
      <c r="D7201" s="213" t="str">
        <f t="shared" si="227"/>
        <v/>
      </c>
    </row>
    <row r="7202" spans="2:4" x14ac:dyDescent="0.3">
      <c r="B7202" s="211" t="str">
        <f t="shared" si="226"/>
        <v/>
      </c>
      <c r="D7202" s="213" t="str">
        <f t="shared" si="227"/>
        <v/>
      </c>
    </row>
    <row r="7203" spans="2:4" x14ac:dyDescent="0.3">
      <c r="B7203" s="211" t="str">
        <f t="shared" si="226"/>
        <v/>
      </c>
      <c r="D7203" s="213" t="str">
        <f t="shared" si="227"/>
        <v/>
      </c>
    </row>
    <row r="7204" spans="2:4" x14ac:dyDescent="0.3">
      <c r="B7204" s="211" t="str">
        <f t="shared" si="226"/>
        <v/>
      </c>
      <c r="D7204" s="213" t="str">
        <f t="shared" si="227"/>
        <v/>
      </c>
    </row>
    <row r="7205" spans="2:4" x14ac:dyDescent="0.3">
      <c r="B7205" s="211" t="str">
        <f t="shared" si="226"/>
        <v/>
      </c>
      <c r="D7205" s="213" t="str">
        <f t="shared" si="227"/>
        <v/>
      </c>
    </row>
    <row r="7206" spans="2:4" x14ac:dyDescent="0.3">
      <c r="B7206" s="211" t="str">
        <f t="shared" si="226"/>
        <v/>
      </c>
      <c r="D7206" s="213" t="str">
        <f t="shared" si="227"/>
        <v/>
      </c>
    </row>
    <row r="7207" spans="2:4" x14ac:dyDescent="0.3">
      <c r="B7207" s="211" t="str">
        <f t="shared" si="226"/>
        <v/>
      </c>
      <c r="D7207" s="213" t="str">
        <f t="shared" si="227"/>
        <v/>
      </c>
    </row>
    <row r="7208" spans="2:4" x14ac:dyDescent="0.3">
      <c r="B7208" s="211" t="str">
        <f t="shared" si="226"/>
        <v/>
      </c>
      <c r="D7208" s="213" t="str">
        <f t="shared" si="227"/>
        <v/>
      </c>
    </row>
    <row r="7209" spans="2:4" x14ac:dyDescent="0.3">
      <c r="B7209" s="211" t="str">
        <f t="shared" si="226"/>
        <v/>
      </c>
      <c r="D7209" s="213" t="str">
        <f t="shared" si="227"/>
        <v/>
      </c>
    </row>
    <row r="7210" spans="2:4" x14ac:dyDescent="0.3">
      <c r="B7210" s="211" t="str">
        <f t="shared" si="226"/>
        <v/>
      </c>
      <c r="D7210" s="213" t="str">
        <f t="shared" si="227"/>
        <v/>
      </c>
    </row>
    <row r="7211" spans="2:4" x14ac:dyDescent="0.3">
      <c r="B7211" s="211" t="str">
        <f t="shared" si="226"/>
        <v/>
      </c>
      <c r="D7211" s="213" t="str">
        <f t="shared" si="227"/>
        <v/>
      </c>
    </row>
    <row r="7212" spans="2:4" x14ac:dyDescent="0.3">
      <c r="B7212" s="211" t="str">
        <f t="shared" si="226"/>
        <v/>
      </c>
      <c r="D7212" s="213" t="str">
        <f t="shared" si="227"/>
        <v/>
      </c>
    </row>
    <row r="7213" spans="2:4" x14ac:dyDescent="0.3">
      <c r="B7213" s="211" t="str">
        <f t="shared" si="226"/>
        <v/>
      </c>
      <c r="D7213" s="213" t="str">
        <f t="shared" si="227"/>
        <v/>
      </c>
    </row>
    <row r="7214" spans="2:4" x14ac:dyDescent="0.3">
      <c r="B7214" s="211" t="str">
        <f t="shared" si="226"/>
        <v/>
      </c>
      <c r="D7214" s="213" t="str">
        <f t="shared" si="227"/>
        <v/>
      </c>
    </row>
    <row r="7215" spans="2:4" x14ac:dyDescent="0.3">
      <c r="B7215" s="211" t="str">
        <f t="shared" si="226"/>
        <v/>
      </c>
      <c r="D7215" s="213" t="str">
        <f t="shared" si="227"/>
        <v/>
      </c>
    </row>
    <row r="7216" spans="2:4" x14ac:dyDescent="0.3">
      <c r="B7216" s="211" t="str">
        <f t="shared" si="226"/>
        <v/>
      </c>
      <c r="D7216" s="213" t="str">
        <f t="shared" si="227"/>
        <v/>
      </c>
    </row>
    <row r="7217" spans="2:4" x14ac:dyDescent="0.3">
      <c r="B7217" s="211" t="str">
        <f t="shared" si="226"/>
        <v/>
      </c>
      <c r="D7217" s="213" t="str">
        <f t="shared" si="227"/>
        <v/>
      </c>
    </row>
    <row r="7218" spans="2:4" x14ac:dyDescent="0.3">
      <c r="B7218" s="211" t="str">
        <f t="shared" si="226"/>
        <v/>
      </c>
      <c r="D7218" s="213" t="str">
        <f t="shared" si="227"/>
        <v/>
      </c>
    </row>
    <row r="7219" spans="2:4" x14ac:dyDescent="0.3">
      <c r="B7219" s="211" t="str">
        <f t="shared" si="226"/>
        <v/>
      </c>
      <c r="D7219" s="213" t="str">
        <f t="shared" si="227"/>
        <v/>
      </c>
    </row>
    <row r="7220" spans="2:4" x14ac:dyDescent="0.3">
      <c r="B7220" s="211" t="str">
        <f t="shared" si="226"/>
        <v/>
      </c>
      <c r="D7220" s="213" t="str">
        <f t="shared" si="227"/>
        <v/>
      </c>
    </row>
    <row r="7221" spans="2:4" x14ac:dyDescent="0.3">
      <c r="B7221" s="211" t="str">
        <f t="shared" si="226"/>
        <v/>
      </c>
      <c r="D7221" s="213" t="str">
        <f t="shared" si="227"/>
        <v/>
      </c>
    </row>
    <row r="7222" spans="2:4" x14ac:dyDescent="0.3">
      <c r="B7222" s="211" t="str">
        <f t="shared" si="226"/>
        <v/>
      </c>
      <c r="D7222" s="213" t="str">
        <f t="shared" si="227"/>
        <v/>
      </c>
    </row>
    <row r="7223" spans="2:4" x14ac:dyDescent="0.3">
      <c r="B7223" s="211" t="str">
        <f t="shared" si="226"/>
        <v/>
      </c>
      <c r="D7223" s="213" t="str">
        <f t="shared" si="227"/>
        <v/>
      </c>
    </row>
    <row r="7224" spans="2:4" x14ac:dyDescent="0.3">
      <c r="B7224" s="211" t="str">
        <f t="shared" si="226"/>
        <v/>
      </c>
      <c r="D7224" s="213" t="str">
        <f t="shared" si="227"/>
        <v/>
      </c>
    </row>
    <row r="7225" spans="2:4" x14ac:dyDescent="0.3">
      <c r="B7225" s="211" t="str">
        <f t="shared" si="226"/>
        <v/>
      </c>
      <c r="D7225" s="213" t="str">
        <f t="shared" si="227"/>
        <v/>
      </c>
    </row>
    <row r="7226" spans="2:4" x14ac:dyDescent="0.3">
      <c r="B7226" s="211" t="str">
        <f t="shared" si="226"/>
        <v/>
      </c>
      <c r="D7226" s="213" t="str">
        <f t="shared" si="227"/>
        <v/>
      </c>
    </row>
    <row r="7227" spans="2:4" x14ac:dyDescent="0.3">
      <c r="B7227" s="211" t="str">
        <f t="shared" si="226"/>
        <v/>
      </c>
      <c r="D7227" s="213" t="str">
        <f t="shared" si="227"/>
        <v/>
      </c>
    </row>
    <row r="7228" spans="2:4" x14ac:dyDescent="0.3">
      <c r="B7228" s="211" t="str">
        <f t="shared" si="226"/>
        <v/>
      </c>
      <c r="D7228" s="213" t="str">
        <f t="shared" si="227"/>
        <v/>
      </c>
    </row>
    <row r="7229" spans="2:4" x14ac:dyDescent="0.3">
      <c r="B7229" s="211" t="str">
        <f t="shared" si="226"/>
        <v/>
      </c>
      <c r="D7229" s="213" t="str">
        <f t="shared" si="227"/>
        <v/>
      </c>
    </row>
    <row r="7230" spans="2:4" x14ac:dyDescent="0.3">
      <c r="B7230" s="211" t="str">
        <f t="shared" si="226"/>
        <v/>
      </c>
      <c r="D7230" s="213" t="str">
        <f t="shared" si="227"/>
        <v/>
      </c>
    </row>
    <row r="7231" spans="2:4" x14ac:dyDescent="0.3">
      <c r="B7231" s="211" t="str">
        <f t="shared" si="226"/>
        <v/>
      </c>
      <c r="D7231" s="213" t="str">
        <f t="shared" si="227"/>
        <v/>
      </c>
    </row>
    <row r="7232" spans="2:4" x14ac:dyDescent="0.3">
      <c r="B7232" s="211" t="str">
        <f t="shared" si="226"/>
        <v/>
      </c>
      <c r="D7232" s="213" t="str">
        <f t="shared" si="227"/>
        <v/>
      </c>
    </row>
    <row r="7233" spans="2:4" x14ac:dyDescent="0.3">
      <c r="B7233" s="211" t="str">
        <f t="shared" si="226"/>
        <v/>
      </c>
      <c r="D7233" s="213" t="str">
        <f t="shared" si="227"/>
        <v/>
      </c>
    </row>
    <row r="7234" spans="2:4" x14ac:dyDescent="0.3">
      <c r="B7234" s="211" t="str">
        <f t="shared" si="226"/>
        <v/>
      </c>
      <c r="D7234" s="213" t="str">
        <f t="shared" si="227"/>
        <v/>
      </c>
    </row>
    <row r="7235" spans="2:4" x14ac:dyDescent="0.3">
      <c r="B7235" s="211" t="str">
        <f t="shared" si="226"/>
        <v/>
      </c>
      <c r="D7235" s="213" t="str">
        <f t="shared" si="227"/>
        <v/>
      </c>
    </row>
    <row r="7236" spans="2:4" x14ac:dyDescent="0.3">
      <c r="B7236" s="211" t="str">
        <f t="shared" si="226"/>
        <v/>
      </c>
      <c r="D7236" s="213" t="str">
        <f t="shared" si="227"/>
        <v/>
      </c>
    </row>
    <row r="7237" spans="2:4" x14ac:dyDescent="0.3">
      <c r="B7237" s="211" t="str">
        <f t="shared" si="226"/>
        <v/>
      </c>
      <c r="D7237" s="213" t="str">
        <f t="shared" si="227"/>
        <v/>
      </c>
    </row>
    <row r="7238" spans="2:4" x14ac:dyDescent="0.3">
      <c r="B7238" s="211" t="str">
        <f t="shared" ref="B7238:B7301" si="228">IF(NOT(ISBLANK(A7238)),INT(($B$2-A7238)/365.25),"")</f>
        <v/>
      </c>
      <c r="D7238" s="213" t="str">
        <f t="shared" ref="D7238:D7301" si="229">_xlfn.IFNA(VLOOKUP(B7238,AgeGroups,2,TRUE),"")</f>
        <v/>
      </c>
    </row>
    <row r="7239" spans="2:4" x14ac:dyDescent="0.3">
      <c r="B7239" s="211" t="str">
        <f t="shared" si="228"/>
        <v/>
      </c>
      <c r="D7239" s="213" t="str">
        <f t="shared" si="229"/>
        <v/>
      </c>
    </row>
    <row r="7240" spans="2:4" x14ac:dyDescent="0.3">
      <c r="B7240" s="211" t="str">
        <f t="shared" si="228"/>
        <v/>
      </c>
      <c r="D7240" s="213" t="str">
        <f t="shared" si="229"/>
        <v/>
      </c>
    </row>
    <row r="7241" spans="2:4" x14ac:dyDescent="0.3">
      <c r="B7241" s="211" t="str">
        <f t="shared" si="228"/>
        <v/>
      </c>
      <c r="D7241" s="213" t="str">
        <f t="shared" si="229"/>
        <v/>
      </c>
    </row>
    <row r="7242" spans="2:4" x14ac:dyDescent="0.3">
      <c r="B7242" s="211" t="str">
        <f t="shared" si="228"/>
        <v/>
      </c>
      <c r="D7242" s="213" t="str">
        <f t="shared" si="229"/>
        <v/>
      </c>
    </row>
    <row r="7243" spans="2:4" x14ac:dyDescent="0.3">
      <c r="B7243" s="211" t="str">
        <f t="shared" si="228"/>
        <v/>
      </c>
      <c r="D7243" s="213" t="str">
        <f t="shared" si="229"/>
        <v/>
      </c>
    </row>
    <row r="7244" spans="2:4" x14ac:dyDescent="0.3">
      <c r="B7244" s="211" t="str">
        <f t="shared" si="228"/>
        <v/>
      </c>
      <c r="D7244" s="213" t="str">
        <f t="shared" si="229"/>
        <v/>
      </c>
    </row>
    <row r="7245" spans="2:4" x14ac:dyDescent="0.3">
      <c r="B7245" s="211" t="str">
        <f t="shared" si="228"/>
        <v/>
      </c>
      <c r="D7245" s="213" t="str">
        <f t="shared" si="229"/>
        <v/>
      </c>
    </row>
    <row r="7246" spans="2:4" x14ac:dyDescent="0.3">
      <c r="B7246" s="211" t="str">
        <f t="shared" si="228"/>
        <v/>
      </c>
      <c r="D7246" s="213" t="str">
        <f t="shared" si="229"/>
        <v/>
      </c>
    </row>
    <row r="7247" spans="2:4" x14ac:dyDescent="0.3">
      <c r="B7247" s="211" t="str">
        <f t="shared" si="228"/>
        <v/>
      </c>
      <c r="D7247" s="213" t="str">
        <f t="shared" si="229"/>
        <v/>
      </c>
    </row>
    <row r="7248" spans="2:4" x14ac:dyDescent="0.3">
      <c r="B7248" s="211" t="str">
        <f t="shared" si="228"/>
        <v/>
      </c>
      <c r="D7248" s="213" t="str">
        <f t="shared" si="229"/>
        <v/>
      </c>
    </row>
    <row r="7249" spans="2:4" x14ac:dyDescent="0.3">
      <c r="B7249" s="211" t="str">
        <f t="shared" si="228"/>
        <v/>
      </c>
      <c r="D7249" s="213" t="str">
        <f t="shared" si="229"/>
        <v/>
      </c>
    </row>
    <row r="7250" spans="2:4" x14ac:dyDescent="0.3">
      <c r="B7250" s="211" t="str">
        <f t="shared" si="228"/>
        <v/>
      </c>
      <c r="D7250" s="213" t="str">
        <f t="shared" si="229"/>
        <v/>
      </c>
    </row>
    <row r="7251" spans="2:4" x14ac:dyDescent="0.3">
      <c r="B7251" s="211" t="str">
        <f t="shared" si="228"/>
        <v/>
      </c>
      <c r="D7251" s="213" t="str">
        <f t="shared" si="229"/>
        <v/>
      </c>
    </row>
    <row r="7252" spans="2:4" x14ac:dyDescent="0.3">
      <c r="B7252" s="211" t="str">
        <f t="shared" si="228"/>
        <v/>
      </c>
      <c r="D7252" s="213" t="str">
        <f t="shared" si="229"/>
        <v/>
      </c>
    </row>
    <row r="7253" spans="2:4" x14ac:dyDescent="0.3">
      <c r="B7253" s="211" t="str">
        <f t="shared" si="228"/>
        <v/>
      </c>
      <c r="D7253" s="213" t="str">
        <f t="shared" si="229"/>
        <v/>
      </c>
    </row>
    <row r="7254" spans="2:4" x14ac:dyDescent="0.3">
      <c r="B7254" s="211" t="str">
        <f t="shared" si="228"/>
        <v/>
      </c>
      <c r="D7254" s="213" t="str">
        <f t="shared" si="229"/>
        <v/>
      </c>
    </row>
    <row r="7255" spans="2:4" x14ac:dyDescent="0.3">
      <c r="B7255" s="211" t="str">
        <f t="shared" si="228"/>
        <v/>
      </c>
      <c r="D7255" s="213" t="str">
        <f t="shared" si="229"/>
        <v/>
      </c>
    </row>
    <row r="7256" spans="2:4" x14ac:dyDescent="0.3">
      <c r="B7256" s="211" t="str">
        <f t="shared" si="228"/>
        <v/>
      </c>
      <c r="D7256" s="213" t="str">
        <f t="shared" si="229"/>
        <v/>
      </c>
    </row>
    <row r="7257" spans="2:4" x14ac:dyDescent="0.3">
      <c r="B7257" s="211" t="str">
        <f t="shared" si="228"/>
        <v/>
      </c>
      <c r="D7257" s="213" t="str">
        <f t="shared" si="229"/>
        <v/>
      </c>
    </row>
    <row r="7258" spans="2:4" x14ac:dyDescent="0.3">
      <c r="B7258" s="211" t="str">
        <f t="shared" si="228"/>
        <v/>
      </c>
      <c r="D7258" s="213" t="str">
        <f t="shared" si="229"/>
        <v/>
      </c>
    </row>
    <row r="7259" spans="2:4" x14ac:dyDescent="0.3">
      <c r="B7259" s="211" t="str">
        <f t="shared" si="228"/>
        <v/>
      </c>
      <c r="D7259" s="213" t="str">
        <f t="shared" si="229"/>
        <v/>
      </c>
    </row>
    <row r="7260" spans="2:4" x14ac:dyDescent="0.3">
      <c r="B7260" s="211" t="str">
        <f t="shared" si="228"/>
        <v/>
      </c>
      <c r="D7260" s="213" t="str">
        <f t="shared" si="229"/>
        <v/>
      </c>
    </row>
    <row r="7261" spans="2:4" x14ac:dyDescent="0.3">
      <c r="B7261" s="211" t="str">
        <f t="shared" si="228"/>
        <v/>
      </c>
      <c r="D7261" s="213" t="str">
        <f t="shared" si="229"/>
        <v/>
      </c>
    </row>
    <row r="7262" spans="2:4" x14ac:dyDescent="0.3">
      <c r="B7262" s="211" t="str">
        <f t="shared" si="228"/>
        <v/>
      </c>
      <c r="D7262" s="213" t="str">
        <f t="shared" si="229"/>
        <v/>
      </c>
    </row>
    <row r="7263" spans="2:4" x14ac:dyDescent="0.3">
      <c r="B7263" s="211" t="str">
        <f t="shared" si="228"/>
        <v/>
      </c>
      <c r="D7263" s="213" t="str">
        <f t="shared" si="229"/>
        <v/>
      </c>
    </row>
    <row r="7264" spans="2:4" x14ac:dyDescent="0.3">
      <c r="B7264" s="211" t="str">
        <f t="shared" si="228"/>
        <v/>
      </c>
      <c r="D7264" s="213" t="str">
        <f t="shared" si="229"/>
        <v/>
      </c>
    </row>
    <row r="7265" spans="2:4" x14ac:dyDescent="0.3">
      <c r="B7265" s="211" t="str">
        <f t="shared" si="228"/>
        <v/>
      </c>
      <c r="D7265" s="213" t="str">
        <f t="shared" si="229"/>
        <v/>
      </c>
    </row>
    <row r="7266" spans="2:4" x14ac:dyDescent="0.3">
      <c r="B7266" s="211" t="str">
        <f t="shared" si="228"/>
        <v/>
      </c>
      <c r="D7266" s="213" t="str">
        <f t="shared" si="229"/>
        <v/>
      </c>
    </row>
    <row r="7267" spans="2:4" x14ac:dyDescent="0.3">
      <c r="B7267" s="211" t="str">
        <f t="shared" si="228"/>
        <v/>
      </c>
      <c r="D7267" s="213" t="str">
        <f t="shared" si="229"/>
        <v/>
      </c>
    </row>
    <row r="7268" spans="2:4" x14ac:dyDescent="0.3">
      <c r="B7268" s="211" t="str">
        <f t="shared" si="228"/>
        <v/>
      </c>
      <c r="D7268" s="213" t="str">
        <f t="shared" si="229"/>
        <v/>
      </c>
    </row>
    <row r="7269" spans="2:4" x14ac:dyDescent="0.3">
      <c r="B7269" s="211" t="str">
        <f t="shared" si="228"/>
        <v/>
      </c>
      <c r="D7269" s="213" t="str">
        <f t="shared" si="229"/>
        <v/>
      </c>
    </row>
    <row r="7270" spans="2:4" x14ac:dyDescent="0.3">
      <c r="B7270" s="211" t="str">
        <f t="shared" si="228"/>
        <v/>
      </c>
      <c r="D7270" s="213" t="str">
        <f t="shared" si="229"/>
        <v/>
      </c>
    </row>
    <row r="7271" spans="2:4" x14ac:dyDescent="0.3">
      <c r="B7271" s="211" t="str">
        <f t="shared" si="228"/>
        <v/>
      </c>
      <c r="D7271" s="213" t="str">
        <f t="shared" si="229"/>
        <v/>
      </c>
    </row>
    <row r="7272" spans="2:4" x14ac:dyDescent="0.3">
      <c r="B7272" s="211" t="str">
        <f t="shared" si="228"/>
        <v/>
      </c>
      <c r="D7272" s="213" t="str">
        <f t="shared" si="229"/>
        <v/>
      </c>
    </row>
    <row r="7273" spans="2:4" x14ac:dyDescent="0.3">
      <c r="B7273" s="211" t="str">
        <f t="shared" si="228"/>
        <v/>
      </c>
      <c r="D7273" s="213" t="str">
        <f t="shared" si="229"/>
        <v/>
      </c>
    </row>
    <row r="7274" spans="2:4" x14ac:dyDescent="0.3">
      <c r="B7274" s="211" t="str">
        <f t="shared" si="228"/>
        <v/>
      </c>
      <c r="D7274" s="213" t="str">
        <f t="shared" si="229"/>
        <v/>
      </c>
    </row>
    <row r="7275" spans="2:4" x14ac:dyDescent="0.3">
      <c r="B7275" s="211" t="str">
        <f t="shared" si="228"/>
        <v/>
      </c>
      <c r="D7275" s="213" t="str">
        <f t="shared" si="229"/>
        <v/>
      </c>
    </row>
    <row r="7276" spans="2:4" x14ac:dyDescent="0.3">
      <c r="B7276" s="211" t="str">
        <f t="shared" si="228"/>
        <v/>
      </c>
      <c r="D7276" s="213" t="str">
        <f t="shared" si="229"/>
        <v/>
      </c>
    </row>
    <row r="7277" spans="2:4" x14ac:dyDescent="0.3">
      <c r="B7277" s="211" t="str">
        <f t="shared" si="228"/>
        <v/>
      </c>
      <c r="D7277" s="213" t="str">
        <f t="shared" si="229"/>
        <v/>
      </c>
    </row>
    <row r="7278" spans="2:4" x14ac:dyDescent="0.3">
      <c r="B7278" s="211" t="str">
        <f t="shared" si="228"/>
        <v/>
      </c>
      <c r="D7278" s="213" t="str">
        <f t="shared" si="229"/>
        <v/>
      </c>
    </row>
    <row r="7279" spans="2:4" x14ac:dyDescent="0.3">
      <c r="B7279" s="211" t="str">
        <f t="shared" si="228"/>
        <v/>
      </c>
      <c r="D7279" s="213" t="str">
        <f t="shared" si="229"/>
        <v/>
      </c>
    </row>
    <row r="7280" spans="2:4" x14ac:dyDescent="0.3">
      <c r="B7280" s="211" t="str">
        <f t="shared" si="228"/>
        <v/>
      </c>
      <c r="D7280" s="213" t="str">
        <f t="shared" si="229"/>
        <v/>
      </c>
    </row>
    <row r="7281" spans="2:4" x14ac:dyDescent="0.3">
      <c r="B7281" s="211" t="str">
        <f t="shared" si="228"/>
        <v/>
      </c>
      <c r="D7281" s="213" t="str">
        <f t="shared" si="229"/>
        <v/>
      </c>
    </row>
    <row r="7282" spans="2:4" x14ac:dyDescent="0.3">
      <c r="B7282" s="211" t="str">
        <f t="shared" si="228"/>
        <v/>
      </c>
      <c r="D7282" s="213" t="str">
        <f t="shared" si="229"/>
        <v/>
      </c>
    </row>
    <row r="7283" spans="2:4" x14ac:dyDescent="0.3">
      <c r="B7283" s="211" t="str">
        <f t="shared" si="228"/>
        <v/>
      </c>
      <c r="D7283" s="213" t="str">
        <f t="shared" si="229"/>
        <v/>
      </c>
    </row>
    <row r="7284" spans="2:4" x14ac:dyDescent="0.3">
      <c r="B7284" s="211" t="str">
        <f t="shared" si="228"/>
        <v/>
      </c>
      <c r="D7284" s="213" t="str">
        <f t="shared" si="229"/>
        <v/>
      </c>
    </row>
    <row r="7285" spans="2:4" x14ac:dyDescent="0.3">
      <c r="B7285" s="211" t="str">
        <f t="shared" si="228"/>
        <v/>
      </c>
      <c r="D7285" s="213" t="str">
        <f t="shared" si="229"/>
        <v/>
      </c>
    </row>
    <row r="7286" spans="2:4" x14ac:dyDescent="0.3">
      <c r="B7286" s="211" t="str">
        <f t="shared" si="228"/>
        <v/>
      </c>
      <c r="D7286" s="213" t="str">
        <f t="shared" si="229"/>
        <v/>
      </c>
    </row>
    <row r="7287" spans="2:4" x14ac:dyDescent="0.3">
      <c r="B7287" s="211" t="str">
        <f t="shared" si="228"/>
        <v/>
      </c>
      <c r="D7287" s="213" t="str">
        <f t="shared" si="229"/>
        <v/>
      </c>
    </row>
    <row r="7288" spans="2:4" x14ac:dyDescent="0.3">
      <c r="B7288" s="211" t="str">
        <f t="shared" si="228"/>
        <v/>
      </c>
      <c r="D7288" s="213" t="str">
        <f t="shared" si="229"/>
        <v/>
      </c>
    </row>
    <row r="7289" spans="2:4" x14ac:dyDescent="0.3">
      <c r="B7289" s="211" t="str">
        <f t="shared" si="228"/>
        <v/>
      </c>
      <c r="D7289" s="213" t="str">
        <f t="shared" si="229"/>
        <v/>
      </c>
    </row>
    <row r="7290" spans="2:4" x14ac:dyDescent="0.3">
      <c r="B7290" s="211" t="str">
        <f t="shared" si="228"/>
        <v/>
      </c>
      <c r="D7290" s="213" t="str">
        <f t="shared" si="229"/>
        <v/>
      </c>
    </row>
    <row r="7291" spans="2:4" x14ac:dyDescent="0.3">
      <c r="B7291" s="211" t="str">
        <f t="shared" si="228"/>
        <v/>
      </c>
      <c r="D7291" s="213" t="str">
        <f t="shared" si="229"/>
        <v/>
      </c>
    </row>
    <row r="7292" spans="2:4" x14ac:dyDescent="0.3">
      <c r="B7292" s="211" t="str">
        <f t="shared" si="228"/>
        <v/>
      </c>
      <c r="D7292" s="213" t="str">
        <f t="shared" si="229"/>
        <v/>
      </c>
    </row>
    <row r="7293" spans="2:4" x14ac:dyDescent="0.3">
      <c r="B7293" s="211" t="str">
        <f t="shared" si="228"/>
        <v/>
      </c>
      <c r="D7293" s="213" t="str">
        <f t="shared" si="229"/>
        <v/>
      </c>
    </row>
    <row r="7294" spans="2:4" x14ac:dyDescent="0.3">
      <c r="B7294" s="211" t="str">
        <f t="shared" si="228"/>
        <v/>
      </c>
      <c r="D7294" s="213" t="str">
        <f t="shared" si="229"/>
        <v/>
      </c>
    </row>
    <row r="7295" spans="2:4" x14ac:dyDescent="0.3">
      <c r="B7295" s="211" t="str">
        <f t="shared" si="228"/>
        <v/>
      </c>
      <c r="D7295" s="213" t="str">
        <f t="shared" si="229"/>
        <v/>
      </c>
    </row>
    <row r="7296" spans="2:4" x14ac:dyDescent="0.3">
      <c r="B7296" s="211" t="str">
        <f t="shared" si="228"/>
        <v/>
      </c>
      <c r="D7296" s="213" t="str">
        <f t="shared" si="229"/>
        <v/>
      </c>
    </row>
    <row r="7297" spans="2:4" x14ac:dyDescent="0.3">
      <c r="B7297" s="211" t="str">
        <f t="shared" si="228"/>
        <v/>
      </c>
      <c r="D7297" s="213" t="str">
        <f t="shared" si="229"/>
        <v/>
      </c>
    </row>
    <row r="7298" spans="2:4" x14ac:dyDescent="0.3">
      <c r="B7298" s="211" t="str">
        <f t="shared" si="228"/>
        <v/>
      </c>
      <c r="D7298" s="213" t="str">
        <f t="shared" si="229"/>
        <v/>
      </c>
    </row>
    <row r="7299" spans="2:4" x14ac:dyDescent="0.3">
      <c r="B7299" s="211" t="str">
        <f t="shared" si="228"/>
        <v/>
      </c>
      <c r="D7299" s="213" t="str">
        <f t="shared" si="229"/>
        <v/>
      </c>
    </row>
    <row r="7300" spans="2:4" x14ac:dyDescent="0.3">
      <c r="B7300" s="211" t="str">
        <f t="shared" si="228"/>
        <v/>
      </c>
      <c r="D7300" s="213" t="str">
        <f t="shared" si="229"/>
        <v/>
      </c>
    </row>
    <row r="7301" spans="2:4" x14ac:dyDescent="0.3">
      <c r="B7301" s="211" t="str">
        <f t="shared" si="228"/>
        <v/>
      </c>
      <c r="D7301" s="213" t="str">
        <f t="shared" si="229"/>
        <v/>
      </c>
    </row>
    <row r="7302" spans="2:4" x14ac:dyDescent="0.3">
      <c r="B7302" s="211" t="str">
        <f t="shared" ref="B7302:B7365" si="230">IF(NOT(ISBLANK(A7302)),INT(($B$2-A7302)/365.25),"")</f>
        <v/>
      </c>
      <c r="D7302" s="213" t="str">
        <f t="shared" ref="D7302:D7365" si="231">_xlfn.IFNA(VLOOKUP(B7302,AgeGroups,2,TRUE),"")</f>
        <v/>
      </c>
    </row>
    <row r="7303" spans="2:4" x14ac:dyDescent="0.3">
      <c r="B7303" s="211" t="str">
        <f t="shared" si="230"/>
        <v/>
      </c>
      <c r="D7303" s="213" t="str">
        <f t="shared" si="231"/>
        <v/>
      </c>
    </row>
    <row r="7304" spans="2:4" x14ac:dyDescent="0.3">
      <c r="B7304" s="211" t="str">
        <f t="shared" si="230"/>
        <v/>
      </c>
      <c r="D7304" s="213" t="str">
        <f t="shared" si="231"/>
        <v/>
      </c>
    </row>
    <row r="7305" spans="2:4" x14ac:dyDescent="0.3">
      <c r="B7305" s="211" t="str">
        <f t="shared" si="230"/>
        <v/>
      </c>
      <c r="D7305" s="213" t="str">
        <f t="shared" si="231"/>
        <v/>
      </c>
    </row>
    <row r="7306" spans="2:4" x14ac:dyDescent="0.3">
      <c r="B7306" s="211" t="str">
        <f t="shared" si="230"/>
        <v/>
      </c>
      <c r="D7306" s="213" t="str">
        <f t="shared" si="231"/>
        <v/>
      </c>
    </row>
    <row r="7307" spans="2:4" x14ac:dyDescent="0.3">
      <c r="B7307" s="211" t="str">
        <f t="shared" si="230"/>
        <v/>
      </c>
      <c r="D7307" s="213" t="str">
        <f t="shared" si="231"/>
        <v/>
      </c>
    </row>
    <row r="7308" spans="2:4" x14ac:dyDescent="0.3">
      <c r="B7308" s="211" t="str">
        <f t="shared" si="230"/>
        <v/>
      </c>
      <c r="D7308" s="213" t="str">
        <f t="shared" si="231"/>
        <v/>
      </c>
    </row>
    <row r="7309" spans="2:4" x14ac:dyDescent="0.3">
      <c r="B7309" s="211" t="str">
        <f t="shared" si="230"/>
        <v/>
      </c>
      <c r="D7309" s="213" t="str">
        <f t="shared" si="231"/>
        <v/>
      </c>
    </row>
    <row r="7310" spans="2:4" x14ac:dyDescent="0.3">
      <c r="B7310" s="211" t="str">
        <f t="shared" si="230"/>
        <v/>
      </c>
      <c r="D7310" s="213" t="str">
        <f t="shared" si="231"/>
        <v/>
      </c>
    </row>
    <row r="7311" spans="2:4" x14ac:dyDescent="0.3">
      <c r="B7311" s="211" t="str">
        <f t="shared" si="230"/>
        <v/>
      </c>
      <c r="D7311" s="213" t="str">
        <f t="shared" si="231"/>
        <v/>
      </c>
    </row>
    <row r="7312" spans="2:4" x14ac:dyDescent="0.3">
      <c r="B7312" s="211" t="str">
        <f t="shared" si="230"/>
        <v/>
      </c>
      <c r="D7312" s="213" t="str">
        <f t="shared" si="231"/>
        <v/>
      </c>
    </row>
    <row r="7313" spans="2:4" x14ac:dyDescent="0.3">
      <c r="B7313" s="211" t="str">
        <f t="shared" si="230"/>
        <v/>
      </c>
      <c r="D7313" s="213" t="str">
        <f t="shared" si="231"/>
        <v/>
      </c>
    </row>
    <row r="7314" spans="2:4" x14ac:dyDescent="0.3">
      <c r="B7314" s="211" t="str">
        <f t="shared" si="230"/>
        <v/>
      </c>
      <c r="D7314" s="213" t="str">
        <f t="shared" si="231"/>
        <v/>
      </c>
    </row>
    <row r="7315" spans="2:4" x14ac:dyDescent="0.3">
      <c r="B7315" s="211" t="str">
        <f t="shared" si="230"/>
        <v/>
      </c>
      <c r="D7315" s="213" t="str">
        <f t="shared" si="231"/>
        <v/>
      </c>
    </row>
    <row r="7316" spans="2:4" x14ac:dyDescent="0.3">
      <c r="B7316" s="211" t="str">
        <f t="shared" si="230"/>
        <v/>
      </c>
      <c r="D7316" s="213" t="str">
        <f t="shared" si="231"/>
        <v/>
      </c>
    </row>
    <row r="7317" spans="2:4" x14ac:dyDescent="0.3">
      <c r="B7317" s="211" t="str">
        <f t="shared" si="230"/>
        <v/>
      </c>
      <c r="D7317" s="213" t="str">
        <f t="shared" si="231"/>
        <v/>
      </c>
    </row>
    <row r="7318" spans="2:4" x14ac:dyDescent="0.3">
      <c r="B7318" s="211" t="str">
        <f t="shared" si="230"/>
        <v/>
      </c>
      <c r="D7318" s="213" t="str">
        <f t="shared" si="231"/>
        <v/>
      </c>
    </row>
    <row r="7319" spans="2:4" x14ac:dyDescent="0.3">
      <c r="B7319" s="211" t="str">
        <f t="shared" si="230"/>
        <v/>
      </c>
      <c r="D7319" s="213" t="str">
        <f t="shared" si="231"/>
        <v/>
      </c>
    </row>
    <row r="7320" spans="2:4" x14ac:dyDescent="0.3">
      <c r="B7320" s="211" t="str">
        <f t="shared" si="230"/>
        <v/>
      </c>
      <c r="D7320" s="213" t="str">
        <f t="shared" si="231"/>
        <v/>
      </c>
    </row>
    <row r="7321" spans="2:4" x14ac:dyDescent="0.3">
      <c r="B7321" s="211" t="str">
        <f t="shared" si="230"/>
        <v/>
      </c>
      <c r="D7321" s="213" t="str">
        <f t="shared" si="231"/>
        <v/>
      </c>
    </row>
    <row r="7322" spans="2:4" x14ac:dyDescent="0.3">
      <c r="B7322" s="211" t="str">
        <f t="shared" si="230"/>
        <v/>
      </c>
      <c r="D7322" s="213" t="str">
        <f t="shared" si="231"/>
        <v/>
      </c>
    </row>
    <row r="7323" spans="2:4" x14ac:dyDescent="0.3">
      <c r="B7323" s="211" t="str">
        <f t="shared" si="230"/>
        <v/>
      </c>
      <c r="D7323" s="213" t="str">
        <f t="shared" si="231"/>
        <v/>
      </c>
    </row>
    <row r="7324" spans="2:4" x14ac:dyDescent="0.3">
      <c r="B7324" s="211" t="str">
        <f t="shared" si="230"/>
        <v/>
      </c>
      <c r="D7324" s="213" t="str">
        <f t="shared" si="231"/>
        <v/>
      </c>
    </row>
    <row r="7325" spans="2:4" x14ac:dyDescent="0.3">
      <c r="B7325" s="211" t="str">
        <f t="shared" si="230"/>
        <v/>
      </c>
      <c r="D7325" s="213" t="str">
        <f t="shared" si="231"/>
        <v/>
      </c>
    </row>
    <row r="7326" spans="2:4" x14ac:dyDescent="0.3">
      <c r="B7326" s="211" t="str">
        <f t="shared" si="230"/>
        <v/>
      </c>
      <c r="D7326" s="213" t="str">
        <f t="shared" si="231"/>
        <v/>
      </c>
    </row>
    <row r="7327" spans="2:4" x14ac:dyDescent="0.3">
      <c r="B7327" s="211" t="str">
        <f t="shared" si="230"/>
        <v/>
      </c>
      <c r="D7327" s="213" t="str">
        <f t="shared" si="231"/>
        <v/>
      </c>
    </row>
    <row r="7328" spans="2:4" x14ac:dyDescent="0.3">
      <c r="B7328" s="211" t="str">
        <f t="shared" si="230"/>
        <v/>
      </c>
      <c r="D7328" s="213" t="str">
        <f t="shared" si="231"/>
        <v/>
      </c>
    </row>
    <row r="7329" spans="2:4" x14ac:dyDescent="0.3">
      <c r="B7329" s="211" t="str">
        <f t="shared" si="230"/>
        <v/>
      </c>
      <c r="D7329" s="213" t="str">
        <f t="shared" si="231"/>
        <v/>
      </c>
    </row>
    <row r="7330" spans="2:4" x14ac:dyDescent="0.3">
      <c r="B7330" s="211" t="str">
        <f t="shared" si="230"/>
        <v/>
      </c>
      <c r="D7330" s="213" t="str">
        <f t="shared" si="231"/>
        <v/>
      </c>
    </row>
    <row r="7331" spans="2:4" x14ac:dyDescent="0.3">
      <c r="B7331" s="211" t="str">
        <f t="shared" si="230"/>
        <v/>
      </c>
      <c r="D7331" s="213" t="str">
        <f t="shared" si="231"/>
        <v/>
      </c>
    </row>
    <row r="7332" spans="2:4" x14ac:dyDescent="0.3">
      <c r="B7332" s="211" t="str">
        <f t="shared" si="230"/>
        <v/>
      </c>
      <c r="D7332" s="213" t="str">
        <f t="shared" si="231"/>
        <v/>
      </c>
    </row>
    <row r="7333" spans="2:4" x14ac:dyDescent="0.3">
      <c r="B7333" s="211" t="str">
        <f t="shared" si="230"/>
        <v/>
      </c>
      <c r="D7333" s="213" t="str">
        <f t="shared" si="231"/>
        <v/>
      </c>
    </row>
    <row r="7334" spans="2:4" x14ac:dyDescent="0.3">
      <c r="B7334" s="211" t="str">
        <f t="shared" si="230"/>
        <v/>
      </c>
      <c r="D7334" s="213" t="str">
        <f t="shared" si="231"/>
        <v/>
      </c>
    </row>
    <row r="7335" spans="2:4" x14ac:dyDescent="0.3">
      <c r="B7335" s="211" t="str">
        <f t="shared" si="230"/>
        <v/>
      </c>
      <c r="D7335" s="213" t="str">
        <f t="shared" si="231"/>
        <v/>
      </c>
    </row>
    <row r="7336" spans="2:4" x14ac:dyDescent="0.3">
      <c r="B7336" s="211" t="str">
        <f t="shared" si="230"/>
        <v/>
      </c>
      <c r="D7336" s="213" t="str">
        <f t="shared" si="231"/>
        <v/>
      </c>
    </row>
    <row r="7337" spans="2:4" x14ac:dyDescent="0.3">
      <c r="B7337" s="211" t="str">
        <f t="shared" si="230"/>
        <v/>
      </c>
      <c r="D7337" s="213" t="str">
        <f t="shared" si="231"/>
        <v/>
      </c>
    </row>
    <row r="7338" spans="2:4" x14ac:dyDescent="0.3">
      <c r="B7338" s="211" t="str">
        <f t="shared" si="230"/>
        <v/>
      </c>
      <c r="D7338" s="213" t="str">
        <f t="shared" si="231"/>
        <v/>
      </c>
    </row>
    <row r="7339" spans="2:4" x14ac:dyDescent="0.3">
      <c r="B7339" s="211" t="str">
        <f t="shared" si="230"/>
        <v/>
      </c>
      <c r="D7339" s="213" t="str">
        <f t="shared" si="231"/>
        <v/>
      </c>
    </row>
    <row r="7340" spans="2:4" x14ac:dyDescent="0.3">
      <c r="B7340" s="211" t="str">
        <f t="shared" si="230"/>
        <v/>
      </c>
      <c r="D7340" s="213" t="str">
        <f t="shared" si="231"/>
        <v/>
      </c>
    </row>
    <row r="7341" spans="2:4" x14ac:dyDescent="0.3">
      <c r="B7341" s="211" t="str">
        <f t="shared" si="230"/>
        <v/>
      </c>
      <c r="D7341" s="213" t="str">
        <f t="shared" si="231"/>
        <v/>
      </c>
    </row>
    <row r="7342" spans="2:4" x14ac:dyDescent="0.3">
      <c r="B7342" s="211" t="str">
        <f t="shared" si="230"/>
        <v/>
      </c>
      <c r="D7342" s="213" t="str">
        <f t="shared" si="231"/>
        <v/>
      </c>
    </row>
    <row r="7343" spans="2:4" x14ac:dyDescent="0.3">
      <c r="B7343" s="211" t="str">
        <f t="shared" si="230"/>
        <v/>
      </c>
      <c r="D7343" s="213" t="str">
        <f t="shared" si="231"/>
        <v/>
      </c>
    </row>
    <row r="7344" spans="2:4" x14ac:dyDescent="0.3">
      <c r="B7344" s="211" t="str">
        <f t="shared" si="230"/>
        <v/>
      </c>
      <c r="D7344" s="213" t="str">
        <f t="shared" si="231"/>
        <v/>
      </c>
    </row>
    <row r="7345" spans="2:4" x14ac:dyDescent="0.3">
      <c r="B7345" s="211" t="str">
        <f t="shared" si="230"/>
        <v/>
      </c>
      <c r="D7345" s="213" t="str">
        <f t="shared" si="231"/>
        <v/>
      </c>
    </row>
    <row r="7346" spans="2:4" x14ac:dyDescent="0.3">
      <c r="B7346" s="211" t="str">
        <f t="shared" si="230"/>
        <v/>
      </c>
      <c r="D7346" s="213" t="str">
        <f t="shared" si="231"/>
        <v/>
      </c>
    </row>
    <row r="7347" spans="2:4" x14ac:dyDescent="0.3">
      <c r="B7347" s="211" t="str">
        <f t="shared" si="230"/>
        <v/>
      </c>
      <c r="D7347" s="213" t="str">
        <f t="shared" si="231"/>
        <v/>
      </c>
    </row>
    <row r="7348" spans="2:4" x14ac:dyDescent="0.3">
      <c r="B7348" s="211" t="str">
        <f t="shared" si="230"/>
        <v/>
      </c>
      <c r="D7348" s="213" t="str">
        <f t="shared" si="231"/>
        <v/>
      </c>
    </row>
    <row r="7349" spans="2:4" x14ac:dyDescent="0.3">
      <c r="B7349" s="211" t="str">
        <f t="shared" si="230"/>
        <v/>
      </c>
      <c r="D7349" s="213" t="str">
        <f t="shared" si="231"/>
        <v/>
      </c>
    </row>
    <row r="7350" spans="2:4" x14ac:dyDescent="0.3">
      <c r="B7350" s="211" t="str">
        <f t="shared" si="230"/>
        <v/>
      </c>
      <c r="D7350" s="213" t="str">
        <f t="shared" si="231"/>
        <v/>
      </c>
    </row>
    <row r="7351" spans="2:4" x14ac:dyDescent="0.3">
      <c r="B7351" s="211" t="str">
        <f t="shared" si="230"/>
        <v/>
      </c>
      <c r="D7351" s="213" t="str">
        <f t="shared" si="231"/>
        <v/>
      </c>
    </row>
    <row r="7352" spans="2:4" x14ac:dyDescent="0.3">
      <c r="B7352" s="211" t="str">
        <f t="shared" si="230"/>
        <v/>
      </c>
      <c r="D7352" s="213" t="str">
        <f t="shared" si="231"/>
        <v/>
      </c>
    </row>
    <row r="7353" spans="2:4" x14ac:dyDescent="0.3">
      <c r="B7353" s="211" t="str">
        <f t="shared" si="230"/>
        <v/>
      </c>
      <c r="D7353" s="213" t="str">
        <f t="shared" si="231"/>
        <v/>
      </c>
    </row>
    <row r="7354" spans="2:4" x14ac:dyDescent="0.3">
      <c r="B7354" s="211" t="str">
        <f t="shared" si="230"/>
        <v/>
      </c>
      <c r="D7354" s="213" t="str">
        <f t="shared" si="231"/>
        <v/>
      </c>
    </row>
    <row r="7355" spans="2:4" x14ac:dyDescent="0.3">
      <c r="B7355" s="211" t="str">
        <f t="shared" si="230"/>
        <v/>
      </c>
      <c r="D7355" s="213" t="str">
        <f t="shared" si="231"/>
        <v/>
      </c>
    </row>
    <row r="7356" spans="2:4" x14ac:dyDescent="0.3">
      <c r="B7356" s="211" t="str">
        <f t="shared" si="230"/>
        <v/>
      </c>
      <c r="D7356" s="213" t="str">
        <f t="shared" si="231"/>
        <v/>
      </c>
    </row>
    <row r="7357" spans="2:4" x14ac:dyDescent="0.3">
      <c r="B7357" s="211" t="str">
        <f t="shared" si="230"/>
        <v/>
      </c>
      <c r="D7357" s="213" t="str">
        <f t="shared" si="231"/>
        <v/>
      </c>
    </row>
    <row r="7358" spans="2:4" x14ac:dyDescent="0.3">
      <c r="B7358" s="211" t="str">
        <f t="shared" si="230"/>
        <v/>
      </c>
      <c r="D7358" s="213" t="str">
        <f t="shared" si="231"/>
        <v/>
      </c>
    </row>
    <row r="7359" spans="2:4" x14ac:dyDescent="0.3">
      <c r="B7359" s="211" t="str">
        <f t="shared" si="230"/>
        <v/>
      </c>
      <c r="D7359" s="213" t="str">
        <f t="shared" si="231"/>
        <v/>
      </c>
    </row>
    <row r="7360" spans="2:4" x14ac:dyDescent="0.3">
      <c r="B7360" s="211" t="str">
        <f t="shared" si="230"/>
        <v/>
      </c>
      <c r="D7360" s="213" t="str">
        <f t="shared" si="231"/>
        <v/>
      </c>
    </row>
    <row r="7361" spans="2:4" x14ac:dyDescent="0.3">
      <c r="B7361" s="211" t="str">
        <f t="shared" si="230"/>
        <v/>
      </c>
      <c r="D7361" s="213" t="str">
        <f t="shared" si="231"/>
        <v/>
      </c>
    </row>
    <row r="7362" spans="2:4" x14ac:dyDescent="0.3">
      <c r="B7362" s="211" t="str">
        <f t="shared" si="230"/>
        <v/>
      </c>
      <c r="D7362" s="213" t="str">
        <f t="shared" si="231"/>
        <v/>
      </c>
    </row>
    <row r="7363" spans="2:4" x14ac:dyDescent="0.3">
      <c r="B7363" s="211" t="str">
        <f t="shared" si="230"/>
        <v/>
      </c>
      <c r="D7363" s="213" t="str">
        <f t="shared" si="231"/>
        <v/>
      </c>
    </row>
    <row r="7364" spans="2:4" x14ac:dyDescent="0.3">
      <c r="B7364" s="211" t="str">
        <f t="shared" si="230"/>
        <v/>
      </c>
      <c r="D7364" s="213" t="str">
        <f t="shared" si="231"/>
        <v/>
      </c>
    </row>
    <row r="7365" spans="2:4" x14ac:dyDescent="0.3">
      <c r="B7365" s="211" t="str">
        <f t="shared" si="230"/>
        <v/>
      </c>
      <c r="D7365" s="213" t="str">
        <f t="shared" si="231"/>
        <v/>
      </c>
    </row>
    <row r="7366" spans="2:4" x14ac:dyDescent="0.3">
      <c r="B7366" s="211" t="str">
        <f t="shared" ref="B7366:B7429" si="232">IF(NOT(ISBLANK(A7366)),INT(($B$2-A7366)/365.25),"")</f>
        <v/>
      </c>
      <c r="D7366" s="213" t="str">
        <f t="shared" ref="D7366:D7429" si="233">_xlfn.IFNA(VLOOKUP(B7366,AgeGroups,2,TRUE),"")</f>
        <v/>
      </c>
    </row>
    <row r="7367" spans="2:4" x14ac:dyDescent="0.3">
      <c r="B7367" s="211" t="str">
        <f t="shared" si="232"/>
        <v/>
      </c>
      <c r="D7367" s="213" t="str">
        <f t="shared" si="233"/>
        <v/>
      </c>
    </row>
    <row r="7368" spans="2:4" x14ac:dyDescent="0.3">
      <c r="B7368" s="211" t="str">
        <f t="shared" si="232"/>
        <v/>
      </c>
      <c r="D7368" s="213" t="str">
        <f t="shared" si="233"/>
        <v/>
      </c>
    </row>
    <row r="7369" spans="2:4" x14ac:dyDescent="0.3">
      <c r="B7369" s="211" t="str">
        <f t="shared" si="232"/>
        <v/>
      </c>
      <c r="D7369" s="213" t="str">
        <f t="shared" si="233"/>
        <v/>
      </c>
    </row>
    <row r="7370" spans="2:4" x14ac:dyDescent="0.3">
      <c r="B7370" s="211" t="str">
        <f t="shared" si="232"/>
        <v/>
      </c>
      <c r="D7370" s="213" t="str">
        <f t="shared" si="233"/>
        <v/>
      </c>
    </row>
    <row r="7371" spans="2:4" x14ac:dyDescent="0.3">
      <c r="B7371" s="211" t="str">
        <f t="shared" si="232"/>
        <v/>
      </c>
      <c r="D7371" s="213" t="str">
        <f t="shared" si="233"/>
        <v/>
      </c>
    </row>
    <row r="7372" spans="2:4" x14ac:dyDescent="0.3">
      <c r="B7372" s="211" t="str">
        <f t="shared" si="232"/>
        <v/>
      </c>
      <c r="D7372" s="213" t="str">
        <f t="shared" si="233"/>
        <v/>
      </c>
    </row>
    <row r="7373" spans="2:4" x14ac:dyDescent="0.3">
      <c r="B7373" s="211" t="str">
        <f t="shared" si="232"/>
        <v/>
      </c>
      <c r="D7373" s="213" t="str">
        <f t="shared" si="233"/>
        <v/>
      </c>
    </row>
    <row r="7374" spans="2:4" x14ac:dyDescent="0.3">
      <c r="B7374" s="211" t="str">
        <f t="shared" si="232"/>
        <v/>
      </c>
      <c r="D7374" s="213" t="str">
        <f t="shared" si="233"/>
        <v/>
      </c>
    </row>
    <row r="7375" spans="2:4" x14ac:dyDescent="0.3">
      <c r="B7375" s="211" t="str">
        <f t="shared" si="232"/>
        <v/>
      </c>
      <c r="D7375" s="213" t="str">
        <f t="shared" si="233"/>
        <v/>
      </c>
    </row>
    <row r="7376" spans="2:4" x14ac:dyDescent="0.3">
      <c r="B7376" s="211" t="str">
        <f t="shared" si="232"/>
        <v/>
      </c>
      <c r="D7376" s="213" t="str">
        <f t="shared" si="233"/>
        <v/>
      </c>
    </row>
    <row r="7377" spans="2:4" x14ac:dyDescent="0.3">
      <c r="B7377" s="211" t="str">
        <f t="shared" si="232"/>
        <v/>
      </c>
      <c r="D7377" s="213" t="str">
        <f t="shared" si="233"/>
        <v/>
      </c>
    </row>
    <row r="7378" spans="2:4" x14ac:dyDescent="0.3">
      <c r="B7378" s="211" t="str">
        <f t="shared" si="232"/>
        <v/>
      </c>
      <c r="D7378" s="213" t="str">
        <f t="shared" si="233"/>
        <v/>
      </c>
    </row>
    <row r="7379" spans="2:4" x14ac:dyDescent="0.3">
      <c r="B7379" s="211" t="str">
        <f t="shared" si="232"/>
        <v/>
      </c>
      <c r="D7379" s="213" t="str">
        <f t="shared" si="233"/>
        <v/>
      </c>
    </row>
    <row r="7380" spans="2:4" x14ac:dyDescent="0.3">
      <c r="B7380" s="211" t="str">
        <f t="shared" si="232"/>
        <v/>
      </c>
      <c r="D7380" s="213" t="str">
        <f t="shared" si="233"/>
        <v/>
      </c>
    </row>
    <row r="7381" spans="2:4" x14ac:dyDescent="0.3">
      <c r="B7381" s="211" t="str">
        <f t="shared" si="232"/>
        <v/>
      </c>
      <c r="D7381" s="213" t="str">
        <f t="shared" si="233"/>
        <v/>
      </c>
    </row>
    <row r="7382" spans="2:4" x14ac:dyDescent="0.3">
      <c r="B7382" s="211" t="str">
        <f t="shared" si="232"/>
        <v/>
      </c>
      <c r="D7382" s="213" t="str">
        <f t="shared" si="233"/>
        <v/>
      </c>
    </row>
    <row r="7383" spans="2:4" x14ac:dyDescent="0.3">
      <c r="B7383" s="211" t="str">
        <f t="shared" si="232"/>
        <v/>
      </c>
      <c r="D7383" s="213" t="str">
        <f t="shared" si="233"/>
        <v/>
      </c>
    </row>
    <row r="7384" spans="2:4" x14ac:dyDescent="0.3">
      <c r="B7384" s="211" t="str">
        <f t="shared" si="232"/>
        <v/>
      </c>
      <c r="D7384" s="213" t="str">
        <f t="shared" si="233"/>
        <v/>
      </c>
    </row>
    <row r="7385" spans="2:4" x14ac:dyDescent="0.3">
      <c r="B7385" s="211" t="str">
        <f t="shared" si="232"/>
        <v/>
      </c>
      <c r="D7385" s="213" t="str">
        <f t="shared" si="233"/>
        <v/>
      </c>
    </row>
    <row r="7386" spans="2:4" x14ac:dyDescent="0.3">
      <c r="B7386" s="211" t="str">
        <f t="shared" si="232"/>
        <v/>
      </c>
      <c r="D7386" s="213" t="str">
        <f t="shared" si="233"/>
        <v/>
      </c>
    </row>
    <row r="7387" spans="2:4" x14ac:dyDescent="0.3">
      <c r="B7387" s="211" t="str">
        <f t="shared" si="232"/>
        <v/>
      </c>
      <c r="D7387" s="213" t="str">
        <f t="shared" si="233"/>
        <v/>
      </c>
    </row>
    <row r="7388" spans="2:4" x14ac:dyDescent="0.3">
      <c r="B7388" s="211" t="str">
        <f t="shared" si="232"/>
        <v/>
      </c>
      <c r="D7388" s="213" t="str">
        <f t="shared" si="233"/>
        <v/>
      </c>
    </row>
    <row r="7389" spans="2:4" x14ac:dyDescent="0.3">
      <c r="B7389" s="211" t="str">
        <f t="shared" si="232"/>
        <v/>
      </c>
      <c r="D7389" s="213" t="str">
        <f t="shared" si="233"/>
        <v/>
      </c>
    </row>
    <row r="7390" spans="2:4" x14ac:dyDescent="0.3">
      <c r="B7390" s="211" t="str">
        <f t="shared" si="232"/>
        <v/>
      </c>
      <c r="D7390" s="213" t="str">
        <f t="shared" si="233"/>
        <v/>
      </c>
    </row>
    <row r="7391" spans="2:4" x14ac:dyDescent="0.3">
      <c r="B7391" s="211" t="str">
        <f t="shared" si="232"/>
        <v/>
      </c>
      <c r="D7391" s="213" t="str">
        <f t="shared" si="233"/>
        <v/>
      </c>
    </row>
    <row r="7392" spans="2:4" x14ac:dyDescent="0.3">
      <c r="B7392" s="211" t="str">
        <f t="shared" si="232"/>
        <v/>
      </c>
      <c r="D7392" s="213" t="str">
        <f t="shared" si="233"/>
        <v/>
      </c>
    </row>
    <row r="7393" spans="2:4" x14ac:dyDescent="0.3">
      <c r="B7393" s="211" t="str">
        <f t="shared" si="232"/>
        <v/>
      </c>
      <c r="D7393" s="213" t="str">
        <f t="shared" si="233"/>
        <v/>
      </c>
    </row>
    <row r="7394" spans="2:4" x14ac:dyDescent="0.3">
      <c r="B7394" s="211" t="str">
        <f t="shared" si="232"/>
        <v/>
      </c>
      <c r="D7394" s="213" t="str">
        <f t="shared" si="233"/>
        <v/>
      </c>
    </row>
    <row r="7395" spans="2:4" x14ac:dyDescent="0.3">
      <c r="B7395" s="211" t="str">
        <f t="shared" si="232"/>
        <v/>
      </c>
      <c r="D7395" s="213" t="str">
        <f t="shared" si="233"/>
        <v/>
      </c>
    </row>
    <row r="7396" spans="2:4" x14ac:dyDescent="0.3">
      <c r="B7396" s="211" t="str">
        <f t="shared" si="232"/>
        <v/>
      </c>
      <c r="D7396" s="213" t="str">
        <f t="shared" si="233"/>
        <v/>
      </c>
    </row>
    <row r="7397" spans="2:4" x14ac:dyDescent="0.3">
      <c r="B7397" s="211" t="str">
        <f t="shared" si="232"/>
        <v/>
      </c>
      <c r="D7397" s="213" t="str">
        <f t="shared" si="233"/>
        <v/>
      </c>
    </row>
    <row r="7398" spans="2:4" x14ac:dyDescent="0.3">
      <c r="B7398" s="211" t="str">
        <f t="shared" si="232"/>
        <v/>
      </c>
      <c r="D7398" s="213" t="str">
        <f t="shared" si="233"/>
        <v/>
      </c>
    </row>
    <row r="7399" spans="2:4" x14ac:dyDescent="0.3">
      <c r="B7399" s="211" t="str">
        <f t="shared" si="232"/>
        <v/>
      </c>
      <c r="D7399" s="213" t="str">
        <f t="shared" si="233"/>
        <v/>
      </c>
    </row>
    <row r="7400" spans="2:4" x14ac:dyDescent="0.3">
      <c r="B7400" s="211" t="str">
        <f t="shared" si="232"/>
        <v/>
      </c>
      <c r="D7400" s="213" t="str">
        <f t="shared" si="233"/>
        <v/>
      </c>
    </row>
    <row r="7401" spans="2:4" x14ac:dyDescent="0.3">
      <c r="B7401" s="211" t="str">
        <f t="shared" si="232"/>
        <v/>
      </c>
      <c r="D7401" s="213" t="str">
        <f t="shared" si="233"/>
        <v/>
      </c>
    </row>
    <row r="7402" spans="2:4" x14ac:dyDescent="0.3">
      <c r="B7402" s="211" t="str">
        <f t="shared" si="232"/>
        <v/>
      </c>
      <c r="D7402" s="213" t="str">
        <f t="shared" si="233"/>
        <v/>
      </c>
    </row>
    <row r="7403" spans="2:4" x14ac:dyDescent="0.3">
      <c r="B7403" s="211" t="str">
        <f t="shared" si="232"/>
        <v/>
      </c>
      <c r="D7403" s="213" t="str">
        <f t="shared" si="233"/>
        <v/>
      </c>
    </row>
    <row r="7404" spans="2:4" x14ac:dyDescent="0.3">
      <c r="B7404" s="211" t="str">
        <f t="shared" si="232"/>
        <v/>
      </c>
      <c r="D7404" s="213" t="str">
        <f t="shared" si="233"/>
        <v/>
      </c>
    </row>
    <row r="7405" spans="2:4" x14ac:dyDescent="0.3">
      <c r="B7405" s="211" t="str">
        <f t="shared" si="232"/>
        <v/>
      </c>
      <c r="D7405" s="213" t="str">
        <f t="shared" si="233"/>
        <v/>
      </c>
    </row>
    <row r="7406" spans="2:4" x14ac:dyDescent="0.3">
      <c r="B7406" s="211" t="str">
        <f t="shared" si="232"/>
        <v/>
      </c>
      <c r="D7406" s="213" t="str">
        <f t="shared" si="233"/>
        <v/>
      </c>
    </row>
    <row r="7407" spans="2:4" x14ac:dyDescent="0.3">
      <c r="B7407" s="211" t="str">
        <f t="shared" si="232"/>
        <v/>
      </c>
      <c r="D7407" s="213" t="str">
        <f t="shared" si="233"/>
        <v/>
      </c>
    </row>
    <row r="7408" spans="2:4" x14ac:dyDescent="0.3">
      <c r="B7408" s="211" t="str">
        <f t="shared" si="232"/>
        <v/>
      </c>
      <c r="D7408" s="213" t="str">
        <f t="shared" si="233"/>
        <v/>
      </c>
    </row>
    <row r="7409" spans="2:4" x14ac:dyDescent="0.3">
      <c r="B7409" s="211" t="str">
        <f t="shared" si="232"/>
        <v/>
      </c>
      <c r="D7409" s="213" t="str">
        <f t="shared" si="233"/>
        <v/>
      </c>
    </row>
    <row r="7410" spans="2:4" x14ac:dyDescent="0.3">
      <c r="B7410" s="211" t="str">
        <f t="shared" si="232"/>
        <v/>
      </c>
      <c r="D7410" s="213" t="str">
        <f t="shared" si="233"/>
        <v/>
      </c>
    </row>
    <row r="7411" spans="2:4" x14ac:dyDescent="0.3">
      <c r="B7411" s="211" t="str">
        <f t="shared" si="232"/>
        <v/>
      </c>
      <c r="D7411" s="213" t="str">
        <f t="shared" si="233"/>
        <v/>
      </c>
    </row>
    <row r="7412" spans="2:4" x14ac:dyDescent="0.3">
      <c r="B7412" s="211" t="str">
        <f t="shared" si="232"/>
        <v/>
      </c>
      <c r="D7412" s="213" t="str">
        <f t="shared" si="233"/>
        <v/>
      </c>
    </row>
    <row r="7413" spans="2:4" x14ac:dyDescent="0.3">
      <c r="B7413" s="211" t="str">
        <f t="shared" si="232"/>
        <v/>
      </c>
      <c r="D7413" s="213" t="str">
        <f t="shared" si="233"/>
        <v/>
      </c>
    </row>
    <row r="7414" spans="2:4" x14ac:dyDescent="0.3">
      <c r="B7414" s="211" t="str">
        <f t="shared" si="232"/>
        <v/>
      </c>
      <c r="D7414" s="213" t="str">
        <f t="shared" si="233"/>
        <v/>
      </c>
    </row>
    <row r="7415" spans="2:4" x14ac:dyDescent="0.3">
      <c r="B7415" s="211" t="str">
        <f t="shared" si="232"/>
        <v/>
      </c>
      <c r="D7415" s="213" t="str">
        <f t="shared" si="233"/>
        <v/>
      </c>
    </row>
    <row r="7416" spans="2:4" x14ac:dyDescent="0.3">
      <c r="B7416" s="211" t="str">
        <f t="shared" si="232"/>
        <v/>
      </c>
      <c r="D7416" s="213" t="str">
        <f t="shared" si="233"/>
        <v/>
      </c>
    </row>
    <row r="7417" spans="2:4" x14ac:dyDescent="0.3">
      <c r="B7417" s="211" t="str">
        <f t="shared" si="232"/>
        <v/>
      </c>
      <c r="D7417" s="213" t="str">
        <f t="shared" si="233"/>
        <v/>
      </c>
    </row>
    <row r="7418" spans="2:4" x14ac:dyDescent="0.3">
      <c r="B7418" s="211" t="str">
        <f t="shared" si="232"/>
        <v/>
      </c>
      <c r="D7418" s="213" t="str">
        <f t="shared" si="233"/>
        <v/>
      </c>
    </row>
    <row r="7419" spans="2:4" x14ac:dyDescent="0.3">
      <c r="B7419" s="211" t="str">
        <f t="shared" si="232"/>
        <v/>
      </c>
      <c r="D7419" s="213" t="str">
        <f t="shared" si="233"/>
        <v/>
      </c>
    </row>
    <row r="7420" spans="2:4" x14ac:dyDescent="0.3">
      <c r="B7420" s="211" t="str">
        <f t="shared" si="232"/>
        <v/>
      </c>
      <c r="D7420" s="213" t="str">
        <f t="shared" si="233"/>
        <v/>
      </c>
    </row>
    <row r="7421" spans="2:4" x14ac:dyDescent="0.3">
      <c r="B7421" s="211" t="str">
        <f t="shared" si="232"/>
        <v/>
      </c>
      <c r="D7421" s="213" t="str">
        <f t="shared" si="233"/>
        <v/>
      </c>
    </row>
    <row r="7422" spans="2:4" x14ac:dyDescent="0.3">
      <c r="B7422" s="211" t="str">
        <f t="shared" si="232"/>
        <v/>
      </c>
      <c r="D7422" s="213" t="str">
        <f t="shared" si="233"/>
        <v/>
      </c>
    </row>
    <row r="7423" spans="2:4" x14ac:dyDescent="0.3">
      <c r="B7423" s="211" t="str">
        <f t="shared" si="232"/>
        <v/>
      </c>
      <c r="D7423" s="213" t="str">
        <f t="shared" si="233"/>
        <v/>
      </c>
    </row>
    <row r="7424" spans="2:4" x14ac:dyDescent="0.3">
      <c r="B7424" s="211" t="str">
        <f t="shared" si="232"/>
        <v/>
      </c>
      <c r="D7424" s="213" t="str">
        <f t="shared" si="233"/>
        <v/>
      </c>
    </row>
    <row r="7425" spans="2:4" x14ac:dyDescent="0.3">
      <c r="B7425" s="211" t="str">
        <f t="shared" si="232"/>
        <v/>
      </c>
      <c r="D7425" s="213" t="str">
        <f t="shared" si="233"/>
        <v/>
      </c>
    </row>
    <row r="7426" spans="2:4" x14ac:dyDescent="0.3">
      <c r="B7426" s="211" t="str">
        <f t="shared" si="232"/>
        <v/>
      </c>
      <c r="D7426" s="213" t="str">
        <f t="shared" si="233"/>
        <v/>
      </c>
    </row>
    <row r="7427" spans="2:4" x14ac:dyDescent="0.3">
      <c r="B7427" s="211" t="str">
        <f t="shared" si="232"/>
        <v/>
      </c>
      <c r="D7427" s="213" t="str">
        <f t="shared" si="233"/>
        <v/>
      </c>
    </row>
    <row r="7428" spans="2:4" x14ac:dyDescent="0.3">
      <c r="B7428" s="211" t="str">
        <f t="shared" si="232"/>
        <v/>
      </c>
      <c r="D7428" s="213" t="str">
        <f t="shared" si="233"/>
        <v/>
      </c>
    </row>
    <row r="7429" spans="2:4" x14ac:dyDescent="0.3">
      <c r="B7429" s="211" t="str">
        <f t="shared" si="232"/>
        <v/>
      </c>
      <c r="D7429" s="213" t="str">
        <f t="shared" si="233"/>
        <v/>
      </c>
    </row>
    <row r="7430" spans="2:4" x14ac:dyDescent="0.3">
      <c r="B7430" s="211" t="str">
        <f t="shared" ref="B7430:B7493" si="234">IF(NOT(ISBLANK(A7430)),INT(($B$2-A7430)/365.25),"")</f>
        <v/>
      </c>
      <c r="D7430" s="213" t="str">
        <f t="shared" ref="D7430:D7493" si="235">_xlfn.IFNA(VLOOKUP(B7430,AgeGroups,2,TRUE),"")</f>
        <v/>
      </c>
    </row>
    <row r="7431" spans="2:4" x14ac:dyDescent="0.3">
      <c r="B7431" s="211" t="str">
        <f t="shared" si="234"/>
        <v/>
      </c>
      <c r="D7431" s="213" t="str">
        <f t="shared" si="235"/>
        <v/>
      </c>
    </row>
    <row r="7432" spans="2:4" x14ac:dyDescent="0.3">
      <c r="B7432" s="211" t="str">
        <f t="shared" si="234"/>
        <v/>
      </c>
      <c r="D7432" s="213" t="str">
        <f t="shared" si="235"/>
        <v/>
      </c>
    </row>
    <row r="7433" spans="2:4" x14ac:dyDescent="0.3">
      <c r="B7433" s="211" t="str">
        <f t="shared" si="234"/>
        <v/>
      </c>
      <c r="D7433" s="213" t="str">
        <f t="shared" si="235"/>
        <v/>
      </c>
    </row>
    <row r="7434" spans="2:4" x14ac:dyDescent="0.3">
      <c r="B7434" s="211" t="str">
        <f t="shared" si="234"/>
        <v/>
      </c>
      <c r="D7434" s="213" t="str">
        <f t="shared" si="235"/>
        <v/>
      </c>
    </row>
    <row r="7435" spans="2:4" x14ac:dyDescent="0.3">
      <c r="B7435" s="211" t="str">
        <f t="shared" si="234"/>
        <v/>
      </c>
      <c r="D7435" s="213" t="str">
        <f t="shared" si="235"/>
        <v/>
      </c>
    </row>
    <row r="7436" spans="2:4" x14ac:dyDescent="0.3">
      <c r="B7436" s="211" t="str">
        <f t="shared" si="234"/>
        <v/>
      </c>
      <c r="D7436" s="213" t="str">
        <f t="shared" si="235"/>
        <v/>
      </c>
    </row>
    <row r="7437" spans="2:4" x14ac:dyDescent="0.3">
      <c r="B7437" s="211" t="str">
        <f t="shared" si="234"/>
        <v/>
      </c>
      <c r="D7437" s="213" t="str">
        <f t="shared" si="235"/>
        <v/>
      </c>
    </row>
    <row r="7438" spans="2:4" x14ac:dyDescent="0.3">
      <c r="B7438" s="211" t="str">
        <f t="shared" si="234"/>
        <v/>
      </c>
      <c r="D7438" s="213" t="str">
        <f t="shared" si="235"/>
        <v/>
      </c>
    </row>
    <row r="7439" spans="2:4" x14ac:dyDescent="0.3">
      <c r="B7439" s="211" t="str">
        <f t="shared" si="234"/>
        <v/>
      </c>
      <c r="D7439" s="213" t="str">
        <f t="shared" si="235"/>
        <v/>
      </c>
    </row>
    <row r="7440" spans="2:4" x14ac:dyDescent="0.3">
      <c r="B7440" s="211" t="str">
        <f t="shared" si="234"/>
        <v/>
      </c>
      <c r="D7440" s="213" t="str">
        <f t="shared" si="235"/>
        <v/>
      </c>
    </row>
    <row r="7441" spans="2:4" x14ac:dyDescent="0.3">
      <c r="B7441" s="211" t="str">
        <f t="shared" si="234"/>
        <v/>
      </c>
      <c r="D7441" s="213" t="str">
        <f t="shared" si="235"/>
        <v/>
      </c>
    </row>
    <row r="7442" spans="2:4" x14ac:dyDescent="0.3">
      <c r="B7442" s="211" t="str">
        <f t="shared" si="234"/>
        <v/>
      </c>
      <c r="D7442" s="213" t="str">
        <f t="shared" si="235"/>
        <v/>
      </c>
    </row>
    <row r="7443" spans="2:4" x14ac:dyDescent="0.3">
      <c r="B7443" s="211" t="str">
        <f t="shared" si="234"/>
        <v/>
      </c>
      <c r="D7443" s="213" t="str">
        <f t="shared" si="235"/>
        <v/>
      </c>
    </row>
    <row r="7444" spans="2:4" x14ac:dyDescent="0.3">
      <c r="B7444" s="211" t="str">
        <f t="shared" si="234"/>
        <v/>
      </c>
      <c r="D7444" s="213" t="str">
        <f t="shared" si="235"/>
        <v/>
      </c>
    </row>
    <row r="7445" spans="2:4" x14ac:dyDescent="0.3">
      <c r="B7445" s="211" t="str">
        <f t="shared" si="234"/>
        <v/>
      </c>
      <c r="D7445" s="213" t="str">
        <f t="shared" si="235"/>
        <v/>
      </c>
    </row>
    <row r="7446" spans="2:4" x14ac:dyDescent="0.3">
      <c r="B7446" s="211" t="str">
        <f t="shared" si="234"/>
        <v/>
      </c>
      <c r="D7446" s="213" t="str">
        <f t="shared" si="235"/>
        <v/>
      </c>
    </row>
    <row r="7447" spans="2:4" x14ac:dyDescent="0.3">
      <c r="B7447" s="211" t="str">
        <f t="shared" si="234"/>
        <v/>
      </c>
      <c r="D7447" s="213" t="str">
        <f t="shared" si="235"/>
        <v/>
      </c>
    </row>
    <row r="7448" spans="2:4" x14ac:dyDescent="0.3">
      <c r="B7448" s="211" t="str">
        <f t="shared" si="234"/>
        <v/>
      </c>
      <c r="D7448" s="213" t="str">
        <f t="shared" si="235"/>
        <v/>
      </c>
    </row>
    <row r="7449" spans="2:4" x14ac:dyDescent="0.3">
      <c r="B7449" s="211" t="str">
        <f t="shared" si="234"/>
        <v/>
      </c>
      <c r="D7449" s="213" t="str">
        <f t="shared" si="235"/>
        <v/>
      </c>
    </row>
    <row r="7450" spans="2:4" x14ac:dyDescent="0.3">
      <c r="B7450" s="211" t="str">
        <f t="shared" si="234"/>
        <v/>
      </c>
      <c r="D7450" s="213" t="str">
        <f t="shared" si="235"/>
        <v/>
      </c>
    </row>
    <row r="7451" spans="2:4" x14ac:dyDescent="0.3">
      <c r="B7451" s="211" t="str">
        <f t="shared" si="234"/>
        <v/>
      </c>
      <c r="D7451" s="213" t="str">
        <f t="shared" si="235"/>
        <v/>
      </c>
    </row>
    <row r="7452" spans="2:4" x14ac:dyDescent="0.3">
      <c r="B7452" s="211" t="str">
        <f t="shared" si="234"/>
        <v/>
      </c>
      <c r="D7452" s="213" t="str">
        <f t="shared" si="235"/>
        <v/>
      </c>
    </row>
    <row r="7453" spans="2:4" x14ac:dyDescent="0.3">
      <c r="B7453" s="211" t="str">
        <f t="shared" si="234"/>
        <v/>
      </c>
      <c r="D7453" s="213" t="str">
        <f t="shared" si="235"/>
        <v/>
      </c>
    </row>
    <row r="7454" spans="2:4" x14ac:dyDescent="0.3">
      <c r="B7454" s="211" t="str">
        <f t="shared" si="234"/>
        <v/>
      </c>
      <c r="D7454" s="213" t="str">
        <f t="shared" si="235"/>
        <v/>
      </c>
    </row>
    <row r="7455" spans="2:4" x14ac:dyDescent="0.3">
      <c r="B7455" s="211" t="str">
        <f t="shared" si="234"/>
        <v/>
      </c>
      <c r="D7455" s="213" t="str">
        <f t="shared" si="235"/>
        <v/>
      </c>
    </row>
    <row r="7456" spans="2:4" x14ac:dyDescent="0.3">
      <c r="B7456" s="211" t="str">
        <f t="shared" si="234"/>
        <v/>
      </c>
      <c r="D7456" s="213" t="str">
        <f t="shared" si="235"/>
        <v/>
      </c>
    </row>
    <row r="7457" spans="2:4" x14ac:dyDescent="0.3">
      <c r="B7457" s="211" t="str">
        <f t="shared" si="234"/>
        <v/>
      </c>
      <c r="D7457" s="213" t="str">
        <f t="shared" si="235"/>
        <v/>
      </c>
    </row>
    <row r="7458" spans="2:4" x14ac:dyDescent="0.3">
      <c r="B7458" s="211" t="str">
        <f t="shared" si="234"/>
        <v/>
      </c>
      <c r="D7458" s="213" t="str">
        <f t="shared" si="235"/>
        <v/>
      </c>
    </row>
    <row r="7459" spans="2:4" x14ac:dyDescent="0.3">
      <c r="B7459" s="211" t="str">
        <f t="shared" si="234"/>
        <v/>
      </c>
      <c r="D7459" s="213" t="str">
        <f t="shared" si="235"/>
        <v/>
      </c>
    </row>
    <row r="7460" spans="2:4" x14ac:dyDescent="0.3">
      <c r="B7460" s="211" t="str">
        <f t="shared" si="234"/>
        <v/>
      </c>
      <c r="D7460" s="213" t="str">
        <f t="shared" si="235"/>
        <v/>
      </c>
    </row>
    <row r="7461" spans="2:4" x14ac:dyDescent="0.3">
      <c r="B7461" s="211" t="str">
        <f t="shared" si="234"/>
        <v/>
      </c>
      <c r="D7461" s="213" t="str">
        <f t="shared" si="235"/>
        <v/>
      </c>
    </row>
    <row r="7462" spans="2:4" x14ac:dyDescent="0.3">
      <c r="B7462" s="211" t="str">
        <f t="shared" si="234"/>
        <v/>
      </c>
      <c r="D7462" s="213" t="str">
        <f t="shared" si="235"/>
        <v/>
      </c>
    </row>
    <row r="7463" spans="2:4" x14ac:dyDescent="0.3">
      <c r="B7463" s="211" t="str">
        <f t="shared" si="234"/>
        <v/>
      </c>
      <c r="D7463" s="213" t="str">
        <f t="shared" si="235"/>
        <v/>
      </c>
    </row>
    <row r="7464" spans="2:4" x14ac:dyDescent="0.3">
      <c r="B7464" s="211" t="str">
        <f t="shared" si="234"/>
        <v/>
      </c>
      <c r="D7464" s="213" t="str">
        <f t="shared" si="235"/>
        <v/>
      </c>
    </row>
    <row r="7465" spans="2:4" x14ac:dyDescent="0.3">
      <c r="B7465" s="211" t="str">
        <f t="shared" si="234"/>
        <v/>
      </c>
      <c r="D7465" s="213" t="str">
        <f t="shared" si="235"/>
        <v/>
      </c>
    </row>
    <row r="7466" spans="2:4" x14ac:dyDescent="0.3">
      <c r="B7466" s="211" t="str">
        <f t="shared" si="234"/>
        <v/>
      </c>
      <c r="D7466" s="213" t="str">
        <f t="shared" si="235"/>
        <v/>
      </c>
    </row>
    <row r="7467" spans="2:4" x14ac:dyDescent="0.3">
      <c r="B7467" s="211" t="str">
        <f t="shared" si="234"/>
        <v/>
      </c>
      <c r="D7467" s="213" t="str">
        <f t="shared" si="235"/>
        <v/>
      </c>
    </row>
    <row r="7468" spans="2:4" x14ac:dyDescent="0.3">
      <c r="B7468" s="211" t="str">
        <f t="shared" si="234"/>
        <v/>
      </c>
      <c r="D7468" s="213" t="str">
        <f t="shared" si="235"/>
        <v/>
      </c>
    </row>
    <row r="7469" spans="2:4" x14ac:dyDescent="0.3">
      <c r="B7469" s="211" t="str">
        <f t="shared" si="234"/>
        <v/>
      </c>
      <c r="D7469" s="213" t="str">
        <f t="shared" si="235"/>
        <v/>
      </c>
    </row>
    <row r="7470" spans="2:4" x14ac:dyDescent="0.3">
      <c r="B7470" s="211" t="str">
        <f t="shared" si="234"/>
        <v/>
      </c>
      <c r="D7470" s="213" t="str">
        <f t="shared" si="235"/>
        <v/>
      </c>
    </row>
    <row r="7471" spans="2:4" x14ac:dyDescent="0.3">
      <c r="B7471" s="211" t="str">
        <f t="shared" si="234"/>
        <v/>
      </c>
      <c r="D7471" s="213" t="str">
        <f t="shared" si="235"/>
        <v/>
      </c>
    </row>
    <row r="7472" spans="2:4" x14ac:dyDescent="0.3">
      <c r="B7472" s="211" t="str">
        <f t="shared" si="234"/>
        <v/>
      </c>
      <c r="D7472" s="213" t="str">
        <f t="shared" si="235"/>
        <v/>
      </c>
    </row>
    <row r="7473" spans="2:4" x14ac:dyDescent="0.3">
      <c r="B7473" s="211" t="str">
        <f t="shared" si="234"/>
        <v/>
      </c>
      <c r="D7473" s="213" t="str">
        <f t="shared" si="235"/>
        <v/>
      </c>
    </row>
    <row r="7474" spans="2:4" x14ac:dyDescent="0.3">
      <c r="B7474" s="211" t="str">
        <f t="shared" si="234"/>
        <v/>
      </c>
      <c r="D7474" s="213" t="str">
        <f t="shared" si="235"/>
        <v/>
      </c>
    </row>
    <row r="7475" spans="2:4" x14ac:dyDescent="0.3">
      <c r="B7475" s="211" t="str">
        <f t="shared" si="234"/>
        <v/>
      </c>
      <c r="D7475" s="213" t="str">
        <f t="shared" si="235"/>
        <v/>
      </c>
    </row>
    <row r="7476" spans="2:4" x14ac:dyDescent="0.3">
      <c r="B7476" s="211" t="str">
        <f t="shared" si="234"/>
        <v/>
      </c>
      <c r="D7476" s="213" t="str">
        <f t="shared" si="235"/>
        <v/>
      </c>
    </row>
    <row r="7477" spans="2:4" x14ac:dyDescent="0.3">
      <c r="B7477" s="211" t="str">
        <f t="shared" si="234"/>
        <v/>
      </c>
      <c r="D7477" s="213" t="str">
        <f t="shared" si="235"/>
        <v/>
      </c>
    </row>
    <row r="7478" spans="2:4" x14ac:dyDescent="0.3">
      <c r="B7478" s="211" t="str">
        <f t="shared" si="234"/>
        <v/>
      </c>
      <c r="D7478" s="213" t="str">
        <f t="shared" si="235"/>
        <v/>
      </c>
    </row>
    <row r="7479" spans="2:4" x14ac:dyDescent="0.3">
      <c r="B7479" s="211" t="str">
        <f t="shared" si="234"/>
        <v/>
      </c>
      <c r="D7479" s="213" t="str">
        <f t="shared" si="235"/>
        <v/>
      </c>
    </row>
    <row r="7480" spans="2:4" x14ac:dyDescent="0.3">
      <c r="B7480" s="211" t="str">
        <f t="shared" si="234"/>
        <v/>
      </c>
      <c r="D7480" s="213" t="str">
        <f t="shared" si="235"/>
        <v/>
      </c>
    </row>
    <row r="7481" spans="2:4" x14ac:dyDescent="0.3">
      <c r="B7481" s="211" t="str">
        <f t="shared" si="234"/>
        <v/>
      </c>
      <c r="D7481" s="213" t="str">
        <f t="shared" si="235"/>
        <v/>
      </c>
    </row>
    <row r="7482" spans="2:4" x14ac:dyDescent="0.3">
      <c r="B7482" s="211" t="str">
        <f t="shared" si="234"/>
        <v/>
      </c>
      <c r="D7482" s="213" t="str">
        <f t="shared" si="235"/>
        <v/>
      </c>
    </row>
    <row r="7483" spans="2:4" x14ac:dyDescent="0.3">
      <c r="B7483" s="211" t="str">
        <f t="shared" si="234"/>
        <v/>
      </c>
      <c r="D7483" s="213" t="str">
        <f t="shared" si="235"/>
        <v/>
      </c>
    </row>
    <row r="7484" spans="2:4" x14ac:dyDescent="0.3">
      <c r="B7484" s="211" t="str">
        <f t="shared" si="234"/>
        <v/>
      </c>
      <c r="D7484" s="213" t="str">
        <f t="shared" si="235"/>
        <v/>
      </c>
    </row>
    <row r="7485" spans="2:4" x14ac:dyDescent="0.3">
      <c r="B7485" s="211" t="str">
        <f t="shared" si="234"/>
        <v/>
      </c>
      <c r="D7485" s="213" t="str">
        <f t="shared" si="235"/>
        <v/>
      </c>
    </row>
    <row r="7486" spans="2:4" x14ac:dyDescent="0.3">
      <c r="B7486" s="211" t="str">
        <f t="shared" si="234"/>
        <v/>
      </c>
      <c r="D7486" s="213" t="str">
        <f t="shared" si="235"/>
        <v/>
      </c>
    </row>
    <row r="7487" spans="2:4" x14ac:dyDescent="0.3">
      <c r="B7487" s="211" t="str">
        <f t="shared" si="234"/>
        <v/>
      </c>
      <c r="D7487" s="213" t="str">
        <f t="shared" si="235"/>
        <v/>
      </c>
    </row>
    <row r="7488" spans="2:4" x14ac:dyDescent="0.3">
      <c r="B7488" s="211" t="str">
        <f t="shared" si="234"/>
        <v/>
      </c>
      <c r="D7488" s="213" t="str">
        <f t="shared" si="235"/>
        <v/>
      </c>
    </row>
    <row r="7489" spans="2:4" x14ac:dyDescent="0.3">
      <c r="B7489" s="211" t="str">
        <f t="shared" si="234"/>
        <v/>
      </c>
      <c r="D7489" s="213" t="str">
        <f t="shared" si="235"/>
        <v/>
      </c>
    </row>
    <row r="7490" spans="2:4" x14ac:dyDescent="0.3">
      <c r="B7490" s="211" t="str">
        <f t="shared" si="234"/>
        <v/>
      </c>
      <c r="D7490" s="213" t="str">
        <f t="shared" si="235"/>
        <v/>
      </c>
    </row>
    <row r="7491" spans="2:4" x14ac:dyDescent="0.3">
      <c r="B7491" s="211" t="str">
        <f t="shared" si="234"/>
        <v/>
      </c>
      <c r="D7491" s="213" t="str">
        <f t="shared" si="235"/>
        <v/>
      </c>
    </row>
    <row r="7492" spans="2:4" x14ac:dyDescent="0.3">
      <c r="B7492" s="211" t="str">
        <f t="shared" si="234"/>
        <v/>
      </c>
      <c r="D7492" s="213" t="str">
        <f t="shared" si="235"/>
        <v/>
      </c>
    </row>
    <row r="7493" spans="2:4" x14ac:dyDescent="0.3">
      <c r="B7493" s="211" t="str">
        <f t="shared" si="234"/>
        <v/>
      </c>
      <c r="D7493" s="213" t="str">
        <f t="shared" si="235"/>
        <v/>
      </c>
    </row>
    <row r="7494" spans="2:4" x14ac:dyDescent="0.3">
      <c r="B7494" s="211" t="str">
        <f t="shared" ref="B7494:B7557" si="236">IF(NOT(ISBLANK(A7494)),INT(($B$2-A7494)/365.25),"")</f>
        <v/>
      </c>
      <c r="D7494" s="213" t="str">
        <f t="shared" ref="D7494:D7557" si="237">_xlfn.IFNA(VLOOKUP(B7494,AgeGroups,2,TRUE),"")</f>
        <v/>
      </c>
    </row>
    <row r="7495" spans="2:4" x14ac:dyDescent="0.3">
      <c r="B7495" s="211" t="str">
        <f t="shared" si="236"/>
        <v/>
      </c>
      <c r="D7495" s="213" t="str">
        <f t="shared" si="237"/>
        <v/>
      </c>
    </row>
    <row r="7496" spans="2:4" x14ac:dyDescent="0.3">
      <c r="B7496" s="211" t="str">
        <f t="shared" si="236"/>
        <v/>
      </c>
      <c r="D7496" s="213" t="str">
        <f t="shared" si="237"/>
        <v/>
      </c>
    </row>
    <row r="7497" spans="2:4" x14ac:dyDescent="0.3">
      <c r="B7497" s="211" t="str">
        <f t="shared" si="236"/>
        <v/>
      </c>
      <c r="D7497" s="213" t="str">
        <f t="shared" si="237"/>
        <v/>
      </c>
    </row>
    <row r="7498" spans="2:4" x14ac:dyDescent="0.3">
      <c r="B7498" s="211" t="str">
        <f t="shared" si="236"/>
        <v/>
      </c>
      <c r="D7498" s="213" t="str">
        <f t="shared" si="237"/>
        <v/>
      </c>
    </row>
    <row r="7499" spans="2:4" x14ac:dyDescent="0.3">
      <c r="B7499" s="211" t="str">
        <f t="shared" si="236"/>
        <v/>
      </c>
      <c r="D7499" s="213" t="str">
        <f t="shared" si="237"/>
        <v/>
      </c>
    </row>
    <row r="7500" spans="2:4" x14ac:dyDescent="0.3">
      <c r="B7500" s="211" t="str">
        <f t="shared" si="236"/>
        <v/>
      </c>
      <c r="D7500" s="213" t="str">
        <f t="shared" si="237"/>
        <v/>
      </c>
    </row>
    <row r="7501" spans="2:4" x14ac:dyDescent="0.3">
      <c r="B7501" s="211" t="str">
        <f t="shared" si="236"/>
        <v/>
      </c>
      <c r="D7501" s="213" t="str">
        <f t="shared" si="237"/>
        <v/>
      </c>
    </row>
    <row r="7502" spans="2:4" x14ac:dyDescent="0.3">
      <c r="B7502" s="211" t="str">
        <f t="shared" si="236"/>
        <v/>
      </c>
      <c r="D7502" s="213" t="str">
        <f t="shared" si="237"/>
        <v/>
      </c>
    </row>
    <row r="7503" spans="2:4" x14ac:dyDescent="0.3">
      <c r="B7503" s="211" t="str">
        <f t="shared" si="236"/>
        <v/>
      </c>
      <c r="D7503" s="213" t="str">
        <f t="shared" si="237"/>
        <v/>
      </c>
    </row>
    <row r="7504" spans="2:4" x14ac:dyDescent="0.3">
      <c r="B7504" s="211" t="str">
        <f t="shared" si="236"/>
        <v/>
      </c>
      <c r="D7504" s="213" t="str">
        <f t="shared" si="237"/>
        <v/>
      </c>
    </row>
    <row r="7505" spans="2:4" x14ac:dyDescent="0.3">
      <c r="B7505" s="211" t="str">
        <f t="shared" si="236"/>
        <v/>
      </c>
      <c r="D7505" s="213" t="str">
        <f t="shared" si="237"/>
        <v/>
      </c>
    </row>
    <row r="7506" spans="2:4" x14ac:dyDescent="0.3">
      <c r="B7506" s="211" t="str">
        <f t="shared" si="236"/>
        <v/>
      </c>
      <c r="D7506" s="213" t="str">
        <f t="shared" si="237"/>
        <v/>
      </c>
    </row>
    <row r="7507" spans="2:4" x14ac:dyDescent="0.3">
      <c r="B7507" s="211" t="str">
        <f t="shared" si="236"/>
        <v/>
      </c>
      <c r="D7507" s="213" t="str">
        <f t="shared" si="237"/>
        <v/>
      </c>
    </row>
    <row r="7508" spans="2:4" x14ac:dyDescent="0.3">
      <c r="B7508" s="211" t="str">
        <f t="shared" si="236"/>
        <v/>
      </c>
      <c r="D7508" s="213" t="str">
        <f t="shared" si="237"/>
        <v/>
      </c>
    </row>
    <row r="7509" spans="2:4" x14ac:dyDescent="0.3">
      <c r="B7509" s="211" t="str">
        <f t="shared" si="236"/>
        <v/>
      </c>
      <c r="D7509" s="213" t="str">
        <f t="shared" si="237"/>
        <v/>
      </c>
    </row>
    <row r="7510" spans="2:4" x14ac:dyDescent="0.3">
      <c r="B7510" s="211" t="str">
        <f t="shared" si="236"/>
        <v/>
      </c>
      <c r="D7510" s="213" t="str">
        <f t="shared" si="237"/>
        <v/>
      </c>
    </row>
    <row r="7511" spans="2:4" x14ac:dyDescent="0.3">
      <c r="B7511" s="211" t="str">
        <f t="shared" si="236"/>
        <v/>
      </c>
      <c r="D7511" s="213" t="str">
        <f t="shared" si="237"/>
        <v/>
      </c>
    </row>
    <row r="7512" spans="2:4" x14ac:dyDescent="0.3">
      <c r="B7512" s="211" t="str">
        <f t="shared" si="236"/>
        <v/>
      </c>
      <c r="D7512" s="213" t="str">
        <f t="shared" si="237"/>
        <v/>
      </c>
    </row>
    <row r="7513" spans="2:4" x14ac:dyDescent="0.3">
      <c r="B7513" s="211" t="str">
        <f t="shared" si="236"/>
        <v/>
      </c>
      <c r="D7513" s="213" t="str">
        <f t="shared" si="237"/>
        <v/>
      </c>
    </row>
    <row r="7514" spans="2:4" x14ac:dyDescent="0.3">
      <c r="B7514" s="211" t="str">
        <f t="shared" si="236"/>
        <v/>
      </c>
      <c r="D7514" s="213" t="str">
        <f t="shared" si="237"/>
        <v/>
      </c>
    </row>
    <row r="7515" spans="2:4" x14ac:dyDescent="0.3">
      <c r="B7515" s="211" t="str">
        <f t="shared" si="236"/>
        <v/>
      </c>
      <c r="D7515" s="213" t="str">
        <f t="shared" si="237"/>
        <v/>
      </c>
    </row>
    <row r="7516" spans="2:4" x14ac:dyDescent="0.3">
      <c r="B7516" s="211" t="str">
        <f t="shared" si="236"/>
        <v/>
      </c>
      <c r="D7516" s="213" t="str">
        <f t="shared" si="237"/>
        <v/>
      </c>
    </row>
    <row r="7517" spans="2:4" x14ac:dyDescent="0.3">
      <c r="B7517" s="211" t="str">
        <f t="shared" si="236"/>
        <v/>
      </c>
      <c r="D7517" s="213" t="str">
        <f t="shared" si="237"/>
        <v/>
      </c>
    </row>
    <row r="7518" spans="2:4" x14ac:dyDescent="0.3">
      <c r="B7518" s="211" t="str">
        <f t="shared" si="236"/>
        <v/>
      </c>
      <c r="D7518" s="213" t="str">
        <f t="shared" si="237"/>
        <v/>
      </c>
    </row>
    <row r="7519" spans="2:4" x14ac:dyDescent="0.3">
      <c r="B7519" s="211" t="str">
        <f t="shared" si="236"/>
        <v/>
      </c>
      <c r="D7519" s="213" t="str">
        <f t="shared" si="237"/>
        <v/>
      </c>
    </row>
    <row r="7520" spans="2:4" x14ac:dyDescent="0.3">
      <c r="B7520" s="211" t="str">
        <f t="shared" si="236"/>
        <v/>
      </c>
      <c r="D7520" s="213" t="str">
        <f t="shared" si="237"/>
        <v/>
      </c>
    </row>
    <row r="7521" spans="2:4" x14ac:dyDescent="0.3">
      <c r="B7521" s="211" t="str">
        <f t="shared" si="236"/>
        <v/>
      </c>
      <c r="D7521" s="213" t="str">
        <f t="shared" si="237"/>
        <v/>
      </c>
    </row>
    <row r="7522" spans="2:4" x14ac:dyDescent="0.3">
      <c r="B7522" s="211" t="str">
        <f t="shared" si="236"/>
        <v/>
      </c>
      <c r="D7522" s="213" t="str">
        <f t="shared" si="237"/>
        <v/>
      </c>
    </row>
    <row r="7523" spans="2:4" x14ac:dyDescent="0.3">
      <c r="B7523" s="211" t="str">
        <f t="shared" si="236"/>
        <v/>
      </c>
      <c r="D7523" s="213" t="str">
        <f t="shared" si="237"/>
        <v/>
      </c>
    </row>
    <row r="7524" spans="2:4" x14ac:dyDescent="0.3">
      <c r="B7524" s="211" t="str">
        <f t="shared" si="236"/>
        <v/>
      </c>
      <c r="D7524" s="213" t="str">
        <f t="shared" si="237"/>
        <v/>
      </c>
    </row>
    <row r="7525" spans="2:4" x14ac:dyDescent="0.3">
      <c r="B7525" s="211" t="str">
        <f t="shared" si="236"/>
        <v/>
      </c>
      <c r="D7525" s="213" t="str">
        <f t="shared" si="237"/>
        <v/>
      </c>
    </row>
    <row r="7526" spans="2:4" x14ac:dyDescent="0.3">
      <c r="B7526" s="211" t="str">
        <f t="shared" si="236"/>
        <v/>
      </c>
      <c r="D7526" s="213" t="str">
        <f t="shared" si="237"/>
        <v/>
      </c>
    </row>
    <row r="7527" spans="2:4" x14ac:dyDescent="0.3">
      <c r="B7527" s="211" t="str">
        <f t="shared" si="236"/>
        <v/>
      </c>
      <c r="D7527" s="213" t="str">
        <f t="shared" si="237"/>
        <v/>
      </c>
    </row>
    <row r="7528" spans="2:4" x14ac:dyDescent="0.3">
      <c r="B7528" s="211" t="str">
        <f t="shared" si="236"/>
        <v/>
      </c>
      <c r="D7528" s="213" t="str">
        <f t="shared" si="237"/>
        <v/>
      </c>
    </row>
    <row r="7529" spans="2:4" x14ac:dyDescent="0.3">
      <c r="B7529" s="211" t="str">
        <f t="shared" si="236"/>
        <v/>
      </c>
      <c r="D7529" s="213" t="str">
        <f t="shared" si="237"/>
        <v/>
      </c>
    </row>
    <row r="7530" spans="2:4" x14ac:dyDescent="0.3">
      <c r="B7530" s="211" t="str">
        <f t="shared" si="236"/>
        <v/>
      </c>
      <c r="D7530" s="213" t="str">
        <f t="shared" si="237"/>
        <v/>
      </c>
    </row>
    <row r="7531" spans="2:4" x14ac:dyDescent="0.3">
      <c r="B7531" s="211" t="str">
        <f t="shared" si="236"/>
        <v/>
      </c>
      <c r="D7531" s="213" t="str">
        <f t="shared" si="237"/>
        <v/>
      </c>
    </row>
    <row r="7532" spans="2:4" x14ac:dyDescent="0.3">
      <c r="B7532" s="211" t="str">
        <f t="shared" si="236"/>
        <v/>
      </c>
      <c r="D7532" s="213" t="str">
        <f t="shared" si="237"/>
        <v/>
      </c>
    </row>
    <row r="7533" spans="2:4" x14ac:dyDescent="0.3">
      <c r="B7533" s="211" t="str">
        <f t="shared" si="236"/>
        <v/>
      </c>
      <c r="D7533" s="213" t="str">
        <f t="shared" si="237"/>
        <v/>
      </c>
    </row>
    <row r="7534" spans="2:4" x14ac:dyDescent="0.3">
      <c r="B7534" s="211" t="str">
        <f t="shared" si="236"/>
        <v/>
      </c>
      <c r="D7534" s="213" t="str">
        <f t="shared" si="237"/>
        <v/>
      </c>
    </row>
    <row r="7535" spans="2:4" x14ac:dyDescent="0.3">
      <c r="B7535" s="211" t="str">
        <f t="shared" si="236"/>
        <v/>
      </c>
      <c r="D7535" s="213" t="str">
        <f t="shared" si="237"/>
        <v/>
      </c>
    </row>
    <row r="7536" spans="2:4" x14ac:dyDescent="0.3">
      <c r="B7536" s="211" t="str">
        <f t="shared" si="236"/>
        <v/>
      </c>
      <c r="D7536" s="213" t="str">
        <f t="shared" si="237"/>
        <v/>
      </c>
    </row>
    <row r="7537" spans="2:4" x14ac:dyDescent="0.3">
      <c r="B7537" s="211" t="str">
        <f t="shared" si="236"/>
        <v/>
      </c>
      <c r="D7537" s="213" t="str">
        <f t="shared" si="237"/>
        <v/>
      </c>
    </row>
    <row r="7538" spans="2:4" x14ac:dyDescent="0.3">
      <c r="B7538" s="211" t="str">
        <f t="shared" si="236"/>
        <v/>
      </c>
      <c r="D7538" s="213" t="str">
        <f t="shared" si="237"/>
        <v/>
      </c>
    </row>
    <row r="7539" spans="2:4" x14ac:dyDescent="0.3">
      <c r="B7539" s="211" t="str">
        <f t="shared" si="236"/>
        <v/>
      </c>
      <c r="D7539" s="213" t="str">
        <f t="shared" si="237"/>
        <v/>
      </c>
    </row>
    <row r="7540" spans="2:4" x14ac:dyDescent="0.3">
      <c r="B7540" s="211" t="str">
        <f t="shared" si="236"/>
        <v/>
      </c>
      <c r="D7540" s="213" t="str">
        <f t="shared" si="237"/>
        <v/>
      </c>
    </row>
    <row r="7541" spans="2:4" x14ac:dyDescent="0.3">
      <c r="B7541" s="211" t="str">
        <f t="shared" si="236"/>
        <v/>
      </c>
      <c r="D7541" s="213" t="str">
        <f t="shared" si="237"/>
        <v/>
      </c>
    </row>
    <row r="7542" spans="2:4" x14ac:dyDescent="0.3">
      <c r="B7542" s="211" t="str">
        <f t="shared" si="236"/>
        <v/>
      </c>
      <c r="D7542" s="213" t="str">
        <f t="shared" si="237"/>
        <v/>
      </c>
    </row>
    <row r="7543" spans="2:4" x14ac:dyDescent="0.3">
      <c r="B7543" s="211" t="str">
        <f t="shared" si="236"/>
        <v/>
      </c>
      <c r="D7543" s="213" t="str">
        <f t="shared" si="237"/>
        <v/>
      </c>
    </row>
    <row r="7544" spans="2:4" x14ac:dyDescent="0.3">
      <c r="B7544" s="211" t="str">
        <f t="shared" si="236"/>
        <v/>
      </c>
      <c r="D7544" s="213" t="str">
        <f t="shared" si="237"/>
        <v/>
      </c>
    </row>
    <row r="7545" spans="2:4" x14ac:dyDescent="0.3">
      <c r="B7545" s="211" t="str">
        <f t="shared" si="236"/>
        <v/>
      </c>
      <c r="D7545" s="213" t="str">
        <f t="shared" si="237"/>
        <v/>
      </c>
    </row>
    <row r="7546" spans="2:4" x14ac:dyDescent="0.3">
      <c r="B7546" s="211" t="str">
        <f t="shared" si="236"/>
        <v/>
      </c>
      <c r="D7546" s="213" t="str">
        <f t="shared" si="237"/>
        <v/>
      </c>
    </row>
    <row r="7547" spans="2:4" x14ac:dyDescent="0.3">
      <c r="B7547" s="211" t="str">
        <f t="shared" si="236"/>
        <v/>
      </c>
      <c r="D7547" s="213" t="str">
        <f t="shared" si="237"/>
        <v/>
      </c>
    </row>
    <row r="7548" spans="2:4" x14ac:dyDescent="0.3">
      <c r="B7548" s="211" t="str">
        <f t="shared" si="236"/>
        <v/>
      </c>
      <c r="D7548" s="213" t="str">
        <f t="shared" si="237"/>
        <v/>
      </c>
    </row>
    <row r="7549" spans="2:4" x14ac:dyDescent="0.3">
      <c r="B7549" s="211" t="str">
        <f t="shared" si="236"/>
        <v/>
      </c>
      <c r="D7549" s="213" t="str">
        <f t="shared" si="237"/>
        <v/>
      </c>
    </row>
    <row r="7550" spans="2:4" x14ac:dyDescent="0.3">
      <c r="B7550" s="211" t="str">
        <f t="shared" si="236"/>
        <v/>
      </c>
      <c r="D7550" s="213" t="str">
        <f t="shared" si="237"/>
        <v/>
      </c>
    </row>
    <row r="7551" spans="2:4" x14ac:dyDescent="0.3">
      <c r="B7551" s="211" t="str">
        <f t="shared" si="236"/>
        <v/>
      </c>
      <c r="D7551" s="213" t="str">
        <f t="shared" si="237"/>
        <v/>
      </c>
    </row>
    <row r="7552" spans="2:4" x14ac:dyDescent="0.3">
      <c r="B7552" s="211" t="str">
        <f t="shared" si="236"/>
        <v/>
      </c>
      <c r="D7552" s="213" t="str">
        <f t="shared" si="237"/>
        <v/>
      </c>
    </row>
    <row r="7553" spans="2:4" x14ac:dyDescent="0.3">
      <c r="B7553" s="211" t="str">
        <f t="shared" si="236"/>
        <v/>
      </c>
      <c r="D7553" s="213" t="str">
        <f t="shared" si="237"/>
        <v/>
      </c>
    </row>
    <row r="7554" spans="2:4" x14ac:dyDescent="0.3">
      <c r="B7554" s="211" t="str">
        <f t="shared" si="236"/>
        <v/>
      </c>
      <c r="D7554" s="213" t="str">
        <f t="shared" si="237"/>
        <v/>
      </c>
    </row>
    <row r="7555" spans="2:4" x14ac:dyDescent="0.3">
      <c r="B7555" s="211" t="str">
        <f t="shared" si="236"/>
        <v/>
      </c>
      <c r="D7555" s="213" t="str">
        <f t="shared" si="237"/>
        <v/>
      </c>
    </row>
    <row r="7556" spans="2:4" x14ac:dyDescent="0.3">
      <c r="B7556" s="211" t="str">
        <f t="shared" si="236"/>
        <v/>
      </c>
      <c r="D7556" s="213" t="str">
        <f t="shared" si="237"/>
        <v/>
      </c>
    </row>
    <row r="7557" spans="2:4" x14ac:dyDescent="0.3">
      <c r="B7557" s="211" t="str">
        <f t="shared" si="236"/>
        <v/>
      </c>
      <c r="D7557" s="213" t="str">
        <f t="shared" si="237"/>
        <v/>
      </c>
    </row>
    <row r="7558" spans="2:4" x14ac:dyDescent="0.3">
      <c r="B7558" s="211" t="str">
        <f t="shared" ref="B7558:B7621" si="238">IF(NOT(ISBLANK(A7558)),INT(($B$2-A7558)/365.25),"")</f>
        <v/>
      </c>
      <c r="D7558" s="213" t="str">
        <f t="shared" ref="D7558:D7621" si="239">_xlfn.IFNA(VLOOKUP(B7558,AgeGroups,2,TRUE),"")</f>
        <v/>
      </c>
    </row>
    <row r="7559" spans="2:4" x14ac:dyDescent="0.3">
      <c r="B7559" s="211" t="str">
        <f t="shared" si="238"/>
        <v/>
      </c>
      <c r="D7559" s="213" t="str">
        <f t="shared" si="239"/>
        <v/>
      </c>
    </row>
    <row r="7560" spans="2:4" x14ac:dyDescent="0.3">
      <c r="B7560" s="211" t="str">
        <f t="shared" si="238"/>
        <v/>
      </c>
      <c r="D7560" s="213" t="str">
        <f t="shared" si="239"/>
        <v/>
      </c>
    </row>
    <row r="7561" spans="2:4" x14ac:dyDescent="0.3">
      <c r="B7561" s="211" t="str">
        <f t="shared" si="238"/>
        <v/>
      </c>
      <c r="D7561" s="213" t="str">
        <f t="shared" si="239"/>
        <v/>
      </c>
    </row>
    <row r="7562" spans="2:4" x14ac:dyDescent="0.3">
      <c r="B7562" s="211" t="str">
        <f t="shared" si="238"/>
        <v/>
      </c>
      <c r="D7562" s="213" t="str">
        <f t="shared" si="239"/>
        <v/>
      </c>
    </row>
    <row r="7563" spans="2:4" x14ac:dyDescent="0.3">
      <c r="B7563" s="211" t="str">
        <f t="shared" si="238"/>
        <v/>
      </c>
      <c r="D7563" s="213" t="str">
        <f t="shared" si="239"/>
        <v/>
      </c>
    </row>
    <row r="7564" spans="2:4" x14ac:dyDescent="0.3">
      <c r="B7564" s="211" t="str">
        <f t="shared" si="238"/>
        <v/>
      </c>
      <c r="D7564" s="213" t="str">
        <f t="shared" si="239"/>
        <v/>
      </c>
    </row>
    <row r="7565" spans="2:4" x14ac:dyDescent="0.3">
      <c r="B7565" s="211" t="str">
        <f t="shared" si="238"/>
        <v/>
      </c>
      <c r="D7565" s="213" t="str">
        <f t="shared" si="239"/>
        <v/>
      </c>
    </row>
    <row r="7566" spans="2:4" x14ac:dyDescent="0.3">
      <c r="B7566" s="211" t="str">
        <f t="shared" si="238"/>
        <v/>
      </c>
      <c r="D7566" s="213" t="str">
        <f t="shared" si="239"/>
        <v/>
      </c>
    </row>
    <row r="7567" spans="2:4" x14ac:dyDescent="0.3">
      <c r="B7567" s="211" t="str">
        <f t="shared" si="238"/>
        <v/>
      </c>
      <c r="D7567" s="213" t="str">
        <f t="shared" si="239"/>
        <v/>
      </c>
    </row>
    <row r="7568" spans="2:4" x14ac:dyDescent="0.3">
      <c r="B7568" s="211" t="str">
        <f t="shared" si="238"/>
        <v/>
      </c>
      <c r="D7568" s="213" t="str">
        <f t="shared" si="239"/>
        <v/>
      </c>
    </row>
    <row r="7569" spans="2:4" x14ac:dyDescent="0.3">
      <c r="B7569" s="211" t="str">
        <f t="shared" si="238"/>
        <v/>
      </c>
      <c r="D7569" s="213" t="str">
        <f t="shared" si="239"/>
        <v/>
      </c>
    </row>
    <row r="7570" spans="2:4" x14ac:dyDescent="0.3">
      <c r="B7570" s="211" t="str">
        <f t="shared" si="238"/>
        <v/>
      </c>
      <c r="D7570" s="213" t="str">
        <f t="shared" si="239"/>
        <v/>
      </c>
    </row>
    <row r="7571" spans="2:4" x14ac:dyDescent="0.3">
      <c r="B7571" s="211" t="str">
        <f t="shared" si="238"/>
        <v/>
      </c>
      <c r="D7571" s="213" t="str">
        <f t="shared" si="239"/>
        <v/>
      </c>
    </row>
    <row r="7572" spans="2:4" x14ac:dyDescent="0.3">
      <c r="B7572" s="211" t="str">
        <f t="shared" si="238"/>
        <v/>
      </c>
      <c r="D7572" s="213" t="str">
        <f t="shared" si="239"/>
        <v/>
      </c>
    </row>
    <row r="7573" spans="2:4" x14ac:dyDescent="0.3">
      <c r="B7573" s="211" t="str">
        <f t="shared" si="238"/>
        <v/>
      </c>
      <c r="D7573" s="213" t="str">
        <f t="shared" si="239"/>
        <v/>
      </c>
    </row>
    <row r="7574" spans="2:4" x14ac:dyDescent="0.3">
      <c r="B7574" s="211" t="str">
        <f t="shared" si="238"/>
        <v/>
      </c>
      <c r="D7574" s="213" t="str">
        <f t="shared" si="239"/>
        <v/>
      </c>
    </row>
    <row r="7575" spans="2:4" x14ac:dyDescent="0.3">
      <c r="B7575" s="211" t="str">
        <f t="shared" si="238"/>
        <v/>
      </c>
      <c r="D7575" s="213" t="str">
        <f t="shared" si="239"/>
        <v/>
      </c>
    </row>
    <row r="7576" spans="2:4" x14ac:dyDescent="0.3">
      <c r="B7576" s="211" t="str">
        <f t="shared" si="238"/>
        <v/>
      </c>
      <c r="D7576" s="213" t="str">
        <f t="shared" si="239"/>
        <v/>
      </c>
    </row>
    <row r="7577" spans="2:4" x14ac:dyDescent="0.3">
      <c r="B7577" s="211" t="str">
        <f t="shared" si="238"/>
        <v/>
      </c>
      <c r="D7577" s="213" t="str">
        <f t="shared" si="239"/>
        <v/>
      </c>
    </row>
    <row r="7578" spans="2:4" x14ac:dyDescent="0.3">
      <c r="B7578" s="211" t="str">
        <f t="shared" si="238"/>
        <v/>
      </c>
      <c r="D7578" s="213" t="str">
        <f t="shared" si="239"/>
        <v/>
      </c>
    </row>
    <row r="7579" spans="2:4" x14ac:dyDescent="0.3">
      <c r="B7579" s="211" t="str">
        <f t="shared" si="238"/>
        <v/>
      </c>
      <c r="D7579" s="213" t="str">
        <f t="shared" si="239"/>
        <v/>
      </c>
    </row>
    <row r="7580" spans="2:4" x14ac:dyDescent="0.3">
      <c r="B7580" s="211" t="str">
        <f t="shared" si="238"/>
        <v/>
      </c>
      <c r="D7580" s="213" t="str">
        <f t="shared" si="239"/>
        <v/>
      </c>
    </row>
    <row r="7581" spans="2:4" x14ac:dyDescent="0.3">
      <c r="B7581" s="211" t="str">
        <f t="shared" si="238"/>
        <v/>
      </c>
      <c r="D7581" s="213" t="str">
        <f t="shared" si="239"/>
        <v/>
      </c>
    </row>
    <row r="7582" spans="2:4" x14ac:dyDescent="0.3">
      <c r="B7582" s="211" t="str">
        <f t="shared" si="238"/>
        <v/>
      </c>
      <c r="D7582" s="213" t="str">
        <f t="shared" si="239"/>
        <v/>
      </c>
    </row>
    <row r="7583" spans="2:4" x14ac:dyDescent="0.3">
      <c r="B7583" s="211" t="str">
        <f t="shared" si="238"/>
        <v/>
      </c>
      <c r="D7583" s="213" t="str">
        <f t="shared" si="239"/>
        <v/>
      </c>
    </row>
    <row r="7584" spans="2:4" x14ac:dyDescent="0.3">
      <c r="B7584" s="211" t="str">
        <f t="shared" si="238"/>
        <v/>
      </c>
      <c r="D7584" s="213" t="str">
        <f t="shared" si="239"/>
        <v/>
      </c>
    </row>
    <row r="7585" spans="2:4" x14ac:dyDescent="0.3">
      <c r="B7585" s="211" t="str">
        <f t="shared" si="238"/>
        <v/>
      </c>
      <c r="D7585" s="213" t="str">
        <f t="shared" si="239"/>
        <v/>
      </c>
    </row>
    <row r="7586" spans="2:4" x14ac:dyDescent="0.3">
      <c r="B7586" s="211" t="str">
        <f t="shared" si="238"/>
        <v/>
      </c>
      <c r="D7586" s="213" t="str">
        <f t="shared" si="239"/>
        <v/>
      </c>
    </row>
    <row r="7587" spans="2:4" x14ac:dyDescent="0.3">
      <c r="B7587" s="211" t="str">
        <f t="shared" si="238"/>
        <v/>
      </c>
      <c r="D7587" s="213" t="str">
        <f t="shared" si="239"/>
        <v/>
      </c>
    </row>
    <row r="7588" spans="2:4" x14ac:dyDescent="0.3">
      <c r="B7588" s="211" t="str">
        <f t="shared" si="238"/>
        <v/>
      </c>
      <c r="D7588" s="213" t="str">
        <f t="shared" si="239"/>
        <v/>
      </c>
    </row>
    <row r="7589" spans="2:4" x14ac:dyDescent="0.3">
      <c r="B7589" s="211" t="str">
        <f t="shared" si="238"/>
        <v/>
      </c>
      <c r="D7589" s="213" t="str">
        <f t="shared" si="239"/>
        <v/>
      </c>
    </row>
    <row r="7590" spans="2:4" x14ac:dyDescent="0.3">
      <c r="B7590" s="211" t="str">
        <f t="shared" si="238"/>
        <v/>
      </c>
      <c r="D7590" s="213" t="str">
        <f t="shared" si="239"/>
        <v/>
      </c>
    </row>
    <row r="7591" spans="2:4" x14ac:dyDescent="0.3">
      <c r="B7591" s="211" t="str">
        <f t="shared" si="238"/>
        <v/>
      </c>
      <c r="D7591" s="213" t="str">
        <f t="shared" si="239"/>
        <v/>
      </c>
    </row>
    <row r="7592" spans="2:4" x14ac:dyDescent="0.3">
      <c r="B7592" s="211" t="str">
        <f t="shared" si="238"/>
        <v/>
      </c>
      <c r="D7592" s="213" t="str">
        <f t="shared" si="239"/>
        <v/>
      </c>
    </row>
    <row r="7593" spans="2:4" x14ac:dyDescent="0.3">
      <c r="B7593" s="211" t="str">
        <f t="shared" si="238"/>
        <v/>
      </c>
      <c r="D7593" s="213" t="str">
        <f t="shared" si="239"/>
        <v/>
      </c>
    </row>
    <row r="7594" spans="2:4" x14ac:dyDescent="0.3">
      <c r="B7594" s="211" t="str">
        <f t="shared" si="238"/>
        <v/>
      </c>
      <c r="D7594" s="213" t="str">
        <f t="shared" si="239"/>
        <v/>
      </c>
    </row>
    <row r="7595" spans="2:4" x14ac:dyDescent="0.3">
      <c r="B7595" s="211" t="str">
        <f t="shared" si="238"/>
        <v/>
      </c>
      <c r="D7595" s="213" t="str">
        <f t="shared" si="239"/>
        <v/>
      </c>
    </row>
    <row r="7596" spans="2:4" x14ac:dyDescent="0.3">
      <c r="B7596" s="211" t="str">
        <f t="shared" si="238"/>
        <v/>
      </c>
      <c r="D7596" s="213" t="str">
        <f t="shared" si="239"/>
        <v/>
      </c>
    </row>
    <row r="7597" spans="2:4" x14ac:dyDescent="0.3">
      <c r="B7597" s="211" t="str">
        <f t="shared" si="238"/>
        <v/>
      </c>
      <c r="D7597" s="213" t="str">
        <f t="shared" si="239"/>
        <v/>
      </c>
    </row>
    <row r="7598" spans="2:4" x14ac:dyDescent="0.3">
      <c r="B7598" s="211" t="str">
        <f t="shared" si="238"/>
        <v/>
      </c>
      <c r="D7598" s="213" t="str">
        <f t="shared" si="239"/>
        <v/>
      </c>
    </row>
    <row r="7599" spans="2:4" x14ac:dyDescent="0.3">
      <c r="B7599" s="211" t="str">
        <f t="shared" si="238"/>
        <v/>
      </c>
      <c r="D7599" s="213" t="str">
        <f t="shared" si="239"/>
        <v/>
      </c>
    </row>
    <row r="7600" spans="2:4" x14ac:dyDescent="0.3">
      <c r="B7600" s="211" t="str">
        <f t="shared" si="238"/>
        <v/>
      </c>
      <c r="D7600" s="213" t="str">
        <f t="shared" si="239"/>
        <v/>
      </c>
    </row>
    <row r="7601" spans="2:4" x14ac:dyDescent="0.3">
      <c r="B7601" s="211" t="str">
        <f t="shared" si="238"/>
        <v/>
      </c>
      <c r="D7601" s="213" t="str">
        <f t="shared" si="239"/>
        <v/>
      </c>
    </row>
    <row r="7602" spans="2:4" x14ac:dyDescent="0.3">
      <c r="B7602" s="211" t="str">
        <f t="shared" si="238"/>
        <v/>
      </c>
      <c r="D7602" s="213" t="str">
        <f t="shared" si="239"/>
        <v/>
      </c>
    </row>
    <row r="7603" spans="2:4" x14ac:dyDescent="0.3">
      <c r="B7603" s="211" t="str">
        <f t="shared" si="238"/>
        <v/>
      </c>
      <c r="D7603" s="213" t="str">
        <f t="shared" si="239"/>
        <v/>
      </c>
    </row>
    <row r="7604" spans="2:4" x14ac:dyDescent="0.3">
      <c r="B7604" s="211" t="str">
        <f t="shared" si="238"/>
        <v/>
      </c>
      <c r="D7604" s="213" t="str">
        <f t="shared" si="239"/>
        <v/>
      </c>
    </row>
    <row r="7605" spans="2:4" x14ac:dyDescent="0.3">
      <c r="B7605" s="211" t="str">
        <f t="shared" si="238"/>
        <v/>
      </c>
      <c r="D7605" s="213" t="str">
        <f t="shared" si="239"/>
        <v/>
      </c>
    </row>
    <row r="7606" spans="2:4" x14ac:dyDescent="0.3">
      <c r="B7606" s="211" t="str">
        <f t="shared" si="238"/>
        <v/>
      </c>
      <c r="D7606" s="213" t="str">
        <f t="shared" si="239"/>
        <v/>
      </c>
    </row>
    <row r="7607" spans="2:4" x14ac:dyDescent="0.3">
      <c r="B7607" s="211" t="str">
        <f t="shared" si="238"/>
        <v/>
      </c>
      <c r="D7607" s="213" t="str">
        <f t="shared" si="239"/>
        <v/>
      </c>
    </row>
    <row r="7608" spans="2:4" x14ac:dyDescent="0.3">
      <c r="B7608" s="211" t="str">
        <f t="shared" si="238"/>
        <v/>
      </c>
      <c r="D7608" s="213" t="str">
        <f t="shared" si="239"/>
        <v/>
      </c>
    </row>
    <row r="7609" spans="2:4" x14ac:dyDescent="0.3">
      <c r="B7609" s="211" t="str">
        <f t="shared" si="238"/>
        <v/>
      </c>
      <c r="D7609" s="213" t="str">
        <f t="shared" si="239"/>
        <v/>
      </c>
    </row>
    <row r="7610" spans="2:4" x14ac:dyDescent="0.3">
      <c r="B7610" s="211" t="str">
        <f t="shared" si="238"/>
        <v/>
      </c>
      <c r="D7610" s="213" t="str">
        <f t="shared" si="239"/>
        <v/>
      </c>
    </row>
    <row r="7611" spans="2:4" x14ac:dyDescent="0.3">
      <c r="B7611" s="211" t="str">
        <f t="shared" si="238"/>
        <v/>
      </c>
      <c r="D7611" s="213" t="str">
        <f t="shared" si="239"/>
        <v/>
      </c>
    </row>
    <row r="7612" spans="2:4" x14ac:dyDescent="0.3">
      <c r="B7612" s="211" t="str">
        <f t="shared" si="238"/>
        <v/>
      </c>
      <c r="D7612" s="213" t="str">
        <f t="shared" si="239"/>
        <v/>
      </c>
    </row>
    <row r="7613" spans="2:4" x14ac:dyDescent="0.3">
      <c r="B7613" s="211" t="str">
        <f t="shared" si="238"/>
        <v/>
      </c>
      <c r="D7613" s="213" t="str">
        <f t="shared" si="239"/>
        <v/>
      </c>
    </row>
    <row r="7614" spans="2:4" x14ac:dyDescent="0.3">
      <c r="B7614" s="211" t="str">
        <f t="shared" si="238"/>
        <v/>
      </c>
      <c r="D7614" s="213" t="str">
        <f t="shared" si="239"/>
        <v/>
      </c>
    </row>
    <row r="7615" spans="2:4" x14ac:dyDescent="0.3">
      <c r="B7615" s="211" t="str">
        <f t="shared" si="238"/>
        <v/>
      </c>
      <c r="D7615" s="213" t="str">
        <f t="shared" si="239"/>
        <v/>
      </c>
    </row>
    <row r="7616" spans="2:4" x14ac:dyDescent="0.3">
      <c r="B7616" s="211" t="str">
        <f t="shared" si="238"/>
        <v/>
      </c>
      <c r="D7616" s="213" t="str">
        <f t="shared" si="239"/>
        <v/>
      </c>
    </row>
    <row r="7617" spans="2:4" x14ac:dyDescent="0.3">
      <c r="B7617" s="211" t="str">
        <f t="shared" si="238"/>
        <v/>
      </c>
      <c r="D7617" s="213" t="str">
        <f t="shared" si="239"/>
        <v/>
      </c>
    </row>
    <row r="7618" spans="2:4" x14ac:dyDescent="0.3">
      <c r="B7618" s="211" t="str">
        <f t="shared" si="238"/>
        <v/>
      </c>
      <c r="D7618" s="213" t="str">
        <f t="shared" si="239"/>
        <v/>
      </c>
    </row>
    <row r="7619" spans="2:4" x14ac:dyDescent="0.3">
      <c r="B7619" s="211" t="str">
        <f t="shared" si="238"/>
        <v/>
      </c>
      <c r="D7619" s="213" t="str">
        <f t="shared" si="239"/>
        <v/>
      </c>
    </row>
    <row r="7620" spans="2:4" x14ac:dyDescent="0.3">
      <c r="B7620" s="211" t="str">
        <f t="shared" si="238"/>
        <v/>
      </c>
      <c r="D7620" s="213" t="str">
        <f t="shared" si="239"/>
        <v/>
      </c>
    </row>
    <row r="7621" spans="2:4" x14ac:dyDescent="0.3">
      <c r="B7621" s="211" t="str">
        <f t="shared" si="238"/>
        <v/>
      </c>
      <c r="D7621" s="213" t="str">
        <f t="shared" si="239"/>
        <v/>
      </c>
    </row>
    <row r="7622" spans="2:4" x14ac:dyDescent="0.3">
      <c r="B7622" s="211" t="str">
        <f t="shared" ref="B7622:B7685" si="240">IF(NOT(ISBLANK(A7622)),INT(($B$2-A7622)/365.25),"")</f>
        <v/>
      </c>
      <c r="D7622" s="213" t="str">
        <f t="shared" ref="D7622:D7685" si="241">_xlfn.IFNA(VLOOKUP(B7622,AgeGroups,2,TRUE),"")</f>
        <v/>
      </c>
    </row>
    <row r="7623" spans="2:4" x14ac:dyDescent="0.3">
      <c r="B7623" s="211" t="str">
        <f t="shared" si="240"/>
        <v/>
      </c>
      <c r="D7623" s="213" t="str">
        <f t="shared" si="241"/>
        <v/>
      </c>
    </row>
    <row r="7624" spans="2:4" x14ac:dyDescent="0.3">
      <c r="B7624" s="211" t="str">
        <f t="shared" si="240"/>
        <v/>
      </c>
      <c r="D7624" s="213" t="str">
        <f t="shared" si="241"/>
        <v/>
      </c>
    </row>
    <row r="7625" spans="2:4" x14ac:dyDescent="0.3">
      <c r="B7625" s="211" t="str">
        <f t="shared" si="240"/>
        <v/>
      </c>
      <c r="D7625" s="213" t="str">
        <f t="shared" si="241"/>
        <v/>
      </c>
    </row>
    <row r="7626" spans="2:4" x14ac:dyDescent="0.3">
      <c r="B7626" s="211" t="str">
        <f t="shared" si="240"/>
        <v/>
      </c>
      <c r="D7626" s="213" t="str">
        <f t="shared" si="241"/>
        <v/>
      </c>
    </row>
    <row r="7627" spans="2:4" x14ac:dyDescent="0.3">
      <c r="B7627" s="211" t="str">
        <f t="shared" si="240"/>
        <v/>
      </c>
      <c r="D7627" s="213" t="str">
        <f t="shared" si="241"/>
        <v/>
      </c>
    </row>
    <row r="7628" spans="2:4" x14ac:dyDescent="0.3">
      <c r="B7628" s="211" t="str">
        <f t="shared" si="240"/>
        <v/>
      </c>
      <c r="D7628" s="213" t="str">
        <f t="shared" si="241"/>
        <v/>
      </c>
    </row>
    <row r="7629" spans="2:4" x14ac:dyDescent="0.3">
      <c r="B7629" s="211" t="str">
        <f t="shared" si="240"/>
        <v/>
      </c>
      <c r="D7629" s="213" t="str">
        <f t="shared" si="241"/>
        <v/>
      </c>
    </row>
    <row r="7630" spans="2:4" x14ac:dyDescent="0.3">
      <c r="B7630" s="211" t="str">
        <f t="shared" si="240"/>
        <v/>
      </c>
      <c r="D7630" s="213" t="str">
        <f t="shared" si="241"/>
        <v/>
      </c>
    </row>
    <row r="7631" spans="2:4" x14ac:dyDescent="0.3">
      <c r="B7631" s="211" t="str">
        <f t="shared" si="240"/>
        <v/>
      </c>
      <c r="D7631" s="213" t="str">
        <f t="shared" si="241"/>
        <v/>
      </c>
    </row>
    <row r="7632" spans="2:4" x14ac:dyDescent="0.3">
      <c r="B7632" s="211" t="str">
        <f t="shared" si="240"/>
        <v/>
      </c>
      <c r="D7632" s="213" t="str">
        <f t="shared" si="241"/>
        <v/>
      </c>
    </row>
    <row r="7633" spans="2:4" x14ac:dyDescent="0.3">
      <c r="B7633" s="211" t="str">
        <f t="shared" si="240"/>
        <v/>
      </c>
      <c r="D7633" s="213" t="str">
        <f t="shared" si="241"/>
        <v/>
      </c>
    </row>
    <row r="7634" spans="2:4" x14ac:dyDescent="0.3">
      <c r="B7634" s="211" t="str">
        <f t="shared" si="240"/>
        <v/>
      </c>
      <c r="D7634" s="213" t="str">
        <f t="shared" si="241"/>
        <v/>
      </c>
    </row>
    <row r="7635" spans="2:4" x14ac:dyDescent="0.3">
      <c r="B7635" s="211" t="str">
        <f t="shared" si="240"/>
        <v/>
      </c>
      <c r="D7635" s="213" t="str">
        <f t="shared" si="241"/>
        <v/>
      </c>
    </row>
    <row r="7636" spans="2:4" x14ac:dyDescent="0.3">
      <c r="B7636" s="211" t="str">
        <f t="shared" si="240"/>
        <v/>
      </c>
      <c r="D7636" s="213" t="str">
        <f t="shared" si="241"/>
        <v/>
      </c>
    </row>
    <row r="7637" spans="2:4" x14ac:dyDescent="0.3">
      <c r="B7637" s="211" t="str">
        <f t="shared" si="240"/>
        <v/>
      </c>
      <c r="D7637" s="213" t="str">
        <f t="shared" si="241"/>
        <v/>
      </c>
    </row>
    <row r="7638" spans="2:4" x14ac:dyDescent="0.3">
      <c r="B7638" s="211" t="str">
        <f t="shared" si="240"/>
        <v/>
      </c>
      <c r="D7638" s="213" t="str">
        <f t="shared" si="241"/>
        <v/>
      </c>
    </row>
    <row r="7639" spans="2:4" x14ac:dyDescent="0.3">
      <c r="B7639" s="211" t="str">
        <f t="shared" si="240"/>
        <v/>
      </c>
      <c r="D7639" s="213" t="str">
        <f t="shared" si="241"/>
        <v/>
      </c>
    </row>
    <row r="7640" spans="2:4" x14ac:dyDescent="0.3">
      <c r="B7640" s="211" t="str">
        <f t="shared" si="240"/>
        <v/>
      </c>
      <c r="D7640" s="213" t="str">
        <f t="shared" si="241"/>
        <v/>
      </c>
    </row>
    <row r="7641" spans="2:4" x14ac:dyDescent="0.3">
      <c r="B7641" s="211" t="str">
        <f t="shared" si="240"/>
        <v/>
      </c>
      <c r="D7641" s="213" t="str">
        <f t="shared" si="241"/>
        <v/>
      </c>
    </row>
    <row r="7642" spans="2:4" x14ac:dyDescent="0.3">
      <c r="B7642" s="211" t="str">
        <f t="shared" si="240"/>
        <v/>
      </c>
      <c r="D7642" s="213" t="str">
        <f t="shared" si="241"/>
        <v/>
      </c>
    </row>
    <row r="7643" spans="2:4" x14ac:dyDescent="0.3">
      <c r="B7643" s="211" t="str">
        <f t="shared" si="240"/>
        <v/>
      </c>
      <c r="D7643" s="213" t="str">
        <f t="shared" si="241"/>
        <v/>
      </c>
    </row>
    <row r="7644" spans="2:4" x14ac:dyDescent="0.3">
      <c r="B7644" s="211" t="str">
        <f t="shared" si="240"/>
        <v/>
      </c>
      <c r="D7644" s="213" t="str">
        <f t="shared" si="241"/>
        <v/>
      </c>
    </row>
    <row r="7645" spans="2:4" x14ac:dyDescent="0.3">
      <c r="B7645" s="211" t="str">
        <f t="shared" si="240"/>
        <v/>
      </c>
      <c r="D7645" s="213" t="str">
        <f t="shared" si="241"/>
        <v/>
      </c>
    </row>
    <row r="7646" spans="2:4" x14ac:dyDescent="0.3">
      <c r="B7646" s="211" t="str">
        <f t="shared" si="240"/>
        <v/>
      </c>
      <c r="D7646" s="213" t="str">
        <f t="shared" si="241"/>
        <v/>
      </c>
    </row>
    <row r="7647" spans="2:4" x14ac:dyDescent="0.3">
      <c r="B7647" s="211" t="str">
        <f t="shared" si="240"/>
        <v/>
      </c>
      <c r="D7647" s="213" t="str">
        <f t="shared" si="241"/>
        <v/>
      </c>
    </row>
    <row r="7648" spans="2:4" x14ac:dyDescent="0.3">
      <c r="B7648" s="211" t="str">
        <f t="shared" si="240"/>
        <v/>
      </c>
      <c r="D7648" s="213" t="str">
        <f t="shared" si="241"/>
        <v/>
      </c>
    </row>
    <row r="7649" spans="2:4" x14ac:dyDescent="0.3">
      <c r="B7649" s="211" t="str">
        <f t="shared" si="240"/>
        <v/>
      </c>
      <c r="D7649" s="213" t="str">
        <f t="shared" si="241"/>
        <v/>
      </c>
    </row>
    <row r="7650" spans="2:4" x14ac:dyDescent="0.3">
      <c r="B7650" s="211" t="str">
        <f t="shared" si="240"/>
        <v/>
      </c>
      <c r="D7650" s="213" t="str">
        <f t="shared" si="241"/>
        <v/>
      </c>
    </row>
    <row r="7651" spans="2:4" x14ac:dyDescent="0.3">
      <c r="B7651" s="211" t="str">
        <f t="shared" si="240"/>
        <v/>
      </c>
      <c r="D7651" s="213" t="str">
        <f t="shared" si="241"/>
        <v/>
      </c>
    </row>
    <row r="7652" spans="2:4" x14ac:dyDescent="0.3">
      <c r="B7652" s="211" t="str">
        <f t="shared" si="240"/>
        <v/>
      </c>
      <c r="D7652" s="213" t="str">
        <f t="shared" si="241"/>
        <v/>
      </c>
    </row>
    <row r="7653" spans="2:4" x14ac:dyDescent="0.3">
      <c r="B7653" s="211" t="str">
        <f t="shared" si="240"/>
        <v/>
      </c>
      <c r="D7653" s="213" t="str">
        <f t="shared" si="241"/>
        <v/>
      </c>
    </row>
    <row r="7654" spans="2:4" x14ac:dyDescent="0.3">
      <c r="B7654" s="211" t="str">
        <f t="shared" si="240"/>
        <v/>
      </c>
      <c r="D7654" s="213" t="str">
        <f t="shared" si="241"/>
        <v/>
      </c>
    </row>
    <row r="7655" spans="2:4" x14ac:dyDescent="0.3">
      <c r="B7655" s="211" t="str">
        <f t="shared" si="240"/>
        <v/>
      </c>
      <c r="D7655" s="213" t="str">
        <f t="shared" si="241"/>
        <v/>
      </c>
    </row>
    <row r="7656" spans="2:4" x14ac:dyDescent="0.3">
      <c r="B7656" s="211" t="str">
        <f t="shared" si="240"/>
        <v/>
      </c>
      <c r="D7656" s="213" t="str">
        <f t="shared" si="241"/>
        <v/>
      </c>
    </row>
    <row r="7657" spans="2:4" x14ac:dyDescent="0.3">
      <c r="B7657" s="211" t="str">
        <f t="shared" si="240"/>
        <v/>
      </c>
      <c r="D7657" s="213" t="str">
        <f t="shared" si="241"/>
        <v/>
      </c>
    </row>
    <row r="7658" spans="2:4" x14ac:dyDescent="0.3">
      <c r="B7658" s="211" t="str">
        <f t="shared" si="240"/>
        <v/>
      </c>
      <c r="D7658" s="213" t="str">
        <f t="shared" si="241"/>
        <v/>
      </c>
    </row>
    <row r="7659" spans="2:4" x14ac:dyDescent="0.3">
      <c r="B7659" s="211" t="str">
        <f t="shared" si="240"/>
        <v/>
      </c>
      <c r="D7659" s="213" t="str">
        <f t="shared" si="241"/>
        <v/>
      </c>
    </row>
    <row r="7660" spans="2:4" x14ac:dyDescent="0.3">
      <c r="B7660" s="211" t="str">
        <f t="shared" si="240"/>
        <v/>
      </c>
      <c r="D7660" s="213" t="str">
        <f t="shared" si="241"/>
        <v/>
      </c>
    </row>
    <row r="7661" spans="2:4" x14ac:dyDescent="0.3">
      <c r="B7661" s="211" t="str">
        <f t="shared" si="240"/>
        <v/>
      </c>
      <c r="D7661" s="213" t="str">
        <f t="shared" si="241"/>
        <v/>
      </c>
    </row>
    <row r="7662" spans="2:4" x14ac:dyDescent="0.3">
      <c r="B7662" s="211" t="str">
        <f t="shared" si="240"/>
        <v/>
      </c>
      <c r="D7662" s="213" t="str">
        <f t="shared" si="241"/>
        <v/>
      </c>
    </row>
    <row r="7663" spans="2:4" x14ac:dyDescent="0.3">
      <c r="B7663" s="211" t="str">
        <f t="shared" si="240"/>
        <v/>
      </c>
      <c r="D7663" s="213" t="str">
        <f t="shared" si="241"/>
        <v/>
      </c>
    </row>
    <row r="7664" spans="2:4" x14ac:dyDescent="0.3">
      <c r="B7664" s="211" t="str">
        <f t="shared" si="240"/>
        <v/>
      </c>
      <c r="D7664" s="213" t="str">
        <f t="shared" si="241"/>
        <v/>
      </c>
    </row>
    <row r="7665" spans="2:4" x14ac:dyDescent="0.3">
      <c r="B7665" s="211" t="str">
        <f t="shared" si="240"/>
        <v/>
      </c>
      <c r="D7665" s="213" t="str">
        <f t="shared" si="241"/>
        <v/>
      </c>
    </row>
    <row r="7666" spans="2:4" x14ac:dyDescent="0.3">
      <c r="B7666" s="211" t="str">
        <f t="shared" si="240"/>
        <v/>
      </c>
      <c r="D7666" s="213" t="str">
        <f t="shared" si="241"/>
        <v/>
      </c>
    </row>
    <row r="7667" spans="2:4" x14ac:dyDescent="0.3">
      <c r="B7667" s="211" t="str">
        <f t="shared" si="240"/>
        <v/>
      </c>
      <c r="D7667" s="213" t="str">
        <f t="shared" si="241"/>
        <v/>
      </c>
    </row>
    <row r="7668" spans="2:4" x14ac:dyDescent="0.3">
      <c r="B7668" s="211" t="str">
        <f t="shared" si="240"/>
        <v/>
      </c>
      <c r="D7668" s="213" t="str">
        <f t="shared" si="241"/>
        <v/>
      </c>
    </row>
    <row r="7669" spans="2:4" x14ac:dyDescent="0.3">
      <c r="B7669" s="211" t="str">
        <f t="shared" si="240"/>
        <v/>
      </c>
      <c r="D7669" s="213" t="str">
        <f t="shared" si="241"/>
        <v/>
      </c>
    </row>
    <row r="7670" spans="2:4" x14ac:dyDescent="0.3">
      <c r="B7670" s="211" t="str">
        <f t="shared" si="240"/>
        <v/>
      </c>
      <c r="D7670" s="213" t="str">
        <f t="shared" si="241"/>
        <v/>
      </c>
    </row>
    <row r="7671" spans="2:4" x14ac:dyDescent="0.3">
      <c r="B7671" s="211" t="str">
        <f t="shared" si="240"/>
        <v/>
      </c>
      <c r="D7671" s="213" t="str">
        <f t="shared" si="241"/>
        <v/>
      </c>
    </row>
    <row r="7672" spans="2:4" x14ac:dyDescent="0.3">
      <c r="B7672" s="211" t="str">
        <f t="shared" si="240"/>
        <v/>
      </c>
      <c r="D7672" s="213" t="str">
        <f t="shared" si="241"/>
        <v/>
      </c>
    </row>
    <row r="7673" spans="2:4" x14ac:dyDescent="0.3">
      <c r="B7673" s="211" t="str">
        <f t="shared" si="240"/>
        <v/>
      </c>
      <c r="D7673" s="213" t="str">
        <f t="shared" si="241"/>
        <v/>
      </c>
    </row>
    <row r="7674" spans="2:4" x14ac:dyDescent="0.3">
      <c r="B7674" s="211" t="str">
        <f t="shared" si="240"/>
        <v/>
      </c>
      <c r="D7674" s="213" t="str">
        <f t="shared" si="241"/>
        <v/>
      </c>
    </row>
    <row r="7675" spans="2:4" x14ac:dyDescent="0.3">
      <c r="B7675" s="211" t="str">
        <f t="shared" si="240"/>
        <v/>
      </c>
      <c r="D7675" s="213" t="str">
        <f t="shared" si="241"/>
        <v/>
      </c>
    </row>
    <row r="7676" spans="2:4" x14ac:dyDescent="0.3">
      <c r="B7676" s="211" t="str">
        <f t="shared" si="240"/>
        <v/>
      </c>
      <c r="D7676" s="213" t="str">
        <f t="shared" si="241"/>
        <v/>
      </c>
    </row>
    <row r="7677" spans="2:4" x14ac:dyDescent="0.3">
      <c r="B7677" s="211" t="str">
        <f t="shared" si="240"/>
        <v/>
      </c>
      <c r="D7677" s="213" t="str">
        <f t="shared" si="241"/>
        <v/>
      </c>
    </row>
    <row r="7678" spans="2:4" x14ac:dyDescent="0.3">
      <c r="B7678" s="211" t="str">
        <f t="shared" si="240"/>
        <v/>
      </c>
      <c r="D7678" s="213" t="str">
        <f t="shared" si="241"/>
        <v/>
      </c>
    </row>
    <row r="7679" spans="2:4" x14ac:dyDescent="0.3">
      <c r="B7679" s="211" t="str">
        <f t="shared" si="240"/>
        <v/>
      </c>
      <c r="D7679" s="213" t="str">
        <f t="shared" si="241"/>
        <v/>
      </c>
    </row>
    <row r="7680" spans="2:4" x14ac:dyDescent="0.3">
      <c r="B7680" s="211" t="str">
        <f t="shared" si="240"/>
        <v/>
      </c>
      <c r="D7680" s="213" t="str">
        <f t="shared" si="241"/>
        <v/>
      </c>
    </row>
    <row r="7681" spans="2:4" x14ac:dyDescent="0.3">
      <c r="B7681" s="211" t="str">
        <f t="shared" si="240"/>
        <v/>
      </c>
      <c r="D7681" s="213" t="str">
        <f t="shared" si="241"/>
        <v/>
      </c>
    </row>
    <row r="7682" spans="2:4" x14ac:dyDescent="0.3">
      <c r="B7682" s="211" t="str">
        <f t="shared" si="240"/>
        <v/>
      </c>
      <c r="D7682" s="213" t="str">
        <f t="shared" si="241"/>
        <v/>
      </c>
    </row>
    <row r="7683" spans="2:4" x14ac:dyDescent="0.3">
      <c r="B7683" s="211" t="str">
        <f t="shared" si="240"/>
        <v/>
      </c>
      <c r="D7683" s="213" t="str">
        <f t="shared" si="241"/>
        <v/>
      </c>
    </row>
    <row r="7684" spans="2:4" x14ac:dyDescent="0.3">
      <c r="B7684" s="211" t="str">
        <f t="shared" si="240"/>
        <v/>
      </c>
      <c r="D7684" s="213" t="str">
        <f t="shared" si="241"/>
        <v/>
      </c>
    </row>
    <row r="7685" spans="2:4" x14ac:dyDescent="0.3">
      <c r="B7685" s="211" t="str">
        <f t="shared" si="240"/>
        <v/>
      </c>
      <c r="D7685" s="213" t="str">
        <f t="shared" si="241"/>
        <v/>
      </c>
    </row>
    <row r="7686" spans="2:4" x14ac:dyDescent="0.3">
      <c r="B7686" s="211" t="str">
        <f t="shared" ref="B7686:B7749" si="242">IF(NOT(ISBLANK(A7686)),INT(($B$2-A7686)/365.25),"")</f>
        <v/>
      </c>
      <c r="D7686" s="213" t="str">
        <f t="shared" ref="D7686:D7749" si="243">_xlfn.IFNA(VLOOKUP(B7686,AgeGroups,2,TRUE),"")</f>
        <v/>
      </c>
    </row>
    <row r="7687" spans="2:4" x14ac:dyDescent="0.3">
      <c r="B7687" s="211" t="str">
        <f t="shared" si="242"/>
        <v/>
      </c>
      <c r="D7687" s="213" t="str">
        <f t="shared" si="243"/>
        <v/>
      </c>
    </row>
    <row r="7688" spans="2:4" x14ac:dyDescent="0.3">
      <c r="B7688" s="211" t="str">
        <f t="shared" si="242"/>
        <v/>
      </c>
      <c r="D7688" s="213" t="str">
        <f t="shared" si="243"/>
        <v/>
      </c>
    </row>
    <row r="7689" spans="2:4" x14ac:dyDescent="0.3">
      <c r="B7689" s="211" t="str">
        <f t="shared" si="242"/>
        <v/>
      </c>
      <c r="D7689" s="213" t="str">
        <f t="shared" si="243"/>
        <v/>
      </c>
    </row>
    <row r="7690" spans="2:4" x14ac:dyDescent="0.3">
      <c r="B7690" s="211" t="str">
        <f t="shared" si="242"/>
        <v/>
      </c>
      <c r="D7690" s="213" t="str">
        <f t="shared" si="243"/>
        <v/>
      </c>
    </row>
    <row r="7691" spans="2:4" x14ac:dyDescent="0.3">
      <c r="B7691" s="211" t="str">
        <f t="shared" si="242"/>
        <v/>
      </c>
      <c r="D7691" s="213" t="str">
        <f t="shared" si="243"/>
        <v/>
      </c>
    </row>
    <row r="7692" spans="2:4" x14ac:dyDescent="0.3">
      <c r="B7692" s="211" t="str">
        <f t="shared" si="242"/>
        <v/>
      </c>
      <c r="D7692" s="213" t="str">
        <f t="shared" si="243"/>
        <v/>
      </c>
    </row>
    <row r="7693" spans="2:4" x14ac:dyDescent="0.3">
      <c r="B7693" s="211" t="str">
        <f t="shared" si="242"/>
        <v/>
      </c>
      <c r="D7693" s="213" t="str">
        <f t="shared" si="243"/>
        <v/>
      </c>
    </row>
    <row r="7694" spans="2:4" x14ac:dyDescent="0.3">
      <c r="B7694" s="211" t="str">
        <f t="shared" si="242"/>
        <v/>
      </c>
      <c r="D7694" s="213" t="str">
        <f t="shared" si="243"/>
        <v/>
      </c>
    </row>
    <row r="7695" spans="2:4" x14ac:dyDescent="0.3">
      <c r="B7695" s="211" t="str">
        <f t="shared" si="242"/>
        <v/>
      </c>
      <c r="D7695" s="213" t="str">
        <f t="shared" si="243"/>
        <v/>
      </c>
    </row>
    <row r="7696" spans="2:4" x14ac:dyDescent="0.3">
      <c r="B7696" s="211" t="str">
        <f t="shared" si="242"/>
        <v/>
      </c>
      <c r="D7696" s="213" t="str">
        <f t="shared" si="243"/>
        <v/>
      </c>
    </row>
    <row r="7697" spans="2:4" x14ac:dyDescent="0.3">
      <c r="B7697" s="211" t="str">
        <f t="shared" si="242"/>
        <v/>
      </c>
      <c r="D7697" s="213" t="str">
        <f t="shared" si="243"/>
        <v/>
      </c>
    </row>
    <row r="7698" spans="2:4" x14ac:dyDescent="0.3">
      <c r="B7698" s="211" t="str">
        <f t="shared" si="242"/>
        <v/>
      </c>
      <c r="D7698" s="213" t="str">
        <f t="shared" si="243"/>
        <v/>
      </c>
    </row>
    <row r="7699" spans="2:4" x14ac:dyDescent="0.3">
      <c r="B7699" s="211" t="str">
        <f t="shared" si="242"/>
        <v/>
      </c>
      <c r="D7699" s="213" t="str">
        <f t="shared" si="243"/>
        <v/>
      </c>
    </row>
    <row r="7700" spans="2:4" x14ac:dyDescent="0.3">
      <c r="B7700" s="211" t="str">
        <f t="shared" si="242"/>
        <v/>
      </c>
      <c r="D7700" s="213" t="str">
        <f t="shared" si="243"/>
        <v/>
      </c>
    </row>
    <row r="7701" spans="2:4" x14ac:dyDescent="0.3">
      <c r="B7701" s="211" t="str">
        <f t="shared" si="242"/>
        <v/>
      </c>
      <c r="D7701" s="213" t="str">
        <f t="shared" si="243"/>
        <v/>
      </c>
    </row>
    <row r="7702" spans="2:4" x14ac:dyDescent="0.3">
      <c r="B7702" s="211" t="str">
        <f t="shared" si="242"/>
        <v/>
      </c>
      <c r="D7702" s="213" t="str">
        <f t="shared" si="243"/>
        <v/>
      </c>
    </row>
    <row r="7703" spans="2:4" x14ac:dyDescent="0.3">
      <c r="B7703" s="211" t="str">
        <f t="shared" si="242"/>
        <v/>
      </c>
      <c r="D7703" s="213" t="str">
        <f t="shared" si="243"/>
        <v/>
      </c>
    </row>
    <row r="7704" spans="2:4" x14ac:dyDescent="0.3">
      <c r="B7704" s="211" t="str">
        <f t="shared" si="242"/>
        <v/>
      </c>
      <c r="D7704" s="213" t="str">
        <f t="shared" si="243"/>
        <v/>
      </c>
    </row>
    <row r="7705" spans="2:4" x14ac:dyDescent="0.3">
      <c r="B7705" s="211" t="str">
        <f t="shared" si="242"/>
        <v/>
      </c>
      <c r="D7705" s="213" t="str">
        <f t="shared" si="243"/>
        <v/>
      </c>
    </row>
    <row r="7706" spans="2:4" x14ac:dyDescent="0.3">
      <c r="B7706" s="211" t="str">
        <f t="shared" si="242"/>
        <v/>
      </c>
      <c r="D7706" s="213" t="str">
        <f t="shared" si="243"/>
        <v/>
      </c>
    </row>
    <row r="7707" spans="2:4" x14ac:dyDescent="0.3">
      <c r="B7707" s="211" t="str">
        <f t="shared" si="242"/>
        <v/>
      </c>
      <c r="D7707" s="213" t="str">
        <f t="shared" si="243"/>
        <v/>
      </c>
    </row>
    <row r="7708" spans="2:4" x14ac:dyDescent="0.3">
      <c r="B7708" s="211" t="str">
        <f t="shared" si="242"/>
        <v/>
      </c>
      <c r="D7708" s="213" t="str">
        <f t="shared" si="243"/>
        <v/>
      </c>
    </row>
    <row r="7709" spans="2:4" x14ac:dyDescent="0.3">
      <c r="B7709" s="211" t="str">
        <f t="shared" si="242"/>
        <v/>
      </c>
      <c r="D7709" s="213" t="str">
        <f t="shared" si="243"/>
        <v/>
      </c>
    </row>
    <row r="7710" spans="2:4" x14ac:dyDescent="0.3">
      <c r="B7710" s="211" t="str">
        <f t="shared" si="242"/>
        <v/>
      </c>
      <c r="D7710" s="213" t="str">
        <f t="shared" si="243"/>
        <v/>
      </c>
    </row>
    <row r="7711" spans="2:4" x14ac:dyDescent="0.3">
      <c r="B7711" s="211" t="str">
        <f t="shared" si="242"/>
        <v/>
      </c>
      <c r="D7711" s="213" t="str">
        <f t="shared" si="243"/>
        <v/>
      </c>
    </row>
    <row r="7712" spans="2:4" x14ac:dyDescent="0.3">
      <c r="B7712" s="211" t="str">
        <f t="shared" si="242"/>
        <v/>
      </c>
      <c r="D7712" s="213" t="str">
        <f t="shared" si="243"/>
        <v/>
      </c>
    </row>
    <row r="7713" spans="2:4" x14ac:dyDescent="0.3">
      <c r="B7713" s="211" t="str">
        <f t="shared" si="242"/>
        <v/>
      </c>
      <c r="D7713" s="213" t="str">
        <f t="shared" si="243"/>
        <v/>
      </c>
    </row>
    <row r="7714" spans="2:4" x14ac:dyDescent="0.3">
      <c r="B7714" s="211" t="str">
        <f t="shared" si="242"/>
        <v/>
      </c>
      <c r="D7714" s="213" t="str">
        <f t="shared" si="243"/>
        <v/>
      </c>
    </row>
    <row r="7715" spans="2:4" x14ac:dyDescent="0.3">
      <c r="B7715" s="211" t="str">
        <f t="shared" si="242"/>
        <v/>
      </c>
      <c r="D7715" s="213" t="str">
        <f t="shared" si="243"/>
        <v/>
      </c>
    </row>
    <row r="7716" spans="2:4" x14ac:dyDescent="0.3">
      <c r="B7716" s="211" t="str">
        <f t="shared" si="242"/>
        <v/>
      </c>
      <c r="D7716" s="213" t="str">
        <f t="shared" si="243"/>
        <v/>
      </c>
    </row>
    <row r="7717" spans="2:4" x14ac:dyDescent="0.3">
      <c r="B7717" s="211" t="str">
        <f t="shared" si="242"/>
        <v/>
      </c>
      <c r="D7717" s="213" t="str">
        <f t="shared" si="243"/>
        <v/>
      </c>
    </row>
    <row r="7718" spans="2:4" x14ac:dyDescent="0.3">
      <c r="B7718" s="211" t="str">
        <f t="shared" si="242"/>
        <v/>
      </c>
      <c r="D7718" s="213" t="str">
        <f t="shared" si="243"/>
        <v/>
      </c>
    </row>
    <row r="7719" spans="2:4" x14ac:dyDescent="0.3">
      <c r="B7719" s="211" t="str">
        <f t="shared" si="242"/>
        <v/>
      </c>
      <c r="D7719" s="213" t="str">
        <f t="shared" si="243"/>
        <v/>
      </c>
    </row>
    <row r="7720" spans="2:4" x14ac:dyDescent="0.3">
      <c r="B7720" s="211" t="str">
        <f t="shared" si="242"/>
        <v/>
      </c>
      <c r="D7720" s="213" t="str">
        <f t="shared" si="243"/>
        <v/>
      </c>
    </row>
    <row r="7721" spans="2:4" x14ac:dyDescent="0.3">
      <c r="B7721" s="211" t="str">
        <f t="shared" si="242"/>
        <v/>
      </c>
      <c r="D7721" s="213" t="str">
        <f t="shared" si="243"/>
        <v/>
      </c>
    </row>
    <row r="7722" spans="2:4" x14ac:dyDescent="0.3">
      <c r="B7722" s="211" t="str">
        <f t="shared" si="242"/>
        <v/>
      </c>
      <c r="D7722" s="213" t="str">
        <f t="shared" si="243"/>
        <v/>
      </c>
    </row>
    <row r="7723" spans="2:4" x14ac:dyDescent="0.3">
      <c r="B7723" s="211" t="str">
        <f t="shared" si="242"/>
        <v/>
      </c>
      <c r="D7723" s="213" t="str">
        <f t="shared" si="243"/>
        <v/>
      </c>
    </row>
    <row r="7724" spans="2:4" x14ac:dyDescent="0.3">
      <c r="B7724" s="211" t="str">
        <f t="shared" si="242"/>
        <v/>
      </c>
      <c r="D7724" s="213" t="str">
        <f t="shared" si="243"/>
        <v/>
      </c>
    </row>
    <row r="7725" spans="2:4" x14ac:dyDescent="0.3">
      <c r="B7725" s="211" t="str">
        <f t="shared" si="242"/>
        <v/>
      </c>
      <c r="D7725" s="213" t="str">
        <f t="shared" si="243"/>
        <v/>
      </c>
    </row>
    <row r="7726" spans="2:4" x14ac:dyDescent="0.3">
      <c r="B7726" s="211" t="str">
        <f t="shared" si="242"/>
        <v/>
      </c>
      <c r="D7726" s="213" t="str">
        <f t="shared" si="243"/>
        <v/>
      </c>
    </row>
    <row r="7727" spans="2:4" x14ac:dyDescent="0.3">
      <c r="B7727" s="211" t="str">
        <f t="shared" si="242"/>
        <v/>
      </c>
      <c r="D7727" s="213" t="str">
        <f t="shared" si="243"/>
        <v/>
      </c>
    </row>
    <row r="7728" spans="2:4" x14ac:dyDescent="0.3">
      <c r="B7728" s="211" t="str">
        <f t="shared" si="242"/>
        <v/>
      </c>
      <c r="D7728" s="213" t="str">
        <f t="shared" si="243"/>
        <v/>
      </c>
    </row>
    <row r="7729" spans="2:4" x14ac:dyDescent="0.3">
      <c r="B7729" s="211" t="str">
        <f t="shared" si="242"/>
        <v/>
      </c>
      <c r="D7729" s="213" t="str">
        <f t="shared" si="243"/>
        <v/>
      </c>
    </row>
    <row r="7730" spans="2:4" x14ac:dyDescent="0.3">
      <c r="B7730" s="211" t="str">
        <f t="shared" si="242"/>
        <v/>
      </c>
      <c r="D7730" s="213" t="str">
        <f t="shared" si="243"/>
        <v/>
      </c>
    </row>
    <row r="7731" spans="2:4" x14ac:dyDescent="0.3">
      <c r="B7731" s="211" t="str">
        <f t="shared" si="242"/>
        <v/>
      </c>
      <c r="D7731" s="213" t="str">
        <f t="shared" si="243"/>
        <v/>
      </c>
    </row>
    <row r="7732" spans="2:4" x14ac:dyDescent="0.3">
      <c r="B7732" s="211" t="str">
        <f t="shared" si="242"/>
        <v/>
      </c>
      <c r="D7732" s="213" t="str">
        <f t="shared" si="243"/>
        <v/>
      </c>
    </row>
    <row r="7733" spans="2:4" x14ac:dyDescent="0.3">
      <c r="B7733" s="211" t="str">
        <f t="shared" si="242"/>
        <v/>
      </c>
      <c r="D7733" s="213" t="str">
        <f t="shared" si="243"/>
        <v/>
      </c>
    </row>
    <row r="7734" spans="2:4" x14ac:dyDescent="0.3">
      <c r="B7734" s="211" t="str">
        <f t="shared" si="242"/>
        <v/>
      </c>
      <c r="D7734" s="213" t="str">
        <f t="shared" si="243"/>
        <v/>
      </c>
    </row>
    <row r="7735" spans="2:4" x14ac:dyDescent="0.3">
      <c r="B7735" s="211" t="str">
        <f t="shared" si="242"/>
        <v/>
      </c>
      <c r="D7735" s="213" t="str">
        <f t="shared" si="243"/>
        <v/>
      </c>
    </row>
    <row r="7736" spans="2:4" x14ac:dyDescent="0.3">
      <c r="B7736" s="211" t="str">
        <f t="shared" si="242"/>
        <v/>
      </c>
      <c r="D7736" s="213" t="str">
        <f t="shared" si="243"/>
        <v/>
      </c>
    </row>
    <row r="7737" spans="2:4" x14ac:dyDescent="0.3">
      <c r="B7737" s="211" t="str">
        <f t="shared" si="242"/>
        <v/>
      </c>
      <c r="D7737" s="213" t="str">
        <f t="shared" si="243"/>
        <v/>
      </c>
    </row>
    <row r="7738" spans="2:4" x14ac:dyDescent="0.3">
      <c r="B7738" s="211" t="str">
        <f t="shared" si="242"/>
        <v/>
      </c>
      <c r="D7738" s="213" t="str">
        <f t="shared" si="243"/>
        <v/>
      </c>
    </row>
    <row r="7739" spans="2:4" x14ac:dyDescent="0.3">
      <c r="B7739" s="211" t="str">
        <f t="shared" si="242"/>
        <v/>
      </c>
      <c r="D7739" s="213" t="str">
        <f t="shared" si="243"/>
        <v/>
      </c>
    </row>
    <row r="7740" spans="2:4" x14ac:dyDescent="0.3">
      <c r="B7740" s="211" t="str">
        <f t="shared" si="242"/>
        <v/>
      </c>
      <c r="D7740" s="213" t="str">
        <f t="shared" si="243"/>
        <v/>
      </c>
    </row>
    <row r="7741" spans="2:4" x14ac:dyDescent="0.3">
      <c r="B7741" s="211" t="str">
        <f t="shared" si="242"/>
        <v/>
      </c>
      <c r="D7741" s="213" t="str">
        <f t="shared" si="243"/>
        <v/>
      </c>
    </row>
    <row r="7742" spans="2:4" x14ac:dyDescent="0.3">
      <c r="B7742" s="211" t="str">
        <f t="shared" si="242"/>
        <v/>
      </c>
      <c r="D7742" s="213" t="str">
        <f t="shared" si="243"/>
        <v/>
      </c>
    </row>
    <row r="7743" spans="2:4" x14ac:dyDescent="0.3">
      <c r="B7743" s="211" t="str">
        <f t="shared" si="242"/>
        <v/>
      </c>
      <c r="D7743" s="213" t="str">
        <f t="shared" si="243"/>
        <v/>
      </c>
    </row>
    <row r="7744" spans="2:4" x14ac:dyDescent="0.3">
      <c r="B7744" s="211" t="str">
        <f t="shared" si="242"/>
        <v/>
      </c>
      <c r="D7744" s="213" t="str">
        <f t="shared" si="243"/>
        <v/>
      </c>
    </row>
    <row r="7745" spans="2:4" x14ac:dyDescent="0.3">
      <c r="B7745" s="211" t="str">
        <f t="shared" si="242"/>
        <v/>
      </c>
      <c r="D7745" s="213" t="str">
        <f t="shared" si="243"/>
        <v/>
      </c>
    </row>
    <row r="7746" spans="2:4" x14ac:dyDescent="0.3">
      <c r="B7746" s="211" t="str">
        <f t="shared" si="242"/>
        <v/>
      </c>
      <c r="D7746" s="213" t="str">
        <f t="shared" si="243"/>
        <v/>
      </c>
    </row>
    <row r="7747" spans="2:4" x14ac:dyDescent="0.3">
      <c r="B7747" s="211" t="str">
        <f t="shared" si="242"/>
        <v/>
      </c>
      <c r="D7747" s="213" t="str">
        <f t="shared" si="243"/>
        <v/>
      </c>
    </row>
    <row r="7748" spans="2:4" x14ac:dyDescent="0.3">
      <c r="B7748" s="211" t="str">
        <f t="shared" si="242"/>
        <v/>
      </c>
      <c r="D7748" s="213" t="str">
        <f t="shared" si="243"/>
        <v/>
      </c>
    </row>
    <row r="7749" spans="2:4" x14ac:dyDescent="0.3">
      <c r="B7749" s="211" t="str">
        <f t="shared" si="242"/>
        <v/>
      </c>
      <c r="D7749" s="213" t="str">
        <f t="shared" si="243"/>
        <v/>
      </c>
    </row>
    <row r="7750" spans="2:4" x14ac:dyDescent="0.3">
      <c r="B7750" s="211" t="str">
        <f t="shared" ref="B7750:B7813" si="244">IF(NOT(ISBLANK(A7750)),INT(($B$2-A7750)/365.25),"")</f>
        <v/>
      </c>
      <c r="D7750" s="213" t="str">
        <f t="shared" ref="D7750:D7813" si="245">_xlfn.IFNA(VLOOKUP(B7750,AgeGroups,2,TRUE),"")</f>
        <v/>
      </c>
    </row>
    <row r="7751" spans="2:4" x14ac:dyDescent="0.3">
      <c r="B7751" s="211" t="str">
        <f t="shared" si="244"/>
        <v/>
      </c>
      <c r="D7751" s="213" t="str">
        <f t="shared" si="245"/>
        <v/>
      </c>
    </row>
    <row r="7752" spans="2:4" x14ac:dyDescent="0.3">
      <c r="B7752" s="211" t="str">
        <f t="shared" si="244"/>
        <v/>
      </c>
      <c r="D7752" s="213" t="str">
        <f t="shared" si="245"/>
        <v/>
      </c>
    </row>
    <row r="7753" spans="2:4" x14ac:dyDescent="0.3">
      <c r="B7753" s="211" t="str">
        <f t="shared" si="244"/>
        <v/>
      </c>
      <c r="D7753" s="213" t="str">
        <f t="shared" si="245"/>
        <v/>
      </c>
    </row>
    <row r="7754" spans="2:4" x14ac:dyDescent="0.3">
      <c r="B7754" s="211" t="str">
        <f t="shared" si="244"/>
        <v/>
      </c>
      <c r="D7754" s="213" t="str">
        <f t="shared" si="245"/>
        <v/>
      </c>
    </row>
    <row r="7755" spans="2:4" x14ac:dyDescent="0.3">
      <c r="B7755" s="211" t="str">
        <f t="shared" si="244"/>
        <v/>
      </c>
      <c r="D7755" s="213" t="str">
        <f t="shared" si="245"/>
        <v/>
      </c>
    </row>
    <row r="7756" spans="2:4" x14ac:dyDescent="0.3">
      <c r="B7756" s="211" t="str">
        <f t="shared" si="244"/>
        <v/>
      </c>
      <c r="D7756" s="213" t="str">
        <f t="shared" si="245"/>
        <v/>
      </c>
    </row>
    <row r="7757" spans="2:4" x14ac:dyDescent="0.3">
      <c r="B7757" s="211" t="str">
        <f t="shared" si="244"/>
        <v/>
      </c>
      <c r="D7757" s="213" t="str">
        <f t="shared" si="245"/>
        <v/>
      </c>
    </row>
    <row r="7758" spans="2:4" x14ac:dyDescent="0.3">
      <c r="B7758" s="211" t="str">
        <f t="shared" si="244"/>
        <v/>
      </c>
      <c r="D7758" s="213" t="str">
        <f t="shared" si="245"/>
        <v/>
      </c>
    </row>
    <row r="7759" spans="2:4" x14ac:dyDescent="0.3">
      <c r="B7759" s="211" t="str">
        <f t="shared" si="244"/>
        <v/>
      </c>
      <c r="D7759" s="213" t="str">
        <f t="shared" si="245"/>
        <v/>
      </c>
    </row>
    <row r="7760" spans="2:4" x14ac:dyDescent="0.3">
      <c r="B7760" s="211" t="str">
        <f t="shared" si="244"/>
        <v/>
      </c>
      <c r="D7760" s="213" t="str">
        <f t="shared" si="245"/>
        <v/>
      </c>
    </row>
    <row r="7761" spans="2:4" x14ac:dyDescent="0.3">
      <c r="B7761" s="211" t="str">
        <f t="shared" si="244"/>
        <v/>
      </c>
      <c r="D7761" s="213" t="str">
        <f t="shared" si="245"/>
        <v/>
      </c>
    </row>
    <row r="7762" spans="2:4" x14ac:dyDescent="0.3">
      <c r="B7762" s="211" t="str">
        <f t="shared" si="244"/>
        <v/>
      </c>
      <c r="D7762" s="213" t="str">
        <f t="shared" si="245"/>
        <v/>
      </c>
    </row>
    <row r="7763" spans="2:4" x14ac:dyDescent="0.3">
      <c r="B7763" s="211" t="str">
        <f t="shared" si="244"/>
        <v/>
      </c>
      <c r="D7763" s="213" t="str">
        <f t="shared" si="245"/>
        <v/>
      </c>
    </row>
    <row r="7764" spans="2:4" x14ac:dyDescent="0.3">
      <c r="B7764" s="211" t="str">
        <f t="shared" si="244"/>
        <v/>
      </c>
      <c r="D7764" s="213" t="str">
        <f t="shared" si="245"/>
        <v/>
      </c>
    </row>
    <row r="7765" spans="2:4" x14ac:dyDescent="0.3">
      <c r="B7765" s="211" t="str">
        <f t="shared" si="244"/>
        <v/>
      </c>
      <c r="D7765" s="213" t="str">
        <f t="shared" si="245"/>
        <v/>
      </c>
    </row>
    <row r="7766" spans="2:4" x14ac:dyDescent="0.3">
      <c r="B7766" s="211" t="str">
        <f t="shared" si="244"/>
        <v/>
      </c>
      <c r="D7766" s="213" t="str">
        <f t="shared" si="245"/>
        <v/>
      </c>
    </row>
    <row r="7767" spans="2:4" x14ac:dyDescent="0.3">
      <c r="B7767" s="211" t="str">
        <f t="shared" si="244"/>
        <v/>
      </c>
      <c r="D7767" s="213" t="str">
        <f t="shared" si="245"/>
        <v/>
      </c>
    </row>
    <row r="7768" spans="2:4" x14ac:dyDescent="0.3">
      <c r="B7768" s="211" t="str">
        <f t="shared" si="244"/>
        <v/>
      </c>
      <c r="D7768" s="213" t="str">
        <f t="shared" si="245"/>
        <v/>
      </c>
    </row>
    <row r="7769" spans="2:4" x14ac:dyDescent="0.3">
      <c r="B7769" s="211" t="str">
        <f t="shared" si="244"/>
        <v/>
      </c>
      <c r="D7769" s="213" t="str">
        <f t="shared" si="245"/>
        <v/>
      </c>
    </row>
    <row r="7770" spans="2:4" x14ac:dyDescent="0.3">
      <c r="B7770" s="211" t="str">
        <f t="shared" si="244"/>
        <v/>
      </c>
      <c r="D7770" s="213" t="str">
        <f t="shared" si="245"/>
        <v/>
      </c>
    </row>
    <row r="7771" spans="2:4" x14ac:dyDescent="0.3">
      <c r="B7771" s="211" t="str">
        <f t="shared" si="244"/>
        <v/>
      </c>
      <c r="D7771" s="213" t="str">
        <f t="shared" si="245"/>
        <v/>
      </c>
    </row>
    <row r="7772" spans="2:4" x14ac:dyDescent="0.3">
      <c r="B7772" s="211" t="str">
        <f t="shared" si="244"/>
        <v/>
      </c>
      <c r="D7772" s="213" t="str">
        <f t="shared" si="245"/>
        <v/>
      </c>
    </row>
    <row r="7773" spans="2:4" x14ac:dyDescent="0.3">
      <c r="B7773" s="211" t="str">
        <f t="shared" si="244"/>
        <v/>
      </c>
      <c r="D7773" s="213" t="str">
        <f t="shared" si="245"/>
        <v/>
      </c>
    </row>
    <row r="7774" spans="2:4" x14ac:dyDescent="0.3">
      <c r="B7774" s="211" t="str">
        <f t="shared" si="244"/>
        <v/>
      </c>
      <c r="D7774" s="213" t="str">
        <f t="shared" si="245"/>
        <v/>
      </c>
    </row>
    <row r="7775" spans="2:4" x14ac:dyDescent="0.3">
      <c r="B7775" s="211" t="str">
        <f t="shared" si="244"/>
        <v/>
      </c>
      <c r="D7775" s="213" t="str">
        <f t="shared" si="245"/>
        <v/>
      </c>
    </row>
    <row r="7776" spans="2:4" x14ac:dyDescent="0.3">
      <c r="B7776" s="211" t="str">
        <f t="shared" si="244"/>
        <v/>
      </c>
      <c r="D7776" s="213" t="str">
        <f t="shared" si="245"/>
        <v/>
      </c>
    </row>
    <row r="7777" spans="2:4" x14ac:dyDescent="0.3">
      <c r="B7777" s="211" t="str">
        <f t="shared" si="244"/>
        <v/>
      </c>
      <c r="D7777" s="213" t="str">
        <f t="shared" si="245"/>
        <v/>
      </c>
    </row>
    <row r="7778" spans="2:4" x14ac:dyDescent="0.3">
      <c r="B7778" s="211" t="str">
        <f t="shared" si="244"/>
        <v/>
      </c>
      <c r="D7778" s="213" t="str">
        <f t="shared" si="245"/>
        <v/>
      </c>
    </row>
    <row r="7779" spans="2:4" x14ac:dyDescent="0.3">
      <c r="B7779" s="211" t="str">
        <f t="shared" si="244"/>
        <v/>
      </c>
      <c r="D7779" s="213" t="str">
        <f t="shared" si="245"/>
        <v/>
      </c>
    </row>
    <row r="7780" spans="2:4" x14ac:dyDescent="0.3">
      <c r="B7780" s="211" t="str">
        <f t="shared" si="244"/>
        <v/>
      </c>
      <c r="D7780" s="213" t="str">
        <f t="shared" si="245"/>
        <v/>
      </c>
    </row>
    <row r="7781" spans="2:4" x14ac:dyDescent="0.3">
      <c r="B7781" s="211" t="str">
        <f t="shared" si="244"/>
        <v/>
      </c>
      <c r="D7781" s="213" t="str">
        <f t="shared" si="245"/>
        <v/>
      </c>
    </row>
    <row r="7782" spans="2:4" x14ac:dyDescent="0.3">
      <c r="B7782" s="211" t="str">
        <f t="shared" si="244"/>
        <v/>
      </c>
      <c r="D7782" s="213" t="str">
        <f t="shared" si="245"/>
        <v/>
      </c>
    </row>
    <row r="7783" spans="2:4" x14ac:dyDescent="0.3">
      <c r="B7783" s="211" t="str">
        <f t="shared" si="244"/>
        <v/>
      </c>
      <c r="D7783" s="213" t="str">
        <f t="shared" si="245"/>
        <v/>
      </c>
    </row>
    <row r="7784" spans="2:4" x14ac:dyDescent="0.3">
      <c r="B7784" s="211" t="str">
        <f t="shared" si="244"/>
        <v/>
      </c>
      <c r="D7784" s="213" t="str">
        <f t="shared" si="245"/>
        <v/>
      </c>
    </row>
    <row r="7785" spans="2:4" x14ac:dyDescent="0.3">
      <c r="B7785" s="211" t="str">
        <f t="shared" si="244"/>
        <v/>
      </c>
      <c r="D7785" s="213" t="str">
        <f t="shared" si="245"/>
        <v/>
      </c>
    </row>
    <row r="7786" spans="2:4" x14ac:dyDescent="0.3">
      <c r="B7786" s="211" t="str">
        <f t="shared" si="244"/>
        <v/>
      </c>
      <c r="D7786" s="213" t="str">
        <f t="shared" si="245"/>
        <v/>
      </c>
    </row>
    <row r="7787" spans="2:4" x14ac:dyDescent="0.3">
      <c r="B7787" s="211" t="str">
        <f t="shared" si="244"/>
        <v/>
      </c>
      <c r="D7787" s="213" t="str">
        <f t="shared" si="245"/>
        <v/>
      </c>
    </row>
    <row r="7788" spans="2:4" x14ac:dyDescent="0.3">
      <c r="B7788" s="211" t="str">
        <f t="shared" si="244"/>
        <v/>
      </c>
      <c r="D7788" s="213" t="str">
        <f t="shared" si="245"/>
        <v/>
      </c>
    </row>
    <row r="7789" spans="2:4" x14ac:dyDescent="0.3">
      <c r="B7789" s="211" t="str">
        <f t="shared" si="244"/>
        <v/>
      </c>
      <c r="D7789" s="213" t="str">
        <f t="shared" si="245"/>
        <v/>
      </c>
    </row>
    <row r="7790" spans="2:4" x14ac:dyDescent="0.3">
      <c r="B7790" s="211" t="str">
        <f t="shared" si="244"/>
        <v/>
      </c>
      <c r="D7790" s="213" t="str">
        <f t="shared" si="245"/>
        <v/>
      </c>
    </row>
    <row r="7791" spans="2:4" x14ac:dyDescent="0.3">
      <c r="B7791" s="211" t="str">
        <f t="shared" si="244"/>
        <v/>
      </c>
      <c r="D7791" s="213" t="str">
        <f t="shared" si="245"/>
        <v/>
      </c>
    </row>
    <row r="7792" spans="2:4" x14ac:dyDescent="0.3">
      <c r="B7792" s="211" t="str">
        <f t="shared" si="244"/>
        <v/>
      </c>
      <c r="D7792" s="213" t="str">
        <f t="shared" si="245"/>
        <v/>
      </c>
    </row>
    <row r="7793" spans="2:4" x14ac:dyDescent="0.3">
      <c r="B7793" s="211" t="str">
        <f t="shared" si="244"/>
        <v/>
      </c>
      <c r="D7793" s="213" t="str">
        <f t="shared" si="245"/>
        <v/>
      </c>
    </row>
    <row r="7794" spans="2:4" x14ac:dyDescent="0.3">
      <c r="B7794" s="211" t="str">
        <f t="shared" si="244"/>
        <v/>
      </c>
      <c r="D7794" s="213" t="str">
        <f t="shared" si="245"/>
        <v/>
      </c>
    </row>
    <row r="7795" spans="2:4" x14ac:dyDescent="0.3">
      <c r="B7795" s="211" t="str">
        <f t="shared" si="244"/>
        <v/>
      </c>
      <c r="D7795" s="213" t="str">
        <f t="shared" si="245"/>
        <v/>
      </c>
    </row>
    <row r="7796" spans="2:4" x14ac:dyDescent="0.3">
      <c r="B7796" s="211" t="str">
        <f t="shared" si="244"/>
        <v/>
      </c>
      <c r="D7796" s="213" t="str">
        <f t="shared" si="245"/>
        <v/>
      </c>
    </row>
    <row r="7797" spans="2:4" x14ac:dyDescent="0.3">
      <c r="B7797" s="211" t="str">
        <f t="shared" si="244"/>
        <v/>
      </c>
      <c r="D7797" s="213" t="str">
        <f t="shared" si="245"/>
        <v/>
      </c>
    </row>
    <row r="7798" spans="2:4" x14ac:dyDescent="0.3">
      <c r="B7798" s="211" t="str">
        <f t="shared" si="244"/>
        <v/>
      </c>
      <c r="D7798" s="213" t="str">
        <f t="shared" si="245"/>
        <v/>
      </c>
    </row>
    <row r="7799" spans="2:4" x14ac:dyDescent="0.3">
      <c r="B7799" s="211" t="str">
        <f t="shared" si="244"/>
        <v/>
      </c>
      <c r="D7799" s="213" t="str">
        <f t="shared" si="245"/>
        <v/>
      </c>
    </row>
    <row r="7800" spans="2:4" x14ac:dyDescent="0.3">
      <c r="B7800" s="211" t="str">
        <f t="shared" si="244"/>
        <v/>
      </c>
      <c r="D7800" s="213" t="str">
        <f t="shared" si="245"/>
        <v/>
      </c>
    </row>
    <row r="7801" spans="2:4" x14ac:dyDescent="0.3">
      <c r="B7801" s="211" t="str">
        <f t="shared" si="244"/>
        <v/>
      </c>
      <c r="D7801" s="213" t="str">
        <f t="shared" si="245"/>
        <v/>
      </c>
    </row>
    <row r="7802" spans="2:4" x14ac:dyDescent="0.3">
      <c r="B7802" s="211" t="str">
        <f t="shared" si="244"/>
        <v/>
      </c>
      <c r="D7802" s="213" t="str">
        <f t="shared" si="245"/>
        <v/>
      </c>
    </row>
    <row r="7803" spans="2:4" x14ac:dyDescent="0.3">
      <c r="B7803" s="211" t="str">
        <f t="shared" si="244"/>
        <v/>
      </c>
      <c r="D7803" s="213" t="str">
        <f t="shared" si="245"/>
        <v/>
      </c>
    </row>
    <row r="7804" spans="2:4" x14ac:dyDescent="0.3">
      <c r="B7804" s="211" t="str">
        <f t="shared" si="244"/>
        <v/>
      </c>
      <c r="D7804" s="213" t="str">
        <f t="shared" si="245"/>
        <v/>
      </c>
    </row>
    <row r="7805" spans="2:4" x14ac:dyDescent="0.3">
      <c r="B7805" s="211" t="str">
        <f t="shared" si="244"/>
        <v/>
      </c>
      <c r="D7805" s="213" t="str">
        <f t="shared" si="245"/>
        <v/>
      </c>
    </row>
    <row r="7806" spans="2:4" x14ac:dyDescent="0.3">
      <c r="B7806" s="211" t="str">
        <f t="shared" si="244"/>
        <v/>
      </c>
      <c r="D7806" s="213" t="str">
        <f t="shared" si="245"/>
        <v/>
      </c>
    </row>
    <row r="7807" spans="2:4" x14ac:dyDescent="0.3">
      <c r="B7807" s="211" t="str">
        <f t="shared" si="244"/>
        <v/>
      </c>
      <c r="D7807" s="213" t="str">
        <f t="shared" si="245"/>
        <v/>
      </c>
    </row>
    <row r="7808" spans="2:4" x14ac:dyDescent="0.3">
      <c r="B7808" s="211" t="str">
        <f t="shared" si="244"/>
        <v/>
      </c>
      <c r="D7808" s="213" t="str">
        <f t="shared" si="245"/>
        <v/>
      </c>
    </row>
    <row r="7809" spans="2:4" x14ac:dyDescent="0.3">
      <c r="B7809" s="211" t="str">
        <f t="shared" si="244"/>
        <v/>
      </c>
      <c r="D7809" s="213" t="str">
        <f t="shared" si="245"/>
        <v/>
      </c>
    </row>
    <row r="7810" spans="2:4" x14ac:dyDescent="0.3">
      <c r="B7810" s="211" t="str">
        <f t="shared" si="244"/>
        <v/>
      </c>
      <c r="D7810" s="213" t="str">
        <f t="shared" si="245"/>
        <v/>
      </c>
    </row>
    <row r="7811" spans="2:4" x14ac:dyDescent="0.3">
      <c r="B7811" s="211" t="str">
        <f t="shared" si="244"/>
        <v/>
      </c>
      <c r="D7811" s="213" t="str">
        <f t="shared" si="245"/>
        <v/>
      </c>
    </row>
    <row r="7812" spans="2:4" x14ac:dyDescent="0.3">
      <c r="B7812" s="211" t="str">
        <f t="shared" si="244"/>
        <v/>
      </c>
      <c r="D7812" s="213" t="str">
        <f t="shared" si="245"/>
        <v/>
      </c>
    </row>
    <row r="7813" spans="2:4" x14ac:dyDescent="0.3">
      <c r="B7813" s="211" t="str">
        <f t="shared" si="244"/>
        <v/>
      </c>
      <c r="D7813" s="213" t="str">
        <f t="shared" si="245"/>
        <v/>
      </c>
    </row>
    <row r="7814" spans="2:4" x14ac:dyDescent="0.3">
      <c r="B7814" s="211" t="str">
        <f t="shared" ref="B7814:B7877" si="246">IF(NOT(ISBLANK(A7814)),INT(($B$2-A7814)/365.25),"")</f>
        <v/>
      </c>
      <c r="D7814" s="213" t="str">
        <f t="shared" ref="D7814:D7877" si="247">_xlfn.IFNA(VLOOKUP(B7814,AgeGroups,2,TRUE),"")</f>
        <v/>
      </c>
    </row>
    <row r="7815" spans="2:4" x14ac:dyDescent="0.3">
      <c r="B7815" s="211" t="str">
        <f t="shared" si="246"/>
        <v/>
      </c>
      <c r="D7815" s="213" t="str">
        <f t="shared" si="247"/>
        <v/>
      </c>
    </row>
    <row r="7816" spans="2:4" x14ac:dyDescent="0.3">
      <c r="B7816" s="211" t="str">
        <f t="shared" si="246"/>
        <v/>
      </c>
      <c r="D7816" s="213" t="str">
        <f t="shared" si="247"/>
        <v/>
      </c>
    </row>
    <row r="7817" spans="2:4" x14ac:dyDescent="0.3">
      <c r="B7817" s="211" t="str">
        <f t="shared" si="246"/>
        <v/>
      </c>
      <c r="D7817" s="213" t="str">
        <f t="shared" si="247"/>
        <v/>
      </c>
    </row>
    <row r="7818" spans="2:4" x14ac:dyDescent="0.3">
      <c r="B7818" s="211" t="str">
        <f t="shared" si="246"/>
        <v/>
      </c>
      <c r="D7818" s="213" t="str">
        <f t="shared" si="247"/>
        <v/>
      </c>
    </row>
    <row r="7819" spans="2:4" x14ac:dyDescent="0.3">
      <c r="B7819" s="211" t="str">
        <f t="shared" si="246"/>
        <v/>
      </c>
      <c r="D7819" s="213" t="str">
        <f t="shared" si="247"/>
        <v/>
      </c>
    </row>
    <row r="7820" spans="2:4" x14ac:dyDescent="0.3">
      <c r="B7820" s="211" t="str">
        <f t="shared" si="246"/>
        <v/>
      </c>
      <c r="D7820" s="213" t="str">
        <f t="shared" si="247"/>
        <v/>
      </c>
    </row>
    <row r="7821" spans="2:4" x14ac:dyDescent="0.3">
      <c r="B7821" s="211" t="str">
        <f t="shared" si="246"/>
        <v/>
      </c>
      <c r="D7821" s="213" t="str">
        <f t="shared" si="247"/>
        <v/>
      </c>
    </row>
    <row r="7822" spans="2:4" x14ac:dyDescent="0.3">
      <c r="B7822" s="211" t="str">
        <f t="shared" si="246"/>
        <v/>
      </c>
      <c r="D7822" s="213" t="str">
        <f t="shared" si="247"/>
        <v/>
      </c>
    </row>
    <row r="7823" spans="2:4" x14ac:dyDescent="0.3">
      <c r="B7823" s="211" t="str">
        <f t="shared" si="246"/>
        <v/>
      </c>
      <c r="D7823" s="213" t="str">
        <f t="shared" si="247"/>
        <v/>
      </c>
    </row>
    <row r="7824" spans="2:4" x14ac:dyDescent="0.3">
      <c r="B7824" s="211" t="str">
        <f t="shared" si="246"/>
        <v/>
      </c>
      <c r="D7824" s="213" t="str">
        <f t="shared" si="247"/>
        <v/>
      </c>
    </row>
    <row r="7825" spans="2:4" x14ac:dyDescent="0.3">
      <c r="B7825" s="211" t="str">
        <f t="shared" si="246"/>
        <v/>
      </c>
      <c r="D7825" s="213" t="str">
        <f t="shared" si="247"/>
        <v/>
      </c>
    </row>
    <row r="7826" spans="2:4" x14ac:dyDescent="0.3">
      <c r="B7826" s="211" t="str">
        <f t="shared" si="246"/>
        <v/>
      </c>
      <c r="D7826" s="213" t="str">
        <f t="shared" si="247"/>
        <v/>
      </c>
    </row>
    <row r="7827" spans="2:4" x14ac:dyDescent="0.3">
      <c r="B7827" s="211" t="str">
        <f t="shared" si="246"/>
        <v/>
      </c>
      <c r="D7827" s="213" t="str">
        <f t="shared" si="247"/>
        <v/>
      </c>
    </row>
    <row r="7828" spans="2:4" x14ac:dyDescent="0.3">
      <c r="B7828" s="211" t="str">
        <f t="shared" si="246"/>
        <v/>
      </c>
      <c r="D7828" s="213" t="str">
        <f t="shared" si="247"/>
        <v/>
      </c>
    </row>
    <row r="7829" spans="2:4" x14ac:dyDescent="0.3">
      <c r="B7829" s="211" t="str">
        <f t="shared" si="246"/>
        <v/>
      </c>
      <c r="D7829" s="213" t="str">
        <f t="shared" si="247"/>
        <v/>
      </c>
    </row>
    <row r="7830" spans="2:4" x14ac:dyDescent="0.3">
      <c r="B7830" s="211" t="str">
        <f t="shared" si="246"/>
        <v/>
      </c>
      <c r="D7830" s="213" t="str">
        <f t="shared" si="247"/>
        <v/>
      </c>
    </row>
    <row r="7831" spans="2:4" x14ac:dyDescent="0.3">
      <c r="B7831" s="211" t="str">
        <f t="shared" si="246"/>
        <v/>
      </c>
      <c r="D7831" s="213" t="str">
        <f t="shared" si="247"/>
        <v/>
      </c>
    </row>
    <row r="7832" spans="2:4" x14ac:dyDescent="0.3">
      <c r="B7832" s="211" t="str">
        <f t="shared" si="246"/>
        <v/>
      </c>
      <c r="D7832" s="213" t="str">
        <f t="shared" si="247"/>
        <v/>
      </c>
    </row>
    <row r="7833" spans="2:4" x14ac:dyDescent="0.3">
      <c r="B7833" s="211" t="str">
        <f t="shared" si="246"/>
        <v/>
      </c>
      <c r="D7833" s="213" t="str">
        <f t="shared" si="247"/>
        <v/>
      </c>
    </row>
    <row r="7834" spans="2:4" x14ac:dyDescent="0.3">
      <c r="B7834" s="211" t="str">
        <f t="shared" si="246"/>
        <v/>
      </c>
      <c r="D7834" s="213" t="str">
        <f t="shared" si="247"/>
        <v/>
      </c>
    </row>
    <row r="7835" spans="2:4" x14ac:dyDescent="0.3">
      <c r="B7835" s="211" t="str">
        <f t="shared" si="246"/>
        <v/>
      </c>
      <c r="D7835" s="213" t="str">
        <f t="shared" si="247"/>
        <v/>
      </c>
    </row>
    <row r="7836" spans="2:4" x14ac:dyDescent="0.3">
      <c r="B7836" s="211" t="str">
        <f t="shared" si="246"/>
        <v/>
      </c>
      <c r="D7836" s="213" t="str">
        <f t="shared" si="247"/>
        <v/>
      </c>
    </row>
    <row r="7837" spans="2:4" x14ac:dyDescent="0.3">
      <c r="B7837" s="211" t="str">
        <f t="shared" si="246"/>
        <v/>
      </c>
      <c r="D7837" s="213" t="str">
        <f t="shared" si="247"/>
        <v/>
      </c>
    </row>
    <row r="7838" spans="2:4" x14ac:dyDescent="0.3">
      <c r="B7838" s="211" t="str">
        <f t="shared" si="246"/>
        <v/>
      </c>
      <c r="D7838" s="213" t="str">
        <f t="shared" si="247"/>
        <v/>
      </c>
    </row>
    <row r="7839" spans="2:4" x14ac:dyDescent="0.3">
      <c r="B7839" s="211" t="str">
        <f t="shared" si="246"/>
        <v/>
      </c>
      <c r="D7839" s="213" t="str">
        <f t="shared" si="247"/>
        <v/>
      </c>
    </row>
    <row r="7840" spans="2:4" x14ac:dyDescent="0.3">
      <c r="B7840" s="211" t="str">
        <f t="shared" si="246"/>
        <v/>
      </c>
      <c r="D7840" s="213" t="str">
        <f t="shared" si="247"/>
        <v/>
      </c>
    </row>
    <row r="7841" spans="2:4" x14ac:dyDescent="0.3">
      <c r="B7841" s="211" t="str">
        <f t="shared" si="246"/>
        <v/>
      </c>
      <c r="D7841" s="213" t="str">
        <f t="shared" si="247"/>
        <v/>
      </c>
    </row>
    <row r="7842" spans="2:4" x14ac:dyDescent="0.3">
      <c r="B7842" s="211" t="str">
        <f t="shared" si="246"/>
        <v/>
      </c>
      <c r="D7842" s="213" t="str">
        <f t="shared" si="247"/>
        <v/>
      </c>
    </row>
    <row r="7843" spans="2:4" x14ac:dyDescent="0.3">
      <c r="B7843" s="211" t="str">
        <f t="shared" si="246"/>
        <v/>
      </c>
      <c r="D7843" s="213" t="str">
        <f t="shared" si="247"/>
        <v/>
      </c>
    </row>
    <row r="7844" spans="2:4" x14ac:dyDescent="0.3">
      <c r="B7844" s="211" t="str">
        <f t="shared" si="246"/>
        <v/>
      </c>
      <c r="D7844" s="213" t="str">
        <f t="shared" si="247"/>
        <v/>
      </c>
    </row>
    <row r="7845" spans="2:4" x14ac:dyDescent="0.3">
      <c r="B7845" s="211" t="str">
        <f t="shared" si="246"/>
        <v/>
      </c>
      <c r="D7845" s="213" t="str">
        <f t="shared" si="247"/>
        <v/>
      </c>
    </row>
    <row r="7846" spans="2:4" x14ac:dyDescent="0.3">
      <c r="B7846" s="211" t="str">
        <f t="shared" si="246"/>
        <v/>
      </c>
      <c r="D7846" s="213" t="str">
        <f t="shared" si="247"/>
        <v/>
      </c>
    </row>
    <row r="7847" spans="2:4" x14ac:dyDescent="0.3">
      <c r="B7847" s="211" t="str">
        <f t="shared" si="246"/>
        <v/>
      </c>
      <c r="D7847" s="213" t="str">
        <f t="shared" si="247"/>
        <v/>
      </c>
    </row>
    <row r="7848" spans="2:4" x14ac:dyDescent="0.3">
      <c r="B7848" s="211" t="str">
        <f t="shared" si="246"/>
        <v/>
      </c>
      <c r="D7848" s="213" t="str">
        <f t="shared" si="247"/>
        <v/>
      </c>
    </row>
    <row r="7849" spans="2:4" x14ac:dyDescent="0.3">
      <c r="B7849" s="211" t="str">
        <f t="shared" si="246"/>
        <v/>
      </c>
      <c r="D7849" s="213" t="str">
        <f t="shared" si="247"/>
        <v/>
      </c>
    </row>
    <row r="7850" spans="2:4" x14ac:dyDescent="0.3">
      <c r="B7850" s="211" t="str">
        <f t="shared" si="246"/>
        <v/>
      </c>
      <c r="D7850" s="213" t="str">
        <f t="shared" si="247"/>
        <v/>
      </c>
    </row>
    <row r="7851" spans="2:4" x14ac:dyDescent="0.3">
      <c r="B7851" s="211" t="str">
        <f t="shared" si="246"/>
        <v/>
      </c>
      <c r="D7851" s="213" t="str">
        <f t="shared" si="247"/>
        <v/>
      </c>
    </row>
    <row r="7852" spans="2:4" x14ac:dyDescent="0.3">
      <c r="B7852" s="211" t="str">
        <f t="shared" si="246"/>
        <v/>
      </c>
      <c r="D7852" s="213" t="str">
        <f t="shared" si="247"/>
        <v/>
      </c>
    </row>
    <row r="7853" spans="2:4" x14ac:dyDescent="0.3">
      <c r="B7853" s="211" t="str">
        <f t="shared" si="246"/>
        <v/>
      </c>
      <c r="D7853" s="213" t="str">
        <f t="shared" si="247"/>
        <v/>
      </c>
    </row>
    <row r="7854" spans="2:4" x14ac:dyDescent="0.3">
      <c r="B7854" s="211" t="str">
        <f t="shared" si="246"/>
        <v/>
      </c>
      <c r="D7854" s="213" t="str">
        <f t="shared" si="247"/>
        <v/>
      </c>
    </row>
    <row r="7855" spans="2:4" x14ac:dyDescent="0.3">
      <c r="B7855" s="211" t="str">
        <f t="shared" si="246"/>
        <v/>
      </c>
      <c r="D7855" s="213" t="str">
        <f t="shared" si="247"/>
        <v/>
      </c>
    </row>
    <row r="7856" spans="2:4" x14ac:dyDescent="0.3">
      <c r="B7856" s="211" t="str">
        <f t="shared" si="246"/>
        <v/>
      </c>
      <c r="D7856" s="213" t="str">
        <f t="shared" si="247"/>
        <v/>
      </c>
    </row>
    <row r="7857" spans="2:4" x14ac:dyDescent="0.3">
      <c r="B7857" s="211" t="str">
        <f t="shared" si="246"/>
        <v/>
      </c>
      <c r="D7857" s="213" t="str">
        <f t="shared" si="247"/>
        <v/>
      </c>
    </row>
    <row r="7858" spans="2:4" x14ac:dyDescent="0.3">
      <c r="B7858" s="211" t="str">
        <f t="shared" si="246"/>
        <v/>
      </c>
      <c r="D7858" s="213" t="str">
        <f t="shared" si="247"/>
        <v/>
      </c>
    </row>
    <row r="7859" spans="2:4" x14ac:dyDescent="0.3">
      <c r="B7859" s="211" t="str">
        <f t="shared" si="246"/>
        <v/>
      </c>
      <c r="D7859" s="213" t="str">
        <f t="shared" si="247"/>
        <v/>
      </c>
    </row>
    <row r="7860" spans="2:4" x14ac:dyDescent="0.3">
      <c r="B7860" s="211" t="str">
        <f t="shared" si="246"/>
        <v/>
      </c>
      <c r="D7860" s="213" t="str">
        <f t="shared" si="247"/>
        <v/>
      </c>
    </row>
    <row r="7861" spans="2:4" x14ac:dyDescent="0.3">
      <c r="B7861" s="211" t="str">
        <f t="shared" si="246"/>
        <v/>
      </c>
      <c r="D7861" s="213" t="str">
        <f t="shared" si="247"/>
        <v/>
      </c>
    </row>
    <row r="7862" spans="2:4" x14ac:dyDescent="0.3">
      <c r="B7862" s="211" t="str">
        <f t="shared" si="246"/>
        <v/>
      </c>
      <c r="D7862" s="213" t="str">
        <f t="shared" si="247"/>
        <v/>
      </c>
    </row>
    <row r="7863" spans="2:4" x14ac:dyDescent="0.3">
      <c r="B7863" s="211" t="str">
        <f t="shared" si="246"/>
        <v/>
      </c>
      <c r="D7863" s="213" t="str">
        <f t="shared" si="247"/>
        <v/>
      </c>
    </row>
    <row r="7864" spans="2:4" x14ac:dyDescent="0.3">
      <c r="B7864" s="211" t="str">
        <f t="shared" si="246"/>
        <v/>
      </c>
      <c r="D7864" s="213" t="str">
        <f t="shared" si="247"/>
        <v/>
      </c>
    </row>
    <row r="7865" spans="2:4" x14ac:dyDescent="0.3">
      <c r="B7865" s="211" t="str">
        <f t="shared" si="246"/>
        <v/>
      </c>
      <c r="D7865" s="213" t="str">
        <f t="shared" si="247"/>
        <v/>
      </c>
    </row>
    <row r="7866" spans="2:4" x14ac:dyDescent="0.3">
      <c r="B7866" s="211" t="str">
        <f t="shared" si="246"/>
        <v/>
      </c>
      <c r="D7866" s="213" t="str">
        <f t="shared" si="247"/>
        <v/>
      </c>
    </row>
    <row r="7867" spans="2:4" x14ac:dyDescent="0.3">
      <c r="B7867" s="211" t="str">
        <f t="shared" si="246"/>
        <v/>
      </c>
      <c r="D7867" s="213" t="str">
        <f t="shared" si="247"/>
        <v/>
      </c>
    </row>
    <row r="7868" spans="2:4" x14ac:dyDescent="0.3">
      <c r="B7868" s="211" t="str">
        <f t="shared" si="246"/>
        <v/>
      </c>
      <c r="D7868" s="213" t="str">
        <f t="shared" si="247"/>
        <v/>
      </c>
    </row>
    <row r="7869" spans="2:4" x14ac:dyDescent="0.3">
      <c r="B7869" s="211" t="str">
        <f t="shared" si="246"/>
        <v/>
      </c>
      <c r="D7869" s="213" t="str">
        <f t="shared" si="247"/>
        <v/>
      </c>
    </row>
    <row r="7870" spans="2:4" x14ac:dyDescent="0.3">
      <c r="B7870" s="211" t="str">
        <f t="shared" si="246"/>
        <v/>
      </c>
      <c r="D7870" s="213" t="str">
        <f t="shared" si="247"/>
        <v/>
      </c>
    </row>
    <row r="7871" spans="2:4" x14ac:dyDescent="0.3">
      <c r="B7871" s="211" t="str">
        <f t="shared" si="246"/>
        <v/>
      </c>
      <c r="D7871" s="213" t="str">
        <f t="shared" si="247"/>
        <v/>
      </c>
    </row>
    <row r="7872" spans="2:4" x14ac:dyDescent="0.3">
      <c r="B7872" s="211" t="str">
        <f t="shared" si="246"/>
        <v/>
      </c>
      <c r="D7872" s="213" t="str">
        <f t="shared" si="247"/>
        <v/>
      </c>
    </row>
    <row r="7873" spans="2:4" x14ac:dyDescent="0.3">
      <c r="B7873" s="211" t="str">
        <f t="shared" si="246"/>
        <v/>
      </c>
      <c r="D7873" s="213" t="str">
        <f t="shared" si="247"/>
        <v/>
      </c>
    </row>
    <row r="7874" spans="2:4" x14ac:dyDescent="0.3">
      <c r="B7874" s="211" t="str">
        <f t="shared" si="246"/>
        <v/>
      </c>
      <c r="D7874" s="213" t="str">
        <f t="shared" si="247"/>
        <v/>
      </c>
    </row>
    <row r="7875" spans="2:4" x14ac:dyDescent="0.3">
      <c r="B7875" s="211" t="str">
        <f t="shared" si="246"/>
        <v/>
      </c>
      <c r="D7875" s="213" t="str">
        <f t="shared" si="247"/>
        <v/>
      </c>
    </row>
    <row r="7876" spans="2:4" x14ac:dyDescent="0.3">
      <c r="B7876" s="211" t="str">
        <f t="shared" si="246"/>
        <v/>
      </c>
      <c r="D7876" s="213" t="str">
        <f t="shared" si="247"/>
        <v/>
      </c>
    </row>
    <row r="7877" spans="2:4" x14ac:dyDescent="0.3">
      <c r="B7877" s="211" t="str">
        <f t="shared" si="246"/>
        <v/>
      </c>
      <c r="D7877" s="213" t="str">
        <f t="shared" si="247"/>
        <v/>
      </c>
    </row>
    <row r="7878" spans="2:4" x14ac:dyDescent="0.3">
      <c r="B7878" s="211" t="str">
        <f t="shared" ref="B7878:B7941" si="248">IF(NOT(ISBLANK(A7878)),INT(($B$2-A7878)/365.25),"")</f>
        <v/>
      </c>
      <c r="D7878" s="213" t="str">
        <f t="shared" ref="D7878:D7941" si="249">_xlfn.IFNA(VLOOKUP(B7878,AgeGroups,2,TRUE),"")</f>
        <v/>
      </c>
    </row>
    <row r="7879" spans="2:4" x14ac:dyDescent="0.3">
      <c r="B7879" s="211" t="str">
        <f t="shared" si="248"/>
        <v/>
      </c>
      <c r="D7879" s="213" t="str">
        <f t="shared" si="249"/>
        <v/>
      </c>
    </row>
    <row r="7880" spans="2:4" x14ac:dyDescent="0.3">
      <c r="B7880" s="211" t="str">
        <f t="shared" si="248"/>
        <v/>
      </c>
      <c r="D7880" s="213" t="str">
        <f t="shared" si="249"/>
        <v/>
      </c>
    </row>
    <row r="7881" spans="2:4" x14ac:dyDescent="0.3">
      <c r="B7881" s="211" t="str">
        <f t="shared" si="248"/>
        <v/>
      </c>
      <c r="D7881" s="213" t="str">
        <f t="shared" si="249"/>
        <v/>
      </c>
    </row>
    <row r="7882" spans="2:4" x14ac:dyDescent="0.3">
      <c r="B7882" s="211" t="str">
        <f t="shared" si="248"/>
        <v/>
      </c>
      <c r="D7882" s="213" t="str">
        <f t="shared" si="249"/>
        <v/>
      </c>
    </row>
    <row r="7883" spans="2:4" x14ac:dyDescent="0.3">
      <c r="B7883" s="211" t="str">
        <f t="shared" si="248"/>
        <v/>
      </c>
      <c r="D7883" s="213" t="str">
        <f t="shared" si="249"/>
        <v/>
      </c>
    </row>
    <row r="7884" spans="2:4" x14ac:dyDescent="0.3">
      <c r="B7884" s="211" t="str">
        <f t="shared" si="248"/>
        <v/>
      </c>
      <c r="D7884" s="213" t="str">
        <f t="shared" si="249"/>
        <v/>
      </c>
    </row>
    <row r="7885" spans="2:4" x14ac:dyDescent="0.3">
      <c r="B7885" s="211" t="str">
        <f t="shared" si="248"/>
        <v/>
      </c>
      <c r="D7885" s="213" t="str">
        <f t="shared" si="249"/>
        <v/>
      </c>
    </row>
    <row r="7886" spans="2:4" x14ac:dyDescent="0.3">
      <c r="B7886" s="211" t="str">
        <f t="shared" si="248"/>
        <v/>
      </c>
      <c r="D7886" s="213" t="str">
        <f t="shared" si="249"/>
        <v/>
      </c>
    </row>
    <row r="7887" spans="2:4" x14ac:dyDescent="0.3">
      <c r="B7887" s="211" t="str">
        <f t="shared" si="248"/>
        <v/>
      </c>
      <c r="D7887" s="213" t="str">
        <f t="shared" si="249"/>
        <v/>
      </c>
    </row>
    <row r="7888" spans="2:4" x14ac:dyDescent="0.3">
      <c r="B7888" s="211" t="str">
        <f t="shared" si="248"/>
        <v/>
      </c>
      <c r="D7888" s="213" t="str">
        <f t="shared" si="249"/>
        <v/>
      </c>
    </row>
    <row r="7889" spans="2:4" x14ac:dyDescent="0.3">
      <c r="B7889" s="211" t="str">
        <f t="shared" si="248"/>
        <v/>
      </c>
      <c r="D7889" s="213" t="str">
        <f t="shared" si="249"/>
        <v/>
      </c>
    </row>
    <row r="7890" spans="2:4" x14ac:dyDescent="0.3">
      <c r="B7890" s="211" t="str">
        <f t="shared" si="248"/>
        <v/>
      </c>
      <c r="D7890" s="213" t="str">
        <f t="shared" si="249"/>
        <v/>
      </c>
    </row>
    <row r="7891" spans="2:4" x14ac:dyDescent="0.3">
      <c r="B7891" s="211" t="str">
        <f t="shared" si="248"/>
        <v/>
      </c>
      <c r="D7891" s="213" t="str">
        <f t="shared" si="249"/>
        <v/>
      </c>
    </row>
    <row r="7892" spans="2:4" x14ac:dyDescent="0.3">
      <c r="B7892" s="211" t="str">
        <f t="shared" si="248"/>
        <v/>
      </c>
      <c r="D7892" s="213" t="str">
        <f t="shared" si="249"/>
        <v/>
      </c>
    </row>
    <row r="7893" spans="2:4" x14ac:dyDescent="0.3">
      <c r="B7893" s="211" t="str">
        <f t="shared" si="248"/>
        <v/>
      </c>
      <c r="D7893" s="213" t="str">
        <f t="shared" si="249"/>
        <v/>
      </c>
    </row>
    <row r="7894" spans="2:4" x14ac:dyDescent="0.3">
      <c r="B7894" s="211" t="str">
        <f t="shared" si="248"/>
        <v/>
      </c>
      <c r="D7894" s="213" t="str">
        <f t="shared" si="249"/>
        <v/>
      </c>
    </row>
    <row r="7895" spans="2:4" x14ac:dyDescent="0.3">
      <c r="B7895" s="211" t="str">
        <f t="shared" si="248"/>
        <v/>
      </c>
      <c r="D7895" s="213" t="str">
        <f t="shared" si="249"/>
        <v/>
      </c>
    </row>
    <row r="7896" spans="2:4" x14ac:dyDescent="0.3">
      <c r="B7896" s="211" t="str">
        <f t="shared" si="248"/>
        <v/>
      </c>
      <c r="D7896" s="213" t="str">
        <f t="shared" si="249"/>
        <v/>
      </c>
    </row>
    <row r="7897" spans="2:4" x14ac:dyDescent="0.3">
      <c r="B7897" s="211" t="str">
        <f t="shared" si="248"/>
        <v/>
      </c>
      <c r="D7897" s="213" t="str">
        <f t="shared" si="249"/>
        <v/>
      </c>
    </row>
    <row r="7898" spans="2:4" x14ac:dyDescent="0.3">
      <c r="B7898" s="211" t="str">
        <f t="shared" si="248"/>
        <v/>
      </c>
      <c r="D7898" s="213" t="str">
        <f t="shared" si="249"/>
        <v/>
      </c>
    </row>
    <row r="7899" spans="2:4" x14ac:dyDescent="0.3">
      <c r="B7899" s="211" t="str">
        <f t="shared" si="248"/>
        <v/>
      </c>
      <c r="D7899" s="213" t="str">
        <f t="shared" si="249"/>
        <v/>
      </c>
    </row>
    <row r="7900" spans="2:4" x14ac:dyDescent="0.3">
      <c r="B7900" s="211" t="str">
        <f t="shared" si="248"/>
        <v/>
      </c>
      <c r="D7900" s="213" t="str">
        <f t="shared" si="249"/>
        <v/>
      </c>
    </row>
    <row r="7901" spans="2:4" x14ac:dyDescent="0.3">
      <c r="B7901" s="211" t="str">
        <f t="shared" si="248"/>
        <v/>
      </c>
      <c r="D7901" s="213" t="str">
        <f t="shared" si="249"/>
        <v/>
      </c>
    </row>
    <row r="7902" spans="2:4" x14ac:dyDescent="0.3">
      <c r="B7902" s="211" t="str">
        <f t="shared" si="248"/>
        <v/>
      </c>
      <c r="D7902" s="213" t="str">
        <f t="shared" si="249"/>
        <v/>
      </c>
    </row>
    <row r="7903" spans="2:4" x14ac:dyDescent="0.3">
      <c r="B7903" s="211" t="str">
        <f t="shared" si="248"/>
        <v/>
      </c>
      <c r="D7903" s="213" t="str">
        <f t="shared" si="249"/>
        <v/>
      </c>
    </row>
    <row r="7904" spans="2:4" x14ac:dyDescent="0.3">
      <c r="B7904" s="211" t="str">
        <f t="shared" si="248"/>
        <v/>
      </c>
      <c r="D7904" s="213" t="str">
        <f t="shared" si="249"/>
        <v/>
      </c>
    </row>
    <row r="7905" spans="2:4" x14ac:dyDescent="0.3">
      <c r="B7905" s="211" t="str">
        <f t="shared" si="248"/>
        <v/>
      </c>
      <c r="D7905" s="213" t="str">
        <f t="shared" si="249"/>
        <v/>
      </c>
    </row>
    <row r="7906" spans="2:4" x14ac:dyDescent="0.3">
      <c r="B7906" s="211" t="str">
        <f t="shared" si="248"/>
        <v/>
      </c>
      <c r="D7906" s="213" t="str">
        <f t="shared" si="249"/>
        <v/>
      </c>
    </row>
    <row r="7907" spans="2:4" x14ac:dyDescent="0.3">
      <c r="B7907" s="211" t="str">
        <f t="shared" si="248"/>
        <v/>
      </c>
      <c r="D7907" s="213" t="str">
        <f t="shared" si="249"/>
        <v/>
      </c>
    </row>
    <row r="7908" spans="2:4" x14ac:dyDescent="0.3">
      <c r="B7908" s="211" t="str">
        <f t="shared" si="248"/>
        <v/>
      </c>
      <c r="D7908" s="213" t="str">
        <f t="shared" si="249"/>
        <v/>
      </c>
    </row>
    <row r="7909" spans="2:4" x14ac:dyDescent="0.3">
      <c r="B7909" s="211" t="str">
        <f t="shared" si="248"/>
        <v/>
      </c>
      <c r="D7909" s="213" t="str">
        <f t="shared" si="249"/>
        <v/>
      </c>
    </row>
    <row r="7910" spans="2:4" x14ac:dyDescent="0.3">
      <c r="B7910" s="211" t="str">
        <f t="shared" si="248"/>
        <v/>
      </c>
      <c r="D7910" s="213" t="str">
        <f t="shared" si="249"/>
        <v/>
      </c>
    </row>
    <row r="7911" spans="2:4" x14ac:dyDescent="0.3">
      <c r="B7911" s="211" t="str">
        <f t="shared" si="248"/>
        <v/>
      </c>
      <c r="D7911" s="213" t="str">
        <f t="shared" si="249"/>
        <v/>
      </c>
    </row>
    <row r="7912" spans="2:4" x14ac:dyDescent="0.3">
      <c r="B7912" s="211" t="str">
        <f t="shared" si="248"/>
        <v/>
      </c>
      <c r="D7912" s="213" t="str">
        <f t="shared" si="249"/>
        <v/>
      </c>
    </row>
    <row r="7913" spans="2:4" x14ac:dyDescent="0.3">
      <c r="B7913" s="211" t="str">
        <f t="shared" si="248"/>
        <v/>
      </c>
      <c r="D7913" s="213" t="str">
        <f t="shared" si="249"/>
        <v/>
      </c>
    </row>
    <row r="7914" spans="2:4" x14ac:dyDescent="0.3">
      <c r="B7914" s="211" t="str">
        <f t="shared" si="248"/>
        <v/>
      </c>
      <c r="D7914" s="213" t="str">
        <f t="shared" si="249"/>
        <v/>
      </c>
    </row>
    <row r="7915" spans="2:4" x14ac:dyDescent="0.3">
      <c r="B7915" s="211" t="str">
        <f t="shared" si="248"/>
        <v/>
      </c>
      <c r="D7915" s="213" t="str">
        <f t="shared" si="249"/>
        <v/>
      </c>
    </row>
    <row r="7916" spans="2:4" x14ac:dyDescent="0.3">
      <c r="B7916" s="211" t="str">
        <f t="shared" si="248"/>
        <v/>
      </c>
      <c r="D7916" s="213" t="str">
        <f t="shared" si="249"/>
        <v/>
      </c>
    </row>
    <row r="7917" spans="2:4" x14ac:dyDescent="0.3">
      <c r="B7917" s="211" t="str">
        <f t="shared" si="248"/>
        <v/>
      </c>
      <c r="D7917" s="213" t="str">
        <f t="shared" si="249"/>
        <v/>
      </c>
    </row>
    <row r="7918" spans="2:4" x14ac:dyDescent="0.3">
      <c r="B7918" s="211" t="str">
        <f t="shared" si="248"/>
        <v/>
      </c>
      <c r="D7918" s="213" t="str">
        <f t="shared" si="249"/>
        <v/>
      </c>
    </row>
    <row r="7919" spans="2:4" x14ac:dyDescent="0.3">
      <c r="B7919" s="211" t="str">
        <f t="shared" si="248"/>
        <v/>
      </c>
      <c r="D7919" s="213" t="str">
        <f t="shared" si="249"/>
        <v/>
      </c>
    </row>
    <row r="7920" spans="2:4" x14ac:dyDescent="0.3">
      <c r="B7920" s="211" t="str">
        <f t="shared" si="248"/>
        <v/>
      </c>
      <c r="D7920" s="213" t="str">
        <f t="shared" si="249"/>
        <v/>
      </c>
    </row>
    <row r="7921" spans="2:4" x14ac:dyDescent="0.3">
      <c r="B7921" s="211" t="str">
        <f t="shared" si="248"/>
        <v/>
      </c>
      <c r="D7921" s="213" t="str">
        <f t="shared" si="249"/>
        <v/>
      </c>
    </row>
    <row r="7922" spans="2:4" x14ac:dyDescent="0.3">
      <c r="B7922" s="211" t="str">
        <f t="shared" si="248"/>
        <v/>
      </c>
      <c r="D7922" s="213" t="str">
        <f t="shared" si="249"/>
        <v/>
      </c>
    </row>
    <row r="7923" spans="2:4" x14ac:dyDescent="0.3">
      <c r="B7923" s="211" t="str">
        <f t="shared" si="248"/>
        <v/>
      </c>
      <c r="D7923" s="213" t="str">
        <f t="shared" si="249"/>
        <v/>
      </c>
    </row>
    <row r="7924" spans="2:4" x14ac:dyDescent="0.3">
      <c r="B7924" s="211" t="str">
        <f t="shared" si="248"/>
        <v/>
      </c>
      <c r="D7924" s="213" t="str">
        <f t="shared" si="249"/>
        <v/>
      </c>
    </row>
    <row r="7925" spans="2:4" x14ac:dyDescent="0.3">
      <c r="B7925" s="211" t="str">
        <f t="shared" si="248"/>
        <v/>
      </c>
      <c r="D7925" s="213" t="str">
        <f t="shared" si="249"/>
        <v/>
      </c>
    </row>
    <row r="7926" spans="2:4" x14ac:dyDescent="0.3">
      <c r="B7926" s="211" t="str">
        <f t="shared" si="248"/>
        <v/>
      </c>
      <c r="D7926" s="213" t="str">
        <f t="shared" si="249"/>
        <v/>
      </c>
    </row>
    <row r="7927" spans="2:4" x14ac:dyDescent="0.3">
      <c r="B7927" s="211" t="str">
        <f t="shared" si="248"/>
        <v/>
      </c>
      <c r="D7927" s="213" t="str">
        <f t="shared" si="249"/>
        <v/>
      </c>
    </row>
    <row r="7928" spans="2:4" x14ac:dyDescent="0.3">
      <c r="B7928" s="211" t="str">
        <f t="shared" si="248"/>
        <v/>
      </c>
      <c r="D7928" s="213" t="str">
        <f t="shared" si="249"/>
        <v/>
      </c>
    </row>
    <row r="7929" spans="2:4" x14ac:dyDescent="0.3">
      <c r="B7929" s="211" t="str">
        <f t="shared" si="248"/>
        <v/>
      </c>
      <c r="D7929" s="213" t="str">
        <f t="shared" si="249"/>
        <v/>
      </c>
    </row>
    <row r="7930" spans="2:4" x14ac:dyDescent="0.3">
      <c r="B7930" s="211" t="str">
        <f t="shared" si="248"/>
        <v/>
      </c>
      <c r="D7930" s="213" t="str">
        <f t="shared" si="249"/>
        <v/>
      </c>
    </row>
    <row r="7931" spans="2:4" x14ac:dyDescent="0.3">
      <c r="B7931" s="211" t="str">
        <f t="shared" si="248"/>
        <v/>
      </c>
      <c r="D7931" s="213" t="str">
        <f t="shared" si="249"/>
        <v/>
      </c>
    </row>
    <row r="7932" spans="2:4" x14ac:dyDescent="0.3">
      <c r="B7932" s="211" t="str">
        <f t="shared" si="248"/>
        <v/>
      </c>
      <c r="D7932" s="213" t="str">
        <f t="shared" si="249"/>
        <v/>
      </c>
    </row>
    <row r="7933" spans="2:4" x14ac:dyDescent="0.3">
      <c r="B7933" s="211" t="str">
        <f t="shared" si="248"/>
        <v/>
      </c>
      <c r="D7933" s="213" t="str">
        <f t="shared" si="249"/>
        <v/>
      </c>
    </row>
    <row r="7934" spans="2:4" x14ac:dyDescent="0.3">
      <c r="B7934" s="211" t="str">
        <f t="shared" si="248"/>
        <v/>
      </c>
      <c r="D7934" s="213" t="str">
        <f t="shared" si="249"/>
        <v/>
      </c>
    </row>
    <row r="7935" spans="2:4" x14ac:dyDescent="0.3">
      <c r="B7935" s="211" t="str">
        <f t="shared" si="248"/>
        <v/>
      </c>
      <c r="D7935" s="213" t="str">
        <f t="shared" si="249"/>
        <v/>
      </c>
    </row>
    <row r="7936" spans="2:4" x14ac:dyDescent="0.3">
      <c r="B7936" s="211" t="str">
        <f t="shared" si="248"/>
        <v/>
      </c>
      <c r="D7936" s="213" t="str">
        <f t="shared" si="249"/>
        <v/>
      </c>
    </row>
    <row r="7937" spans="2:4" x14ac:dyDescent="0.3">
      <c r="B7937" s="211" t="str">
        <f t="shared" si="248"/>
        <v/>
      </c>
      <c r="D7937" s="213" t="str">
        <f t="shared" si="249"/>
        <v/>
      </c>
    </row>
    <row r="7938" spans="2:4" x14ac:dyDescent="0.3">
      <c r="B7938" s="211" t="str">
        <f t="shared" si="248"/>
        <v/>
      </c>
      <c r="D7938" s="213" t="str">
        <f t="shared" si="249"/>
        <v/>
      </c>
    </row>
    <row r="7939" spans="2:4" x14ac:dyDescent="0.3">
      <c r="B7939" s="211" t="str">
        <f t="shared" si="248"/>
        <v/>
      </c>
      <c r="D7939" s="213" t="str">
        <f t="shared" si="249"/>
        <v/>
      </c>
    </row>
    <row r="7940" spans="2:4" x14ac:dyDescent="0.3">
      <c r="B7940" s="211" t="str">
        <f t="shared" si="248"/>
        <v/>
      </c>
      <c r="D7940" s="213" t="str">
        <f t="shared" si="249"/>
        <v/>
      </c>
    </row>
    <row r="7941" spans="2:4" x14ac:dyDescent="0.3">
      <c r="B7941" s="211" t="str">
        <f t="shared" si="248"/>
        <v/>
      </c>
      <c r="D7941" s="213" t="str">
        <f t="shared" si="249"/>
        <v/>
      </c>
    </row>
    <row r="7942" spans="2:4" x14ac:dyDescent="0.3">
      <c r="B7942" s="211" t="str">
        <f t="shared" ref="B7942:B8005" si="250">IF(NOT(ISBLANK(A7942)),INT(($B$2-A7942)/365.25),"")</f>
        <v/>
      </c>
      <c r="D7942" s="213" t="str">
        <f t="shared" ref="D7942:D8005" si="251">_xlfn.IFNA(VLOOKUP(B7942,AgeGroups,2,TRUE),"")</f>
        <v/>
      </c>
    </row>
    <row r="7943" spans="2:4" x14ac:dyDescent="0.3">
      <c r="B7943" s="211" t="str">
        <f t="shared" si="250"/>
        <v/>
      </c>
      <c r="D7943" s="213" t="str">
        <f t="shared" si="251"/>
        <v/>
      </c>
    </row>
    <row r="7944" spans="2:4" x14ac:dyDescent="0.3">
      <c r="B7944" s="211" t="str">
        <f t="shared" si="250"/>
        <v/>
      </c>
      <c r="D7944" s="213" t="str">
        <f t="shared" si="251"/>
        <v/>
      </c>
    </row>
    <row r="7945" spans="2:4" x14ac:dyDescent="0.3">
      <c r="B7945" s="211" t="str">
        <f t="shared" si="250"/>
        <v/>
      </c>
      <c r="D7945" s="213" t="str">
        <f t="shared" si="251"/>
        <v/>
      </c>
    </row>
    <row r="7946" spans="2:4" x14ac:dyDescent="0.3">
      <c r="B7946" s="211" t="str">
        <f t="shared" si="250"/>
        <v/>
      </c>
      <c r="D7946" s="213" t="str">
        <f t="shared" si="251"/>
        <v/>
      </c>
    </row>
    <row r="7947" spans="2:4" x14ac:dyDescent="0.3">
      <c r="B7947" s="211" t="str">
        <f t="shared" si="250"/>
        <v/>
      </c>
      <c r="D7947" s="213" t="str">
        <f t="shared" si="251"/>
        <v/>
      </c>
    </row>
    <row r="7948" spans="2:4" x14ac:dyDescent="0.3">
      <c r="B7948" s="211" t="str">
        <f t="shared" si="250"/>
        <v/>
      </c>
      <c r="D7948" s="213" t="str">
        <f t="shared" si="251"/>
        <v/>
      </c>
    </row>
    <row r="7949" spans="2:4" x14ac:dyDescent="0.3">
      <c r="B7949" s="211" t="str">
        <f t="shared" si="250"/>
        <v/>
      </c>
      <c r="D7949" s="213" t="str">
        <f t="shared" si="251"/>
        <v/>
      </c>
    </row>
    <row r="7950" spans="2:4" x14ac:dyDescent="0.3">
      <c r="B7950" s="211" t="str">
        <f t="shared" si="250"/>
        <v/>
      </c>
      <c r="D7950" s="213" t="str">
        <f t="shared" si="251"/>
        <v/>
      </c>
    </row>
    <row r="7951" spans="2:4" x14ac:dyDescent="0.3">
      <c r="B7951" s="211" t="str">
        <f t="shared" si="250"/>
        <v/>
      </c>
      <c r="D7951" s="213" t="str">
        <f t="shared" si="251"/>
        <v/>
      </c>
    </row>
    <row r="7952" spans="2:4" x14ac:dyDescent="0.3">
      <c r="B7952" s="211" t="str">
        <f t="shared" si="250"/>
        <v/>
      </c>
      <c r="D7952" s="213" t="str">
        <f t="shared" si="251"/>
        <v/>
      </c>
    </row>
    <row r="7953" spans="2:4" x14ac:dyDescent="0.3">
      <c r="B7953" s="211" t="str">
        <f t="shared" si="250"/>
        <v/>
      </c>
      <c r="D7953" s="213" t="str">
        <f t="shared" si="251"/>
        <v/>
      </c>
    </row>
    <row r="7954" spans="2:4" x14ac:dyDescent="0.3">
      <c r="B7954" s="211" t="str">
        <f t="shared" si="250"/>
        <v/>
      </c>
      <c r="D7954" s="213" t="str">
        <f t="shared" si="251"/>
        <v/>
      </c>
    </row>
    <row r="7955" spans="2:4" x14ac:dyDescent="0.3">
      <c r="B7955" s="211" t="str">
        <f t="shared" si="250"/>
        <v/>
      </c>
      <c r="D7955" s="213" t="str">
        <f t="shared" si="251"/>
        <v/>
      </c>
    </row>
    <row r="7956" spans="2:4" x14ac:dyDescent="0.3">
      <c r="B7956" s="211" t="str">
        <f t="shared" si="250"/>
        <v/>
      </c>
      <c r="D7956" s="213" t="str">
        <f t="shared" si="251"/>
        <v/>
      </c>
    </row>
    <row r="7957" spans="2:4" x14ac:dyDescent="0.3">
      <c r="B7957" s="211" t="str">
        <f t="shared" si="250"/>
        <v/>
      </c>
      <c r="D7957" s="213" t="str">
        <f t="shared" si="251"/>
        <v/>
      </c>
    </row>
    <row r="7958" spans="2:4" x14ac:dyDescent="0.3">
      <c r="B7958" s="211" t="str">
        <f t="shared" si="250"/>
        <v/>
      </c>
      <c r="D7958" s="213" t="str">
        <f t="shared" si="251"/>
        <v/>
      </c>
    </row>
    <row r="7959" spans="2:4" x14ac:dyDescent="0.3">
      <c r="B7959" s="211" t="str">
        <f t="shared" si="250"/>
        <v/>
      </c>
      <c r="D7959" s="213" t="str">
        <f t="shared" si="251"/>
        <v/>
      </c>
    </row>
    <row r="7960" spans="2:4" x14ac:dyDescent="0.3">
      <c r="B7960" s="211" t="str">
        <f t="shared" si="250"/>
        <v/>
      </c>
      <c r="D7960" s="213" t="str">
        <f t="shared" si="251"/>
        <v/>
      </c>
    </row>
    <row r="7961" spans="2:4" x14ac:dyDescent="0.3">
      <c r="B7961" s="211" t="str">
        <f t="shared" si="250"/>
        <v/>
      </c>
      <c r="D7961" s="213" t="str">
        <f t="shared" si="251"/>
        <v/>
      </c>
    </row>
    <row r="7962" spans="2:4" x14ac:dyDescent="0.3">
      <c r="B7962" s="211" t="str">
        <f t="shared" si="250"/>
        <v/>
      </c>
      <c r="D7962" s="213" t="str">
        <f t="shared" si="251"/>
        <v/>
      </c>
    </row>
    <row r="7963" spans="2:4" x14ac:dyDescent="0.3">
      <c r="B7963" s="211" t="str">
        <f t="shared" si="250"/>
        <v/>
      </c>
      <c r="D7963" s="213" t="str">
        <f t="shared" si="251"/>
        <v/>
      </c>
    </row>
    <row r="7964" spans="2:4" x14ac:dyDescent="0.3">
      <c r="B7964" s="211" t="str">
        <f t="shared" si="250"/>
        <v/>
      </c>
      <c r="D7964" s="213" t="str">
        <f t="shared" si="251"/>
        <v/>
      </c>
    </row>
    <row r="7965" spans="2:4" x14ac:dyDescent="0.3">
      <c r="B7965" s="211" t="str">
        <f t="shared" si="250"/>
        <v/>
      </c>
      <c r="D7965" s="213" t="str">
        <f t="shared" si="251"/>
        <v/>
      </c>
    </row>
    <row r="7966" spans="2:4" x14ac:dyDescent="0.3">
      <c r="B7966" s="211" t="str">
        <f t="shared" si="250"/>
        <v/>
      </c>
      <c r="D7966" s="213" t="str">
        <f t="shared" si="251"/>
        <v/>
      </c>
    </row>
    <row r="7967" spans="2:4" x14ac:dyDescent="0.3">
      <c r="B7967" s="211" t="str">
        <f t="shared" si="250"/>
        <v/>
      </c>
      <c r="D7967" s="213" t="str">
        <f t="shared" si="251"/>
        <v/>
      </c>
    </row>
    <row r="7968" spans="2:4" x14ac:dyDescent="0.3">
      <c r="B7968" s="211" t="str">
        <f t="shared" si="250"/>
        <v/>
      </c>
      <c r="D7968" s="213" t="str">
        <f t="shared" si="251"/>
        <v/>
      </c>
    </row>
    <row r="7969" spans="2:4" x14ac:dyDescent="0.3">
      <c r="B7969" s="211" t="str">
        <f t="shared" si="250"/>
        <v/>
      </c>
      <c r="D7969" s="213" t="str">
        <f t="shared" si="251"/>
        <v/>
      </c>
    </row>
    <row r="7970" spans="2:4" x14ac:dyDescent="0.3">
      <c r="B7970" s="211" t="str">
        <f t="shared" si="250"/>
        <v/>
      </c>
      <c r="D7970" s="213" t="str">
        <f t="shared" si="251"/>
        <v/>
      </c>
    </row>
    <row r="7971" spans="2:4" x14ac:dyDescent="0.3">
      <c r="B7971" s="211" t="str">
        <f t="shared" si="250"/>
        <v/>
      </c>
      <c r="D7971" s="213" t="str">
        <f t="shared" si="251"/>
        <v/>
      </c>
    </row>
    <row r="7972" spans="2:4" x14ac:dyDescent="0.3">
      <c r="B7972" s="211" t="str">
        <f t="shared" si="250"/>
        <v/>
      </c>
      <c r="D7972" s="213" t="str">
        <f t="shared" si="251"/>
        <v/>
      </c>
    </row>
    <row r="7973" spans="2:4" x14ac:dyDescent="0.3">
      <c r="B7973" s="211" t="str">
        <f t="shared" si="250"/>
        <v/>
      </c>
      <c r="D7973" s="213" t="str">
        <f t="shared" si="251"/>
        <v/>
      </c>
    </row>
    <row r="7974" spans="2:4" x14ac:dyDescent="0.3">
      <c r="B7974" s="211" t="str">
        <f t="shared" si="250"/>
        <v/>
      </c>
      <c r="D7974" s="213" t="str">
        <f t="shared" si="251"/>
        <v/>
      </c>
    </row>
    <row r="7975" spans="2:4" x14ac:dyDescent="0.3">
      <c r="B7975" s="211" t="str">
        <f t="shared" si="250"/>
        <v/>
      </c>
      <c r="D7975" s="213" t="str">
        <f t="shared" si="251"/>
        <v/>
      </c>
    </row>
    <row r="7976" spans="2:4" x14ac:dyDescent="0.3">
      <c r="B7976" s="211" t="str">
        <f t="shared" si="250"/>
        <v/>
      </c>
      <c r="D7976" s="213" t="str">
        <f t="shared" si="251"/>
        <v/>
      </c>
    </row>
    <row r="7977" spans="2:4" x14ac:dyDescent="0.3">
      <c r="B7977" s="211" t="str">
        <f t="shared" si="250"/>
        <v/>
      </c>
      <c r="D7977" s="213" t="str">
        <f t="shared" si="251"/>
        <v/>
      </c>
    </row>
    <row r="7978" spans="2:4" x14ac:dyDescent="0.3">
      <c r="B7978" s="211" t="str">
        <f t="shared" si="250"/>
        <v/>
      </c>
      <c r="D7978" s="213" t="str">
        <f t="shared" si="251"/>
        <v/>
      </c>
    </row>
    <row r="7979" spans="2:4" x14ac:dyDescent="0.3">
      <c r="B7979" s="211" t="str">
        <f t="shared" si="250"/>
        <v/>
      </c>
      <c r="D7979" s="213" t="str">
        <f t="shared" si="251"/>
        <v/>
      </c>
    </row>
    <row r="7980" spans="2:4" x14ac:dyDescent="0.3">
      <c r="B7980" s="211" t="str">
        <f t="shared" si="250"/>
        <v/>
      </c>
      <c r="D7980" s="213" t="str">
        <f t="shared" si="251"/>
        <v/>
      </c>
    </row>
    <row r="7981" spans="2:4" x14ac:dyDescent="0.3">
      <c r="B7981" s="211" t="str">
        <f t="shared" si="250"/>
        <v/>
      </c>
      <c r="D7981" s="213" t="str">
        <f t="shared" si="251"/>
        <v/>
      </c>
    </row>
    <row r="7982" spans="2:4" x14ac:dyDescent="0.3">
      <c r="B7982" s="211" t="str">
        <f t="shared" si="250"/>
        <v/>
      </c>
      <c r="D7982" s="213" t="str">
        <f t="shared" si="251"/>
        <v/>
      </c>
    </row>
    <row r="7983" spans="2:4" x14ac:dyDescent="0.3">
      <c r="B7983" s="211" t="str">
        <f t="shared" si="250"/>
        <v/>
      </c>
      <c r="D7983" s="213" t="str">
        <f t="shared" si="251"/>
        <v/>
      </c>
    </row>
    <row r="7984" spans="2:4" x14ac:dyDescent="0.3">
      <c r="B7984" s="211" t="str">
        <f t="shared" si="250"/>
        <v/>
      </c>
      <c r="D7984" s="213" t="str">
        <f t="shared" si="251"/>
        <v/>
      </c>
    </row>
    <row r="7985" spans="2:4" x14ac:dyDescent="0.3">
      <c r="B7985" s="211" t="str">
        <f t="shared" si="250"/>
        <v/>
      </c>
      <c r="D7985" s="213" t="str">
        <f t="shared" si="251"/>
        <v/>
      </c>
    </row>
    <row r="7986" spans="2:4" x14ac:dyDescent="0.3">
      <c r="B7986" s="211" t="str">
        <f t="shared" si="250"/>
        <v/>
      </c>
      <c r="D7986" s="213" t="str">
        <f t="shared" si="251"/>
        <v/>
      </c>
    </row>
    <row r="7987" spans="2:4" x14ac:dyDescent="0.3">
      <c r="B7987" s="211" t="str">
        <f t="shared" si="250"/>
        <v/>
      </c>
      <c r="D7987" s="213" t="str">
        <f t="shared" si="251"/>
        <v/>
      </c>
    </row>
    <row r="7988" spans="2:4" x14ac:dyDescent="0.3">
      <c r="B7988" s="211" t="str">
        <f t="shared" si="250"/>
        <v/>
      </c>
      <c r="D7988" s="213" t="str">
        <f t="shared" si="251"/>
        <v/>
      </c>
    </row>
    <row r="7989" spans="2:4" x14ac:dyDescent="0.3">
      <c r="B7989" s="211" t="str">
        <f t="shared" si="250"/>
        <v/>
      </c>
      <c r="D7989" s="213" t="str">
        <f t="shared" si="251"/>
        <v/>
      </c>
    </row>
    <row r="7990" spans="2:4" x14ac:dyDescent="0.3">
      <c r="B7990" s="211" t="str">
        <f t="shared" si="250"/>
        <v/>
      </c>
      <c r="D7990" s="213" t="str">
        <f t="shared" si="251"/>
        <v/>
      </c>
    </row>
    <row r="7991" spans="2:4" x14ac:dyDescent="0.3">
      <c r="B7991" s="211" t="str">
        <f t="shared" si="250"/>
        <v/>
      </c>
      <c r="D7991" s="213" t="str">
        <f t="shared" si="251"/>
        <v/>
      </c>
    </row>
    <row r="7992" spans="2:4" x14ac:dyDescent="0.3">
      <c r="B7992" s="211" t="str">
        <f t="shared" si="250"/>
        <v/>
      </c>
      <c r="D7992" s="213" t="str">
        <f t="shared" si="251"/>
        <v/>
      </c>
    </row>
    <row r="7993" spans="2:4" x14ac:dyDescent="0.3">
      <c r="B7993" s="211" t="str">
        <f t="shared" si="250"/>
        <v/>
      </c>
      <c r="D7993" s="213" t="str">
        <f t="shared" si="251"/>
        <v/>
      </c>
    </row>
    <row r="7994" spans="2:4" x14ac:dyDescent="0.3">
      <c r="B7994" s="211" t="str">
        <f t="shared" si="250"/>
        <v/>
      </c>
      <c r="D7994" s="213" t="str">
        <f t="shared" si="251"/>
        <v/>
      </c>
    </row>
    <row r="7995" spans="2:4" x14ac:dyDescent="0.3">
      <c r="B7995" s="211" t="str">
        <f t="shared" si="250"/>
        <v/>
      </c>
      <c r="D7995" s="213" t="str">
        <f t="shared" si="251"/>
        <v/>
      </c>
    </row>
    <row r="7996" spans="2:4" x14ac:dyDescent="0.3">
      <c r="B7996" s="211" t="str">
        <f t="shared" si="250"/>
        <v/>
      </c>
      <c r="D7996" s="213" t="str">
        <f t="shared" si="251"/>
        <v/>
      </c>
    </row>
    <row r="7997" spans="2:4" x14ac:dyDescent="0.3">
      <c r="B7997" s="211" t="str">
        <f t="shared" si="250"/>
        <v/>
      </c>
      <c r="D7997" s="213" t="str">
        <f t="shared" si="251"/>
        <v/>
      </c>
    </row>
    <row r="7998" spans="2:4" x14ac:dyDescent="0.3">
      <c r="B7998" s="211" t="str">
        <f t="shared" si="250"/>
        <v/>
      </c>
      <c r="D7998" s="213" t="str">
        <f t="shared" si="251"/>
        <v/>
      </c>
    </row>
    <row r="7999" spans="2:4" x14ac:dyDescent="0.3">
      <c r="B7999" s="211" t="str">
        <f t="shared" si="250"/>
        <v/>
      </c>
      <c r="D7999" s="213" t="str">
        <f t="shared" si="251"/>
        <v/>
      </c>
    </row>
    <row r="8000" spans="2:4" x14ac:dyDescent="0.3">
      <c r="B8000" s="211" t="str">
        <f t="shared" si="250"/>
        <v/>
      </c>
      <c r="D8000" s="213" t="str">
        <f t="shared" si="251"/>
        <v/>
      </c>
    </row>
    <row r="8001" spans="2:4" x14ac:dyDescent="0.3">
      <c r="B8001" s="211" t="str">
        <f t="shared" si="250"/>
        <v/>
      </c>
      <c r="D8001" s="213" t="str">
        <f t="shared" si="251"/>
        <v/>
      </c>
    </row>
    <row r="8002" spans="2:4" x14ac:dyDescent="0.3">
      <c r="B8002" s="211" t="str">
        <f t="shared" si="250"/>
        <v/>
      </c>
      <c r="D8002" s="213" t="str">
        <f t="shared" si="251"/>
        <v/>
      </c>
    </row>
    <row r="8003" spans="2:4" x14ac:dyDescent="0.3">
      <c r="B8003" s="211" t="str">
        <f t="shared" si="250"/>
        <v/>
      </c>
      <c r="D8003" s="213" t="str">
        <f t="shared" si="251"/>
        <v/>
      </c>
    </row>
    <row r="8004" spans="2:4" x14ac:dyDescent="0.3">
      <c r="B8004" s="211" t="str">
        <f t="shared" si="250"/>
        <v/>
      </c>
      <c r="D8004" s="213" t="str">
        <f t="shared" si="251"/>
        <v/>
      </c>
    </row>
    <row r="8005" spans="2:4" x14ac:dyDescent="0.3">
      <c r="B8005" s="211" t="str">
        <f t="shared" si="250"/>
        <v/>
      </c>
      <c r="D8005" s="213" t="str">
        <f t="shared" si="251"/>
        <v/>
      </c>
    </row>
    <row r="8006" spans="2:4" x14ac:dyDescent="0.3">
      <c r="B8006" s="211" t="str">
        <f t="shared" ref="B8006:B8069" si="252">IF(NOT(ISBLANK(A8006)),INT(($B$2-A8006)/365.25),"")</f>
        <v/>
      </c>
      <c r="D8006" s="213" t="str">
        <f t="shared" ref="D8006:D8069" si="253">_xlfn.IFNA(VLOOKUP(B8006,AgeGroups,2,TRUE),"")</f>
        <v/>
      </c>
    </row>
    <row r="8007" spans="2:4" x14ac:dyDescent="0.3">
      <c r="B8007" s="211" t="str">
        <f t="shared" si="252"/>
        <v/>
      </c>
      <c r="D8007" s="213" t="str">
        <f t="shared" si="253"/>
        <v/>
      </c>
    </row>
    <row r="8008" spans="2:4" x14ac:dyDescent="0.3">
      <c r="B8008" s="211" t="str">
        <f t="shared" si="252"/>
        <v/>
      </c>
      <c r="D8008" s="213" t="str">
        <f t="shared" si="253"/>
        <v/>
      </c>
    </row>
    <row r="8009" spans="2:4" x14ac:dyDescent="0.3">
      <c r="B8009" s="211" t="str">
        <f t="shared" si="252"/>
        <v/>
      </c>
      <c r="D8009" s="213" t="str">
        <f t="shared" si="253"/>
        <v/>
      </c>
    </row>
    <row r="8010" spans="2:4" x14ac:dyDescent="0.3">
      <c r="B8010" s="211" t="str">
        <f t="shared" si="252"/>
        <v/>
      </c>
      <c r="D8010" s="213" t="str">
        <f t="shared" si="253"/>
        <v/>
      </c>
    </row>
    <row r="8011" spans="2:4" x14ac:dyDescent="0.3">
      <c r="B8011" s="211" t="str">
        <f t="shared" si="252"/>
        <v/>
      </c>
      <c r="D8011" s="213" t="str">
        <f t="shared" si="253"/>
        <v/>
      </c>
    </row>
    <row r="8012" spans="2:4" x14ac:dyDescent="0.3">
      <c r="B8012" s="211" t="str">
        <f t="shared" si="252"/>
        <v/>
      </c>
      <c r="D8012" s="213" t="str">
        <f t="shared" si="253"/>
        <v/>
      </c>
    </row>
    <row r="8013" spans="2:4" x14ac:dyDescent="0.3">
      <c r="B8013" s="211" t="str">
        <f t="shared" si="252"/>
        <v/>
      </c>
      <c r="D8013" s="213" t="str">
        <f t="shared" si="253"/>
        <v/>
      </c>
    </row>
    <row r="8014" spans="2:4" x14ac:dyDescent="0.3">
      <c r="B8014" s="211" t="str">
        <f t="shared" si="252"/>
        <v/>
      </c>
      <c r="D8014" s="213" t="str">
        <f t="shared" si="253"/>
        <v/>
      </c>
    </row>
    <row r="8015" spans="2:4" x14ac:dyDescent="0.3">
      <c r="B8015" s="211" t="str">
        <f t="shared" si="252"/>
        <v/>
      </c>
      <c r="D8015" s="213" t="str">
        <f t="shared" si="253"/>
        <v/>
      </c>
    </row>
    <row r="8016" spans="2:4" x14ac:dyDescent="0.3">
      <c r="B8016" s="211" t="str">
        <f t="shared" si="252"/>
        <v/>
      </c>
      <c r="D8016" s="213" t="str">
        <f t="shared" si="253"/>
        <v/>
      </c>
    </row>
    <row r="8017" spans="2:4" x14ac:dyDescent="0.3">
      <c r="B8017" s="211" t="str">
        <f t="shared" si="252"/>
        <v/>
      </c>
      <c r="D8017" s="213" t="str">
        <f t="shared" si="253"/>
        <v/>
      </c>
    </row>
    <row r="8018" spans="2:4" x14ac:dyDescent="0.3">
      <c r="B8018" s="211" t="str">
        <f t="shared" si="252"/>
        <v/>
      </c>
      <c r="D8018" s="213" t="str">
        <f t="shared" si="253"/>
        <v/>
      </c>
    </row>
    <row r="8019" spans="2:4" x14ac:dyDescent="0.3">
      <c r="B8019" s="211" t="str">
        <f t="shared" si="252"/>
        <v/>
      </c>
      <c r="D8019" s="213" t="str">
        <f t="shared" si="253"/>
        <v/>
      </c>
    </row>
    <row r="8020" spans="2:4" x14ac:dyDescent="0.3">
      <c r="B8020" s="211" t="str">
        <f t="shared" si="252"/>
        <v/>
      </c>
      <c r="D8020" s="213" t="str">
        <f t="shared" si="253"/>
        <v/>
      </c>
    </row>
    <row r="8021" spans="2:4" x14ac:dyDescent="0.3">
      <c r="B8021" s="211" t="str">
        <f t="shared" si="252"/>
        <v/>
      </c>
      <c r="D8021" s="213" t="str">
        <f t="shared" si="253"/>
        <v/>
      </c>
    </row>
    <row r="8022" spans="2:4" x14ac:dyDescent="0.3">
      <c r="B8022" s="211" t="str">
        <f t="shared" si="252"/>
        <v/>
      </c>
      <c r="D8022" s="213" t="str">
        <f t="shared" si="253"/>
        <v/>
      </c>
    </row>
    <row r="8023" spans="2:4" x14ac:dyDescent="0.3">
      <c r="B8023" s="211" t="str">
        <f t="shared" si="252"/>
        <v/>
      </c>
      <c r="D8023" s="213" t="str">
        <f t="shared" si="253"/>
        <v/>
      </c>
    </row>
    <row r="8024" spans="2:4" x14ac:dyDescent="0.3">
      <c r="B8024" s="211" t="str">
        <f t="shared" si="252"/>
        <v/>
      </c>
      <c r="D8024" s="213" t="str">
        <f t="shared" si="253"/>
        <v/>
      </c>
    </row>
    <row r="8025" spans="2:4" x14ac:dyDescent="0.3">
      <c r="B8025" s="211" t="str">
        <f t="shared" si="252"/>
        <v/>
      </c>
      <c r="D8025" s="213" t="str">
        <f t="shared" si="253"/>
        <v/>
      </c>
    </row>
    <row r="8026" spans="2:4" x14ac:dyDescent="0.3">
      <c r="B8026" s="211" t="str">
        <f t="shared" si="252"/>
        <v/>
      </c>
      <c r="D8026" s="213" t="str">
        <f t="shared" si="253"/>
        <v/>
      </c>
    </row>
    <row r="8027" spans="2:4" x14ac:dyDescent="0.3">
      <c r="B8027" s="211" t="str">
        <f t="shared" si="252"/>
        <v/>
      </c>
      <c r="D8027" s="213" t="str">
        <f t="shared" si="253"/>
        <v/>
      </c>
    </row>
    <row r="8028" spans="2:4" x14ac:dyDescent="0.3">
      <c r="B8028" s="211" t="str">
        <f t="shared" si="252"/>
        <v/>
      </c>
      <c r="D8028" s="213" t="str">
        <f t="shared" si="253"/>
        <v/>
      </c>
    </row>
    <row r="8029" spans="2:4" x14ac:dyDescent="0.3">
      <c r="B8029" s="211" t="str">
        <f t="shared" si="252"/>
        <v/>
      </c>
      <c r="D8029" s="213" t="str">
        <f t="shared" si="253"/>
        <v/>
      </c>
    </row>
    <row r="8030" spans="2:4" x14ac:dyDescent="0.3">
      <c r="B8030" s="211" t="str">
        <f t="shared" si="252"/>
        <v/>
      </c>
      <c r="D8030" s="213" t="str">
        <f t="shared" si="253"/>
        <v/>
      </c>
    </row>
    <row r="8031" spans="2:4" x14ac:dyDescent="0.3">
      <c r="B8031" s="211" t="str">
        <f t="shared" si="252"/>
        <v/>
      </c>
      <c r="D8031" s="213" t="str">
        <f t="shared" si="253"/>
        <v/>
      </c>
    </row>
    <row r="8032" spans="2:4" x14ac:dyDescent="0.3">
      <c r="B8032" s="211" t="str">
        <f t="shared" si="252"/>
        <v/>
      </c>
      <c r="D8032" s="213" t="str">
        <f t="shared" si="253"/>
        <v/>
      </c>
    </row>
    <row r="8033" spans="2:4" x14ac:dyDescent="0.3">
      <c r="B8033" s="211" t="str">
        <f t="shared" si="252"/>
        <v/>
      </c>
      <c r="D8033" s="213" t="str">
        <f t="shared" si="253"/>
        <v/>
      </c>
    </row>
    <row r="8034" spans="2:4" x14ac:dyDescent="0.3">
      <c r="B8034" s="211" t="str">
        <f t="shared" si="252"/>
        <v/>
      </c>
      <c r="D8034" s="213" t="str">
        <f t="shared" si="253"/>
        <v/>
      </c>
    </row>
    <row r="8035" spans="2:4" x14ac:dyDescent="0.3">
      <c r="B8035" s="211" t="str">
        <f t="shared" si="252"/>
        <v/>
      </c>
      <c r="D8035" s="213" t="str">
        <f t="shared" si="253"/>
        <v/>
      </c>
    </row>
    <row r="8036" spans="2:4" x14ac:dyDescent="0.3">
      <c r="B8036" s="211" t="str">
        <f t="shared" si="252"/>
        <v/>
      </c>
      <c r="D8036" s="213" t="str">
        <f t="shared" si="253"/>
        <v/>
      </c>
    </row>
    <row r="8037" spans="2:4" x14ac:dyDescent="0.3">
      <c r="B8037" s="211" t="str">
        <f t="shared" si="252"/>
        <v/>
      </c>
      <c r="D8037" s="213" t="str">
        <f t="shared" si="253"/>
        <v/>
      </c>
    </row>
    <row r="8038" spans="2:4" x14ac:dyDescent="0.3">
      <c r="B8038" s="211" t="str">
        <f t="shared" si="252"/>
        <v/>
      </c>
      <c r="D8038" s="213" t="str">
        <f t="shared" si="253"/>
        <v/>
      </c>
    </row>
    <row r="8039" spans="2:4" x14ac:dyDescent="0.3">
      <c r="B8039" s="211" t="str">
        <f t="shared" si="252"/>
        <v/>
      </c>
      <c r="D8039" s="213" t="str">
        <f t="shared" si="253"/>
        <v/>
      </c>
    </row>
    <row r="8040" spans="2:4" x14ac:dyDescent="0.3">
      <c r="B8040" s="211" t="str">
        <f t="shared" si="252"/>
        <v/>
      </c>
      <c r="D8040" s="213" t="str">
        <f t="shared" si="253"/>
        <v/>
      </c>
    </row>
    <row r="8041" spans="2:4" x14ac:dyDescent="0.3">
      <c r="B8041" s="211" t="str">
        <f t="shared" si="252"/>
        <v/>
      </c>
      <c r="D8041" s="213" t="str">
        <f t="shared" si="253"/>
        <v/>
      </c>
    </row>
    <row r="8042" spans="2:4" x14ac:dyDescent="0.3">
      <c r="B8042" s="211" t="str">
        <f t="shared" si="252"/>
        <v/>
      </c>
      <c r="D8042" s="213" t="str">
        <f t="shared" si="253"/>
        <v/>
      </c>
    </row>
    <row r="8043" spans="2:4" x14ac:dyDescent="0.3">
      <c r="B8043" s="211" t="str">
        <f t="shared" si="252"/>
        <v/>
      </c>
      <c r="D8043" s="213" t="str">
        <f t="shared" si="253"/>
        <v/>
      </c>
    </row>
    <row r="8044" spans="2:4" x14ac:dyDescent="0.3">
      <c r="B8044" s="211" t="str">
        <f t="shared" si="252"/>
        <v/>
      </c>
      <c r="D8044" s="213" t="str">
        <f t="shared" si="253"/>
        <v/>
      </c>
    </row>
    <row r="8045" spans="2:4" x14ac:dyDescent="0.3">
      <c r="B8045" s="211" t="str">
        <f t="shared" si="252"/>
        <v/>
      </c>
      <c r="D8045" s="213" t="str">
        <f t="shared" si="253"/>
        <v/>
      </c>
    </row>
    <row r="8046" spans="2:4" x14ac:dyDescent="0.3">
      <c r="B8046" s="211" t="str">
        <f t="shared" si="252"/>
        <v/>
      </c>
      <c r="D8046" s="213" t="str">
        <f t="shared" si="253"/>
        <v/>
      </c>
    </row>
    <row r="8047" spans="2:4" x14ac:dyDescent="0.3">
      <c r="B8047" s="211" t="str">
        <f t="shared" si="252"/>
        <v/>
      </c>
      <c r="D8047" s="213" t="str">
        <f t="shared" si="253"/>
        <v/>
      </c>
    </row>
    <row r="8048" spans="2:4" x14ac:dyDescent="0.3">
      <c r="B8048" s="211" t="str">
        <f t="shared" si="252"/>
        <v/>
      </c>
      <c r="D8048" s="213" t="str">
        <f t="shared" si="253"/>
        <v/>
      </c>
    </row>
    <row r="8049" spans="2:4" x14ac:dyDescent="0.3">
      <c r="B8049" s="211" t="str">
        <f t="shared" si="252"/>
        <v/>
      </c>
      <c r="D8049" s="213" t="str">
        <f t="shared" si="253"/>
        <v/>
      </c>
    </row>
    <row r="8050" spans="2:4" x14ac:dyDescent="0.3">
      <c r="B8050" s="211" t="str">
        <f t="shared" si="252"/>
        <v/>
      </c>
      <c r="D8050" s="213" t="str">
        <f t="shared" si="253"/>
        <v/>
      </c>
    </row>
    <row r="8051" spans="2:4" x14ac:dyDescent="0.3">
      <c r="B8051" s="211" t="str">
        <f t="shared" si="252"/>
        <v/>
      </c>
      <c r="D8051" s="213" t="str">
        <f t="shared" si="253"/>
        <v/>
      </c>
    </row>
    <row r="8052" spans="2:4" x14ac:dyDescent="0.3">
      <c r="B8052" s="211" t="str">
        <f t="shared" si="252"/>
        <v/>
      </c>
      <c r="D8052" s="213" t="str">
        <f t="shared" si="253"/>
        <v/>
      </c>
    </row>
    <row r="8053" spans="2:4" x14ac:dyDescent="0.3">
      <c r="B8053" s="211" t="str">
        <f t="shared" si="252"/>
        <v/>
      </c>
      <c r="D8053" s="213" t="str">
        <f t="shared" si="253"/>
        <v/>
      </c>
    </row>
    <row r="8054" spans="2:4" x14ac:dyDescent="0.3">
      <c r="B8054" s="211" t="str">
        <f t="shared" si="252"/>
        <v/>
      </c>
      <c r="D8054" s="213" t="str">
        <f t="shared" si="253"/>
        <v/>
      </c>
    </row>
    <row r="8055" spans="2:4" x14ac:dyDescent="0.3">
      <c r="B8055" s="211" t="str">
        <f t="shared" si="252"/>
        <v/>
      </c>
      <c r="D8055" s="213" t="str">
        <f t="shared" si="253"/>
        <v/>
      </c>
    </row>
    <row r="8056" spans="2:4" x14ac:dyDescent="0.3">
      <c r="B8056" s="211" t="str">
        <f t="shared" si="252"/>
        <v/>
      </c>
      <c r="D8056" s="213" t="str">
        <f t="shared" si="253"/>
        <v/>
      </c>
    </row>
    <row r="8057" spans="2:4" x14ac:dyDescent="0.3">
      <c r="B8057" s="211" t="str">
        <f t="shared" si="252"/>
        <v/>
      </c>
      <c r="D8057" s="213" t="str">
        <f t="shared" si="253"/>
        <v/>
      </c>
    </row>
    <row r="8058" spans="2:4" x14ac:dyDescent="0.3">
      <c r="B8058" s="211" t="str">
        <f t="shared" si="252"/>
        <v/>
      </c>
      <c r="D8058" s="213" t="str">
        <f t="shared" si="253"/>
        <v/>
      </c>
    </row>
    <row r="8059" spans="2:4" x14ac:dyDescent="0.3">
      <c r="B8059" s="211" t="str">
        <f t="shared" si="252"/>
        <v/>
      </c>
      <c r="D8059" s="213" t="str">
        <f t="shared" si="253"/>
        <v/>
      </c>
    </row>
    <row r="8060" spans="2:4" x14ac:dyDescent="0.3">
      <c r="B8060" s="211" t="str">
        <f t="shared" si="252"/>
        <v/>
      </c>
      <c r="D8060" s="213" t="str">
        <f t="shared" si="253"/>
        <v/>
      </c>
    </row>
    <row r="8061" spans="2:4" x14ac:dyDescent="0.3">
      <c r="B8061" s="211" t="str">
        <f t="shared" si="252"/>
        <v/>
      </c>
      <c r="D8061" s="213" t="str">
        <f t="shared" si="253"/>
        <v/>
      </c>
    </row>
    <row r="8062" spans="2:4" x14ac:dyDescent="0.3">
      <c r="B8062" s="211" t="str">
        <f t="shared" si="252"/>
        <v/>
      </c>
      <c r="D8062" s="213" t="str">
        <f t="shared" si="253"/>
        <v/>
      </c>
    </row>
    <row r="8063" spans="2:4" x14ac:dyDescent="0.3">
      <c r="B8063" s="211" t="str">
        <f t="shared" si="252"/>
        <v/>
      </c>
      <c r="D8063" s="213" t="str">
        <f t="shared" si="253"/>
        <v/>
      </c>
    </row>
    <row r="8064" spans="2:4" x14ac:dyDescent="0.3">
      <c r="B8064" s="211" t="str">
        <f t="shared" si="252"/>
        <v/>
      </c>
      <c r="D8064" s="213" t="str">
        <f t="shared" si="253"/>
        <v/>
      </c>
    </row>
    <row r="8065" spans="2:4" x14ac:dyDescent="0.3">
      <c r="B8065" s="211" t="str">
        <f t="shared" si="252"/>
        <v/>
      </c>
      <c r="D8065" s="213" t="str">
        <f t="shared" si="253"/>
        <v/>
      </c>
    </row>
    <row r="8066" spans="2:4" x14ac:dyDescent="0.3">
      <c r="B8066" s="211" t="str">
        <f t="shared" si="252"/>
        <v/>
      </c>
      <c r="D8066" s="213" t="str">
        <f t="shared" si="253"/>
        <v/>
      </c>
    </row>
    <row r="8067" spans="2:4" x14ac:dyDescent="0.3">
      <c r="B8067" s="211" t="str">
        <f t="shared" si="252"/>
        <v/>
      </c>
      <c r="D8067" s="213" t="str">
        <f t="shared" si="253"/>
        <v/>
      </c>
    </row>
    <row r="8068" spans="2:4" x14ac:dyDescent="0.3">
      <c r="B8068" s="211" t="str">
        <f t="shared" si="252"/>
        <v/>
      </c>
      <c r="D8068" s="213" t="str">
        <f t="shared" si="253"/>
        <v/>
      </c>
    </row>
    <row r="8069" spans="2:4" x14ac:dyDescent="0.3">
      <c r="B8069" s="211" t="str">
        <f t="shared" si="252"/>
        <v/>
      </c>
      <c r="D8069" s="213" t="str">
        <f t="shared" si="253"/>
        <v/>
      </c>
    </row>
    <row r="8070" spans="2:4" x14ac:dyDescent="0.3">
      <c r="B8070" s="211" t="str">
        <f t="shared" ref="B8070:B8133" si="254">IF(NOT(ISBLANK(A8070)),INT(($B$2-A8070)/365.25),"")</f>
        <v/>
      </c>
      <c r="D8070" s="213" t="str">
        <f t="shared" ref="D8070:D8133" si="255">_xlfn.IFNA(VLOOKUP(B8070,AgeGroups,2,TRUE),"")</f>
        <v/>
      </c>
    </row>
    <row r="8071" spans="2:4" x14ac:dyDescent="0.3">
      <c r="B8071" s="211" t="str">
        <f t="shared" si="254"/>
        <v/>
      </c>
      <c r="D8071" s="213" t="str">
        <f t="shared" si="255"/>
        <v/>
      </c>
    </row>
    <row r="8072" spans="2:4" x14ac:dyDescent="0.3">
      <c r="B8072" s="211" t="str">
        <f t="shared" si="254"/>
        <v/>
      </c>
      <c r="D8072" s="213" t="str">
        <f t="shared" si="255"/>
        <v/>
      </c>
    </row>
    <row r="8073" spans="2:4" x14ac:dyDescent="0.3">
      <c r="B8073" s="211" t="str">
        <f t="shared" si="254"/>
        <v/>
      </c>
      <c r="D8073" s="213" t="str">
        <f t="shared" si="255"/>
        <v/>
      </c>
    </row>
    <row r="8074" spans="2:4" x14ac:dyDescent="0.3">
      <c r="B8074" s="211" t="str">
        <f t="shared" si="254"/>
        <v/>
      </c>
      <c r="D8074" s="213" t="str">
        <f t="shared" si="255"/>
        <v/>
      </c>
    </row>
    <row r="8075" spans="2:4" x14ac:dyDescent="0.3">
      <c r="B8075" s="211" t="str">
        <f t="shared" si="254"/>
        <v/>
      </c>
      <c r="D8075" s="213" t="str">
        <f t="shared" si="255"/>
        <v/>
      </c>
    </row>
    <row r="8076" spans="2:4" x14ac:dyDescent="0.3">
      <c r="B8076" s="211" t="str">
        <f t="shared" si="254"/>
        <v/>
      </c>
      <c r="D8076" s="213" t="str">
        <f t="shared" si="255"/>
        <v/>
      </c>
    </row>
    <row r="8077" spans="2:4" x14ac:dyDescent="0.3">
      <c r="B8077" s="211" t="str">
        <f t="shared" si="254"/>
        <v/>
      </c>
      <c r="D8077" s="213" t="str">
        <f t="shared" si="255"/>
        <v/>
      </c>
    </row>
    <row r="8078" spans="2:4" x14ac:dyDescent="0.3">
      <c r="B8078" s="211" t="str">
        <f t="shared" si="254"/>
        <v/>
      </c>
      <c r="D8078" s="213" t="str">
        <f t="shared" si="255"/>
        <v/>
      </c>
    </row>
    <row r="8079" spans="2:4" x14ac:dyDescent="0.3">
      <c r="B8079" s="211" t="str">
        <f t="shared" si="254"/>
        <v/>
      </c>
      <c r="D8079" s="213" t="str">
        <f t="shared" si="255"/>
        <v/>
      </c>
    </row>
    <row r="8080" spans="2:4" x14ac:dyDescent="0.3">
      <c r="B8080" s="211" t="str">
        <f t="shared" si="254"/>
        <v/>
      </c>
      <c r="D8080" s="213" t="str">
        <f t="shared" si="255"/>
        <v/>
      </c>
    </row>
    <row r="8081" spans="2:4" x14ac:dyDescent="0.3">
      <c r="B8081" s="211" t="str">
        <f t="shared" si="254"/>
        <v/>
      </c>
      <c r="D8081" s="213" t="str">
        <f t="shared" si="255"/>
        <v/>
      </c>
    </row>
    <row r="8082" spans="2:4" x14ac:dyDescent="0.3">
      <c r="B8082" s="211" t="str">
        <f t="shared" si="254"/>
        <v/>
      </c>
      <c r="D8082" s="213" t="str">
        <f t="shared" si="255"/>
        <v/>
      </c>
    </row>
    <row r="8083" spans="2:4" x14ac:dyDescent="0.3">
      <c r="B8083" s="211" t="str">
        <f t="shared" si="254"/>
        <v/>
      </c>
      <c r="D8083" s="213" t="str">
        <f t="shared" si="255"/>
        <v/>
      </c>
    </row>
    <row r="8084" spans="2:4" x14ac:dyDescent="0.3">
      <c r="B8084" s="211" t="str">
        <f t="shared" si="254"/>
        <v/>
      </c>
      <c r="D8084" s="213" t="str">
        <f t="shared" si="255"/>
        <v/>
      </c>
    </row>
    <row r="8085" spans="2:4" x14ac:dyDescent="0.3">
      <c r="B8085" s="211" t="str">
        <f t="shared" si="254"/>
        <v/>
      </c>
      <c r="D8085" s="213" t="str">
        <f t="shared" si="255"/>
        <v/>
      </c>
    </row>
    <row r="8086" spans="2:4" x14ac:dyDescent="0.3">
      <c r="B8086" s="211" t="str">
        <f t="shared" si="254"/>
        <v/>
      </c>
      <c r="D8086" s="213" t="str">
        <f t="shared" si="255"/>
        <v/>
      </c>
    </row>
    <row r="8087" spans="2:4" x14ac:dyDescent="0.3">
      <c r="B8087" s="211" t="str">
        <f t="shared" si="254"/>
        <v/>
      </c>
      <c r="D8087" s="213" t="str">
        <f t="shared" si="255"/>
        <v/>
      </c>
    </row>
    <row r="8088" spans="2:4" x14ac:dyDescent="0.3">
      <c r="B8088" s="211" t="str">
        <f t="shared" si="254"/>
        <v/>
      </c>
      <c r="D8088" s="213" t="str">
        <f t="shared" si="255"/>
        <v/>
      </c>
    </row>
    <row r="8089" spans="2:4" x14ac:dyDescent="0.3">
      <c r="B8089" s="211" t="str">
        <f t="shared" si="254"/>
        <v/>
      </c>
      <c r="D8089" s="213" t="str">
        <f t="shared" si="255"/>
        <v/>
      </c>
    </row>
    <row r="8090" spans="2:4" x14ac:dyDescent="0.3">
      <c r="B8090" s="211" t="str">
        <f t="shared" si="254"/>
        <v/>
      </c>
      <c r="D8090" s="213" t="str">
        <f t="shared" si="255"/>
        <v/>
      </c>
    </row>
    <row r="8091" spans="2:4" x14ac:dyDescent="0.3">
      <c r="B8091" s="211" t="str">
        <f t="shared" si="254"/>
        <v/>
      </c>
      <c r="D8091" s="213" t="str">
        <f t="shared" si="255"/>
        <v/>
      </c>
    </row>
    <row r="8092" spans="2:4" x14ac:dyDescent="0.3">
      <c r="B8092" s="211" t="str">
        <f t="shared" si="254"/>
        <v/>
      </c>
      <c r="D8092" s="213" t="str">
        <f t="shared" si="255"/>
        <v/>
      </c>
    </row>
    <row r="8093" spans="2:4" x14ac:dyDescent="0.3">
      <c r="B8093" s="211" t="str">
        <f t="shared" si="254"/>
        <v/>
      </c>
      <c r="D8093" s="213" t="str">
        <f t="shared" si="255"/>
        <v/>
      </c>
    </row>
    <row r="8094" spans="2:4" x14ac:dyDescent="0.3">
      <c r="B8094" s="211" t="str">
        <f t="shared" si="254"/>
        <v/>
      </c>
      <c r="D8094" s="213" t="str">
        <f t="shared" si="255"/>
        <v/>
      </c>
    </row>
    <row r="8095" spans="2:4" x14ac:dyDescent="0.3">
      <c r="B8095" s="211" t="str">
        <f t="shared" si="254"/>
        <v/>
      </c>
      <c r="D8095" s="213" t="str">
        <f t="shared" si="255"/>
        <v/>
      </c>
    </row>
    <row r="8096" spans="2:4" x14ac:dyDescent="0.3">
      <c r="B8096" s="211" t="str">
        <f t="shared" si="254"/>
        <v/>
      </c>
      <c r="D8096" s="213" t="str">
        <f t="shared" si="255"/>
        <v/>
      </c>
    </row>
    <row r="8097" spans="2:4" x14ac:dyDescent="0.3">
      <c r="B8097" s="211" t="str">
        <f t="shared" si="254"/>
        <v/>
      </c>
      <c r="D8097" s="213" t="str">
        <f t="shared" si="255"/>
        <v/>
      </c>
    </row>
    <row r="8098" spans="2:4" x14ac:dyDescent="0.3">
      <c r="B8098" s="211" t="str">
        <f t="shared" si="254"/>
        <v/>
      </c>
      <c r="D8098" s="213" t="str">
        <f t="shared" si="255"/>
        <v/>
      </c>
    </row>
    <row r="8099" spans="2:4" x14ac:dyDescent="0.3">
      <c r="B8099" s="211" t="str">
        <f t="shared" si="254"/>
        <v/>
      </c>
      <c r="D8099" s="213" t="str">
        <f t="shared" si="255"/>
        <v/>
      </c>
    </row>
    <row r="8100" spans="2:4" x14ac:dyDescent="0.3">
      <c r="B8100" s="211" t="str">
        <f t="shared" si="254"/>
        <v/>
      </c>
      <c r="D8100" s="213" t="str">
        <f t="shared" si="255"/>
        <v/>
      </c>
    </row>
    <row r="8101" spans="2:4" x14ac:dyDescent="0.3">
      <c r="B8101" s="211" t="str">
        <f t="shared" si="254"/>
        <v/>
      </c>
      <c r="D8101" s="213" t="str">
        <f t="shared" si="255"/>
        <v/>
      </c>
    </row>
    <row r="8102" spans="2:4" x14ac:dyDescent="0.3">
      <c r="B8102" s="211" t="str">
        <f t="shared" si="254"/>
        <v/>
      </c>
      <c r="D8102" s="213" t="str">
        <f t="shared" si="255"/>
        <v/>
      </c>
    </row>
    <row r="8103" spans="2:4" x14ac:dyDescent="0.3">
      <c r="B8103" s="211" t="str">
        <f t="shared" si="254"/>
        <v/>
      </c>
      <c r="D8103" s="213" t="str">
        <f t="shared" si="255"/>
        <v/>
      </c>
    </row>
    <row r="8104" spans="2:4" x14ac:dyDescent="0.3">
      <c r="B8104" s="211" t="str">
        <f t="shared" si="254"/>
        <v/>
      </c>
      <c r="D8104" s="213" t="str">
        <f t="shared" si="255"/>
        <v/>
      </c>
    </row>
    <row r="8105" spans="2:4" x14ac:dyDescent="0.3">
      <c r="B8105" s="211" t="str">
        <f t="shared" si="254"/>
        <v/>
      </c>
      <c r="D8105" s="213" t="str">
        <f t="shared" si="255"/>
        <v/>
      </c>
    </row>
    <row r="8106" spans="2:4" x14ac:dyDescent="0.3">
      <c r="B8106" s="211" t="str">
        <f t="shared" si="254"/>
        <v/>
      </c>
      <c r="D8106" s="213" t="str">
        <f t="shared" si="255"/>
        <v/>
      </c>
    </row>
    <row r="8107" spans="2:4" x14ac:dyDescent="0.3">
      <c r="B8107" s="211" t="str">
        <f t="shared" si="254"/>
        <v/>
      </c>
      <c r="D8107" s="213" t="str">
        <f t="shared" si="255"/>
        <v/>
      </c>
    </row>
    <row r="8108" spans="2:4" x14ac:dyDescent="0.3">
      <c r="B8108" s="211" t="str">
        <f t="shared" si="254"/>
        <v/>
      </c>
      <c r="D8108" s="213" t="str">
        <f t="shared" si="255"/>
        <v/>
      </c>
    </row>
    <row r="8109" spans="2:4" x14ac:dyDescent="0.3">
      <c r="B8109" s="211" t="str">
        <f t="shared" si="254"/>
        <v/>
      </c>
      <c r="D8109" s="213" t="str">
        <f t="shared" si="255"/>
        <v/>
      </c>
    </row>
    <row r="8110" spans="2:4" x14ac:dyDescent="0.3">
      <c r="B8110" s="211" t="str">
        <f t="shared" si="254"/>
        <v/>
      </c>
      <c r="D8110" s="213" t="str">
        <f t="shared" si="255"/>
        <v/>
      </c>
    </row>
    <row r="8111" spans="2:4" x14ac:dyDescent="0.3">
      <c r="B8111" s="211" t="str">
        <f t="shared" si="254"/>
        <v/>
      </c>
      <c r="D8111" s="213" t="str">
        <f t="shared" si="255"/>
        <v/>
      </c>
    </row>
    <row r="8112" spans="2:4" x14ac:dyDescent="0.3">
      <c r="B8112" s="211" t="str">
        <f t="shared" si="254"/>
        <v/>
      </c>
      <c r="D8112" s="213" t="str">
        <f t="shared" si="255"/>
        <v/>
      </c>
    </row>
    <row r="8113" spans="2:4" x14ac:dyDescent="0.3">
      <c r="B8113" s="211" t="str">
        <f t="shared" si="254"/>
        <v/>
      </c>
      <c r="D8113" s="213" t="str">
        <f t="shared" si="255"/>
        <v/>
      </c>
    </row>
    <row r="8114" spans="2:4" x14ac:dyDescent="0.3">
      <c r="B8114" s="211" t="str">
        <f t="shared" si="254"/>
        <v/>
      </c>
      <c r="D8114" s="213" t="str">
        <f t="shared" si="255"/>
        <v/>
      </c>
    </row>
    <row r="8115" spans="2:4" x14ac:dyDescent="0.3">
      <c r="B8115" s="211" t="str">
        <f t="shared" si="254"/>
        <v/>
      </c>
      <c r="D8115" s="213" t="str">
        <f t="shared" si="255"/>
        <v/>
      </c>
    </row>
    <row r="8116" spans="2:4" x14ac:dyDescent="0.3">
      <c r="B8116" s="211" t="str">
        <f t="shared" si="254"/>
        <v/>
      </c>
      <c r="D8116" s="213" t="str">
        <f t="shared" si="255"/>
        <v/>
      </c>
    </row>
    <row r="8117" spans="2:4" x14ac:dyDescent="0.3">
      <c r="B8117" s="211" t="str">
        <f t="shared" si="254"/>
        <v/>
      </c>
      <c r="D8117" s="213" t="str">
        <f t="shared" si="255"/>
        <v/>
      </c>
    </row>
    <row r="8118" spans="2:4" x14ac:dyDescent="0.3">
      <c r="B8118" s="211" t="str">
        <f t="shared" si="254"/>
        <v/>
      </c>
      <c r="D8118" s="213" t="str">
        <f t="shared" si="255"/>
        <v/>
      </c>
    </row>
    <row r="8119" spans="2:4" x14ac:dyDescent="0.3">
      <c r="B8119" s="211" t="str">
        <f t="shared" si="254"/>
        <v/>
      </c>
      <c r="D8119" s="213" t="str">
        <f t="shared" si="255"/>
        <v/>
      </c>
    </row>
    <row r="8120" spans="2:4" x14ac:dyDescent="0.3">
      <c r="B8120" s="211" t="str">
        <f t="shared" si="254"/>
        <v/>
      </c>
      <c r="D8120" s="213" t="str">
        <f t="shared" si="255"/>
        <v/>
      </c>
    </row>
    <row r="8121" spans="2:4" x14ac:dyDescent="0.3">
      <c r="B8121" s="211" t="str">
        <f t="shared" si="254"/>
        <v/>
      </c>
      <c r="D8121" s="213" t="str">
        <f t="shared" si="255"/>
        <v/>
      </c>
    </row>
    <row r="8122" spans="2:4" x14ac:dyDescent="0.3">
      <c r="B8122" s="211" t="str">
        <f t="shared" si="254"/>
        <v/>
      </c>
      <c r="D8122" s="213" t="str">
        <f t="shared" si="255"/>
        <v/>
      </c>
    </row>
    <row r="8123" spans="2:4" x14ac:dyDescent="0.3">
      <c r="B8123" s="211" t="str">
        <f t="shared" si="254"/>
        <v/>
      </c>
      <c r="D8123" s="213" t="str">
        <f t="shared" si="255"/>
        <v/>
      </c>
    </row>
    <row r="8124" spans="2:4" x14ac:dyDescent="0.3">
      <c r="B8124" s="211" t="str">
        <f t="shared" si="254"/>
        <v/>
      </c>
      <c r="D8124" s="213" t="str">
        <f t="shared" si="255"/>
        <v/>
      </c>
    </row>
    <row r="8125" spans="2:4" x14ac:dyDescent="0.3">
      <c r="B8125" s="211" t="str">
        <f t="shared" si="254"/>
        <v/>
      </c>
      <c r="D8125" s="213" t="str">
        <f t="shared" si="255"/>
        <v/>
      </c>
    </row>
    <row r="8126" spans="2:4" x14ac:dyDescent="0.3">
      <c r="B8126" s="211" t="str">
        <f t="shared" si="254"/>
        <v/>
      </c>
      <c r="D8126" s="213" t="str">
        <f t="shared" si="255"/>
        <v/>
      </c>
    </row>
    <row r="8127" spans="2:4" x14ac:dyDescent="0.3">
      <c r="B8127" s="211" t="str">
        <f t="shared" si="254"/>
        <v/>
      </c>
      <c r="D8127" s="213" t="str">
        <f t="shared" si="255"/>
        <v/>
      </c>
    </row>
    <row r="8128" spans="2:4" x14ac:dyDescent="0.3">
      <c r="B8128" s="211" t="str">
        <f t="shared" si="254"/>
        <v/>
      </c>
      <c r="D8128" s="213" t="str">
        <f t="shared" si="255"/>
        <v/>
      </c>
    </row>
    <row r="8129" spans="2:4" x14ac:dyDescent="0.3">
      <c r="B8129" s="211" t="str">
        <f t="shared" si="254"/>
        <v/>
      </c>
      <c r="D8129" s="213" t="str">
        <f t="shared" si="255"/>
        <v/>
      </c>
    </row>
    <row r="8130" spans="2:4" x14ac:dyDescent="0.3">
      <c r="B8130" s="211" t="str">
        <f t="shared" si="254"/>
        <v/>
      </c>
      <c r="D8130" s="213" t="str">
        <f t="shared" si="255"/>
        <v/>
      </c>
    </row>
    <row r="8131" spans="2:4" x14ac:dyDescent="0.3">
      <c r="B8131" s="211" t="str">
        <f t="shared" si="254"/>
        <v/>
      </c>
      <c r="D8131" s="213" t="str">
        <f t="shared" si="255"/>
        <v/>
      </c>
    </row>
    <row r="8132" spans="2:4" x14ac:dyDescent="0.3">
      <c r="B8132" s="211" t="str">
        <f t="shared" si="254"/>
        <v/>
      </c>
      <c r="D8132" s="213" t="str">
        <f t="shared" si="255"/>
        <v/>
      </c>
    </row>
    <row r="8133" spans="2:4" x14ac:dyDescent="0.3">
      <c r="B8133" s="211" t="str">
        <f t="shared" si="254"/>
        <v/>
      </c>
      <c r="D8133" s="213" t="str">
        <f t="shared" si="255"/>
        <v/>
      </c>
    </row>
    <row r="8134" spans="2:4" x14ac:dyDescent="0.3">
      <c r="B8134" s="211" t="str">
        <f t="shared" ref="B8134:B8197" si="256">IF(NOT(ISBLANK(A8134)),INT(($B$2-A8134)/365.25),"")</f>
        <v/>
      </c>
      <c r="D8134" s="213" t="str">
        <f t="shared" ref="D8134:D8197" si="257">_xlfn.IFNA(VLOOKUP(B8134,AgeGroups,2,TRUE),"")</f>
        <v/>
      </c>
    </row>
    <row r="8135" spans="2:4" x14ac:dyDescent="0.3">
      <c r="B8135" s="211" t="str">
        <f t="shared" si="256"/>
        <v/>
      </c>
      <c r="D8135" s="213" t="str">
        <f t="shared" si="257"/>
        <v/>
      </c>
    </row>
    <row r="8136" spans="2:4" x14ac:dyDescent="0.3">
      <c r="B8136" s="211" t="str">
        <f t="shared" si="256"/>
        <v/>
      </c>
      <c r="D8136" s="213" t="str">
        <f t="shared" si="257"/>
        <v/>
      </c>
    </row>
    <row r="8137" spans="2:4" x14ac:dyDescent="0.3">
      <c r="B8137" s="211" t="str">
        <f t="shared" si="256"/>
        <v/>
      </c>
      <c r="D8137" s="213" t="str">
        <f t="shared" si="257"/>
        <v/>
      </c>
    </row>
    <row r="8138" spans="2:4" x14ac:dyDescent="0.3">
      <c r="B8138" s="211" t="str">
        <f t="shared" si="256"/>
        <v/>
      </c>
      <c r="D8138" s="213" t="str">
        <f t="shared" si="257"/>
        <v/>
      </c>
    </row>
    <row r="8139" spans="2:4" x14ac:dyDescent="0.3">
      <c r="B8139" s="211" t="str">
        <f t="shared" si="256"/>
        <v/>
      </c>
      <c r="D8139" s="213" t="str">
        <f t="shared" si="257"/>
        <v/>
      </c>
    </row>
    <row r="8140" spans="2:4" x14ac:dyDescent="0.3">
      <c r="B8140" s="211" t="str">
        <f t="shared" si="256"/>
        <v/>
      </c>
      <c r="D8140" s="213" t="str">
        <f t="shared" si="257"/>
        <v/>
      </c>
    </row>
    <row r="8141" spans="2:4" x14ac:dyDescent="0.3">
      <c r="B8141" s="211" t="str">
        <f t="shared" si="256"/>
        <v/>
      </c>
      <c r="D8141" s="213" t="str">
        <f t="shared" si="257"/>
        <v/>
      </c>
    </row>
    <row r="8142" spans="2:4" x14ac:dyDescent="0.3">
      <c r="B8142" s="211" t="str">
        <f t="shared" si="256"/>
        <v/>
      </c>
      <c r="D8142" s="213" t="str">
        <f t="shared" si="257"/>
        <v/>
      </c>
    </row>
    <row r="8143" spans="2:4" x14ac:dyDescent="0.3">
      <c r="B8143" s="211" t="str">
        <f t="shared" si="256"/>
        <v/>
      </c>
      <c r="D8143" s="213" t="str">
        <f t="shared" si="257"/>
        <v/>
      </c>
    </row>
    <row r="8144" spans="2:4" x14ac:dyDescent="0.3">
      <c r="B8144" s="211" t="str">
        <f t="shared" si="256"/>
        <v/>
      </c>
      <c r="D8144" s="213" t="str">
        <f t="shared" si="257"/>
        <v/>
      </c>
    </row>
    <row r="8145" spans="2:4" x14ac:dyDescent="0.3">
      <c r="B8145" s="211" t="str">
        <f t="shared" si="256"/>
        <v/>
      </c>
      <c r="D8145" s="213" t="str">
        <f t="shared" si="257"/>
        <v/>
      </c>
    </row>
    <row r="8146" spans="2:4" x14ac:dyDescent="0.3">
      <c r="B8146" s="211" t="str">
        <f t="shared" si="256"/>
        <v/>
      </c>
      <c r="D8146" s="213" t="str">
        <f t="shared" si="257"/>
        <v/>
      </c>
    </row>
    <row r="8147" spans="2:4" x14ac:dyDescent="0.3">
      <c r="B8147" s="211" t="str">
        <f t="shared" si="256"/>
        <v/>
      </c>
      <c r="D8147" s="213" t="str">
        <f t="shared" si="257"/>
        <v/>
      </c>
    </row>
    <row r="8148" spans="2:4" x14ac:dyDescent="0.3">
      <c r="B8148" s="211" t="str">
        <f t="shared" si="256"/>
        <v/>
      </c>
      <c r="D8148" s="213" t="str">
        <f t="shared" si="257"/>
        <v/>
      </c>
    </row>
    <row r="8149" spans="2:4" x14ac:dyDescent="0.3">
      <c r="B8149" s="211" t="str">
        <f t="shared" si="256"/>
        <v/>
      </c>
      <c r="D8149" s="213" t="str">
        <f t="shared" si="257"/>
        <v/>
      </c>
    </row>
    <row r="8150" spans="2:4" x14ac:dyDescent="0.3">
      <c r="B8150" s="211" t="str">
        <f t="shared" si="256"/>
        <v/>
      </c>
      <c r="D8150" s="213" t="str">
        <f t="shared" si="257"/>
        <v/>
      </c>
    </row>
    <row r="8151" spans="2:4" x14ac:dyDescent="0.3">
      <c r="B8151" s="211" t="str">
        <f t="shared" si="256"/>
        <v/>
      </c>
      <c r="D8151" s="213" t="str">
        <f t="shared" si="257"/>
        <v/>
      </c>
    </row>
    <row r="8152" spans="2:4" x14ac:dyDescent="0.3">
      <c r="B8152" s="211" t="str">
        <f t="shared" si="256"/>
        <v/>
      </c>
      <c r="D8152" s="213" t="str">
        <f t="shared" si="257"/>
        <v/>
      </c>
    </row>
    <row r="8153" spans="2:4" x14ac:dyDescent="0.3">
      <c r="B8153" s="211" t="str">
        <f t="shared" si="256"/>
        <v/>
      </c>
      <c r="D8153" s="213" t="str">
        <f t="shared" si="257"/>
        <v/>
      </c>
    </row>
    <row r="8154" spans="2:4" x14ac:dyDescent="0.3">
      <c r="B8154" s="211" t="str">
        <f t="shared" si="256"/>
        <v/>
      </c>
      <c r="D8154" s="213" t="str">
        <f t="shared" si="257"/>
        <v/>
      </c>
    </row>
    <row r="8155" spans="2:4" x14ac:dyDescent="0.3">
      <c r="B8155" s="211" t="str">
        <f t="shared" si="256"/>
        <v/>
      </c>
      <c r="D8155" s="213" t="str">
        <f t="shared" si="257"/>
        <v/>
      </c>
    </row>
    <row r="8156" spans="2:4" x14ac:dyDescent="0.3">
      <c r="B8156" s="211" t="str">
        <f t="shared" si="256"/>
        <v/>
      </c>
      <c r="D8156" s="213" t="str">
        <f t="shared" si="257"/>
        <v/>
      </c>
    </row>
    <row r="8157" spans="2:4" x14ac:dyDescent="0.3">
      <c r="B8157" s="211" t="str">
        <f t="shared" si="256"/>
        <v/>
      </c>
      <c r="D8157" s="213" t="str">
        <f t="shared" si="257"/>
        <v/>
      </c>
    </row>
    <row r="8158" spans="2:4" x14ac:dyDescent="0.3">
      <c r="B8158" s="211" t="str">
        <f t="shared" si="256"/>
        <v/>
      </c>
      <c r="D8158" s="213" t="str">
        <f t="shared" si="257"/>
        <v/>
      </c>
    </row>
    <row r="8159" spans="2:4" x14ac:dyDescent="0.3">
      <c r="B8159" s="211" t="str">
        <f t="shared" si="256"/>
        <v/>
      </c>
      <c r="D8159" s="213" t="str">
        <f t="shared" si="257"/>
        <v/>
      </c>
    </row>
    <row r="8160" spans="2:4" x14ac:dyDescent="0.3">
      <c r="B8160" s="211" t="str">
        <f t="shared" si="256"/>
        <v/>
      </c>
      <c r="D8160" s="213" t="str">
        <f t="shared" si="257"/>
        <v/>
      </c>
    </row>
    <row r="8161" spans="2:4" x14ac:dyDescent="0.3">
      <c r="B8161" s="211" t="str">
        <f t="shared" si="256"/>
        <v/>
      </c>
      <c r="D8161" s="213" t="str">
        <f t="shared" si="257"/>
        <v/>
      </c>
    </row>
    <row r="8162" spans="2:4" x14ac:dyDescent="0.3">
      <c r="B8162" s="211" t="str">
        <f t="shared" si="256"/>
        <v/>
      </c>
      <c r="D8162" s="213" t="str">
        <f t="shared" si="257"/>
        <v/>
      </c>
    </row>
    <row r="8163" spans="2:4" x14ac:dyDescent="0.3">
      <c r="B8163" s="211" t="str">
        <f t="shared" si="256"/>
        <v/>
      </c>
      <c r="D8163" s="213" t="str">
        <f t="shared" si="257"/>
        <v/>
      </c>
    </row>
    <row r="8164" spans="2:4" x14ac:dyDescent="0.3">
      <c r="B8164" s="211" t="str">
        <f t="shared" si="256"/>
        <v/>
      </c>
      <c r="D8164" s="213" t="str">
        <f t="shared" si="257"/>
        <v/>
      </c>
    </row>
    <row r="8165" spans="2:4" x14ac:dyDescent="0.3">
      <c r="B8165" s="211" t="str">
        <f t="shared" si="256"/>
        <v/>
      </c>
      <c r="D8165" s="213" t="str">
        <f t="shared" si="257"/>
        <v/>
      </c>
    </row>
    <row r="8166" spans="2:4" x14ac:dyDescent="0.3">
      <c r="B8166" s="211" t="str">
        <f t="shared" si="256"/>
        <v/>
      </c>
      <c r="D8166" s="213" t="str">
        <f t="shared" si="257"/>
        <v/>
      </c>
    </row>
    <row r="8167" spans="2:4" x14ac:dyDescent="0.3">
      <c r="B8167" s="211" t="str">
        <f t="shared" si="256"/>
        <v/>
      </c>
      <c r="D8167" s="213" t="str">
        <f t="shared" si="257"/>
        <v/>
      </c>
    </row>
    <row r="8168" spans="2:4" x14ac:dyDescent="0.3">
      <c r="B8168" s="211" t="str">
        <f t="shared" si="256"/>
        <v/>
      </c>
      <c r="D8168" s="213" t="str">
        <f t="shared" si="257"/>
        <v/>
      </c>
    </row>
    <row r="8169" spans="2:4" x14ac:dyDescent="0.3">
      <c r="B8169" s="211" t="str">
        <f t="shared" si="256"/>
        <v/>
      </c>
      <c r="D8169" s="213" t="str">
        <f t="shared" si="257"/>
        <v/>
      </c>
    </row>
    <row r="8170" spans="2:4" x14ac:dyDescent="0.3">
      <c r="B8170" s="211" t="str">
        <f t="shared" si="256"/>
        <v/>
      </c>
      <c r="D8170" s="213" t="str">
        <f t="shared" si="257"/>
        <v/>
      </c>
    </row>
    <row r="8171" spans="2:4" x14ac:dyDescent="0.3">
      <c r="B8171" s="211" t="str">
        <f t="shared" si="256"/>
        <v/>
      </c>
      <c r="D8171" s="213" t="str">
        <f t="shared" si="257"/>
        <v/>
      </c>
    </row>
    <row r="8172" spans="2:4" x14ac:dyDescent="0.3">
      <c r="B8172" s="211" t="str">
        <f t="shared" si="256"/>
        <v/>
      </c>
      <c r="D8172" s="213" t="str">
        <f t="shared" si="257"/>
        <v/>
      </c>
    </row>
    <row r="8173" spans="2:4" x14ac:dyDescent="0.3">
      <c r="B8173" s="211" t="str">
        <f t="shared" si="256"/>
        <v/>
      </c>
      <c r="D8173" s="213" t="str">
        <f t="shared" si="257"/>
        <v/>
      </c>
    </row>
    <row r="8174" spans="2:4" x14ac:dyDescent="0.3">
      <c r="B8174" s="211" t="str">
        <f t="shared" si="256"/>
        <v/>
      </c>
      <c r="D8174" s="213" t="str">
        <f t="shared" si="257"/>
        <v/>
      </c>
    </row>
    <row r="8175" spans="2:4" x14ac:dyDescent="0.3">
      <c r="B8175" s="211" t="str">
        <f t="shared" si="256"/>
        <v/>
      </c>
      <c r="D8175" s="213" t="str">
        <f t="shared" si="257"/>
        <v/>
      </c>
    </row>
    <row r="8176" spans="2:4" x14ac:dyDescent="0.3">
      <c r="B8176" s="211" t="str">
        <f t="shared" si="256"/>
        <v/>
      </c>
      <c r="D8176" s="213" t="str">
        <f t="shared" si="257"/>
        <v/>
      </c>
    </row>
    <row r="8177" spans="2:4" x14ac:dyDescent="0.3">
      <c r="B8177" s="211" t="str">
        <f t="shared" si="256"/>
        <v/>
      </c>
      <c r="D8177" s="213" t="str">
        <f t="shared" si="257"/>
        <v/>
      </c>
    </row>
    <row r="8178" spans="2:4" x14ac:dyDescent="0.3">
      <c r="B8178" s="211" t="str">
        <f t="shared" si="256"/>
        <v/>
      </c>
      <c r="D8178" s="213" t="str">
        <f t="shared" si="257"/>
        <v/>
      </c>
    </row>
    <row r="8179" spans="2:4" x14ac:dyDescent="0.3">
      <c r="B8179" s="211" t="str">
        <f t="shared" si="256"/>
        <v/>
      </c>
      <c r="D8179" s="213" t="str">
        <f t="shared" si="257"/>
        <v/>
      </c>
    </row>
    <row r="8180" spans="2:4" x14ac:dyDescent="0.3">
      <c r="B8180" s="211" t="str">
        <f t="shared" si="256"/>
        <v/>
      </c>
      <c r="D8180" s="213" t="str">
        <f t="shared" si="257"/>
        <v/>
      </c>
    </row>
    <row r="8181" spans="2:4" x14ac:dyDescent="0.3">
      <c r="B8181" s="211" t="str">
        <f t="shared" si="256"/>
        <v/>
      </c>
      <c r="D8181" s="213" t="str">
        <f t="shared" si="257"/>
        <v/>
      </c>
    </row>
    <row r="8182" spans="2:4" x14ac:dyDescent="0.3">
      <c r="B8182" s="211" t="str">
        <f t="shared" si="256"/>
        <v/>
      </c>
      <c r="D8182" s="213" t="str">
        <f t="shared" si="257"/>
        <v/>
      </c>
    </row>
    <row r="8183" spans="2:4" x14ac:dyDescent="0.3">
      <c r="B8183" s="211" t="str">
        <f t="shared" si="256"/>
        <v/>
      </c>
      <c r="D8183" s="213" t="str">
        <f t="shared" si="257"/>
        <v/>
      </c>
    </row>
    <row r="8184" spans="2:4" x14ac:dyDescent="0.3">
      <c r="B8184" s="211" t="str">
        <f t="shared" si="256"/>
        <v/>
      </c>
      <c r="D8184" s="213" t="str">
        <f t="shared" si="257"/>
        <v/>
      </c>
    </row>
    <row r="8185" spans="2:4" x14ac:dyDescent="0.3">
      <c r="B8185" s="211" t="str">
        <f t="shared" si="256"/>
        <v/>
      </c>
      <c r="D8185" s="213" t="str">
        <f t="shared" si="257"/>
        <v/>
      </c>
    </row>
    <row r="8186" spans="2:4" x14ac:dyDescent="0.3">
      <c r="B8186" s="211" t="str">
        <f t="shared" si="256"/>
        <v/>
      </c>
      <c r="D8186" s="213" t="str">
        <f t="shared" si="257"/>
        <v/>
      </c>
    </row>
    <row r="8187" spans="2:4" x14ac:dyDescent="0.3">
      <c r="B8187" s="211" t="str">
        <f t="shared" si="256"/>
        <v/>
      </c>
      <c r="D8187" s="213" t="str">
        <f t="shared" si="257"/>
        <v/>
      </c>
    </row>
    <row r="8188" spans="2:4" x14ac:dyDescent="0.3">
      <c r="B8188" s="211" t="str">
        <f t="shared" si="256"/>
        <v/>
      </c>
      <c r="D8188" s="213" t="str">
        <f t="shared" si="257"/>
        <v/>
      </c>
    </row>
    <row r="8189" spans="2:4" x14ac:dyDescent="0.3">
      <c r="B8189" s="211" t="str">
        <f t="shared" si="256"/>
        <v/>
      </c>
      <c r="D8189" s="213" t="str">
        <f t="shared" si="257"/>
        <v/>
      </c>
    </row>
    <row r="8190" spans="2:4" x14ac:dyDescent="0.3">
      <c r="B8190" s="211" t="str">
        <f t="shared" si="256"/>
        <v/>
      </c>
      <c r="D8190" s="213" t="str">
        <f t="shared" si="257"/>
        <v/>
      </c>
    </row>
    <row r="8191" spans="2:4" x14ac:dyDescent="0.3">
      <c r="B8191" s="211" t="str">
        <f t="shared" si="256"/>
        <v/>
      </c>
      <c r="D8191" s="213" t="str">
        <f t="shared" si="257"/>
        <v/>
      </c>
    </row>
    <row r="8192" spans="2:4" x14ac:dyDescent="0.3">
      <c r="B8192" s="211" t="str">
        <f t="shared" si="256"/>
        <v/>
      </c>
      <c r="D8192" s="213" t="str">
        <f t="shared" si="257"/>
        <v/>
      </c>
    </row>
    <row r="8193" spans="2:4" x14ac:dyDescent="0.3">
      <c r="B8193" s="211" t="str">
        <f t="shared" si="256"/>
        <v/>
      </c>
      <c r="D8193" s="213" t="str">
        <f t="shared" si="257"/>
        <v/>
      </c>
    </row>
    <row r="8194" spans="2:4" x14ac:dyDescent="0.3">
      <c r="B8194" s="211" t="str">
        <f t="shared" si="256"/>
        <v/>
      </c>
      <c r="D8194" s="213" t="str">
        <f t="shared" si="257"/>
        <v/>
      </c>
    </row>
    <row r="8195" spans="2:4" x14ac:dyDescent="0.3">
      <c r="B8195" s="211" t="str">
        <f t="shared" si="256"/>
        <v/>
      </c>
      <c r="D8195" s="213" t="str">
        <f t="shared" si="257"/>
        <v/>
      </c>
    </row>
    <row r="8196" spans="2:4" x14ac:dyDescent="0.3">
      <c r="B8196" s="211" t="str">
        <f t="shared" si="256"/>
        <v/>
      </c>
      <c r="D8196" s="213" t="str">
        <f t="shared" si="257"/>
        <v/>
      </c>
    </row>
    <row r="8197" spans="2:4" x14ac:dyDescent="0.3">
      <c r="B8197" s="211" t="str">
        <f t="shared" si="256"/>
        <v/>
      </c>
      <c r="D8197" s="213" t="str">
        <f t="shared" si="257"/>
        <v/>
      </c>
    </row>
    <row r="8198" spans="2:4" x14ac:dyDescent="0.3">
      <c r="B8198" s="211" t="str">
        <f t="shared" ref="B8198:B8261" si="258">IF(NOT(ISBLANK(A8198)),INT(($B$2-A8198)/365.25),"")</f>
        <v/>
      </c>
      <c r="D8198" s="213" t="str">
        <f t="shared" ref="D8198:D8261" si="259">_xlfn.IFNA(VLOOKUP(B8198,AgeGroups,2,TRUE),"")</f>
        <v/>
      </c>
    </row>
    <row r="8199" spans="2:4" x14ac:dyDescent="0.3">
      <c r="B8199" s="211" t="str">
        <f t="shared" si="258"/>
        <v/>
      </c>
      <c r="D8199" s="213" t="str">
        <f t="shared" si="259"/>
        <v/>
      </c>
    </row>
    <row r="8200" spans="2:4" x14ac:dyDescent="0.3">
      <c r="B8200" s="211" t="str">
        <f t="shared" si="258"/>
        <v/>
      </c>
      <c r="D8200" s="213" t="str">
        <f t="shared" si="259"/>
        <v/>
      </c>
    </row>
    <row r="8201" spans="2:4" x14ac:dyDescent="0.3">
      <c r="B8201" s="211" t="str">
        <f t="shared" si="258"/>
        <v/>
      </c>
      <c r="D8201" s="213" t="str">
        <f t="shared" si="259"/>
        <v/>
      </c>
    </row>
    <row r="8202" spans="2:4" x14ac:dyDescent="0.3">
      <c r="B8202" s="211" t="str">
        <f t="shared" si="258"/>
        <v/>
      </c>
      <c r="D8202" s="213" t="str">
        <f t="shared" si="259"/>
        <v/>
      </c>
    </row>
    <row r="8203" spans="2:4" x14ac:dyDescent="0.3">
      <c r="B8203" s="211" t="str">
        <f t="shared" si="258"/>
        <v/>
      </c>
      <c r="D8203" s="213" t="str">
        <f t="shared" si="259"/>
        <v/>
      </c>
    </row>
    <row r="8204" spans="2:4" x14ac:dyDescent="0.3">
      <c r="B8204" s="211" t="str">
        <f t="shared" si="258"/>
        <v/>
      </c>
      <c r="D8204" s="213" t="str">
        <f t="shared" si="259"/>
        <v/>
      </c>
    </row>
    <row r="8205" spans="2:4" x14ac:dyDescent="0.3">
      <c r="B8205" s="211" t="str">
        <f t="shared" si="258"/>
        <v/>
      </c>
      <c r="D8205" s="213" t="str">
        <f t="shared" si="259"/>
        <v/>
      </c>
    </row>
    <row r="8206" spans="2:4" x14ac:dyDescent="0.3">
      <c r="B8206" s="211" t="str">
        <f t="shared" si="258"/>
        <v/>
      </c>
      <c r="D8206" s="213" t="str">
        <f t="shared" si="259"/>
        <v/>
      </c>
    </row>
    <row r="8207" spans="2:4" x14ac:dyDescent="0.3">
      <c r="B8207" s="211" t="str">
        <f t="shared" si="258"/>
        <v/>
      </c>
      <c r="D8207" s="213" t="str">
        <f t="shared" si="259"/>
        <v/>
      </c>
    </row>
    <row r="8208" spans="2:4" x14ac:dyDescent="0.3">
      <c r="B8208" s="211" t="str">
        <f t="shared" si="258"/>
        <v/>
      </c>
      <c r="D8208" s="213" t="str">
        <f t="shared" si="259"/>
        <v/>
      </c>
    </row>
    <row r="8209" spans="2:4" x14ac:dyDescent="0.3">
      <c r="B8209" s="211" t="str">
        <f t="shared" si="258"/>
        <v/>
      </c>
      <c r="D8209" s="213" t="str">
        <f t="shared" si="259"/>
        <v/>
      </c>
    </row>
    <row r="8210" spans="2:4" x14ac:dyDescent="0.3">
      <c r="B8210" s="211" t="str">
        <f t="shared" si="258"/>
        <v/>
      </c>
      <c r="D8210" s="213" t="str">
        <f t="shared" si="259"/>
        <v/>
      </c>
    </row>
    <row r="8211" spans="2:4" x14ac:dyDescent="0.3">
      <c r="B8211" s="211" t="str">
        <f t="shared" si="258"/>
        <v/>
      </c>
      <c r="D8211" s="213" t="str">
        <f t="shared" si="259"/>
        <v/>
      </c>
    </row>
    <row r="8212" spans="2:4" x14ac:dyDescent="0.3">
      <c r="B8212" s="211" t="str">
        <f t="shared" si="258"/>
        <v/>
      </c>
      <c r="D8212" s="213" t="str">
        <f t="shared" si="259"/>
        <v/>
      </c>
    </row>
    <row r="8213" spans="2:4" x14ac:dyDescent="0.3">
      <c r="B8213" s="211" t="str">
        <f t="shared" si="258"/>
        <v/>
      </c>
      <c r="D8213" s="213" t="str">
        <f t="shared" si="259"/>
        <v/>
      </c>
    </row>
    <row r="8214" spans="2:4" x14ac:dyDescent="0.3">
      <c r="B8214" s="211" t="str">
        <f t="shared" si="258"/>
        <v/>
      </c>
      <c r="D8214" s="213" t="str">
        <f t="shared" si="259"/>
        <v/>
      </c>
    </row>
    <row r="8215" spans="2:4" x14ac:dyDescent="0.3">
      <c r="B8215" s="211" t="str">
        <f t="shared" si="258"/>
        <v/>
      </c>
      <c r="D8215" s="213" t="str">
        <f t="shared" si="259"/>
        <v/>
      </c>
    </row>
    <row r="8216" spans="2:4" x14ac:dyDescent="0.3">
      <c r="B8216" s="211" t="str">
        <f t="shared" si="258"/>
        <v/>
      </c>
      <c r="D8216" s="213" t="str">
        <f t="shared" si="259"/>
        <v/>
      </c>
    </row>
    <row r="8217" spans="2:4" x14ac:dyDescent="0.3">
      <c r="B8217" s="211" t="str">
        <f t="shared" si="258"/>
        <v/>
      </c>
      <c r="D8217" s="213" t="str">
        <f t="shared" si="259"/>
        <v/>
      </c>
    </row>
    <row r="8218" spans="2:4" x14ac:dyDescent="0.3">
      <c r="B8218" s="211" t="str">
        <f t="shared" si="258"/>
        <v/>
      </c>
      <c r="D8218" s="213" t="str">
        <f t="shared" si="259"/>
        <v/>
      </c>
    </row>
    <row r="8219" spans="2:4" x14ac:dyDescent="0.3">
      <c r="B8219" s="211" t="str">
        <f t="shared" si="258"/>
        <v/>
      </c>
      <c r="D8219" s="213" t="str">
        <f t="shared" si="259"/>
        <v/>
      </c>
    </row>
    <row r="8220" spans="2:4" x14ac:dyDescent="0.3">
      <c r="B8220" s="211" t="str">
        <f t="shared" si="258"/>
        <v/>
      </c>
      <c r="D8220" s="213" t="str">
        <f t="shared" si="259"/>
        <v/>
      </c>
    </row>
    <row r="8221" spans="2:4" x14ac:dyDescent="0.3">
      <c r="B8221" s="211" t="str">
        <f t="shared" si="258"/>
        <v/>
      </c>
      <c r="D8221" s="213" t="str">
        <f t="shared" si="259"/>
        <v/>
      </c>
    </row>
    <row r="8222" spans="2:4" x14ac:dyDescent="0.3">
      <c r="B8222" s="211" t="str">
        <f t="shared" si="258"/>
        <v/>
      </c>
      <c r="D8222" s="213" t="str">
        <f t="shared" si="259"/>
        <v/>
      </c>
    </row>
    <row r="8223" spans="2:4" x14ac:dyDescent="0.3">
      <c r="B8223" s="211" t="str">
        <f t="shared" si="258"/>
        <v/>
      </c>
      <c r="D8223" s="213" t="str">
        <f t="shared" si="259"/>
        <v/>
      </c>
    </row>
    <row r="8224" spans="2:4" x14ac:dyDescent="0.3">
      <c r="B8224" s="211" t="str">
        <f t="shared" si="258"/>
        <v/>
      </c>
      <c r="D8224" s="213" t="str">
        <f t="shared" si="259"/>
        <v/>
      </c>
    </row>
    <row r="8225" spans="2:4" x14ac:dyDescent="0.3">
      <c r="B8225" s="211" t="str">
        <f t="shared" si="258"/>
        <v/>
      </c>
      <c r="D8225" s="213" t="str">
        <f t="shared" si="259"/>
        <v/>
      </c>
    </row>
    <row r="8226" spans="2:4" x14ac:dyDescent="0.3">
      <c r="B8226" s="211" t="str">
        <f t="shared" si="258"/>
        <v/>
      </c>
      <c r="D8226" s="213" t="str">
        <f t="shared" si="259"/>
        <v/>
      </c>
    </row>
    <row r="8227" spans="2:4" x14ac:dyDescent="0.3">
      <c r="B8227" s="211" t="str">
        <f t="shared" si="258"/>
        <v/>
      </c>
      <c r="D8227" s="213" t="str">
        <f t="shared" si="259"/>
        <v/>
      </c>
    </row>
    <row r="8228" spans="2:4" x14ac:dyDescent="0.3">
      <c r="B8228" s="211" t="str">
        <f t="shared" si="258"/>
        <v/>
      </c>
      <c r="D8228" s="213" t="str">
        <f t="shared" si="259"/>
        <v/>
      </c>
    </row>
    <row r="8229" spans="2:4" x14ac:dyDescent="0.3">
      <c r="B8229" s="211" t="str">
        <f t="shared" si="258"/>
        <v/>
      </c>
      <c r="D8229" s="213" t="str">
        <f t="shared" si="259"/>
        <v/>
      </c>
    </row>
    <row r="8230" spans="2:4" x14ac:dyDescent="0.3">
      <c r="B8230" s="211" t="str">
        <f t="shared" si="258"/>
        <v/>
      </c>
      <c r="D8230" s="213" t="str">
        <f t="shared" si="259"/>
        <v/>
      </c>
    </row>
    <row r="8231" spans="2:4" x14ac:dyDescent="0.3">
      <c r="B8231" s="211" t="str">
        <f t="shared" si="258"/>
        <v/>
      </c>
      <c r="D8231" s="213" t="str">
        <f t="shared" si="259"/>
        <v/>
      </c>
    </row>
    <row r="8232" spans="2:4" x14ac:dyDescent="0.3">
      <c r="B8232" s="211" t="str">
        <f t="shared" si="258"/>
        <v/>
      </c>
      <c r="D8232" s="213" t="str">
        <f t="shared" si="259"/>
        <v/>
      </c>
    </row>
    <row r="8233" spans="2:4" x14ac:dyDescent="0.3">
      <c r="B8233" s="211" t="str">
        <f t="shared" si="258"/>
        <v/>
      </c>
      <c r="D8233" s="213" t="str">
        <f t="shared" si="259"/>
        <v/>
      </c>
    </row>
    <row r="8234" spans="2:4" x14ac:dyDescent="0.3">
      <c r="B8234" s="211" t="str">
        <f t="shared" si="258"/>
        <v/>
      </c>
      <c r="D8234" s="213" t="str">
        <f t="shared" si="259"/>
        <v/>
      </c>
    </row>
    <row r="8235" spans="2:4" x14ac:dyDescent="0.3">
      <c r="B8235" s="211" t="str">
        <f t="shared" si="258"/>
        <v/>
      </c>
      <c r="D8235" s="213" t="str">
        <f t="shared" si="259"/>
        <v/>
      </c>
    </row>
    <row r="8236" spans="2:4" x14ac:dyDescent="0.3">
      <c r="B8236" s="211" t="str">
        <f t="shared" si="258"/>
        <v/>
      </c>
      <c r="D8236" s="213" t="str">
        <f t="shared" si="259"/>
        <v/>
      </c>
    </row>
    <row r="8237" spans="2:4" x14ac:dyDescent="0.3">
      <c r="B8237" s="211" t="str">
        <f t="shared" si="258"/>
        <v/>
      </c>
      <c r="D8237" s="213" t="str">
        <f t="shared" si="259"/>
        <v/>
      </c>
    </row>
    <row r="8238" spans="2:4" x14ac:dyDescent="0.3">
      <c r="B8238" s="211" t="str">
        <f t="shared" si="258"/>
        <v/>
      </c>
      <c r="D8238" s="213" t="str">
        <f t="shared" si="259"/>
        <v/>
      </c>
    </row>
    <row r="8239" spans="2:4" x14ac:dyDescent="0.3">
      <c r="B8239" s="211" t="str">
        <f t="shared" si="258"/>
        <v/>
      </c>
      <c r="D8239" s="213" t="str">
        <f t="shared" si="259"/>
        <v/>
      </c>
    </row>
    <row r="8240" spans="2:4" x14ac:dyDescent="0.3">
      <c r="B8240" s="211" t="str">
        <f t="shared" si="258"/>
        <v/>
      </c>
      <c r="D8240" s="213" t="str">
        <f t="shared" si="259"/>
        <v/>
      </c>
    </row>
    <row r="8241" spans="2:4" x14ac:dyDescent="0.3">
      <c r="B8241" s="211" t="str">
        <f t="shared" si="258"/>
        <v/>
      </c>
      <c r="D8241" s="213" t="str">
        <f t="shared" si="259"/>
        <v/>
      </c>
    </row>
    <row r="8242" spans="2:4" x14ac:dyDescent="0.3">
      <c r="B8242" s="211" t="str">
        <f t="shared" si="258"/>
        <v/>
      </c>
      <c r="D8242" s="213" t="str">
        <f t="shared" si="259"/>
        <v/>
      </c>
    </row>
    <row r="8243" spans="2:4" x14ac:dyDescent="0.3">
      <c r="B8243" s="211" t="str">
        <f t="shared" si="258"/>
        <v/>
      </c>
      <c r="D8243" s="213" t="str">
        <f t="shared" si="259"/>
        <v/>
      </c>
    </row>
    <row r="8244" spans="2:4" x14ac:dyDescent="0.3">
      <c r="B8244" s="211" t="str">
        <f t="shared" si="258"/>
        <v/>
      </c>
      <c r="D8244" s="213" t="str">
        <f t="shared" si="259"/>
        <v/>
      </c>
    </row>
    <row r="8245" spans="2:4" x14ac:dyDescent="0.3">
      <c r="B8245" s="211" t="str">
        <f t="shared" si="258"/>
        <v/>
      </c>
      <c r="D8245" s="213" t="str">
        <f t="shared" si="259"/>
        <v/>
      </c>
    </row>
    <row r="8246" spans="2:4" x14ac:dyDescent="0.3">
      <c r="B8246" s="211" t="str">
        <f t="shared" si="258"/>
        <v/>
      </c>
      <c r="D8246" s="213" t="str">
        <f t="shared" si="259"/>
        <v/>
      </c>
    </row>
    <row r="8247" spans="2:4" x14ac:dyDescent="0.3">
      <c r="B8247" s="211" t="str">
        <f t="shared" si="258"/>
        <v/>
      </c>
      <c r="D8247" s="213" t="str">
        <f t="shared" si="259"/>
        <v/>
      </c>
    </row>
    <row r="8248" spans="2:4" x14ac:dyDescent="0.3">
      <c r="B8248" s="211" t="str">
        <f t="shared" si="258"/>
        <v/>
      </c>
      <c r="D8248" s="213" t="str">
        <f t="shared" si="259"/>
        <v/>
      </c>
    </row>
    <row r="8249" spans="2:4" x14ac:dyDescent="0.3">
      <c r="B8249" s="211" t="str">
        <f t="shared" si="258"/>
        <v/>
      </c>
      <c r="D8249" s="213" t="str">
        <f t="shared" si="259"/>
        <v/>
      </c>
    </row>
    <row r="8250" spans="2:4" x14ac:dyDescent="0.3">
      <c r="B8250" s="211" t="str">
        <f t="shared" si="258"/>
        <v/>
      </c>
      <c r="D8250" s="213" t="str">
        <f t="shared" si="259"/>
        <v/>
      </c>
    </row>
    <row r="8251" spans="2:4" x14ac:dyDescent="0.3">
      <c r="B8251" s="211" t="str">
        <f t="shared" si="258"/>
        <v/>
      </c>
      <c r="D8251" s="213" t="str">
        <f t="shared" si="259"/>
        <v/>
      </c>
    </row>
    <row r="8252" spans="2:4" x14ac:dyDescent="0.3">
      <c r="B8252" s="211" t="str">
        <f t="shared" si="258"/>
        <v/>
      </c>
      <c r="D8252" s="213" t="str">
        <f t="shared" si="259"/>
        <v/>
      </c>
    </row>
    <row r="8253" spans="2:4" x14ac:dyDescent="0.3">
      <c r="B8253" s="211" t="str">
        <f t="shared" si="258"/>
        <v/>
      </c>
      <c r="D8253" s="213" t="str">
        <f t="shared" si="259"/>
        <v/>
      </c>
    </row>
    <row r="8254" spans="2:4" x14ac:dyDescent="0.3">
      <c r="B8254" s="211" t="str">
        <f t="shared" si="258"/>
        <v/>
      </c>
      <c r="D8254" s="213" t="str">
        <f t="shared" si="259"/>
        <v/>
      </c>
    </row>
    <row r="8255" spans="2:4" x14ac:dyDescent="0.3">
      <c r="B8255" s="211" t="str">
        <f t="shared" si="258"/>
        <v/>
      </c>
      <c r="D8255" s="213" t="str">
        <f t="shared" si="259"/>
        <v/>
      </c>
    </row>
    <row r="8256" spans="2:4" x14ac:dyDescent="0.3">
      <c r="B8256" s="211" t="str">
        <f t="shared" si="258"/>
        <v/>
      </c>
      <c r="D8256" s="213" t="str">
        <f t="shared" si="259"/>
        <v/>
      </c>
    </row>
    <row r="8257" spans="2:4" x14ac:dyDescent="0.3">
      <c r="B8257" s="211" t="str">
        <f t="shared" si="258"/>
        <v/>
      </c>
      <c r="D8257" s="213" t="str">
        <f t="shared" si="259"/>
        <v/>
      </c>
    </row>
    <row r="8258" spans="2:4" x14ac:dyDescent="0.3">
      <c r="B8258" s="211" t="str">
        <f t="shared" si="258"/>
        <v/>
      </c>
      <c r="D8258" s="213" t="str">
        <f t="shared" si="259"/>
        <v/>
      </c>
    </row>
    <row r="8259" spans="2:4" x14ac:dyDescent="0.3">
      <c r="B8259" s="211" t="str">
        <f t="shared" si="258"/>
        <v/>
      </c>
      <c r="D8259" s="213" t="str">
        <f t="shared" si="259"/>
        <v/>
      </c>
    </row>
    <row r="8260" spans="2:4" x14ac:dyDescent="0.3">
      <c r="B8260" s="211" t="str">
        <f t="shared" si="258"/>
        <v/>
      </c>
      <c r="D8260" s="213" t="str">
        <f t="shared" si="259"/>
        <v/>
      </c>
    </row>
    <row r="8261" spans="2:4" x14ac:dyDescent="0.3">
      <c r="B8261" s="211" t="str">
        <f t="shared" si="258"/>
        <v/>
      </c>
      <c r="D8261" s="213" t="str">
        <f t="shared" si="259"/>
        <v/>
      </c>
    </row>
    <row r="8262" spans="2:4" x14ac:dyDescent="0.3">
      <c r="B8262" s="211" t="str">
        <f t="shared" ref="B8262:B8325" si="260">IF(NOT(ISBLANK(A8262)),INT(($B$2-A8262)/365.25),"")</f>
        <v/>
      </c>
      <c r="D8262" s="213" t="str">
        <f t="shared" ref="D8262:D8325" si="261">_xlfn.IFNA(VLOOKUP(B8262,AgeGroups,2,TRUE),"")</f>
        <v/>
      </c>
    </row>
    <row r="8263" spans="2:4" x14ac:dyDescent="0.3">
      <c r="B8263" s="211" t="str">
        <f t="shared" si="260"/>
        <v/>
      </c>
      <c r="D8263" s="213" t="str">
        <f t="shared" si="261"/>
        <v/>
      </c>
    </row>
    <row r="8264" spans="2:4" x14ac:dyDescent="0.3">
      <c r="B8264" s="211" t="str">
        <f t="shared" si="260"/>
        <v/>
      </c>
      <c r="D8264" s="213" t="str">
        <f t="shared" si="261"/>
        <v/>
      </c>
    </row>
    <row r="8265" spans="2:4" x14ac:dyDescent="0.3">
      <c r="B8265" s="211" t="str">
        <f t="shared" si="260"/>
        <v/>
      </c>
      <c r="D8265" s="213" t="str">
        <f t="shared" si="261"/>
        <v/>
      </c>
    </row>
    <row r="8266" spans="2:4" x14ac:dyDescent="0.3">
      <c r="B8266" s="211" t="str">
        <f t="shared" si="260"/>
        <v/>
      </c>
      <c r="D8266" s="213" t="str">
        <f t="shared" si="261"/>
        <v/>
      </c>
    </row>
    <row r="8267" spans="2:4" x14ac:dyDescent="0.3">
      <c r="B8267" s="211" t="str">
        <f t="shared" si="260"/>
        <v/>
      </c>
      <c r="D8267" s="213" t="str">
        <f t="shared" si="261"/>
        <v/>
      </c>
    </row>
    <row r="8268" spans="2:4" x14ac:dyDescent="0.3">
      <c r="B8268" s="211" t="str">
        <f t="shared" si="260"/>
        <v/>
      </c>
      <c r="D8268" s="213" t="str">
        <f t="shared" si="261"/>
        <v/>
      </c>
    </row>
    <row r="8269" spans="2:4" x14ac:dyDescent="0.3">
      <c r="B8269" s="211" t="str">
        <f t="shared" si="260"/>
        <v/>
      </c>
      <c r="D8269" s="213" t="str">
        <f t="shared" si="261"/>
        <v/>
      </c>
    </row>
    <row r="8270" spans="2:4" x14ac:dyDescent="0.3">
      <c r="B8270" s="211" t="str">
        <f t="shared" si="260"/>
        <v/>
      </c>
      <c r="D8270" s="213" t="str">
        <f t="shared" si="261"/>
        <v/>
      </c>
    </row>
    <row r="8271" spans="2:4" x14ac:dyDescent="0.3">
      <c r="B8271" s="211" t="str">
        <f t="shared" si="260"/>
        <v/>
      </c>
      <c r="D8271" s="213" t="str">
        <f t="shared" si="261"/>
        <v/>
      </c>
    </row>
    <row r="8272" spans="2:4" x14ac:dyDescent="0.3">
      <c r="B8272" s="211" t="str">
        <f t="shared" si="260"/>
        <v/>
      </c>
      <c r="D8272" s="213" t="str">
        <f t="shared" si="261"/>
        <v/>
      </c>
    </row>
    <row r="8273" spans="2:4" x14ac:dyDescent="0.3">
      <c r="B8273" s="211" t="str">
        <f t="shared" si="260"/>
        <v/>
      </c>
      <c r="D8273" s="213" t="str">
        <f t="shared" si="261"/>
        <v/>
      </c>
    </row>
    <row r="8274" spans="2:4" x14ac:dyDescent="0.3">
      <c r="B8274" s="211" t="str">
        <f t="shared" si="260"/>
        <v/>
      </c>
      <c r="D8274" s="213" t="str">
        <f t="shared" si="261"/>
        <v/>
      </c>
    </row>
    <row r="8275" spans="2:4" x14ac:dyDescent="0.3">
      <c r="B8275" s="211" t="str">
        <f t="shared" si="260"/>
        <v/>
      </c>
      <c r="D8275" s="213" t="str">
        <f t="shared" si="261"/>
        <v/>
      </c>
    </row>
    <row r="8276" spans="2:4" x14ac:dyDescent="0.3">
      <c r="B8276" s="211" t="str">
        <f t="shared" si="260"/>
        <v/>
      </c>
      <c r="D8276" s="213" t="str">
        <f t="shared" si="261"/>
        <v/>
      </c>
    </row>
    <row r="8277" spans="2:4" x14ac:dyDescent="0.3">
      <c r="B8277" s="211" t="str">
        <f t="shared" si="260"/>
        <v/>
      </c>
      <c r="D8277" s="213" t="str">
        <f t="shared" si="261"/>
        <v/>
      </c>
    </row>
    <row r="8278" spans="2:4" x14ac:dyDescent="0.3">
      <c r="B8278" s="211" t="str">
        <f t="shared" si="260"/>
        <v/>
      </c>
      <c r="D8278" s="213" t="str">
        <f t="shared" si="261"/>
        <v/>
      </c>
    </row>
    <row r="8279" spans="2:4" x14ac:dyDescent="0.3">
      <c r="B8279" s="211" t="str">
        <f t="shared" si="260"/>
        <v/>
      </c>
      <c r="D8279" s="213" t="str">
        <f t="shared" si="261"/>
        <v/>
      </c>
    </row>
    <row r="8280" spans="2:4" x14ac:dyDescent="0.3">
      <c r="B8280" s="211" t="str">
        <f t="shared" si="260"/>
        <v/>
      </c>
      <c r="D8280" s="213" t="str">
        <f t="shared" si="261"/>
        <v/>
      </c>
    </row>
    <row r="8281" spans="2:4" x14ac:dyDescent="0.3">
      <c r="B8281" s="211" t="str">
        <f t="shared" si="260"/>
        <v/>
      </c>
      <c r="D8281" s="213" t="str">
        <f t="shared" si="261"/>
        <v/>
      </c>
    </row>
    <row r="8282" spans="2:4" x14ac:dyDescent="0.3">
      <c r="B8282" s="211" t="str">
        <f t="shared" si="260"/>
        <v/>
      </c>
      <c r="D8282" s="213" t="str">
        <f t="shared" si="261"/>
        <v/>
      </c>
    </row>
    <row r="8283" spans="2:4" x14ac:dyDescent="0.3">
      <c r="B8283" s="211" t="str">
        <f t="shared" si="260"/>
        <v/>
      </c>
      <c r="D8283" s="213" t="str">
        <f t="shared" si="261"/>
        <v/>
      </c>
    </row>
    <row r="8284" spans="2:4" x14ac:dyDescent="0.3">
      <c r="B8284" s="211" t="str">
        <f t="shared" si="260"/>
        <v/>
      </c>
      <c r="D8284" s="213" t="str">
        <f t="shared" si="261"/>
        <v/>
      </c>
    </row>
    <row r="8285" spans="2:4" x14ac:dyDescent="0.3">
      <c r="B8285" s="211" t="str">
        <f t="shared" si="260"/>
        <v/>
      </c>
      <c r="D8285" s="213" t="str">
        <f t="shared" si="261"/>
        <v/>
      </c>
    </row>
    <row r="8286" spans="2:4" x14ac:dyDescent="0.3">
      <c r="B8286" s="211" t="str">
        <f t="shared" si="260"/>
        <v/>
      </c>
      <c r="D8286" s="213" t="str">
        <f t="shared" si="261"/>
        <v/>
      </c>
    </row>
    <row r="8287" spans="2:4" x14ac:dyDescent="0.3">
      <c r="B8287" s="211" t="str">
        <f t="shared" si="260"/>
        <v/>
      </c>
      <c r="D8287" s="213" t="str">
        <f t="shared" si="261"/>
        <v/>
      </c>
    </row>
    <row r="8288" spans="2:4" x14ac:dyDescent="0.3">
      <c r="B8288" s="211" t="str">
        <f t="shared" si="260"/>
        <v/>
      </c>
      <c r="D8288" s="213" t="str">
        <f t="shared" si="261"/>
        <v/>
      </c>
    </row>
    <row r="8289" spans="2:4" x14ac:dyDescent="0.3">
      <c r="B8289" s="211" t="str">
        <f t="shared" si="260"/>
        <v/>
      </c>
      <c r="D8289" s="213" t="str">
        <f t="shared" si="261"/>
        <v/>
      </c>
    </row>
    <row r="8290" spans="2:4" x14ac:dyDescent="0.3">
      <c r="B8290" s="211" t="str">
        <f t="shared" si="260"/>
        <v/>
      </c>
      <c r="D8290" s="213" t="str">
        <f t="shared" si="261"/>
        <v/>
      </c>
    </row>
    <row r="8291" spans="2:4" x14ac:dyDescent="0.3">
      <c r="B8291" s="211" t="str">
        <f t="shared" si="260"/>
        <v/>
      </c>
      <c r="D8291" s="213" t="str">
        <f t="shared" si="261"/>
        <v/>
      </c>
    </row>
    <row r="8292" spans="2:4" x14ac:dyDescent="0.3">
      <c r="B8292" s="211" t="str">
        <f t="shared" si="260"/>
        <v/>
      </c>
      <c r="D8292" s="213" t="str">
        <f t="shared" si="261"/>
        <v/>
      </c>
    </row>
    <row r="8293" spans="2:4" x14ac:dyDescent="0.3">
      <c r="B8293" s="211" t="str">
        <f t="shared" si="260"/>
        <v/>
      </c>
      <c r="D8293" s="213" t="str">
        <f t="shared" si="261"/>
        <v/>
      </c>
    </row>
    <row r="8294" spans="2:4" x14ac:dyDescent="0.3">
      <c r="B8294" s="211" t="str">
        <f t="shared" si="260"/>
        <v/>
      </c>
      <c r="D8294" s="213" t="str">
        <f t="shared" si="261"/>
        <v/>
      </c>
    </row>
    <row r="8295" spans="2:4" x14ac:dyDescent="0.3">
      <c r="B8295" s="211" t="str">
        <f t="shared" si="260"/>
        <v/>
      </c>
      <c r="D8295" s="213" t="str">
        <f t="shared" si="261"/>
        <v/>
      </c>
    </row>
    <row r="8296" spans="2:4" x14ac:dyDescent="0.3">
      <c r="B8296" s="211" t="str">
        <f t="shared" si="260"/>
        <v/>
      </c>
      <c r="D8296" s="213" t="str">
        <f t="shared" si="261"/>
        <v/>
      </c>
    </row>
    <row r="8297" spans="2:4" x14ac:dyDescent="0.3">
      <c r="B8297" s="211" t="str">
        <f t="shared" si="260"/>
        <v/>
      </c>
      <c r="D8297" s="213" t="str">
        <f t="shared" si="261"/>
        <v/>
      </c>
    </row>
    <row r="8298" spans="2:4" x14ac:dyDescent="0.3">
      <c r="B8298" s="211" t="str">
        <f t="shared" si="260"/>
        <v/>
      </c>
      <c r="D8298" s="213" t="str">
        <f t="shared" si="261"/>
        <v/>
      </c>
    </row>
    <row r="8299" spans="2:4" x14ac:dyDescent="0.3">
      <c r="B8299" s="211" t="str">
        <f t="shared" si="260"/>
        <v/>
      </c>
      <c r="D8299" s="213" t="str">
        <f t="shared" si="261"/>
        <v/>
      </c>
    </row>
    <row r="8300" spans="2:4" x14ac:dyDescent="0.3">
      <c r="B8300" s="211" t="str">
        <f t="shared" si="260"/>
        <v/>
      </c>
      <c r="D8300" s="213" t="str">
        <f t="shared" si="261"/>
        <v/>
      </c>
    </row>
    <row r="8301" spans="2:4" x14ac:dyDescent="0.3">
      <c r="B8301" s="211" t="str">
        <f t="shared" si="260"/>
        <v/>
      </c>
      <c r="D8301" s="213" t="str">
        <f t="shared" si="261"/>
        <v/>
      </c>
    </row>
    <row r="8302" spans="2:4" x14ac:dyDescent="0.3">
      <c r="B8302" s="211" t="str">
        <f t="shared" si="260"/>
        <v/>
      </c>
      <c r="D8302" s="213" t="str">
        <f t="shared" si="261"/>
        <v/>
      </c>
    </row>
    <row r="8303" spans="2:4" x14ac:dyDescent="0.3">
      <c r="B8303" s="211" t="str">
        <f t="shared" si="260"/>
        <v/>
      </c>
      <c r="D8303" s="213" t="str">
        <f t="shared" si="261"/>
        <v/>
      </c>
    </row>
    <row r="8304" spans="2:4" x14ac:dyDescent="0.3">
      <c r="B8304" s="211" t="str">
        <f t="shared" si="260"/>
        <v/>
      </c>
      <c r="D8304" s="213" t="str">
        <f t="shared" si="261"/>
        <v/>
      </c>
    </row>
    <row r="8305" spans="2:4" x14ac:dyDescent="0.3">
      <c r="B8305" s="211" t="str">
        <f t="shared" si="260"/>
        <v/>
      </c>
      <c r="D8305" s="213" t="str">
        <f t="shared" si="261"/>
        <v/>
      </c>
    </row>
    <row r="8306" spans="2:4" x14ac:dyDescent="0.3">
      <c r="B8306" s="211" t="str">
        <f t="shared" si="260"/>
        <v/>
      </c>
      <c r="D8306" s="213" t="str">
        <f t="shared" si="261"/>
        <v/>
      </c>
    </row>
    <row r="8307" spans="2:4" x14ac:dyDescent="0.3">
      <c r="B8307" s="211" t="str">
        <f t="shared" si="260"/>
        <v/>
      </c>
      <c r="D8307" s="213" t="str">
        <f t="shared" si="261"/>
        <v/>
      </c>
    </row>
    <row r="8308" spans="2:4" x14ac:dyDescent="0.3">
      <c r="B8308" s="211" t="str">
        <f t="shared" si="260"/>
        <v/>
      </c>
      <c r="D8308" s="213" t="str">
        <f t="shared" si="261"/>
        <v/>
      </c>
    </row>
    <row r="8309" spans="2:4" x14ac:dyDescent="0.3">
      <c r="B8309" s="211" t="str">
        <f t="shared" si="260"/>
        <v/>
      </c>
      <c r="D8309" s="213" t="str">
        <f t="shared" si="261"/>
        <v/>
      </c>
    </row>
    <row r="8310" spans="2:4" x14ac:dyDescent="0.3">
      <c r="B8310" s="211" t="str">
        <f t="shared" si="260"/>
        <v/>
      </c>
      <c r="D8310" s="213" t="str">
        <f t="shared" si="261"/>
        <v/>
      </c>
    </row>
    <row r="8311" spans="2:4" x14ac:dyDescent="0.3">
      <c r="B8311" s="211" t="str">
        <f t="shared" si="260"/>
        <v/>
      </c>
      <c r="D8311" s="213" t="str">
        <f t="shared" si="261"/>
        <v/>
      </c>
    </row>
    <row r="8312" spans="2:4" x14ac:dyDescent="0.3">
      <c r="B8312" s="211" t="str">
        <f t="shared" si="260"/>
        <v/>
      </c>
      <c r="D8312" s="213" t="str">
        <f t="shared" si="261"/>
        <v/>
      </c>
    </row>
    <row r="8313" spans="2:4" x14ac:dyDescent="0.3">
      <c r="B8313" s="211" t="str">
        <f t="shared" si="260"/>
        <v/>
      </c>
      <c r="D8313" s="213" t="str">
        <f t="shared" si="261"/>
        <v/>
      </c>
    </row>
    <row r="8314" spans="2:4" x14ac:dyDescent="0.3">
      <c r="B8314" s="211" t="str">
        <f t="shared" si="260"/>
        <v/>
      </c>
      <c r="D8314" s="213" t="str">
        <f t="shared" si="261"/>
        <v/>
      </c>
    </row>
    <row r="8315" spans="2:4" x14ac:dyDescent="0.3">
      <c r="B8315" s="211" t="str">
        <f t="shared" si="260"/>
        <v/>
      </c>
      <c r="D8315" s="213" t="str">
        <f t="shared" si="261"/>
        <v/>
      </c>
    </row>
    <row r="8316" spans="2:4" x14ac:dyDescent="0.3">
      <c r="B8316" s="211" t="str">
        <f t="shared" si="260"/>
        <v/>
      </c>
      <c r="D8316" s="213" t="str">
        <f t="shared" si="261"/>
        <v/>
      </c>
    </row>
    <row r="8317" spans="2:4" x14ac:dyDescent="0.3">
      <c r="B8317" s="211" t="str">
        <f t="shared" si="260"/>
        <v/>
      </c>
      <c r="D8317" s="213" t="str">
        <f t="shared" si="261"/>
        <v/>
      </c>
    </row>
    <row r="8318" spans="2:4" x14ac:dyDescent="0.3">
      <c r="B8318" s="211" t="str">
        <f t="shared" si="260"/>
        <v/>
      </c>
      <c r="D8318" s="213" t="str">
        <f t="shared" si="261"/>
        <v/>
      </c>
    </row>
    <row r="8319" spans="2:4" x14ac:dyDescent="0.3">
      <c r="B8319" s="211" t="str">
        <f t="shared" si="260"/>
        <v/>
      </c>
      <c r="D8319" s="213" t="str">
        <f t="shared" si="261"/>
        <v/>
      </c>
    </row>
    <row r="8320" spans="2:4" x14ac:dyDescent="0.3">
      <c r="B8320" s="211" t="str">
        <f t="shared" si="260"/>
        <v/>
      </c>
      <c r="D8320" s="213" t="str">
        <f t="shared" si="261"/>
        <v/>
      </c>
    </row>
    <row r="8321" spans="2:4" x14ac:dyDescent="0.3">
      <c r="B8321" s="211" t="str">
        <f t="shared" si="260"/>
        <v/>
      </c>
      <c r="D8321" s="213" t="str">
        <f t="shared" si="261"/>
        <v/>
      </c>
    </row>
    <row r="8322" spans="2:4" x14ac:dyDescent="0.3">
      <c r="B8322" s="211" t="str">
        <f t="shared" si="260"/>
        <v/>
      </c>
      <c r="D8322" s="213" t="str">
        <f t="shared" si="261"/>
        <v/>
      </c>
    </row>
    <row r="8323" spans="2:4" x14ac:dyDescent="0.3">
      <c r="B8323" s="211" t="str">
        <f t="shared" si="260"/>
        <v/>
      </c>
      <c r="D8323" s="213" t="str">
        <f t="shared" si="261"/>
        <v/>
      </c>
    </row>
    <row r="8324" spans="2:4" x14ac:dyDescent="0.3">
      <c r="B8324" s="211" t="str">
        <f t="shared" si="260"/>
        <v/>
      </c>
      <c r="D8324" s="213" t="str">
        <f t="shared" si="261"/>
        <v/>
      </c>
    </row>
    <row r="8325" spans="2:4" x14ac:dyDescent="0.3">
      <c r="B8325" s="211" t="str">
        <f t="shared" si="260"/>
        <v/>
      </c>
      <c r="D8325" s="213" t="str">
        <f t="shared" si="261"/>
        <v/>
      </c>
    </row>
    <row r="8326" spans="2:4" x14ac:dyDescent="0.3">
      <c r="B8326" s="211" t="str">
        <f t="shared" ref="B8326:B8389" si="262">IF(NOT(ISBLANK(A8326)),INT(($B$2-A8326)/365.25),"")</f>
        <v/>
      </c>
      <c r="D8326" s="213" t="str">
        <f t="shared" ref="D8326:D8389" si="263">_xlfn.IFNA(VLOOKUP(B8326,AgeGroups,2,TRUE),"")</f>
        <v/>
      </c>
    </row>
    <row r="8327" spans="2:4" x14ac:dyDescent="0.3">
      <c r="B8327" s="211" t="str">
        <f t="shared" si="262"/>
        <v/>
      </c>
      <c r="D8327" s="213" t="str">
        <f t="shared" si="263"/>
        <v/>
      </c>
    </row>
    <row r="8328" spans="2:4" x14ac:dyDescent="0.3">
      <c r="B8328" s="211" t="str">
        <f t="shared" si="262"/>
        <v/>
      </c>
      <c r="D8328" s="213" t="str">
        <f t="shared" si="263"/>
        <v/>
      </c>
    </row>
    <row r="8329" spans="2:4" x14ac:dyDescent="0.3">
      <c r="B8329" s="211" t="str">
        <f t="shared" si="262"/>
        <v/>
      </c>
      <c r="D8329" s="213" t="str">
        <f t="shared" si="263"/>
        <v/>
      </c>
    </row>
    <row r="8330" spans="2:4" x14ac:dyDescent="0.3">
      <c r="B8330" s="211" t="str">
        <f t="shared" si="262"/>
        <v/>
      </c>
      <c r="D8330" s="213" t="str">
        <f t="shared" si="263"/>
        <v/>
      </c>
    </row>
    <row r="8331" spans="2:4" x14ac:dyDescent="0.3">
      <c r="B8331" s="211" t="str">
        <f t="shared" si="262"/>
        <v/>
      </c>
      <c r="D8331" s="213" t="str">
        <f t="shared" si="263"/>
        <v/>
      </c>
    </row>
    <row r="8332" spans="2:4" x14ac:dyDescent="0.3">
      <c r="B8332" s="211" t="str">
        <f t="shared" si="262"/>
        <v/>
      </c>
      <c r="D8332" s="213" t="str">
        <f t="shared" si="263"/>
        <v/>
      </c>
    </row>
    <row r="8333" spans="2:4" x14ac:dyDescent="0.3">
      <c r="B8333" s="211" t="str">
        <f t="shared" si="262"/>
        <v/>
      </c>
      <c r="D8333" s="213" t="str">
        <f t="shared" si="263"/>
        <v/>
      </c>
    </row>
    <row r="8334" spans="2:4" x14ac:dyDescent="0.3">
      <c r="B8334" s="211" t="str">
        <f t="shared" si="262"/>
        <v/>
      </c>
      <c r="D8334" s="213" t="str">
        <f t="shared" si="263"/>
        <v/>
      </c>
    </row>
    <row r="8335" spans="2:4" x14ac:dyDescent="0.3">
      <c r="B8335" s="211" t="str">
        <f t="shared" si="262"/>
        <v/>
      </c>
      <c r="D8335" s="213" t="str">
        <f t="shared" si="263"/>
        <v/>
      </c>
    </row>
    <row r="8336" spans="2:4" x14ac:dyDescent="0.3">
      <c r="B8336" s="211" t="str">
        <f t="shared" si="262"/>
        <v/>
      </c>
      <c r="D8336" s="213" t="str">
        <f t="shared" si="263"/>
        <v/>
      </c>
    </row>
    <row r="8337" spans="2:4" x14ac:dyDescent="0.3">
      <c r="B8337" s="211" t="str">
        <f t="shared" si="262"/>
        <v/>
      </c>
      <c r="D8337" s="213" t="str">
        <f t="shared" si="263"/>
        <v/>
      </c>
    </row>
    <row r="8338" spans="2:4" x14ac:dyDescent="0.3">
      <c r="B8338" s="211" t="str">
        <f t="shared" si="262"/>
        <v/>
      </c>
      <c r="D8338" s="213" t="str">
        <f t="shared" si="263"/>
        <v/>
      </c>
    </row>
    <row r="8339" spans="2:4" x14ac:dyDescent="0.3">
      <c r="B8339" s="211" t="str">
        <f t="shared" si="262"/>
        <v/>
      </c>
      <c r="D8339" s="213" t="str">
        <f t="shared" si="263"/>
        <v/>
      </c>
    </row>
    <row r="8340" spans="2:4" x14ac:dyDescent="0.3">
      <c r="B8340" s="211" t="str">
        <f t="shared" si="262"/>
        <v/>
      </c>
      <c r="D8340" s="213" t="str">
        <f t="shared" si="263"/>
        <v/>
      </c>
    </row>
    <row r="8341" spans="2:4" x14ac:dyDescent="0.3">
      <c r="B8341" s="211" t="str">
        <f t="shared" si="262"/>
        <v/>
      </c>
      <c r="D8341" s="213" t="str">
        <f t="shared" si="263"/>
        <v/>
      </c>
    </row>
    <row r="8342" spans="2:4" x14ac:dyDescent="0.3">
      <c r="B8342" s="211" t="str">
        <f t="shared" si="262"/>
        <v/>
      </c>
      <c r="D8342" s="213" t="str">
        <f t="shared" si="263"/>
        <v/>
      </c>
    </row>
    <row r="8343" spans="2:4" x14ac:dyDescent="0.3">
      <c r="B8343" s="211" t="str">
        <f t="shared" si="262"/>
        <v/>
      </c>
      <c r="D8343" s="213" t="str">
        <f t="shared" si="263"/>
        <v/>
      </c>
    </row>
    <row r="8344" spans="2:4" x14ac:dyDescent="0.3">
      <c r="B8344" s="211" t="str">
        <f t="shared" si="262"/>
        <v/>
      </c>
      <c r="D8344" s="213" t="str">
        <f t="shared" si="263"/>
        <v/>
      </c>
    </row>
    <row r="8345" spans="2:4" x14ac:dyDescent="0.3">
      <c r="B8345" s="211" t="str">
        <f t="shared" si="262"/>
        <v/>
      </c>
      <c r="D8345" s="213" t="str">
        <f t="shared" si="263"/>
        <v/>
      </c>
    </row>
    <row r="8346" spans="2:4" x14ac:dyDescent="0.3">
      <c r="B8346" s="211" t="str">
        <f t="shared" si="262"/>
        <v/>
      </c>
      <c r="D8346" s="213" t="str">
        <f t="shared" si="263"/>
        <v/>
      </c>
    </row>
    <row r="8347" spans="2:4" x14ac:dyDescent="0.3">
      <c r="B8347" s="211" t="str">
        <f t="shared" si="262"/>
        <v/>
      </c>
      <c r="D8347" s="213" t="str">
        <f t="shared" si="263"/>
        <v/>
      </c>
    </row>
    <row r="8348" spans="2:4" x14ac:dyDescent="0.3">
      <c r="B8348" s="211" t="str">
        <f t="shared" si="262"/>
        <v/>
      </c>
      <c r="D8348" s="213" t="str">
        <f t="shared" si="263"/>
        <v/>
      </c>
    </row>
    <row r="8349" spans="2:4" x14ac:dyDescent="0.3">
      <c r="B8349" s="211" t="str">
        <f t="shared" si="262"/>
        <v/>
      </c>
      <c r="D8349" s="213" t="str">
        <f t="shared" si="263"/>
        <v/>
      </c>
    </row>
    <row r="8350" spans="2:4" x14ac:dyDescent="0.3">
      <c r="B8350" s="211" t="str">
        <f t="shared" si="262"/>
        <v/>
      </c>
      <c r="D8350" s="213" t="str">
        <f t="shared" si="263"/>
        <v/>
      </c>
    </row>
    <row r="8351" spans="2:4" x14ac:dyDescent="0.3">
      <c r="B8351" s="211" t="str">
        <f t="shared" si="262"/>
        <v/>
      </c>
      <c r="D8351" s="213" t="str">
        <f t="shared" si="263"/>
        <v/>
      </c>
    </row>
    <row r="8352" spans="2:4" x14ac:dyDescent="0.3">
      <c r="B8352" s="211" t="str">
        <f t="shared" si="262"/>
        <v/>
      </c>
      <c r="D8352" s="213" t="str">
        <f t="shared" si="263"/>
        <v/>
      </c>
    </row>
    <row r="8353" spans="2:4" x14ac:dyDescent="0.3">
      <c r="B8353" s="211" t="str">
        <f t="shared" si="262"/>
        <v/>
      </c>
      <c r="D8353" s="213" t="str">
        <f t="shared" si="263"/>
        <v/>
      </c>
    </row>
    <row r="8354" spans="2:4" x14ac:dyDescent="0.3">
      <c r="B8354" s="211" t="str">
        <f t="shared" si="262"/>
        <v/>
      </c>
      <c r="D8354" s="213" t="str">
        <f t="shared" si="263"/>
        <v/>
      </c>
    </row>
    <row r="8355" spans="2:4" x14ac:dyDescent="0.3">
      <c r="B8355" s="211" t="str">
        <f t="shared" si="262"/>
        <v/>
      </c>
      <c r="D8355" s="213" t="str">
        <f t="shared" si="263"/>
        <v/>
      </c>
    </row>
    <row r="8356" spans="2:4" x14ac:dyDescent="0.3">
      <c r="B8356" s="211" t="str">
        <f t="shared" si="262"/>
        <v/>
      </c>
      <c r="D8356" s="213" t="str">
        <f t="shared" si="263"/>
        <v/>
      </c>
    </row>
    <row r="8357" spans="2:4" x14ac:dyDescent="0.3">
      <c r="B8357" s="211" t="str">
        <f t="shared" si="262"/>
        <v/>
      </c>
      <c r="D8357" s="213" t="str">
        <f t="shared" si="263"/>
        <v/>
      </c>
    </row>
    <row r="8358" spans="2:4" x14ac:dyDescent="0.3">
      <c r="B8358" s="211" t="str">
        <f t="shared" si="262"/>
        <v/>
      </c>
      <c r="D8358" s="213" t="str">
        <f t="shared" si="263"/>
        <v/>
      </c>
    </row>
    <row r="8359" spans="2:4" x14ac:dyDescent="0.3">
      <c r="B8359" s="211" t="str">
        <f t="shared" si="262"/>
        <v/>
      </c>
      <c r="D8359" s="213" t="str">
        <f t="shared" si="263"/>
        <v/>
      </c>
    </row>
    <row r="8360" spans="2:4" x14ac:dyDescent="0.3">
      <c r="B8360" s="211" t="str">
        <f t="shared" si="262"/>
        <v/>
      </c>
      <c r="D8360" s="213" t="str">
        <f t="shared" si="263"/>
        <v/>
      </c>
    </row>
    <row r="8361" spans="2:4" x14ac:dyDescent="0.3">
      <c r="B8361" s="211" t="str">
        <f t="shared" si="262"/>
        <v/>
      </c>
      <c r="D8361" s="213" t="str">
        <f t="shared" si="263"/>
        <v/>
      </c>
    </row>
    <row r="8362" spans="2:4" x14ac:dyDescent="0.3">
      <c r="B8362" s="211" t="str">
        <f t="shared" si="262"/>
        <v/>
      </c>
      <c r="D8362" s="213" t="str">
        <f t="shared" si="263"/>
        <v/>
      </c>
    </row>
    <row r="8363" spans="2:4" x14ac:dyDescent="0.3">
      <c r="B8363" s="211" t="str">
        <f t="shared" si="262"/>
        <v/>
      </c>
      <c r="D8363" s="213" t="str">
        <f t="shared" si="263"/>
        <v/>
      </c>
    </row>
    <row r="8364" spans="2:4" x14ac:dyDescent="0.3">
      <c r="B8364" s="211" t="str">
        <f t="shared" si="262"/>
        <v/>
      </c>
      <c r="D8364" s="213" t="str">
        <f t="shared" si="263"/>
        <v/>
      </c>
    </row>
    <row r="8365" spans="2:4" x14ac:dyDescent="0.3">
      <c r="B8365" s="211" t="str">
        <f t="shared" si="262"/>
        <v/>
      </c>
      <c r="D8365" s="213" t="str">
        <f t="shared" si="263"/>
        <v/>
      </c>
    </row>
    <row r="8366" spans="2:4" x14ac:dyDescent="0.3">
      <c r="B8366" s="211" t="str">
        <f t="shared" si="262"/>
        <v/>
      </c>
      <c r="D8366" s="213" t="str">
        <f t="shared" si="263"/>
        <v/>
      </c>
    </row>
    <row r="8367" spans="2:4" x14ac:dyDescent="0.3">
      <c r="B8367" s="211" t="str">
        <f t="shared" si="262"/>
        <v/>
      </c>
      <c r="D8367" s="213" t="str">
        <f t="shared" si="263"/>
        <v/>
      </c>
    </row>
    <row r="8368" spans="2:4" x14ac:dyDescent="0.3">
      <c r="B8368" s="211" t="str">
        <f t="shared" si="262"/>
        <v/>
      </c>
      <c r="D8368" s="213" t="str">
        <f t="shared" si="263"/>
        <v/>
      </c>
    </row>
    <row r="8369" spans="2:4" x14ac:dyDescent="0.3">
      <c r="B8369" s="211" t="str">
        <f t="shared" si="262"/>
        <v/>
      </c>
      <c r="D8369" s="213" t="str">
        <f t="shared" si="263"/>
        <v/>
      </c>
    </row>
    <row r="8370" spans="2:4" x14ac:dyDescent="0.3">
      <c r="B8370" s="211" t="str">
        <f t="shared" si="262"/>
        <v/>
      </c>
      <c r="D8370" s="213" t="str">
        <f t="shared" si="263"/>
        <v/>
      </c>
    </row>
    <row r="8371" spans="2:4" x14ac:dyDescent="0.3">
      <c r="B8371" s="211" t="str">
        <f t="shared" si="262"/>
        <v/>
      </c>
      <c r="D8371" s="213" t="str">
        <f t="shared" si="263"/>
        <v/>
      </c>
    </row>
    <row r="8372" spans="2:4" x14ac:dyDescent="0.3">
      <c r="B8372" s="211" t="str">
        <f t="shared" si="262"/>
        <v/>
      </c>
      <c r="D8372" s="213" t="str">
        <f t="shared" si="263"/>
        <v/>
      </c>
    </row>
    <row r="8373" spans="2:4" x14ac:dyDescent="0.3">
      <c r="B8373" s="211" t="str">
        <f t="shared" si="262"/>
        <v/>
      </c>
      <c r="D8373" s="213" t="str">
        <f t="shared" si="263"/>
        <v/>
      </c>
    </row>
    <row r="8374" spans="2:4" x14ac:dyDescent="0.3">
      <c r="B8374" s="211" t="str">
        <f t="shared" si="262"/>
        <v/>
      </c>
      <c r="D8374" s="213" t="str">
        <f t="shared" si="263"/>
        <v/>
      </c>
    </row>
    <row r="8375" spans="2:4" x14ac:dyDescent="0.3">
      <c r="B8375" s="211" t="str">
        <f t="shared" si="262"/>
        <v/>
      </c>
      <c r="D8375" s="213" t="str">
        <f t="shared" si="263"/>
        <v/>
      </c>
    </row>
    <row r="8376" spans="2:4" x14ac:dyDescent="0.3">
      <c r="B8376" s="211" t="str">
        <f t="shared" si="262"/>
        <v/>
      </c>
      <c r="D8376" s="213" t="str">
        <f t="shared" si="263"/>
        <v/>
      </c>
    </row>
    <row r="8377" spans="2:4" x14ac:dyDescent="0.3">
      <c r="B8377" s="211" t="str">
        <f t="shared" si="262"/>
        <v/>
      </c>
      <c r="D8377" s="213" t="str">
        <f t="shared" si="263"/>
        <v/>
      </c>
    </row>
    <row r="8378" spans="2:4" x14ac:dyDescent="0.3">
      <c r="B8378" s="211" t="str">
        <f t="shared" si="262"/>
        <v/>
      </c>
      <c r="D8378" s="213" t="str">
        <f t="shared" si="263"/>
        <v/>
      </c>
    </row>
    <row r="8379" spans="2:4" x14ac:dyDescent="0.3">
      <c r="B8379" s="211" t="str">
        <f t="shared" si="262"/>
        <v/>
      </c>
      <c r="D8379" s="213" t="str">
        <f t="shared" si="263"/>
        <v/>
      </c>
    </row>
    <row r="8380" spans="2:4" x14ac:dyDescent="0.3">
      <c r="B8380" s="211" t="str">
        <f t="shared" si="262"/>
        <v/>
      </c>
      <c r="D8380" s="213" t="str">
        <f t="shared" si="263"/>
        <v/>
      </c>
    </row>
    <row r="8381" spans="2:4" x14ac:dyDescent="0.3">
      <c r="B8381" s="211" t="str">
        <f t="shared" si="262"/>
        <v/>
      </c>
      <c r="D8381" s="213" t="str">
        <f t="shared" si="263"/>
        <v/>
      </c>
    </row>
    <row r="8382" spans="2:4" x14ac:dyDescent="0.3">
      <c r="B8382" s="211" t="str">
        <f t="shared" si="262"/>
        <v/>
      </c>
      <c r="D8382" s="213" t="str">
        <f t="shared" si="263"/>
        <v/>
      </c>
    </row>
    <row r="8383" spans="2:4" x14ac:dyDescent="0.3">
      <c r="B8383" s="211" t="str">
        <f t="shared" si="262"/>
        <v/>
      </c>
      <c r="D8383" s="213" t="str">
        <f t="shared" si="263"/>
        <v/>
      </c>
    </row>
    <row r="8384" spans="2:4" x14ac:dyDescent="0.3">
      <c r="B8384" s="211" t="str">
        <f t="shared" si="262"/>
        <v/>
      </c>
      <c r="D8384" s="213" t="str">
        <f t="shared" si="263"/>
        <v/>
      </c>
    </row>
    <row r="8385" spans="2:4" x14ac:dyDescent="0.3">
      <c r="B8385" s="211" t="str">
        <f t="shared" si="262"/>
        <v/>
      </c>
      <c r="D8385" s="213" t="str">
        <f t="shared" si="263"/>
        <v/>
      </c>
    </row>
    <row r="8386" spans="2:4" x14ac:dyDescent="0.3">
      <c r="B8386" s="211" t="str">
        <f t="shared" si="262"/>
        <v/>
      </c>
      <c r="D8386" s="213" t="str">
        <f t="shared" si="263"/>
        <v/>
      </c>
    </row>
    <row r="8387" spans="2:4" x14ac:dyDescent="0.3">
      <c r="B8387" s="211" t="str">
        <f t="shared" si="262"/>
        <v/>
      </c>
      <c r="D8387" s="213" t="str">
        <f t="shared" si="263"/>
        <v/>
      </c>
    </row>
    <row r="8388" spans="2:4" x14ac:dyDescent="0.3">
      <c r="B8388" s="211" t="str">
        <f t="shared" si="262"/>
        <v/>
      </c>
      <c r="D8388" s="213" t="str">
        <f t="shared" si="263"/>
        <v/>
      </c>
    </row>
    <row r="8389" spans="2:4" x14ac:dyDescent="0.3">
      <c r="B8389" s="211" t="str">
        <f t="shared" si="262"/>
        <v/>
      </c>
      <c r="D8389" s="213" t="str">
        <f t="shared" si="263"/>
        <v/>
      </c>
    </row>
    <row r="8390" spans="2:4" x14ac:dyDescent="0.3">
      <c r="B8390" s="211" t="str">
        <f t="shared" ref="B8390:B8453" si="264">IF(NOT(ISBLANK(A8390)),INT(($B$2-A8390)/365.25),"")</f>
        <v/>
      </c>
      <c r="D8390" s="213" t="str">
        <f t="shared" ref="D8390:D8453" si="265">_xlfn.IFNA(VLOOKUP(B8390,AgeGroups,2,TRUE),"")</f>
        <v/>
      </c>
    </row>
    <row r="8391" spans="2:4" x14ac:dyDescent="0.3">
      <c r="B8391" s="211" t="str">
        <f t="shared" si="264"/>
        <v/>
      </c>
      <c r="D8391" s="213" t="str">
        <f t="shared" si="265"/>
        <v/>
      </c>
    </row>
    <row r="8392" spans="2:4" x14ac:dyDescent="0.3">
      <c r="B8392" s="211" t="str">
        <f t="shared" si="264"/>
        <v/>
      </c>
      <c r="D8392" s="213" t="str">
        <f t="shared" si="265"/>
        <v/>
      </c>
    </row>
    <row r="8393" spans="2:4" x14ac:dyDescent="0.3">
      <c r="B8393" s="211" t="str">
        <f t="shared" si="264"/>
        <v/>
      </c>
      <c r="D8393" s="213" t="str">
        <f t="shared" si="265"/>
        <v/>
      </c>
    </row>
    <row r="8394" spans="2:4" x14ac:dyDescent="0.3">
      <c r="B8394" s="211" t="str">
        <f t="shared" si="264"/>
        <v/>
      </c>
      <c r="D8394" s="213" t="str">
        <f t="shared" si="265"/>
        <v/>
      </c>
    </row>
    <row r="8395" spans="2:4" x14ac:dyDescent="0.3">
      <c r="B8395" s="211" t="str">
        <f t="shared" si="264"/>
        <v/>
      </c>
      <c r="D8395" s="213" t="str">
        <f t="shared" si="265"/>
        <v/>
      </c>
    </row>
    <row r="8396" spans="2:4" x14ac:dyDescent="0.3">
      <c r="B8396" s="211" t="str">
        <f t="shared" si="264"/>
        <v/>
      </c>
      <c r="D8396" s="213" t="str">
        <f t="shared" si="265"/>
        <v/>
      </c>
    </row>
    <row r="8397" spans="2:4" x14ac:dyDescent="0.3">
      <c r="B8397" s="211" t="str">
        <f t="shared" si="264"/>
        <v/>
      </c>
      <c r="D8397" s="213" t="str">
        <f t="shared" si="265"/>
        <v/>
      </c>
    </row>
    <row r="8398" spans="2:4" x14ac:dyDescent="0.3">
      <c r="B8398" s="211" t="str">
        <f t="shared" si="264"/>
        <v/>
      </c>
      <c r="D8398" s="213" t="str">
        <f t="shared" si="265"/>
        <v/>
      </c>
    </row>
    <row r="8399" spans="2:4" x14ac:dyDescent="0.3">
      <c r="B8399" s="211" t="str">
        <f t="shared" si="264"/>
        <v/>
      </c>
      <c r="D8399" s="213" t="str">
        <f t="shared" si="265"/>
        <v/>
      </c>
    </row>
    <row r="8400" spans="2:4" x14ac:dyDescent="0.3">
      <c r="B8400" s="211" t="str">
        <f t="shared" si="264"/>
        <v/>
      </c>
      <c r="D8400" s="213" t="str">
        <f t="shared" si="265"/>
        <v/>
      </c>
    </row>
    <row r="8401" spans="2:4" x14ac:dyDescent="0.3">
      <c r="B8401" s="211" t="str">
        <f t="shared" si="264"/>
        <v/>
      </c>
      <c r="D8401" s="213" t="str">
        <f t="shared" si="265"/>
        <v/>
      </c>
    </row>
    <row r="8402" spans="2:4" x14ac:dyDescent="0.3">
      <c r="B8402" s="211" t="str">
        <f t="shared" si="264"/>
        <v/>
      </c>
      <c r="D8402" s="213" t="str">
        <f t="shared" si="265"/>
        <v/>
      </c>
    </row>
    <row r="8403" spans="2:4" x14ac:dyDescent="0.3">
      <c r="B8403" s="211" t="str">
        <f t="shared" si="264"/>
        <v/>
      </c>
      <c r="D8403" s="213" t="str">
        <f t="shared" si="265"/>
        <v/>
      </c>
    </row>
    <row r="8404" spans="2:4" x14ac:dyDescent="0.3">
      <c r="B8404" s="211" t="str">
        <f t="shared" si="264"/>
        <v/>
      </c>
      <c r="D8404" s="213" t="str">
        <f t="shared" si="265"/>
        <v/>
      </c>
    </row>
    <row r="8405" spans="2:4" x14ac:dyDescent="0.3">
      <c r="B8405" s="211" t="str">
        <f t="shared" si="264"/>
        <v/>
      </c>
      <c r="D8405" s="213" t="str">
        <f t="shared" si="265"/>
        <v/>
      </c>
    </row>
    <row r="8406" spans="2:4" x14ac:dyDescent="0.3">
      <c r="B8406" s="211" t="str">
        <f t="shared" si="264"/>
        <v/>
      </c>
      <c r="D8406" s="213" t="str">
        <f t="shared" si="265"/>
        <v/>
      </c>
    </row>
    <row r="8407" spans="2:4" x14ac:dyDescent="0.3">
      <c r="B8407" s="211" t="str">
        <f t="shared" si="264"/>
        <v/>
      </c>
      <c r="D8407" s="213" t="str">
        <f t="shared" si="265"/>
        <v/>
      </c>
    </row>
    <row r="8408" spans="2:4" x14ac:dyDescent="0.3">
      <c r="B8408" s="211" t="str">
        <f t="shared" si="264"/>
        <v/>
      </c>
      <c r="D8408" s="213" t="str">
        <f t="shared" si="265"/>
        <v/>
      </c>
    </row>
    <row r="8409" spans="2:4" x14ac:dyDescent="0.3">
      <c r="B8409" s="211" t="str">
        <f t="shared" si="264"/>
        <v/>
      </c>
      <c r="D8409" s="213" t="str">
        <f t="shared" si="265"/>
        <v/>
      </c>
    </row>
    <row r="8410" spans="2:4" x14ac:dyDescent="0.3">
      <c r="B8410" s="211" t="str">
        <f t="shared" si="264"/>
        <v/>
      </c>
      <c r="D8410" s="213" t="str">
        <f t="shared" si="265"/>
        <v/>
      </c>
    </row>
    <row r="8411" spans="2:4" x14ac:dyDescent="0.3">
      <c r="B8411" s="211" t="str">
        <f t="shared" si="264"/>
        <v/>
      </c>
      <c r="D8411" s="213" t="str">
        <f t="shared" si="265"/>
        <v/>
      </c>
    </row>
    <row r="8412" spans="2:4" x14ac:dyDescent="0.3">
      <c r="B8412" s="211" t="str">
        <f t="shared" si="264"/>
        <v/>
      </c>
      <c r="D8412" s="213" t="str">
        <f t="shared" si="265"/>
        <v/>
      </c>
    </row>
    <row r="8413" spans="2:4" x14ac:dyDescent="0.3">
      <c r="B8413" s="211" t="str">
        <f t="shared" si="264"/>
        <v/>
      </c>
      <c r="D8413" s="213" t="str">
        <f t="shared" si="265"/>
        <v/>
      </c>
    </row>
    <row r="8414" spans="2:4" x14ac:dyDescent="0.3">
      <c r="B8414" s="211" t="str">
        <f t="shared" si="264"/>
        <v/>
      </c>
      <c r="D8414" s="213" t="str">
        <f t="shared" si="265"/>
        <v/>
      </c>
    </row>
    <row r="8415" spans="2:4" x14ac:dyDescent="0.3">
      <c r="B8415" s="211" t="str">
        <f t="shared" si="264"/>
        <v/>
      </c>
      <c r="D8415" s="213" t="str">
        <f t="shared" si="265"/>
        <v/>
      </c>
    </row>
    <row r="8416" spans="2:4" x14ac:dyDescent="0.3">
      <c r="B8416" s="211" t="str">
        <f t="shared" si="264"/>
        <v/>
      </c>
      <c r="D8416" s="213" t="str">
        <f t="shared" si="265"/>
        <v/>
      </c>
    </row>
    <row r="8417" spans="2:4" x14ac:dyDescent="0.3">
      <c r="B8417" s="211" t="str">
        <f t="shared" si="264"/>
        <v/>
      </c>
      <c r="D8417" s="213" t="str">
        <f t="shared" si="265"/>
        <v/>
      </c>
    </row>
    <row r="8418" spans="2:4" x14ac:dyDescent="0.3">
      <c r="B8418" s="211" t="str">
        <f t="shared" si="264"/>
        <v/>
      </c>
      <c r="D8418" s="213" t="str">
        <f t="shared" si="265"/>
        <v/>
      </c>
    </row>
    <row r="8419" spans="2:4" x14ac:dyDescent="0.3">
      <c r="B8419" s="211" t="str">
        <f t="shared" si="264"/>
        <v/>
      </c>
      <c r="D8419" s="213" t="str">
        <f t="shared" si="265"/>
        <v/>
      </c>
    </row>
    <row r="8420" spans="2:4" x14ac:dyDescent="0.3">
      <c r="B8420" s="211" t="str">
        <f t="shared" si="264"/>
        <v/>
      </c>
      <c r="D8420" s="213" t="str">
        <f t="shared" si="265"/>
        <v/>
      </c>
    </row>
    <row r="8421" spans="2:4" x14ac:dyDescent="0.3">
      <c r="B8421" s="211" t="str">
        <f t="shared" si="264"/>
        <v/>
      </c>
      <c r="D8421" s="213" t="str">
        <f t="shared" si="265"/>
        <v/>
      </c>
    </row>
    <row r="8422" spans="2:4" x14ac:dyDescent="0.3">
      <c r="B8422" s="211" t="str">
        <f t="shared" si="264"/>
        <v/>
      </c>
      <c r="D8422" s="213" t="str">
        <f t="shared" si="265"/>
        <v/>
      </c>
    </row>
    <row r="8423" spans="2:4" x14ac:dyDescent="0.3">
      <c r="B8423" s="211" t="str">
        <f t="shared" si="264"/>
        <v/>
      </c>
      <c r="D8423" s="213" t="str">
        <f t="shared" si="265"/>
        <v/>
      </c>
    </row>
    <row r="8424" spans="2:4" x14ac:dyDescent="0.3">
      <c r="B8424" s="211" t="str">
        <f t="shared" si="264"/>
        <v/>
      </c>
      <c r="D8424" s="213" t="str">
        <f t="shared" si="265"/>
        <v/>
      </c>
    </row>
    <row r="8425" spans="2:4" x14ac:dyDescent="0.3">
      <c r="B8425" s="211" t="str">
        <f t="shared" si="264"/>
        <v/>
      </c>
      <c r="D8425" s="213" t="str">
        <f t="shared" si="265"/>
        <v/>
      </c>
    </row>
    <row r="8426" spans="2:4" x14ac:dyDescent="0.3">
      <c r="B8426" s="211" t="str">
        <f t="shared" si="264"/>
        <v/>
      </c>
      <c r="D8426" s="213" t="str">
        <f t="shared" si="265"/>
        <v/>
      </c>
    </row>
    <row r="8427" spans="2:4" x14ac:dyDescent="0.3">
      <c r="B8427" s="211" t="str">
        <f t="shared" si="264"/>
        <v/>
      </c>
      <c r="D8427" s="213" t="str">
        <f t="shared" si="265"/>
        <v/>
      </c>
    </row>
    <row r="8428" spans="2:4" x14ac:dyDescent="0.3">
      <c r="B8428" s="211" t="str">
        <f t="shared" si="264"/>
        <v/>
      </c>
      <c r="D8428" s="213" t="str">
        <f t="shared" si="265"/>
        <v/>
      </c>
    </row>
    <row r="8429" spans="2:4" x14ac:dyDescent="0.3">
      <c r="B8429" s="211" t="str">
        <f t="shared" si="264"/>
        <v/>
      </c>
      <c r="D8429" s="213" t="str">
        <f t="shared" si="265"/>
        <v/>
      </c>
    </row>
    <row r="8430" spans="2:4" x14ac:dyDescent="0.3">
      <c r="B8430" s="211" t="str">
        <f t="shared" si="264"/>
        <v/>
      </c>
      <c r="D8430" s="213" t="str">
        <f t="shared" si="265"/>
        <v/>
      </c>
    </row>
    <row r="8431" spans="2:4" x14ac:dyDescent="0.3">
      <c r="B8431" s="211" t="str">
        <f t="shared" si="264"/>
        <v/>
      </c>
      <c r="D8431" s="213" t="str">
        <f t="shared" si="265"/>
        <v/>
      </c>
    </row>
    <row r="8432" spans="2:4" x14ac:dyDescent="0.3">
      <c r="B8432" s="211" t="str">
        <f t="shared" si="264"/>
        <v/>
      </c>
      <c r="D8432" s="213" t="str">
        <f t="shared" si="265"/>
        <v/>
      </c>
    </row>
    <row r="8433" spans="2:4" x14ac:dyDescent="0.3">
      <c r="B8433" s="211" t="str">
        <f t="shared" si="264"/>
        <v/>
      </c>
      <c r="D8433" s="213" t="str">
        <f t="shared" si="265"/>
        <v/>
      </c>
    </row>
    <row r="8434" spans="2:4" x14ac:dyDescent="0.3">
      <c r="B8434" s="211" t="str">
        <f t="shared" si="264"/>
        <v/>
      </c>
      <c r="D8434" s="213" t="str">
        <f t="shared" si="265"/>
        <v/>
      </c>
    </row>
    <row r="8435" spans="2:4" x14ac:dyDescent="0.3">
      <c r="B8435" s="211" t="str">
        <f t="shared" si="264"/>
        <v/>
      </c>
      <c r="D8435" s="213" t="str">
        <f t="shared" si="265"/>
        <v/>
      </c>
    </row>
    <row r="8436" spans="2:4" x14ac:dyDescent="0.3">
      <c r="B8436" s="211" t="str">
        <f t="shared" si="264"/>
        <v/>
      </c>
      <c r="D8436" s="213" t="str">
        <f t="shared" si="265"/>
        <v/>
      </c>
    </row>
    <row r="8437" spans="2:4" x14ac:dyDescent="0.3">
      <c r="B8437" s="211" t="str">
        <f t="shared" si="264"/>
        <v/>
      </c>
      <c r="D8437" s="213" t="str">
        <f t="shared" si="265"/>
        <v/>
      </c>
    </row>
    <row r="8438" spans="2:4" x14ac:dyDescent="0.3">
      <c r="B8438" s="211" t="str">
        <f t="shared" si="264"/>
        <v/>
      </c>
      <c r="D8438" s="213" t="str">
        <f t="shared" si="265"/>
        <v/>
      </c>
    </row>
    <row r="8439" spans="2:4" x14ac:dyDescent="0.3">
      <c r="B8439" s="211" t="str">
        <f t="shared" si="264"/>
        <v/>
      </c>
      <c r="D8439" s="213" t="str">
        <f t="shared" si="265"/>
        <v/>
      </c>
    </row>
    <row r="8440" spans="2:4" x14ac:dyDescent="0.3">
      <c r="B8440" s="211" t="str">
        <f t="shared" si="264"/>
        <v/>
      </c>
      <c r="D8440" s="213" t="str">
        <f t="shared" si="265"/>
        <v/>
      </c>
    </row>
    <row r="8441" spans="2:4" x14ac:dyDescent="0.3">
      <c r="B8441" s="211" t="str">
        <f t="shared" si="264"/>
        <v/>
      </c>
      <c r="D8441" s="213" t="str">
        <f t="shared" si="265"/>
        <v/>
      </c>
    </row>
    <row r="8442" spans="2:4" x14ac:dyDescent="0.3">
      <c r="B8442" s="211" t="str">
        <f t="shared" si="264"/>
        <v/>
      </c>
      <c r="D8442" s="213" t="str">
        <f t="shared" si="265"/>
        <v/>
      </c>
    </row>
    <row r="8443" spans="2:4" x14ac:dyDescent="0.3">
      <c r="B8443" s="211" t="str">
        <f t="shared" si="264"/>
        <v/>
      </c>
      <c r="D8443" s="213" t="str">
        <f t="shared" si="265"/>
        <v/>
      </c>
    </row>
    <row r="8444" spans="2:4" x14ac:dyDescent="0.3">
      <c r="B8444" s="211" t="str">
        <f t="shared" si="264"/>
        <v/>
      </c>
      <c r="D8444" s="213" t="str">
        <f t="shared" si="265"/>
        <v/>
      </c>
    </row>
    <row r="8445" spans="2:4" x14ac:dyDescent="0.3">
      <c r="B8445" s="211" t="str">
        <f t="shared" si="264"/>
        <v/>
      </c>
      <c r="D8445" s="213" t="str">
        <f t="shared" si="265"/>
        <v/>
      </c>
    </row>
    <row r="8446" spans="2:4" x14ac:dyDescent="0.3">
      <c r="B8446" s="211" t="str">
        <f t="shared" si="264"/>
        <v/>
      </c>
      <c r="D8446" s="213" t="str">
        <f t="shared" si="265"/>
        <v/>
      </c>
    </row>
    <row r="8447" spans="2:4" x14ac:dyDescent="0.3">
      <c r="B8447" s="211" t="str">
        <f t="shared" si="264"/>
        <v/>
      </c>
      <c r="D8447" s="213" t="str">
        <f t="shared" si="265"/>
        <v/>
      </c>
    </row>
    <row r="8448" spans="2:4" x14ac:dyDescent="0.3">
      <c r="B8448" s="211" t="str">
        <f t="shared" si="264"/>
        <v/>
      </c>
      <c r="D8448" s="213" t="str">
        <f t="shared" si="265"/>
        <v/>
      </c>
    </row>
    <row r="8449" spans="2:4" x14ac:dyDescent="0.3">
      <c r="B8449" s="211" t="str">
        <f t="shared" si="264"/>
        <v/>
      </c>
      <c r="D8449" s="213" t="str">
        <f t="shared" si="265"/>
        <v/>
      </c>
    </row>
    <row r="8450" spans="2:4" x14ac:dyDescent="0.3">
      <c r="B8450" s="211" t="str">
        <f t="shared" si="264"/>
        <v/>
      </c>
      <c r="D8450" s="213" t="str">
        <f t="shared" si="265"/>
        <v/>
      </c>
    </row>
    <row r="8451" spans="2:4" x14ac:dyDescent="0.3">
      <c r="B8451" s="211" t="str">
        <f t="shared" si="264"/>
        <v/>
      </c>
      <c r="D8451" s="213" t="str">
        <f t="shared" si="265"/>
        <v/>
      </c>
    </row>
    <row r="8452" spans="2:4" x14ac:dyDescent="0.3">
      <c r="B8452" s="211" t="str">
        <f t="shared" si="264"/>
        <v/>
      </c>
      <c r="D8452" s="213" t="str">
        <f t="shared" si="265"/>
        <v/>
      </c>
    </row>
    <row r="8453" spans="2:4" x14ac:dyDescent="0.3">
      <c r="B8453" s="211" t="str">
        <f t="shared" si="264"/>
        <v/>
      </c>
      <c r="D8453" s="213" t="str">
        <f t="shared" si="265"/>
        <v/>
      </c>
    </row>
    <row r="8454" spans="2:4" x14ac:dyDescent="0.3">
      <c r="B8454" s="211" t="str">
        <f t="shared" ref="B8454:B8517" si="266">IF(NOT(ISBLANK(A8454)),INT(($B$2-A8454)/365.25),"")</f>
        <v/>
      </c>
      <c r="D8454" s="213" t="str">
        <f t="shared" ref="D8454:D8517" si="267">_xlfn.IFNA(VLOOKUP(B8454,AgeGroups,2,TRUE),"")</f>
        <v/>
      </c>
    </row>
    <row r="8455" spans="2:4" x14ac:dyDescent="0.3">
      <c r="B8455" s="211" t="str">
        <f t="shared" si="266"/>
        <v/>
      </c>
      <c r="D8455" s="213" t="str">
        <f t="shared" si="267"/>
        <v/>
      </c>
    </row>
    <row r="8456" spans="2:4" x14ac:dyDescent="0.3">
      <c r="B8456" s="211" t="str">
        <f t="shared" si="266"/>
        <v/>
      </c>
      <c r="D8456" s="213" t="str">
        <f t="shared" si="267"/>
        <v/>
      </c>
    </row>
    <row r="8457" spans="2:4" x14ac:dyDescent="0.3">
      <c r="B8457" s="211" t="str">
        <f t="shared" si="266"/>
        <v/>
      </c>
      <c r="D8457" s="213" t="str">
        <f t="shared" si="267"/>
        <v/>
      </c>
    </row>
    <row r="8458" spans="2:4" x14ac:dyDescent="0.3">
      <c r="B8458" s="211" t="str">
        <f t="shared" si="266"/>
        <v/>
      </c>
      <c r="D8458" s="213" t="str">
        <f t="shared" si="267"/>
        <v/>
      </c>
    </row>
    <row r="8459" spans="2:4" x14ac:dyDescent="0.3">
      <c r="B8459" s="211" t="str">
        <f t="shared" si="266"/>
        <v/>
      </c>
      <c r="D8459" s="213" t="str">
        <f t="shared" si="267"/>
        <v/>
      </c>
    </row>
    <row r="8460" spans="2:4" x14ac:dyDescent="0.3">
      <c r="B8460" s="211" t="str">
        <f t="shared" si="266"/>
        <v/>
      </c>
      <c r="D8460" s="213" t="str">
        <f t="shared" si="267"/>
        <v/>
      </c>
    </row>
    <row r="8461" spans="2:4" x14ac:dyDescent="0.3">
      <c r="B8461" s="211" t="str">
        <f t="shared" si="266"/>
        <v/>
      </c>
      <c r="D8461" s="213" t="str">
        <f t="shared" si="267"/>
        <v/>
      </c>
    </row>
    <row r="8462" spans="2:4" x14ac:dyDescent="0.3">
      <c r="B8462" s="211" t="str">
        <f t="shared" si="266"/>
        <v/>
      </c>
      <c r="D8462" s="213" t="str">
        <f t="shared" si="267"/>
        <v/>
      </c>
    </row>
    <row r="8463" spans="2:4" x14ac:dyDescent="0.3">
      <c r="B8463" s="211" t="str">
        <f t="shared" si="266"/>
        <v/>
      </c>
      <c r="D8463" s="213" t="str">
        <f t="shared" si="267"/>
        <v/>
      </c>
    </row>
    <row r="8464" spans="2:4" x14ac:dyDescent="0.3">
      <c r="B8464" s="211" t="str">
        <f t="shared" si="266"/>
        <v/>
      </c>
      <c r="D8464" s="213" t="str">
        <f t="shared" si="267"/>
        <v/>
      </c>
    </row>
    <row r="8465" spans="2:4" x14ac:dyDescent="0.3">
      <c r="B8465" s="211" t="str">
        <f t="shared" si="266"/>
        <v/>
      </c>
      <c r="D8465" s="213" t="str">
        <f t="shared" si="267"/>
        <v/>
      </c>
    </row>
    <row r="8466" spans="2:4" x14ac:dyDescent="0.3">
      <c r="B8466" s="211" t="str">
        <f t="shared" si="266"/>
        <v/>
      </c>
      <c r="D8466" s="213" t="str">
        <f t="shared" si="267"/>
        <v/>
      </c>
    </row>
    <row r="8467" spans="2:4" x14ac:dyDescent="0.3">
      <c r="B8467" s="211" t="str">
        <f t="shared" si="266"/>
        <v/>
      </c>
      <c r="D8467" s="213" t="str">
        <f t="shared" si="267"/>
        <v/>
      </c>
    </row>
    <row r="8468" spans="2:4" x14ac:dyDescent="0.3">
      <c r="B8468" s="211" t="str">
        <f t="shared" si="266"/>
        <v/>
      </c>
      <c r="D8468" s="213" t="str">
        <f t="shared" si="267"/>
        <v/>
      </c>
    </row>
    <row r="8469" spans="2:4" x14ac:dyDescent="0.3">
      <c r="B8469" s="211" t="str">
        <f t="shared" si="266"/>
        <v/>
      </c>
      <c r="D8469" s="213" t="str">
        <f t="shared" si="267"/>
        <v/>
      </c>
    </row>
    <row r="8470" spans="2:4" x14ac:dyDescent="0.3">
      <c r="B8470" s="211" t="str">
        <f t="shared" si="266"/>
        <v/>
      </c>
      <c r="D8470" s="213" t="str">
        <f t="shared" si="267"/>
        <v/>
      </c>
    </row>
    <row r="8471" spans="2:4" x14ac:dyDescent="0.3">
      <c r="B8471" s="211" t="str">
        <f t="shared" si="266"/>
        <v/>
      </c>
      <c r="D8471" s="213" t="str">
        <f t="shared" si="267"/>
        <v/>
      </c>
    </row>
    <row r="8472" spans="2:4" x14ac:dyDescent="0.3">
      <c r="B8472" s="211" t="str">
        <f t="shared" si="266"/>
        <v/>
      </c>
      <c r="D8472" s="213" t="str">
        <f t="shared" si="267"/>
        <v/>
      </c>
    </row>
    <row r="8473" spans="2:4" x14ac:dyDescent="0.3">
      <c r="B8473" s="211" t="str">
        <f t="shared" si="266"/>
        <v/>
      </c>
      <c r="D8473" s="213" t="str">
        <f t="shared" si="267"/>
        <v/>
      </c>
    </row>
    <row r="8474" spans="2:4" x14ac:dyDescent="0.3">
      <c r="B8474" s="211" t="str">
        <f t="shared" si="266"/>
        <v/>
      </c>
      <c r="D8474" s="213" t="str">
        <f t="shared" si="267"/>
        <v/>
      </c>
    </row>
    <row r="8475" spans="2:4" x14ac:dyDescent="0.3">
      <c r="B8475" s="211" t="str">
        <f t="shared" si="266"/>
        <v/>
      </c>
      <c r="D8475" s="213" t="str">
        <f t="shared" si="267"/>
        <v/>
      </c>
    </row>
    <row r="8476" spans="2:4" x14ac:dyDescent="0.3">
      <c r="B8476" s="211" t="str">
        <f t="shared" si="266"/>
        <v/>
      </c>
      <c r="D8476" s="213" t="str">
        <f t="shared" si="267"/>
        <v/>
      </c>
    </row>
    <row r="8477" spans="2:4" x14ac:dyDescent="0.3">
      <c r="B8477" s="211" t="str">
        <f t="shared" si="266"/>
        <v/>
      </c>
      <c r="D8477" s="213" t="str">
        <f t="shared" si="267"/>
        <v/>
      </c>
    </row>
    <row r="8478" spans="2:4" x14ac:dyDescent="0.3">
      <c r="B8478" s="211" t="str">
        <f t="shared" si="266"/>
        <v/>
      </c>
      <c r="D8478" s="213" t="str">
        <f t="shared" si="267"/>
        <v/>
      </c>
    </row>
    <row r="8479" spans="2:4" x14ac:dyDescent="0.3">
      <c r="B8479" s="211" t="str">
        <f t="shared" si="266"/>
        <v/>
      </c>
      <c r="D8479" s="213" t="str">
        <f t="shared" si="267"/>
        <v/>
      </c>
    </row>
    <row r="8480" spans="2:4" x14ac:dyDescent="0.3">
      <c r="B8480" s="211" t="str">
        <f t="shared" si="266"/>
        <v/>
      </c>
      <c r="D8480" s="213" t="str">
        <f t="shared" si="267"/>
        <v/>
      </c>
    </row>
    <row r="8481" spans="2:4" x14ac:dyDescent="0.3">
      <c r="B8481" s="211" t="str">
        <f t="shared" si="266"/>
        <v/>
      </c>
      <c r="D8481" s="213" t="str">
        <f t="shared" si="267"/>
        <v/>
      </c>
    </row>
    <row r="8482" spans="2:4" x14ac:dyDescent="0.3">
      <c r="B8482" s="211" t="str">
        <f t="shared" si="266"/>
        <v/>
      </c>
      <c r="D8482" s="213" t="str">
        <f t="shared" si="267"/>
        <v/>
      </c>
    </row>
    <row r="8483" spans="2:4" x14ac:dyDescent="0.3">
      <c r="B8483" s="211" t="str">
        <f t="shared" si="266"/>
        <v/>
      </c>
      <c r="D8483" s="213" t="str">
        <f t="shared" si="267"/>
        <v/>
      </c>
    </row>
    <row r="8484" spans="2:4" x14ac:dyDescent="0.3">
      <c r="B8484" s="211" t="str">
        <f t="shared" si="266"/>
        <v/>
      </c>
      <c r="D8484" s="213" t="str">
        <f t="shared" si="267"/>
        <v/>
      </c>
    </row>
    <row r="8485" spans="2:4" x14ac:dyDescent="0.3">
      <c r="B8485" s="211" t="str">
        <f t="shared" si="266"/>
        <v/>
      </c>
      <c r="D8485" s="213" t="str">
        <f t="shared" si="267"/>
        <v/>
      </c>
    </row>
    <row r="8486" spans="2:4" x14ac:dyDescent="0.3">
      <c r="B8486" s="211" t="str">
        <f t="shared" si="266"/>
        <v/>
      </c>
      <c r="D8486" s="213" t="str">
        <f t="shared" si="267"/>
        <v/>
      </c>
    </row>
    <row r="8487" spans="2:4" x14ac:dyDescent="0.3">
      <c r="B8487" s="211" t="str">
        <f t="shared" si="266"/>
        <v/>
      </c>
      <c r="D8487" s="213" t="str">
        <f t="shared" si="267"/>
        <v/>
      </c>
    </row>
    <row r="8488" spans="2:4" x14ac:dyDescent="0.3">
      <c r="B8488" s="211" t="str">
        <f t="shared" si="266"/>
        <v/>
      </c>
      <c r="D8488" s="213" t="str">
        <f t="shared" si="267"/>
        <v/>
      </c>
    </row>
    <row r="8489" spans="2:4" x14ac:dyDescent="0.3">
      <c r="B8489" s="211" t="str">
        <f t="shared" si="266"/>
        <v/>
      </c>
      <c r="D8489" s="213" t="str">
        <f t="shared" si="267"/>
        <v/>
      </c>
    </row>
    <row r="8490" spans="2:4" x14ac:dyDescent="0.3">
      <c r="B8490" s="211" t="str">
        <f t="shared" si="266"/>
        <v/>
      </c>
      <c r="D8490" s="213" t="str">
        <f t="shared" si="267"/>
        <v/>
      </c>
    </row>
    <row r="8491" spans="2:4" x14ac:dyDescent="0.3">
      <c r="B8491" s="211" t="str">
        <f t="shared" si="266"/>
        <v/>
      </c>
      <c r="D8491" s="213" t="str">
        <f t="shared" si="267"/>
        <v/>
      </c>
    </row>
    <row r="8492" spans="2:4" x14ac:dyDescent="0.3">
      <c r="B8492" s="211" t="str">
        <f t="shared" si="266"/>
        <v/>
      </c>
      <c r="D8492" s="213" t="str">
        <f t="shared" si="267"/>
        <v/>
      </c>
    </row>
    <row r="8493" spans="2:4" x14ac:dyDescent="0.3">
      <c r="B8493" s="211" t="str">
        <f t="shared" si="266"/>
        <v/>
      </c>
      <c r="D8493" s="213" t="str">
        <f t="shared" si="267"/>
        <v/>
      </c>
    </row>
    <row r="8494" spans="2:4" x14ac:dyDescent="0.3">
      <c r="B8494" s="211" t="str">
        <f t="shared" si="266"/>
        <v/>
      </c>
      <c r="D8494" s="213" t="str">
        <f t="shared" si="267"/>
        <v/>
      </c>
    </row>
    <row r="8495" spans="2:4" x14ac:dyDescent="0.3">
      <c r="B8495" s="211" t="str">
        <f t="shared" si="266"/>
        <v/>
      </c>
      <c r="D8495" s="213" t="str">
        <f t="shared" si="267"/>
        <v/>
      </c>
    </row>
    <row r="8496" spans="2:4" x14ac:dyDescent="0.3">
      <c r="B8496" s="211" t="str">
        <f t="shared" si="266"/>
        <v/>
      </c>
      <c r="D8496" s="213" t="str">
        <f t="shared" si="267"/>
        <v/>
      </c>
    </row>
    <row r="8497" spans="2:4" x14ac:dyDescent="0.3">
      <c r="B8497" s="211" t="str">
        <f t="shared" si="266"/>
        <v/>
      </c>
      <c r="D8497" s="213" t="str">
        <f t="shared" si="267"/>
        <v/>
      </c>
    </row>
    <row r="8498" spans="2:4" x14ac:dyDescent="0.3">
      <c r="B8498" s="211" t="str">
        <f t="shared" si="266"/>
        <v/>
      </c>
      <c r="D8498" s="213" t="str">
        <f t="shared" si="267"/>
        <v/>
      </c>
    </row>
    <row r="8499" spans="2:4" x14ac:dyDescent="0.3">
      <c r="B8499" s="211" t="str">
        <f t="shared" si="266"/>
        <v/>
      </c>
      <c r="D8499" s="213" t="str">
        <f t="shared" si="267"/>
        <v/>
      </c>
    </row>
    <row r="8500" spans="2:4" x14ac:dyDescent="0.3">
      <c r="B8500" s="211" t="str">
        <f t="shared" si="266"/>
        <v/>
      </c>
      <c r="D8500" s="213" t="str">
        <f t="shared" si="267"/>
        <v/>
      </c>
    </row>
    <row r="8501" spans="2:4" x14ac:dyDescent="0.3">
      <c r="B8501" s="211" t="str">
        <f t="shared" si="266"/>
        <v/>
      </c>
      <c r="D8501" s="213" t="str">
        <f t="shared" si="267"/>
        <v/>
      </c>
    </row>
    <row r="8502" spans="2:4" x14ac:dyDescent="0.3">
      <c r="B8502" s="211" t="str">
        <f t="shared" si="266"/>
        <v/>
      </c>
      <c r="D8502" s="213" t="str">
        <f t="shared" si="267"/>
        <v/>
      </c>
    </row>
    <row r="8503" spans="2:4" x14ac:dyDescent="0.3">
      <c r="B8503" s="211" t="str">
        <f t="shared" si="266"/>
        <v/>
      </c>
      <c r="D8503" s="213" t="str">
        <f t="shared" si="267"/>
        <v/>
      </c>
    </row>
    <row r="8504" spans="2:4" x14ac:dyDescent="0.3">
      <c r="B8504" s="211" t="str">
        <f t="shared" si="266"/>
        <v/>
      </c>
      <c r="D8504" s="213" t="str">
        <f t="shared" si="267"/>
        <v/>
      </c>
    </row>
    <row r="8505" spans="2:4" x14ac:dyDescent="0.3">
      <c r="B8505" s="211" t="str">
        <f t="shared" si="266"/>
        <v/>
      </c>
      <c r="D8505" s="213" t="str">
        <f t="shared" si="267"/>
        <v/>
      </c>
    </row>
    <row r="8506" spans="2:4" x14ac:dyDescent="0.3">
      <c r="B8506" s="211" t="str">
        <f t="shared" si="266"/>
        <v/>
      </c>
      <c r="D8506" s="213" t="str">
        <f t="shared" si="267"/>
        <v/>
      </c>
    </row>
    <row r="8507" spans="2:4" x14ac:dyDescent="0.3">
      <c r="B8507" s="211" t="str">
        <f t="shared" si="266"/>
        <v/>
      </c>
      <c r="D8507" s="213" t="str">
        <f t="shared" si="267"/>
        <v/>
      </c>
    </row>
    <row r="8508" spans="2:4" x14ac:dyDescent="0.3">
      <c r="B8508" s="211" t="str">
        <f t="shared" si="266"/>
        <v/>
      </c>
      <c r="D8508" s="213" t="str">
        <f t="shared" si="267"/>
        <v/>
      </c>
    </row>
    <row r="8509" spans="2:4" x14ac:dyDescent="0.3">
      <c r="B8509" s="211" t="str">
        <f t="shared" si="266"/>
        <v/>
      </c>
      <c r="D8509" s="213" t="str">
        <f t="shared" si="267"/>
        <v/>
      </c>
    </row>
    <row r="8510" spans="2:4" x14ac:dyDescent="0.3">
      <c r="B8510" s="211" t="str">
        <f t="shared" si="266"/>
        <v/>
      </c>
      <c r="D8510" s="213" t="str">
        <f t="shared" si="267"/>
        <v/>
      </c>
    </row>
    <row r="8511" spans="2:4" x14ac:dyDescent="0.3">
      <c r="B8511" s="211" t="str">
        <f t="shared" si="266"/>
        <v/>
      </c>
      <c r="D8511" s="213" t="str">
        <f t="shared" si="267"/>
        <v/>
      </c>
    </row>
    <row r="8512" spans="2:4" x14ac:dyDescent="0.3">
      <c r="B8512" s="211" t="str">
        <f t="shared" si="266"/>
        <v/>
      </c>
      <c r="D8512" s="213" t="str">
        <f t="shared" si="267"/>
        <v/>
      </c>
    </row>
    <row r="8513" spans="2:4" x14ac:dyDescent="0.3">
      <c r="B8513" s="211" t="str">
        <f t="shared" si="266"/>
        <v/>
      </c>
      <c r="D8513" s="213" t="str">
        <f t="shared" si="267"/>
        <v/>
      </c>
    </row>
    <row r="8514" spans="2:4" x14ac:dyDescent="0.3">
      <c r="B8514" s="211" t="str">
        <f t="shared" si="266"/>
        <v/>
      </c>
      <c r="D8514" s="213" t="str">
        <f t="shared" si="267"/>
        <v/>
      </c>
    </row>
    <row r="8515" spans="2:4" x14ac:dyDescent="0.3">
      <c r="B8515" s="211" t="str">
        <f t="shared" si="266"/>
        <v/>
      </c>
      <c r="D8515" s="213" t="str">
        <f t="shared" si="267"/>
        <v/>
      </c>
    </row>
    <row r="8516" spans="2:4" x14ac:dyDescent="0.3">
      <c r="B8516" s="211" t="str">
        <f t="shared" si="266"/>
        <v/>
      </c>
      <c r="D8516" s="213" t="str">
        <f t="shared" si="267"/>
        <v/>
      </c>
    </row>
    <row r="8517" spans="2:4" x14ac:dyDescent="0.3">
      <c r="B8517" s="211" t="str">
        <f t="shared" si="266"/>
        <v/>
      </c>
      <c r="D8517" s="213" t="str">
        <f t="shared" si="267"/>
        <v/>
      </c>
    </row>
    <row r="8518" spans="2:4" x14ac:dyDescent="0.3">
      <c r="B8518" s="211" t="str">
        <f t="shared" ref="B8518:B8581" si="268">IF(NOT(ISBLANK(A8518)),INT(($B$2-A8518)/365.25),"")</f>
        <v/>
      </c>
      <c r="D8518" s="213" t="str">
        <f t="shared" ref="D8518:D8581" si="269">_xlfn.IFNA(VLOOKUP(B8518,AgeGroups,2,TRUE),"")</f>
        <v/>
      </c>
    </row>
    <row r="8519" spans="2:4" x14ac:dyDescent="0.3">
      <c r="B8519" s="211" t="str">
        <f t="shared" si="268"/>
        <v/>
      </c>
      <c r="D8519" s="213" t="str">
        <f t="shared" si="269"/>
        <v/>
      </c>
    </row>
    <row r="8520" spans="2:4" x14ac:dyDescent="0.3">
      <c r="B8520" s="211" t="str">
        <f t="shared" si="268"/>
        <v/>
      </c>
      <c r="D8520" s="213" t="str">
        <f t="shared" si="269"/>
        <v/>
      </c>
    </row>
    <row r="8521" spans="2:4" x14ac:dyDescent="0.3">
      <c r="B8521" s="211" t="str">
        <f t="shared" si="268"/>
        <v/>
      </c>
      <c r="D8521" s="213" t="str">
        <f t="shared" si="269"/>
        <v/>
      </c>
    </row>
    <row r="8522" spans="2:4" x14ac:dyDescent="0.3">
      <c r="B8522" s="211" t="str">
        <f t="shared" si="268"/>
        <v/>
      </c>
      <c r="D8522" s="213" t="str">
        <f t="shared" si="269"/>
        <v/>
      </c>
    </row>
    <row r="8523" spans="2:4" x14ac:dyDescent="0.3">
      <c r="B8523" s="211" t="str">
        <f t="shared" si="268"/>
        <v/>
      </c>
      <c r="D8523" s="213" t="str">
        <f t="shared" si="269"/>
        <v/>
      </c>
    </row>
    <row r="8524" spans="2:4" x14ac:dyDescent="0.3">
      <c r="B8524" s="211" t="str">
        <f t="shared" si="268"/>
        <v/>
      </c>
      <c r="D8524" s="213" t="str">
        <f t="shared" si="269"/>
        <v/>
      </c>
    </row>
    <row r="8525" spans="2:4" x14ac:dyDescent="0.3">
      <c r="B8525" s="211" t="str">
        <f t="shared" si="268"/>
        <v/>
      </c>
      <c r="D8525" s="213" t="str">
        <f t="shared" si="269"/>
        <v/>
      </c>
    </row>
    <row r="8526" spans="2:4" x14ac:dyDescent="0.3">
      <c r="B8526" s="211" t="str">
        <f t="shared" si="268"/>
        <v/>
      </c>
      <c r="D8526" s="213" t="str">
        <f t="shared" si="269"/>
        <v/>
      </c>
    </row>
    <row r="8527" spans="2:4" x14ac:dyDescent="0.3">
      <c r="B8527" s="211" t="str">
        <f t="shared" si="268"/>
        <v/>
      </c>
      <c r="D8527" s="213" t="str">
        <f t="shared" si="269"/>
        <v/>
      </c>
    </row>
    <row r="8528" spans="2:4" x14ac:dyDescent="0.3">
      <c r="B8528" s="211" t="str">
        <f t="shared" si="268"/>
        <v/>
      </c>
      <c r="D8528" s="213" t="str">
        <f t="shared" si="269"/>
        <v/>
      </c>
    </row>
    <row r="8529" spans="2:4" x14ac:dyDescent="0.3">
      <c r="B8529" s="211" t="str">
        <f t="shared" si="268"/>
        <v/>
      </c>
      <c r="D8529" s="213" t="str">
        <f t="shared" si="269"/>
        <v/>
      </c>
    </row>
    <row r="8530" spans="2:4" x14ac:dyDescent="0.3">
      <c r="B8530" s="211" t="str">
        <f t="shared" si="268"/>
        <v/>
      </c>
      <c r="D8530" s="213" t="str">
        <f t="shared" si="269"/>
        <v/>
      </c>
    </row>
    <row r="8531" spans="2:4" x14ac:dyDescent="0.3">
      <c r="B8531" s="211" t="str">
        <f t="shared" si="268"/>
        <v/>
      </c>
      <c r="D8531" s="213" t="str">
        <f t="shared" si="269"/>
        <v/>
      </c>
    </row>
    <row r="8532" spans="2:4" x14ac:dyDescent="0.3">
      <c r="B8532" s="211" t="str">
        <f t="shared" si="268"/>
        <v/>
      </c>
      <c r="D8532" s="213" t="str">
        <f t="shared" si="269"/>
        <v/>
      </c>
    </row>
    <row r="8533" spans="2:4" x14ac:dyDescent="0.3">
      <c r="B8533" s="211" t="str">
        <f t="shared" si="268"/>
        <v/>
      </c>
      <c r="D8533" s="213" t="str">
        <f t="shared" si="269"/>
        <v/>
      </c>
    </row>
    <row r="8534" spans="2:4" x14ac:dyDescent="0.3">
      <c r="B8534" s="211" t="str">
        <f t="shared" si="268"/>
        <v/>
      </c>
      <c r="D8534" s="213" t="str">
        <f t="shared" si="269"/>
        <v/>
      </c>
    </row>
    <row r="8535" spans="2:4" x14ac:dyDescent="0.3">
      <c r="B8535" s="211" t="str">
        <f t="shared" si="268"/>
        <v/>
      </c>
      <c r="D8535" s="213" t="str">
        <f t="shared" si="269"/>
        <v/>
      </c>
    </row>
    <row r="8536" spans="2:4" x14ac:dyDescent="0.3">
      <c r="B8536" s="211" t="str">
        <f t="shared" si="268"/>
        <v/>
      </c>
      <c r="D8536" s="213" t="str">
        <f t="shared" si="269"/>
        <v/>
      </c>
    </row>
    <row r="8537" spans="2:4" x14ac:dyDescent="0.3">
      <c r="B8537" s="211" t="str">
        <f t="shared" si="268"/>
        <v/>
      </c>
      <c r="D8537" s="213" t="str">
        <f t="shared" si="269"/>
        <v/>
      </c>
    </row>
    <row r="8538" spans="2:4" x14ac:dyDescent="0.3">
      <c r="B8538" s="211" t="str">
        <f t="shared" si="268"/>
        <v/>
      </c>
      <c r="D8538" s="213" t="str">
        <f t="shared" si="269"/>
        <v/>
      </c>
    </row>
    <row r="8539" spans="2:4" x14ac:dyDescent="0.3">
      <c r="B8539" s="211" t="str">
        <f t="shared" si="268"/>
        <v/>
      </c>
      <c r="D8539" s="213" t="str">
        <f t="shared" si="269"/>
        <v/>
      </c>
    </row>
    <row r="8540" spans="2:4" x14ac:dyDescent="0.3">
      <c r="B8540" s="211" t="str">
        <f t="shared" si="268"/>
        <v/>
      </c>
      <c r="D8540" s="213" t="str">
        <f t="shared" si="269"/>
        <v/>
      </c>
    </row>
    <row r="8541" spans="2:4" x14ac:dyDescent="0.3">
      <c r="B8541" s="211" t="str">
        <f t="shared" si="268"/>
        <v/>
      </c>
      <c r="D8541" s="213" t="str">
        <f t="shared" si="269"/>
        <v/>
      </c>
    </row>
    <row r="8542" spans="2:4" x14ac:dyDescent="0.3">
      <c r="B8542" s="211" t="str">
        <f t="shared" si="268"/>
        <v/>
      </c>
      <c r="D8542" s="213" t="str">
        <f t="shared" si="269"/>
        <v/>
      </c>
    </row>
    <row r="8543" spans="2:4" x14ac:dyDescent="0.3">
      <c r="B8543" s="211" t="str">
        <f t="shared" si="268"/>
        <v/>
      </c>
      <c r="D8543" s="213" t="str">
        <f t="shared" si="269"/>
        <v/>
      </c>
    </row>
    <row r="8544" spans="2:4" x14ac:dyDescent="0.3">
      <c r="B8544" s="211" t="str">
        <f t="shared" si="268"/>
        <v/>
      </c>
      <c r="D8544" s="213" t="str">
        <f t="shared" si="269"/>
        <v/>
      </c>
    </row>
    <row r="8545" spans="2:4" x14ac:dyDescent="0.3">
      <c r="B8545" s="211" t="str">
        <f t="shared" si="268"/>
        <v/>
      </c>
      <c r="D8545" s="213" t="str">
        <f t="shared" si="269"/>
        <v/>
      </c>
    </row>
    <row r="8546" spans="2:4" x14ac:dyDescent="0.3">
      <c r="B8546" s="211" t="str">
        <f t="shared" si="268"/>
        <v/>
      </c>
      <c r="D8546" s="213" t="str">
        <f t="shared" si="269"/>
        <v/>
      </c>
    </row>
    <row r="8547" spans="2:4" x14ac:dyDescent="0.3">
      <c r="B8547" s="211" t="str">
        <f t="shared" si="268"/>
        <v/>
      </c>
      <c r="D8547" s="213" t="str">
        <f t="shared" si="269"/>
        <v/>
      </c>
    </row>
    <row r="8548" spans="2:4" x14ac:dyDescent="0.3">
      <c r="B8548" s="211" t="str">
        <f t="shared" si="268"/>
        <v/>
      </c>
      <c r="D8548" s="213" t="str">
        <f t="shared" si="269"/>
        <v/>
      </c>
    </row>
    <row r="8549" spans="2:4" x14ac:dyDescent="0.3">
      <c r="B8549" s="211" t="str">
        <f t="shared" si="268"/>
        <v/>
      </c>
      <c r="D8549" s="213" t="str">
        <f t="shared" si="269"/>
        <v/>
      </c>
    </row>
    <row r="8550" spans="2:4" x14ac:dyDescent="0.3">
      <c r="B8550" s="211" t="str">
        <f t="shared" si="268"/>
        <v/>
      </c>
      <c r="D8550" s="213" t="str">
        <f t="shared" si="269"/>
        <v/>
      </c>
    </row>
    <row r="8551" spans="2:4" x14ac:dyDescent="0.3">
      <c r="B8551" s="211" t="str">
        <f t="shared" si="268"/>
        <v/>
      </c>
      <c r="D8551" s="213" t="str">
        <f t="shared" si="269"/>
        <v/>
      </c>
    </row>
    <row r="8552" spans="2:4" x14ac:dyDescent="0.3">
      <c r="B8552" s="211" t="str">
        <f t="shared" si="268"/>
        <v/>
      </c>
      <c r="D8552" s="213" t="str">
        <f t="shared" si="269"/>
        <v/>
      </c>
    </row>
    <row r="8553" spans="2:4" x14ac:dyDescent="0.3">
      <c r="B8553" s="211" t="str">
        <f t="shared" si="268"/>
        <v/>
      </c>
      <c r="D8553" s="213" t="str">
        <f t="shared" si="269"/>
        <v/>
      </c>
    </row>
    <row r="8554" spans="2:4" x14ac:dyDescent="0.3">
      <c r="B8554" s="211" t="str">
        <f t="shared" si="268"/>
        <v/>
      </c>
      <c r="D8554" s="213" t="str">
        <f t="shared" si="269"/>
        <v/>
      </c>
    </row>
    <row r="8555" spans="2:4" x14ac:dyDescent="0.3">
      <c r="B8555" s="211" t="str">
        <f t="shared" si="268"/>
        <v/>
      </c>
      <c r="D8555" s="213" t="str">
        <f t="shared" si="269"/>
        <v/>
      </c>
    </row>
    <row r="8556" spans="2:4" x14ac:dyDescent="0.3">
      <c r="B8556" s="211" t="str">
        <f t="shared" si="268"/>
        <v/>
      </c>
      <c r="D8556" s="213" t="str">
        <f t="shared" si="269"/>
        <v/>
      </c>
    </row>
    <row r="8557" spans="2:4" x14ac:dyDescent="0.3">
      <c r="B8557" s="211" t="str">
        <f t="shared" si="268"/>
        <v/>
      </c>
      <c r="D8557" s="213" t="str">
        <f t="shared" si="269"/>
        <v/>
      </c>
    </row>
    <row r="8558" spans="2:4" x14ac:dyDescent="0.3">
      <c r="B8558" s="211" t="str">
        <f t="shared" si="268"/>
        <v/>
      </c>
      <c r="D8558" s="213" t="str">
        <f t="shared" si="269"/>
        <v/>
      </c>
    </row>
    <row r="8559" spans="2:4" x14ac:dyDescent="0.3">
      <c r="B8559" s="211" t="str">
        <f t="shared" si="268"/>
        <v/>
      </c>
      <c r="D8559" s="213" t="str">
        <f t="shared" si="269"/>
        <v/>
      </c>
    </row>
    <row r="8560" spans="2:4" x14ac:dyDescent="0.3">
      <c r="B8560" s="211" t="str">
        <f t="shared" si="268"/>
        <v/>
      </c>
      <c r="D8560" s="213" t="str">
        <f t="shared" si="269"/>
        <v/>
      </c>
    </row>
    <row r="8561" spans="2:4" x14ac:dyDescent="0.3">
      <c r="B8561" s="211" t="str">
        <f t="shared" si="268"/>
        <v/>
      </c>
      <c r="D8561" s="213" t="str">
        <f t="shared" si="269"/>
        <v/>
      </c>
    </row>
    <row r="8562" spans="2:4" x14ac:dyDescent="0.3">
      <c r="B8562" s="211" t="str">
        <f t="shared" si="268"/>
        <v/>
      </c>
      <c r="D8562" s="213" t="str">
        <f t="shared" si="269"/>
        <v/>
      </c>
    </row>
    <row r="8563" spans="2:4" x14ac:dyDescent="0.3">
      <c r="B8563" s="211" t="str">
        <f t="shared" si="268"/>
        <v/>
      </c>
      <c r="D8563" s="213" t="str">
        <f t="shared" si="269"/>
        <v/>
      </c>
    </row>
    <row r="8564" spans="2:4" x14ac:dyDescent="0.3">
      <c r="B8564" s="211" t="str">
        <f t="shared" si="268"/>
        <v/>
      </c>
      <c r="D8564" s="213" t="str">
        <f t="shared" si="269"/>
        <v/>
      </c>
    </row>
    <row r="8565" spans="2:4" x14ac:dyDescent="0.3">
      <c r="B8565" s="211" t="str">
        <f t="shared" si="268"/>
        <v/>
      </c>
      <c r="D8565" s="213" t="str">
        <f t="shared" si="269"/>
        <v/>
      </c>
    </row>
    <row r="8566" spans="2:4" x14ac:dyDescent="0.3">
      <c r="B8566" s="211" t="str">
        <f t="shared" si="268"/>
        <v/>
      </c>
      <c r="D8566" s="213" t="str">
        <f t="shared" si="269"/>
        <v/>
      </c>
    </row>
    <row r="8567" spans="2:4" x14ac:dyDescent="0.3">
      <c r="B8567" s="211" t="str">
        <f t="shared" si="268"/>
        <v/>
      </c>
      <c r="D8567" s="213" t="str">
        <f t="shared" si="269"/>
        <v/>
      </c>
    </row>
    <row r="8568" spans="2:4" x14ac:dyDescent="0.3">
      <c r="B8568" s="211" t="str">
        <f t="shared" si="268"/>
        <v/>
      </c>
      <c r="D8568" s="213" t="str">
        <f t="shared" si="269"/>
        <v/>
      </c>
    </row>
    <row r="8569" spans="2:4" x14ac:dyDescent="0.3">
      <c r="B8569" s="211" t="str">
        <f t="shared" si="268"/>
        <v/>
      </c>
      <c r="D8569" s="213" t="str">
        <f t="shared" si="269"/>
        <v/>
      </c>
    </row>
    <row r="8570" spans="2:4" x14ac:dyDescent="0.3">
      <c r="B8570" s="211" t="str">
        <f t="shared" si="268"/>
        <v/>
      </c>
      <c r="D8570" s="213" t="str">
        <f t="shared" si="269"/>
        <v/>
      </c>
    </row>
    <row r="8571" spans="2:4" x14ac:dyDescent="0.3">
      <c r="B8571" s="211" t="str">
        <f t="shared" si="268"/>
        <v/>
      </c>
      <c r="D8571" s="213" t="str">
        <f t="shared" si="269"/>
        <v/>
      </c>
    </row>
    <row r="8572" spans="2:4" x14ac:dyDescent="0.3">
      <c r="B8572" s="211" t="str">
        <f t="shared" si="268"/>
        <v/>
      </c>
      <c r="D8572" s="213" t="str">
        <f t="shared" si="269"/>
        <v/>
      </c>
    </row>
    <row r="8573" spans="2:4" x14ac:dyDescent="0.3">
      <c r="B8573" s="211" t="str">
        <f t="shared" si="268"/>
        <v/>
      </c>
      <c r="D8573" s="213" t="str">
        <f t="shared" si="269"/>
        <v/>
      </c>
    </row>
    <row r="8574" spans="2:4" x14ac:dyDescent="0.3">
      <c r="B8574" s="211" t="str">
        <f t="shared" si="268"/>
        <v/>
      </c>
      <c r="D8574" s="213" t="str">
        <f t="shared" si="269"/>
        <v/>
      </c>
    </row>
    <row r="8575" spans="2:4" x14ac:dyDescent="0.3">
      <c r="B8575" s="211" t="str">
        <f t="shared" si="268"/>
        <v/>
      </c>
      <c r="D8575" s="213" t="str">
        <f t="shared" si="269"/>
        <v/>
      </c>
    </row>
    <row r="8576" spans="2:4" x14ac:dyDescent="0.3">
      <c r="B8576" s="211" t="str">
        <f t="shared" si="268"/>
        <v/>
      </c>
      <c r="D8576" s="213" t="str">
        <f t="shared" si="269"/>
        <v/>
      </c>
    </row>
    <row r="8577" spans="2:4" x14ac:dyDescent="0.3">
      <c r="B8577" s="211" t="str">
        <f t="shared" si="268"/>
        <v/>
      </c>
      <c r="D8577" s="213" t="str">
        <f t="shared" si="269"/>
        <v/>
      </c>
    </row>
    <row r="8578" spans="2:4" x14ac:dyDescent="0.3">
      <c r="B8578" s="211" t="str">
        <f t="shared" si="268"/>
        <v/>
      </c>
      <c r="D8578" s="213" t="str">
        <f t="shared" si="269"/>
        <v/>
      </c>
    </row>
    <row r="8579" spans="2:4" x14ac:dyDescent="0.3">
      <c r="B8579" s="211" t="str">
        <f t="shared" si="268"/>
        <v/>
      </c>
      <c r="D8579" s="213" t="str">
        <f t="shared" si="269"/>
        <v/>
      </c>
    </row>
    <row r="8580" spans="2:4" x14ac:dyDescent="0.3">
      <c r="B8580" s="211" t="str">
        <f t="shared" si="268"/>
        <v/>
      </c>
      <c r="D8580" s="213" t="str">
        <f t="shared" si="269"/>
        <v/>
      </c>
    </row>
    <row r="8581" spans="2:4" x14ac:dyDescent="0.3">
      <c r="B8581" s="211" t="str">
        <f t="shared" si="268"/>
        <v/>
      </c>
      <c r="D8581" s="213" t="str">
        <f t="shared" si="269"/>
        <v/>
      </c>
    </row>
    <row r="8582" spans="2:4" x14ac:dyDescent="0.3">
      <c r="B8582" s="211" t="str">
        <f t="shared" ref="B8582:B8645" si="270">IF(NOT(ISBLANK(A8582)),INT(($B$2-A8582)/365.25),"")</f>
        <v/>
      </c>
      <c r="D8582" s="213" t="str">
        <f t="shared" ref="D8582:D8645" si="271">_xlfn.IFNA(VLOOKUP(B8582,AgeGroups,2,TRUE),"")</f>
        <v/>
      </c>
    </row>
    <row r="8583" spans="2:4" x14ac:dyDescent="0.3">
      <c r="B8583" s="211" t="str">
        <f t="shared" si="270"/>
        <v/>
      </c>
      <c r="D8583" s="213" t="str">
        <f t="shared" si="271"/>
        <v/>
      </c>
    </row>
    <row r="8584" spans="2:4" x14ac:dyDescent="0.3">
      <c r="B8584" s="211" t="str">
        <f t="shared" si="270"/>
        <v/>
      </c>
      <c r="D8584" s="213" t="str">
        <f t="shared" si="271"/>
        <v/>
      </c>
    </row>
    <row r="8585" spans="2:4" x14ac:dyDescent="0.3">
      <c r="B8585" s="211" t="str">
        <f t="shared" si="270"/>
        <v/>
      </c>
      <c r="D8585" s="213" t="str">
        <f t="shared" si="271"/>
        <v/>
      </c>
    </row>
    <row r="8586" spans="2:4" x14ac:dyDescent="0.3">
      <c r="B8586" s="211" t="str">
        <f t="shared" si="270"/>
        <v/>
      </c>
      <c r="D8586" s="213" t="str">
        <f t="shared" si="271"/>
        <v/>
      </c>
    </row>
    <row r="8587" spans="2:4" x14ac:dyDescent="0.3">
      <c r="B8587" s="211" t="str">
        <f t="shared" si="270"/>
        <v/>
      </c>
      <c r="D8587" s="213" t="str">
        <f t="shared" si="271"/>
        <v/>
      </c>
    </row>
    <row r="8588" spans="2:4" x14ac:dyDescent="0.3">
      <c r="B8588" s="211" t="str">
        <f t="shared" si="270"/>
        <v/>
      </c>
      <c r="D8588" s="213" t="str">
        <f t="shared" si="271"/>
        <v/>
      </c>
    </row>
    <row r="8589" spans="2:4" x14ac:dyDescent="0.3">
      <c r="B8589" s="211" t="str">
        <f t="shared" si="270"/>
        <v/>
      </c>
      <c r="D8589" s="213" t="str">
        <f t="shared" si="271"/>
        <v/>
      </c>
    </row>
    <row r="8590" spans="2:4" x14ac:dyDescent="0.3">
      <c r="B8590" s="211" t="str">
        <f t="shared" si="270"/>
        <v/>
      </c>
      <c r="D8590" s="213" t="str">
        <f t="shared" si="271"/>
        <v/>
      </c>
    </row>
    <row r="8591" spans="2:4" x14ac:dyDescent="0.3">
      <c r="B8591" s="211" t="str">
        <f t="shared" si="270"/>
        <v/>
      </c>
      <c r="D8591" s="213" t="str">
        <f t="shared" si="271"/>
        <v/>
      </c>
    </row>
    <row r="8592" spans="2:4" x14ac:dyDescent="0.3">
      <c r="B8592" s="211" t="str">
        <f t="shared" si="270"/>
        <v/>
      </c>
      <c r="D8592" s="213" t="str">
        <f t="shared" si="271"/>
        <v/>
      </c>
    </row>
    <row r="8593" spans="2:4" x14ac:dyDescent="0.3">
      <c r="B8593" s="211" t="str">
        <f t="shared" si="270"/>
        <v/>
      </c>
      <c r="D8593" s="213" t="str">
        <f t="shared" si="271"/>
        <v/>
      </c>
    </row>
    <row r="8594" spans="2:4" x14ac:dyDescent="0.3">
      <c r="B8594" s="211" t="str">
        <f t="shared" si="270"/>
        <v/>
      </c>
      <c r="D8594" s="213" t="str">
        <f t="shared" si="271"/>
        <v/>
      </c>
    </row>
    <row r="8595" spans="2:4" x14ac:dyDescent="0.3">
      <c r="B8595" s="211" t="str">
        <f t="shared" si="270"/>
        <v/>
      </c>
      <c r="D8595" s="213" t="str">
        <f t="shared" si="271"/>
        <v/>
      </c>
    </row>
    <row r="8596" spans="2:4" x14ac:dyDescent="0.3">
      <c r="B8596" s="211" t="str">
        <f t="shared" si="270"/>
        <v/>
      </c>
      <c r="D8596" s="213" t="str">
        <f t="shared" si="271"/>
        <v/>
      </c>
    </row>
    <row r="8597" spans="2:4" x14ac:dyDescent="0.3">
      <c r="B8597" s="211" t="str">
        <f t="shared" si="270"/>
        <v/>
      </c>
      <c r="D8597" s="213" t="str">
        <f t="shared" si="271"/>
        <v/>
      </c>
    </row>
    <row r="8598" spans="2:4" x14ac:dyDescent="0.3">
      <c r="B8598" s="211" t="str">
        <f t="shared" si="270"/>
        <v/>
      </c>
      <c r="D8598" s="213" t="str">
        <f t="shared" si="271"/>
        <v/>
      </c>
    </row>
    <row r="8599" spans="2:4" x14ac:dyDescent="0.3">
      <c r="B8599" s="211" t="str">
        <f t="shared" si="270"/>
        <v/>
      </c>
      <c r="D8599" s="213" t="str">
        <f t="shared" si="271"/>
        <v/>
      </c>
    </row>
    <row r="8600" spans="2:4" x14ac:dyDescent="0.3">
      <c r="B8600" s="211" t="str">
        <f t="shared" si="270"/>
        <v/>
      </c>
      <c r="D8600" s="213" t="str">
        <f t="shared" si="271"/>
        <v/>
      </c>
    </row>
    <row r="8601" spans="2:4" x14ac:dyDescent="0.3">
      <c r="B8601" s="211" t="str">
        <f t="shared" si="270"/>
        <v/>
      </c>
      <c r="D8601" s="213" t="str">
        <f t="shared" si="271"/>
        <v/>
      </c>
    </row>
    <row r="8602" spans="2:4" x14ac:dyDescent="0.3">
      <c r="B8602" s="211" t="str">
        <f t="shared" si="270"/>
        <v/>
      </c>
      <c r="D8602" s="213" t="str">
        <f t="shared" si="271"/>
        <v/>
      </c>
    </row>
    <row r="8603" spans="2:4" x14ac:dyDescent="0.3">
      <c r="B8603" s="211" t="str">
        <f t="shared" si="270"/>
        <v/>
      </c>
      <c r="D8603" s="213" t="str">
        <f t="shared" si="271"/>
        <v/>
      </c>
    </row>
    <row r="8604" spans="2:4" x14ac:dyDescent="0.3">
      <c r="B8604" s="211" t="str">
        <f t="shared" si="270"/>
        <v/>
      </c>
      <c r="D8604" s="213" t="str">
        <f t="shared" si="271"/>
        <v/>
      </c>
    </row>
    <row r="8605" spans="2:4" x14ac:dyDescent="0.3">
      <c r="B8605" s="211" t="str">
        <f t="shared" si="270"/>
        <v/>
      </c>
      <c r="D8605" s="213" t="str">
        <f t="shared" si="271"/>
        <v/>
      </c>
    </row>
    <row r="8606" spans="2:4" x14ac:dyDescent="0.3">
      <c r="B8606" s="211" t="str">
        <f t="shared" si="270"/>
        <v/>
      </c>
      <c r="D8606" s="213" t="str">
        <f t="shared" si="271"/>
        <v/>
      </c>
    </row>
    <row r="8607" spans="2:4" x14ac:dyDescent="0.3">
      <c r="B8607" s="211" t="str">
        <f t="shared" si="270"/>
        <v/>
      </c>
      <c r="D8607" s="213" t="str">
        <f t="shared" si="271"/>
        <v/>
      </c>
    </row>
    <row r="8608" spans="2:4" x14ac:dyDescent="0.3">
      <c r="B8608" s="211" t="str">
        <f t="shared" si="270"/>
        <v/>
      </c>
      <c r="D8608" s="213" t="str">
        <f t="shared" si="271"/>
        <v/>
      </c>
    </row>
    <row r="8609" spans="2:4" x14ac:dyDescent="0.3">
      <c r="B8609" s="211" t="str">
        <f t="shared" si="270"/>
        <v/>
      </c>
      <c r="D8609" s="213" t="str">
        <f t="shared" si="271"/>
        <v/>
      </c>
    </row>
    <row r="8610" spans="2:4" x14ac:dyDescent="0.3">
      <c r="B8610" s="211" t="str">
        <f t="shared" si="270"/>
        <v/>
      </c>
      <c r="D8610" s="213" t="str">
        <f t="shared" si="271"/>
        <v/>
      </c>
    </row>
    <row r="8611" spans="2:4" x14ac:dyDescent="0.3">
      <c r="B8611" s="211" t="str">
        <f t="shared" si="270"/>
        <v/>
      </c>
      <c r="D8611" s="213" t="str">
        <f t="shared" si="271"/>
        <v/>
      </c>
    </row>
    <row r="8612" spans="2:4" x14ac:dyDescent="0.3">
      <c r="B8612" s="211" t="str">
        <f t="shared" si="270"/>
        <v/>
      </c>
      <c r="D8612" s="213" t="str">
        <f t="shared" si="271"/>
        <v/>
      </c>
    </row>
    <row r="8613" spans="2:4" x14ac:dyDescent="0.3">
      <c r="B8613" s="211" t="str">
        <f t="shared" si="270"/>
        <v/>
      </c>
      <c r="D8613" s="213" t="str">
        <f t="shared" si="271"/>
        <v/>
      </c>
    </row>
    <row r="8614" spans="2:4" x14ac:dyDescent="0.3">
      <c r="B8614" s="211" t="str">
        <f t="shared" si="270"/>
        <v/>
      </c>
      <c r="D8614" s="213" t="str">
        <f t="shared" si="271"/>
        <v/>
      </c>
    </row>
    <row r="8615" spans="2:4" x14ac:dyDescent="0.3">
      <c r="B8615" s="211" t="str">
        <f t="shared" si="270"/>
        <v/>
      </c>
      <c r="D8615" s="213" t="str">
        <f t="shared" si="271"/>
        <v/>
      </c>
    </row>
    <row r="8616" spans="2:4" x14ac:dyDescent="0.3">
      <c r="B8616" s="211" t="str">
        <f t="shared" si="270"/>
        <v/>
      </c>
      <c r="D8616" s="213" t="str">
        <f t="shared" si="271"/>
        <v/>
      </c>
    </row>
    <row r="8617" spans="2:4" x14ac:dyDescent="0.3">
      <c r="B8617" s="211" t="str">
        <f t="shared" si="270"/>
        <v/>
      </c>
      <c r="D8617" s="213" t="str">
        <f t="shared" si="271"/>
        <v/>
      </c>
    </row>
    <row r="8618" spans="2:4" x14ac:dyDescent="0.3">
      <c r="B8618" s="211" t="str">
        <f t="shared" si="270"/>
        <v/>
      </c>
      <c r="D8618" s="213" t="str">
        <f t="shared" si="271"/>
        <v/>
      </c>
    </row>
    <row r="8619" spans="2:4" x14ac:dyDescent="0.3">
      <c r="B8619" s="211" t="str">
        <f t="shared" si="270"/>
        <v/>
      </c>
      <c r="D8619" s="213" t="str">
        <f t="shared" si="271"/>
        <v/>
      </c>
    </row>
    <row r="8620" spans="2:4" x14ac:dyDescent="0.3">
      <c r="B8620" s="211" t="str">
        <f t="shared" si="270"/>
        <v/>
      </c>
      <c r="D8620" s="213" t="str">
        <f t="shared" si="271"/>
        <v/>
      </c>
    </row>
    <row r="8621" spans="2:4" x14ac:dyDescent="0.3">
      <c r="B8621" s="211" t="str">
        <f t="shared" si="270"/>
        <v/>
      </c>
      <c r="D8621" s="213" t="str">
        <f t="shared" si="271"/>
        <v/>
      </c>
    </row>
    <row r="8622" spans="2:4" x14ac:dyDescent="0.3">
      <c r="B8622" s="211" t="str">
        <f t="shared" si="270"/>
        <v/>
      </c>
      <c r="D8622" s="213" t="str">
        <f t="shared" si="271"/>
        <v/>
      </c>
    </row>
    <row r="8623" spans="2:4" x14ac:dyDescent="0.3">
      <c r="B8623" s="211" t="str">
        <f t="shared" si="270"/>
        <v/>
      </c>
      <c r="D8623" s="213" t="str">
        <f t="shared" si="271"/>
        <v/>
      </c>
    </row>
    <row r="8624" spans="2:4" x14ac:dyDescent="0.3">
      <c r="B8624" s="211" t="str">
        <f t="shared" si="270"/>
        <v/>
      </c>
      <c r="D8624" s="213" t="str">
        <f t="shared" si="271"/>
        <v/>
      </c>
    </row>
    <row r="8625" spans="2:4" x14ac:dyDescent="0.3">
      <c r="B8625" s="211" t="str">
        <f t="shared" si="270"/>
        <v/>
      </c>
      <c r="D8625" s="213" t="str">
        <f t="shared" si="271"/>
        <v/>
      </c>
    </row>
    <row r="8626" spans="2:4" x14ac:dyDescent="0.3">
      <c r="B8626" s="211" t="str">
        <f t="shared" si="270"/>
        <v/>
      </c>
      <c r="D8626" s="213" t="str">
        <f t="shared" si="271"/>
        <v/>
      </c>
    </row>
    <row r="8627" spans="2:4" x14ac:dyDescent="0.3">
      <c r="B8627" s="211" t="str">
        <f t="shared" si="270"/>
        <v/>
      </c>
      <c r="D8627" s="213" t="str">
        <f t="shared" si="271"/>
        <v/>
      </c>
    </row>
    <row r="8628" spans="2:4" x14ac:dyDescent="0.3">
      <c r="B8628" s="211" t="str">
        <f t="shared" si="270"/>
        <v/>
      </c>
      <c r="D8628" s="213" t="str">
        <f t="shared" si="271"/>
        <v/>
      </c>
    </row>
    <row r="8629" spans="2:4" x14ac:dyDescent="0.3">
      <c r="B8629" s="211" t="str">
        <f t="shared" si="270"/>
        <v/>
      </c>
      <c r="D8629" s="213" t="str">
        <f t="shared" si="271"/>
        <v/>
      </c>
    </row>
    <row r="8630" spans="2:4" x14ac:dyDescent="0.3">
      <c r="B8630" s="211" t="str">
        <f t="shared" si="270"/>
        <v/>
      </c>
      <c r="D8630" s="213" t="str">
        <f t="shared" si="271"/>
        <v/>
      </c>
    </row>
    <row r="8631" spans="2:4" x14ac:dyDescent="0.3">
      <c r="B8631" s="211" t="str">
        <f t="shared" si="270"/>
        <v/>
      </c>
      <c r="D8631" s="213" t="str">
        <f t="shared" si="271"/>
        <v/>
      </c>
    </row>
    <row r="8632" spans="2:4" x14ac:dyDescent="0.3">
      <c r="B8632" s="211" t="str">
        <f t="shared" si="270"/>
        <v/>
      </c>
      <c r="D8632" s="213" t="str">
        <f t="shared" si="271"/>
        <v/>
      </c>
    </row>
    <row r="8633" spans="2:4" x14ac:dyDescent="0.3">
      <c r="B8633" s="211" t="str">
        <f t="shared" si="270"/>
        <v/>
      </c>
      <c r="D8633" s="213" t="str">
        <f t="shared" si="271"/>
        <v/>
      </c>
    </row>
    <row r="8634" spans="2:4" x14ac:dyDescent="0.3">
      <c r="B8634" s="211" t="str">
        <f t="shared" si="270"/>
        <v/>
      </c>
      <c r="D8634" s="213" t="str">
        <f t="shared" si="271"/>
        <v/>
      </c>
    </row>
    <row r="8635" spans="2:4" x14ac:dyDescent="0.3">
      <c r="B8635" s="211" t="str">
        <f t="shared" si="270"/>
        <v/>
      </c>
      <c r="D8635" s="213" t="str">
        <f t="shared" si="271"/>
        <v/>
      </c>
    </row>
    <row r="8636" spans="2:4" x14ac:dyDescent="0.3">
      <c r="B8636" s="211" t="str">
        <f t="shared" si="270"/>
        <v/>
      </c>
      <c r="D8636" s="213" t="str">
        <f t="shared" si="271"/>
        <v/>
      </c>
    </row>
    <row r="8637" spans="2:4" x14ac:dyDescent="0.3">
      <c r="B8637" s="211" t="str">
        <f t="shared" si="270"/>
        <v/>
      </c>
      <c r="D8637" s="213" t="str">
        <f t="shared" si="271"/>
        <v/>
      </c>
    </row>
    <row r="8638" spans="2:4" x14ac:dyDescent="0.3">
      <c r="B8638" s="211" t="str">
        <f t="shared" si="270"/>
        <v/>
      </c>
      <c r="D8638" s="213" t="str">
        <f t="shared" si="271"/>
        <v/>
      </c>
    </row>
    <row r="8639" spans="2:4" x14ac:dyDescent="0.3">
      <c r="B8639" s="211" t="str">
        <f t="shared" si="270"/>
        <v/>
      </c>
      <c r="D8639" s="213" t="str">
        <f t="shared" si="271"/>
        <v/>
      </c>
    </row>
    <row r="8640" spans="2:4" x14ac:dyDescent="0.3">
      <c r="B8640" s="211" t="str">
        <f t="shared" si="270"/>
        <v/>
      </c>
      <c r="D8640" s="213" t="str">
        <f t="shared" si="271"/>
        <v/>
      </c>
    </row>
    <row r="8641" spans="2:4" x14ac:dyDescent="0.3">
      <c r="B8641" s="211" t="str">
        <f t="shared" si="270"/>
        <v/>
      </c>
      <c r="D8641" s="213" t="str">
        <f t="shared" si="271"/>
        <v/>
      </c>
    </row>
    <row r="8642" spans="2:4" x14ac:dyDescent="0.3">
      <c r="B8642" s="211" t="str">
        <f t="shared" si="270"/>
        <v/>
      </c>
      <c r="D8642" s="213" t="str">
        <f t="shared" si="271"/>
        <v/>
      </c>
    </row>
    <row r="8643" spans="2:4" x14ac:dyDescent="0.3">
      <c r="B8643" s="211" t="str">
        <f t="shared" si="270"/>
        <v/>
      </c>
      <c r="D8643" s="213" t="str">
        <f t="shared" si="271"/>
        <v/>
      </c>
    </row>
    <row r="8644" spans="2:4" x14ac:dyDescent="0.3">
      <c r="B8644" s="211" t="str">
        <f t="shared" si="270"/>
        <v/>
      </c>
      <c r="D8644" s="213" t="str">
        <f t="shared" si="271"/>
        <v/>
      </c>
    </row>
    <row r="8645" spans="2:4" x14ac:dyDescent="0.3">
      <c r="B8645" s="211" t="str">
        <f t="shared" si="270"/>
        <v/>
      </c>
      <c r="D8645" s="213" t="str">
        <f t="shared" si="271"/>
        <v/>
      </c>
    </row>
    <row r="8646" spans="2:4" x14ac:dyDescent="0.3">
      <c r="B8646" s="211" t="str">
        <f t="shared" ref="B8646:B8709" si="272">IF(NOT(ISBLANK(A8646)),INT(($B$2-A8646)/365.25),"")</f>
        <v/>
      </c>
      <c r="D8646" s="213" t="str">
        <f t="shared" ref="D8646:D8709" si="273">_xlfn.IFNA(VLOOKUP(B8646,AgeGroups,2,TRUE),"")</f>
        <v/>
      </c>
    </row>
    <row r="8647" spans="2:4" x14ac:dyDescent="0.3">
      <c r="B8647" s="211" t="str">
        <f t="shared" si="272"/>
        <v/>
      </c>
      <c r="D8647" s="213" t="str">
        <f t="shared" si="273"/>
        <v/>
      </c>
    </row>
    <row r="8648" spans="2:4" x14ac:dyDescent="0.3">
      <c r="B8648" s="211" t="str">
        <f t="shared" si="272"/>
        <v/>
      </c>
      <c r="D8648" s="213" t="str">
        <f t="shared" si="273"/>
        <v/>
      </c>
    </row>
    <row r="8649" spans="2:4" x14ac:dyDescent="0.3">
      <c r="B8649" s="211" t="str">
        <f t="shared" si="272"/>
        <v/>
      </c>
      <c r="D8649" s="213" t="str">
        <f t="shared" si="273"/>
        <v/>
      </c>
    </row>
    <row r="8650" spans="2:4" x14ac:dyDescent="0.3">
      <c r="B8650" s="211" t="str">
        <f t="shared" si="272"/>
        <v/>
      </c>
      <c r="D8650" s="213" t="str">
        <f t="shared" si="273"/>
        <v/>
      </c>
    </row>
    <row r="8651" spans="2:4" x14ac:dyDescent="0.3">
      <c r="B8651" s="211" t="str">
        <f t="shared" si="272"/>
        <v/>
      </c>
      <c r="D8651" s="213" t="str">
        <f t="shared" si="273"/>
        <v/>
      </c>
    </row>
    <row r="8652" spans="2:4" x14ac:dyDescent="0.3">
      <c r="B8652" s="211" t="str">
        <f t="shared" si="272"/>
        <v/>
      </c>
      <c r="D8652" s="213" t="str">
        <f t="shared" si="273"/>
        <v/>
      </c>
    </row>
    <row r="8653" spans="2:4" x14ac:dyDescent="0.3">
      <c r="B8653" s="211" t="str">
        <f t="shared" si="272"/>
        <v/>
      </c>
      <c r="D8653" s="213" t="str">
        <f t="shared" si="273"/>
        <v/>
      </c>
    </row>
    <row r="8654" spans="2:4" x14ac:dyDescent="0.3">
      <c r="B8654" s="211" t="str">
        <f t="shared" si="272"/>
        <v/>
      </c>
      <c r="D8654" s="213" t="str">
        <f t="shared" si="273"/>
        <v/>
      </c>
    </row>
    <row r="8655" spans="2:4" x14ac:dyDescent="0.3">
      <c r="B8655" s="211" t="str">
        <f t="shared" si="272"/>
        <v/>
      </c>
      <c r="D8655" s="213" t="str">
        <f t="shared" si="273"/>
        <v/>
      </c>
    </row>
    <row r="8656" spans="2:4" x14ac:dyDescent="0.3">
      <c r="B8656" s="211" t="str">
        <f t="shared" si="272"/>
        <v/>
      </c>
      <c r="D8656" s="213" t="str">
        <f t="shared" si="273"/>
        <v/>
      </c>
    </row>
    <row r="8657" spans="2:4" x14ac:dyDescent="0.3">
      <c r="B8657" s="211" t="str">
        <f t="shared" si="272"/>
        <v/>
      </c>
      <c r="D8657" s="213" t="str">
        <f t="shared" si="273"/>
        <v/>
      </c>
    </row>
    <row r="8658" spans="2:4" x14ac:dyDescent="0.3">
      <c r="B8658" s="211" t="str">
        <f t="shared" si="272"/>
        <v/>
      </c>
      <c r="D8658" s="213" t="str">
        <f t="shared" si="273"/>
        <v/>
      </c>
    </row>
    <row r="8659" spans="2:4" x14ac:dyDescent="0.3">
      <c r="B8659" s="211" t="str">
        <f t="shared" si="272"/>
        <v/>
      </c>
      <c r="D8659" s="213" t="str">
        <f t="shared" si="273"/>
        <v/>
      </c>
    </row>
    <row r="8660" spans="2:4" x14ac:dyDescent="0.3">
      <c r="B8660" s="211" t="str">
        <f t="shared" si="272"/>
        <v/>
      </c>
      <c r="D8660" s="213" t="str">
        <f t="shared" si="273"/>
        <v/>
      </c>
    </row>
    <row r="8661" spans="2:4" x14ac:dyDescent="0.3">
      <c r="B8661" s="211" t="str">
        <f t="shared" si="272"/>
        <v/>
      </c>
      <c r="D8661" s="213" t="str">
        <f t="shared" si="273"/>
        <v/>
      </c>
    </row>
    <row r="8662" spans="2:4" x14ac:dyDescent="0.3">
      <c r="B8662" s="211" t="str">
        <f t="shared" si="272"/>
        <v/>
      </c>
      <c r="D8662" s="213" t="str">
        <f t="shared" si="273"/>
        <v/>
      </c>
    </row>
    <row r="8663" spans="2:4" x14ac:dyDescent="0.3">
      <c r="B8663" s="211" t="str">
        <f t="shared" si="272"/>
        <v/>
      </c>
      <c r="D8663" s="213" t="str">
        <f t="shared" si="273"/>
        <v/>
      </c>
    </row>
    <row r="8664" spans="2:4" x14ac:dyDescent="0.3">
      <c r="B8664" s="211" t="str">
        <f t="shared" si="272"/>
        <v/>
      </c>
      <c r="D8664" s="213" t="str">
        <f t="shared" si="273"/>
        <v/>
      </c>
    </row>
    <row r="8665" spans="2:4" x14ac:dyDescent="0.3">
      <c r="B8665" s="211" t="str">
        <f t="shared" si="272"/>
        <v/>
      </c>
      <c r="D8665" s="213" t="str">
        <f t="shared" si="273"/>
        <v/>
      </c>
    </row>
    <row r="8666" spans="2:4" x14ac:dyDescent="0.3">
      <c r="B8666" s="211" t="str">
        <f t="shared" si="272"/>
        <v/>
      </c>
      <c r="D8666" s="213" t="str">
        <f t="shared" si="273"/>
        <v/>
      </c>
    </row>
    <row r="8667" spans="2:4" x14ac:dyDescent="0.3">
      <c r="B8667" s="211" t="str">
        <f t="shared" si="272"/>
        <v/>
      </c>
      <c r="D8667" s="213" t="str">
        <f t="shared" si="273"/>
        <v/>
      </c>
    </row>
    <row r="8668" spans="2:4" x14ac:dyDescent="0.3">
      <c r="B8668" s="211" t="str">
        <f t="shared" si="272"/>
        <v/>
      </c>
      <c r="D8668" s="213" t="str">
        <f t="shared" si="273"/>
        <v/>
      </c>
    </row>
    <row r="8669" spans="2:4" x14ac:dyDescent="0.3">
      <c r="B8669" s="211" t="str">
        <f t="shared" si="272"/>
        <v/>
      </c>
      <c r="D8669" s="213" t="str">
        <f t="shared" si="273"/>
        <v/>
      </c>
    </row>
    <row r="8670" spans="2:4" x14ac:dyDescent="0.3">
      <c r="B8670" s="211" t="str">
        <f t="shared" si="272"/>
        <v/>
      </c>
      <c r="D8670" s="213" t="str">
        <f t="shared" si="273"/>
        <v/>
      </c>
    </row>
    <row r="8671" spans="2:4" x14ac:dyDescent="0.3">
      <c r="B8671" s="211" t="str">
        <f t="shared" si="272"/>
        <v/>
      </c>
      <c r="D8671" s="213" t="str">
        <f t="shared" si="273"/>
        <v/>
      </c>
    </row>
    <row r="8672" spans="2:4" x14ac:dyDescent="0.3">
      <c r="B8672" s="211" t="str">
        <f t="shared" si="272"/>
        <v/>
      </c>
      <c r="D8672" s="213" t="str">
        <f t="shared" si="273"/>
        <v/>
      </c>
    </row>
    <row r="8673" spans="2:4" x14ac:dyDescent="0.3">
      <c r="B8673" s="211" t="str">
        <f t="shared" si="272"/>
        <v/>
      </c>
      <c r="D8673" s="213" t="str">
        <f t="shared" si="273"/>
        <v/>
      </c>
    </row>
    <row r="8674" spans="2:4" x14ac:dyDescent="0.3">
      <c r="B8674" s="211" t="str">
        <f t="shared" si="272"/>
        <v/>
      </c>
      <c r="D8674" s="213" t="str">
        <f t="shared" si="273"/>
        <v/>
      </c>
    </row>
    <row r="8675" spans="2:4" x14ac:dyDescent="0.3">
      <c r="B8675" s="211" t="str">
        <f t="shared" si="272"/>
        <v/>
      </c>
      <c r="D8675" s="213" t="str">
        <f t="shared" si="273"/>
        <v/>
      </c>
    </row>
    <row r="8676" spans="2:4" x14ac:dyDescent="0.3">
      <c r="B8676" s="211" t="str">
        <f t="shared" si="272"/>
        <v/>
      </c>
      <c r="D8676" s="213" t="str">
        <f t="shared" si="273"/>
        <v/>
      </c>
    </row>
    <row r="8677" spans="2:4" x14ac:dyDescent="0.3">
      <c r="B8677" s="211" t="str">
        <f t="shared" si="272"/>
        <v/>
      </c>
      <c r="D8677" s="213" t="str">
        <f t="shared" si="273"/>
        <v/>
      </c>
    </row>
    <row r="8678" spans="2:4" x14ac:dyDescent="0.3">
      <c r="B8678" s="211" t="str">
        <f t="shared" si="272"/>
        <v/>
      </c>
      <c r="D8678" s="213" t="str">
        <f t="shared" si="273"/>
        <v/>
      </c>
    </row>
    <row r="8679" spans="2:4" x14ac:dyDescent="0.3">
      <c r="B8679" s="211" t="str">
        <f t="shared" si="272"/>
        <v/>
      </c>
      <c r="D8679" s="213" t="str">
        <f t="shared" si="273"/>
        <v/>
      </c>
    </row>
    <row r="8680" spans="2:4" x14ac:dyDescent="0.3">
      <c r="B8680" s="211" t="str">
        <f t="shared" si="272"/>
        <v/>
      </c>
      <c r="D8680" s="213" t="str">
        <f t="shared" si="273"/>
        <v/>
      </c>
    </row>
    <row r="8681" spans="2:4" x14ac:dyDescent="0.3">
      <c r="B8681" s="211" t="str">
        <f t="shared" si="272"/>
        <v/>
      </c>
      <c r="D8681" s="213" t="str">
        <f t="shared" si="273"/>
        <v/>
      </c>
    </row>
    <row r="8682" spans="2:4" x14ac:dyDescent="0.3">
      <c r="B8682" s="211" t="str">
        <f t="shared" si="272"/>
        <v/>
      </c>
      <c r="D8682" s="213" t="str">
        <f t="shared" si="273"/>
        <v/>
      </c>
    </row>
    <row r="8683" spans="2:4" x14ac:dyDescent="0.3">
      <c r="B8683" s="211" t="str">
        <f t="shared" si="272"/>
        <v/>
      </c>
      <c r="D8683" s="213" t="str">
        <f t="shared" si="273"/>
        <v/>
      </c>
    </row>
    <row r="8684" spans="2:4" x14ac:dyDescent="0.3">
      <c r="B8684" s="211" t="str">
        <f t="shared" si="272"/>
        <v/>
      </c>
      <c r="D8684" s="213" t="str">
        <f t="shared" si="273"/>
        <v/>
      </c>
    </row>
    <row r="8685" spans="2:4" x14ac:dyDescent="0.3">
      <c r="B8685" s="211" t="str">
        <f t="shared" si="272"/>
        <v/>
      </c>
      <c r="D8685" s="213" t="str">
        <f t="shared" si="273"/>
        <v/>
      </c>
    </row>
    <row r="8686" spans="2:4" x14ac:dyDescent="0.3">
      <c r="B8686" s="211" t="str">
        <f t="shared" si="272"/>
        <v/>
      </c>
      <c r="D8686" s="213" t="str">
        <f t="shared" si="273"/>
        <v/>
      </c>
    </row>
    <row r="8687" spans="2:4" x14ac:dyDescent="0.3">
      <c r="B8687" s="211" t="str">
        <f t="shared" si="272"/>
        <v/>
      </c>
      <c r="D8687" s="213" t="str">
        <f t="shared" si="273"/>
        <v/>
      </c>
    </row>
    <row r="8688" spans="2:4" x14ac:dyDescent="0.3">
      <c r="B8688" s="211" t="str">
        <f t="shared" si="272"/>
        <v/>
      </c>
      <c r="D8688" s="213" t="str">
        <f t="shared" si="273"/>
        <v/>
      </c>
    </row>
    <row r="8689" spans="2:4" x14ac:dyDescent="0.3">
      <c r="B8689" s="211" t="str">
        <f t="shared" si="272"/>
        <v/>
      </c>
      <c r="D8689" s="213" t="str">
        <f t="shared" si="273"/>
        <v/>
      </c>
    </row>
    <row r="8690" spans="2:4" x14ac:dyDescent="0.3">
      <c r="B8690" s="211" t="str">
        <f t="shared" si="272"/>
        <v/>
      </c>
      <c r="D8690" s="213" t="str">
        <f t="shared" si="273"/>
        <v/>
      </c>
    </row>
    <row r="8691" spans="2:4" x14ac:dyDescent="0.3">
      <c r="B8691" s="211" t="str">
        <f t="shared" si="272"/>
        <v/>
      </c>
      <c r="D8691" s="213" t="str">
        <f t="shared" si="273"/>
        <v/>
      </c>
    </row>
    <row r="8692" spans="2:4" x14ac:dyDescent="0.3">
      <c r="B8692" s="211" t="str">
        <f t="shared" si="272"/>
        <v/>
      </c>
      <c r="D8692" s="213" t="str">
        <f t="shared" si="273"/>
        <v/>
      </c>
    </row>
    <row r="8693" spans="2:4" x14ac:dyDescent="0.3">
      <c r="B8693" s="211" t="str">
        <f t="shared" si="272"/>
        <v/>
      </c>
      <c r="D8693" s="213" t="str">
        <f t="shared" si="273"/>
        <v/>
      </c>
    </row>
    <row r="8694" spans="2:4" x14ac:dyDescent="0.3">
      <c r="B8694" s="211" t="str">
        <f t="shared" si="272"/>
        <v/>
      </c>
      <c r="D8694" s="213" t="str">
        <f t="shared" si="273"/>
        <v/>
      </c>
    </row>
    <row r="8695" spans="2:4" x14ac:dyDescent="0.3">
      <c r="B8695" s="211" t="str">
        <f t="shared" si="272"/>
        <v/>
      </c>
      <c r="D8695" s="213" t="str">
        <f t="shared" si="273"/>
        <v/>
      </c>
    </row>
    <row r="8696" spans="2:4" x14ac:dyDescent="0.3">
      <c r="B8696" s="211" t="str">
        <f t="shared" si="272"/>
        <v/>
      </c>
      <c r="D8696" s="213" t="str">
        <f t="shared" si="273"/>
        <v/>
      </c>
    </row>
    <row r="8697" spans="2:4" x14ac:dyDescent="0.3">
      <c r="B8697" s="211" t="str">
        <f t="shared" si="272"/>
        <v/>
      </c>
      <c r="D8697" s="213" t="str">
        <f t="shared" si="273"/>
        <v/>
      </c>
    </row>
    <row r="8698" spans="2:4" x14ac:dyDescent="0.3">
      <c r="B8698" s="211" t="str">
        <f t="shared" si="272"/>
        <v/>
      </c>
      <c r="D8698" s="213" t="str">
        <f t="shared" si="273"/>
        <v/>
      </c>
    </row>
    <row r="8699" spans="2:4" x14ac:dyDescent="0.3">
      <c r="B8699" s="211" t="str">
        <f t="shared" si="272"/>
        <v/>
      </c>
      <c r="D8699" s="213" t="str">
        <f t="shared" si="273"/>
        <v/>
      </c>
    </row>
    <row r="8700" spans="2:4" x14ac:dyDescent="0.3">
      <c r="B8700" s="211" t="str">
        <f t="shared" si="272"/>
        <v/>
      </c>
      <c r="D8700" s="213" t="str">
        <f t="shared" si="273"/>
        <v/>
      </c>
    </row>
    <row r="8701" spans="2:4" x14ac:dyDescent="0.3">
      <c r="B8701" s="211" t="str">
        <f t="shared" si="272"/>
        <v/>
      </c>
      <c r="D8701" s="213" t="str">
        <f t="shared" si="273"/>
        <v/>
      </c>
    </row>
    <row r="8702" spans="2:4" x14ac:dyDescent="0.3">
      <c r="B8702" s="211" t="str">
        <f t="shared" si="272"/>
        <v/>
      </c>
      <c r="D8702" s="213" t="str">
        <f t="shared" si="273"/>
        <v/>
      </c>
    </row>
    <row r="8703" spans="2:4" x14ac:dyDescent="0.3">
      <c r="B8703" s="211" t="str">
        <f t="shared" si="272"/>
        <v/>
      </c>
      <c r="D8703" s="213" t="str">
        <f t="shared" si="273"/>
        <v/>
      </c>
    </row>
    <row r="8704" spans="2:4" x14ac:dyDescent="0.3">
      <c r="B8704" s="211" t="str">
        <f t="shared" si="272"/>
        <v/>
      </c>
      <c r="D8704" s="213" t="str">
        <f t="shared" si="273"/>
        <v/>
      </c>
    </row>
    <row r="8705" spans="2:4" x14ac:dyDescent="0.3">
      <c r="B8705" s="211" t="str">
        <f t="shared" si="272"/>
        <v/>
      </c>
      <c r="D8705" s="213" t="str">
        <f t="shared" si="273"/>
        <v/>
      </c>
    </row>
    <row r="8706" spans="2:4" x14ac:dyDescent="0.3">
      <c r="B8706" s="211" t="str">
        <f t="shared" si="272"/>
        <v/>
      </c>
      <c r="D8706" s="213" t="str">
        <f t="shared" si="273"/>
        <v/>
      </c>
    </row>
    <row r="8707" spans="2:4" x14ac:dyDescent="0.3">
      <c r="B8707" s="211" t="str">
        <f t="shared" si="272"/>
        <v/>
      </c>
      <c r="D8707" s="213" t="str">
        <f t="shared" si="273"/>
        <v/>
      </c>
    </row>
    <row r="8708" spans="2:4" x14ac:dyDescent="0.3">
      <c r="B8708" s="211" t="str">
        <f t="shared" si="272"/>
        <v/>
      </c>
      <c r="D8708" s="213" t="str">
        <f t="shared" si="273"/>
        <v/>
      </c>
    </row>
    <row r="8709" spans="2:4" x14ac:dyDescent="0.3">
      <c r="B8709" s="211" t="str">
        <f t="shared" si="272"/>
        <v/>
      </c>
      <c r="D8709" s="213" t="str">
        <f t="shared" si="273"/>
        <v/>
      </c>
    </row>
    <row r="8710" spans="2:4" x14ac:dyDescent="0.3">
      <c r="B8710" s="211" t="str">
        <f t="shared" ref="B8710:B8773" si="274">IF(NOT(ISBLANK(A8710)),INT(($B$2-A8710)/365.25),"")</f>
        <v/>
      </c>
      <c r="D8710" s="213" t="str">
        <f t="shared" ref="D8710:D8773" si="275">_xlfn.IFNA(VLOOKUP(B8710,AgeGroups,2,TRUE),"")</f>
        <v/>
      </c>
    </row>
    <row r="8711" spans="2:4" x14ac:dyDescent="0.3">
      <c r="B8711" s="211" t="str">
        <f t="shared" si="274"/>
        <v/>
      </c>
      <c r="D8711" s="213" t="str">
        <f t="shared" si="275"/>
        <v/>
      </c>
    </row>
    <row r="8712" spans="2:4" x14ac:dyDescent="0.3">
      <c r="B8712" s="211" t="str">
        <f t="shared" si="274"/>
        <v/>
      </c>
      <c r="D8712" s="213" t="str">
        <f t="shared" si="275"/>
        <v/>
      </c>
    </row>
    <row r="8713" spans="2:4" x14ac:dyDescent="0.3">
      <c r="B8713" s="211" t="str">
        <f t="shared" si="274"/>
        <v/>
      </c>
      <c r="D8713" s="213" t="str">
        <f t="shared" si="275"/>
        <v/>
      </c>
    </row>
    <row r="8714" spans="2:4" x14ac:dyDescent="0.3">
      <c r="B8714" s="211" t="str">
        <f t="shared" si="274"/>
        <v/>
      </c>
      <c r="D8714" s="213" t="str">
        <f t="shared" si="275"/>
        <v/>
      </c>
    </row>
    <row r="8715" spans="2:4" x14ac:dyDescent="0.3">
      <c r="B8715" s="211" t="str">
        <f t="shared" si="274"/>
        <v/>
      </c>
      <c r="D8715" s="213" t="str">
        <f t="shared" si="275"/>
        <v/>
      </c>
    </row>
    <row r="8716" spans="2:4" x14ac:dyDescent="0.3">
      <c r="B8716" s="211" t="str">
        <f t="shared" si="274"/>
        <v/>
      </c>
      <c r="D8716" s="213" t="str">
        <f t="shared" si="275"/>
        <v/>
      </c>
    </row>
    <row r="8717" spans="2:4" x14ac:dyDescent="0.3">
      <c r="B8717" s="211" t="str">
        <f t="shared" si="274"/>
        <v/>
      </c>
      <c r="D8717" s="213" t="str">
        <f t="shared" si="275"/>
        <v/>
      </c>
    </row>
    <row r="8718" spans="2:4" x14ac:dyDescent="0.3">
      <c r="B8718" s="211" t="str">
        <f t="shared" si="274"/>
        <v/>
      </c>
      <c r="D8718" s="213" t="str">
        <f t="shared" si="275"/>
        <v/>
      </c>
    </row>
    <row r="8719" spans="2:4" x14ac:dyDescent="0.3">
      <c r="B8719" s="211" t="str">
        <f t="shared" si="274"/>
        <v/>
      </c>
      <c r="D8719" s="213" t="str">
        <f t="shared" si="275"/>
        <v/>
      </c>
    </row>
    <row r="8720" spans="2:4" x14ac:dyDescent="0.3">
      <c r="B8720" s="211" t="str">
        <f t="shared" si="274"/>
        <v/>
      </c>
      <c r="D8720" s="213" t="str">
        <f t="shared" si="275"/>
        <v/>
      </c>
    </row>
    <row r="8721" spans="2:4" x14ac:dyDescent="0.3">
      <c r="B8721" s="211" t="str">
        <f t="shared" si="274"/>
        <v/>
      </c>
      <c r="D8721" s="213" t="str">
        <f t="shared" si="275"/>
        <v/>
      </c>
    </row>
    <row r="8722" spans="2:4" x14ac:dyDescent="0.3">
      <c r="B8722" s="211" t="str">
        <f t="shared" si="274"/>
        <v/>
      </c>
      <c r="D8722" s="213" t="str">
        <f t="shared" si="275"/>
        <v/>
      </c>
    </row>
    <row r="8723" spans="2:4" x14ac:dyDescent="0.3">
      <c r="B8723" s="211" t="str">
        <f t="shared" si="274"/>
        <v/>
      </c>
      <c r="D8723" s="213" t="str">
        <f t="shared" si="275"/>
        <v/>
      </c>
    </row>
    <row r="8724" spans="2:4" x14ac:dyDescent="0.3">
      <c r="B8724" s="211" t="str">
        <f t="shared" si="274"/>
        <v/>
      </c>
      <c r="D8724" s="213" t="str">
        <f t="shared" si="275"/>
        <v/>
      </c>
    </row>
    <row r="8725" spans="2:4" x14ac:dyDescent="0.3">
      <c r="B8725" s="211" t="str">
        <f t="shared" si="274"/>
        <v/>
      </c>
      <c r="D8725" s="213" t="str">
        <f t="shared" si="275"/>
        <v/>
      </c>
    </row>
    <row r="8726" spans="2:4" x14ac:dyDescent="0.3">
      <c r="B8726" s="211" t="str">
        <f t="shared" si="274"/>
        <v/>
      </c>
      <c r="D8726" s="213" t="str">
        <f t="shared" si="275"/>
        <v/>
      </c>
    </row>
    <row r="8727" spans="2:4" x14ac:dyDescent="0.3">
      <c r="B8727" s="211" t="str">
        <f t="shared" si="274"/>
        <v/>
      </c>
      <c r="D8727" s="213" t="str">
        <f t="shared" si="275"/>
        <v/>
      </c>
    </row>
    <row r="8728" spans="2:4" x14ac:dyDescent="0.3">
      <c r="B8728" s="211" t="str">
        <f t="shared" si="274"/>
        <v/>
      </c>
      <c r="D8728" s="213" t="str">
        <f t="shared" si="275"/>
        <v/>
      </c>
    </row>
    <row r="8729" spans="2:4" x14ac:dyDescent="0.3">
      <c r="B8729" s="211" t="str">
        <f t="shared" si="274"/>
        <v/>
      </c>
      <c r="D8729" s="213" t="str">
        <f t="shared" si="275"/>
        <v/>
      </c>
    </row>
    <row r="8730" spans="2:4" x14ac:dyDescent="0.3">
      <c r="B8730" s="211" t="str">
        <f t="shared" si="274"/>
        <v/>
      </c>
      <c r="D8730" s="213" t="str">
        <f t="shared" si="275"/>
        <v/>
      </c>
    </row>
    <row r="8731" spans="2:4" x14ac:dyDescent="0.3">
      <c r="B8731" s="211" t="str">
        <f t="shared" si="274"/>
        <v/>
      </c>
      <c r="D8731" s="213" t="str">
        <f t="shared" si="275"/>
        <v/>
      </c>
    </row>
    <row r="8732" spans="2:4" x14ac:dyDescent="0.3">
      <c r="B8732" s="211" t="str">
        <f t="shared" si="274"/>
        <v/>
      </c>
      <c r="D8732" s="213" t="str">
        <f t="shared" si="275"/>
        <v/>
      </c>
    </row>
    <row r="8733" spans="2:4" x14ac:dyDescent="0.3">
      <c r="B8733" s="211" t="str">
        <f t="shared" si="274"/>
        <v/>
      </c>
      <c r="D8733" s="213" t="str">
        <f t="shared" si="275"/>
        <v/>
      </c>
    </row>
    <row r="8734" spans="2:4" x14ac:dyDescent="0.3">
      <c r="B8734" s="211" t="str">
        <f t="shared" si="274"/>
        <v/>
      </c>
      <c r="D8734" s="213" t="str">
        <f t="shared" si="275"/>
        <v/>
      </c>
    </row>
    <row r="8735" spans="2:4" x14ac:dyDescent="0.3">
      <c r="B8735" s="211" t="str">
        <f t="shared" si="274"/>
        <v/>
      </c>
      <c r="D8735" s="213" t="str">
        <f t="shared" si="275"/>
        <v/>
      </c>
    </row>
    <row r="8736" spans="2:4" x14ac:dyDescent="0.3">
      <c r="B8736" s="211" t="str">
        <f t="shared" si="274"/>
        <v/>
      </c>
      <c r="D8736" s="213" t="str">
        <f t="shared" si="275"/>
        <v/>
      </c>
    </row>
    <row r="8737" spans="2:4" x14ac:dyDescent="0.3">
      <c r="B8737" s="211" t="str">
        <f t="shared" si="274"/>
        <v/>
      </c>
      <c r="D8737" s="213" t="str">
        <f t="shared" si="275"/>
        <v/>
      </c>
    </row>
    <row r="8738" spans="2:4" x14ac:dyDescent="0.3">
      <c r="B8738" s="211" t="str">
        <f t="shared" si="274"/>
        <v/>
      </c>
      <c r="D8738" s="213" t="str">
        <f t="shared" si="275"/>
        <v/>
      </c>
    </row>
    <row r="8739" spans="2:4" x14ac:dyDescent="0.3">
      <c r="B8739" s="211" t="str">
        <f t="shared" si="274"/>
        <v/>
      </c>
      <c r="D8739" s="213" t="str">
        <f t="shared" si="275"/>
        <v/>
      </c>
    </row>
    <row r="8740" spans="2:4" x14ac:dyDescent="0.3">
      <c r="B8740" s="211" t="str">
        <f t="shared" si="274"/>
        <v/>
      </c>
      <c r="D8740" s="213" t="str">
        <f t="shared" si="275"/>
        <v/>
      </c>
    </row>
    <row r="8741" spans="2:4" x14ac:dyDescent="0.3">
      <c r="B8741" s="211" t="str">
        <f t="shared" si="274"/>
        <v/>
      </c>
      <c r="D8741" s="213" t="str">
        <f t="shared" si="275"/>
        <v/>
      </c>
    </row>
    <row r="8742" spans="2:4" x14ac:dyDescent="0.3">
      <c r="B8742" s="211" t="str">
        <f t="shared" si="274"/>
        <v/>
      </c>
      <c r="D8742" s="213" t="str">
        <f t="shared" si="275"/>
        <v/>
      </c>
    </row>
    <row r="8743" spans="2:4" x14ac:dyDescent="0.3">
      <c r="B8743" s="211" t="str">
        <f t="shared" si="274"/>
        <v/>
      </c>
      <c r="D8743" s="213" t="str">
        <f t="shared" si="275"/>
        <v/>
      </c>
    </row>
    <row r="8744" spans="2:4" x14ac:dyDescent="0.3">
      <c r="B8744" s="211" t="str">
        <f t="shared" si="274"/>
        <v/>
      </c>
      <c r="D8744" s="213" t="str">
        <f t="shared" si="275"/>
        <v/>
      </c>
    </row>
    <row r="8745" spans="2:4" x14ac:dyDescent="0.3">
      <c r="B8745" s="211" t="str">
        <f t="shared" si="274"/>
        <v/>
      </c>
      <c r="D8745" s="213" t="str">
        <f t="shared" si="275"/>
        <v/>
      </c>
    </row>
    <row r="8746" spans="2:4" x14ac:dyDescent="0.3">
      <c r="B8746" s="211" t="str">
        <f t="shared" si="274"/>
        <v/>
      </c>
      <c r="D8746" s="213" t="str">
        <f t="shared" si="275"/>
        <v/>
      </c>
    </row>
    <row r="8747" spans="2:4" x14ac:dyDescent="0.3">
      <c r="B8747" s="211" t="str">
        <f t="shared" si="274"/>
        <v/>
      </c>
      <c r="D8747" s="213" t="str">
        <f t="shared" si="275"/>
        <v/>
      </c>
    </row>
    <row r="8748" spans="2:4" x14ac:dyDescent="0.3">
      <c r="B8748" s="211" t="str">
        <f t="shared" si="274"/>
        <v/>
      </c>
      <c r="D8748" s="213" t="str">
        <f t="shared" si="275"/>
        <v/>
      </c>
    </row>
    <row r="8749" spans="2:4" x14ac:dyDescent="0.3">
      <c r="B8749" s="211" t="str">
        <f t="shared" si="274"/>
        <v/>
      </c>
      <c r="D8749" s="213" t="str">
        <f t="shared" si="275"/>
        <v/>
      </c>
    </row>
    <row r="8750" spans="2:4" x14ac:dyDescent="0.3">
      <c r="B8750" s="211" t="str">
        <f t="shared" si="274"/>
        <v/>
      </c>
      <c r="D8750" s="213" t="str">
        <f t="shared" si="275"/>
        <v/>
      </c>
    </row>
    <row r="8751" spans="2:4" x14ac:dyDescent="0.3">
      <c r="B8751" s="211" t="str">
        <f t="shared" si="274"/>
        <v/>
      </c>
      <c r="D8751" s="213" t="str">
        <f t="shared" si="275"/>
        <v/>
      </c>
    </row>
    <row r="8752" spans="2:4" x14ac:dyDescent="0.3">
      <c r="B8752" s="211" t="str">
        <f t="shared" si="274"/>
        <v/>
      </c>
      <c r="D8752" s="213" t="str">
        <f t="shared" si="275"/>
        <v/>
      </c>
    </row>
    <row r="8753" spans="2:4" x14ac:dyDescent="0.3">
      <c r="B8753" s="211" t="str">
        <f t="shared" si="274"/>
        <v/>
      </c>
      <c r="D8753" s="213" t="str">
        <f t="shared" si="275"/>
        <v/>
      </c>
    </row>
    <row r="8754" spans="2:4" x14ac:dyDescent="0.3">
      <c r="B8754" s="211" t="str">
        <f t="shared" si="274"/>
        <v/>
      </c>
      <c r="D8754" s="213" t="str">
        <f t="shared" si="275"/>
        <v/>
      </c>
    </row>
    <row r="8755" spans="2:4" x14ac:dyDescent="0.3">
      <c r="B8755" s="211" t="str">
        <f t="shared" si="274"/>
        <v/>
      </c>
      <c r="D8755" s="213" t="str">
        <f t="shared" si="275"/>
        <v/>
      </c>
    </row>
    <row r="8756" spans="2:4" x14ac:dyDescent="0.3">
      <c r="B8756" s="211" t="str">
        <f t="shared" si="274"/>
        <v/>
      </c>
      <c r="D8756" s="213" t="str">
        <f t="shared" si="275"/>
        <v/>
      </c>
    </row>
    <row r="8757" spans="2:4" x14ac:dyDescent="0.3">
      <c r="B8757" s="211" t="str">
        <f t="shared" si="274"/>
        <v/>
      </c>
      <c r="D8757" s="213" t="str">
        <f t="shared" si="275"/>
        <v/>
      </c>
    </row>
    <row r="8758" spans="2:4" x14ac:dyDescent="0.3">
      <c r="B8758" s="211" t="str">
        <f t="shared" si="274"/>
        <v/>
      </c>
      <c r="D8758" s="213" t="str">
        <f t="shared" si="275"/>
        <v/>
      </c>
    </row>
    <row r="8759" spans="2:4" x14ac:dyDescent="0.3">
      <c r="B8759" s="211" t="str">
        <f t="shared" si="274"/>
        <v/>
      </c>
      <c r="D8759" s="213" t="str">
        <f t="shared" si="275"/>
        <v/>
      </c>
    </row>
    <row r="8760" spans="2:4" x14ac:dyDescent="0.3">
      <c r="B8760" s="211" t="str">
        <f t="shared" si="274"/>
        <v/>
      </c>
      <c r="D8760" s="213" t="str">
        <f t="shared" si="275"/>
        <v/>
      </c>
    </row>
    <row r="8761" spans="2:4" x14ac:dyDescent="0.3">
      <c r="B8761" s="211" t="str">
        <f t="shared" si="274"/>
        <v/>
      </c>
      <c r="D8761" s="213" t="str">
        <f t="shared" si="275"/>
        <v/>
      </c>
    </row>
    <row r="8762" spans="2:4" x14ac:dyDescent="0.3">
      <c r="B8762" s="211" t="str">
        <f t="shared" si="274"/>
        <v/>
      </c>
      <c r="D8762" s="213" t="str">
        <f t="shared" si="275"/>
        <v/>
      </c>
    </row>
    <row r="8763" spans="2:4" x14ac:dyDescent="0.3">
      <c r="B8763" s="211" t="str">
        <f t="shared" si="274"/>
        <v/>
      </c>
      <c r="D8763" s="213" t="str">
        <f t="shared" si="275"/>
        <v/>
      </c>
    </row>
    <row r="8764" spans="2:4" x14ac:dyDescent="0.3">
      <c r="B8764" s="211" t="str">
        <f t="shared" si="274"/>
        <v/>
      </c>
      <c r="D8764" s="213" t="str">
        <f t="shared" si="275"/>
        <v/>
      </c>
    </row>
    <row r="8765" spans="2:4" x14ac:dyDescent="0.3">
      <c r="B8765" s="211" t="str">
        <f t="shared" si="274"/>
        <v/>
      </c>
      <c r="D8765" s="213" t="str">
        <f t="shared" si="275"/>
        <v/>
      </c>
    </row>
    <row r="8766" spans="2:4" x14ac:dyDescent="0.3">
      <c r="B8766" s="211" t="str">
        <f t="shared" si="274"/>
        <v/>
      </c>
      <c r="D8766" s="213" t="str">
        <f t="shared" si="275"/>
        <v/>
      </c>
    </row>
    <row r="8767" spans="2:4" x14ac:dyDescent="0.3">
      <c r="B8767" s="211" t="str">
        <f t="shared" si="274"/>
        <v/>
      </c>
      <c r="D8767" s="213" t="str">
        <f t="shared" si="275"/>
        <v/>
      </c>
    </row>
    <row r="8768" spans="2:4" x14ac:dyDescent="0.3">
      <c r="B8768" s="211" t="str">
        <f t="shared" si="274"/>
        <v/>
      </c>
      <c r="D8768" s="213" t="str">
        <f t="shared" si="275"/>
        <v/>
      </c>
    </row>
    <row r="8769" spans="2:4" x14ac:dyDescent="0.3">
      <c r="B8769" s="211" t="str">
        <f t="shared" si="274"/>
        <v/>
      </c>
      <c r="D8769" s="213" t="str">
        <f t="shared" si="275"/>
        <v/>
      </c>
    </row>
    <row r="8770" spans="2:4" x14ac:dyDescent="0.3">
      <c r="B8770" s="211" t="str">
        <f t="shared" si="274"/>
        <v/>
      </c>
      <c r="D8770" s="213" t="str">
        <f t="shared" si="275"/>
        <v/>
      </c>
    </row>
    <row r="8771" spans="2:4" x14ac:dyDescent="0.3">
      <c r="B8771" s="211" t="str">
        <f t="shared" si="274"/>
        <v/>
      </c>
      <c r="D8771" s="213" t="str">
        <f t="shared" si="275"/>
        <v/>
      </c>
    </row>
    <row r="8772" spans="2:4" x14ac:dyDescent="0.3">
      <c r="B8772" s="211" t="str">
        <f t="shared" si="274"/>
        <v/>
      </c>
      <c r="D8772" s="213" t="str">
        <f t="shared" si="275"/>
        <v/>
      </c>
    </row>
    <row r="8773" spans="2:4" x14ac:dyDescent="0.3">
      <c r="B8773" s="211" t="str">
        <f t="shared" si="274"/>
        <v/>
      </c>
      <c r="D8773" s="213" t="str">
        <f t="shared" si="275"/>
        <v/>
      </c>
    </row>
    <row r="8774" spans="2:4" x14ac:dyDescent="0.3">
      <c r="B8774" s="211" t="str">
        <f t="shared" ref="B8774:B8837" si="276">IF(NOT(ISBLANK(A8774)),INT(($B$2-A8774)/365.25),"")</f>
        <v/>
      </c>
      <c r="D8774" s="213" t="str">
        <f t="shared" ref="D8774:D8837" si="277">_xlfn.IFNA(VLOOKUP(B8774,AgeGroups,2,TRUE),"")</f>
        <v/>
      </c>
    </row>
    <row r="8775" spans="2:4" x14ac:dyDescent="0.3">
      <c r="B8775" s="211" t="str">
        <f t="shared" si="276"/>
        <v/>
      </c>
      <c r="D8775" s="213" t="str">
        <f t="shared" si="277"/>
        <v/>
      </c>
    </row>
    <row r="8776" spans="2:4" x14ac:dyDescent="0.3">
      <c r="B8776" s="211" t="str">
        <f t="shared" si="276"/>
        <v/>
      </c>
      <c r="D8776" s="213" t="str">
        <f t="shared" si="277"/>
        <v/>
      </c>
    </row>
    <row r="8777" spans="2:4" x14ac:dyDescent="0.3">
      <c r="B8777" s="211" t="str">
        <f t="shared" si="276"/>
        <v/>
      </c>
      <c r="D8777" s="213" t="str">
        <f t="shared" si="277"/>
        <v/>
      </c>
    </row>
    <row r="8778" spans="2:4" x14ac:dyDescent="0.3">
      <c r="B8778" s="211" t="str">
        <f t="shared" si="276"/>
        <v/>
      </c>
      <c r="D8778" s="213" t="str">
        <f t="shared" si="277"/>
        <v/>
      </c>
    </row>
    <row r="8779" spans="2:4" x14ac:dyDescent="0.3">
      <c r="B8779" s="211" t="str">
        <f t="shared" si="276"/>
        <v/>
      </c>
      <c r="D8779" s="213" t="str">
        <f t="shared" si="277"/>
        <v/>
      </c>
    </row>
    <row r="8780" spans="2:4" x14ac:dyDescent="0.3">
      <c r="B8780" s="211" t="str">
        <f t="shared" si="276"/>
        <v/>
      </c>
      <c r="D8780" s="213" t="str">
        <f t="shared" si="277"/>
        <v/>
      </c>
    </row>
    <row r="8781" spans="2:4" x14ac:dyDescent="0.3">
      <c r="B8781" s="211" t="str">
        <f t="shared" si="276"/>
        <v/>
      </c>
      <c r="D8781" s="213" t="str">
        <f t="shared" si="277"/>
        <v/>
      </c>
    </row>
    <row r="8782" spans="2:4" x14ac:dyDescent="0.3">
      <c r="B8782" s="211" t="str">
        <f t="shared" si="276"/>
        <v/>
      </c>
      <c r="D8782" s="213" t="str">
        <f t="shared" si="277"/>
        <v/>
      </c>
    </row>
    <row r="8783" spans="2:4" x14ac:dyDescent="0.3">
      <c r="B8783" s="211" t="str">
        <f t="shared" si="276"/>
        <v/>
      </c>
      <c r="D8783" s="213" t="str">
        <f t="shared" si="277"/>
        <v/>
      </c>
    </row>
    <row r="8784" spans="2:4" x14ac:dyDescent="0.3">
      <c r="B8784" s="211" t="str">
        <f t="shared" si="276"/>
        <v/>
      </c>
      <c r="D8784" s="213" t="str">
        <f t="shared" si="277"/>
        <v/>
      </c>
    </row>
    <row r="8785" spans="2:4" x14ac:dyDescent="0.3">
      <c r="B8785" s="211" t="str">
        <f t="shared" si="276"/>
        <v/>
      </c>
      <c r="D8785" s="213" t="str">
        <f t="shared" si="277"/>
        <v/>
      </c>
    </row>
    <row r="8786" spans="2:4" x14ac:dyDescent="0.3">
      <c r="B8786" s="211" t="str">
        <f t="shared" si="276"/>
        <v/>
      </c>
      <c r="D8786" s="213" t="str">
        <f t="shared" si="277"/>
        <v/>
      </c>
    </row>
    <row r="8787" spans="2:4" x14ac:dyDescent="0.3">
      <c r="B8787" s="211" t="str">
        <f t="shared" si="276"/>
        <v/>
      </c>
      <c r="D8787" s="213" t="str">
        <f t="shared" si="277"/>
        <v/>
      </c>
    </row>
    <row r="8788" spans="2:4" x14ac:dyDescent="0.3">
      <c r="B8788" s="211" t="str">
        <f t="shared" si="276"/>
        <v/>
      </c>
      <c r="D8788" s="213" t="str">
        <f t="shared" si="277"/>
        <v/>
      </c>
    </row>
    <row r="8789" spans="2:4" x14ac:dyDescent="0.3">
      <c r="B8789" s="211" t="str">
        <f t="shared" si="276"/>
        <v/>
      </c>
      <c r="D8789" s="213" t="str">
        <f t="shared" si="277"/>
        <v/>
      </c>
    </row>
    <row r="8790" spans="2:4" x14ac:dyDescent="0.3">
      <c r="B8790" s="211" t="str">
        <f t="shared" si="276"/>
        <v/>
      </c>
      <c r="D8790" s="213" t="str">
        <f t="shared" si="277"/>
        <v/>
      </c>
    </row>
    <row r="8791" spans="2:4" x14ac:dyDescent="0.3">
      <c r="B8791" s="211" t="str">
        <f t="shared" si="276"/>
        <v/>
      </c>
      <c r="D8791" s="213" t="str">
        <f t="shared" si="277"/>
        <v/>
      </c>
    </row>
    <row r="8792" spans="2:4" x14ac:dyDescent="0.3">
      <c r="B8792" s="211" t="str">
        <f t="shared" si="276"/>
        <v/>
      </c>
      <c r="D8792" s="213" t="str">
        <f t="shared" si="277"/>
        <v/>
      </c>
    </row>
    <row r="8793" spans="2:4" x14ac:dyDescent="0.3">
      <c r="B8793" s="211" t="str">
        <f t="shared" si="276"/>
        <v/>
      </c>
      <c r="D8793" s="213" t="str">
        <f t="shared" si="277"/>
        <v/>
      </c>
    </row>
    <row r="8794" spans="2:4" x14ac:dyDescent="0.3">
      <c r="B8794" s="211" t="str">
        <f t="shared" si="276"/>
        <v/>
      </c>
      <c r="D8794" s="213" t="str">
        <f t="shared" si="277"/>
        <v/>
      </c>
    </row>
    <row r="8795" spans="2:4" x14ac:dyDescent="0.3">
      <c r="B8795" s="211" t="str">
        <f t="shared" si="276"/>
        <v/>
      </c>
      <c r="D8795" s="213" t="str">
        <f t="shared" si="277"/>
        <v/>
      </c>
    </row>
    <row r="8796" spans="2:4" x14ac:dyDescent="0.3">
      <c r="B8796" s="211" t="str">
        <f t="shared" si="276"/>
        <v/>
      </c>
      <c r="D8796" s="213" t="str">
        <f t="shared" si="277"/>
        <v/>
      </c>
    </row>
    <row r="8797" spans="2:4" x14ac:dyDescent="0.3">
      <c r="B8797" s="211" t="str">
        <f t="shared" si="276"/>
        <v/>
      </c>
      <c r="D8797" s="213" t="str">
        <f t="shared" si="277"/>
        <v/>
      </c>
    </row>
    <row r="8798" spans="2:4" x14ac:dyDescent="0.3">
      <c r="B8798" s="211" t="str">
        <f t="shared" si="276"/>
        <v/>
      </c>
      <c r="D8798" s="213" t="str">
        <f t="shared" si="277"/>
        <v/>
      </c>
    </row>
    <row r="8799" spans="2:4" x14ac:dyDescent="0.3">
      <c r="B8799" s="211" t="str">
        <f t="shared" si="276"/>
        <v/>
      </c>
      <c r="D8799" s="213" t="str">
        <f t="shared" si="277"/>
        <v/>
      </c>
    </row>
    <row r="8800" spans="2:4" x14ac:dyDescent="0.3">
      <c r="B8800" s="211" t="str">
        <f t="shared" si="276"/>
        <v/>
      </c>
      <c r="D8800" s="213" t="str">
        <f t="shared" si="277"/>
        <v/>
      </c>
    </row>
    <row r="8801" spans="2:4" x14ac:dyDescent="0.3">
      <c r="B8801" s="211" t="str">
        <f t="shared" si="276"/>
        <v/>
      </c>
      <c r="D8801" s="213" t="str">
        <f t="shared" si="277"/>
        <v/>
      </c>
    </row>
    <row r="8802" spans="2:4" x14ac:dyDescent="0.3">
      <c r="B8802" s="211" t="str">
        <f t="shared" si="276"/>
        <v/>
      </c>
      <c r="D8802" s="213" t="str">
        <f t="shared" si="277"/>
        <v/>
      </c>
    </row>
    <row r="8803" spans="2:4" x14ac:dyDescent="0.3">
      <c r="B8803" s="211" t="str">
        <f t="shared" si="276"/>
        <v/>
      </c>
      <c r="D8803" s="213" t="str">
        <f t="shared" si="277"/>
        <v/>
      </c>
    </row>
    <row r="8804" spans="2:4" x14ac:dyDescent="0.3">
      <c r="B8804" s="211" t="str">
        <f t="shared" si="276"/>
        <v/>
      </c>
      <c r="D8804" s="213" t="str">
        <f t="shared" si="277"/>
        <v/>
      </c>
    </row>
    <row r="8805" spans="2:4" x14ac:dyDescent="0.3">
      <c r="B8805" s="211" t="str">
        <f t="shared" si="276"/>
        <v/>
      </c>
      <c r="D8805" s="213" t="str">
        <f t="shared" si="277"/>
        <v/>
      </c>
    </row>
    <row r="8806" spans="2:4" x14ac:dyDescent="0.3">
      <c r="B8806" s="211" t="str">
        <f t="shared" si="276"/>
        <v/>
      </c>
      <c r="D8806" s="213" t="str">
        <f t="shared" si="277"/>
        <v/>
      </c>
    </row>
    <row r="8807" spans="2:4" x14ac:dyDescent="0.3">
      <c r="B8807" s="211" t="str">
        <f t="shared" si="276"/>
        <v/>
      </c>
      <c r="D8807" s="213" t="str">
        <f t="shared" si="277"/>
        <v/>
      </c>
    </row>
    <row r="8808" spans="2:4" x14ac:dyDescent="0.3">
      <c r="B8808" s="211" t="str">
        <f t="shared" si="276"/>
        <v/>
      </c>
      <c r="D8808" s="213" t="str">
        <f t="shared" si="277"/>
        <v/>
      </c>
    </row>
    <row r="8809" spans="2:4" x14ac:dyDescent="0.3">
      <c r="B8809" s="211" t="str">
        <f t="shared" si="276"/>
        <v/>
      </c>
      <c r="D8809" s="213" t="str">
        <f t="shared" si="277"/>
        <v/>
      </c>
    </row>
    <row r="8810" spans="2:4" x14ac:dyDescent="0.3">
      <c r="B8810" s="211" t="str">
        <f t="shared" si="276"/>
        <v/>
      </c>
      <c r="D8810" s="213" t="str">
        <f t="shared" si="277"/>
        <v/>
      </c>
    </row>
    <row r="8811" spans="2:4" x14ac:dyDescent="0.3">
      <c r="B8811" s="211" t="str">
        <f t="shared" si="276"/>
        <v/>
      </c>
      <c r="D8811" s="213" t="str">
        <f t="shared" si="277"/>
        <v/>
      </c>
    </row>
    <row r="8812" spans="2:4" x14ac:dyDescent="0.3">
      <c r="B8812" s="211" t="str">
        <f t="shared" si="276"/>
        <v/>
      </c>
      <c r="D8812" s="213" t="str">
        <f t="shared" si="277"/>
        <v/>
      </c>
    </row>
    <row r="8813" spans="2:4" x14ac:dyDescent="0.3">
      <c r="B8813" s="211" t="str">
        <f t="shared" si="276"/>
        <v/>
      </c>
      <c r="D8813" s="213" t="str">
        <f t="shared" si="277"/>
        <v/>
      </c>
    </row>
    <row r="8814" spans="2:4" x14ac:dyDescent="0.3">
      <c r="B8814" s="211" t="str">
        <f t="shared" si="276"/>
        <v/>
      </c>
      <c r="D8814" s="213" t="str">
        <f t="shared" si="277"/>
        <v/>
      </c>
    </row>
    <row r="8815" spans="2:4" x14ac:dyDescent="0.3">
      <c r="B8815" s="211" t="str">
        <f t="shared" si="276"/>
        <v/>
      </c>
      <c r="D8815" s="213" t="str">
        <f t="shared" si="277"/>
        <v/>
      </c>
    </row>
    <row r="8816" spans="2:4" x14ac:dyDescent="0.3">
      <c r="B8816" s="211" t="str">
        <f t="shared" si="276"/>
        <v/>
      </c>
      <c r="D8816" s="213" t="str">
        <f t="shared" si="277"/>
        <v/>
      </c>
    </row>
    <row r="8817" spans="2:4" x14ac:dyDescent="0.3">
      <c r="B8817" s="211" t="str">
        <f t="shared" si="276"/>
        <v/>
      </c>
      <c r="D8817" s="213" t="str">
        <f t="shared" si="277"/>
        <v/>
      </c>
    </row>
    <row r="8818" spans="2:4" x14ac:dyDescent="0.3">
      <c r="B8818" s="211" t="str">
        <f t="shared" si="276"/>
        <v/>
      </c>
      <c r="D8818" s="213" t="str">
        <f t="shared" si="277"/>
        <v/>
      </c>
    </row>
    <row r="8819" spans="2:4" x14ac:dyDescent="0.3">
      <c r="B8819" s="211" t="str">
        <f t="shared" si="276"/>
        <v/>
      </c>
      <c r="D8819" s="213" t="str">
        <f t="shared" si="277"/>
        <v/>
      </c>
    </row>
    <row r="8820" spans="2:4" x14ac:dyDescent="0.3">
      <c r="B8820" s="211" t="str">
        <f t="shared" si="276"/>
        <v/>
      </c>
      <c r="D8820" s="213" t="str">
        <f t="shared" si="277"/>
        <v/>
      </c>
    </row>
    <row r="8821" spans="2:4" x14ac:dyDescent="0.3">
      <c r="B8821" s="211" t="str">
        <f t="shared" si="276"/>
        <v/>
      </c>
      <c r="D8821" s="213" t="str">
        <f t="shared" si="277"/>
        <v/>
      </c>
    </row>
    <row r="8822" spans="2:4" x14ac:dyDescent="0.3">
      <c r="B8822" s="211" t="str">
        <f t="shared" si="276"/>
        <v/>
      </c>
      <c r="D8822" s="213" t="str">
        <f t="shared" si="277"/>
        <v/>
      </c>
    </row>
    <row r="8823" spans="2:4" x14ac:dyDescent="0.3">
      <c r="B8823" s="211" t="str">
        <f t="shared" si="276"/>
        <v/>
      </c>
      <c r="D8823" s="213" t="str">
        <f t="shared" si="277"/>
        <v/>
      </c>
    </row>
    <row r="8824" spans="2:4" x14ac:dyDescent="0.3">
      <c r="B8824" s="211" t="str">
        <f t="shared" si="276"/>
        <v/>
      </c>
      <c r="D8824" s="213" t="str">
        <f t="shared" si="277"/>
        <v/>
      </c>
    </row>
    <row r="8825" spans="2:4" x14ac:dyDescent="0.3">
      <c r="B8825" s="211" t="str">
        <f t="shared" si="276"/>
        <v/>
      </c>
      <c r="D8825" s="213" t="str">
        <f t="shared" si="277"/>
        <v/>
      </c>
    </row>
    <row r="8826" spans="2:4" x14ac:dyDescent="0.3">
      <c r="B8826" s="211" t="str">
        <f t="shared" si="276"/>
        <v/>
      </c>
      <c r="D8826" s="213" t="str">
        <f t="shared" si="277"/>
        <v/>
      </c>
    </row>
    <row r="8827" spans="2:4" x14ac:dyDescent="0.3">
      <c r="B8827" s="211" t="str">
        <f t="shared" si="276"/>
        <v/>
      </c>
      <c r="D8827" s="213" t="str">
        <f t="shared" si="277"/>
        <v/>
      </c>
    </row>
    <row r="8828" spans="2:4" x14ac:dyDescent="0.3">
      <c r="B8828" s="211" t="str">
        <f t="shared" si="276"/>
        <v/>
      </c>
      <c r="D8828" s="213" t="str">
        <f t="shared" si="277"/>
        <v/>
      </c>
    </row>
    <row r="8829" spans="2:4" x14ac:dyDescent="0.3">
      <c r="B8829" s="211" t="str">
        <f t="shared" si="276"/>
        <v/>
      </c>
      <c r="D8829" s="213" t="str">
        <f t="shared" si="277"/>
        <v/>
      </c>
    </row>
    <row r="8830" spans="2:4" x14ac:dyDescent="0.3">
      <c r="B8830" s="211" t="str">
        <f t="shared" si="276"/>
        <v/>
      </c>
      <c r="D8830" s="213" t="str">
        <f t="shared" si="277"/>
        <v/>
      </c>
    </row>
    <row r="8831" spans="2:4" x14ac:dyDescent="0.3">
      <c r="B8831" s="211" t="str">
        <f t="shared" si="276"/>
        <v/>
      </c>
      <c r="D8831" s="213" t="str">
        <f t="shared" si="277"/>
        <v/>
      </c>
    </row>
    <row r="8832" spans="2:4" x14ac:dyDescent="0.3">
      <c r="B8832" s="211" t="str">
        <f t="shared" si="276"/>
        <v/>
      </c>
      <c r="D8832" s="213" t="str">
        <f t="shared" si="277"/>
        <v/>
      </c>
    </row>
    <row r="8833" spans="2:4" x14ac:dyDescent="0.3">
      <c r="B8833" s="211" t="str">
        <f t="shared" si="276"/>
        <v/>
      </c>
      <c r="D8833" s="213" t="str">
        <f t="shared" si="277"/>
        <v/>
      </c>
    </row>
    <row r="8834" spans="2:4" x14ac:dyDescent="0.3">
      <c r="B8834" s="211" t="str">
        <f t="shared" si="276"/>
        <v/>
      </c>
      <c r="D8834" s="213" t="str">
        <f t="shared" si="277"/>
        <v/>
      </c>
    </row>
    <row r="8835" spans="2:4" x14ac:dyDescent="0.3">
      <c r="B8835" s="211" t="str">
        <f t="shared" si="276"/>
        <v/>
      </c>
      <c r="D8835" s="213" t="str">
        <f t="shared" si="277"/>
        <v/>
      </c>
    </row>
    <row r="8836" spans="2:4" x14ac:dyDescent="0.3">
      <c r="B8836" s="211" t="str">
        <f t="shared" si="276"/>
        <v/>
      </c>
      <c r="D8836" s="213" t="str">
        <f t="shared" si="277"/>
        <v/>
      </c>
    </row>
    <row r="8837" spans="2:4" x14ac:dyDescent="0.3">
      <c r="B8837" s="211" t="str">
        <f t="shared" si="276"/>
        <v/>
      </c>
      <c r="D8837" s="213" t="str">
        <f t="shared" si="277"/>
        <v/>
      </c>
    </row>
    <row r="8838" spans="2:4" x14ac:dyDescent="0.3">
      <c r="B8838" s="211" t="str">
        <f t="shared" ref="B8838:B8901" si="278">IF(NOT(ISBLANK(A8838)),INT(($B$2-A8838)/365.25),"")</f>
        <v/>
      </c>
      <c r="D8838" s="213" t="str">
        <f t="shared" ref="D8838:D8901" si="279">_xlfn.IFNA(VLOOKUP(B8838,AgeGroups,2,TRUE),"")</f>
        <v/>
      </c>
    </row>
    <row r="8839" spans="2:4" x14ac:dyDescent="0.3">
      <c r="B8839" s="211" t="str">
        <f t="shared" si="278"/>
        <v/>
      </c>
      <c r="D8839" s="213" t="str">
        <f t="shared" si="279"/>
        <v/>
      </c>
    </row>
    <row r="8840" spans="2:4" x14ac:dyDescent="0.3">
      <c r="B8840" s="211" t="str">
        <f t="shared" si="278"/>
        <v/>
      </c>
      <c r="D8840" s="213" t="str">
        <f t="shared" si="279"/>
        <v/>
      </c>
    </row>
    <row r="8841" spans="2:4" x14ac:dyDescent="0.3">
      <c r="B8841" s="211" t="str">
        <f t="shared" si="278"/>
        <v/>
      </c>
      <c r="D8841" s="213" t="str">
        <f t="shared" si="279"/>
        <v/>
      </c>
    </row>
    <row r="8842" spans="2:4" x14ac:dyDescent="0.3">
      <c r="B8842" s="211" t="str">
        <f t="shared" si="278"/>
        <v/>
      </c>
      <c r="D8842" s="213" t="str">
        <f t="shared" si="279"/>
        <v/>
      </c>
    </row>
    <row r="8843" spans="2:4" x14ac:dyDescent="0.3">
      <c r="B8843" s="211" t="str">
        <f t="shared" si="278"/>
        <v/>
      </c>
      <c r="D8843" s="213" t="str">
        <f t="shared" si="279"/>
        <v/>
      </c>
    </row>
    <row r="8844" spans="2:4" x14ac:dyDescent="0.3">
      <c r="B8844" s="211" t="str">
        <f t="shared" si="278"/>
        <v/>
      </c>
      <c r="D8844" s="213" t="str">
        <f t="shared" si="279"/>
        <v/>
      </c>
    </row>
    <row r="8845" spans="2:4" x14ac:dyDescent="0.3">
      <c r="B8845" s="211" t="str">
        <f t="shared" si="278"/>
        <v/>
      </c>
      <c r="D8845" s="213" t="str">
        <f t="shared" si="279"/>
        <v/>
      </c>
    </row>
    <row r="8846" spans="2:4" x14ac:dyDescent="0.3">
      <c r="B8846" s="211" t="str">
        <f t="shared" si="278"/>
        <v/>
      </c>
      <c r="D8846" s="213" t="str">
        <f t="shared" si="279"/>
        <v/>
      </c>
    </row>
    <row r="8847" spans="2:4" x14ac:dyDescent="0.3">
      <c r="B8847" s="211" t="str">
        <f t="shared" si="278"/>
        <v/>
      </c>
      <c r="D8847" s="213" t="str">
        <f t="shared" si="279"/>
        <v/>
      </c>
    </row>
    <row r="8848" spans="2:4" x14ac:dyDescent="0.3">
      <c r="B8848" s="211" t="str">
        <f t="shared" si="278"/>
        <v/>
      </c>
      <c r="D8848" s="213" t="str">
        <f t="shared" si="279"/>
        <v/>
      </c>
    </row>
    <row r="8849" spans="2:4" x14ac:dyDescent="0.3">
      <c r="B8849" s="211" t="str">
        <f t="shared" si="278"/>
        <v/>
      </c>
      <c r="D8849" s="213" t="str">
        <f t="shared" si="279"/>
        <v/>
      </c>
    </row>
    <row r="8850" spans="2:4" x14ac:dyDescent="0.3">
      <c r="B8850" s="211" t="str">
        <f t="shared" si="278"/>
        <v/>
      </c>
      <c r="D8850" s="213" t="str">
        <f t="shared" si="279"/>
        <v/>
      </c>
    </row>
    <row r="8851" spans="2:4" x14ac:dyDescent="0.3">
      <c r="B8851" s="211" t="str">
        <f t="shared" si="278"/>
        <v/>
      </c>
      <c r="D8851" s="213" t="str">
        <f t="shared" si="279"/>
        <v/>
      </c>
    </row>
    <row r="8852" spans="2:4" x14ac:dyDescent="0.3">
      <c r="B8852" s="211" t="str">
        <f t="shared" si="278"/>
        <v/>
      </c>
      <c r="D8852" s="213" t="str">
        <f t="shared" si="279"/>
        <v/>
      </c>
    </row>
    <row r="8853" spans="2:4" x14ac:dyDescent="0.3">
      <c r="B8853" s="211" t="str">
        <f t="shared" si="278"/>
        <v/>
      </c>
      <c r="D8853" s="213" t="str">
        <f t="shared" si="279"/>
        <v/>
      </c>
    </row>
    <row r="8854" spans="2:4" x14ac:dyDescent="0.3">
      <c r="B8854" s="211" t="str">
        <f t="shared" si="278"/>
        <v/>
      </c>
      <c r="D8854" s="213" t="str">
        <f t="shared" si="279"/>
        <v/>
      </c>
    </row>
    <row r="8855" spans="2:4" x14ac:dyDescent="0.3">
      <c r="B8855" s="211" t="str">
        <f t="shared" si="278"/>
        <v/>
      </c>
      <c r="D8855" s="213" t="str">
        <f t="shared" si="279"/>
        <v/>
      </c>
    </row>
    <row r="8856" spans="2:4" x14ac:dyDescent="0.3">
      <c r="B8856" s="211" t="str">
        <f t="shared" si="278"/>
        <v/>
      </c>
      <c r="D8856" s="213" t="str">
        <f t="shared" si="279"/>
        <v/>
      </c>
    </row>
    <row r="8857" spans="2:4" x14ac:dyDescent="0.3">
      <c r="B8857" s="211" t="str">
        <f t="shared" si="278"/>
        <v/>
      </c>
      <c r="D8857" s="213" t="str">
        <f t="shared" si="279"/>
        <v/>
      </c>
    </row>
    <row r="8858" spans="2:4" x14ac:dyDescent="0.3">
      <c r="B8858" s="211" t="str">
        <f t="shared" si="278"/>
        <v/>
      </c>
      <c r="D8858" s="213" t="str">
        <f t="shared" si="279"/>
        <v/>
      </c>
    </row>
    <row r="8859" spans="2:4" x14ac:dyDescent="0.3">
      <c r="B8859" s="211" t="str">
        <f t="shared" si="278"/>
        <v/>
      </c>
      <c r="D8859" s="213" t="str">
        <f t="shared" si="279"/>
        <v/>
      </c>
    </row>
    <row r="8860" spans="2:4" x14ac:dyDescent="0.3">
      <c r="B8860" s="211" t="str">
        <f t="shared" si="278"/>
        <v/>
      </c>
      <c r="D8860" s="213" t="str">
        <f t="shared" si="279"/>
        <v/>
      </c>
    </row>
    <row r="8861" spans="2:4" x14ac:dyDescent="0.3">
      <c r="B8861" s="211" t="str">
        <f t="shared" si="278"/>
        <v/>
      </c>
      <c r="D8861" s="213" t="str">
        <f t="shared" si="279"/>
        <v/>
      </c>
    </row>
    <row r="8862" spans="2:4" x14ac:dyDescent="0.3">
      <c r="B8862" s="211" t="str">
        <f t="shared" si="278"/>
        <v/>
      </c>
      <c r="D8862" s="213" t="str">
        <f t="shared" si="279"/>
        <v/>
      </c>
    </row>
    <row r="8863" spans="2:4" x14ac:dyDescent="0.3">
      <c r="B8863" s="211" t="str">
        <f t="shared" si="278"/>
        <v/>
      </c>
      <c r="D8863" s="213" t="str">
        <f t="shared" si="279"/>
        <v/>
      </c>
    </row>
    <row r="8864" spans="2:4" x14ac:dyDescent="0.3">
      <c r="B8864" s="211" t="str">
        <f t="shared" si="278"/>
        <v/>
      </c>
      <c r="D8864" s="213" t="str">
        <f t="shared" si="279"/>
        <v/>
      </c>
    </row>
    <row r="8865" spans="2:4" x14ac:dyDescent="0.3">
      <c r="B8865" s="211" t="str">
        <f t="shared" si="278"/>
        <v/>
      </c>
      <c r="D8865" s="213" t="str">
        <f t="shared" si="279"/>
        <v/>
      </c>
    </row>
    <row r="8866" spans="2:4" x14ac:dyDescent="0.3">
      <c r="B8866" s="211" t="str">
        <f t="shared" si="278"/>
        <v/>
      </c>
      <c r="D8866" s="213" t="str">
        <f t="shared" si="279"/>
        <v/>
      </c>
    </row>
    <row r="8867" spans="2:4" x14ac:dyDescent="0.3">
      <c r="B8867" s="211" t="str">
        <f t="shared" si="278"/>
        <v/>
      </c>
      <c r="D8867" s="213" t="str">
        <f t="shared" si="279"/>
        <v/>
      </c>
    </row>
    <row r="8868" spans="2:4" x14ac:dyDescent="0.3">
      <c r="B8868" s="211" t="str">
        <f t="shared" si="278"/>
        <v/>
      </c>
      <c r="D8868" s="213" t="str">
        <f t="shared" si="279"/>
        <v/>
      </c>
    </row>
    <row r="8869" spans="2:4" x14ac:dyDescent="0.3">
      <c r="B8869" s="211" t="str">
        <f t="shared" si="278"/>
        <v/>
      </c>
      <c r="D8869" s="213" t="str">
        <f t="shared" si="279"/>
        <v/>
      </c>
    </row>
    <row r="8870" spans="2:4" x14ac:dyDescent="0.3">
      <c r="B8870" s="211" t="str">
        <f t="shared" si="278"/>
        <v/>
      </c>
      <c r="D8870" s="213" t="str">
        <f t="shared" si="279"/>
        <v/>
      </c>
    </row>
    <row r="8871" spans="2:4" x14ac:dyDescent="0.3">
      <c r="B8871" s="211" t="str">
        <f t="shared" si="278"/>
        <v/>
      </c>
      <c r="D8871" s="213" t="str">
        <f t="shared" si="279"/>
        <v/>
      </c>
    </row>
    <row r="8872" spans="2:4" x14ac:dyDescent="0.3">
      <c r="B8872" s="211" t="str">
        <f t="shared" si="278"/>
        <v/>
      </c>
      <c r="D8872" s="213" t="str">
        <f t="shared" si="279"/>
        <v/>
      </c>
    </row>
    <row r="8873" spans="2:4" x14ac:dyDescent="0.3">
      <c r="B8873" s="211" t="str">
        <f t="shared" si="278"/>
        <v/>
      </c>
      <c r="D8873" s="213" t="str">
        <f t="shared" si="279"/>
        <v/>
      </c>
    </row>
    <row r="8874" spans="2:4" x14ac:dyDescent="0.3">
      <c r="B8874" s="211" t="str">
        <f t="shared" si="278"/>
        <v/>
      </c>
      <c r="D8874" s="213" t="str">
        <f t="shared" si="279"/>
        <v/>
      </c>
    </row>
    <row r="8875" spans="2:4" x14ac:dyDescent="0.3">
      <c r="B8875" s="211" t="str">
        <f t="shared" si="278"/>
        <v/>
      </c>
      <c r="D8875" s="213" t="str">
        <f t="shared" si="279"/>
        <v/>
      </c>
    </row>
    <row r="8876" spans="2:4" x14ac:dyDescent="0.3">
      <c r="B8876" s="211" t="str">
        <f t="shared" si="278"/>
        <v/>
      </c>
      <c r="D8876" s="213" t="str">
        <f t="shared" si="279"/>
        <v/>
      </c>
    </row>
    <row r="8877" spans="2:4" x14ac:dyDescent="0.3">
      <c r="B8877" s="211" t="str">
        <f t="shared" si="278"/>
        <v/>
      </c>
      <c r="D8877" s="213" t="str">
        <f t="shared" si="279"/>
        <v/>
      </c>
    </row>
    <row r="8878" spans="2:4" x14ac:dyDescent="0.3">
      <c r="B8878" s="211" t="str">
        <f t="shared" si="278"/>
        <v/>
      </c>
      <c r="D8878" s="213" t="str">
        <f t="shared" si="279"/>
        <v/>
      </c>
    </row>
    <row r="8879" spans="2:4" x14ac:dyDescent="0.3">
      <c r="B8879" s="211" t="str">
        <f t="shared" si="278"/>
        <v/>
      </c>
      <c r="D8879" s="213" t="str">
        <f t="shared" si="279"/>
        <v/>
      </c>
    </row>
    <row r="8880" spans="2:4" x14ac:dyDescent="0.3">
      <c r="B8880" s="211" t="str">
        <f t="shared" si="278"/>
        <v/>
      </c>
      <c r="D8880" s="213" t="str">
        <f t="shared" si="279"/>
        <v/>
      </c>
    </row>
    <row r="8881" spans="2:4" x14ac:dyDescent="0.3">
      <c r="B8881" s="211" t="str">
        <f t="shared" si="278"/>
        <v/>
      </c>
      <c r="D8881" s="213" t="str">
        <f t="shared" si="279"/>
        <v/>
      </c>
    </row>
    <row r="8882" spans="2:4" x14ac:dyDescent="0.3">
      <c r="B8882" s="211" t="str">
        <f t="shared" si="278"/>
        <v/>
      </c>
      <c r="D8882" s="213" t="str">
        <f t="shared" si="279"/>
        <v/>
      </c>
    </row>
    <row r="8883" spans="2:4" x14ac:dyDescent="0.3">
      <c r="B8883" s="211" t="str">
        <f t="shared" si="278"/>
        <v/>
      </c>
      <c r="D8883" s="213" t="str">
        <f t="shared" si="279"/>
        <v/>
      </c>
    </row>
    <row r="8884" spans="2:4" x14ac:dyDescent="0.3">
      <c r="B8884" s="211" t="str">
        <f t="shared" si="278"/>
        <v/>
      </c>
      <c r="D8884" s="213" t="str">
        <f t="shared" si="279"/>
        <v/>
      </c>
    </row>
    <row r="8885" spans="2:4" x14ac:dyDescent="0.3">
      <c r="B8885" s="211" t="str">
        <f t="shared" si="278"/>
        <v/>
      </c>
      <c r="D8885" s="213" t="str">
        <f t="shared" si="279"/>
        <v/>
      </c>
    </row>
    <row r="8886" spans="2:4" x14ac:dyDescent="0.3">
      <c r="B8886" s="211" t="str">
        <f t="shared" si="278"/>
        <v/>
      </c>
      <c r="D8886" s="213" t="str">
        <f t="shared" si="279"/>
        <v/>
      </c>
    </row>
    <row r="8887" spans="2:4" x14ac:dyDescent="0.3">
      <c r="B8887" s="211" t="str">
        <f t="shared" si="278"/>
        <v/>
      </c>
      <c r="D8887" s="213" t="str">
        <f t="shared" si="279"/>
        <v/>
      </c>
    </row>
    <row r="8888" spans="2:4" x14ac:dyDescent="0.3">
      <c r="B8888" s="211" t="str">
        <f t="shared" si="278"/>
        <v/>
      </c>
      <c r="D8888" s="213" t="str">
        <f t="shared" si="279"/>
        <v/>
      </c>
    </row>
    <row r="8889" spans="2:4" x14ac:dyDescent="0.3">
      <c r="B8889" s="211" t="str">
        <f t="shared" si="278"/>
        <v/>
      </c>
      <c r="D8889" s="213" t="str">
        <f t="shared" si="279"/>
        <v/>
      </c>
    </row>
    <row r="8890" spans="2:4" x14ac:dyDescent="0.3">
      <c r="B8890" s="211" t="str">
        <f t="shared" si="278"/>
        <v/>
      </c>
      <c r="D8890" s="213" t="str">
        <f t="shared" si="279"/>
        <v/>
      </c>
    </row>
    <row r="8891" spans="2:4" x14ac:dyDescent="0.3">
      <c r="B8891" s="211" t="str">
        <f t="shared" si="278"/>
        <v/>
      </c>
      <c r="D8891" s="213" t="str">
        <f t="shared" si="279"/>
        <v/>
      </c>
    </row>
    <row r="8892" spans="2:4" x14ac:dyDescent="0.3">
      <c r="B8892" s="211" t="str">
        <f t="shared" si="278"/>
        <v/>
      </c>
      <c r="D8892" s="213" t="str">
        <f t="shared" si="279"/>
        <v/>
      </c>
    </row>
    <row r="8893" spans="2:4" x14ac:dyDescent="0.3">
      <c r="B8893" s="211" t="str">
        <f t="shared" si="278"/>
        <v/>
      </c>
      <c r="D8893" s="213" t="str">
        <f t="shared" si="279"/>
        <v/>
      </c>
    </row>
    <row r="8894" spans="2:4" x14ac:dyDescent="0.3">
      <c r="B8894" s="211" t="str">
        <f t="shared" si="278"/>
        <v/>
      </c>
      <c r="D8894" s="213" t="str">
        <f t="shared" si="279"/>
        <v/>
      </c>
    </row>
    <row r="8895" spans="2:4" x14ac:dyDescent="0.3">
      <c r="B8895" s="211" t="str">
        <f t="shared" si="278"/>
        <v/>
      </c>
      <c r="D8895" s="213" t="str">
        <f t="shared" si="279"/>
        <v/>
      </c>
    </row>
    <row r="8896" spans="2:4" x14ac:dyDescent="0.3">
      <c r="B8896" s="211" t="str">
        <f t="shared" si="278"/>
        <v/>
      </c>
      <c r="D8896" s="213" t="str">
        <f t="shared" si="279"/>
        <v/>
      </c>
    </row>
    <row r="8897" spans="2:4" x14ac:dyDescent="0.3">
      <c r="B8897" s="211" t="str">
        <f t="shared" si="278"/>
        <v/>
      </c>
      <c r="D8897" s="213" t="str">
        <f t="shared" si="279"/>
        <v/>
      </c>
    </row>
    <row r="8898" spans="2:4" x14ac:dyDescent="0.3">
      <c r="B8898" s="211" t="str">
        <f t="shared" si="278"/>
        <v/>
      </c>
      <c r="D8898" s="213" t="str">
        <f t="shared" si="279"/>
        <v/>
      </c>
    </row>
    <row r="8899" spans="2:4" x14ac:dyDescent="0.3">
      <c r="B8899" s="211" t="str">
        <f t="shared" si="278"/>
        <v/>
      </c>
      <c r="D8899" s="213" t="str">
        <f t="shared" si="279"/>
        <v/>
      </c>
    </row>
    <row r="8900" spans="2:4" x14ac:dyDescent="0.3">
      <c r="B8900" s="211" t="str">
        <f t="shared" si="278"/>
        <v/>
      </c>
      <c r="D8900" s="213" t="str">
        <f t="shared" si="279"/>
        <v/>
      </c>
    </row>
    <row r="8901" spans="2:4" x14ac:dyDescent="0.3">
      <c r="B8901" s="211" t="str">
        <f t="shared" si="278"/>
        <v/>
      </c>
      <c r="D8901" s="213" t="str">
        <f t="shared" si="279"/>
        <v/>
      </c>
    </row>
    <row r="8902" spans="2:4" x14ac:dyDescent="0.3">
      <c r="B8902" s="211" t="str">
        <f t="shared" ref="B8902:B8965" si="280">IF(NOT(ISBLANK(A8902)),INT(($B$2-A8902)/365.25),"")</f>
        <v/>
      </c>
      <c r="D8902" s="213" t="str">
        <f t="shared" ref="D8902:D8965" si="281">_xlfn.IFNA(VLOOKUP(B8902,AgeGroups,2,TRUE),"")</f>
        <v/>
      </c>
    </row>
    <row r="8903" spans="2:4" x14ac:dyDescent="0.3">
      <c r="B8903" s="211" t="str">
        <f t="shared" si="280"/>
        <v/>
      </c>
      <c r="D8903" s="213" t="str">
        <f t="shared" si="281"/>
        <v/>
      </c>
    </row>
    <row r="8904" spans="2:4" x14ac:dyDescent="0.3">
      <c r="B8904" s="211" t="str">
        <f t="shared" si="280"/>
        <v/>
      </c>
      <c r="D8904" s="213" t="str">
        <f t="shared" si="281"/>
        <v/>
      </c>
    </row>
    <row r="8905" spans="2:4" x14ac:dyDescent="0.3">
      <c r="B8905" s="211" t="str">
        <f t="shared" si="280"/>
        <v/>
      </c>
      <c r="D8905" s="213" t="str">
        <f t="shared" si="281"/>
        <v/>
      </c>
    </row>
    <row r="8906" spans="2:4" x14ac:dyDescent="0.3">
      <c r="B8906" s="211" t="str">
        <f t="shared" si="280"/>
        <v/>
      </c>
      <c r="D8906" s="213" t="str">
        <f t="shared" si="281"/>
        <v/>
      </c>
    </row>
    <row r="8907" spans="2:4" x14ac:dyDescent="0.3">
      <c r="B8907" s="211" t="str">
        <f t="shared" si="280"/>
        <v/>
      </c>
      <c r="D8907" s="213" t="str">
        <f t="shared" si="281"/>
        <v/>
      </c>
    </row>
    <row r="8908" spans="2:4" x14ac:dyDescent="0.3">
      <c r="B8908" s="211" t="str">
        <f t="shared" si="280"/>
        <v/>
      </c>
      <c r="D8908" s="213" t="str">
        <f t="shared" si="281"/>
        <v/>
      </c>
    </row>
    <row r="8909" spans="2:4" x14ac:dyDescent="0.3">
      <c r="B8909" s="211" t="str">
        <f t="shared" si="280"/>
        <v/>
      </c>
      <c r="D8909" s="213" t="str">
        <f t="shared" si="281"/>
        <v/>
      </c>
    </row>
    <row r="8910" spans="2:4" x14ac:dyDescent="0.3">
      <c r="B8910" s="211" t="str">
        <f t="shared" si="280"/>
        <v/>
      </c>
      <c r="D8910" s="213" t="str">
        <f t="shared" si="281"/>
        <v/>
      </c>
    </row>
    <row r="8911" spans="2:4" x14ac:dyDescent="0.3">
      <c r="B8911" s="211" t="str">
        <f t="shared" si="280"/>
        <v/>
      </c>
      <c r="D8911" s="213" t="str">
        <f t="shared" si="281"/>
        <v/>
      </c>
    </row>
    <row r="8912" spans="2:4" x14ac:dyDescent="0.3">
      <c r="B8912" s="211" t="str">
        <f t="shared" si="280"/>
        <v/>
      </c>
      <c r="D8912" s="213" t="str">
        <f t="shared" si="281"/>
        <v/>
      </c>
    </row>
    <row r="8913" spans="2:4" x14ac:dyDescent="0.3">
      <c r="B8913" s="211" t="str">
        <f t="shared" si="280"/>
        <v/>
      </c>
      <c r="D8913" s="213" t="str">
        <f t="shared" si="281"/>
        <v/>
      </c>
    </row>
    <row r="8914" spans="2:4" x14ac:dyDescent="0.3">
      <c r="B8914" s="211" t="str">
        <f t="shared" si="280"/>
        <v/>
      </c>
      <c r="D8914" s="213" t="str">
        <f t="shared" si="281"/>
        <v/>
      </c>
    </row>
    <row r="8915" spans="2:4" x14ac:dyDescent="0.3">
      <c r="B8915" s="211" t="str">
        <f t="shared" si="280"/>
        <v/>
      </c>
      <c r="D8915" s="213" t="str">
        <f t="shared" si="281"/>
        <v/>
      </c>
    </row>
    <row r="8916" spans="2:4" x14ac:dyDescent="0.3">
      <c r="B8916" s="211" t="str">
        <f t="shared" si="280"/>
        <v/>
      </c>
      <c r="D8916" s="213" t="str">
        <f t="shared" si="281"/>
        <v/>
      </c>
    </row>
    <row r="8917" spans="2:4" x14ac:dyDescent="0.3">
      <c r="B8917" s="211" t="str">
        <f t="shared" si="280"/>
        <v/>
      </c>
      <c r="D8917" s="213" t="str">
        <f t="shared" si="281"/>
        <v/>
      </c>
    </row>
    <row r="8918" spans="2:4" x14ac:dyDescent="0.3">
      <c r="B8918" s="211" t="str">
        <f t="shared" si="280"/>
        <v/>
      </c>
      <c r="D8918" s="213" t="str">
        <f t="shared" si="281"/>
        <v/>
      </c>
    </row>
    <row r="8919" spans="2:4" x14ac:dyDescent="0.3">
      <c r="B8919" s="211" t="str">
        <f t="shared" si="280"/>
        <v/>
      </c>
      <c r="D8919" s="213" t="str">
        <f t="shared" si="281"/>
        <v/>
      </c>
    </row>
    <row r="8920" spans="2:4" x14ac:dyDescent="0.3">
      <c r="B8920" s="211" t="str">
        <f t="shared" si="280"/>
        <v/>
      </c>
      <c r="D8920" s="213" t="str">
        <f t="shared" si="281"/>
        <v/>
      </c>
    </row>
    <row r="8921" spans="2:4" x14ac:dyDescent="0.3">
      <c r="B8921" s="211" t="str">
        <f t="shared" si="280"/>
        <v/>
      </c>
      <c r="D8921" s="213" t="str">
        <f t="shared" si="281"/>
        <v/>
      </c>
    </row>
    <row r="8922" spans="2:4" x14ac:dyDescent="0.3">
      <c r="B8922" s="211" t="str">
        <f t="shared" si="280"/>
        <v/>
      </c>
      <c r="D8922" s="213" t="str">
        <f t="shared" si="281"/>
        <v/>
      </c>
    </row>
    <row r="8923" spans="2:4" x14ac:dyDescent="0.3">
      <c r="B8923" s="211" t="str">
        <f t="shared" si="280"/>
        <v/>
      </c>
      <c r="D8923" s="213" t="str">
        <f t="shared" si="281"/>
        <v/>
      </c>
    </row>
    <row r="8924" spans="2:4" x14ac:dyDescent="0.3">
      <c r="B8924" s="211" t="str">
        <f t="shared" si="280"/>
        <v/>
      </c>
      <c r="D8924" s="213" t="str">
        <f t="shared" si="281"/>
        <v/>
      </c>
    </row>
    <row r="8925" spans="2:4" x14ac:dyDescent="0.3">
      <c r="B8925" s="211" t="str">
        <f t="shared" si="280"/>
        <v/>
      </c>
      <c r="D8925" s="213" t="str">
        <f t="shared" si="281"/>
        <v/>
      </c>
    </row>
    <row r="8926" spans="2:4" x14ac:dyDescent="0.3">
      <c r="B8926" s="211" t="str">
        <f t="shared" si="280"/>
        <v/>
      </c>
      <c r="D8926" s="213" t="str">
        <f t="shared" si="281"/>
        <v/>
      </c>
    </row>
    <row r="8927" spans="2:4" x14ac:dyDescent="0.3">
      <c r="B8927" s="211" t="str">
        <f t="shared" si="280"/>
        <v/>
      </c>
      <c r="D8927" s="213" t="str">
        <f t="shared" si="281"/>
        <v/>
      </c>
    </row>
    <row r="8928" spans="2:4" x14ac:dyDescent="0.3">
      <c r="B8928" s="211" t="str">
        <f t="shared" si="280"/>
        <v/>
      </c>
      <c r="D8928" s="213" t="str">
        <f t="shared" si="281"/>
        <v/>
      </c>
    </row>
    <row r="8929" spans="2:4" x14ac:dyDescent="0.3">
      <c r="B8929" s="211" t="str">
        <f t="shared" si="280"/>
        <v/>
      </c>
      <c r="D8929" s="213" t="str">
        <f t="shared" si="281"/>
        <v/>
      </c>
    </row>
    <row r="8930" spans="2:4" x14ac:dyDescent="0.3">
      <c r="B8930" s="211" t="str">
        <f t="shared" si="280"/>
        <v/>
      </c>
      <c r="D8930" s="213" t="str">
        <f t="shared" si="281"/>
        <v/>
      </c>
    </row>
    <row r="8931" spans="2:4" x14ac:dyDescent="0.3">
      <c r="B8931" s="211" t="str">
        <f t="shared" si="280"/>
        <v/>
      </c>
      <c r="D8931" s="213" t="str">
        <f t="shared" si="281"/>
        <v/>
      </c>
    </row>
    <row r="8932" spans="2:4" x14ac:dyDescent="0.3">
      <c r="B8932" s="211" t="str">
        <f t="shared" si="280"/>
        <v/>
      </c>
      <c r="D8932" s="213" t="str">
        <f t="shared" si="281"/>
        <v/>
      </c>
    </row>
    <row r="8933" spans="2:4" x14ac:dyDescent="0.3">
      <c r="B8933" s="211" t="str">
        <f t="shared" si="280"/>
        <v/>
      </c>
      <c r="D8933" s="213" t="str">
        <f t="shared" si="281"/>
        <v/>
      </c>
    </row>
    <row r="8934" spans="2:4" x14ac:dyDescent="0.3">
      <c r="B8934" s="211" t="str">
        <f t="shared" si="280"/>
        <v/>
      </c>
      <c r="D8934" s="213" t="str">
        <f t="shared" si="281"/>
        <v/>
      </c>
    </row>
    <row r="8935" spans="2:4" x14ac:dyDescent="0.3">
      <c r="B8935" s="211" t="str">
        <f t="shared" si="280"/>
        <v/>
      </c>
      <c r="D8935" s="213" t="str">
        <f t="shared" si="281"/>
        <v/>
      </c>
    </row>
    <row r="8936" spans="2:4" x14ac:dyDescent="0.3">
      <c r="B8936" s="211" t="str">
        <f t="shared" si="280"/>
        <v/>
      </c>
      <c r="D8936" s="213" t="str">
        <f t="shared" si="281"/>
        <v/>
      </c>
    </row>
    <row r="8937" spans="2:4" x14ac:dyDescent="0.3">
      <c r="B8937" s="211" t="str">
        <f t="shared" si="280"/>
        <v/>
      </c>
      <c r="D8937" s="213" t="str">
        <f t="shared" si="281"/>
        <v/>
      </c>
    </row>
    <row r="8938" spans="2:4" x14ac:dyDescent="0.3">
      <c r="B8938" s="211" t="str">
        <f t="shared" si="280"/>
        <v/>
      </c>
      <c r="D8938" s="213" t="str">
        <f t="shared" si="281"/>
        <v/>
      </c>
    </row>
    <row r="8939" spans="2:4" x14ac:dyDescent="0.3">
      <c r="B8939" s="211" t="str">
        <f t="shared" si="280"/>
        <v/>
      </c>
      <c r="D8939" s="213" t="str">
        <f t="shared" si="281"/>
        <v/>
      </c>
    </row>
    <row r="8940" spans="2:4" x14ac:dyDescent="0.3">
      <c r="B8940" s="211" t="str">
        <f t="shared" si="280"/>
        <v/>
      </c>
      <c r="D8940" s="213" t="str">
        <f t="shared" si="281"/>
        <v/>
      </c>
    </row>
    <row r="8941" spans="2:4" x14ac:dyDescent="0.3">
      <c r="B8941" s="211" t="str">
        <f t="shared" si="280"/>
        <v/>
      </c>
      <c r="D8941" s="213" t="str">
        <f t="shared" si="281"/>
        <v/>
      </c>
    </row>
    <row r="8942" spans="2:4" x14ac:dyDescent="0.3">
      <c r="B8942" s="211" t="str">
        <f t="shared" si="280"/>
        <v/>
      </c>
      <c r="D8942" s="213" t="str">
        <f t="shared" si="281"/>
        <v/>
      </c>
    </row>
    <row r="8943" spans="2:4" x14ac:dyDescent="0.3">
      <c r="B8943" s="211" t="str">
        <f t="shared" si="280"/>
        <v/>
      </c>
      <c r="D8943" s="213" t="str">
        <f t="shared" si="281"/>
        <v/>
      </c>
    </row>
    <row r="8944" spans="2:4" x14ac:dyDescent="0.3">
      <c r="B8944" s="211" t="str">
        <f t="shared" si="280"/>
        <v/>
      </c>
      <c r="D8944" s="213" t="str">
        <f t="shared" si="281"/>
        <v/>
      </c>
    </row>
    <row r="8945" spans="2:4" x14ac:dyDescent="0.3">
      <c r="B8945" s="211" t="str">
        <f t="shared" si="280"/>
        <v/>
      </c>
      <c r="D8945" s="213" t="str">
        <f t="shared" si="281"/>
        <v/>
      </c>
    </row>
    <row r="8946" spans="2:4" x14ac:dyDescent="0.3">
      <c r="B8946" s="211" t="str">
        <f t="shared" si="280"/>
        <v/>
      </c>
      <c r="D8946" s="213" t="str">
        <f t="shared" si="281"/>
        <v/>
      </c>
    </row>
    <row r="8947" spans="2:4" x14ac:dyDescent="0.3">
      <c r="B8947" s="211" t="str">
        <f t="shared" si="280"/>
        <v/>
      </c>
      <c r="D8947" s="213" t="str">
        <f t="shared" si="281"/>
        <v/>
      </c>
    </row>
    <row r="8948" spans="2:4" x14ac:dyDescent="0.3">
      <c r="B8948" s="211" t="str">
        <f t="shared" si="280"/>
        <v/>
      </c>
      <c r="D8948" s="213" t="str">
        <f t="shared" si="281"/>
        <v/>
      </c>
    </row>
    <row r="8949" spans="2:4" x14ac:dyDescent="0.3">
      <c r="B8949" s="211" t="str">
        <f t="shared" si="280"/>
        <v/>
      </c>
      <c r="D8949" s="213" t="str">
        <f t="shared" si="281"/>
        <v/>
      </c>
    </row>
    <row r="8950" spans="2:4" x14ac:dyDescent="0.3">
      <c r="B8950" s="211" t="str">
        <f t="shared" si="280"/>
        <v/>
      </c>
      <c r="D8950" s="213" t="str">
        <f t="shared" si="281"/>
        <v/>
      </c>
    </row>
    <row r="8951" spans="2:4" x14ac:dyDescent="0.3">
      <c r="B8951" s="211" t="str">
        <f t="shared" si="280"/>
        <v/>
      </c>
      <c r="D8951" s="213" t="str">
        <f t="shared" si="281"/>
        <v/>
      </c>
    </row>
    <row r="8952" spans="2:4" x14ac:dyDescent="0.3">
      <c r="B8952" s="211" t="str">
        <f t="shared" si="280"/>
        <v/>
      </c>
      <c r="D8952" s="213" t="str">
        <f t="shared" si="281"/>
        <v/>
      </c>
    </row>
    <row r="8953" spans="2:4" x14ac:dyDescent="0.3">
      <c r="B8953" s="211" t="str">
        <f t="shared" si="280"/>
        <v/>
      </c>
      <c r="D8953" s="213" t="str">
        <f t="shared" si="281"/>
        <v/>
      </c>
    </row>
    <row r="8954" spans="2:4" x14ac:dyDescent="0.3">
      <c r="B8954" s="211" t="str">
        <f t="shared" si="280"/>
        <v/>
      </c>
      <c r="D8954" s="213" t="str">
        <f t="shared" si="281"/>
        <v/>
      </c>
    </row>
    <row r="8955" spans="2:4" x14ac:dyDescent="0.3">
      <c r="B8955" s="211" t="str">
        <f t="shared" si="280"/>
        <v/>
      </c>
      <c r="D8955" s="213" t="str">
        <f t="shared" si="281"/>
        <v/>
      </c>
    </row>
    <row r="8956" spans="2:4" x14ac:dyDescent="0.3">
      <c r="B8956" s="211" t="str">
        <f t="shared" si="280"/>
        <v/>
      </c>
      <c r="D8956" s="213" t="str">
        <f t="shared" si="281"/>
        <v/>
      </c>
    </row>
    <row r="8957" spans="2:4" x14ac:dyDescent="0.3">
      <c r="B8957" s="211" t="str">
        <f t="shared" si="280"/>
        <v/>
      </c>
      <c r="D8957" s="213" t="str">
        <f t="shared" si="281"/>
        <v/>
      </c>
    </row>
    <row r="8958" spans="2:4" x14ac:dyDescent="0.3">
      <c r="B8958" s="211" t="str">
        <f t="shared" si="280"/>
        <v/>
      </c>
      <c r="D8958" s="213" t="str">
        <f t="shared" si="281"/>
        <v/>
      </c>
    </row>
    <row r="8959" spans="2:4" x14ac:dyDescent="0.3">
      <c r="B8959" s="211" t="str">
        <f t="shared" si="280"/>
        <v/>
      </c>
      <c r="D8959" s="213" t="str">
        <f t="shared" si="281"/>
        <v/>
      </c>
    </row>
    <row r="8960" spans="2:4" x14ac:dyDescent="0.3">
      <c r="B8960" s="211" t="str">
        <f t="shared" si="280"/>
        <v/>
      </c>
      <c r="D8960" s="213" t="str">
        <f t="shared" si="281"/>
        <v/>
      </c>
    </row>
    <row r="8961" spans="2:4" x14ac:dyDescent="0.3">
      <c r="B8961" s="211" t="str">
        <f t="shared" si="280"/>
        <v/>
      </c>
      <c r="D8961" s="213" t="str">
        <f t="shared" si="281"/>
        <v/>
      </c>
    </row>
    <row r="8962" spans="2:4" x14ac:dyDescent="0.3">
      <c r="B8962" s="211" t="str">
        <f t="shared" si="280"/>
        <v/>
      </c>
      <c r="D8962" s="213" t="str">
        <f t="shared" si="281"/>
        <v/>
      </c>
    </row>
    <row r="8963" spans="2:4" x14ac:dyDescent="0.3">
      <c r="B8963" s="211" t="str">
        <f t="shared" si="280"/>
        <v/>
      </c>
      <c r="D8963" s="213" t="str">
        <f t="shared" si="281"/>
        <v/>
      </c>
    </row>
    <row r="8964" spans="2:4" x14ac:dyDescent="0.3">
      <c r="B8964" s="211" t="str">
        <f t="shared" si="280"/>
        <v/>
      </c>
      <c r="D8964" s="213" t="str">
        <f t="shared" si="281"/>
        <v/>
      </c>
    </row>
    <row r="8965" spans="2:4" x14ac:dyDescent="0.3">
      <c r="B8965" s="211" t="str">
        <f t="shared" si="280"/>
        <v/>
      </c>
      <c r="D8965" s="213" t="str">
        <f t="shared" si="281"/>
        <v/>
      </c>
    </row>
    <row r="8966" spans="2:4" x14ac:dyDescent="0.3">
      <c r="B8966" s="211" t="str">
        <f t="shared" ref="B8966:B9029" si="282">IF(NOT(ISBLANK(A8966)),INT(($B$2-A8966)/365.25),"")</f>
        <v/>
      </c>
      <c r="D8966" s="213" t="str">
        <f t="shared" ref="D8966:D9029" si="283">_xlfn.IFNA(VLOOKUP(B8966,AgeGroups,2,TRUE),"")</f>
        <v/>
      </c>
    </row>
    <row r="8967" spans="2:4" x14ac:dyDescent="0.3">
      <c r="B8967" s="211" t="str">
        <f t="shared" si="282"/>
        <v/>
      </c>
      <c r="D8967" s="213" t="str">
        <f t="shared" si="283"/>
        <v/>
      </c>
    </row>
    <row r="8968" spans="2:4" x14ac:dyDescent="0.3">
      <c r="B8968" s="211" t="str">
        <f t="shared" si="282"/>
        <v/>
      </c>
      <c r="D8968" s="213" t="str">
        <f t="shared" si="283"/>
        <v/>
      </c>
    </row>
    <row r="8969" spans="2:4" x14ac:dyDescent="0.3">
      <c r="B8969" s="211" t="str">
        <f t="shared" si="282"/>
        <v/>
      </c>
      <c r="D8969" s="213" t="str">
        <f t="shared" si="283"/>
        <v/>
      </c>
    </row>
    <row r="8970" spans="2:4" x14ac:dyDescent="0.3">
      <c r="B8970" s="211" t="str">
        <f t="shared" si="282"/>
        <v/>
      </c>
      <c r="D8970" s="213" t="str">
        <f t="shared" si="283"/>
        <v/>
      </c>
    </row>
    <row r="8971" spans="2:4" x14ac:dyDescent="0.3">
      <c r="B8971" s="211" t="str">
        <f t="shared" si="282"/>
        <v/>
      </c>
      <c r="D8971" s="213" t="str">
        <f t="shared" si="283"/>
        <v/>
      </c>
    </row>
    <row r="8972" spans="2:4" x14ac:dyDescent="0.3">
      <c r="B8972" s="211" t="str">
        <f t="shared" si="282"/>
        <v/>
      </c>
      <c r="D8972" s="213" t="str">
        <f t="shared" si="283"/>
        <v/>
      </c>
    </row>
    <row r="8973" spans="2:4" x14ac:dyDescent="0.3">
      <c r="B8973" s="211" t="str">
        <f t="shared" si="282"/>
        <v/>
      </c>
      <c r="D8973" s="213" t="str">
        <f t="shared" si="283"/>
        <v/>
      </c>
    </row>
    <row r="8974" spans="2:4" x14ac:dyDescent="0.3">
      <c r="B8974" s="211" t="str">
        <f t="shared" si="282"/>
        <v/>
      </c>
      <c r="D8974" s="213" t="str">
        <f t="shared" si="283"/>
        <v/>
      </c>
    </row>
    <row r="8975" spans="2:4" x14ac:dyDescent="0.3">
      <c r="B8975" s="211" t="str">
        <f t="shared" si="282"/>
        <v/>
      </c>
      <c r="D8975" s="213" t="str">
        <f t="shared" si="283"/>
        <v/>
      </c>
    </row>
    <row r="8976" spans="2:4" x14ac:dyDescent="0.3">
      <c r="B8976" s="211" t="str">
        <f t="shared" si="282"/>
        <v/>
      </c>
      <c r="D8976" s="213" t="str">
        <f t="shared" si="283"/>
        <v/>
      </c>
    </row>
    <row r="8977" spans="2:4" x14ac:dyDescent="0.3">
      <c r="B8977" s="211" t="str">
        <f t="shared" si="282"/>
        <v/>
      </c>
      <c r="D8977" s="213" t="str">
        <f t="shared" si="283"/>
        <v/>
      </c>
    </row>
    <row r="8978" spans="2:4" x14ac:dyDescent="0.3">
      <c r="B8978" s="211" t="str">
        <f t="shared" si="282"/>
        <v/>
      </c>
      <c r="D8978" s="213" t="str">
        <f t="shared" si="283"/>
        <v/>
      </c>
    </row>
    <row r="8979" spans="2:4" x14ac:dyDescent="0.3">
      <c r="B8979" s="211" t="str">
        <f t="shared" si="282"/>
        <v/>
      </c>
      <c r="D8979" s="213" t="str">
        <f t="shared" si="283"/>
        <v/>
      </c>
    </row>
    <row r="8980" spans="2:4" x14ac:dyDescent="0.3">
      <c r="B8980" s="211" t="str">
        <f t="shared" si="282"/>
        <v/>
      </c>
      <c r="D8980" s="213" t="str">
        <f t="shared" si="283"/>
        <v/>
      </c>
    </row>
    <row r="8981" spans="2:4" x14ac:dyDescent="0.3">
      <c r="B8981" s="211" t="str">
        <f t="shared" si="282"/>
        <v/>
      </c>
      <c r="D8981" s="213" t="str">
        <f t="shared" si="283"/>
        <v/>
      </c>
    </row>
    <row r="8982" spans="2:4" x14ac:dyDescent="0.3">
      <c r="B8982" s="211" t="str">
        <f t="shared" si="282"/>
        <v/>
      </c>
      <c r="D8982" s="213" t="str">
        <f t="shared" si="283"/>
        <v/>
      </c>
    </row>
    <row r="8983" spans="2:4" x14ac:dyDescent="0.3">
      <c r="B8983" s="211" t="str">
        <f t="shared" si="282"/>
        <v/>
      </c>
      <c r="D8983" s="213" t="str">
        <f t="shared" si="283"/>
        <v/>
      </c>
    </row>
    <row r="8984" spans="2:4" x14ac:dyDescent="0.3">
      <c r="B8984" s="211" t="str">
        <f t="shared" si="282"/>
        <v/>
      </c>
      <c r="D8984" s="213" t="str">
        <f t="shared" si="283"/>
        <v/>
      </c>
    </row>
    <row r="8985" spans="2:4" x14ac:dyDescent="0.3">
      <c r="B8985" s="211" t="str">
        <f t="shared" si="282"/>
        <v/>
      </c>
      <c r="D8985" s="213" t="str">
        <f t="shared" si="283"/>
        <v/>
      </c>
    </row>
    <row r="8986" spans="2:4" x14ac:dyDescent="0.3">
      <c r="B8986" s="211" t="str">
        <f t="shared" si="282"/>
        <v/>
      </c>
      <c r="D8986" s="213" t="str">
        <f t="shared" si="283"/>
        <v/>
      </c>
    </row>
    <row r="8987" spans="2:4" x14ac:dyDescent="0.3">
      <c r="B8987" s="211" t="str">
        <f t="shared" si="282"/>
        <v/>
      </c>
      <c r="D8987" s="213" t="str">
        <f t="shared" si="283"/>
        <v/>
      </c>
    </row>
    <row r="8988" spans="2:4" x14ac:dyDescent="0.3">
      <c r="B8988" s="211" t="str">
        <f t="shared" si="282"/>
        <v/>
      </c>
      <c r="D8988" s="213" t="str">
        <f t="shared" si="283"/>
        <v/>
      </c>
    </row>
    <row r="8989" spans="2:4" x14ac:dyDescent="0.3">
      <c r="B8989" s="211" t="str">
        <f t="shared" si="282"/>
        <v/>
      </c>
      <c r="D8989" s="213" t="str">
        <f t="shared" si="283"/>
        <v/>
      </c>
    </row>
    <row r="8990" spans="2:4" x14ac:dyDescent="0.3">
      <c r="B8990" s="211" t="str">
        <f t="shared" si="282"/>
        <v/>
      </c>
      <c r="D8990" s="213" t="str">
        <f t="shared" si="283"/>
        <v/>
      </c>
    </row>
    <row r="8991" spans="2:4" x14ac:dyDescent="0.3">
      <c r="B8991" s="211" t="str">
        <f t="shared" si="282"/>
        <v/>
      </c>
      <c r="D8991" s="213" t="str">
        <f t="shared" si="283"/>
        <v/>
      </c>
    </row>
    <row r="8992" spans="2:4" x14ac:dyDescent="0.3">
      <c r="B8992" s="211" t="str">
        <f t="shared" si="282"/>
        <v/>
      </c>
      <c r="D8992" s="213" t="str">
        <f t="shared" si="283"/>
        <v/>
      </c>
    </row>
    <row r="8993" spans="2:4" x14ac:dyDescent="0.3">
      <c r="B8993" s="211" t="str">
        <f t="shared" si="282"/>
        <v/>
      </c>
      <c r="D8993" s="213" t="str">
        <f t="shared" si="283"/>
        <v/>
      </c>
    </row>
    <row r="8994" spans="2:4" x14ac:dyDescent="0.3">
      <c r="B8994" s="211" t="str">
        <f t="shared" si="282"/>
        <v/>
      </c>
      <c r="D8994" s="213" t="str">
        <f t="shared" si="283"/>
        <v/>
      </c>
    </row>
    <row r="8995" spans="2:4" x14ac:dyDescent="0.3">
      <c r="B8995" s="211" t="str">
        <f t="shared" si="282"/>
        <v/>
      </c>
      <c r="D8995" s="213" t="str">
        <f t="shared" si="283"/>
        <v/>
      </c>
    </row>
    <row r="8996" spans="2:4" x14ac:dyDescent="0.3">
      <c r="B8996" s="211" t="str">
        <f t="shared" si="282"/>
        <v/>
      </c>
      <c r="D8996" s="213" t="str">
        <f t="shared" si="283"/>
        <v/>
      </c>
    </row>
    <row r="8997" spans="2:4" x14ac:dyDescent="0.3">
      <c r="B8997" s="211" t="str">
        <f t="shared" si="282"/>
        <v/>
      </c>
      <c r="D8997" s="213" t="str">
        <f t="shared" si="283"/>
        <v/>
      </c>
    </row>
    <row r="8998" spans="2:4" x14ac:dyDescent="0.3">
      <c r="B8998" s="211" t="str">
        <f t="shared" si="282"/>
        <v/>
      </c>
      <c r="D8998" s="213" t="str">
        <f t="shared" si="283"/>
        <v/>
      </c>
    </row>
    <row r="8999" spans="2:4" x14ac:dyDescent="0.3">
      <c r="B8999" s="211" t="str">
        <f t="shared" si="282"/>
        <v/>
      </c>
      <c r="D8999" s="213" t="str">
        <f t="shared" si="283"/>
        <v/>
      </c>
    </row>
    <row r="9000" spans="2:4" x14ac:dyDescent="0.3">
      <c r="B9000" s="211" t="str">
        <f t="shared" si="282"/>
        <v/>
      </c>
      <c r="D9000" s="213" t="str">
        <f t="shared" si="283"/>
        <v/>
      </c>
    </row>
    <row r="9001" spans="2:4" x14ac:dyDescent="0.3">
      <c r="B9001" s="211" t="str">
        <f t="shared" si="282"/>
        <v/>
      </c>
      <c r="D9001" s="213" t="str">
        <f t="shared" si="283"/>
        <v/>
      </c>
    </row>
    <row r="9002" spans="2:4" x14ac:dyDescent="0.3">
      <c r="B9002" s="211" t="str">
        <f t="shared" si="282"/>
        <v/>
      </c>
      <c r="D9002" s="213" t="str">
        <f t="shared" si="283"/>
        <v/>
      </c>
    </row>
    <row r="9003" spans="2:4" x14ac:dyDescent="0.3">
      <c r="B9003" s="211" t="str">
        <f t="shared" si="282"/>
        <v/>
      </c>
      <c r="D9003" s="213" t="str">
        <f t="shared" si="283"/>
        <v/>
      </c>
    </row>
    <row r="9004" spans="2:4" x14ac:dyDescent="0.3">
      <c r="B9004" s="211" t="str">
        <f t="shared" si="282"/>
        <v/>
      </c>
      <c r="D9004" s="213" t="str">
        <f t="shared" si="283"/>
        <v/>
      </c>
    </row>
    <row r="9005" spans="2:4" x14ac:dyDescent="0.3">
      <c r="B9005" s="211" t="str">
        <f t="shared" si="282"/>
        <v/>
      </c>
      <c r="D9005" s="213" t="str">
        <f t="shared" si="283"/>
        <v/>
      </c>
    </row>
    <row r="9006" spans="2:4" x14ac:dyDescent="0.3">
      <c r="B9006" s="211" t="str">
        <f t="shared" si="282"/>
        <v/>
      </c>
      <c r="D9006" s="213" t="str">
        <f t="shared" si="283"/>
        <v/>
      </c>
    </row>
    <row r="9007" spans="2:4" x14ac:dyDescent="0.3">
      <c r="B9007" s="211" t="str">
        <f t="shared" si="282"/>
        <v/>
      </c>
      <c r="D9007" s="213" t="str">
        <f t="shared" si="283"/>
        <v/>
      </c>
    </row>
    <row r="9008" spans="2:4" x14ac:dyDescent="0.3">
      <c r="B9008" s="211" t="str">
        <f t="shared" si="282"/>
        <v/>
      </c>
      <c r="D9008" s="213" t="str">
        <f t="shared" si="283"/>
        <v/>
      </c>
    </row>
    <row r="9009" spans="2:4" x14ac:dyDescent="0.3">
      <c r="B9009" s="211" t="str">
        <f t="shared" si="282"/>
        <v/>
      </c>
      <c r="D9009" s="213" t="str">
        <f t="shared" si="283"/>
        <v/>
      </c>
    </row>
    <row r="9010" spans="2:4" x14ac:dyDescent="0.3">
      <c r="B9010" s="211" t="str">
        <f t="shared" si="282"/>
        <v/>
      </c>
      <c r="D9010" s="213" t="str">
        <f t="shared" si="283"/>
        <v/>
      </c>
    </row>
    <row r="9011" spans="2:4" x14ac:dyDescent="0.3">
      <c r="B9011" s="211" t="str">
        <f t="shared" si="282"/>
        <v/>
      </c>
      <c r="D9011" s="213" t="str">
        <f t="shared" si="283"/>
        <v/>
      </c>
    </row>
    <row r="9012" spans="2:4" x14ac:dyDescent="0.3">
      <c r="B9012" s="211" t="str">
        <f t="shared" si="282"/>
        <v/>
      </c>
      <c r="D9012" s="213" t="str">
        <f t="shared" si="283"/>
        <v/>
      </c>
    </row>
    <row r="9013" spans="2:4" x14ac:dyDescent="0.3">
      <c r="B9013" s="211" t="str">
        <f t="shared" si="282"/>
        <v/>
      </c>
      <c r="D9013" s="213" t="str">
        <f t="shared" si="283"/>
        <v/>
      </c>
    </row>
    <row r="9014" spans="2:4" x14ac:dyDescent="0.3">
      <c r="B9014" s="211" t="str">
        <f t="shared" si="282"/>
        <v/>
      </c>
      <c r="D9014" s="213" t="str">
        <f t="shared" si="283"/>
        <v/>
      </c>
    </row>
    <row r="9015" spans="2:4" x14ac:dyDescent="0.3">
      <c r="B9015" s="211" t="str">
        <f t="shared" si="282"/>
        <v/>
      </c>
      <c r="D9015" s="213" t="str">
        <f t="shared" si="283"/>
        <v/>
      </c>
    </row>
    <row r="9016" spans="2:4" x14ac:dyDescent="0.3">
      <c r="B9016" s="211" t="str">
        <f t="shared" si="282"/>
        <v/>
      </c>
      <c r="D9016" s="213" t="str">
        <f t="shared" si="283"/>
        <v/>
      </c>
    </row>
    <row r="9017" spans="2:4" x14ac:dyDescent="0.3">
      <c r="B9017" s="211" t="str">
        <f t="shared" si="282"/>
        <v/>
      </c>
      <c r="D9017" s="213" t="str">
        <f t="shared" si="283"/>
        <v/>
      </c>
    </row>
    <row r="9018" spans="2:4" x14ac:dyDescent="0.3">
      <c r="B9018" s="211" t="str">
        <f t="shared" si="282"/>
        <v/>
      </c>
      <c r="D9018" s="213" t="str">
        <f t="shared" si="283"/>
        <v/>
      </c>
    </row>
    <row r="9019" spans="2:4" x14ac:dyDescent="0.3">
      <c r="B9019" s="211" t="str">
        <f t="shared" si="282"/>
        <v/>
      </c>
      <c r="D9019" s="213" t="str">
        <f t="shared" si="283"/>
        <v/>
      </c>
    </row>
    <row r="9020" spans="2:4" x14ac:dyDescent="0.3">
      <c r="B9020" s="211" t="str">
        <f t="shared" si="282"/>
        <v/>
      </c>
      <c r="D9020" s="213" t="str">
        <f t="shared" si="283"/>
        <v/>
      </c>
    </row>
    <row r="9021" spans="2:4" x14ac:dyDescent="0.3">
      <c r="B9021" s="211" t="str">
        <f t="shared" si="282"/>
        <v/>
      </c>
      <c r="D9021" s="213" t="str">
        <f t="shared" si="283"/>
        <v/>
      </c>
    </row>
    <row r="9022" spans="2:4" x14ac:dyDescent="0.3">
      <c r="B9022" s="211" t="str">
        <f t="shared" si="282"/>
        <v/>
      </c>
      <c r="D9022" s="213" t="str">
        <f t="shared" si="283"/>
        <v/>
      </c>
    </row>
    <row r="9023" spans="2:4" x14ac:dyDescent="0.3">
      <c r="B9023" s="211" t="str">
        <f t="shared" si="282"/>
        <v/>
      </c>
      <c r="D9023" s="213" t="str">
        <f t="shared" si="283"/>
        <v/>
      </c>
    </row>
    <row r="9024" spans="2:4" x14ac:dyDescent="0.3">
      <c r="B9024" s="211" t="str">
        <f t="shared" si="282"/>
        <v/>
      </c>
      <c r="D9024" s="213" t="str">
        <f t="shared" si="283"/>
        <v/>
      </c>
    </row>
    <row r="9025" spans="2:4" x14ac:dyDescent="0.3">
      <c r="B9025" s="211" t="str">
        <f t="shared" si="282"/>
        <v/>
      </c>
      <c r="D9025" s="213" t="str">
        <f t="shared" si="283"/>
        <v/>
      </c>
    </row>
    <row r="9026" spans="2:4" x14ac:dyDescent="0.3">
      <c r="B9026" s="211" t="str">
        <f t="shared" si="282"/>
        <v/>
      </c>
      <c r="D9026" s="213" t="str">
        <f t="shared" si="283"/>
        <v/>
      </c>
    </row>
    <row r="9027" spans="2:4" x14ac:dyDescent="0.3">
      <c r="B9027" s="211" t="str">
        <f t="shared" si="282"/>
        <v/>
      </c>
      <c r="D9027" s="213" t="str">
        <f t="shared" si="283"/>
        <v/>
      </c>
    </row>
    <row r="9028" spans="2:4" x14ac:dyDescent="0.3">
      <c r="B9028" s="211" t="str">
        <f t="shared" si="282"/>
        <v/>
      </c>
      <c r="D9028" s="213" t="str">
        <f t="shared" si="283"/>
        <v/>
      </c>
    </row>
    <row r="9029" spans="2:4" x14ac:dyDescent="0.3">
      <c r="B9029" s="211" t="str">
        <f t="shared" si="282"/>
        <v/>
      </c>
      <c r="D9029" s="213" t="str">
        <f t="shared" si="283"/>
        <v/>
      </c>
    </row>
    <row r="9030" spans="2:4" x14ac:dyDescent="0.3">
      <c r="B9030" s="211" t="str">
        <f t="shared" ref="B9030:B9093" si="284">IF(NOT(ISBLANK(A9030)),INT(($B$2-A9030)/365.25),"")</f>
        <v/>
      </c>
      <c r="D9030" s="213" t="str">
        <f t="shared" ref="D9030:D9093" si="285">_xlfn.IFNA(VLOOKUP(B9030,AgeGroups,2,TRUE),"")</f>
        <v/>
      </c>
    </row>
    <row r="9031" spans="2:4" x14ac:dyDescent="0.3">
      <c r="B9031" s="211" t="str">
        <f t="shared" si="284"/>
        <v/>
      </c>
      <c r="D9031" s="213" t="str">
        <f t="shared" si="285"/>
        <v/>
      </c>
    </row>
    <row r="9032" spans="2:4" x14ac:dyDescent="0.3">
      <c r="B9032" s="211" t="str">
        <f t="shared" si="284"/>
        <v/>
      </c>
      <c r="D9032" s="213" t="str">
        <f t="shared" si="285"/>
        <v/>
      </c>
    </row>
    <row r="9033" spans="2:4" x14ac:dyDescent="0.3">
      <c r="B9033" s="211" t="str">
        <f t="shared" si="284"/>
        <v/>
      </c>
      <c r="D9033" s="213" t="str">
        <f t="shared" si="285"/>
        <v/>
      </c>
    </row>
    <row r="9034" spans="2:4" x14ac:dyDescent="0.3">
      <c r="B9034" s="211" t="str">
        <f t="shared" si="284"/>
        <v/>
      </c>
      <c r="D9034" s="213" t="str">
        <f t="shared" si="285"/>
        <v/>
      </c>
    </row>
    <row r="9035" spans="2:4" x14ac:dyDescent="0.3">
      <c r="B9035" s="211" t="str">
        <f t="shared" si="284"/>
        <v/>
      </c>
      <c r="D9035" s="213" t="str">
        <f t="shared" si="285"/>
        <v/>
      </c>
    </row>
    <row r="9036" spans="2:4" x14ac:dyDescent="0.3">
      <c r="B9036" s="211" t="str">
        <f t="shared" si="284"/>
        <v/>
      </c>
      <c r="D9036" s="213" t="str">
        <f t="shared" si="285"/>
        <v/>
      </c>
    </row>
    <row r="9037" spans="2:4" x14ac:dyDescent="0.3">
      <c r="B9037" s="211" t="str">
        <f t="shared" si="284"/>
        <v/>
      </c>
      <c r="D9037" s="213" t="str">
        <f t="shared" si="285"/>
        <v/>
      </c>
    </row>
    <row r="9038" spans="2:4" x14ac:dyDescent="0.3">
      <c r="B9038" s="211" t="str">
        <f t="shared" si="284"/>
        <v/>
      </c>
      <c r="D9038" s="213" t="str">
        <f t="shared" si="285"/>
        <v/>
      </c>
    </row>
    <row r="9039" spans="2:4" x14ac:dyDescent="0.3">
      <c r="B9039" s="211" t="str">
        <f t="shared" si="284"/>
        <v/>
      </c>
      <c r="D9039" s="213" t="str">
        <f t="shared" si="285"/>
        <v/>
      </c>
    </row>
    <row r="9040" spans="2:4" x14ac:dyDescent="0.3">
      <c r="B9040" s="211" t="str">
        <f t="shared" si="284"/>
        <v/>
      </c>
      <c r="D9040" s="213" t="str">
        <f t="shared" si="285"/>
        <v/>
      </c>
    </row>
    <row r="9041" spans="2:4" x14ac:dyDescent="0.3">
      <c r="B9041" s="211" t="str">
        <f t="shared" si="284"/>
        <v/>
      </c>
      <c r="D9041" s="213" t="str">
        <f t="shared" si="285"/>
        <v/>
      </c>
    </row>
    <row r="9042" spans="2:4" x14ac:dyDescent="0.3">
      <c r="B9042" s="211" t="str">
        <f t="shared" si="284"/>
        <v/>
      </c>
      <c r="D9042" s="213" t="str">
        <f t="shared" si="285"/>
        <v/>
      </c>
    </row>
    <row r="9043" spans="2:4" x14ac:dyDescent="0.3">
      <c r="B9043" s="211" t="str">
        <f t="shared" si="284"/>
        <v/>
      </c>
      <c r="D9043" s="213" t="str">
        <f t="shared" si="285"/>
        <v/>
      </c>
    </row>
    <row r="9044" spans="2:4" x14ac:dyDescent="0.3">
      <c r="B9044" s="211" t="str">
        <f t="shared" si="284"/>
        <v/>
      </c>
      <c r="D9044" s="213" t="str">
        <f t="shared" si="285"/>
        <v/>
      </c>
    </row>
    <row r="9045" spans="2:4" x14ac:dyDescent="0.3">
      <c r="B9045" s="211" t="str">
        <f t="shared" si="284"/>
        <v/>
      </c>
      <c r="D9045" s="213" t="str">
        <f t="shared" si="285"/>
        <v/>
      </c>
    </row>
    <row r="9046" spans="2:4" x14ac:dyDescent="0.3">
      <c r="B9046" s="211" t="str">
        <f t="shared" si="284"/>
        <v/>
      </c>
      <c r="D9046" s="213" t="str">
        <f t="shared" si="285"/>
        <v/>
      </c>
    </row>
    <row r="9047" spans="2:4" x14ac:dyDescent="0.3">
      <c r="B9047" s="211" t="str">
        <f t="shared" si="284"/>
        <v/>
      </c>
      <c r="D9047" s="213" t="str">
        <f t="shared" si="285"/>
        <v/>
      </c>
    </row>
    <row r="9048" spans="2:4" x14ac:dyDescent="0.3">
      <c r="B9048" s="211" t="str">
        <f t="shared" si="284"/>
        <v/>
      </c>
      <c r="D9048" s="213" t="str">
        <f t="shared" si="285"/>
        <v/>
      </c>
    </row>
    <row r="9049" spans="2:4" x14ac:dyDescent="0.3">
      <c r="B9049" s="211" t="str">
        <f t="shared" si="284"/>
        <v/>
      </c>
      <c r="D9049" s="213" t="str">
        <f t="shared" si="285"/>
        <v/>
      </c>
    </row>
    <row r="9050" spans="2:4" x14ac:dyDescent="0.3">
      <c r="B9050" s="211" t="str">
        <f t="shared" si="284"/>
        <v/>
      </c>
      <c r="D9050" s="213" t="str">
        <f t="shared" si="285"/>
        <v/>
      </c>
    </row>
    <row r="9051" spans="2:4" x14ac:dyDescent="0.3">
      <c r="B9051" s="211" t="str">
        <f t="shared" si="284"/>
        <v/>
      </c>
      <c r="D9051" s="213" t="str">
        <f t="shared" si="285"/>
        <v/>
      </c>
    </row>
    <row r="9052" spans="2:4" x14ac:dyDescent="0.3">
      <c r="B9052" s="211" t="str">
        <f t="shared" si="284"/>
        <v/>
      </c>
      <c r="D9052" s="213" t="str">
        <f t="shared" si="285"/>
        <v/>
      </c>
    </row>
    <row r="9053" spans="2:4" x14ac:dyDescent="0.3">
      <c r="B9053" s="211" t="str">
        <f t="shared" si="284"/>
        <v/>
      </c>
      <c r="D9053" s="213" t="str">
        <f t="shared" si="285"/>
        <v/>
      </c>
    </row>
    <row r="9054" spans="2:4" x14ac:dyDescent="0.3">
      <c r="B9054" s="211" t="str">
        <f t="shared" si="284"/>
        <v/>
      </c>
      <c r="D9054" s="213" t="str">
        <f t="shared" si="285"/>
        <v/>
      </c>
    </row>
    <row r="9055" spans="2:4" x14ac:dyDescent="0.3">
      <c r="B9055" s="211" t="str">
        <f t="shared" si="284"/>
        <v/>
      </c>
      <c r="D9055" s="213" t="str">
        <f t="shared" si="285"/>
        <v/>
      </c>
    </row>
    <row r="9056" spans="2:4" x14ac:dyDescent="0.3">
      <c r="B9056" s="211" t="str">
        <f t="shared" si="284"/>
        <v/>
      </c>
      <c r="D9056" s="213" t="str">
        <f t="shared" si="285"/>
        <v/>
      </c>
    </row>
    <row r="9057" spans="2:4" x14ac:dyDescent="0.3">
      <c r="B9057" s="211" t="str">
        <f t="shared" si="284"/>
        <v/>
      </c>
      <c r="D9057" s="213" t="str">
        <f t="shared" si="285"/>
        <v/>
      </c>
    </row>
    <row r="9058" spans="2:4" x14ac:dyDescent="0.3">
      <c r="B9058" s="211" t="str">
        <f t="shared" si="284"/>
        <v/>
      </c>
      <c r="D9058" s="213" t="str">
        <f t="shared" si="285"/>
        <v/>
      </c>
    </row>
    <row r="9059" spans="2:4" x14ac:dyDescent="0.3">
      <c r="B9059" s="211" t="str">
        <f t="shared" si="284"/>
        <v/>
      </c>
      <c r="D9059" s="213" t="str">
        <f t="shared" si="285"/>
        <v/>
      </c>
    </row>
    <row r="9060" spans="2:4" x14ac:dyDescent="0.3">
      <c r="B9060" s="211" t="str">
        <f t="shared" si="284"/>
        <v/>
      </c>
      <c r="D9060" s="213" t="str">
        <f t="shared" si="285"/>
        <v/>
      </c>
    </row>
    <row r="9061" spans="2:4" x14ac:dyDescent="0.3">
      <c r="B9061" s="211" t="str">
        <f t="shared" si="284"/>
        <v/>
      </c>
      <c r="D9061" s="213" t="str">
        <f t="shared" si="285"/>
        <v/>
      </c>
    </row>
    <row r="9062" spans="2:4" x14ac:dyDescent="0.3">
      <c r="B9062" s="211" t="str">
        <f t="shared" si="284"/>
        <v/>
      </c>
      <c r="D9062" s="213" t="str">
        <f t="shared" si="285"/>
        <v/>
      </c>
    </row>
    <row r="9063" spans="2:4" x14ac:dyDescent="0.3">
      <c r="B9063" s="211" t="str">
        <f t="shared" si="284"/>
        <v/>
      </c>
      <c r="D9063" s="213" t="str">
        <f t="shared" si="285"/>
        <v/>
      </c>
    </row>
    <row r="9064" spans="2:4" x14ac:dyDescent="0.3">
      <c r="B9064" s="211" t="str">
        <f t="shared" si="284"/>
        <v/>
      </c>
      <c r="D9064" s="213" t="str">
        <f t="shared" si="285"/>
        <v/>
      </c>
    </row>
    <row r="9065" spans="2:4" x14ac:dyDescent="0.3">
      <c r="B9065" s="211" t="str">
        <f t="shared" si="284"/>
        <v/>
      </c>
      <c r="D9065" s="213" t="str">
        <f t="shared" si="285"/>
        <v/>
      </c>
    </row>
    <row r="9066" spans="2:4" x14ac:dyDescent="0.3">
      <c r="B9066" s="211" t="str">
        <f t="shared" si="284"/>
        <v/>
      </c>
      <c r="D9066" s="213" t="str">
        <f t="shared" si="285"/>
        <v/>
      </c>
    </row>
    <row r="9067" spans="2:4" x14ac:dyDescent="0.3">
      <c r="B9067" s="211" t="str">
        <f t="shared" si="284"/>
        <v/>
      </c>
      <c r="D9067" s="213" t="str">
        <f t="shared" si="285"/>
        <v/>
      </c>
    </row>
    <row r="9068" spans="2:4" x14ac:dyDescent="0.3">
      <c r="B9068" s="211" t="str">
        <f t="shared" si="284"/>
        <v/>
      </c>
      <c r="D9068" s="213" t="str">
        <f t="shared" si="285"/>
        <v/>
      </c>
    </row>
    <row r="9069" spans="2:4" x14ac:dyDescent="0.3">
      <c r="B9069" s="211" t="str">
        <f t="shared" si="284"/>
        <v/>
      </c>
      <c r="D9069" s="213" t="str">
        <f t="shared" si="285"/>
        <v/>
      </c>
    </row>
    <row r="9070" spans="2:4" x14ac:dyDescent="0.3">
      <c r="B9070" s="211" t="str">
        <f t="shared" si="284"/>
        <v/>
      </c>
      <c r="D9070" s="213" t="str">
        <f t="shared" si="285"/>
        <v/>
      </c>
    </row>
    <row r="9071" spans="2:4" x14ac:dyDescent="0.3">
      <c r="B9071" s="211" t="str">
        <f t="shared" si="284"/>
        <v/>
      </c>
      <c r="D9071" s="213" t="str">
        <f t="shared" si="285"/>
        <v/>
      </c>
    </row>
    <row r="9072" spans="2:4" x14ac:dyDescent="0.3">
      <c r="B9072" s="211" t="str">
        <f t="shared" si="284"/>
        <v/>
      </c>
      <c r="D9072" s="213" t="str">
        <f t="shared" si="285"/>
        <v/>
      </c>
    </row>
    <row r="9073" spans="2:4" x14ac:dyDescent="0.3">
      <c r="B9073" s="211" t="str">
        <f t="shared" si="284"/>
        <v/>
      </c>
      <c r="D9073" s="213" t="str">
        <f t="shared" si="285"/>
        <v/>
      </c>
    </row>
    <row r="9074" spans="2:4" x14ac:dyDescent="0.3">
      <c r="B9074" s="211" t="str">
        <f t="shared" si="284"/>
        <v/>
      </c>
      <c r="D9074" s="213" t="str">
        <f t="shared" si="285"/>
        <v/>
      </c>
    </row>
    <row r="9075" spans="2:4" x14ac:dyDescent="0.3">
      <c r="B9075" s="211" t="str">
        <f t="shared" si="284"/>
        <v/>
      </c>
      <c r="D9075" s="213" t="str">
        <f t="shared" si="285"/>
        <v/>
      </c>
    </row>
    <row r="9076" spans="2:4" x14ac:dyDescent="0.3">
      <c r="B9076" s="211" t="str">
        <f t="shared" si="284"/>
        <v/>
      </c>
      <c r="D9076" s="213" t="str">
        <f t="shared" si="285"/>
        <v/>
      </c>
    </row>
    <row r="9077" spans="2:4" x14ac:dyDescent="0.3">
      <c r="B9077" s="211" t="str">
        <f t="shared" si="284"/>
        <v/>
      </c>
      <c r="D9077" s="213" t="str">
        <f t="shared" si="285"/>
        <v/>
      </c>
    </row>
    <row r="9078" spans="2:4" x14ac:dyDescent="0.3">
      <c r="B9078" s="211" t="str">
        <f t="shared" si="284"/>
        <v/>
      </c>
      <c r="D9078" s="213" t="str">
        <f t="shared" si="285"/>
        <v/>
      </c>
    </row>
    <row r="9079" spans="2:4" x14ac:dyDescent="0.3">
      <c r="B9079" s="211" t="str">
        <f t="shared" si="284"/>
        <v/>
      </c>
      <c r="D9079" s="213" t="str">
        <f t="shared" si="285"/>
        <v/>
      </c>
    </row>
    <row r="9080" spans="2:4" x14ac:dyDescent="0.3">
      <c r="B9080" s="211" t="str">
        <f t="shared" si="284"/>
        <v/>
      </c>
      <c r="D9080" s="213" t="str">
        <f t="shared" si="285"/>
        <v/>
      </c>
    </row>
    <row r="9081" spans="2:4" x14ac:dyDescent="0.3">
      <c r="B9081" s="211" t="str">
        <f t="shared" si="284"/>
        <v/>
      </c>
      <c r="D9081" s="213" t="str">
        <f t="shared" si="285"/>
        <v/>
      </c>
    </row>
    <row r="9082" spans="2:4" x14ac:dyDescent="0.3">
      <c r="B9082" s="211" t="str">
        <f t="shared" si="284"/>
        <v/>
      </c>
      <c r="D9082" s="213" t="str">
        <f t="shared" si="285"/>
        <v/>
      </c>
    </row>
    <row r="9083" spans="2:4" x14ac:dyDescent="0.3">
      <c r="B9083" s="211" t="str">
        <f t="shared" si="284"/>
        <v/>
      </c>
      <c r="D9083" s="213" t="str">
        <f t="shared" si="285"/>
        <v/>
      </c>
    </row>
    <row r="9084" spans="2:4" x14ac:dyDescent="0.3">
      <c r="B9084" s="211" t="str">
        <f t="shared" si="284"/>
        <v/>
      </c>
      <c r="D9084" s="213" t="str">
        <f t="shared" si="285"/>
        <v/>
      </c>
    </row>
    <row r="9085" spans="2:4" x14ac:dyDescent="0.3">
      <c r="B9085" s="211" t="str">
        <f t="shared" si="284"/>
        <v/>
      </c>
      <c r="D9085" s="213" t="str">
        <f t="shared" si="285"/>
        <v/>
      </c>
    </row>
    <row r="9086" spans="2:4" x14ac:dyDescent="0.3">
      <c r="B9086" s="211" t="str">
        <f t="shared" si="284"/>
        <v/>
      </c>
      <c r="D9086" s="213" t="str">
        <f t="shared" si="285"/>
        <v/>
      </c>
    </row>
    <row r="9087" spans="2:4" x14ac:dyDescent="0.3">
      <c r="B9087" s="211" t="str">
        <f t="shared" si="284"/>
        <v/>
      </c>
      <c r="D9087" s="213" t="str">
        <f t="shared" si="285"/>
        <v/>
      </c>
    </row>
    <row r="9088" spans="2:4" x14ac:dyDescent="0.3">
      <c r="B9088" s="211" t="str">
        <f t="shared" si="284"/>
        <v/>
      </c>
      <c r="D9088" s="213" t="str">
        <f t="shared" si="285"/>
        <v/>
      </c>
    </row>
    <row r="9089" spans="2:4" x14ac:dyDescent="0.3">
      <c r="B9089" s="211" t="str">
        <f t="shared" si="284"/>
        <v/>
      </c>
      <c r="D9089" s="213" t="str">
        <f t="shared" si="285"/>
        <v/>
      </c>
    </row>
    <row r="9090" spans="2:4" x14ac:dyDescent="0.3">
      <c r="B9090" s="211" t="str">
        <f t="shared" si="284"/>
        <v/>
      </c>
      <c r="D9090" s="213" t="str">
        <f t="shared" si="285"/>
        <v/>
      </c>
    </row>
    <row r="9091" spans="2:4" x14ac:dyDescent="0.3">
      <c r="B9091" s="211" t="str">
        <f t="shared" si="284"/>
        <v/>
      </c>
      <c r="D9091" s="213" t="str">
        <f t="shared" si="285"/>
        <v/>
      </c>
    </row>
    <row r="9092" spans="2:4" x14ac:dyDescent="0.3">
      <c r="B9092" s="211" t="str">
        <f t="shared" si="284"/>
        <v/>
      </c>
      <c r="D9092" s="213" t="str">
        <f t="shared" si="285"/>
        <v/>
      </c>
    </row>
    <row r="9093" spans="2:4" x14ac:dyDescent="0.3">
      <c r="B9093" s="211" t="str">
        <f t="shared" si="284"/>
        <v/>
      </c>
      <c r="D9093" s="213" t="str">
        <f t="shared" si="285"/>
        <v/>
      </c>
    </row>
    <row r="9094" spans="2:4" x14ac:dyDescent="0.3">
      <c r="B9094" s="211" t="str">
        <f t="shared" ref="B9094:B9157" si="286">IF(NOT(ISBLANK(A9094)),INT(($B$2-A9094)/365.25),"")</f>
        <v/>
      </c>
      <c r="D9094" s="213" t="str">
        <f t="shared" ref="D9094:D9157" si="287">_xlfn.IFNA(VLOOKUP(B9094,AgeGroups,2,TRUE),"")</f>
        <v/>
      </c>
    </row>
    <row r="9095" spans="2:4" x14ac:dyDescent="0.3">
      <c r="B9095" s="211" t="str">
        <f t="shared" si="286"/>
        <v/>
      </c>
      <c r="D9095" s="213" t="str">
        <f t="shared" si="287"/>
        <v/>
      </c>
    </row>
    <row r="9096" spans="2:4" x14ac:dyDescent="0.3">
      <c r="B9096" s="211" t="str">
        <f t="shared" si="286"/>
        <v/>
      </c>
      <c r="D9096" s="213" t="str">
        <f t="shared" si="287"/>
        <v/>
      </c>
    </row>
    <row r="9097" spans="2:4" x14ac:dyDescent="0.3">
      <c r="B9097" s="211" t="str">
        <f t="shared" si="286"/>
        <v/>
      </c>
      <c r="D9097" s="213" t="str">
        <f t="shared" si="287"/>
        <v/>
      </c>
    </row>
    <row r="9098" spans="2:4" x14ac:dyDescent="0.3">
      <c r="B9098" s="211" t="str">
        <f t="shared" si="286"/>
        <v/>
      </c>
      <c r="D9098" s="213" t="str">
        <f t="shared" si="287"/>
        <v/>
      </c>
    </row>
    <row r="9099" spans="2:4" x14ac:dyDescent="0.3">
      <c r="B9099" s="211" t="str">
        <f t="shared" si="286"/>
        <v/>
      </c>
      <c r="D9099" s="213" t="str">
        <f t="shared" si="287"/>
        <v/>
      </c>
    </row>
    <row r="9100" spans="2:4" x14ac:dyDescent="0.3">
      <c r="B9100" s="211" t="str">
        <f t="shared" si="286"/>
        <v/>
      </c>
      <c r="D9100" s="213" t="str">
        <f t="shared" si="287"/>
        <v/>
      </c>
    </row>
    <row r="9101" spans="2:4" x14ac:dyDescent="0.3">
      <c r="B9101" s="211" t="str">
        <f t="shared" si="286"/>
        <v/>
      </c>
      <c r="D9101" s="213" t="str">
        <f t="shared" si="287"/>
        <v/>
      </c>
    </row>
    <row r="9102" spans="2:4" x14ac:dyDescent="0.3">
      <c r="B9102" s="211" t="str">
        <f t="shared" si="286"/>
        <v/>
      </c>
      <c r="D9102" s="213" t="str">
        <f t="shared" si="287"/>
        <v/>
      </c>
    </row>
    <row r="9103" spans="2:4" x14ac:dyDescent="0.3">
      <c r="B9103" s="211" t="str">
        <f t="shared" si="286"/>
        <v/>
      </c>
      <c r="D9103" s="213" t="str">
        <f t="shared" si="287"/>
        <v/>
      </c>
    </row>
    <row r="9104" spans="2:4" x14ac:dyDescent="0.3">
      <c r="B9104" s="211" t="str">
        <f t="shared" si="286"/>
        <v/>
      </c>
      <c r="D9104" s="213" t="str">
        <f t="shared" si="287"/>
        <v/>
      </c>
    </row>
    <row r="9105" spans="2:4" x14ac:dyDescent="0.3">
      <c r="B9105" s="211" t="str">
        <f t="shared" si="286"/>
        <v/>
      </c>
      <c r="D9105" s="213" t="str">
        <f t="shared" si="287"/>
        <v/>
      </c>
    </row>
    <row r="9106" spans="2:4" x14ac:dyDescent="0.3">
      <c r="B9106" s="211" t="str">
        <f t="shared" si="286"/>
        <v/>
      </c>
      <c r="D9106" s="213" t="str">
        <f t="shared" si="287"/>
        <v/>
      </c>
    </row>
    <row r="9107" spans="2:4" x14ac:dyDescent="0.3">
      <c r="B9107" s="211" t="str">
        <f t="shared" si="286"/>
        <v/>
      </c>
      <c r="D9107" s="213" t="str">
        <f t="shared" si="287"/>
        <v/>
      </c>
    </row>
    <row r="9108" spans="2:4" x14ac:dyDescent="0.3">
      <c r="B9108" s="211" t="str">
        <f t="shared" si="286"/>
        <v/>
      </c>
      <c r="D9108" s="213" t="str">
        <f t="shared" si="287"/>
        <v/>
      </c>
    </row>
    <row r="9109" spans="2:4" x14ac:dyDescent="0.3">
      <c r="B9109" s="211" t="str">
        <f t="shared" si="286"/>
        <v/>
      </c>
      <c r="D9109" s="213" t="str">
        <f t="shared" si="287"/>
        <v/>
      </c>
    </row>
    <row r="9110" spans="2:4" x14ac:dyDescent="0.3">
      <c r="B9110" s="211" t="str">
        <f t="shared" si="286"/>
        <v/>
      </c>
      <c r="D9110" s="213" t="str">
        <f t="shared" si="287"/>
        <v/>
      </c>
    </row>
    <row r="9111" spans="2:4" x14ac:dyDescent="0.3">
      <c r="B9111" s="211" t="str">
        <f t="shared" si="286"/>
        <v/>
      </c>
      <c r="D9111" s="213" t="str">
        <f t="shared" si="287"/>
        <v/>
      </c>
    </row>
    <row r="9112" spans="2:4" x14ac:dyDescent="0.3">
      <c r="B9112" s="211" t="str">
        <f t="shared" si="286"/>
        <v/>
      </c>
      <c r="D9112" s="213" t="str">
        <f t="shared" si="287"/>
        <v/>
      </c>
    </row>
    <row r="9113" spans="2:4" x14ac:dyDescent="0.3">
      <c r="B9113" s="211" t="str">
        <f t="shared" si="286"/>
        <v/>
      </c>
      <c r="D9113" s="213" t="str">
        <f t="shared" si="287"/>
        <v/>
      </c>
    </row>
    <row r="9114" spans="2:4" x14ac:dyDescent="0.3">
      <c r="B9114" s="211" t="str">
        <f t="shared" si="286"/>
        <v/>
      </c>
      <c r="D9114" s="213" t="str">
        <f t="shared" si="287"/>
        <v/>
      </c>
    </row>
    <row r="9115" spans="2:4" x14ac:dyDescent="0.3">
      <c r="B9115" s="211" t="str">
        <f t="shared" si="286"/>
        <v/>
      </c>
      <c r="D9115" s="213" t="str">
        <f t="shared" si="287"/>
        <v/>
      </c>
    </row>
    <row r="9116" spans="2:4" x14ac:dyDescent="0.3">
      <c r="B9116" s="211" t="str">
        <f t="shared" si="286"/>
        <v/>
      </c>
      <c r="D9116" s="213" t="str">
        <f t="shared" si="287"/>
        <v/>
      </c>
    </row>
    <row r="9117" spans="2:4" x14ac:dyDescent="0.3">
      <c r="B9117" s="211" t="str">
        <f t="shared" si="286"/>
        <v/>
      </c>
      <c r="D9117" s="213" t="str">
        <f t="shared" si="287"/>
        <v/>
      </c>
    </row>
    <row r="9118" spans="2:4" x14ac:dyDescent="0.3">
      <c r="B9118" s="211" t="str">
        <f t="shared" si="286"/>
        <v/>
      </c>
      <c r="D9118" s="213" t="str">
        <f t="shared" si="287"/>
        <v/>
      </c>
    </row>
    <row r="9119" spans="2:4" x14ac:dyDescent="0.3">
      <c r="B9119" s="211" t="str">
        <f t="shared" si="286"/>
        <v/>
      </c>
      <c r="D9119" s="213" t="str">
        <f t="shared" si="287"/>
        <v/>
      </c>
    </row>
    <row r="9120" spans="2:4" x14ac:dyDescent="0.3">
      <c r="B9120" s="211" t="str">
        <f t="shared" si="286"/>
        <v/>
      </c>
      <c r="D9120" s="213" t="str">
        <f t="shared" si="287"/>
        <v/>
      </c>
    </row>
    <row r="9121" spans="2:4" x14ac:dyDescent="0.3">
      <c r="B9121" s="211" t="str">
        <f t="shared" si="286"/>
        <v/>
      </c>
      <c r="D9121" s="213" t="str">
        <f t="shared" si="287"/>
        <v/>
      </c>
    </row>
    <row r="9122" spans="2:4" x14ac:dyDescent="0.3">
      <c r="B9122" s="211" t="str">
        <f t="shared" si="286"/>
        <v/>
      </c>
      <c r="D9122" s="213" t="str">
        <f t="shared" si="287"/>
        <v/>
      </c>
    </row>
    <row r="9123" spans="2:4" x14ac:dyDescent="0.3">
      <c r="B9123" s="211" t="str">
        <f t="shared" si="286"/>
        <v/>
      </c>
      <c r="D9123" s="213" t="str">
        <f t="shared" si="287"/>
        <v/>
      </c>
    </row>
    <row r="9124" spans="2:4" x14ac:dyDescent="0.3">
      <c r="B9124" s="211" t="str">
        <f t="shared" si="286"/>
        <v/>
      </c>
      <c r="D9124" s="213" t="str">
        <f t="shared" si="287"/>
        <v/>
      </c>
    </row>
    <row r="9125" spans="2:4" x14ac:dyDescent="0.3">
      <c r="B9125" s="211" t="str">
        <f t="shared" si="286"/>
        <v/>
      </c>
      <c r="D9125" s="213" t="str">
        <f t="shared" si="287"/>
        <v/>
      </c>
    </row>
    <row r="9126" spans="2:4" x14ac:dyDescent="0.3">
      <c r="B9126" s="211" t="str">
        <f t="shared" si="286"/>
        <v/>
      </c>
      <c r="D9126" s="213" t="str">
        <f t="shared" si="287"/>
        <v/>
      </c>
    </row>
    <row r="9127" spans="2:4" x14ac:dyDescent="0.3">
      <c r="B9127" s="211" t="str">
        <f t="shared" si="286"/>
        <v/>
      </c>
      <c r="D9127" s="213" t="str">
        <f t="shared" si="287"/>
        <v/>
      </c>
    </row>
    <row r="9128" spans="2:4" x14ac:dyDescent="0.3">
      <c r="B9128" s="211" t="str">
        <f t="shared" si="286"/>
        <v/>
      </c>
      <c r="D9128" s="213" t="str">
        <f t="shared" si="287"/>
        <v/>
      </c>
    </row>
    <row r="9129" spans="2:4" x14ac:dyDescent="0.3">
      <c r="B9129" s="211" t="str">
        <f t="shared" si="286"/>
        <v/>
      </c>
      <c r="D9129" s="213" t="str">
        <f t="shared" si="287"/>
        <v/>
      </c>
    </row>
    <row r="9130" spans="2:4" x14ac:dyDescent="0.3">
      <c r="B9130" s="211" t="str">
        <f t="shared" si="286"/>
        <v/>
      </c>
      <c r="D9130" s="213" t="str">
        <f t="shared" si="287"/>
        <v/>
      </c>
    </row>
    <row r="9131" spans="2:4" x14ac:dyDescent="0.3">
      <c r="B9131" s="211" t="str">
        <f t="shared" si="286"/>
        <v/>
      </c>
      <c r="D9131" s="213" t="str">
        <f t="shared" si="287"/>
        <v/>
      </c>
    </row>
    <row r="9132" spans="2:4" x14ac:dyDescent="0.3">
      <c r="B9132" s="211" t="str">
        <f t="shared" si="286"/>
        <v/>
      </c>
      <c r="D9132" s="213" t="str">
        <f t="shared" si="287"/>
        <v/>
      </c>
    </row>
    <row r="9133" spans="2:4" x14ac:dyDescent="0.3">
      <c r="B9133" s="211" t="str">
        <f t="shared" si="286"/>
        <v/>
      </c>
      <c r="D9133" s="213" t="str">
        <f t="shared" si="287"/>
        <v/>
      </c>
    </row>
    <row r="9134" spans="2:4" x14ac:dyDescent="0.3">
      <c r="B9134" s="211" t="str">
        <f t="shared" si="286"/>
        <v/>
      </c>
      <c r="D9134" s="213" t="str">
        <f t="shared" si="287"/>
        <v/>
      </c>
    </row>
    <row r="9135" spans="2:4" x14ac:dyDescent="0.3">
      <c r="B9135" s="211" t="str">
        <f t="shared" si="286"/>
        <v/>
      </c>
      <c r="D9135" s="213" t="str">
        <f t="shared" si="287"/>
        <v/>
      </c>
    </row>
    <row r="9136" spans="2:4" x14ac:dyDescent="0.3">
      <c r="B9136" s="211" t="str">
        <f t="shared" si="286"/>
        <v/>
      </c>
      <c r="D9136" s="213" t="str">
        <f t="shared" si="287"/>
        <v/>
      </c>
    </row>
    <row r="9137" spans="2:4" x14ac:dyDescent="0.3">
      <c r="B9137" s="211" t="str">
        <f t="shared" si="286"/>
        <v/>
      </c>
      <c r="D9137" s="213" t="str">
        <f t="shared" si="287"/>
        <v/>
      </c>
    </row>
    <row r="9138" spans="2:4" x14ac:dyDescent="0.3">
      <c r="B9138" s="211" t="str">
        <f t="shared" si="286"/>
        <v/>
      </c>
      <c r="D9138" s="213" t="str">
        <f t="shared" si="287"/>
        <v/>
      </c>
    </row>
    <row r="9139" spans="2:4" x14ac:dyDescent="0.3">
      <c r="B9139" s="211" t="str">
        <f t="shared" si="286"/>
        <v/>
      </c>
      <c r="D9139" s="213" t="str">
        <f t="shared" si="287"/>
        <v/>
      </c>
    </row>
    <row r="9140" spans="2:4" x14ac:dyDescent="0.3">
      <c r="B9140" s="211" t="str">
        <f t="shared" si="286"/>
        <v/>
      </c>
      <c r="D9140" s="213" t="str">
        <f t="shared" si="287"/>
        <v/>
      </c>
    </row>
    <row r="9141" spans="2:4" x14ac:dyDescent="0.3">
      <c r="B9141" s="211" t="str">
        <f t="shared" si="286"/>
        <v/>
      </c>
      <c r="D9141" s="213" t="str">
        <f t="shared" si="287"/>
        <v/>
      </c>
    </row>
    <row r="9142" spans="2:4" x14ac:dyDescent="0.3">
      <c r="B9142" s="211" t="str">
        <f t="shared" si="286"/>
        <v/>
      </c>
      <c r="D9142" s="213" t="str">
        <f t="shared" si="287"/>
        <v/>
      </c>
    </row>
    <row r="9143" spans="2:4" x14ac:dyDescent="0.3">
      <c r="B9143" s="211" t="str">
        <f t="shared" si="286"/>
        <v/>
      </c>
      <c r="D9143" s="213" t="str">
        <f t="shared" si="287"/>
        <v/>
      </c>
    </row>
    <row r="9144" spans="2:4" x14ac:dyDescent="0.3">
      <c r="B9144" s="211" t="str">
        <f t="shared" si="286"/>
        <v/>
      </c>
      <c r="D9144" s="213" t="str">
        <f t="shared" si="287"/>
        <v/>
      </c>
    </row>
    <row r="9145" spans="2:4" x14ac:dyDescent="0.3">
      <c r="B9145" s="211" t="str">
        <f t="shared" si="286"/>
        <v/>
      </c>
      <c r="D9145" s="213" t="str">
        <f t="shared" si="287"/>
        <v/>
      </c>
    </row>
    <row r="9146" spans="2:4" x14ac:dyDescent="0.3">
      <c r="B9146" s="211" t="str">
        <f t="shared" si="286"/>
        <v/>
      </c>
      <c r="D9146" s="213" t="str">
        <f t="shared" si="287"/>
        <v/>
      </c>
    </row>
    <row r="9147" spans="2:4" x14ac:dyDescent="0.3">
      <c r="B9147" s="211" t="str">
        <f t="shared" si="286"/>
        <v/>
      </c>
      <c r="D9147" s="213" t="str">
        <f t="shared" si="287"/>
        <v/>
      </c>
    </row>
    <row r="9148" spans="2:4" x14ac:dyDescent="0.3">
      <c r="B9148" s="211" t="str">
        <f t="shared" si="286"/>
        <v/>
      </c>
      <c r="D9148" s="213" t="str">
        <f t="shared" si="287"/>
        <v/>
      </c>
    </row>
    <row r="9149" spans="2:4" x14ac:dyDescent="0.3">
      <c r="B9149" s="211" t="str">
        <f t="shared" si="286"/>
        <v/>
      </c>
      <c r="D9149" s="213" t="str">
        <f t="shared" si="287"/>
        <v/>
      </c>
    </row>
    <row r="9150" spans="2:4" x14ac:dyDescent="0.3">
      <c r="B9150" s="211" t="str">
        <f t="shared" si="286"/>
        <v/>
      </c>
      <c r="D9150" s="213" t="str">
        <f t="shared" si="287"/>
        <v/>
      </c>
    </row>
    <row r="9151" spans="2:4" x14ac:dyDescent="0.3">
      <c r="B9151" s="211" t="str">
        <f t="shared" si="286"/>
        <v/>
      </c>
      <c r="D9151" s="213" t="str">
        <f t="shared" si="287"/>
        <v/>
      </c>
    </row>
    <row r="9152" spans="2:4" x14ac:dyDescent="0.3">
      <c r="B9152" s="211" t="str">
        <f t="shared" si="286"/>
        <v/>
      </c>
      <c r="D9152" s="213" t="str">
        <f t="shared" si="287"/>
        <v/>
      </c>
    </row>
    <row r="9153" spans="2:4" x14ac:dyDescent="0.3">
      <c r="B9153" s="211" t="str">
        <f t="shared" si="286"/>
        <v/>
      </c>
      <c r="D9153" s="213" t="str">
        <f t="shared" si="287"/>
        <v/>
      </c>
    </row>
    <row r="9154" spans="2:4" x14ac:dyDescent="0.3">
      <c r="B9154" s="211" t="str">
        <f t="shared" si="286"/>
        <v/>
      </c>
      <c r="D9154" s="213" t="str">
        <f t="shared" si="287"/>
        <v/>
      </c>
    </row>
    <row r="9155" spans="2:4" x14ac:dyDescent="0.3">
      <c r="B9155" s="211" t="str">
        <f t="shared" si="286"/>
        <v/>
      </c>
      <c r="D9155" s="213" t="str">
        <f t="shared" si="287"/>
        <v/>
      </c>
    </row>
    <row r="9156" spans="2:4" x14ac:dyDescent="0.3">
      <c r="B9156" s="211" t="str">
        <f t="shared" si="286"/>
        <v/>
      </c>
      <c r="D9156" s="213" t="str">
        <f t="shared" si="287"/>
        <v/>
      </c>
    </row>
    <row r="9157" spans="2:4" x14ac:dyDescent="0.3">
      <c r="B9157" s="211" t="str">
        <f t="shared" si="286"/>
        <v/>
      </c>
      <c r="D9157" s="213" t="str">
        <f t="shared" si="287"/>
        <v/>
      </c>
    </row>
    <row r="9158" spans="2:4" x14ac:dyDescent="0.3">
      <c r="B9158" s="211" t="str">
        <f t="shared" ref="B9158:B9221" si="288">IF(NOT(ISBLANK(A9158)),INT(($B$2-A9158)/365.25),"")</f>
        <v/>
      </c>
      <c r="D9158" s="213" t="str">
        <f t="shared" ref="D9158:D9221" si="289">_xlfn.IFNA(VLOOKUP(B9158,AgeGroups,2,TRUE),"")</f>
        <v/>
      </c>
    </row>
    <row r="9159" spans="2:4" x14ac:dyDescent="0.3">
      <c r="B9159" s="211" t="str">
        <f t="shared" si="288"/>
        <v/>
      </c>
      <c r="D9159" s="213" t="str">
        <f t="shared" si="289"/>
        <v/>
      </c>
    </row>
    <row r="9160" spans="2:4" x14ac:dyDescent="0.3">
      <c r="B9160" s="211" t="str">
        <f t="shared" si="288"/>
        <v/>
      </c>
      <c r="D9160" s="213" t="str">
        <f t="shared" si="289"/>
        <v/>
      </c>
    </row>
    <row r="9161" spans="2:4" x14ac:dyDescent="0.3">
      <c r="B9161" s="211" t="str">
        <f t="shared" si="288"/>
        <v/>
      </c>
      <c r="D9161" s="213" t="str">
        <f t="shared" si="289"/>
        <v/>
      </c>
    </row>
    <row r="9162" spans="2:4" x14ac:dyDescent="0.3">
      <c r="B9162" s="211" t="str">
        <f t="shared" si="288"/>
        <v/>
      </c>
      <c r="D9162" s="213" t="str">
        <f t="shared" si="289"/>
        <v/>
      </c>
    </row>
    <row r="9163" spans="2:4" x14ac:dyDescent="0.3">
      <c r="B9163" s="211" t="str">
        <f t="shared" si="288"/>
        <v/>
      </c>
      <c r="D9163" s="213" t="str">
        <f t="shared" si="289"/>
        <v/>
      </c>
    </row>
    <row r="9164" spans="2:4" x14ac:dyDescent="0.3">
      <c r="B9164" s="211" t="str">
        <f t="shared" si="288"/>
        <v/>
      </c>
      <c r="D9164" s="213" t="str">
        <f t="shared" si="289"/>
        <v/>
      </c>
    </row>
    <row r="9165" spans="2:4" x14ac:dyDescent="0.3">
      <c r="B9165" s="211" t="str">
        <f t="shared" si="288"/>
        <v/>
      </c>
      <c r="D9165" s="213" t="str">
        <f t="shared" si="289"/>
        <v/>
      </c>
    </row>
    <row r="9166" spans="2:4" x14ac:dyDescent="0.3">
      <c r="B9166" s="211" t="str">
        <f t="shared" si="288"/>
        <v/>
      </c>
      <c r="D9166" s="213" t="str">
        <f t="shared" si="289"/>
        <v/>
      </c>
    </row>
    <row r="9167" spans="2:4" x14ac:dyDescent="0.3">
      <c r="B9167" s="211" t="str">
        <f t="shared" si="288"/>
        <v/>
      </c>
      <c r="D9167" s="213" t="str">
        <f t="shared" si="289"/>
        <v/>
      </c>
    </row>
    <row r="9168" spans="2:4" x14ac:dyDescent="0.3">
      <c r="B9168" s="211" t="str">
        <f t="shared" si="288"/>
        <v/>
      </c>
      <c r="D9168" s="213" t="str">
        <f t="shared" si="289"/>
        <v/>
      </c>
    </row>
    <row r="9169" spans="2:4" x14ac:dyDescent="0.3">
      <c r="B9169" s="211" t="str">
        <f t="shared" si="288"/>
        <v/>
      </c>
      <c r="D9169" s="213" t="str">
        <f t="shared" si="289"/>
        <v/>
      </c>
    </row>
    <row r="9170" spans="2:4" x14ac:dyDescent="0.3">
      <c r="B9170" s="211" t="str">
        <f t="shared" si="288"/>
        <v/>
      </c>
      <c r="D9170" s="213" t="str">
        <f t="shared" si="289"/>
        <v/>
      </c>
    </row>
    <row r="9171" spans="2:4" x14ac:dyDescent="0.3">
      <c r="B9171" s="211" t="str">
        <f t="shared" si="288"/>
        <v/>
      </c>
      <c r="D9171" s="213" t="str">
        <f t="shared" si="289"/>
        <v/>
      </c>
    </row>
    <row r="9172" spans="2:4" x14ac:dyDescent="0.3">
      <c r="B9172" s="211" t="str">
        <f t="shared" si="288"/>
        <v/>
      </c>
      <c r="D9172" s="213" t="str">
        <f t="shared" si="289"/>
        <v/>
      </c>
    </row>
    <row r="9173" spans="2:4" x14ac:dyDescent="0.3">
      <c r="B9173" s="211" t="str">
        <f t="shared" si="288"/>
        <v/>
      </c>
      <c r="D9173" s="213" t="str">
        <f t="shared" si="289"/>
        <v/>
      </c>
    </row>
    <row r="9174" spans="2:4" x14ac:dyDescent="0.3">
      <c r="B9174" s="211" t="str">
        <f t="shared" si="288"/>
        <v/>
      </c>
      <c r="D9174" s="213" t="str">
        <f t="shared" si="289"/>
        <v/>
      </c>
    </row>
    <row r="9175" spans="2:4" x14ac:dyDescent="0.3">
      <c r="B9175" s="211" t="str">
        <f t="shared" si="288"/>
        <v/>
      </c>
      <c r="D9175" s="213" t="str">
        <f t="shared" si="289"/>
        <v/>
      </c>
    </row>
    <row r="9176" spans="2:4" x14ac:dyDescent="0.3">
      <c r="B9176" s="211" t="str">
        <f t="shared" si="288"/>
        <v/>
      </c>
      <c r="D9176" s="213" t="str">
        <f t="shared" si="289"/>
        <v/>
      </c>
    </row>
    <row r="9177" spans="2:4" x14ac:dyDescent="0.3">
      <c r="B9177" s="211" t="str">
        <f t="shared" si="288"/>
        <v/>
      </c>
      <c r="D9177" s="213" t="str">
        <f t="shared" si="289"/>
        <v/>
      </c>
    </row>
    <row r="9178" spans="2:4" x14ac:dyDescent="0.3">
      <c r="B9178" s="211" t="str">
        <f t="shared" si="288"/>
        <v/>
      </c>
      <c r="D9178" s="213" t="str">
        <f t="shared" si="289"/>
        <v/>
      </c>
    </row>
    <row r="9179" spans="2:4" x14ac:dyDescent="0.3">
      <c r="B9179" s="211" t="str">
        <f t="shared" si="288"/>
        <v/>
      </c>
      <c r="D9179" s="213" t="str">
        <f t="shared" si="289"/>
        <v/>
      </c>
    </row>
    <row r="9180" spans="2:4" x14ac:dyDescent="0.3">
      <c r="B9180" s="211" t="str">
        <f t="shared" si="288"/>
        <v/>
      </c>
      <c r="D9180" s="213" t="str">
        <f t="shared" si="289"/>
        <v/>
      </c>
    </row>
    <row r="9181" spans="2:4" x14ac:dyDescent="0.3">
      <c r="B9181" s="211" t="str">
        <f t="shared" si="288"/>
        <v/>
      </c>
      <c r="D9181" s="213" t="str">
        <f t="shared" si="289"/>
        <v/>
      </c>
    </row>
    <row r="9182" spans="2:4" x14ac:dyDescent="0.3">
      <c r="B9182" s="211" t="str">
        <f t="shared" si="288"/>
        <v/>
      </c>
      <c r="D9182" s="213" t="str">
        <f t="shared" si="289"/>
        <v/>
      </c>
    </row>
    <row r="9183" spans="2:4" x14ac:dyDescent="0.3">
      <c r="B9183" s="211" t="str">
        <f t="shared" si="288"/>
        <v/>
      </c>
      <c r="D9183" s="213" t="str">
        <f t="shared" si="289"/>
        <v/>
      </c>
    </row>
    <row r="9184" spans="2:4" x14ac:dyDescent="0.3">
      <c r="B9184" s="211" t="str">
        <f t="shared" si="288"/>
        <v/>
      </c>
      <c r="D9184" s="213" t="str">
        <f t="shared" si="289"/>
        <v/>
      </c>
    </row>
    <row r="9185" spans="2:4" x14ac:dyDescent="0.3">
      <c r="B9185" s="211" t="str">
        <f t="shared" si="288"/>
        <v/>
      </c>
      <c r="D9185" s="213" t="str">
        <f t="shared" si="289"/>
        <v/>
      </c>
    </row>
    <row r="9186" spans="2:4" x14ac:dyDescent="0.3">
      <c r="B9186" s="211" t="str">
        <f t="shared" si="288"/>
        <v/>
      </c>
      <c r="D9186" s="213" t="str">
        <f t="shared" si="289"/>
        <v/>
      </c>
    </row>
    <row r="9187" spans="2:4" x14ac:dyDescent="0.3">
      <c r="B9187" s="211" t="str">
        <f t="shared" si="288"/>
        <v/>
      </c>
      <c r="D9187" s="213" t="str">
        <f t="shared" si="289"/>
        <v/>
      </c>
    </row>
    <row r="9188" spans="2:4" x14ac:dyDescent="0.3">
      <c r="B9188" s="211" t="str">
        <f t="shared" si="288"/>
        <v/>
      </c>
      <c r="D9188" s="213" t="str">
        <f t="shared" si="289"/>
        <v/>
      </c>
    </row>
    <row r="9189" spans="2:4" x14ac:dyDescent="0.3">
      <c r="B9189" s="211" t="str">
        <f t="shared" si="288"/>
        <v/>
      </c>
      <c r="D9189" s="213" t="str">
        <f t="shared" si="289"/>
        <v/>
      </c>
    </row>
    <row r="9190" spans="2:4" x14ac:dyDescent="0.3">
      <c r="B9190" s="211" t="str">
        <f t="shared" si="288"/>
        <v/>
      </c>
      <c r="D9190" s="213" t="str">
        <f t="shared" si="289"/>
        <v/>
      </c>
    </row>
    <row r="9191" spans="2:4" x14ac:dyDescent="0.3">
      <c r="B9191" s="211" t="str">
        <f t="shared" si="288"/>
        <v/>
      </c>
      <c r="D9191" s="213" t="str">
        <f t="shared" si="289"/>
        <v/>
      </c>
    </row>
    <row r="9192" spans="2:4" x14ac:dyDescent="0.3">
      <c r="B9192" s="211" t="str">
        <f t="shared" si="288"/>
        <v/>
      </c>
      <c r="D9192" s="213" t="str">
        <f t="shared" si="289"/>
        <v/>
      </c>
    </row>
    <row r="9193" spans="2:4" x14ac:dyDescent="0.3">
      <c r="B9193" s="211" t="str">
        <f t="shared" si="288"/>
        <v/>
      </c>
      <c r="D9193" s="213" t="str">
        <f t="shared" si="289"/>
        <v/>
      </c>
    </row>
    <row r="9194" spans="2:4" x14ac:dyDescent="0.3">
      <c r="B9194" s="211" t="str">
        <f t="shared" si="288"/>
        <v/>
      </c>
      <c r="D9194" s="213" t="str">
        <f t="shared" si="289"/>
        <v/>
      </c>
    </row>
    <row r="9195" spans="2:4" x14ac:dyDescent="0.3">
      <c r="B9195" s="211" t="str">
        <f t="shared" si="288"/>
        <v/>
      </c>
      <c r="D9195" s="213" t="str">
        <f t="shared" si="289"/>
        <v/>
      </c>
    </row>
    <row r="9196" spans="2:4" x14ac:dyDescent="0.3">
      <c r="B9196" s="211" t="str">
        <f t="shared" si="288"/>
        <v/>
      </c>
      <c r="D9196" s="213" t="str">
        <f t="shared" si="289"/>
        <v/>
      </c>
    </row>
    <row r="9197" spans="2:4" x14ac:dyDescent="0.3">
      <c r="B9197" s="211" t="str">
        <f t="shared" si="288"/>
        <v/>
      </c>
      <c r="D9197" s="213" t="str">
        <f t="shared" si="289"/>
        <v/>
      </c>
    </row>
    <row r="9198" spans="2:4" x14ac:dyDescent="0.3">
      <c r="B9198" s="211" t="str">
        <f t="shared" si="288"/>
        <v/>
      </c>
      <c r="D9198" s="213" t="str">
        <f t="shared" si="289"/>
        <v/>
      </c>
    </row>
    <row r="9199" spans="2:4" x14ac:dyDescent="0.3">
      <c r="B9199" s="211" t="str">
        <f t="shared" si="288"/>
        <v/>
      </c>
      <c r="D9199" s="213" t="str">
        <f t="shared" si="289"/>
        <v/>
      </c>
    </row>
    <row r="9200" spans="2:4" x14ac:dyDescent="0.3">
      <c r="B9200" s="211" t="str">
        <f t="shared" si="288"/>
        <v/>
      </c>
      <c r="D9200" s="213" t="str">
        <f t="shared" si="289"/>
        <v/>
      </c>
    </row>
    <row r="9201" spans="2:4" x14ac:dyDescent="0.3">
      <c r="B9201" s="211" t="str">
        <f t="shared" si="288"/>
        <v/>
      </c>
      <c r="D9201" s="213" t="str">
        <f t="shared" si="289"/>
        <v/>
      </c>
    </row>
    <row r="9202" spans="2:4" x14ac:dyDescent="0.3">
      <c r="B9202" s="211" t="str">
        <f t="shared" si="288"/>
        <v/>
      </c>
      <c r="D9202" s="213" t="str">
        <f t="shared" si="289"/>
        <v/>
      </c>
    </row>
    <row r="9203" spans="2:4" x14ac:dyDescent="0.3">
      <c r="B9203" s="211" t="str">
        <f t="shared" si="288"/>
        <v/>
      </c>
      <c r="D9203" s="213" t="str">
        <f t="shared" si="289"/>
        <v/>
      </c>
    </row>
    <row r="9204" spans="2:4" x14ac:dyDescent="0.3">
      <c r="B9204" s="211" t="str">
        <f t="shared" si="288"/>
        <v/>
      </c>
      <c r="D9204" s="213" t="str">
        <f t="shared" si="289"/>
        <v/>
      </c>
    </row>
    <row r="9205" spans="2:4" x14ac:dyDescent="0.3">
      <c r="B9205" s="211" t="str">
        <f t="shared" si="288"/>
        <v/>
      </c>
      <c r="D9205" s="213" t="str">
        <f t="shared" si="289"/>
        <v/>
      </c>
    </row>
    <row r="9206" spans="2:4" x14ac:dyDescent="0.3">
      <c r="B9206" s="211" t="str">
        <f t="shared" si="288"/>
        <v/>
      </c>
      <c r="D9206" s="213" t="str">
        <f t="shared" si="289"/>
        <v/>
      </c>
    </row>
    <row r="9207" spans="2:4" x14ac:dyDescent="0.3">
      <c r="B9207" s="211" t="str">
        <f t="shared" si="288"/>
        <v/>
      </c>
      <c r="D9207" s="213" t="str">
        <f t="shared" si="289"/>
        <v/>
      </c>
    </row>
    <row r="9208" spans="2:4" x14ac:dyDescent="0.3">
      <c r="B9208" s="211" t="str">
        <f t="shared" si="288"/>
        <v/>
      </c>
      <c r="D9208" s="213" t="str">
        <f t="shared" si="289"/>
        <v/>
      </c>
    </row>
    <row r="9209" spans="2:4" x14ac:dyDescent="0.3">
      <c r="B9209" s="211" t="str">
        <f t="shared" si="288"/>
        <v/>
      </c>
      <c r="D9209" s="213" t="str">
        <f t="shared" si="289"/>
        <v/>
      </c>
    </row>
    <row r="9210" spans="2:4" x14ac:dyDescent="0.3">
      <c r="B9210" s="211" t="str">
        <f t="shared" si="288"/>
        <v/>
      </c>
      <c r="D9210" s="213" t="str">
        <f t="shared" si="289"/>
        <v/>
      </c>
    </row>
    <row r="9211" spans="2:4" x14ac:dyDescent="0.3">
      <c r="B9211" s="211" t="str">
        <f t="shared" si="288"/>
        <v/>
      </c>
      <c r="D9211" s="213" t="str">
        <f t="shared" si="289"/>
        <v/>
      </c>
    </row>
    <row r="9212" spans="2:4" x14ac:dyDescent="0.3">
      <c r="B9212" s="211" t="str">
        <f t="shared" si="288"/>
        <v/>
      </c>
      <c r="D9212" s="213" t="str">
        <f t="shared" si="289"/>
        <v/>
      </c>
    </row>
    <row r="9213" spans="2:4" x14ac:dyDescent="0.3">
      <c r="B9213" s="211" t="str">
        <f t="shared" si="288"/>
        <v/>
      </c>
      <c r="D9213" s="213" t="str">
        <f t="shared" si="289"/>
        <v/>
      </c>
    </row>
    <row r="9214" spans="2:4" x14ac:dyDescent="0.3">
      <c r="B9214" s="211" t="str">
        <f t="shared" si="288"/>
        <v/>
      </c>
      <c r="D9214" s="213" t="str">
        <f t="shared" si="289"/>
        <v/>
      </c>
    </row>
    <row r="9215" spans="2:4" x14ac:dyDescent="0.3">
      <c r="B9215" s="211" t="str">
        <f t="shared" si="288"/>
        <v/>
      </c>
      <c r="D9215" s="213" t="str">
        <f t="shared" si="289"/>
        <v/>
      </c>
    </row>
    <row r="9216" spans="2:4" x14ac:dyDescent="0.3">
      <c r="B9216" s="211" t="str">
        <f t="shared" si="288"/>
        <v/>
      </c>
      <c r="D9216" s="213" t="str">
        <f t="shared" si="289"/>
        <v/>
      </c>
    </row>
    <row r="9217" spans="2:4" x14ac:dyDescent="0.3">
      <c r="B9217" s="211" t="str">
        <f t="shared" si="288"/>
        <v/>
      </c>
      <c r="D9217" s="213" t="str">
        <f t="shared" si="289"/>
        <v/>
      </c>
    </row>
    <row r="9218" spans="2:4" x14ac:dyDescent="0.3">
      <c r="B9218" s="211" t="str">
        <f t="shared" si="288"/>
        <v/>
      </c>
      <c r="D9218" s="213" t="str">
        <f t="shared" si="289"/>
        <v/>
      </c>
    </row>
    <row r="9219" spans="2:4" x14ac:dyDescent="0.3">
      <c r="B9219" s="211" t="str">
        <f t="shared" si="288"/>
        <v/>
      </c>
      <c r="D9219" s="213" t="str">
        <f t="shared" si="289"/>
        <v/>
      </c>
    </row>
    <row r="9220" spans="2:4" x14ac:dyDescent="0.3">
      <c r="B9220" s="211" t="str">
        <f t="shared" si="288"/>
        <v/>
      </c>
      <c r="D9220" s="213" t="str">
        <f t="shared" si="289"/>
        <v/>
      </c>
    </row>
    <row r="9221" spans="2:4" x14ac:dyDescent="0.3">
      <c r="B9221" s="211" t="str">
        <f t="shared" si="288"/>
        <v/>
      </c>
      <c r="D9221" s="213" t="str">
        <f t="shared" si="289"/>
        <v/>
      </c>
    </row>
    <row r="9222" spans="2:4" x14ac:dyDescent="0.3">
      <c r="B9222" s="211" t="str">
        <f t="shared" ref="B9222:B9285" si="290">IF(NOT(ISBLANK(A9222)),INT(($B$2-A9222)/365.25),"")</f>
        <v/>
      </c>
      <c r="D9222" s="213" t="str">
        <f t="shared" ref="D9222:D9285" si="291">_xlfn.IFNA(VLOOKUP(B9222,AgeGroups,2,TRUE),"")</f>
        <v/>
      </c>
    </row>
    <row r="9223" spans="2:4" x14ac:dyDescent="0.3">
      <c r="B9223" s="211" t="str">
        <f t="shared" si="290"/>
        <v/>
      </c>
      <c r="D9223" s="213" t="str">
        <f t="shared" si="291"/>
        <v/>
      </c>
    </row>
    <row r="9224" spans="2:4" x14ac:dyDescent="0.3">
      <c r="B9224" s="211" t="str">
        <f t="shared" si="290"/>
        <v/>
      </c>
      <c r="D9224" s="213" t="str">
        <f t="shared" si="291"/>
        <v/>
      </c>
    </row>
    <row r="9225" spans="2:4" x14ac:dyDescent="0.3">
      <c r="B9225" s="211" t="str">
        <f t="shared" si="290"/>
        <v/>
      </c>
      <c r="D9225" s="213" t="str">
        <f t="shared" si="291"/>
        <v/>
      </c>
    </row>
    <row r="9226" spans="2:4" x14ac:dyDescent="0.3">
      <c r="B9226" s="211" t="str">
        <f t="shared" si="290"/>
        <v/>
      </c>
      <c r="D9226" s="213" t="str">
        <f t="shared" si="291"/>
        <v/>
      </c>
    </row>
    <row r="9227" spans="2:4" x14ac:dyDescent="0.3">
      <c r="B9227" s="211" t="str">
        <f t="shared" si="290"/>
        <v/>
      </c>
      <c r="D9227" s="213" t="str">
        <f t="shared" si="291"/>
        <v/>
      </c>
    </row>
    <row r="9228" spans="2:4" x14ac:dyDescent="0.3">
      <c r="B9228" s="211" t="str">
        <f t="shared" si="290"/>
        <v/>
      </c>
      <c r="D9228" s="213" t="str">
        <f t="shared" si="291"/>
        <v/>
      </c>
    </row>
    <row r="9229" spans="2:4" x14ac:dyDescent="0.3">
      <c r="B9229" s="211" t="str">
        <f t="shared" si="290"/>
        <v/>
      </c>
      <c r="D9229" s="213" t="str">
        <f t="shared" si="291"/>
        <v/>
      </c>
    </row>
    <row r="9230" spans="2:4" x14ac:dyDescent="0.3">
      <c r="B9230" s="211" t="str">
        <f t="shared" si="290"/>
        <v/>
      </c>
      <c r="D9230" s="213" t="str">
        <f t="shared" si="291"/>
        <v/>
      </c>
    </row>
    <row r="9231" spans="2:4" x14ac:dyDescent="0.3">
      <c r="B9231" s="211" t="str">
        <f t="shared" si="290"/>
        <v/>
      </c>
      <c r="D9231" s="213" t="str">
        <f t="shared" si="291"/>
        <v/>
      </c>
    </row>
    <row r="9232" spans="2:4" x14ac:dyDescent="0.3">
      <c r="B9232" s="211" t="str">
        <f t="shared" si="290"/>
        <v/>
      </c>
      <c r="D9232" s="213" t="str">
        <f t="shared" si="291"/>
        <v/>
      </c>
    </row>
    <row r="9233" spans="2:4" x14ac:dyDescent="0.3">
      <c r="B9233" s="211" t="str">
        <f t="shared" si="290"/>
        <v/>
      </c>
      <c r="D9233" s="213" t="str">
        <f t="shared" si="291"/>
        <v/>
      </c>
    </row>
    <row r="9234" spans="2:4" x14ac:dyDescent="0.3">
      <c r="B9234" s="211" t="str">
        <f t="shared" si="290"/>
        <v/>
      </c>
      <c r="D9234" s="213" t="str">
        <f t="shared" si="291"/>
        <v/>
      </c>
    </row>
    <row r="9235" spans="2:4" x14ac:dyDescent="0.3">
      <c r="B9235" s="211" t="str">
        <f t="shared" si="290"/>
        <v/>
      </c>
      <c r="D9235" s="213" t="str">
        <f t="shared" si="291"/>
        <v/>
      </c>
    </row>
    <row r="9236" spans="2:4" x14ac:dyDescent="0.3">
      <c r="B9236" s="211" t="str">
        <f t="shared" si="290"/>
        <v/>
      </c>
      <c r="D9236" s="213" t="str">
        <f t="shared" si="291"/>
        <v/>
      </c>
    </row>
    <row r="9237" spans="2:4" x14ac:dyDescent="0.3">
      <c r="B9237" s="211" t="str">
        <f t="shared" si="290"/>
        <v/>
      </c>
      <c r="D9237" s="213" t="str">
        <f t="shared" si="291"/>
        <v/>
      </c>
    </row>
    <row r="9238" spans="2:4" x14ac:dyDescent="0.3">
      <c r="B9238" s="211" t="str">
        <f t="shared" si="290"/>
        <v/>
      </c>
      <c r="D9238" s="213" t="str">
        <f t="shared" si="291"/>
        <v/>
      </c>
    </row>
    <row r="9239" spans="2:4" x14ac:dyDescent="0.3">
      <c r="B9239" s="211" t="str">
        <f t="shared" si="290"/>
        <v/>
      </c>
      <c r="D9239" s="213" t="str">
        <f t="shared" si="291"/>
        <v/>
      </c>
    </row>
    <row r="9240" spans="2:4" x14ac:dyDescent="0.3">
      <c r="B9240" s="211" t="str">
        <f t="shared" si="290"/>
        <v/>
      </c>
      <c r="D9240" s="213" t="str">
        <f t="shared" si="291"/>
        <v/>
      </c>
    </row>
    <row r="9241" spans="2:4" x14ac:dyDescent="0.3">
      <c r="B9241" s="211" t="str">
        <f t="shared" si="290"/>
        <v/>
      </c>
      <c r="D9241" s="213" t="str">
        <f t="shared" si="291"/>
        <v/>
      </c>
    </row>
    <row r="9242" spans="2:4" x14ac:dyDescent="0.3">
      <c r="B9242" s="211" t="str">
        <f t="shared" si="290"/>
        <v/>
      </c>
      <c r="D9242" s="213" t="str">
        <f t="shared" si="291"/>
        <v/>
      </c>
    </row>
    <row r="9243" spans="2:4" x14ac:dyDescent="0.3">
      <c r="B9243" s="211" t="str">
        <f t="shared" si="290"/>
        <v/>
      </c>
      <c r="D9243" s="213" t="str">
        <f t="shared" si="291"/>
        <v/>
      </c>
    </row>
    <row r="9244" spans="2:4" x14ac:dyDescent="0.3">
      <c r="B9244" s="211" t="str">
        <f t="shared" si="290"/>
        <v/>
      </c>
      <c r="D9244" s="213" t="str">
        <f t="shared" si="291"/>
        <v/>
      </c>
    </row>
    <row r="9245" spans="2:4" x14ac:dyDescent="0.3">
      <c r="B9245" s="211" t="str">
        <f t="shared" si="290"/>
        <v/>
      </c>
      <c r="D9245" s="213" t="str">
        <f t="shared" si="291"/>
        <v/>
      </c>
    </row>
    <row r="9246" spans="2:4" x14ac:dyDescent="0.3">
      <c r="B9246" s="211" t="str">
        <f t="shared" si="290"/>
        <v/>
      </c>
      <c r="D9246" s="213" t="str">
        <f t="shared" si="291"/>
        <v/>
      </c>
    </row>
    <row r="9247" spans="2:4" x14ac:dyDescent="0.3">
      <c r="B9247" s="211" t="str">
        <f t="shared" si="290"/>
        <v/>
      </c>
      <c r="D9247" s="213" t="str">
        <f t="shared" si="291"/>
        <v/>
      </c>
    </row>
    <row r="9248" spans="2:4" x14ac:dyDescent="0.3">
      <c r="B9248" s="211" t="str">
        <f t="shared" si="290"/>
        <v/>
      </c>
      <c r="D9248" s="213" t="str">
        <f t="shared" si="291"/>
        <v/>
      </c>
    </row>
    <row r="9249" spans="2:4" x14ac:dyDescent="0.3">
      <c r="B9249" s="211" t="str">
        <f t="shared" si="290"/>
        <v/>
      </c>
      <c r="D9249" s="213" t="str">
        <f t="shared" si="291"/>
        <v/>
      </c>
    </row>
    <row r="9250" spans="2:4" x14ac:dyDescent="0.3">
      <c r="B9250" s="211" t="str">
        <f t="shared" si="290"/>
        <v/>
      </c>
      <c r="D9250" s="213" t="str">
        <f t="shared" si="291"/>
        <v/>
      </c>
    </row>
    <row r="9251" spans="2:4" x14ac:dyDescent="0.3">
      <c r="B9251" s="211" t="str">
        <f t="shared" si="290"/>
        <v/>
      </c>
      <c r="D9251" s="213" t="str">
        <f t="shared" si="291"/>
        <v/>
      </c>
    </row>
    <row r="9252" spans="2:4" x14ac:dyDescent="0.3">
      <c r="B9252" s="211" t="str">
        <f t="shared" si="290"/>
        <v/>
      </c>
      <c r="D9252" s="213" t="str">
        <f t="shared" si="291"/>
        <v/>
      </c>
    </row>
    <row r="9253" spans="2:4" x14ac:dyDescent="0.3">
      <c r="B9253" s="211" t="str">
        <f t="shared" si="290"/>
        <v/>
      </c>
      <c r="D9253" s="213" t="str">
        <f t="shared" si="291"/>
        <v/>
      </c>
    </row>
    <row r="9254" spans="2:4" x14ac:dyDescent="0.3">
      <c r="B9254" s="211" t="str">
        <f t="shared" si="290"/>
        <v/>
      </c>
      <c r="D9254" s="213" t="str">
        <f t="shared" si="291"/>
        <v/>
      </c>
    </row>
    <row r="9255" spans="2:4" x14ac:dyDescent="0.3">
      <c r="B9255" s="211" t="str">
        <f t="shared" si="290"/>
        <v/>
      </c>
      <c r="D9255" s="213" t="str">
        <f t="shared" si="291"/>
        <v/>
      </c>
    </row>
    <row r="9256" spans="2:4" x14ac:dyDescent="0.3">
      <c r="B9256" s="211" t="str">
        <f t="shared" si="290"/>
        <v/>
      </c>
      <c r="D9256" s="213" t="str">
        <f t="shared" si="291"/>
        <v/>
      </c>
    </row>
    <row r="9257" spans="2:4" x14ac:dyDescent="0.3">
      <c r="B9257" s="211" t="str">
        <f t="shared" si="290"/>
        <v/>
      </c>
      <c r="D9257" s="213" t="str">
        <f t="shared" si="291"/>
        <v/>
      </c>
    </row>
    <row r="9258" spans="2:4" x14ac:dyDescent="0.3">
      <c r="B9258" s="211" t="str">
        <f t="shared" si="290"/>
        <v/>
      </c>
      <c r="D9258" s="213" t="str">
        <f t="shared" si="291"/>
        <v/>
      </c>
    </row>
    <row r="9259" spans="2:4" x14ac:dyDescent="0.3">
      <c r="B9259" s="211" t="str">
        <f t="shared" si="290"/>
        <v/>
      </c>
      <c r="D9259" s="213" t="str">
        <f t="shared" si="291"/>
        <v/>
      </c>
    </row>
    <row r="9260" spans="2:4" x14ac:dyDescent="0.3">
      <c r="B9260" s="211" t="str">
        <f t="shared" si="290"/>
        <v/>
      </c>
      <c r="D9260" s="213" t="str">
        <f t="shared" si="291"/>
        <v/>
      </c>
    </row>
    <row r="9261" spans="2:4" x14ac:dyDescent="0.3">
      <c r="B9261" s="211" t="str">
        <f t="shared" si="290"/>
        <v/>
      </c>
      <c r="D9261" s="213" t="str">
        <f t="shared" si="291"/>
        <v/>
      </c>
    </row>
    <row r="9262" spans="2:4" x14ac:dyDescent="0.3">
      <c r="B9262" s="211" t="str">
        <f t="shared" si="290"/>
        <v/>
      </c>
      <c r="D9262" s="213" t="str">
        <f t="shared" si="291"/>
        <v/>
      </c>
    </row>
    <row r="9263" spans="2:4" x14ac:dyDescent="0.3">
      <c r="B9263" s="211" t="str">
        <f t="shared" si="290"/>
        <v/>
      </c>
      <c r="D9263" s="213" t="str">
        <f t="shared" si="291"/>
        <v/>
      </c>
    </row>
    <row r="9264" spans="2:4" x14ac:dyDescent="0.3">
      <c r="B9264" s="211" t="str">
        <f t="shared" si="290"/>
        <v/>
      </c>
      <c r="D9264" s="213" t="str">
        <f t="shared" si="291"/>
        <v/>
      </c>
    </row>
    <row r="9265" spans="2:4" x14ac:dyDescent="0.3">
      <c r="B9265" s="211" t="str">
        <f t="shared" si="290"/>
        <v/>
      </c>
      <c r="D9265" s="213" t="str">
        <f t="shared" si="291"/>
        <v/>
      </c>
    </row>
    <row r="9266" spans="2:4" x14ac:dyDescent="0.3">
      <c r="B9266" s="211" t="str">
        <f t="shared" si="290"/>
        <v/>
      </c>
      <c r="D9266" s="213" t="str">
        <f t="shared" si="291"/>
        <v/>
      </c>
    </row>
    <row r="9267" spans="2:4" x14ac:dyDescent="0.3">
      <c r="B9267" s="211" t="str">
        <f t="shared" si="290"/>
        <v/>
      </c>
      <c r="D9267" s="213" t="str">
        <f t="shared" si="291"/>
        <v/>
      </c>
    </row>
    <row r="9268" spans="2:4" x14ac:dyDescent="0.3">
      <c r="B9268" s="211" t="str">
        <f t="shared" si="290"/>
        <v/>
      </c>
      <c r="D9268" s="213" t="str">
        <f t="shared" si="291"/>
        <v/>
      </c>
    </row>
    <row r="9269" spans="2:4" x14ac:dyDescent="0.3">
      <c r="B9269" s="211" t="str">
        <f t="shared" si="290"/>
        <v/>
      </c>
      <c r="D9269" s="213" t="str">
        <f t="shared" si="291"/>
        <v/>
      </c>
    </row>
    <row r="9270" spans="2:4" x14ac:dyDescent="0.3">
      <c r="B9270" s="211" t="str">
        <f t="shared" si="290"/>
        <v/>
      </c>
      <c r="D9270" s="213" t="str">
        <f t="shared" si="291"/>
        <v/>
      </c>
    </row>
    <row r="9271" spans="2:4" x14ac:dyDescent="0.3">
      <c r="B9271" s="211" t="str">
        <f t="shared" si="290"/>
        <v/>
      </c>
      <c r="D9271" s="213" t="str">
        <f t="shared" si="291"/>
        <v/>
      </c>
    </row>
    <row r="9272" spans="2:4" x14ac:dyDescent="0.3">
      <c r="B9272" s="211" t="str">
        <f t="shared" si="290"/>
        <v/>
      </c>
      <c r="D9272" s="213" t="str">
        <f t="shared" si="291"/>
        <v/>
      </c>
    </row>
    <row r="9273" spans="2:4" x14ac:dyDescent="0.3">
      <c r="B9273" s="211" t="str">
        <f t="shared" si="290"/>
        <v/>
      </c>
      <c r="D9273" s="213" t="str">
        <f t="shared" si="291"/>
        <v/>
      </c>
    </row>
    <row r="9274" spans="2:4" x14ac:dyDescent="0.3">
      <c r="B9274" s="211" t="str">
        <f t="shared" si="290"/>
        <v/>
      </c>
      <c r="D9274" s="213" t="str">
        <f t="shared" si="291"/>
        <v/>
      </c>
    </row>
    <row r="9275" spans="2:4" x14ac:dyDescent="0.3">
      <c r="B9275" s="211" t="str">
        <f t="shared" si="290"/>
        <v/>
      </c>
      <c r="D9275" s="213" t="str">
        <f t="shared" si="291"/>
        <v/>
      </c>
    </row>
    <row r="9276" spans="2:4" x14ac:dyDescent="0.3">
      <c r="B9276" s="211" t="str">
        <f t="shared" si="290"/>
        <v/>
      </c>
      <c r="D9276" s="213" t="str">
        <f t="shared" si="291"/>
        <v/>
      </c>
    </row>
    <row r="9277" spans="2:4" x14ac:dyDescent="0.3">
      <c r="B9277" s="211" t="str">
        <f t="shared" si="290"/>
        <v/>
      </c>
      <c r="D9277" s="213" t="str">
        <f t="shared" si="291"/>
        <v/>
      </c>
    </row>
    <row r="9278" spans="2:4" x14ac:dyDescent="0.3">
      <c r="B9278" s="211" t="str">
        <f t="shared" si="290"/>
        <v/>
      </c>
      <c r="D9278" s="213" t="str">
        <f t="shared" si="291"/>
        <v/>
      </c>
    </row>
    <row r="9279" spans="2:4" x14ac:dyDescent="0.3">
      <c r="B9279" s="211" t="str">
        <f t="shared" si="290"/>
        <v/>
      </c>
      <c r="D9279" s="213" t="str">
        <f t="shared" si="291"/>
        <v/>
      </c>
    </row>
    <row r="9280" spans="2:4" x14ac:dyDescent="0.3">
      <c r="B9280" s="211" t="str">
        <f t="shared" si="290"/>
        <v/>
      </c>
      <c r="D9280" s="213" t="str">
        <f t="shared" si="291"/>
        <v/>
      </c>
    </row>
    <row r="9281" spans="2:4" x14ac:dyDescent="0.3">
      <c r="B9281" s="211" t="str">
        <f t="shared" si="290"/>
        <v/>
      </c>
      <c r="D9281" s="213" t="str">
        <f t="shared" si="291"/>
        <v/>
      </c>
    </row>
    <row r="9282" spans="2:4" x14ac:dyDescent="0.3">
      <c r="B9282" s="211" t="str">
        <f t="shared" si="290"/>
        <v/>
      </c>
      <c r="D9282" s="213" t="str">
        <f t="shared" si="291"/>
        <v/>
      </c>
    </row>
    <row r="9283" spans="2:4" x14ac:dyDescent="0.3">
      <c r="B9283" s="211" t="str">
        <f t="shared" si="290"/>
        <v/>
      </c>
      <c r="D9283" s="213" t="str">
        <f t="shared" si="291"/>
        <v/>
      </c>
    </row>
    <row r="9284" spans="2:4" x14ac:dyDescent="0.3">
      <c r="B9284" s="211" t="str">
        <f t="shared" si="290"/>
        <v/>
      </c>
      <c r="D9284" s="213" t="str">
        <f t="shared" si="291"/>
        <v/>
      </c>
    </row>
    <row r="9285" spans="2:4" x14ac:dyDescent="0.3">
      <c r="B9285" s="211" t="str">
        <f t="shared" si="290"/>
        <v/>
      </c>
      <c r="D9285" s="213" t="str">
        <f t="shared" si="291"/>
        <v/>
      </c>
    </row>
    <row r="9286" spans="2:4" x14ac:dyDescent="0.3">
      <c r="B9286" s="211" t="str">
        <f t="shared" ref="B9286:B9349" si="292">IF(NOT(ISBLANK(A9286)),INT(($B$2-A9286)/365.25),"")</f>
        <v/>
      </c>
      <c r="D9286" s="213" t="str">
        <f t="shared" ref="D9286:D9349" si="293">_xlfn.IFNA(VLOOKUP(B9286,AgeGroups,2,TRUE),"")</f>
        <v/>
      </c>
    </row>
    <row r="9287" spans="2:4" x14ac:dyDescent="0.3">
      <c r="B9287" s="211" t="str">
        <f t="shared" si="292"/>
        <v/>
      </c>
      <c r="D9287" s="213" t="str">
        <f t="shared" si="293"/>
        <v/>
      </c>
    </row>
    <row r="9288" spans="2:4" x14ac:dyDescent="0.3">
      <c r="B9288" s="211" t="str">
        <f t="shared" si="292"/>
        <v/>
      </c>
      <c r="D9288" s="213" t="str">
        <f t="shared" si="293"/>
        <v/>
      </c>
    </row>
    <row r="9289" spans="2:4" x14ac:dyDescent="0.3">
      <c r="B9289" s="211" t="str">
        <f t="shared" si="292"/>
        <v/>
      </c>
      <c r="D9289" s="213" t="str">
        <f t="shared" si="293"/>
        <v/>
      </c>
    </row>
    <row r="9290" spans="2:4" x14ac:dyDescent="0.3">
      <c r="B9290" s="211" t="str">
        <f t="shared" si="292"/>
        <v/>
      </c>
      <c r="D9290" s="213" t="str">
        <f t="shared" si="293"/>
        <v/>
      </c>
    </row>
    <row r="9291" spans="2:4" x14ac:dyDescent="0.3">
      <c r="B9291" s="211" t="str">
        <f t="shared" si="292"/>
        <v/>
      </c>
      <c r="D9291" s="213" t="str">
        <f t="shared" si="293"/>
        <v/>
      </c>
    </row>
    <row r="9292" spans="2:4" x14ac:dyDescent="0.3">
      <c r="B9292" s="211" t="str">
        <f t="shared" si="292"/>
        <v/>
      </c>
      <c r="D9292" s="213" t="str">
        <f t="shared" si="293"/>
        <v/>
      </c>
    </row>
    <row r="9293" spans="2:4" x14ac:dyDescent="0.3">
      <c r="B9293" s="211" t="str">
        <f t="shared" si="292"/>
        <v/>
      </c>
      <c r="D9293" s="213" t="str">
        <f t="shared" si="293"/>
        <v/>
      </c>
    </row>
    <row r="9294" spans="2:4" x14ac:dyDescent="0.3">
      <c r="B9294" s="211" t="str">
        <f t="shared" si="292"/>
        <v/>
      </c>
      <c r="D9294" s="213" t="str">
        <f t="shared" si="293"/>
        <v/>
      </c>
    </row>
    <row r="9295" spans="2:4" x14ac:dyDescent="0.3">
      <c r="B9295" s="211" t="str">
        <f t="shared" si="292"/>
        <v/>
      </c>
      <c r="D9295" s="213" t="str">
        <f t="shared" si="293"/>
        <v/>
      </c>
    </row>
    <row r="9296" spans="2:4" x14ac:dyDescent="0.3">
      <c r="B9296" s="211" t="str">
        <f t="shared" si="292"/>
        <v/>
      </c>
      <c r="D9296" s="213" t="str">
        <f t="shared" si="293"/>
        <v/>
      </c>
    </row>
    <row r="9297" spans="2:4" x14ac:dyDescent="0.3">
      <c r="B9297" s="211" t="str">
        <f t="shared" si="292"/>
        <v/>
      </c>
      <c r="D9297" s="213" t="str">
        <f t="shared" si="293"/>
        <v/>
      </c>
    </row>
    <row r="9298" spans="2:4" x14ac:dyDescent="0.3">
      <c r="B9298" s="211" t="str">
        <f t="shared" si="292"/>
        <v/>
      </c>
      <c r="D9298" s="213" t="str">
        <f t="shared" si="293"/>
        <v/>
      </c>
    </row>
    <row r="9299" spans="2:4" x14ac:dyDescent="0.3">
      <c r="B9299" s="211" t="str">
        <f t="shared" si="292"/>
        <v/>
      </c>
      <c r="D9299" s="213" t="str">
        <f t="shared" si="293"/>
        <v/>
      </c>
    </row>
    <row r="9300" spans="2:4" x14ac:dyDescent="0.3">
      <c r="B9300" s="211" t="str">
        <f t="shared" si="292"/>
        <v/>
      </c>
      <c r="D9300" s="213" t="str">
        <f t="shared" si="293"/>
        <v/>
      </c>
    </row>
    <row r="9301" spans="2:4" x14ac:dyDescent="0.3">
      <c r="B9301" s="211" t="str">
        <f t="shared" si="292"/>
        <v/>
      </c>
      <c r="D9301" s="213" t="str">
        <f t="shared" si="293"/>
        <v/>
      </c>
    </row>
    <row r="9302" spans="2:4" x14ac:dyDescent="0.3">
      <c r="B9302" s="211" t="str">
        <f t="shared" si="292"/>
        <v/>
      </c>
      <c r="D9302" s="213" t="str">
        <f t="shared" si="293"/>
        <v/>
      </c>
    </row>
    <row r="9303" spans="2:4" x14ac:dyDescent="0.3">
      <c r="B9303" s="211" t="str">
        <f t="shared" si="292"/>
        <v/>
      </c>
      <c r="D9303" s="213" t="str">
        <f t="shared" si="293"/>
        <v/>
      </c>
    </row>
    <row r="9304" spans="2:4" x14ac:dyDescent="0.3">
      <c r="B9304" s="211" t="str">
        <f t="shared" si="292"/>
        <v/>
      </c>
      <c r="D9304" s="213" t="str">
        <f t="shared" si="293"/>
        <v/>
      </c>
    </row>
    <row r="9305" spans="2:4" x14ac:dyDescent="0.3">
      <c r="B9305" s="211" t="str">
        <f t="shared" si="292"/>
        <v/>
      </c>
      <c r="D9305" s="213" t="str">
        <f t="shared" si="293"/>
        <v/>
      </c>
    </row>
    <row r="9306" spans="2:4" x14ac:dyDescent="0.3">
      <c r="B9306" s="211" t="str">
        <f t="shared" si="292"/>
        <v/>
      </c>
      <c r="D9306" s="213" t="str">
        <f t="shared" si="293"/>
        <v/>
      </c>
    </row>
    <row r="9307" spans="2:4" x14ac:dyDescent="0.3">
      <c r="B9307" s="211" t="str">
        <f t="shared" si="292"/>
        <v/>
      </c>
      <c r="D9307" s="213" t="str">
        <f t="shared" si="293"/>
        <v/>
      </c>
    </row>
    <row r="9308" spans="2:4" x14ac:dyDescent="0.3">
      <c r="B9308" s="211" t="str">
        <f t="shared" si="292"/>
        <v/>
      </c>
      <c r="D9308" s="213" t="str">
        <f t="shared" si="293"/>
        <v/>
      </c>
    </row>
    <row r="9309" spans="2:4" x14ac:dyDescent="0.3">
      <c r="B9309" s="211" t="str">
        <f t="shared" si="292"/>
        <v/>
      </c>
      <c r="D9309" s="213" t="str">
        <f t="shared" si="293"/>
        <v/>
      </c>
    </row>
    <row r="9310" spans="2:4" x14ac:dyDescent="0.3">
      <c r="B9310" s="211" t="str">
        <f t="shared" si="292"/>
        <v/>
      </c>
      <c r="D9310" s="213" t="str">
        <f t="shared" si="293"/>
        <v/>
      </c>
    </row>
    <row r="9311" spans="2:4" x14ac:dyDescent="0.3">
      <c r="B9311" s="211" t="str">
        <f t="shared" si="292"/>
        <v/>
      </c>
      <c r="D9311" s="213" t="str">
        <f t="shared" si="293"/>
        <v/>
      </c>
    </row>
    <row r="9312" spans="2:4" x14ac:dyDescent="0.3">
      <c r="B9312" s="211" t="str">
        <f t="shared" si="292"/>
        <v/>
      </c>
      <c r="D9312" s="213" t="str">
        <f t="shared" si="293"/>
        <v/>
      </c>
    </row>
    <row r="9313" spans="2:4" x14ac:dyDescent="0.3">
      <c r="B9313" s="211" t="str">
        <f t="shared" si="292"/>
        <v/>
      </c>
      <c r="D9313" s="213" t="str">
        <f t="shared" si="293"/>
        <v/>
      </c>
    </row>
    <row r="9314" spans="2:4" x14ac:dyDescent="0.3">
      <c r="B9314" s="211" t="str">
        <f t="shared" si="292"/>
        <v/>
      </c>
      <c r="D9314" s="213" t="str">
        <f t="shared" si="293"/>
        <v/>
      </c>
    </row>
    <row r="9315" spans="2:4" x14ac:dyDescent="0.3">
      <c r="B9315" s="211" t="str">
        <f t="shared" si="292"/>
        <v/>
      </c>
      <c r="D9315" s="213" t="str">
        <f t="shared" si="293"/>
        <v/>
      </c>
    </row>
    <row r="9316" spans="2:4" x14ac:dyDescent="0.3">
      <c r="B9316" s="211" t="str">
        <f t="shared" si="292"/>
        <v/>
      </c>
      <c r="D9316" s="213" t="str">
        <f t="shared" si="293"/>
        <v/>
      </c>
    </row>
    <row r="9317" spans="2:4" x14ac:dyDescent="0.3">
      <c r="B9317" s="211" t="str">
        <f t="shared" si="292"/>
        <v/>
      </c>
      <c r="D9317" s="213" t="str">
        <f t="shared" si="293"/>
        <v/>
      </c>
    </row>
    <row r="9318" spans="2:4" x14ac:dyDescent="0.3">
      <c r="B9318" s="211" t="str">
        <f t="shared" si="292"/>
        <v/>
      </c>
      <c r="D9318" s="213" t="str">
        <f t="shared" si="293"/>
        <v/>
      </c>
    </row>
    <row r="9319" spans="2:4" x14ac:dyDescent="0.3">
      <c r="B9319" s="211" t="str">
        <f t="shared" si="292"/>
        <v/>
      </c>
      <c r="D9319" s="213" t="str">
        <f t="shared" si="293"/>
        <v/>
      </c>
    </row>
    <row r="9320" spans="2:4" x14ac:dyDescent="0.3">
      <c r="B9320" s="211" t="str">
        <f t="shared" si="292"/>
        <v/>
      </c>
      <c r="D9320" s="213" t="str">
        <f t="shared" si="293"/>
        <v/>
      </c>
    </row>
    <row r="9321" spans="2:4" x14ac:dyDescent="0.3">
      <c r="B9321" s="211" t="str">
        <f t="shared" si="292"/>
        <v/>
      </c>
      <c r="D9321" s="213" t="str">
        <f t="shared" si="293"/>
        <v/>
      </c>
    </row>
    <row r="9322" spans="2:4" x14ac:dyDescent="0.3">
      <c r="B9322" s="211" t="str">
        <f t="shared" si="292"/>
        <v/>
      </c>
      <c r="D9322" s="213" t="str">
        <f t="shared" si="293"/>
        <v/>
      </c>
    </row>
    <row r="9323" spans="2:4" x14ac:dyDescent="0.3">
      <c r="B9323" s="211" t="str">
        <f t="shared" si="292"/>
        <v/>
      </c>
      <c r="D9323" s="213" t="str">
        <f t="shared" si="293"/>
        <v/>
      </c>
    </row>
    <row r="9324" spans="2:4" x14ac:dyDescent="0.3">
      <c r="B9324" s="211" t="str">
        <f t="shared" si="292"/>
        <v/>
      </c>
      <c r="D9324" s="213" t="str">
        <f t="shared" si="293"/>
        <v/>
      </c>
    </row>
    <row r="9325" spans="2:4" x14ac:dyDescent="0.3">
      <c r="B9325" s="211" t="str">
        <f t="shared" si="292"/>
        <v/>
      </c>
      <c r="D9325" s="213" t="str">
        <f t="shared" si="293"/>
        <v/>
      </c>
    </row>
    <row r="9326" spans="2:4" x14ac:dyDescent="0.3">
      <c r="B9326" s="211" t="str">
        <f t="shared" si="292"/>
        <v/>
      </c>
      <c r="D9326" s="213" t="str">
        <f t="shared" si="293"/>
        <v/>
      </c>
    </row>
    <row r="9327" spans="2:4" x14ac:dyDescent="0.3">
      <c r="B9327" s="211" t="str">
        <f t="shared" si="292"/>
        <v/>
      </c>
      <c r="D9327" s="213" t="str">
        <f t="shared" si="293"/>
        <v/>
      </c>
    </row>
    <row r="9328" spans="2:4" x14ac:dyDescent="0.3">
      <c r="B9328" s="211" t="str">
        <f t="shared" si="292"/>
        <v/>
      </c>
      <c r="D9328" s="213" t="str">
        <f t="shared" si="293"/>
        <v/>
      </c>
    </row>
    <row r="9329" spans="2:4" x14ac:dyDescent="0.3">
      <c r="B9329" s="211" t="str">
        <f t="shared" si="292"/>
        <v/>
      </c>
      <c r="D9329" s="213" t="str">
        <f t="shared" si="293"/>
        <v/>
      </c>
    </row>
    <row r="9330" spans="2:4" x14ac:dyDescent="0.3">
      <c r="B9330" s="211" t="str">
        <f t="shared" si="292"/>
        <v/>
      </c>
      <c r="D9330" s="213" t="str">
        <f t="shared" si="293"/>
        <v/>
      </c>
    </row>
    <row r="9331" spans="2:4" x14ac:dyDescent="0.3">
      <c r="B9331" s="211" t="str">
        <f t="shared" si="292"/>
        <v/>
      </c>
      <c r="D9331" s="213" t="str">
        <f t="shared" si="293"/>
        <v/>
      </c>
    </row>
    <row r="9332" spans="2:4" x14ac:dyDescent="0.3">
      <c r="B9332" s="211" t="str">
        <f t="shared" si="292"/>
        <v/>
      </c>
      <c r="D9332" s="213" t="str">
        <f t="shared" si="293"/>
        <v/>
      </c>
    </row>
    <row r="9333" spans="2:4" x14ac:dyDescent="0.3">
      <c r="B9333" s="211" t="str">
        <f t="shared" si="292"/>
        <v/>
      </c>
      <c r="D9333" s="213" t="str">
        <f t="shared" si="293"/>
        <v/>
      </c>
    </row>
    <row r="9334" spans="2:4" x14ac:dyDescent="0.3">
      <c r="B9334" s="211" t="str">
        <f t="shared" si="292"/>
        <v/>
      </c>
      <c r="D9334" s="213" t="str">
        <f t="shared" si="293"/>
        <v/>
      </c>
    </row>
    <row r="9335" spans="2:4" x14ac:dyDescent="0.3">
      <c r="B9335" s="211" t="str">
        <f t="shared" si="292"/>
        <v/>
      </c>
      <c r="D9335" s="213" t="str">
        <f t="shared" si="293"/>
        <v/>
      </c>
    </row>
    <row r="9336" spans="2:4" x14ac:dyDescent="0.3">
      <c r="B9336" s="211" t="str">
        <f t="shared" si="292"/>
        <v/>
      </c>
      <c r="D9336" s="213" t="str">
        <f t="shared" si="293"/>
        <v/>
      </c>
    </row>
    <row r="9337" spans="2:4" x14ac:dyDescent="0.3">
      <c r="B9337" s="211" t="str">
        <f t="shared" si="292"/>
        <v/>
      </c>
      <c r="D9337" s="213" t="str">
        <f t="shared" si="293"/>
        <v/>
      </c>
    </row>
    <row r="9338" spans="2:4" x14ac:dyDescent="0.3">
      <c r="B9338" s="211" t="str">
        <f t="shared" si="292"/>
        <v/>
      </c>
      <c r="D9338" s="213" t="str">
        <f t="shared" si="293"/>
        <v/>
      </c>
    </row>
    <row r="9339" spans="2:4" x14ac:dyDescent="0.3">
      <c r="B9339" s="211" t="str">
        <f t="shared" si="292"/>
        <v/>
      </c>
      <c r="D9339" s="213" t="str">
        <f t="shared" si="293"/>
        <v/>
      </c>
    </row>
    <row r="9340" spans="2:4" x14ac:dyDescent="0.3">
      <c r="B9340" s="211" t="str">
        <f t="shared" si="292"/>
        <v/>
      </c>
      <c r="D9340" s="213" t="str">
        <f t="shared" si="293"/>
        <v/>
      </c>
    </row>
    <row r="9341" spans="2:4" x14ac:dyDescent="0.3">
      <c r="B9341" s="211" t="str">
        <f t="shared" si="292"/>
        <v/>
      </c>
      <c r="D9341" s="213" t="str">
        <f t="shared" si="293"/>
        <v/>
      </c>
    </row>
    <row r="9342" spans="2:4" x14ac:dyDescent="0.3">
      <c r="B9342" s="211" t="str">
        <f t="shared" si="292"/>
        <v/>
      </c>
      <c r="D9342" s="213" t="str">
        <f t="shared" si="293"/>
        <v/>
      </c>
    </row>
    <row r="9343" spans="2:4" x14ac:dyDescent="0.3">
      <c r="B9343" s="211" t="str">
        <f t="shared" si="292"/>
        <v/>
      </c>
      <c r="D9343" s="213" t="str">
        <f t="shared" si="293"/>
        <v/>
      </c>
    </row>
    <row r="9344" spans="2:4" x14ac:dyDescent="0.3">
      <c r="B9344" s="211" t="str">
        <f t="shared" si="292"/>
        <v/>
      </c>
      <c r="D9344" s="213" t="str">
        <f t="shared" si="293"/>
        <v/>
      </c>
    </row>
    <row r="9345" spans="2:4" x14ac:dyDescent="0.3">
      <c r="B9345" s="211" t="str">
        <f t="shared" si="292"/>
        <v/>
      </c>
      <c r="D9345" s="213" t="str">
        <f t="shared" si="293"/>
        <v/>
      </c>
    </row>
    <row r="9346" spans="2:4" x14ac:dyDescent="0.3">
      <c r="B9346" s="211" t="str">
        <f t="shared" si="292"/>
        <v/>
      </c>
      <c r="D9346" s="213" t="str">
        <f t="shared" si="293"/>
        <v/>
      </c>
    </row>
    <row r="9347" spans="2:4" x14ac:dyDescent="0.3">
      <c r="B9347" s="211" t="str">
        <f t="shared" si="292"/>
        <v/>
      </c>
      <c r="D9347" s="213" t="str">
        <f t="shared" si="293"/>
        <v/>
      </c>
    </row>
    <row r="9348" spans="2:4" x14ac:dyDescent="0.3">
      <c r="B9348" s="211" t="str">
        <f t="shared" si="292"/>
        <v/>
      </c>
      <c r="D9348" s="213" t="str">
        <f t="shared" si="293"/>
        <v/>
      </c>
    </row>
    <row r="9349" spans="2:4" x14ac:dyDescent="0.3">
      <c r="B9349" s="211" t="str">
        <f t="shared" si="292"/>
        <v/>
      </c>
      <c r="D9349" s="213" t="str">
        <f t="shared" si="293"/>
        <v/>
      </c>
    </row>
    <row r="9350" spans="2:4" x14ac:dyDescent="0.3">
      <c r="B9350" s="211" t="str">
        <f t="shared" ref="B9350:B9413" si="294">IF(NOT(ISBLANK(A9350)),INT(($B$2-A9350)/365.25),"")</f>
        <v/>
      </c>
      <c r="D9350" s="213" t="str">
        <f t="shared" ref="D9350:D9413" si="295">_xlfn.IFNA(VLOOKUP(B9350,AgeGroups,2,TRUE),"")</f>
        <v/>
      </c>
    </row>
    <row r="9351" spans="2:4" x14ac:dyDescent="0.3">
      <c r="B9351" s="211" t="str">
        <f t="shared" si="294"/>
        <v/>
      </c>
      <c r="D9351" s="213" t="str">
        <f t="shared" si="295"/>
        <v/>
      </c>
    </row>
    <row r="9352" spans="2:4" x14ac:dyDescent="0.3">
      <c r="B9352" s="211" t="str">
        <f t="shared" si="294"/>
        <v/>
      </c>
      <c r="D9352" s="213" t="str">
        <f t="shared" si="295"/>
        <v/>
      </c>
    </row>
    <row r="9353" spans="2:4" x14ac:dyDescent="0.3">
      <c r="B9353" s="211" t="str">
        <f t="shared" si="294"/>
        <v/>
      </c>
      <c r="D9353" s="213" t="str">
        <f t="shared" si="295"/>
        <v/>
      </c>
    </row>
    <row r="9354" spans="2:4" x14ac:dyDescent="0.3">
      <c r="B9354" s="211" t="str">
        <f t="shared" si="294"/>
        <v/>
      </c>
      <c r="D9354" s="213" t="str">
        <f t="shared" si="295"/>
        <v/>
      </c>
    </row>
    <row r="9355" spans="2:4" x14ac:dyDescent="0.3">
      <c r="B9355" s="211" t="str">
        <f t="shared" si="294"/>
        <v/>
      </c>
      <c r="D9355" s="213" t="str">
        <f t="shared" si="295"/>
        <v/>
      </c>
    </row>
    <row r="9356" spans="2:4" x14ac:dyDescent="0.3">
      <c r="B9356" s="211" t="str">
        <f t="shared" si="294"/>
        <v/>
      </c>
      <c r="D9356" s="213" t="str">
        <f t="shared" si="295"/>
        <v/>
      </c>
    </row>
    <row r="9357" spans="2:4" x14ac:dyDescent="0.3">
      <c r="B9357" s="211" t="str">
        <f t="shared" si="294"/>
        <v/>
      </c>
      <c r="D9357" s="213" t="str">
        <f t="shared" si="295"/>
        <v/>
      </c>
    </row>
    <row r="9358" spans="2:4" x14ac:dyDescent="0.3">
      <c r="B9358" s="211" t="str">
        <f t="shared" si="294"/>
        <v/>
      </c>
      <c r="D9358" s="213" t="str">
        <f t="shared" si="295"/>
        <v/>
      </c>
    </row>
    <row r="9359" spans="2:4" x14ac:dyDescent="0.3">
      <c r="B9359" s="211" t="str">
        <f t="shared" si="294"/>
        <v/>
      </c>
      <c r="D9359" s="213" t="str">
        <f t="shared" si="295"/>
        <v/>
      </c>
    </row>
    <row r="9360" spans="2:4" x14ac:dyDescent="0.3">
      <c r="B9360" s="211" t="str">
        <f t="shared" si="294"/>
        <v/>
      </c>
      <c r="D9360" s="213" t="str">
        <f t="shared" si="295"/>
        <v/>
      </c>
    </row>
    <row r="9361" spans="2:4" x14ac:dyDescent="0.3">
      <c r="B9361" s="211" t="str">
        <f t="shared" si="294"/>
        <v/>
      </c>
      <c r="D9361" s="213" t="str">
        <f t="shared" si="295"/>
        <v/>
      </c>
    </row>
    <row r="9362" spans="2:4" x14ac:dyDescent="0.3">
      <c r="B9362" s="211" t="str">
        <f t="shared" si="294"/>
        <v/>
      </c>
      <c r="D9362" s="213" t="str">
        <f t="shared" si="295"/>
        <v/>
      </c>
    </row>
    <row r="9363" spans="2:4" x14ac:dyDescent="0.3">
      <c r="B9363" s="211" t="str">
        <f t="shared" si="294"/>
        <v/>
      </c>
      <c r="D9363" s="213" t="str">
        <f t="shared" si="295"/>
        <v/>
      </c>
    </row>
    <row r="9364" spans="2:4" x14ac:dyDescent="0.3">
      <c r="B9364" s="211" t="str">
        <f t="shared" si="294"/>
        <v/>
      </c>
      <c r="D9364" s="213" t="str">
        <f t="shared" si="295"/>
        <v/>
      </c>
    </row>
    <row r="9365" spans="2:4" x14ac:dyDescent="0.3">
      <c r="B9365" s="211" t="str">
        <f t="shared" si="294"/>
        <v/>
      </c>
      <c r="D9365" s="213" t="str">
        <f t="shared" si="295"/>
        <v/>
      </c>
    </row>
    <row r="9366" spans="2:4" x14ac:dyDescent="0.3">
      <c r="B9366" s="211" t="str">
        <f t="shared" si="294"/>
        <v/>
      </c>
      <c r="D9366" s="213" t="str">
        <f t="shared" si="295"/>
        <v/>
      </c>
    </row>
    <row r="9367" spans="2:4" x14ac:dyDescent="0.3">
      <c r="B9367" s="211" t="str">
        <f t="shared" si="294"/>
        <v/>
      </c>
      <c r="D9367" s="213" t="str">
        <f t="shared" si="295"/>
        <v/>
      </c>
    </row>
    <row r="9368" spans="2:4" x14ac:dyDescent="0.3">
      <c r="B9368" s="211" t="str">
        <f t="shared" si="294"/>
        <v/>
      </c>
      <c r="D9368" s="213" t="str">
        <f t="shared" si="295"/>
        <v/>
      </c>
    </row>
    <row r="9369" spans="2:4" x14ac:dyDescent="0.3">
      <c r="B9369" s="211" t="str">
        <f t="shared" si="294"/>
        <v/>
      </c>
      <c r="D9369" s="213" t="str">
        <f t="shared" si="295"/>
        <v/>
      </c>
    </row>
    <row r="9370" spans="2:4" x14ac:dyDescent="0.3">
      <c r="B9370" s="211" t="str">
        <f t="shared" si="294"/>
        <v/>
      </c>
      <c r="D9370" s="213" t="str">
        <f t="shared" si="295"/>
        <v/>
      </c>
    </row>
    <row r="9371" spans="2:4" x14ac:dyDescent="0.3">
      <c r="B9371" s="211" t="str">
        <f t="shared" si="294"/>
        <v/>
      </c>
      <c r="D9371" s="213" t="str">
        <f t="shared" si="295"/>
        <v/>
      </c>
    </row>
    <row r="9372" spans="2:4" x14ac:dyDescent="0.3">
      <c r="B9372" s="211" t="str">
        <f t="shared" si="294"/>
        <v/>
      </c>
      <c r="D9372" s="213" t="str">
        <f t="shared" si="295"/>
        <v/>
      </c>
    </row>
    <row r="9373" spans="2:4" x14ac:dyDescent="0.3">
      <c r="B9373" s="211" t="str">
        <f t="shared" si="294"/>
        <v/>
      </c>
      <c r="D9373" s="213" t="str">
        <f t="shared" si="295"/>
        <v/>
      </c>
    </row>
    <row r="9374" spans="2:4" x14ac:dyDescent="0.3">
      <c r="B9374" s="211" t="str">
        <f t="shared" si="294"/>
        <v/>
      </c>
      <c r="D9374" s="213" t="str">
        <f t="shared" si="295"/>
        <v/>
      </c>
    </row>
    <row r="9375" spans="2:4" x14ac:dyDescent="0.3">
      <c r="B9375" s="211" t="str">
        <f t="shared" si="294"/>
        <v/>
      </c>
      <c r="D9375" s="213" t="str">
        <f t="shared" si="295"/>
        <v/>
      </c>
    </row>
    <row r="9376" spans="2:4" x14ac:dyDescent="0.3">
      <c r="B9376" s="211" t="str">
        <f t="shared" si="294"/>
        <v/>
      </c>
      <c r="D9376" s="213" t="str">
        <f t="shared" si="295"/>
        <v/>
      </c>
    </row>
    <row r="9377" spans="2:4" x14ac:dyDescent="0.3">
      <c r="B9377" s="211" t="str">
        <f t="shared" si="294"/>
        <v/>
      </c>
      <c r="D9377" s="213" t="str">
        <f t="shared" si="295"/>
        <v/>
      </c>
    </row>
    <row r="9378" spans="2:4" x14ac:dyDescent="0.3">
      <c r="B9378" s="211" t="str">
        <f t="shared" si="294"/>
        <v/>
      </c>
      <c r="D9378" s="213" t="str">
        <f t="shared" si="295"/>
        <v/>
      </c>
    </row>
    <row r="9379" spans="2:4" x14ac:dyDescent="0.3">
      <c r="B9379" s="211" t="str">
        <f t="shared" si="294"/>
        <v/>
      </c>
      <c r="D9379" s="213" t="str">
        <f t="shared" si="295"/>
        <v/>
      </c>
    </row>
    <row r="9380" spans="2:4" x14ac:dyDescent="0.3">
      <c r="B9380" s="211" t="str">
        <f t="shared" si="294"/>
        <v/>
      </c>
      <c r="D9380" s="213" t="str">
        <f t="shared" si="295"/>
        <v/>
      </c>
    </row>
    <row r="9381" spans="2:4" x14ac:dyDescent="0.3">
      <c r="B9381" s="211" t="str">
        <f t="shared" si="294"/>
        <v/>
      </c>
      <c r="D9381" s="213" t="str">
        <f t="shared" si="295"/>
        <v/>
      </c>
    </row>
    <row r="9382" spans="2:4" x14ac:dyDescent="0.3">
      <c r="B9382" s="211" t="str">
        <f t="shared" si="294"/>
        <v/>
      </c>
      <c r="D9382" s="213" t="str">
        <f t="shared" si="295"/>
        <v/>
      </c>
    </row>
    <row r="9383" spans="2:4" x14ac:dyDescent="0.3">
      <c r="B9383" s="211" t="str">
        <f t="shared" si="294"/>
        <v/>
      </c>
      <c r="D9383" s="213" t="str">
        <f t="shared" si="295"/>
        <v/>
      </c>
    </row>
    <row r="9384" spans="2:4" x14ac:dyDescent="0.3">
      <c r="B9384" s="211" t="str">
        <f t="shared" si="294"/>
        <v/>
      </c>
      <c r="D9384" s="213" t="str">
        <f t="shared" si="295"/>
        <v/>
      </c>
    </row>
    <row r="9385" spans="2:4" x14ac:dyDescent="0.3">
      <c r="B9385" s="211" t="str">
        <f t="shared" si="294"/>
        <v/>
      </c>
      <c r="D9385" s="213" t="str">
        <f t="shared" si="295"/>
        <v/>
      </c>
    </row>
    <row r="9386" spans="2:4" x14ac:dyDescent="0.3">
      <c r="B9386" s="211" t="str">
        <f t="shared" si="294"/>
        <v/>
      </c>
      <c r="D9386" s="213" t="str">
        <f t="shared" si="295"/>
        <v/>
      </c>
    </row>
    <row r="9387" spans="2:4" x14ac:dyDescent="0.3">
      <c r="B9387" s="211" t="str">
        <f t="shared" si="294"/>
        <v/>
      </c>
      <c r="D9387" s="213" t="str">
        <f t="shared" si="295"/>
        <v/>
      </c>
    </row>
    <row r="9388" spans="2:4" x14ac:dyDescent="0.3">
      <c r="B9388" s="211" t="str">
        <f t="shared" si="294"/>
        <v/>
      </c>
      <c r="D9388" s="213" t="str">
        <f t="shared" si="295"/>
        <v/>
      </c>
    </row>
    <row r="9389" spans="2:4" x14ac:dyDescent="0.3">
      <c r="B9389" s="211" t="str">
        <f t="shared" si="294"/>
        <v/>
      </c>
      <c r="D9389" s="213" t="str">
        <f t="shared" si="295"/>
        <v/>
      </c>
    </row>
    <row r="9390" spans="2:4" x14ac:dyDescent="0.3">
      <c r="B9390" s="211" t="str">
        <f t="shared" si="294"/>
        <v/>
      </c>
      <c r="D9390" s="213" t="str">
        <f t="shared" si="295"/>
        <v/>
      </c>
    </row>
    <row r="9391" spans="2:4" x14ac:dyDescent="0.3">
      <c r="B9391" s="211" t="str">
        <f t="shared" si="294"/>
        <v/>
      </c>
      <c r="D9391" s="213" t="str">
        <f t="shared" si="295"/>
        <v/>
      </c>
    </row>
    <row r="9392" spans="2:4" x14ac:dyDescent="0.3">
      <c r="B9392" s="211" t="str">
        <f t="shared" si="294"/>
        <v/>
      </c>
      <c r="D9392" s="213" t="str">
        <f t="shared" si="295"/>
        <v/>
      </c>
    </row>
    <row r="9393" spans="2:4" x14ac:dyDescent="0.3">
      <c r="B9393" s="211" t="str">
        <f t="shared" si="294"/>
        <v/>
      </c>
      <c r="D9393" s="213" t="str">
        <f t="shared" si="295"/>
        <v/>
      </c>
    </row>
    <row r="9394" spans="2:4" x14ac:dyDescent="0.3">
      <c r="B9394" s="211" t="str">
        <f t="shared" si="294"/>
        <v/>
      </c>
      <c r="D9394" s="213" t="str">
        <f t="shared" si="295"/>
        <v/>
      </c>
    </row>
    <row r="9395" spans="2:4" x14ac:dyDescent="0.3">
      <c r="B9395" s="211" t="str">
        <f t="shared" si="294"/>
        <v/>
      </c>
      <c r="D9395" s="213" t="str">
        <f t="shared" si="295"/>
        <v/>
      </c>
    </row>
    <row r="9396" spans="2:4" x14ac:dyDescent="0.3">
      <c r="B9396" s="211" t="str">
        <f t="shared" si="294"/>
        <v/>
      </c>
      <c r="D9396" s="213" t="str">
        <f t="shared" si="295"/>
        <v/>
      </c>
    </row>
    <row r="9397" spans="2:4" x14ac:dyDescent="0.3">
      <c r="B9397" s="211" t="str">
        <f t="shared" si="294"/>
        <v/>
      </c>
      <c r="D9397" s="213" t="str">
        <f t="shared" si="295"/>
        <v/>
      </c>
    </row>
    <row r="9398" spans="2:4" x14ac:dyDescent="0.3">
      <c r="B9398" s="211" t="str">
        <f t="shared" si="294"/>
        <v/>
      </c>
      <c r="D9398" s="213" t="str">
        <f t="shared" si="295"/>
        <v/>
      </c>
    </row>
    <row r="9399" spans="2:4" x14ac:dyDescent="0.3">
      <c r="B9399" s="211" t="str">
        <f t="shared" si="294"/>
        <v/>
      </c>
      <c r="D9399" s="213" t="str">
        <f t="shared" si="295"/>
        <v/>
      </c>
    </row>
    <row r="9400" spans="2:4" x14ac:dyDescent="0.3">
      <c r="B9400" s="211" t="str">
        <f t="shared" si="294"/>
        <v/>
      </c>
      <c r="D9400" s="213" t="str">
        <f t="shared" si="295"/>
        <v/>
      </c>
    </row>
    <row r="9401" spans="2:4" x14ac:dyDescent="0.3">
      <c r="B9401" s="211" t="str">
        <f t="shared" si="294"/>
        <v/>
      </c>
      <c r="D9401" s="213" t="str">
        <f t="shared" si="295"/>
        <v/>
      </c>
    </row>
    <row r="9402" spans="2:4" x14ac:dyDescent="0.3">
      <c r="B9402" s="211" t="str">
        <f t="shared" si="294"/>
        <v/>
      </c>
      <c r="D9402" s="213" t="str">
        <f t="shared" si="295"/>
        <v/>
      </c>
    </row>
    <row r="9403" spans="2:4" x14ac:dyDescent="0.3">
      <c r="B9403" s="211" t="str">
        <f t="shared" si="294"/>
        <v/>
      </c>
      <c r="D9403" s="213" t="str">
        <f t="shared" si="295"/>
        <v/>
      </c>
    </row>
    <row r="9404" spans="2:4" x14ac:dyDescent="0.3">
      <c r="B9404" s="211" t="str">
        <f t="shared" si="294"/>
        <v/>
      </c>
      <c r="D9404" s="213" t="str">
        <f t="shared" si="295"/>
        <v/>
      </c>
    </row>
    <row r="9405" spans="2:4" x14ac:dyDescent="0.3">
      <c r="B9405" s="211" t="str">
        <f t="shared" si="294"/>
        <v/>
      </c>
      <c r="D9405" s="213" t="str">
        <f t="shared" si="295"/>
        <v/>
      </c>
    </row>
    <row r="9406" spans="2:4" x14ac:dyDescent="0.3">
      <c r="B9406" s="211" t="str">
        <f t="shared" si="294"/>
        <v/>
      </c>
      <c r="D9406" s="213" t="str">
        <f t="shared" si="295"/>
        <v/>
      </c>
    </row>
    <row r="9407" spans="2:4" x14ac:dyDescent="0.3">
      <c r="B9407" s="211" t="str">
        <f t="shared" si="294"/>
        <v/>
      </c>
      <c r="D9407" s="213" t="str">
        <f t="shared" si="295"/>
        <v/>
      </c>
    </row>
    <row r="9408" spans="2:4" x14ac:dyDescent="0.3">
      <c r="B9408" s="211" t="str">
        <f t="shared" si="294"/>
        <v/>
      </c>
      <c r="D9408" s="213" t="str">
        <f t="shared" si="295"/>
        <v/>
      </c>
    </row>
    <row r="9409" spans="2:4" x14ac:dyDescent="0.3">
      <c r="B9409" s="211" t="str">
        <f t="shared" si="294"/>
        <v/>
      </c>
      <c r="D9409" s="213" t="str">
        <f t="shared" si="295"/>
        <v/>
      </c>
    </row>
    <row r="9410" spans="2:4" x14ac:dyDescent="0.3">
      <c r="B9410" s="211" t="str">
        <f t="shared" si="294"/>
        <v/>
      </c>
      <c r="D9410" s="213" t="str">
        <f t="shared" si="295"/>
        <v/>
      </c>
    </row>
    <row r="9411" spans="2:4" x14ac:dyDescent="0.3">
      <c r="B9411" s="211" t="str">
        <f t="shared" si="294"/>
        <v/>
      </c>
      <c r="D9411" s="213" t="str">
        <f t="shared" si="295"/>
        <v/>
      </c>
    </row>
    <row r="9412" spans="2:4" x14ac:dyDescent="0.3">
      <c r="B9412" s="211" t="str">
        <f t="shared" si="294"/>
        <v/>
      </c>
      <c r="D9412" s="213" t="str">
        <f t="shared" si="295"/>
        <v/>
      </c>
    </row>
    <row r="9413" spans="2:4" x14ac:dyDescent="0.3">
      <c r="B9413" s="211" t="str">
        <f t="shared" si="294"/>
        <v/>
      </c>
      <c r="D9413" s="213" t="str">
        <f t="shared" si="295"/>
        <v/>
      </c>
    </row>
    <row r="9414" spans="2:4" x14ac:dyDescent="0.3">
      <c r="B9414" s="211" t="str">
        <f t="shared" ref="B9414:B9477" si="296">IF(NOT(ISBLANK(A9414)),INT(($B$2-A9414)/365.25),"")</f>
        <v/>
      </c>
      <c r="D9414" s="213" t="str">
        <f t="shared" ref="D9414:D9477" si="297">_xlfn.IFNA(VLOOKUP(B9414,AgeGroups,2,TRUE),"")</f>
        <v/>
      </c>
    </row>
    <row r="9415" spans="2:4" x14ac:dyDescent="0.3">
      <c r="B9415" s="211" t="str">
        <f t="shared" si="296"/>
        <v/>
      </c>
      <c r="D9415" s="213" t="str">
        <f t="shared" si="297"/>
        <v/>
      </c>
    </row>
    <row r="9416" spans="2:4" x14ac:dyDescent="0.3">
      <c r="B9416" s="211" t="str">
        <f t="shared" si="296"/>
        <v/>
      </c>
      <c r="D9416" s="213" t="str">
        <f t="shared" si="297"/>
        <v/>
      </c>
    </row>
    <row r="9417" spans="2:4" x14ac:dyDescent="0.3">
      <c r="B9417" s="211" t="str">
        <f t="shared" si="296"/>
        <v/>
      </c>
      <c r="D9417" s="213" t="str">
        <f t="shared" si="297"/>
        <v/>
      </c>
    </row>
    <row r="9418" spans="2:4" x14ac:dyDescent="0.3">
      <c r="B9418" s="211" t="str">
        <f t="shared" si="296"/>
        <v/>
      </c>
      <c r="D9418" s="213" t="str">
        <f t="shared" si="297"/>
        <v/>
      </c>
    </row>
    <row r="9419" spans="2:4" x14ac:dyDescent="0.3">
      <c r="B9419" s="211" t="str">
        <f t="shared" si="296"/>
        <v/>
      </c>
      <c r="D9419" s="213" t="str">
        <f t="shared" si="297"/>
        <v/>
      </c>
    </row>
    <row r="9420" spans="2:4" x14ac:dyDescent="0.3">
      <c r="B9420" s="211" t="str">
        <f t="shared" si="296"/>
        <v/>
      </c>
      <c r="D9420" s="213" t="str">
        <f t="shared" si="297"/>
        <v/>
      </c>
    </row>
    <row r="9421" spans="2:4" x14ac:dyDescent="0.3">
      <c r="B9421" s="211" t="str">
        <f t="shared" si="296"/>
        <v/>
      </c>
      <c r="D9421" s="213" t="str">
        <f t="shared" si="297"/>
        <v/>
      </c>
    </row>
    <row r="9422" spans="2:4" x14ac:dyDescent="0.3">
      <c r="B9422" s="211" t="str">
        <f t="shared" si="296"/>
        <v/>
      </c>
      <c r="D9422" s="213" t="str">
        <f t="shared" si="297"/>
        <v/>
      </c>
    </row>
    <row r="9423" spans="2:4" x14ac:dyDescent="0.3">
      <c r="B9423" s="211" t="str">
        <f t="shared" si="296"/>
        <v/>
      </c>
      <c r="D9423" s="213" t="str">
        <f t="shared" si="297"/>
        <v/>
      </c>
    </row>
    <row r="9424" spans="2:4" x14ac:dyDescent="0.3">
      <c r="B9424" s="211" t="str">
        <f t="shared" si="296"/>
        <v/>
      </c>
      <c r="D9424" s="213" t="str">
        <f t="shared" si="297"/>
        <v/>
      </c>
    </row>
    <row r="9425" spans="2:4" x14ac:dyDescent="0.3">
      <c r="B9425" s="211" t="str">
        <f t="shared" si="296"/>
        <v/>
      </c>
      <c r="D9425" s="213" t="str">
        <f t="shared" si="297"/>
        <v/>
      </c>
    </row>
    <row r="9426" spans="2:4" x14ac:dyDescent="0.3">
      <c r="B9426" s="211" t="str">
        <f t="shared" si="296"/>
        <v/>
      </c>
      <c r="D9426" s="213" t="str">
        <f t="shared" si="297"/>
        <v/>
      </c>
    </row>
    <row r="9427" spans="2:4" x14ac:dyDescent="0.3">
      <c r="B9427" s="211" t="str">
        <f t="shared" si="296"/>
        <v/>
      </c>
      <c r="D9427" s="213" t="str">
        <f t="shared" si="297"/>
        <v/>
      </c>
    </row>
    <row r="9428" spans="2:4" x14ac:dyDescent="0.3">
      <c r="B9428" s="211" t="str">
        <f t="shared" si="296"/>
        <v/>
      </c>
      <c r="D9428" s="213" t="str">
        <f t="shared" si="297"/>
        <v/>
      </c>
    </row>
    <row r="9429" spans="2:4" x14ac:dyDescent="0.3">
      <c r="B9429" s="211" t="str">
        <f t="shared" si="296"/>
        <v/>
      </c>
      <c r="D9429" s="213" t="str">
        <f t="shared" si="297"/>
        <v/>
      </c>
    </row>
    <row r="9430" spans="2:4" x14ac:dyDescent="0.3">
      <c r="B9430" s="211" t="str">
        <f t="shared" si="296"/>
        <v/>
      </c>
      <c r="D9430" s="213" t="str">
        <f t="shared" si="297"/>
        <v/>
      </c>
    </row>
    <row r="9431" spans="2:4" x14ac:dyDescent="0.3">
      <c r="B9431" s="211" t="str">
        <f t="shared" si="296"/>
        <v/>
      </c>
      <c r="D9431" s="213" t="str">
        <f t="shared" si="297"/>
        <v/>
      </c>
    </row>
    <row r="9432" spans="2:4" x14ac:dyDescent="0.3">
      <c r="B9432" s="211" t="str">
        <f t="shared" si="296"/>
        <v/>
      </c>
      <c r="D9432" s="213" t="str">
        <f t="shared" si="297"/>
        <v/>
      </c>
    </row>
    <row r="9433" spans="2:4" x14ac:dyDescent="0.3">
      <c r="B9433" s="211" t="str">
        <f t="shared" si="296"/>
        <v/>
      </c>
      <c r="D9433" s="213" t="str">
        <f t="shared" si="297"/>
        <v/>
      </c>
    </row>
    <row r="9434" spans="2:4" x14ac:dyDescent="0.3">
      <c r="B9434" s="211" t="str">
        <f t="shared" si="296"/>
        <v/>
      </c>
      <c r="D9434" s="213" t="str">
        <f t="shared" si="297"/>
        <v/>
      </c>
    </row>
    <row r="9435" spans="2:4" x14ac:dyDescent="0.3">
      <c r="B9435" s="211" t="str">
        <f t="shared" si="296"/>
        <v/>
      </c>
      <c r="D9435" s="213" t="str">
        <f t="shared" si="297"/>
        <v/>
      </c>
    </row>
    <row r="9436" spans="2:4" x14ac:dyDescent="0.3">
      <c r="B9436" s="211" t="str">
        <f t="shared" si="296"/>
        <v/>
      </c>
      <c r="D9436" s="213" t="str">
        <f t="shared" si="297"/>
        <v/>
      </c>
    </row>
    <row r="9437" spans="2:4" x14ac:dyDescent="0.3">
      <c r="B9437" s="211" t="str">
        <f t="shared" si="296"/>
        <v/>
      </c>
      <c r="D9437" s="213" t="str">
        <f t="shared" si="297"/>
        <v/>
      </c>
    </row>
    <row r="9438" spans="2:4" x14ac:dyDescent="0.3">
      <c r="B9438" s="211" t="str">
        <f t="shared" si="296"/>
        <v/>
      </c>
      <c r="D9438" s="213" t="str">
        <f t="shared" si="297"/>
        <v/>
      </c>
    </row>
    <row r="9439" spans="2:4" x14ac:dyDescent="0.3">
      <c r="B9439" s="211" t="str">
        <f t="shared" si="296"/>
        <v/>
      </c>
      <c r="D9439" s="213" t="str">
        <f t="shared" si="297"/>
        <v/>
      </c>
    </row>
    <row r="9440" spans="2:4" x14ac:dyDescent="0.3">
      <c r="B9440" s="211" t="str">
        <f t="shared" si="296"/>
        <v/>
      </c>
      <c r="D9440" s="213" t="str">
        <f t="shared" si="297"/>
        <v/>
      </c>
    </row>
    <row r="9441" spans="2:4" x14ac:dyDescent="0.3">
      <c r="B9441" s="211" t="str">
        <f t="shared" si="296"/>
        <v/>
      </c>
      <c r="D9441" s="213" t="str">
        <f t="shared" si="297"/>
        <v/>
      </c>
    </row>
    <row r="9442" spans="2:4" x14ac:dyDescent="0.3">
      <c r="B9442" s="211" t="str">
        <f t="shared" si="296"/>
        <v/>
      </c>
      <c r="D9442" s="213" t="str">
        <f t="shared" si="297"/>
        <v/>
      </c>
    </row>
    <row r="9443" spans="2:4" x14ac:dyDescent="0.3">
      <c r="B9443" s="211" t="str">
        <f t="shared" si="296"/>
        <v/>
      </c>
      <c r="D9443" s="213" t="str">
        <f t="shared" si="297"/>
        <v/>
      </c>
    </row>
    <row r="9444" spans="2:4" x14ac:dyDescent="0.3">
      <c r="B9444" s="211" t="str">
        <f t="shared" si="296"/>
        <v/>
      </c>
      <c r="D9444" s="213" t="str">
        <f t="shared" si="297"/>
        <v/>
      </c>
    </row>
    <row r="9445" spans="2:4" x14ac:dyDescent="0.3">
      <c r="B9445" s="211" t="str">
        <f t="shared" si="296"/>
        <v/>
      </c>
      <c r="D9445" s="213" t="str">
        <f t="shared" si="297"/>
        <v/>
      </c>
    </row>
    <row r="9446" spans="2:4" x14ac:dyDescent="0.3">
      <c r="B9446" s="211" t="str">
        <f t="shared" si="296"/>
        <v/>
      </c>
      <c r="D9446" s="213" t="str">
        <f t="shared" si="297"/>
        <v/>
      </c>
    </row>
    <row r="9447" spans="2:4" x14ac:dyDescent="0.3">
      <c r="B9447" s="211" t="str">
        <f t="shared" si="296"/>
        <v/>
      </c>
      <c r="D9447" s="213" t="str">
        <f t="shared" si="297"/>
        <v/>
      </c>
    </row>
    <row r="9448" spans="2:4" x14ac:dyDescent="0.3">
      <c r="B9448" s="211" t="str">
        <f t="shared" si="296"/>
        <v/>
      </c>
      <c r="D9448" s="213" t="str">
        <f t="shared" si="297"/>
        <v/>
      </c>
    </row>
    <row r="9449" spans="2:4" x14ac:dyDescent="0.3">
      <c r="B9449" s="211" t="str">
        <f t="shared" si="296"/>
        <v/>
      </c>
      <c r="D9449" s="213" t="str">
        <f t="shared" si="297"/>
        <v/>
      </c>
    </row>
    <row r="9450" spans="2:4" x14ac:dyDescent="0.3">
      <c r="B9450" s="211" t="str">
        <f t="shared" si="296"/>
        <v/>
      </c>
      <c r="D9450" s="213" t="str">
        <f t="shared" si="297"/>
        <v/>
      </c>
    </row>
    <row r="9451" spans="2:4" x14ac:dyDescent="0.3">
      <c r="B9451" s="211" t="str">
        <f t="shared" si="296"/>
        <v/>
      </c>
      <c r="D9451" s="213" t="str">
        <f t="shared" si="297"/>
        <v/>
      </c>
    </row>
    <row r="9452" spans="2:4" x14ac:dyDescent="0.3">
      <c r="B9452" s="211" t="str">
        <f t="shared" si="296"/>
        <v/>
      </c>
      <c r="D9452" s="213" t="str">
        <f t="shared" si="297"/>
        <v/>
      </c>
    </row>
    <row r="9453" spans="2:4" x14ac:dyDescent="0.3">
      <c r="B9453" s="211" t="str">
        <f t="shared" si="296"/>
        <v/>
      </c>
      <c r="D9453" s="213" t="str">
        <f t="shared" si="297"/>
        <v/>
      </c>
    </row>
    <row r="9454" spans="2:4" x14ac:dyDescent="0.3">
      <c r="B9454" s="211" t="str">
        <f t="shared" si="296"/>
        <v/>
      </c>
      <c r="D9454" s="213" t="str">
        <f t="shared" si="297"/>
        <v/>
      </c>
    </row>
    <row r="9455" spans="2:4" x14ac:dyDescent="0.3">
      <c r="B9455" s="211" t="str">
        <f t="shared" si="296"/>
        <v/>
      </c>
      <c r="D9455" s="213" t="str">
        <f t="shared" si="297"/>
        <v/>
      </c>
    </row>
    <row r="9456" spans="2:4" x14ac:dyDescent="0.3">
      <c r="B9456" s="211" t="str">
        <f t="shared" si="296"/>
        <v/>
      </c>
      <c r="D9456" s="213" t="str">
        <f t="shared" si="297"/>
        <v/>
      </c>
    </row>
    <row r="9457" spans="2:4" x14ac:dyDescent="0.3">
      <c r="B9457" s="211" t="str">
        <f t="shared" si="296"/>
        <v/>
      </c>
      <c r="D9457" s="213" t="str">
        <f t="shared" si="297"/>
        <v/>
      </c>
    </row>
    <row r="9458" spans="2:4" x14ac:dyDescent="0.3">
      <c r="B9458" s="211" t="str">
        <f t="shared" si="296"/>
        <v/>
      </c>
      <c r="D9458" s="213" t="str">
        <f t="shared" si="297"/>
        <v/>
      </c>
    </row>
    <row r="9459" spans="2:4" x14ac:dyDescent="0.3">
      <c r="B9459" s="211" t="str">
        <f t="shared" si="296"/>
        <v/>
      </c>
      <c r="D9459" s="213" t="str">
        <f t="shared" si="297"/>
        <v/>
      </c>
    </row>
    <row r="9460" spans="2:4" x14ac:dyDescent="0.3">
      <c r="B9460" s="211" t="str">
        <f t="shared" si="296"/>
        <v/>
      </c>
      <c r="D9460" s="213" t="str">
        <f t="shared" si="297"/>
        <v/>
      </c>
    </row>
    <row r="9461" spans="2:4" x14ac:dyDescent="0.3">
      <c r="B9461" s="211" t="str">
        <f t="shared" si="296"/>
        <v/>
      </c>
      <c r="D9461" s="213" t="str">
        <f t="shared" si="297"/>
        <v/>
      </c>
    </row>
    <row r="9462" spans="2:4" x14ac:dyDescent="0.3">
      <c r="B9462" s="211" t="str">
        <f t="shared" si="296"/>
        <v/>
      </c>
      <c r="D9462" s="213" t="str">
        <f t="shared" si="297"/>
        <v/>
      </c>
    </row>
    <row r="9463" spans="2:4" x14ac:dyDescent="0.3">
      <c r="B9463" s="211" t="str">
        <f t="shared" si="296"/>
        <v/>
      </c>
      <c r="D9463" s="213" t="str">
        <f t="shared" si="297"/>
        <v/>
      </c>
    </row>
    <row r="9464" spans="2:4" x14ac:dyDescent="0.3">
      <c r="B9464" s="211" t="str">
        <f t="shared" si="296"/>
        <v/>
      </c>
      <c r="D9464" s="213" t="str">
        <f t="shared" si="297"/>
        <v/>
      </c>
    </row>
    <row r="9465" spans="2:4" x14ac:dyDescent="0.3">
      <c r="B9465" s="211" t="str">
        <f t="shared" si="296"/>
        <v/>
      </c>
      <c r="D9465" s="213" t="str">
        <f t="shared" si="297"/>
        <v/>
      </c>
    </row>
    <row r="9466" spans="2:4" x14ac:dyDescent="0.3">
      <c r="B9466" s="211" t="str">
        <f t="shared" si="296"/>
        <v/>
      </c>
      <c r="D9466" s="213" t="str">
        <f t="shared" si="297"/>
        <v/>
      </c>
    </row>
    <row r="9467" spans="2:4" x14ac:dyDescent="0.3">
      <c r="B9467" s="211" t="str">
        <f t="shared" si="296"/>
        <v/>
      </c>
      <c r="D9467" s="213" t="str">
        <f t="shared" si="297"/>
        <v/>
      </c>
    </row>
    <row r="9468" spans="2:4" x14ac:dyDescent="0.3">
      <c r="B9468" s="211" t="str">
        <f t="shared" si="296"/>
        <v/>
      </c>
      <c r="D9468" s="213" t="str">
        <f t="shared" si="297"/>
        <v/>
      </c>
    </row>
    <row r="9469" spans="2:4" x14ac:dyDescent="0.3">
      <c r="B9469" s="211" t="str">
        <f t="shared" si="296"/>
        <v/>
      </c>
      <c r="D9469" s="213" t="str">
        <f t="shared" si="297"/>
        <v/>
      </c>
    </row>
    <row r="9470" spans="2:4" x14ac:dyDescent="0.3">
      <c r="B9470" s="211" t="str">
        <f t="shared" si="296"/>
        <v/>
      </c>
      <c r="D9470" s="213" t="str">
        <f t="shared" si="297"/>
        <v/>
      </c>
    </row>
    <row r="9471" spans="2:4" x14ac:dyDescent="0.3">
      <c r="B9471" s="211" t="str">
        <f t="shared" si="296"/>
        <v/>
      </c>
      <c r="D9471" s="213" t="str">
        <f t="shared" si="297"/>
        <v/>
      </c>
    </row>
    <row r="9472" spans="2:4" x14ac:dyDescent="0.3">
      <c r="B9472" s="211" t="str">
        <f t="shared" si="296"/>
        <v/>
      </c>
      <c r="D9472" s="213" t="str">
        <f t="shared" si="297"/>
        <v/>
      </c>
    </row>
    <row r="9473" spans="2:4" x14ac:dyDescent="0.3">
      <c r="B9473" s="211" t="str">
        <f t="shared" si="296"/>
        <v/>
      </c>
      <c r="D9473" s="213" t="str">
        <f t="shared" si="297"/>
        <v/>
      </c>
    </row>
    <row r="9474" spans="2:4" x14ac:dyDescent="0.3">
      <c r="B9474" s="211" t="str">
        <f t="shared" si="296"/>
        <v/>
      </c>
      <c r="D9474" s="213" t="str">
        <f t="shared" si="297"/>
        <v/>
      </c>
    </row>
    <row r="9475" spans="2:4" x14ac:dyDescent="0.3">
      <c r="B9475" s="211" t="str">
        <f t="shared" si="296"/>
        <v/>
      </c>
      <c r="D9475" s="213" t="str">
        <f t="shared" si="297"/>
        <v/>
      </c>
    </row>
    <row r="9476" spans="2:4" x14ac:dyDescent="0.3">
      <c r="B9476" s="211" t="str">
        <f t="shared" si="296"/>
        <v/>
      </c>
      <c r="D9476" s="213" t="str">
        <f t="shared" si="297"/>
        <v/>
      </c>
    </row>
    <row r="9477" spans="2:4" x14ac:dyDescent="0.3">
      <c r="B9477" s="211" t="str">
        <f t="shared" si="296"/>
        <v/>
      </c>
      <c r="D9477" s="213" t="str">
        <f t="shared" si="297"/>
        <v/>
      </c>
    </row>
    <row r="9478" spans="2:4" x14ac:dyDescent="0.3">
      <c r="B9478" s="211" t="str">
        <f t="shared" ref="B9478:B9541" si="298">IF(NOT(ISBLANK(A9478)),INT(($B$2-A9478)/365.25),"")</f>
        <v/>
      </c>
      <c r="D9478" s="213" t="str">
        <f t="shared" ref="D9478:D9541" si="299">_xlfn.IFNA(VLOOKUP(B9478,AgeGroups,2,TRUE),"")</f>
        <v/>
      </c>
    </row>
    <row r="9479" spans="2:4" x14ac:dyDescent="0.3">
      <c r="B9479" s="211" t="str">
        <f t="shared" si="298"/>
        <v/>
      </c>
      <c r="D9479" s="213" t="str">
        <f t="shared" si="299"/>
        <v/>
      </c>
    </row>
    <row r="9480" spans="2:4" x14ac:dyDescent="0.3">
      <c r="B9480" s="211" t="str">
        <f t="shared" si="298"/>
        <v/>
      </c>
      <c r="D9480" s="213" t="str">
        <f t="shared" si="299"/>
        <v/>
      </c>
    </row>
    <row r="9481" spans="2:4" x14ac:dyDescent="0.3">
      <c r="B9481" s="211" t="str">
        <f t="shared" si="298"/>
        <v/>
      </c>
      <c r="D9481" s="213" t="str">
        <f t="shared" si="299"/>
        <v/>
      </c>
    </row>
    <row r="9482" spans="2:4" x14ac:dyDescent="0.3">
      <c r="B9482" s="211" t="str">
        <f t="shared" si="298"/>
        <v/>
      </c>
      <c r="D9482" s="213" t="str">
        <f t="shared" si="299"/>
        <v/>
      </c>
    </row>
    <row r="9483" spans="2:4" x14ac:dyDescent="0.3">
      <c r="B9483" s="211" t="str">
        <f t="shared" si="298"/>
        <v/>
      </c>
      <c r="D9483" s="213" t="str">
        <f t="shared" si="299"/>
        <v/>
      </c>
    </row>
    <row r="9484" spans="2:4" x14ac:dyDescent="0.3">
      <c r="B9484" s="211" t="str">
        <f t="shared" si="298"/>
        <v/>
      </c>
      <c r="D9484" s="213" t="str">
        <f t="shared" si="299"/>
        <v/>
      </c>
    </row>
    <row r="9485" spans="2:4" x14ac:dyDescent="0.3">
      <c r="B9485" s="211" t="str">
        <f t="shared" si="298"/>
        <v/>
      </c>
      <c r="D9485" s="213" t="str">
        <f t="shared" si="299"/>
        <v/>
      </c>
    </row>
    <row r="9486" spans="2:4" x14ac:dyDescent="0.3">
      <c r="B9486" s="211" t="str">
        <f t="shared" si="298"/>
        <v/>
      </c>
      <c r="D9486" s="213" t="str">
        <f t="shared" si="299"/>
        <v/>
      </c>
    </row>
    <row r="9487" spans="2:4" x14ac:dyDescent="0.3">
      <c r="B9487" s="211" t="str">
        <f t="shared" si="298"/>
        <v/>
      </c>
      <c r="D9487" s="213" t="str">
        <f t="shared" si="299"/>
        <v/>
      </c>
    </row>
    <row r="9488" spans="2:4" x14ac:dyDescent="0.3">
      <c r="B9488" s="211" t="str">
        <f t="shared" si="298"/>
        <v/>
      </c>
      <c r="D9488" s="213" t="str">
        <f t="shared" si="299"/>
        <v/>
      </c>
    </row>
    <row r="9489" spans="2:4" x14ac:dyDescent="0.3">
      <c r="B9489" s="211" t="str">
        <f t="shared" si="298"/>
        <v/>
      </c>
      <c r="D9489" s="213" t="str">
        <f t="shared" si="299"/>
        <v/>
      </c>
    </row>
    <row r="9490" spans="2:4" x14ac:dyDescent="0.3">
      <c r="B9490" s="211" t="str">
        <f t="shared" si="298"/>
        <v/>
      </c>
      <c r="D9490" s="213" t="str">
        <f t="shared" si="299"/>
        <v/>
      </c>
    </row>
    <row r="9491" spans="2:4" x14ac:dyDescent="0.3">
      <c r="B9491" s="211" t="str">
        <f t="shared" si="298"/>
        <v/>
      </c>
      <c r="D9491" s="213" t="str">
        <f t="shared" si="299"/>
        <v/>
      </c>
    </row>
    <row r="9492" spans="2:4" x14ac:dyDescent="0.3">
      <c r="B9492" s="211" t="str">
        <f t="shared" si="298"/>
        <v/>
      </c>
      <c r="D9492" s="213" t="str">
        <f t="shared" si="299"/>
        <v/>
      </c>
    </row>
    <row r="9493" spans="2:4" x14ac:dyDescent="0.3">
      <c r="B9493" s="211" t="str">
        <f t="shared" si="298"/>
        <v/>
      </c>
      <c r="D9493" s="213" t="str">
        <f t="shared" si="299"/>
        <v/>
      </c>
    </row>
    <row r="9494" spans="2:4" x14ac:dyDescent="0.3">
      <c r="B9494" s="211" t="str">
        <f t="shared" si="298"/>
        <v/>
      </c>
      <c r="D9494" s="213" t="str">
        <f t="shared" si="299"/>
        <v/>
      </c>
    </row>
    <row r="9495" spans="2:4" x14ac:dyDescent="0.3">
      <c r="B9495" s="211" t="str">
        <f t="shared" si="298"/>
        <v/>
      </c>
      <c r="D9495" s="213" t="str">
        <f t="shared" si="299"/>
        <v/>
      </c>
    </row>
    <row r="9496" spans="2:4" x14ac:dyDescent="0.3">
      <c r="B9496" s="211" t="str">
        <f t="shared" si="298"/>
        <v/>
      </c>
      <c r="D9496" s="213" t="str">
        <f t="shared" si="299"/>
        <v/>
      </c>
    </row>
    <row r="9497" spans="2:4" x14ac:dyDescent="0.3">
      <c r="B9497" s="211" t="str">
        <f t="shared" si="298"/>
        <v/>
      </c>
      <c r="D9497" s="213" t="str">
        <f t="shared" si="299"/>
        <v/>
      </c>
    </row>
    <row r="9498" spans="2:4" x14ac:dyDescent="0.3">
      <c r="B9498" s="211" t="str">
        <f t="shared" si="298"/>
        <v/>
      </c>
      <c r="D9498" s="213" t="str">
        <f t="shared" si="299"/>
        <v/>
      </c>
    </row>
    <row r="9499" spans="2:4" x14ac:dyDescent="0.3">
      <c r="B9499" s="211" t="str">
        <f t="shared" si="298"/>
        <v/>
      </c>
      <c r="D9499" s="213" t="str">
        <f t="shared" si="299"/>
        <v/>
      </c>
    </row>
    <row r="9500" spans="2:4" x14ac:dyDescent="0.3">
      <c r="B9500" s="211" t="str">
        <f t="shared" si="298"/>
        <v/>
      </c>
      <c r="D9500" s="213" t="str">
        <f t="shared" si="299"/>
        <v/>
      </c>
    </row>
    <row r="9501" spans="2:4" x14ac:dyDescent="0.3">
      <c r="B9501" s="211" t="str">
        <f t="shared" si="298"/>
        <v/>
      </c>
      <c r="D9501" s="213" t="str">
        <f t="shared" si="299"/>
        <v/>
      </c>
    </row>
    <row r="9502" spans="2:4" x14ac:dyDescent="0.3">
      <c r="B9502" s="211" t="str">
        <f t="shared" si="298"/>
        <v/>
      </c>
      <c r="D9502" s="213" t="str">
        <f t="shared" si="299"/>
        <v/>
      </c>
    </row>
    <row r="9503" spans="2:4" x14ac:dyDescent="0.3">
      <c r="B9503" s="211" t="str">
        <f t="shared" si="298"/>
        <v/>
      </c>
      <c r="D9503" s="213" t="str">
        <f t="shared" si="299"/>
        <v/>
      </c>
    </row>
    <row r="9504" spans="2:4" x14ac:dyDescent="0.3">
      <c r="B9504" s="211" t="str">
        <f t="shared" si="298"/>
        <v/>
      </c>
      <c r="D9504" s="213" t="str">
        <f t="shared" si="299"/>
        <v/>
      </c>
    </row>
    <row r="9505" spans="2:4" x14ac:dyDescent="0.3">
      <c r="B9505" s="211" t="str">
        <f t="shared" si="298"/>
        <v/>
      </c>
      <c r="D9505" s="213" t="str">
        <f t="shared" si="299"/>
        <v/>
      </c>
    </row>
    <row r="9506" spans="2:4" x14ac:dyDescent="0.3">
      <c r="B9506" s="211" t="str">
        <f t="shared" si="298"/>
        <v/>
      </c>
      <c r="D9506" s="213" t="str">
        <f t="shared" si="299"/>
        <v/>
      </c>
    </row>
    <row r="9507" spans="2:4" x14ac:dyDescent="0.3">
      <c r="B9507" s="211" t="str">
        <f t="shared" si="298"/>
        <v/>
      </c>
      <c r="D9507" s="213" t="str">
        <f t="shared" si="299"/>
        <v/>
      </c>
    </row>
    <row r="9508" spans="2:4" x14ac:dyDescent="0.3">
      <c r="B9508" s="211" t="str">
        <f t="shared" si="298"/>
        <v/>
      </c>
      <c r="D9508" s="213" t="str">
        <f t="shared" si="299"/>
        <v/>
      </c>
    </row>
    <row r="9509" spans="2:4" x14ac:dyDescent="0.3">
      <c r="B9509" s="211" t="str">
        <f t="shared" si="298"/>
        <v/>
      </c>
      <c r="D9509" s="213" t="str">
        <f t="shared" si="299"/>
        <v/>
      </c>
    </row>
    <row r="9510" spans="2:4" x14ac:dyDescent="0.3">
      <c r="B9510" s="211" t="str">
        <f t="shared" si="298"/>
        <v/>
      </c>
      <c r="D9510" s="213" t="str">
        <f t="shared" si="299"/>
        <v/>
      </c>
    </row>
    <row r="9511" spans="2:4" x14ac:dyDescent="0.3">
      <c r="B9511" s="211" t="str">
        <f t="shared" si="298"/>
        <v/>
      </c>
      <c r="D9511" s="213" t="str">
        <f t="shared" si="299"/>
        <v/>
      </c>
    </row>
    <row r="9512" spans="2:4" x14ac:dyDescent="0.3">
      <c r="B9512" s="211" t="str">
        <f t="shared" si="298"/>
        <v/>
      </c>
      <c r="D9512" s="213" t="str">
        <f t="shared" si="299"/>
        <v/>
      </c>
    </row>
    <row r="9513" spans="2:4" x14ac:dyDescent="0.3">
      <c r="B9513" s="211" t="str">
        <f t="shared" si="298"/>
        <v/>
      </c>
      <c r="D9513" s="213" t="str">
        <f t="shared" si="299"/>
        <v/>
      </c>
    </row>
    <row r="9514" spans="2:4" x14ac:dyDescent="0.3">
      <c r="B9514" s="211" t="str">
        <f t="shared" si="298"/>
        <v/>
      </c>
      <c r="D9514" s="213" t="str">
        <f t="shared" si="299"/>
        <v/>
      </c>
    </row>
    <row r="9515" spans="2:4" x14ac:dyDescent="0.3">
      <c r="B9515" s="211" t="str">
        <f t="shared" si="298"/>
        <v/>
      </c>
      <c r="D9515" s="213" t="str">
        <f t="shared" si="299"/>
        <v/>
      </c>
    </row>
    <row r="9516" spans="2:4" x14ac:dyDescent="0.3">
      <c r="B9516" s="211" t="str">
        <f t="shared" si="298"/>
        <v/>
      </c>
      <c r="D9516" s="213" t="str">
        <f t="shared" si="299"/>
        <v/>
      </c>
    </row>
    <row r="9517" spans="2:4" x14ac:dyDescent="0.3">
      <c r="B9517" s="211" t="str">
        <f t="shared" si="298"/>
        <v/>
      </c>
      <c r="D9517" s="213" t="str">
        <f t="shared" si="299"/>
        <v/>
      </c>
    </row>
    <row r="9518" spans="2:4" x14ac:dyDescent="0.3">
      <c r="B9518" s="211" t="str">
        <f t="shared" si="298"/>
        <v/>
      </c>
      <c r="D9518" s="213" t="str">
        <f t="shared" si="299"/>
        <v/>
      </c>
    </row>
    <row r="9519" spans="2:4" x14ac:dyDescent="0.3">
      <c r="B9519" s="211" t="str">
        <f t="shared" si="298"/>
        <v/>
      </c>
      <c r="D9519" s="213" t="str">
        <f t="shared" si="299"/>
        <v/>
      </c>
    </row>
    <row r="9520" spans="2:4" x14ac:dyDescent="0.3">
      <c r="B9520" s="211" t="str">
        <f t="shared" si="298"/>
        <v/>
      </c>
      <c r="D9520" s="213" t="str">
        <f t="shared" si="299"/>
        <v/>
      </c>
    </row>
    <row r="9521" spans="2:4" x14ac:dyDescent="0.3">
      <c r="B9521" s="211" t="str">
        <f t="shared" si="298"/>
        <v/>
      </c>
      <c r="D9521" s="213" t="str">
        <f t="shared" si="299"/>
        <v/>
      </c>
    </row>
    <row r="9522" spans="2:4" x14ac:dyDescent="0.3">
      <c r="B9522" s="211" t="str">
        <f t="shared" si="298"/>
        <v/>
      </c>
      <c r="D9522" s="213" t="str">
        <f t="shared" si="299"/>
        <v/>
      </c>
    </row>
    <row r="9523" spans="2:4" x14ac:dyDescent="0.3">
      <c r="B9523" s="211" t="str">
        <f t="shared" si="298"/>
        <v/>
      </c>
      <c r="D9523" s="213" t="str">
        <f t="shared" si="299"/>
        <v/>
      </c>
    </row>
    <row r="9524" spans="2:4" x14ac:dyDescent="0.3">
      <c r="B9524" s="211" t="str">
        <f t="shared" si="298"/>
        <v/>
      </c>
      <c r="D9524" s="213" t="str">
        <f t="shared" si="299"/>
        <v/>
      </c>
    </row>
    <row r="9525" spans="2:4" x14ac:dyDescent="0.3">
      <c r="B9525" s="211" t="str">
        <f t="shared" si="298"/>
        <v/>
      </c>
      <c r="D9525" s="213" t="str">
        <f t="shared" si="299"/>
        <v/>
      </c>
    </row>
    <row r="9526" spans="2:4" x14ac:dyDescent="0.3">
      <c r="B9526" s="211" t="str">
        <f t="shared" si="298"/>
        <v/>
      </c>
      <c r="D9526" s="213" t="str">
        <f t="shared" si="299"/>
        <v/>
      </c>
    </row>
    <row r="9527" spans="2:4" x14ac:dyDescent="0.3">
      <c r="B9527" s="211" t="str">
        <f t="shared" si="298"/>
        <v/>
      </c>
      <c r="D9527" s="213" t="str">
        <f t="shared" si="299"/>
        <v/>
      </c>
    </row>
    <row r="9528" spans="2:4" x14ac:dyDescent="0.3">
      <c r="B9528" s="211" t="str">
        <f t="shared" si="298"/>
        <v/>
      </c>
      <c r="D9528" s="213" t="str">
        <f t="shared" si="299"/>
        <v/>
      </c>
    </row>
    <row r="9529" spans="2:4" x14ac:dyDescent="0.3">
      <c r="B9529" s="211" t="str">
        <f t="shared" si="298"/>
        <v/>
      </c>
      <c r="D9529" s="213" t="str">
        <f t="shared" si="299"/>
        <v/>
      </c>
    </row>
    <row r="9530" spans="2:4" x14ac:dyDescent="0.3">
      <c r="B9530" s="211" t="str">
        <f t="shared" si="298"/>
        <v/>
      </c>
      <c r="D9530" s="213" t="str">
        <f t="shared" si="299"/>
        <v/>
      </c>
    </row>
    <row r="9531" spans="2:4" x14ac:dyDescent="0.3">
      <c r="B9531" s="211" t="str">
        <f t="shared" si="298"/>
        <v/>
      </c>
      <c r="D9531" s="213" t="str">
        <f t="shared" si="299"/>
        <v/>
      </c>
    </row>
    <row r="9532" spans="2:4" x14ac:dyDescent="0.3">
      <c r="B9532" s="211" t="str">
        <f t="shared" si="298"/>
        <v/>
      </c>
      <c r="D9532" s="213" t="str">
        <f t="shared" si="299"/>
        <v/>
      </c>
    </row>
    <row r="9533" spans="2:4" x14ac:dyDescent="0.3">
      <c r="B9533" s="211" t="str">
        <f t="shared" si="298"/>
        <v/>
      </c>
      <c r="D9533" s="213" t="str">
        <f t="shared" si="299"/>
        <v/>
      </c>
    </row>
    <row r="9534" spans="2:4" x14ac:dyDescent="0.3">
      <c r="B9534" s="211" t="str">
        <f t="shared" si="298"/>
        <v/>
      </c>
      <c r="D9534" s="213" t="str">
        <f t="shared" si="299"/>
        <v/>
      </c>
    </row>
    <row r="9535" spans="2:4" x14ac:dyDescent="0.3">
      <c r="B9535" s="211" t="str">
        <f t="shared" si="298"/>
        <v/>
      </c>
      <c r="D9535" s="213" t="str">
        <f t="shared" si="299"/>
        <v/>
      </c>
    </row>
    <row r="9536" spans="2:4" x14ac:dyDescent="0.3">
      <c r="B9536" s="211" t="str">
        <f t="shared" si="298"/>
        <v/>
      </c>
      <c r="D9536" s="213" t="str">
        <f t="shared" si="299"/>
        <v/>
      </c>
    </row>
    <row r="9537" spans="2:4" x14ac:dyDescent="0.3">
      <c r="B9537" s="211" t="str">
        <f t="shared" si="298"/>
        <v/>
      </c>
      <c r="D9537" s="213" t="str">
        <f t="shared" si="299"/>
        <v/>
      </c>
    </row>
    <row r="9538" spans="2:4" x14ac:dyDescent="0.3">
      <c r="B9538" s="211" t="str">
        <f t="shared" si="298"/>
        <v/>
      </c>
      <c r="D9538" s="213" t="str">
        <f t="shared" si="299"/>
        <v/>
      </c>
    </row>
    <row r="9539" spans="2:4" x14ac:dyDescent="0.3">
      <c r="B9539" s="211" t="str">
        <f t="shared" si="298"/>
        <v/>
      </c>
      <c r="D9539" s="213" t="str">
        <f t="shared" si="299"/>
        <v/>
      </c>
    </row>
    <row r="9540" spans="2:4" x14ac:dyDescent="0.3">
      <c r="B9540" s="211" t="str">
        <f t="shared" si="298"/>
        <v/>
      </c>
      <c r="D9540" s="213" t="str">
        <f t="shared" si="299"/>
        <v/>
      </c>
    </row>
    <row r="9541" spans="2:4" x14ac:dyDescent="0.3">
      <c r="B9541" s="211" t="str">
        <f t="shared" si="298"/>
        <v/>
      </c>
      <c r="D9541" s="213" t="str">
        <f t="shared" si="299"/>
        <v/>
      </c>
    </row>
    <row r="9542" spans="2:4" x14ac:dyDescent="0.3">
      <c r="B9542" s="211" t="str">
        <f t="shared" ref="B9542:B9605" si="300">IF(NOT(ISBLANK(A9542)),INT(($B$2-A9542)/365.25),"")</f>
        <v/>
      </c>
      <c r="D9542" s="213" t="str">
        <f t="shared" ref="D9542:D9605" si="301">_xlfn.IFNA(VLOOKUP(B9542,AgeGroups,2,TRUE),"")</f>
        <v/>
      </c>
    </row>
    <row r="9543" spans="2:4" x14ac:dyDescent="0.3">
      <c r="B9543" s="211" t="str">
        <f t="shared" si="300"/>
        <v/>
      </c>
      <c r="D9543" s="213" t="str">
        <f t="shared" si="301"/>
        <v/>
      </c>
    </row>
    <row r="9544" spans="2:4" x14ac:dyDescent="0.3">
      <c r="B9544" s="211" t="str">
        <f t="shared" si="300"/>
        <v/>
      </c>
      <c r="D9544" s="213" t="str">
        <f t="shared" si="301"/>
        <v/>
      </c>
    </row>
    <row r="9545" spans="2:4" x14ac:dyDescent="0.3">
      <c r="B9545" s="211" t="str">
        <f t="shared" si="300"/>
        <v/>
      </c>
      <c r="D9545" s="213" t="str">
        <f t="shared" si="301"/>
        <v/>
      </c>
    </row>
    <row r="9546" spans="2:4" x14ac:dyDescent="0.3">
      <c r="B9546" s="211" t="str">
        <f t="shared" si="300"/>
        <v/>
      </c>
      <c r="D9546" s="213" t="str">
        <f t="shared" si="301"/>
        <v/>
      </c>
    </row>
    <row r="9547" spans="2:4" x14ac:dyDescent="0.3">
      <c r="B9547" s="211" t="str">
        <f t="shared" si="300"/>
        <v/>
      </c>
      <c r="D9547" s="213" t="str">
        <f t="shared" si="301"/>
        <v/>
      </c>
    </row>
    <row r="9548" spans="2:4" x14ac:dyDescent="0.3">
      <c r="B9548" s="211" t="str">
        <f t="shared" si="300"/>
        <v/>
      </c>
      <c r="D9548" s="213" t="str">
        <f t="shared" si="301"/>
        <v/>
      </c>
    </row>
    <row r="9549" spans="2:4" x14ac:dyDescent="0.3">
      <c r="B9549" s="211" t="str">
        <f t="shared" si="300"/>
        <v/>
      </c>
      <c r="D9549" s="213" t="str">
        <f t="shared" si="301"/>
        <v/>
      </c>
    </row>
    <row r="9550" spans="2:4" x14ac:dyDescent="0.3">
      <c r="B9550" s="211" t="str">
        <f t="shared" si="300"/>
        <v/>
      </c>
      <c r="D9550" s="213" t="str">
        <f t="shared" si="301"/>
        <v/>
      </c>
    </row>
    <row r="9551" spans="2:4" x14ac:dyDescent="0.3">
      <c r="B9551" s="211" t="str">
        <f t="shared" si="300"/>
        <v/>
      </c>
      <c r="D9551" s="213" t="str">
        <f t="shared" si="301"/>
        <v/>
      </c>
    </row>
    <row r="9552" spans="2:4" x14ac:dyDescent="0.3">
      <c r="B9552" s="211" t="str">
        <f t="shared" si="300"/>
        <v/>
      </c>
      <c r="D9552" s="213" t="str">
        <f t="shared" si="301"/>
        <v/>
      </c>
    </row>
    <row r="9553" spans="2:4" x14ac:dyDescent="0.3">
      <c r="B9553" s="211" t="str">
        <f t="shared" si="300"/>
        <v/>
      </c>
      <c r="D9553" s="213" t="str">
        <f t="shared" si="301"/>
        <v/>
      </c>
    </row>
    <row r="9554" spans="2:4" x14ac:dyDescent="0.3">
      <c r="B9554" s="211" t="str">
        <f t="shared" si="300"/>
        <v/>
      </c>
      <c r="D9554" s="213" t="str">
        <f t="shared" si="301"/>
        <v/>
      </c>
    </row>
    <row r="9555" spans="2:4" x14ac:dyDescent="0.3">
      <c r="B9555" s="211" t="str">
        <f t="shared" si="300"/>
        <v/>
      </c>
      <c r="D9555" s="213" t="str">
        <f t="shared" si="301"/>
        <v/>
      </c>
    </row>
    <row r="9556" spans="2:4" x14ac:dyDescent="0.3">
      <c r="B9556" s="211" t="str">
        <f t="shared" si="300"/>
        <v/>
      </c>
      <c r="D9556" s="213" t="str">
        <f t="shared" si="301"/>
        <v/>
      </c>
    </row>
    <row r="9557" spans="2:4" x14ac:dyDescent="0.3">
      <c r="B9557" s="211" t="str">
        <f t="shared" si="300"/>
        <v/>
      </c>
      <c r="D9557" s="213" t="str">
        <f t="shared" si="301"/>
        <v/>
      </c>
    </row>
    <row r="9558" spans="2:4" x14ac:dyDescent="0.3">
      <c r="B9558" s="211" t="str">
        <f t="shared" si="300"/>
        <v/>
      </c>
      <c r="D9558" s="213" t="str">
        <f t="shared" si="301"/>
        <v/>
      </c>
    </row>
    <row r="9559" spans="2:4" x14ac:dyDescent="0.3">
      <c r="B9559" s="211" t="str">
        <f t="shared" si="300"/>
        <v/>
      </c>
      <c r="D9559" s="213" t="str">
        <f t="shared" si="301"/>
        <v/>
      </c>
    </row>
    <row r="9560" spans="2:4" x14ac:dyDescent="0.3">
      <c r="B9560" s="211" t="str">
        <f t="shared" si="300"/>
        <v/>
      </c>
      <c r="D9560" s="213" t="str">
        <f t="shared" si="301"/>
        <v/>
      </c>
    </row>
    <row r="9561" spans="2:4" x14ac:dyDescent="0.3">
      <c r="B9561" s="211" t="str">
        <f t="shared" si="300"/>
        <v/>
      </c>
      <c r="D9561" s="213" t="str">
        <f t="shared" si="301"/>
        <v/>
      </c>
    </row>
    <row r="9562" spans="2:4" x14ac:dyDescent="0.3">
      <c r="B9562" s="211" t="str">
        <f t="shared" si="300"/>
        <v/>
      </c>
      <c r="D9562" s="213" t="str">
        <f t="shared" si="301"/>
        <v/>
      </c>
    </row>
    <row r="9563" spans="2:4" x14ac:dyDescent="0.3">
      <c r="B9563" s="211" t="str">
        <f t="shared" si="300"/>
        <v/>
      </c>
      <c r="D9563" s="213" t="str">
        <f t="shared" si="301"/>
        <v/>
      </c>
    </row>
    <row r="9564" spans="2:4" x14ac:dyDescent="0.3">
      <c r="B9564" s="211" t="str">
        <f t="shared" si="300"/>
        <v/>
      </c>
      <c r="D9564" s="213" t="str">
        <f t="shared" si="301"/>
        <v/>
      </c>
    </row>
    <row r="9565" spans="2:4" x14ac:dyDescent="0.3">
      <c r="B9565" s="211" t="str">
        <f t="shared" si="300"/>
        <v/>
      </c>
      <c r="D9565" s="213" t="str">
        <f t="shared" si="301"/>
        <v/>
      </c>
    </row>
    <row r="9566" spans="2:4" x14ac:dyDescent="0.3">
      <c r="B9566" s="211" t="str">
        <f t="shared" si="300"/>
        <v/>
      </c>
      <c r="D9566" s="213" t="str">
        <f t="shared" si="301"/>
        <v/>
      </c>
    </row>
    <row r="9567" spans="2:4" x14ac:dyDescent="0.3">
      <c r="B9567" s="211" t="str">
        <f t="shared" si="300"/>
        <v/>
      </c>
      <c r="D9567" s="213" t="str">
        <f t="shared" si="301"/>
        <v/>
      </c>
    </row>
    <row r="9568" spans="2:4" x14ac:dyDescent="0.3">
      <c r="B9568" s="211" t="str">
        <f t="shared" si="300"/>
        <v/>
      </c>
      <c r="D9568" s="213" t="str">
        <f t="shared" si="301"/>
        <v/>
      </c>
    </row>
    <row r="9569" spans="2:4" x14ac:dyDescent="0.3">
      <c r="B9569" s="211" t="str">
        <f t="shared" si="300"/>
        <v/>
      </c>
      <c r="D9569" s="213" t="str">
        <f t="shared" si="301"/>
        <v/>
      </c>
    </row>
    <row r="9570" spans="2:4" x14ac:dyDescent="0.3">
      <c r="B9570" s="211" t="str">
        <f t="shared" si="300"/>
        <v/>
      </c>
      <c r="D9570" s="213" t="str">
        <f t="shared" si="301"/>
        <v/>
      </c>
    </row>
    <row r="9571" spans="2:4" x14ac:dyDescent="0.3">
      <c r="B9571" s="211" t="str">
        <f t="shared" si="300"/>
        <v/>
      </c>
      <c r="D9571" s="213" t="str">
        <f t="shared" si="301"/>
        <v/>
      </c>
    </row>
    <row r="9572" spans="2:4" x14ac:dyDescent="0.3">
      <c r="B9572" s="211" t="str">
        <f t="shared" si="300"/>
        <v/>
      </c>
      <c r="D9572" s="213" t="str">
        <f t="shared" si="301"/>
        <v/>
      </c>
    </row>
    <row r="9573" spans="2:4" x14ac:dyDescent="0.3">
      <c r="B9573" s="211" t="str">
        <f t="shared" si="300"/>
        <v/>
      </c>
      <c r="D9573" s="213" t="str">
        <f t="shared" si="301"/>
        <v/>
      </c>
    </row>
    <row r="9574" spans="2:4" x14ac:dyDescent="0.3">
      <c r="B9574" s="211" t="str">
        <f t="shared" si="300"/>
        <v/>
      </c>
      <c r="D9574" s="213" t="str">
        <f t="shared" si="301"/>
        <v/>
      </c>
    </row>
    <row r="9575" spans="2:4" x14ac:dyDescent="0.3">
      <c r="B9575" s="211" t="str">
        <f t="shared" si="300"/>
        <v/>
      </c>
      <c r="D9575" s="213" t="str">
        <f t="shared" si="301"/>
        <v/>
      </c>
    </row>
    <row r="9576" spans="2:4" x14ac:dyDescent="0.3">
      <c r="B9576" s="211" t="str">
        <f t="shared" si="300"/>
        <v/>
      </c>
      <c r="D9576" s="213" t="str">
        <f t="shared" si="301"/>
        <v/>
      </c>
    </row>
    <row r="9577" spans="2:4" x14ac:dyDescent="0.3">
      <c r="B9577" s="211" t="str">
        <f t="shared" si="300"/>
        <v/>
      </c>
      <c r="D9577" s="213" t="str">
        <f t="shared" si="301"/>
        <v/>
      </c>
    </row>
    <row r="9578" spans="2:4" x14ac:dyDescent="0.3">
      <c r="B9578" s="211" t="str">
        <f t="shared" si="300"/>
        <v/>
      </c>
      <c r="D9578" s="213" t="str">
        <f t="shared" si="301"/>
        <v/>
      </c>
    </row>
    <row r="9579" spans="2:4" x14ac:dyDescent="0.3">
      <c r="B9579" s="211" t="str">
        <f t="shared" si="300"/>
        <v/>
      </c>
      <c r="D9579" s="213" t="str">
        <f t="shared" si="301"/>
        <v/>
      </c>
    </row>
    <row r="9580" spans="2:4" x14ac:dyDescent="0.3">
      <c r="B9580" s="211" t="str">
        <f t="shared" si="300"/>
        <v/>
      </c>
      <c r="D9580" s="213" t="str">
        <f t="shared" si="301"/>
        <v/>
      </c>
    </row>
    <row r="9581" spans="2:4" x14ac:dyDescent="0.3">
      <c r="B9581" s="211" t="str">
        <f t="shared" si="300"/>
        <v/>
      </c>
      <c r="D9581" s="213" t="str">
        <f t="shared" si="301"/>
        <v/>
      </c>
    </row>
    <row r="9582" spans="2:4" x14ac:dyDescent="0.3">
      <c r="B9582" s="211" t="str">
        <f t="shared" si="300"/>
        <v/>
      </c>
      <c r="D9582" s="213" t="str">
        <f t="shared" si="301"/>
        <v/>
      </c>
    </row>
    <row r="9583" spans="2:4" x14ac:dyDescent="0.3">
      <c r="B9583" s="211" t="str">
        <f t="shared" si="300"/>
        <v/>
      </c>
      <c r="D9583" s="213" t="str">
        <f t="shared" si="301"/>
        <v/>
      </c>
    </row>
    <row r="9584" spans="2:4" x14ac:dyDescent="0.3">
      <c r="B9584" s="211" t="str">
        <f t="shared" si="300"/>
        <v/>
      </c>
      <c r="D9584" s="213" t="str">
        <f t="shared" si="301"/>
        <v/>
      </c>
    </row>
    <row r="9585" spans="2:4" x14ac:dyDescent="0.3">
      <c r="B9585" s="211" t="str">
        <f t="shared" si="300"/>
        <v/>
      </c>
      <c r="D9585" s="213" t="str">
        <f t="shared" si="301"/>
        <v/>
      </c>
    </row>
    <row r="9586" spans="2:4" x14ac:dyDescent="0.3">
      <c r="B9586" s="211" t="str">
        <f t="shared" si="300"/>
        <v/>
      </c>
      <c r="D9586" s="213" t="str">
        <f t="shared" si="301"/>
        <v/>
      </c>
    </row>
    <row r="9587" spans="2:4" x14ac:dyDescent="0.3">
      <c r="B9587" s="211" t="str">
        <f t="shared" si="300"/>
        <v/>
      </c>
      <c r="D9587" s="213" t="str">
        <f t="shared" si="301"/>
        <v/>
      </c>
    </row>
    <row r="9588" spans="2:4" x14ac:dyDescent="0.3">
      <c r="B9588" s="211" t="str">
        <f t="shared" si="300"/>
        <v/>
      </c>
      <c r="D9588" s="213" t="str">
        <f t="shared" si="301"/>
        <v/>
      </c>
    </row>
    <row r="9589" spans="2:4" x14ac:dyDescent="0.3">
      <c r="B9589" s="211" t="str">
        <f t="shared" si="300"/>
        <v/>
      </c>
      <c r="D9589" s="213" t="str">
        <f t="shared" si="301"/>
        <v/>
      </c>
    </row>
    <row r="9590" spans="2:4" x14ac:dyDescent="0.3">
      <c r="B9590" s="211" t="str">
        <f t="shared" si="300"/>
        <v/>
      </c>
      <c r="D9590" s="213" t="str">
        <f t="shared" si="301"/>
        <v/>
      </c>
    </row>
    <row r="9591" spans="2:4" x14ac:dyDescent="0.3">
      <c r="B9591" s="211" t="str">
        <f t="shared" si="300"/>
        <v/>
      </c>
      <c r="D9591" s="213" t="str">
        <f t="shared" si="301"/>
        <v/>
      </c>
    </row>
    <row r="9592" spans="2:4" x14ac:dyDescent="0.3">
      <c r="B9592" s="211" t="str">
        <f t="shared" si="300"/>
        <v/>
      </c>
      <c r="D9592" s="213" t="str">
        <f t="shared" si="301"/>
        <v/>
      </c>
    </row>
    <row r="9593" spans="2:4" x14ac:dyDescent="0.3">
      <c r="B9593" s="211" t="str">
        <f t="shared" si="300"/>
        <v/>
      </c>
      <c r="D9593" s="213" t="str">
        <f t="shared" si="301"/>
        <v/>
      </c>
    </row>
    <row r="9594" spans="2:4" x14ac:dyDescent="0.3">
      <c r="B9594" s="211" t="str">
        <f t="shared" si="300"/>
        <v/>
      </c>
      <c r="D9594" s="213" t="str">
        <f t="shared" si="301"/>
        <v/>
      </c>
    </row>
    <row r="9595" spans="2:4" x14ac:dyDescent="0.3">
      <c r="B9595" s="211" t="str">
        <f t="shared" si="300"/>
        <v/>
      </c>
      <c r="D9595" s="213" t="str">
        <f t="shared" si="301"/>
        <v/>
      </c>
    </row>
    <row r="9596" spans="2:4" x14ac:dyDescent="0.3">
      <c r="B9596" s="211" t="str">
        <f t="shared" si="300"/>
        <v/>
      </c>
      <c r="D9596" s="213" t="str">
        <f t="shared" si="301"/>
        <v/>
      </c>
    </row>
    <row r="9597" spans="2:4" x14ac:dyDescent="0.3">
      <c r="B9597" s="211" t="str">
        <f t="shared" si="300"/>
        <v/>
      </c>
      <c r="D9597" s="213" t="str">
        <f t="shared" si="301"/>
        <v/>
      </c>
    </row>
    <row r="9598" spans="2:4" x14ac:dyDescent="0.3">
      <c r="B9598" s="211" t="str">
        <f t="shared" si="300"/>
        <v/>
      </c>
      <c r="D9598" s="213" t="str">
        <f t="shared" si="301"/>
        <v/>
      </c>
    </row>
    <row r="9599" spans="2:4" x14ac:dyDescent="0.3">
      <c r="B9599" s="211" t="str">
        <f t="shared" si="300"/>
        <v/>
      </c>
      <c r="D9599" s="213" t="str">
        <f t="shared" si="301"/>
        <v/>
      </c>
    </row>
    <row r="9600" spans="2:4" x14ac:dyDescent="0.3">
      <c r="B9600" s="211" t="str">
        <f t="shared" si="300"/>
        <v/>
      </c>
      <c r="D9600" s="213" t="str">
        <f t="shared" si="301"/>
        <v/>
      </c>
    </row>
    <row r="9601" spans="2:4" x14ac:dyDescent="0.3">
      <c r="B9601" s="211" t="str">
        <f t="shared" si="300"/>
        <v/>
      </c>
      <c r="D9601" s="213" t="str">
        <f t="shared" si="301"/>
        <v/>
      </c>
    </row>
    <row r="9602" spans="2:4" x14ac:dyDescent="0.3">
      <c r="B9602" s="211" t="str">
        <f t="shared" si="300"/>
        <v/>
      </c>
      <c r="D9602" s="213" t="str">
        <f t="shared" si="301"/>
        <v/>
      </c>
    </row>
    <row r="9603" spans="2:4" x14ac:dyDescent="0.3">
      <c r="B9603" s="211" t="str">
        <f t="shared" si="300"/>
        <v/>
      </c>
      <c r="D9603" s="213" t="str">
        <f t="shared" si="301"/>
        <v/>
      </c>
    </row>
    <row r="9604" spans="2:4" x14ac:dyDescent="0.3">
      <c r="B9604" s="211" t="str">
        <f t="shared" si="300"/>
        <v/>
      </c>
      <c r="D9604" s="213" t="str">
        <f t="shared" si="301"/>
        <v/>
      </c>
    </row>
    <row r="9605" spans="2:4" x14ac:dyDescent="0.3">
      <c r="B9605" s="211" t="str">
        <f t="shared" si="300"/>
        <v/>
      </c>
      <c r="D9605" s="213" t="str">
        <f t="shared" si="301"/>
        <v/>
      </c>
    </row>
    <row r="9606" spans="2:4" x14ac:dyDescent="0.3">
      <c r="B9606" s="211" t="str">
        <f t="shared" ref="B9606:B9669" si="302">IF(NOT(ISBLANK(A9606)),INT(($B$2-A9606)/365.25),"")</f>
        <v/>
      </c>
      <c r="D9606" s="213" t="str">
        <f t="shared" ref="D9606:D9669" si="303">_xlfn.IFNA(VLOOKUP(B9606,AgeGroups,2,TRUE),"")</f>
        <v/>
      </c>
    </row>
    <row r="9607" spans="2:4" x14ac:dyDescent="0.3">
      <c r="B9607" s="211" t="str">
        <f t="shared" si="302"/>
        <v/>
      </c>
      <c r="D9607" s="213" t="str">
        <f t="shared" si="303"/>
        <v/>
      </c>
    </row>
    <row r="9608" spans="2:4" x14ac:dyDescent="0.3">
      <c r="B9608" s="211" t="str">
        <f t="shared" si="302"/>
        <v/>
      </c>
      <c r="D9608" s="213" t="str">
        <f t="shared" si="303"/>
        <v/>
      </c>
    </row>
    <row r="9609" spans="2:4" x14ac:dyDescent="0.3">
      <c r="B9609" s="211" t="str">
        <f t="shared" si="302"/>
        <v/>
      </c>
      <c r="D9609" s="213" t="str">
        <f t="shared" si="303"/>
        <v/>
      </c>
    </row>
    <row r="9610" spans="2:4" x14ac:dyDescent="0.3">
      <c r="B9610" s="211" t="str">
        <f t="shared" si="302"/>
        <v/>
      </c>
      <c r="D9610" s="213" t="str">
        <f t="shared" si="303"/>
        <v/>
      </c>
    </row>
    <row r="9611" spans="2:4" x14ac:dyDescent="0.3">
      <c r="B9611" s="211" t="str">
        <f t="shared" si="302"/>
        <v/>
      </c>
      <c r="D9611" s="213" t="str">
        <f t="shared" si="303"/>
        <v/>
      </c>
    </row>
    <row r="9612" spans="2:4" x14ac:dyDescent="0.3">
      <c r="B9612" s="211" t="str">
        <f t="shared" si="302"/>
        <v/>
      </c>
      <c r="D9612" s="213" t="str">
        <f t="shared" si="303"/>
        <v/>
      </c>
    </row>
    <row r="9613" spans="2:4" x14ac:dyDescent="0.3">
      <c r="B9613" s="211" t="str">
        <f t="shared" si="302"/>
        <v/>
      </c>
      <c r="D9613" s="213" t="str">
        <f t="shared" si="303"/>
        <v/>
      </c>
    </row>
    <row r="9614" spans="2:4" x14ac:dyDescent="0.3">
      <c r="B9614" s="211" t="str">
        <f t="shared" si="302"/>
        <v/>
      </c>
      <c r="D9614" s="213" t="str">
        <f t="shared" si="303"/>
        <v/>
      </c>
    </row>
    <row r="9615" spans="2:4" x14ac:dyDescent="0.3">
      <c r="B9615" s="211" t="str">
        <f t="shared" si="302"/>
        <v/>
      </c>
      <c r="D9615" s="213" t="str">
        <f t="shared" si="303"/>
        <v/>
      </c>
    </row>
    <row r="9616" spans="2:4" x14ac:dyDescent="0.3">
      <c r="B9616" s="211" t="str">
        <f t="shared" si="302"/>
        <v/>
      </c>
      <c r="D9616" s="213" t="str">
        <f t="shared" si="303"/>
        <v/>
      </c>
    </row>
    <row r="9617" spans="2:4" x14ac:dyDescent="0.3">
      <c r="B9617" s="211" t="str">
        <f t="shared" si="302"/>
        <v/>
      </c>
      <c r="D9617" s="213" t="str">
        <f t="shared" si="303"/>
        <v/>
      </c>
    </row>
    <row r="9618" spans="2:4" x14ac:dyDescent="0.3">
      <c r="B9618" s="211" t="str">
        <f t="shared" si="302"/>
        <v/>
      </c>
      <c r="D9618" s="213" t="str">
        <f t="shared" si="303"/>
        <v/>
      </c>
    </row>
    <row r="9619" spans="2:4" x14ac:dyDescent="0.3">
      <c r="B9619" s="211" t="str">
        <f t="shared" si="302"/>
        <v/>
      </c>
      <c r="D9619" s="213" t="str">
        <f t="shared" si="303"/>
        <v/>
      </c>
    </row>
    <row r="9620" spans="2:4" x14ac:dyDescent="0.3">
      <c r="B9620" s="211" t="str">
        <f t="shared" si="302"/>
        <v/>
      </c>
      <c r="D9620" s="213" t="str">
        <f t="shared" si="303"/>
        <v/>
      </c>
    </row>
    <row r="9621" spans="2:4" x14ac:dyDescent="0.3">
      <c r="B9621" s="211" t="str">
        <f t="shared" si="302"/>
        <v/>
      </c>
      <c r="D9621" s="213" t="str">
        <f t="shared" si="303"/>
        <v/>
      </c>
    </row>
    <row r="9622" spans="2:4" x14ac:dyDescent="0.3">
      <c r="B9622" s="211" t="str">
        <f t="shared" si="302"/>
        <v/>
      </c>
      <c r="D9622" s="213" t="str">
        <f t="shared" si="303"/>
        <v/>
      </c>
    </row>
    <row r="9623" spans="2:4" x14ac:dyDescent="0.3">
      <c r="B9623" s="211" t="str">
        <f t="shared" si="302"/>
        <v/>
      </c>
      <c r="D9623" s="213" t="str">
        <f t="shared" si="303"/>
        <v/>
      </c>
    </row>
    <row r="9624" spans="2:4" x14ac:dyDescent="0.3">
      <c r="B9624" s="211" t="str">
        <f t="shared" si="302"/>
        <v/>
      </c>
      <c r="D9624" s="213" t="str">
        <f t="shared" si="303"/>
        <v/>
      </c>
    </row>
    <row r="9625" spans="2:4" x14ac:dyDescent="0.3">
      <c r="B9625" s="211" t="str">
        <f t="shared" si="302"/>
        <v/>
      </c>
      <c r="D9625" s="213" t="str">
        <f t="shared" si="303"/>
        <v/>
      </c>
    </row>
    <row r="9626" spans="2:4" x14ac:dyDescent="0.3">
      <c r="B9626" s="211" t="str">
        <f t="shared" si="302"/>
        <v/>
      </c>
      <c r="D9626" s="213" t="str">
        <f t="shared" si="303"/>
        <v/>
      </c>
    </row>
    <row r="9627" spans="2:4" x14ac:dyDescent="0.3">
      <c r="B9627" s="211" t="str">
        <f t="shared" si="302"/>
        <v/>
      </c>
      <c r="D9627" s="213" t="str">
        <f t="shared" si="303"/>
        <v/>
      </c>
    </row>
    <row r="9628" spans="2:4" x14ac:dyDescent="0.3">
      <c r="B9628" s="211" t="str">
        <f t="shared" si="302"/>
        <v/>
      </c>
      <c r="D9628" s="213" t="str">
        <f t="shared" si="303"/>
        <v/>
      </c>
    </row>
    <row r="9629" spans="2:4" x14ac:dyDescent="0.3">
      <c r="B9629" s="211" t="str">
        <f t="shared" si="302"/>
        <v/>
      </c>
      <c r="D9629" s="213" t="str">
        <f t="shared" si="303"/>
        <v/>
      </c>
    </row>
    <row r="9630" spans="2:4" x14ac:dyDescent="0.3">
      <c r="B9630" s="211" t="str">
        <f t="shared" si="302"/>
        <v/>
      </c>
      <c r="D9630" s="213" t="str">
        <f t="shared" si="303"/>
        <v/>
      </c>
    </row>
    <row r="9631" spans="2:4" x14ac:dyDescent="0.3">
      <c r="B9631" s="211" t="str">
        <f t="shared" si="302"/>
        <v/>
      </c>
      <c r="D9631" s="213" t="str">
        <f t="shared" si="303"/>
        <v/>
      </c>
    </row>
    <row r="9632" spans="2:4" x14ac:dyDescent="0.3">
      <c r="B9632" s="211" t="str">
        <f t="shared" si="302"/>
        <v/>
      </c>
      <c r="D9632" s="213" t="str">
        <f t="shared" si="303"/>
        <v/>
      </c>
    </row>
    <row r="9633" spans="2:4" x14ac:dyDescent="0.3">
      <c r="B9633" s="211" t="str">
        <f t="shared" si="302"/>
        <v/>
      </c>
      <c r="D9633" s="213" t="str">
        <f t="shared" si="303"/>
        <v/>
      </c>
    </row>
    <row r="9634" spans="2:4" x14ac:dyDescent="0.3">
      <c r="B9634" s="211" t="str">
        <f t="shared" si="302"/>
        <v/>
      </c>
      <c r="D9634" s="213" t="str">
        <f t="shared" si="303"/>
        <v/>
      </c>
    </row>
    <row r="9635" spans="2:4" x14ac:dyDescent="0.3">
      <c r="B9635" s="211" t="str">
        <f t="shared" si="302"/>
        <v/>
      </c>
      <c r="D9635" s="213" t="str">
        <f t="shared" si="303"/>
        <v/>
      </c>
    </row>
    <row r="9636" spans="2:4" x14ac:dyDescent="0.3">
      <c r="B9636" s="211" t="str">
        <f t="shared" si="302"/>
        <v/>
      </c>
      <c r="D9636" s="213" t="str">
        <f t="shared" si="303"/>
        <v/>
      </c>
    </row>
    <row r="9637" spans="2:4" x14ac:dyDescent="0.3">
      <c r="B9637" s="211" t="str">
        <f t="shared" si="302"/>
        <v/>
      </c>
      <c r="D9637" s="213" t="str">
        <f t="shared" si="303"/>
        <v/>
      </c>
    </row>
    <row r="9638" spans="2:4" x14ac:dyDescent="0.3">
      <c r="B9638" s="211" t="str">
        <f t="shared" si="302"/>
        <v/>
      </c>
      <c r="D9638" s="213" t="str">
        <f t="shared" si="303"/>
        <v/>
      </c>
    </row>
    <row r="9639" spans="2:4" x14ac:dyDescent="0.3">
      <c r="B9639" s="211" t="str">
        <f t="shared" si="302"/>
        <v/>
      </c>
      <c r="D9639" s="213" t="str">
        <f t="shared" si="303"/>
        <v/>
      </c>
    </row>
    <row r="9640" spans="2:4" x14ac:dyDescent="0.3">
      <c r="B9640" s="211" t="str">
        <f t="shared" si="302"/>
        <v/>
      </c>
      <c r="D9640" s="213" t="str">
        <f t="shared" si="303"/>
        <v/>
      </c>
    </row>
    <row r="9641" spans="2:4" x14ac:dyDescent="0.3">
      <c r="B9641" s="211" t="str">
        <f t="shared" si="302"/>
        <v/>
      </c>
      <c r="D9641" s="213" t="str">
        <f t="shared" si="303"/>
        <v/>
      </c>
    </row>
    <row r="9642" spans="2:4" x14ac:dyDescent="0.3">
      <c r="B9642" s="211" t="str">
        <f t="shared" si="302"/>
        <v/>
      </c>
      <c r="D9642" s="213" t="str">
        <f t="shared" si="303"/>
        <v/>
      </c>
    </row>
    <row r="9643" spans="2:4" x14ac:dyDescent="0.3">
      <c r="B9643" s="211" t="str">
        <f t="shared" si="302"/>
        <v/>
      </c>
      <c r="D9643" s="213" t="str">
        <f t="shared" si="303"/>
        <v/>
      </c>
    </row>
    <row r="9644" spans="2:4" x14ac:dyDescent="0.3">
      <c r="B9644" s="211" t="str">
        <f t="shared" si="302"/>
        <v/>
      </c>
      <c r="D9644" s="213" t="str">
        <f t="shared" si="303"/>
        <v/>
      </c>
    </row>
    <row r="9645" spans="2:4" x14ac:dyDescent="0.3">
      <c r="B9645" s="211" t="str">
        <f t="shared" si="302"/>
        <v/>
      </c>
      <c r="D9645" s="213" t="str">
        <f t="shared" si="303"/>
        <v/>
      </c>
    </row>
    <row r="9646" spans="2:4" x14ac:dyDescent="0.3">
      <c r="B9646" s="211" t="str">
        <f t="shared" si="302"/>
        <v/>
      </c>
      <c r="D9646" s="213" t="str">
        <f t="shared" si="303"/>
        <v/>
      </c>
    </row>
    <row r="9647" spans="2:4" x14ac:dyDescent="0.3">
      <c r="B9647" s="211" t="str">
        <f t="shared" si="302"/>
        <v/>
      </c>
      <c r="D9647" s="213" t="str">
        <f t="shared" si="303"/>
        <v/>
      </c>
    </row>
    <row r="9648" spans="2:4" x14ac:dyDescent="0.3">
      <c r="B9648" s="211" t="str">
        <f t="shared" si="302"/>
        <v/>
      </c>
      <c r="D9648" s="213" t="str">
        <f t="shared" si="303"/>
        <v/>
      </c>
    </row>
    <row r="9649" spans="2:4" x14ac:dyDescent="0.3">
      <c r="B9649" s="211" t="str">
        <f t="shared" si="302"/>
        <v/>
      </c>
      <c r="D9649" s="213" t="str">
        <f t="shared" si="303"/>
        <v/>
      </c>
    </row>
    <row r="9650" spans="2:4" x14ac:dyDescent="0.3">
      <c r="B9650" s="211" t="str">
        <f t="shared" si="302"/>
        <v/>
      </c>
      <c r="D9650" s="213" t="str">
        <f t="shared" si="303"/>
        <v/>
      </c>
    </row>
    <row r="9651" spans="2:4" x14ac:dyDescent="0.3">
      <c r="B9651" s="211" t="str">
        <f t="shared" si="302"/>
        <v/>
      </c>
      <c r="D9651" s="213" t="str">
        <f t="shared" si="303"/>
        <v/>
      </c>
    </row>
    <row r="9652" spans="2:4" x14ac:dyDescent="0.3">
      <c r="B9652" s="211" t="str">
        <f t="shared" si="302"/>
        <v/>
      </c>
      <c r="D9652" s="213" t="str">
        <f t="shared" si="303"/>
        <v/>
      </c>
    </row>
    <row r="9653" spans="2:4" x14ac:dyDescent="0.3">
      <c r="B9653" s="211" t="str">
        <f t="shared" si="302"/>
        <v/>
      </c>
      <c r="D9653" s="213" t="str">
        <f t="shared" si="303"/>
        <v/>
      </c>
    </row>
    <row r="9654" spans="2:4" x14ac:dyDescent="0.3">
      <c r="B9654" s="211" t="str">
        <f t="shared" si="302"/>
        <v/>
      </c>
      <c r="D9654" s="213" t="str">
        <f t="shared" si="303"/>
        <v/>
      </c>
    </row>
    <row r="9655" spans="2:4" x14ac:dyDescent="0.3">
      <c r="B9655" s="211" t="str">
        <f t="shared" si="302"/>
        <v/>
      </c>
      <c r="D9655" s="213" t="str">
        <f t="shared" si="303"/>
        <v/>
      </c>
    </row>
    <row r="9656" spans="2:4" x14ac:dyDescent="0.3">
      <c r="B9656" s="211" t="str">
        <f t="shared" si="302"/>
        <v/>
      </c>
      <c r="D9656" s="213" t="str">
        <f t="shared" si="303"/>
        <v/>
      </c>
    </row>
    <row r="9657" spans="2:4" x14ac:dyDescent="0.3">
      <c r="B9657" s="211" t="str">
        <f t="shared" si="302"/>
        <v/>
      </c>
      <c r="D9657" s="213" t="str">
        <f t="shared" si="303"/>
        <v/>
      </c>
    </row>
    <row r="9658" spans="2:4" x14ac:dyDescent="0.3">
      <c r="B9658" s="211" t="str">
        <f t="shared" si="302"/>
        <v/>
      </c>
      <c r="D9658" s="213" t="str">
        <f t="shared" si="303"/>
        <v/>
      </c>
    </row>
    <row r="9659" spans="2:4" x14ac:dyDescent="0.3">
      <c r="B9659" s="211" t="str">
        <f t="shared" si="302"/>
        <v/>
      </c>
      <c r="D9659" s="213" t="str">
        <f t="shared" si="303"/>
        <v/>
      </c>
    </row>
    <row r="9660" spans="2:4" x14ac:dyDescent="0.3">
      <c r="B9660" s="211" t="str">
        <f t="shared" si="302"/>
        <v/>
      </c>
      <c r="D9660" s="213" t="str">
        <f t="shared" si="303"/>
        <v/>
      </c>
    </row>
    <row r="9661" spans="2:4" x14ac:dyDescent="0.3">
      <c r="B9661" s="211" t="str">
        <f t="shared" si="302"/>
        <v/>
      </c>
      <c r="D9661" s="213" t="str">
        <f t="shared" si="303"/>
        <v/>
      </c>
    </row>
    <row r="9662" spans="2:4" x14ac:dyDescent="0.3">
      <c r="B9662" s="211" t="str">
        <f t="shared" si="302"/>
        <v/>
      </c>
      <c r="D9662" s="213" t="str">
        <f t="shared" si="303"/>
        <v/>
      </c>
    </row>
    <row r="9663" spans="2:4" x14ac:dyDescent="0.3">
      <c r="B9663" s="211" t="str">
        <f t="shared" si="302"/>
        <v/>
      </c>
      <c r="D9663" s="213" t="str">
        <f t="shared" si="303"/>
        <v/>
      </c>
    </row>
    <row r="9664" spans="2:4" x14ac:dyDescent="0.3">
      <c r="B9664" s="211" t="str">
        <f t="shared" si="302"/>
        <v/>
      </c>
      <c r="D9664" s="213" t="str">
        <f t="shared" si="303"/>
        <v/>
      </c>
    </row>
    <row r="9665" spans="2:4" x14ac:dyDescent="0.3">
      <c r="B9665" s="211" t="str">
        <f t="shared" si="302"/>
        <v/>
      </c>
      <c r="D9665" s="213" t="str">
        <f t="shared" si="303"/>
        <v/>
      </c>
    </row>
    <row r="9666" spans="2:4" x14ac:dyDescent="0.3">
      <c r="B9666" s="211" t="str">
        <f t="shared" si="302"/>
        <v/>
      </c>
      <c r="D9666" s="213" t="str">
        <f t="shared" si="303"/>
        <v/>
      </c>
    </row>
    <row r="9667" spans="2:4" x14ac:dyDescent="0.3">
      <c r="B9667" s="211" t="str">
        <f t="shared" si="302"/>
        <v/>
      </c>
      <c r="D9667" s="213" t="str">
        <f t="shared" si="303"/>
        <v/>
      </c>
    </row>
    <row r="9668" spans="2:4" x14ac:dyDescent="0.3">
      <c r="B9668" s="211" t="str">
        <f t="shared" si="302"/>
        <v/>
      </c>
      <c r="D9668" s="213" t="str">
        <f t="shared" si="303"/>
        <v/>
      </c>
    </row>
    <row r="9669" spans="2:4" x14ac:dyDescent="0.3">
      <c r="B9669" s="211" t="str">
        <f t="shared" si="302"/>
        <v/>
      </c>
      <c r="D9669" s="213" t="str">
        <f t="shared" si="303"/>
        <v/>
      </c>
    </row>
    <row r="9670" spans="2:4" x14ac:dyDescent="0.3">
      <c r="B9670" s="211" t="str">
        <f t="shared" ref="B9670:B9733" si="304">IF(NOT(ISBLANK(A9670)),INT(($B$2-A9670)/365.25),"")</f>
        <v/>
      </c>
      <c r="D9670" s="213" t="str">
        <f t="shared" ref="D9670:D9733" si="305">_xlfn.IFNA(VLOOKUP(B9670,AgeGroups,2,TRUE),"")</f>
        <v/>
      </c>
    </row>
    <row r="9671" spans="2:4" x14ac:dyDescent="0.3">
      <c r="B9671" s="211" t="str">
        <f t="shared" si="304"/>
        <v/>
      </c>
      <c r="D9671" s="213" t="str">
        <f t="shared" si="305"/>
        <v/>
      </c>
    </row>
    <row r="9672" spans="2:4" x14ac:dyDescent="0.3">
      <c r="B9672" s="211" t="str">
        <f t="shared" si="304"/>
        <v/>
      </c>
      <c r="D9672" s="213" t="str">
        <f t="shared" si="305"/>
        <v/>
      </c>
    </row>
    <row r="9673" spans="2:4" x14ac:dyDescent="0.3">
      <c r="B9673" s="211" t="str">
        <f t="shared" si="304"/>
        <v/>
      </c>
      <c r="D9673" s="213" t="str">
        <f t="shared" si="305"/>
        <v/>
      </c>
    </row>
    <row r="9674" spans="2:4" x14ac:dyDescent="0.3">
      <c r="B9674" s="211" t="str">
        <f t="shared" si="304"/>
        <v/>
      </c>
      <c r="D9674" s="213" t="str">
        <f t="shared" si="305"/>
        <v/>
      </c>
    </row>
    <row r="9675" spans="2:4" x14ac:dyDescent="0.3">
      <c r="B9675" s="211" t="str">
        <f t="shared" si="304"/>
        <v/>
      </c>
      <c r="D9675" s="213" t="str">
        <f t="shared" si="305"/>
        <v/>
      </c>
    </row>
    <row r="9676" spans="2:4" x14ac:dyDescent="0.3">
      <c r="B9676" s="211" t="str">
        <f t="shared" si="304"/>
        <v/>
      </c>
      <c r="D9676" s="213" t="str">
        <f t="shared" si="305"/>
        <v/>
      </c>
    </row>
    <row r="9677" spans="2:4" x14ac:dyDescent="0.3">
      <c r="B9677" s="211" t="str">
        <f t="shared" si="304"/>
        <v/>
      </c>
      <c r="D9677" s="213" t="str">
        <f t="shared" si="305"/>
        <v/>
      </c>
    </row>
    <row r="9678" spans="2:4" x14ac:dyDescent="0.3">
      <c r="B9678" s="211" t="str">
        <f t="shared" si="304"/>
        <v/>
      </c>
      <c r="D9678" s="213" t="str">
        <f t="shared" si="305"/>
        <v/>
      </c>
    </row>
    <row r="9679" spans="2:4" x14ac:dyDescent="0.3">
      <c r="B9679" s="211" t="str">
        <f t="shared" si="304"/>
        <v/>
      </c>
      <c r="D9679" s="213" t="str">
        <f t="shared" si="305"/>
        <v/>
      </c>
    </row>
    <row r="9680" spans="2:4" x14ac:dyDescent="0.3">
      <c r="B9680" s="211" t="str">
        <f t="shared" si="304"/>
        <v/>
      </c>
      <c r="D9680" s="213" t="str">
        <f t="shared" si="305"/>
        <v/>
      </c>
    </row>
    <row r="9681" spans="2:4" x14ac:dyDescent="0.3">
      <c r="B9681" s="211" t="str">
        <f t="shared" si="304"/>
        <v/>
      </c>
      <c r="D9681" s="213" t="str">
        <f t="shared" si="305"/>
        <v/>
      </c>
    </row>
    <row r="9682" spans="2:4" x14ac:dyDescent="0.3">
      <c r="B9682" s="211" t="str">
        <f t="shared" si="304"/>
        <v/>
      </c>
      <c r="D9682" s="213" t="str">
        <f t="shared" si="305"/>
        <v/>
      </c>
    </row>
    <row r="9683" spans="2:4" x14ac:dyDescent="0.3">
      <c r="B9683" s="211" t="str">
        <f t="shared" si="304"/>
        <v/>
      </c>
      <c r="D9683" s="213" t="str">
        <f t="shared" si="305"/>
        <v/>
      </c>
    </row>
    <row r="9684" spans="2:4" x14ac:dyDescent="0.3">
      <c r="B9684" s="211" t="str">
        <f t="shared" si="304"/>
        <v/>
      </c>
      <c r="D9684" s="213" t="str">
        <f t="shared" si="305"/>
        <v/>
      </c>
    </row>
    <row r="9685" spans="2:4" x14ac:dyDescent="0.3">
      <c r="B9685" s="211" t="str">
        <f t="shared" si="304"/>
        <v/>
      </c>
      <c r="D9685" s="213" t="str">
        <f t="shared" si="305"/>
        <v/>
      </c>
    </row>
    <row r="9686" spans="2:4" x14ac:dyDescent="0.3">
      <c r="B9686" s="211" t="str">
        <f t="shared" si="304"/>
        <v/>
      </c>
      <c r="D9686" s="213" t="str">
        <f t="shared" si="305"/>
        <v/>
      </c>
    </row>
    <row r="9687" spans="2:4" x14ac:dyDescent="0.3">
      <c r="B9687" s="211" t="str">
        <f t="shared" si="304"/>
        <v/>
      </c>
      <c r="D9687" s="213" t="str">
        <f t="shared" si="305"/>
        <v/>
      </c>
    </row>
    <row r="9688" spans="2:4" x14ac:dyDescent="0.3">
      <c r="B9688" s="211" t="str">
        <f t="shared" si="304"/>
        <v/>
      </c>
      <c r="D9688" s="213" t="str">
        <f t="shared" si="305"/>
        <v/>
      </c>
    </row>
    <row r="9689" spans="2:4" x14ac:dyDescent="0.3">
      <c r="B9689" s="211" t="str">
        <f t="shared" si="304"/>
        <v/>
      </c>
      <c r="D9689" s="213" t="str">
        <f t="shared" si="305"/>
        <v/>
      </c>
    </row>
    <row r="9690" spans="2:4" x14ac:dyDescent="0.3">
      <c r="B9690" s="211" t="str">
        <f t="shared" si="304"/>
        <v/>
      </c>
      <c r="D9690" s="213" t="str">
        <f t="shared" si="305"/>
        <v/>
      </c>
    </row>
    <row r="9691" spans="2:4" x14ac:dyDescent="0.3">
      <c r="B9691" s="211" t="str">
        <f t="shared" si="304"/>
        <v/>
      </c>
      <c r="D9691" s="213" t="str">
        <f t="shared" si="305"/>
        <v/>
      </c>
    </row>
    <row r="9692" spans="2:4" x14ac:dyDescent="0.3">
      <c r="B9692" s="211" t="str">
        <f t="shared" si="304"/>
        <v/>
      </c>
      <c r="D9692" s="213" t="str">
        <f t="shared" si="305"/>
        <v/>
      </c>
    </row>
    <row r="9693" spans="2:4" x14ac:dyDescent="0.3">
      <c r="B9693" s="211" t="str">
        <f t="shared" si="304"/>
        <v/>
      </c>
      <c r="D9693" s="213" t="str">
        <f t="shared" si="305"/>
        <v/>
      </c>
    </row>
    <row r="9694" spans="2:4" x14ac:dyDescent="0.3">
      <c r="B9694" s="211" t="str">
        <f t="shared" si="304"/>
        <v/>
      </c>
      <c r="D9694" s="213" t="str">
        <f t="shared" si="305"/>
        <v/>
      </c>
    </row>
    <row r="9695" spans="2:4" x14ac:dyDescent="0.3">
      <c r="B9695" s="211" t="str">
        <f t="shared" si="304"/>
        <v/>
      </c>
      <c r="D9695" s="213" t="str">
        <f t="shared" si="305"/>
        <v/>
      </c>
    </row>
    <row r="9696" spans="2:4" x14ac:dyDescent="0.3">
      <c r="B9696" s="211" t="str">
        <f t="shared" si="304"/>
        <v/>
      </c>
      <c r="D9696" s="213" t="str">
        <f t="shared" si="305"/>
        <v/>
      </c>
    </row>
    <row r="9697" spans="2:4" x14ac:dyDescent="0.3">
      <c r="B9697" s="211" t="str">
        <f t="shared" si="304"/>
        <v/>
      </c>
      <c r="D9697" s="213" t="str">
        <f t="shared" si="305"/>
        <v/>
      </c>
    </row>
    <row r="9698" spans="2:4" x14ac:dyDescent="0.3">
      <c r="B9698" s="211" t="str">
        <f t="shared" si="304"/>
        <v/>
      </c>
      <c r="D9698" s="213" t="str">
        <f t="shared" si="305"/>
        <v/>
      </c>
    </row>
    <row r="9699" spans="2:4" x14ac:dyDescent="0.3">
      <c r="B9699" s="211" t="str">
        <f t="shared" si="304"/>
        <v/>
      </c>
      <c r="D9699" s="213" t="str">
        <f t="shared" si="305"/>
        <v/>
      </c>
    </row>
    <row r="9700" spans="2:4" x14ac:dyDescent="0.3">
      <c r="B9700" s="211" t="str">
        <f t="shared" si="304"/>
        <v/>
      </c>
      <c r="D9700" s="213" t="str">
        <f t="shared" si="305"/>
        <v/>
      </c>
    </row>
    <row r="9701" spans="2:4" x14ac:dyDescent="0.3">
      <c r="B9701" s="211" t="str">
        <f t="shared" si="304"/>
        <v/>
      </c>
      <c r="D9701" s="213" t="str">
        <f t="shared" si="305"/>
        <v/>
      </c>
    </row>
    <row r="9702" spans="2:4" x14ac:dyDescent="0.3">
      <c r="B9702" s="211" t="str">
        <f t="shared" si="304"/>
        <v/>
      </c>
      <c r="D9702" s="213" t="str">
        <f t="shared" si="305"/>
        <v/>
      </c>
    </row>
    <row r="9703" spans="2:4" x14ac:dyDescent="0.3">
      <c r="B9703" s="211" t="str">
        <f t="shared" si="304"/>
        <v/>
      </c>
      <c r="D9703" s="213" t="str">
        <f t="shared" si="305"/>
        <v/>
      </c>
    </row>
    <row r="9704" spans="2:4" x14ac:dyDescent="0.3">
      <c r="B9704" s="211" t="str">
        <f t="shared" si="304"/>
        <v/>
      </c>
      <c r="D9704" s="213" t="str">
        <f t="shared" si="305"/>
        <v/>
      </c>
    </row>
    <row r="9705" spans="2:4" x14ac:dyDescent="0.3">
      <c r="B9705" s="211" t="str">
        <f t="shared" si="304"/>
        <v/>
      </c>
      <c r="D9705" s="213" t="str">
        <f t="shared" si="305"/>
        <v/>
      </c>
    </row>
    <row r="9706" spans="2:4" x14ac:dyDescent="0.3">
      <c r="B9706" s="211" t="str">
        <f t="shared" si="304"/>
        <v/>
      </c>
      <c r="D9706" s="213" t="str">
        <f t="shared" si="305"/>
        <v/>
      </c>
    </row>
    <row r="9707" spans="2:4" x14ac:dyDescent="0.3">
      <c r="B9707" s="211" t="str">
        <f t="shared" si="304"/>
        <v/>
      </c>
      <c r="D9707" s="213" t="str">
        <f t="shared" si="305"/>
        <v/>
      </c>
    </row>
    <row r="9708" spans="2:4" x14ac:dyDescent="0.3">
      <c r="B9708" s="211" t="str">
        <f t="shared" si="304"/>
        <v/>
      </c>
      <c r="D9708" s="213" t="str">
        <f t="shared" si="305"/>
        <v/>
      </c>
    </row>
    <row r="9709" spans="2:4" x14ac:dyDescent="0.3">
      <c r="B9709" s="211" t="str">
        <f t="shared" si="304"/>
        <v/>
      </c>
      <c r="D9709" s="213" t="str">
        <f t="shared" si="305"/>
        <v/>
      </c>
    </row>
    <row r="9710" spans="2:4" x14ac:dyDescent="0.3">
      <c r="B9710" s="211" t="str">
        <f t="shared" si="304"/>
        <v/>
      </c>
      <c r="D9710" s="213" t="str">
        <f t="shared" si="305"/>
        <v/>
      </c>
    </row>
    <row r="9711" spans="2:4" x14ac:dyDescent="0.3">
      <c r="B9711" s="211" t="str">
        <f t="shared" si="304"/>
        <v/>
      </c>
      <c r="D9711" s="213" t="str">
        <f t="shared" si="305"/>
        <v/>
      </c>
    </row>
    <row r="9712" spans="2:4" x14ac:dyDescent="0.3">
      <c r="B9712" s="211" t="str">
        <f t="shared" si="304"/>
        <v/>
      </c>
      <c r="D9712" s="213" t="str">
        <f t="shared" si="305"/>
        <v/>
      </c>
    </row>
    <row r="9713" spans="2:4" x14ac:dyDescent="0.3">
      <c r="B9713" s="211" t="str">
        <f t="shared" si="304"/>
        <v/>
      </c>
      <c r="D9713" s="213" t="str">
        <f t="shared" si="305"/>
        <v/>
      </c>
    </row>
    <row r="9714" spans="2:4" x14ac:dyDescent="0.3">
      <c r="B9714" s="211" t="str">
        <f t="shared" si="304"/>
        <v/>
      </c>
      <c r="D9714" s="213" t="str">
        <f t="shared" si="305"/>
        <v/>
      </c>
    </row>
    <row r="9715" spans="2:4" x14ac:dyDescent="0.3">
      <c r="B9715" s="211" t="str">
        <f t="shared" si="304"/>
        <v/>
      </c>
      <c r="D9715" s="213" t="str">
        <f t="shared" si="305"/>
        <v/>
      </c>
    </row>
    <row r="9716" spans="2:4" x14ac:dyDescent="0.3">
      <c r="B9716" s="211" t="str">
        <f t="shared" si="304"/>
        <v/>
      </c>
      <c r="D9716" s="213" t="str">
        <f t="shared" si="305"/>
        <v/>
      </c>
    </row>
    <row r="9717" spans="2:4" x14ac:dyDescent="0.3">
      <c r="B9717" s="211" t="str">
        <f t="shared" si="304"/>
        <v/>
      </c>
      <c r="D9717" s="213" t="str">
        <f t="shared" si="305"/>
        <v/>
      </c>
    </row>
    <row r="9718" spans="2:4" x14ac:dyDescent="0.3">
      <c r="B9718" s="211" t="str">
        <f t="shared" si="304"/>
        <v/>
      </c>
      <c r="D9718" s="213" t="str">
        <f t="shared" si="305"/>
        <v/>
      </c>
    </row>
    <row r="9719" spans="2:4" x14ac:dyDescent="0.3">
      <c r="B9719" s="211" t="str">
        <f t="shared" si="304"/>
        <v/>
      </c>
      <c r="D9719" s="213" t="str">
        <f t="shared" si="305"/>
        <v/>
      </c>
    </row>
    <row r="9720" spans="2:4" x14ac:dyDescent="0.3">
      <c r="B9720" s="211" t="str">
        <f t="shared" si="304"/>
        <v/>
      </c>
      <c r="D9720" s="213" t="str">
        <f t="shared" si="305"/>
        <v/>
      </c>
    </row>
    <row r="9721" spans="2:4" x14ac:dyDescent="0.3">
      <c r="B9721" s="211" t="str">
        <f t="shared" si="304"/>
        <v/>
      </c>
      <c r="D9721" s="213" t="str">
        <f t="shared" si="305"/>
        <v/>
      </c>
    </row>
    <row r="9722" spans="2:4" x14ac:dyDescent="0.3">
      <c r="B9722" s="211" t="str">
        <f t="shared" si="304"/>
        <v/>
      </c>
      <c r="D9722" s="213" t="str">
        <f t="shared" si="305"/>
        <v/>
      </c>
    </row>
    <row r="9723" spans="2:4" x14ac:dyDescent="0.3">
      <c r="B9723" s="211" t="str">
        <f t="shared" si="304"/>
        <v/>
      </c>
      <c r="D9723" s="213" t="str">
        <f t="shared" si="305"/>
        <v/>
      </c>
    </row>
    <row r="9724" spans="2:4" x14ac:dyDescent="0.3">
      <c r="B9724" s="211" t="str">
        <f t="shared" si="304"/>
        <v/>
      </c>
      <c r="D9724" s="213" t="str">
        <f t="shared" si="305"/>
        <v/>
      </c>
    </row>
    <row r="9725" spans="2:4" x14ac:dyDescent="0.3">
      <c r="B9725" s="211" t="str">
        <f t="shared" si="304"/>
        <v/>
      </c>
      <c r="D9725" s="213" t="str">
        <f t="shared" si="305"/>
        <v/>
      </c>
    </row>
    <row r="9726" spans="2:4" x14ac:dyDescent="0.3">
      <c r="B9726" s="211" t="str">
        <f t="shared" si="304"/>
        <v/>
      </c>
      <c r="D9726" s="213" t="str">
        <f t="shared" si="305"/>
        <v/>
      </c>
    </row>
    <row r="9727" spans="2:4" x14ac:dyDescent="0.3">
      <c r="B9727" s="211" t="str">
        <f t="shared" si="304"/>
        <v/>
      </c>
      <c r="D9727" s="213" t="str">
        <f t="shared" si="305"/>
        <v/>
      </c>
    </row>
    <row r="9728" spans="2:4" x14ac:dyDescent="0.3">
      <c r="B9728" s="211" t="str">
        <f t="shared" si="304"/>
        <v/>
      </c>
      <c r="D9728" s="213" t="str">
        <f t="shared" si="305"/>
        <v/>
      </c>
    </row>
    <row r="9729" spans="2:4" x14ac:dyDescent="0.3">
      <c r="B9729" s="211" t="str">
        <f t="shared" si="304"/>
        <v/>
      </c>
      <c r="D9729" s="213" t="str">
        <f t="shared" si="305"/>
        <v/>
      </c>
    </row>
    <row r="9730" spans="2:4" x14ac:dyDescent="0.3">
      <c r="B9730" s="211" t="str">
        <f t="shared" si="304"/>
        <v/>
      </c>
      <c r="D9730" s="213" t="str">
        <f t="shared" si="305"/>
        <v/>
      </c>
    </row>
    <row r="9731" spans="2:4" x14ac:dyDescent="0.3">
      <c r="B9731" s="211" t="str">
        <f t="shared" si="304"/>
        <v/>
      </c>
      <c r="D9731" s="213" t="str">
        <f t="shared" si="305"/>
        <v/>
      </c>
    </row>
    <row r="9732" spans="2:4" x14ac:dyDescent="0.3">
      <c r="B9732" s="211" t="str">
        <f t="shared" si="304"/>
        <v/>
      </c>
      <c r="D9732" s="213" t="str">
        <f t="shared" si="305"/>
        <v/>
      </c>
    </row>
    <row r="9733" spans="2:4" x14ac:dyDescent="0.3">
      <c r="B9733" s="211" t="str">
        <f t="shared" si="304"/>
        <v/>
      </c>
      <c r="D9733" s="213" t="str">
        <f t="shared" si="305"/>
        <v/>
      </c>
    </row>
    <row r="9734" spans="2:4" x14ac:dyDescent="0.3">
      <c r="B9734" s="211" t="str">
        <f t="shared" ref="B9734:B9797" si="306">IF(NOT(ISBLANK(A9734)),INT(($B$2-A9734)/365.25),"")</f>
        <v/>
      </c>
      <c r="D9734" s="213" t="str">
        <f t="shared" ref="D9734:D9797" si="307">_xlfn.IFNA(VLOOKUP(B9734,AgeGroups,2,TRUE),"")</f>
        <v/>
      </c>
    </row>
    <row r="9735" spans="2:4" x14ac:dyDescent="0.3">
      <c r="B9735" s="211" t="str">
        <f t="shared" si="306"/>
        <v/>
      </c>
      <c r="D9735" s="213" t="str">
        <f t="shared" si="307"/>
        <v/>
      </c>
    </row>
    <row r="9736" spans="2:4" x14ac:dyDescent="0.3">
      <c r="B9736" s="211" t="str">
        <f t="shared" si="306"/>
        <v/>
      </c>
      <c r="D9736" s="213" t="str">
        <f t="shared" si="307"/>
        <v/>
      </c>
    </row>
    <row r="9737" spans="2:4" x14ac:dyDescent="0.3">
      <c r="B9737" s="211" t="str">
        <f t="shared" si="306"/>
        <v/>
      </c>
      <c r="D9737" s="213" t="str">
        <f t="shared" si="307"/>
        <v/>
      </c>
    </row>
    <row r="9738" spans="2:4" x14ac:dyDescent="0.3">
      <c r="B9738" s="211" t="str">
        <f t="shared" si="306"/>
        <v/>
      </c>
      <c r="D9738" s="213" t="str">
        <f t="shared" si="307"/>
        <v/>
      </c>
    </row>
    <row r="9739" spans="2:4" x14ac:dyDescent="0.3">
      <c r="B9739" s="211" t="str">
        <f t="shared" si="306"/>
        <v/>
      </c>
      <c r="D9739" s="213" t="str">
        <f t="shared" si="307"/>
        <v/>
      </c>
    </row>
    <row r="9740" spans="2:4" x14ac:dyDescent="0.3">
      <c r="B9740" s="211" t="str">
        <f t="shared" si="306"/>
        <v/>
      </c>
      <c r="D9740" s="213" t="str">
        <f t="shared" si="307"/>
        <v/>
      </c>
    </row>
    <row r="9741" spans="2:4" x14ac:dyDescent="0.3">
      <c r="B9741" s="211" t="str">
        <f t="shared" si="306"/>
        <v/>
      </c>
      <c r="D9741" s="213" t="str">
        <f t="shared" si="307"/>
        <v/>
      </c>
    </row>
    <row r="9742" spans="2:4" x14ac:dyDescent="0.3">
      <c r="B9742" s="211" t="str">
        <f t="shared" si="306"/>
        <v/>
      </c>
      <c r="D9742" s="213" t="str">
        <f t="shared" si="307"/>
        <v/>
      </c>
    </row>
    <row r="9743" spans="2:4" x14ac:dyDescent="0.3">
      <c r="B9743" s="211" t="str">
        <f t="shared" si="306"/>
        <v/>
      </c>
      <c r="D9743" s="213" t="str">
        <f t="shared" si="307"/>
        <v/>
      </c>
    </row>
    <row r="9744" spans="2:4" x14ac:dyDescent="0.3">
      <c r="B9744" s="211" t="str">
        <f t="shared" si="306"/>
        <v/>
      </c>
      <c r="D9744" s="213" t="str">
        <f t="shared" si="307"/>
        <v/>
      </c>
    </row>
    <row r="9745" spans="2:4" x14ac:dyDescent="0.3">
      <c r="B9745" s="211" t="str">
        <f t="shared" si="306"/>
        <v/>
      </c>
      <c r="D9745" s="213" t="str">
        <f t="shared" si="307"/>
        <v/>
      </c>
    </row>
    <row r="9746" spans="2:4" x14ac:dyDescent="0.3">
      <c r="B9746" s="211" t="str">
        <f t="shared" si="306"/>
        <v/>
      </c>
      <c r="D9746" s="213" t="str">
        <f t="shared" si="307"/>
        <v/>
      </c>
    </row>
    <row r="9747" spans="2:4" x14ac:dyDescent="0.3">
      <c r="B9747" s="211" t="str">
        <f t="shared" si="306"/>
        <v/>
      </c>
      <c r="D9747" s="213" t="str">
        <f t="shared" si="307"/>
        <v/>
      </c>
    </row>
    <row r="9748" spans="2:4" x14ac:dyDescent="0.3">
      <c r="B9748" s="211" t="str">
        <f t="shared" si="306"/>
        <v/>
      </c>
      <c r="D9748" s="213" t="str">
        <f t="shared" si="307"/>
        <v/>
      </c>
    </row>
    <row r="9749" spans="2:4" x14ac:dyDescent="0.3">
      <c r="B9749" s="211" t="str">
        <f t="shared" si="306"/>
        <v/>
      </c>
      <c r="D9749" s="213" t="str">
        <f t="shared" si="307"/>
        <v/>
      </c>
    </row>
    <row r="9750" spans="2:4" x14ac:dyDescent="0.3">
      <c r="B9750" s="211" t="str">
        <f t="shared" si="306"/>
        <v/>
      </c>
      <c r="D9750" s="213" t="str">
        <f t="shared" si="307"/>
        <v/>
      </c>
    </row>
    <row r="9751" spans="2:4" x14ac:dyDescent="0.3">
      <c r="B9751" s="211" t="str">
        <f t="shared" si="306"/>
        <v/>
      </c>
      <c r="D9751" s="213" t="str">
        <f t="shared" si="307"/>
        <v/>
      </c>
    </row>
    <row r="9752" spans="2:4" x14ac:dyDescent="0.3">
      <c r="B9752" s="211" t="str">
        <f t="shared" si="306"/>
        <v/>
      </c>
      <c r="D9752" s="213" t="str">
        <f t="shared" si="307"/>
        <v/>
      </c>
    </row>
    <row r="9753" spans="2:4" x14ac:dyDescent="0.3">
      <c r="B9753" s="211" t="str">
        <f t="shared" si="306"/>
        <v/>
      </c>
      <c r="D9753" s="213" t="str">
        <f t="shared" si="307"/>
        <v/>
      </c>
    </row>
    <row r="9754" spans="2:4" x14ac:dyDescent="0.3">
      <c r="B9754" s="211" t="str">
        <f t="shared" si="306"/>
        <v/>
      </c>
      <c r="D9754" s="213" t="str">
        <f t="shared" si="307"/>
        <v/>
      </c>
    </row>
    <row r="9755" spans="2:4" x14ac:dyDescent="0.3">
      <c r="B9755" s="211" t="str">
        <f t="shared" si="306"/>
        <v/>
      </c>
      <c r="D9755" s="213" t="str">
        <f t="shared" si="307"/>
        <v/>
      </c>
    </row>
    <row r="9756" spans="2:4" x14ac:dyDescent="0.3">
      <c r="B9756" s="211" t="str">
        <f t="shared" si="306"/>
        <v/>
      </c>
      <c r="D9756" s="213" t="str">
        <f t="shared" si="307"/>
        <v/>
      </c>
    </row>
    <row r="9757" spans="2:4" x14ac:dyDescent="0.3">
      <c r="B9757" s="211" t="str">
        <f t="shared" si="306"/>
        <v/>
      </c>
      <c r="D9757" s="213" t="str">
        <f t="shared" si="307"/>
        <v/>
      </c>
    </row>
    <row r="9758" spans="2:4" x14ac:dyDescent="0.3">
      <c r="B9758" s="211" t="str">
        <f t="shared" si="306"/>
        <v/>
      </c>
      <c r="D9758" s="213" t="str">
        <f t="shared" si="307"/>
        <v/>
      </c>
    </row>
    <row r="9759" spans="2:4" x14ac:dyDescent="0.3">
      <c r="B9759" s="211" t="str">
        <f t="shared" si="306"/>
        <v/>
      </c>
      <c r="D9759" s="213" t="str">
        <f t="shared" si="307"/>
        <v/>
      </c>
    </row>
    <row r="9760" spans="2:4" x14ac:dyDescent="0.3">
      <c r="B9760" s="211" t="str">
        <f t="shared" si="306"/>
        <v/>
      </c>
      <c r="D9760" s="213" t="str">
        <f t="shared" si="307"/>
        <v/>
      </c>
    </row>
    <row r="9761" spans="2:4" x14ac:dyDescent="0.3">
      <c r="B9761" s="211" t="str">
        <f t="shared" si="306"/>
        <v/>
      </c>
      <c r="D9761" s="213" t="str">
        <f t="shared" si="307"/>
        <v/>
      </c>
    </row>
    <row r="9762" spans="2:4" x14ac:dyDescent="0.3">
      <c r="B9762" s="211" t="str">
        <f t="shared" si="306"/>
        <v/>
      </c>
      <c r="D9762" s="213" t="str">
        <f t="shared" si="307"/>
        <v/>
      </c>
    </row>
    <row r="9763" spans="2:4" x14ac:dyDescent="0.3">
      <c r="B9763" s="211" t="str">
        <f t="shared" si="306"/>
        <v/>
      </c>
      <c r="D9763" s="213" t="str">
        <f t="shared" si="307"/>
        <v/>
      </c>
    </row>
    <row r="9764" spans="2:4" x14ac:dyDescent="0.3">
      <c r="B9764" s="211" t="str">
        <f t="shared" si="306"/>
        <v/>
      </c>
      <c r="D9764" s="213" t="str">
        <f t="shared" si="307"/>
        <v/>
      </c>
    </row>
    <row r="9765" spans="2:4" x14ac:dyDescent="0.3">
      <c r="B9765" s="211" t="str">
        <f t="shared" si="306"/>
        <v/>
      </c>
      <c r="D9765" s="213" t="str">
        <f t="shared" si="307"/>
        <v/>
      </c>
    </row>
    <row r="9766" spans="2:4" x14ac:dyDescent="0.3">
      <c r="B9766" s="211" t="str">
        <f t="shared" si="306"/>
        <v/>
      </c>
      <c r="D9766" s="213" t="str">
        <f t="shared" si="307"/>
        <v/>
      </c>
    </row>
    <row r="9767" spans="2:4" x14ac:dyDescent="0.3">
      <c r="B9767" s="211" t="str">
        <f t="shared" si="306"/>
        <v/>
      </c>
      <c r="D9767" s="213" t="str">
        <f t="shared" si="307"/>
        <v/>
      </c>
    </row>
    <row r="9768" spans="2:4" x14ac:dyDescent="0.3">
      <c r="B9768" s="211" t="str">
        <f t="shared" si="306"/>
        <v/>
      </c>
      <c r="D9768" s="213" t="str">
        <f t="shared" si="307"/>
        <v/>
      </c>
    </row>
    <row r="9769" spans="2:4" x14ac:dyDescent="0.3">
      <c r="B9769" s="211" t="str">
        <f t="shared" si="306"/>
        <v/>
      </c>
      <c r="D9769" s="213" t="str">
        <f t="shared" si="307"/>
        <v/>
      </c>
    </row>
    <row r="9770" spans="2:4" x14ac:dyDescent="0.3">
      <c r="B9770" s="211" t="str">
        <f t="shared" si="306"/>
        <v/>
      </c>
      <c r="D9770" s="213" t="str">
        <f t="shared" si="307"/>
        <v/>
      </c>
    </row>
    <row r="9771" spans="2:4" x14ac:dyDescent="0.3">
      <c r="B9771" s="211" t="str">
        <f t="shared" si="306"/>
        <v/>
      </c>
      <c r="D9771" s="213" t="str">
        <f t="shared" si="307"/>
        <v/>
      </c>
    </row>
    <row r="9772" spans="2:4" x14ac:dyDescent="0.3">
      <c r="B9772" s="211" t="str">
        <f t="shared" si="306"/>
        <v/>
      </c>
      <c r="D9772" s="213" t="str">
        <f t="shared" si="307"/>
        <v/>
      </c>
    </row>
    <row r="9773" spans="2:4" x14ac:dyDescent="0.3">
      <c r="B9773" s="211" t="str">
        <f t="shared" si="306"/>
        <v/>
      </c>
      <c r="D9773" s="213" t="str">
        <f t="shared" si="307"/>
        <v/>
      </c>
    </row>
    <row r="9774" spans="2:4" x14ac:dyDescent="0.3">
      <c r="B9774" s="211" t="str">
        <f t="shared" si="306"/>
        <v/>
      </c>
      <c r="D9774" s="213" t="str">
        <f t="shared" si="307"/>
        <v/>
      </c>
    </row>
    <row r="9775" spans="2:4" x14ac:dyDescent="0.3">
      <c r="B9775" s="211" t="str">
        <f t="shared" si="306"/>
        <v/>
      </c>
      <c r="D9775" s="213" t="str">
        <f t="shared" si="307"/>
        <v/>
      </c>
    </row>
    <row r="9776" spans="2:4" x14ac:dyDescent="0.3">
      <c r="B9776" s="211" t="str">
        <f t="shared" si="306"/>
        <v/>
      </c>
      <c r="D9776" s="213" t="str">
        <f t="shared" si="307"/>
        <v/>
      </c>
    </row>
    <row r="9777" spans="2:4" x14ac:dyDescent="0.3">
      <c r="B9777" s="211" t="str">
        <f t="shared" si="306"/>
        <v/>
      </c>
      <c r="D9777" s="213" t="str">
        <f t="shared" si="307"/>
        <v/>
      </c>
    </row>
    <row r="9778" spans="2:4" x14ac:dyDescent="0.3">
      <c r="B9778" s="211" t="str">
        <f t="shared" si="306"/>
        <v/>
      </c>
      <c r="D9778" s="213" t="str">
        <f t="shared" si="307"/>
        <v/>
      </c>
    </row>
    <row r="9779" spans="2:4" x14ac:dyDescent="0.3">
      <c r="B9779" s="211" t="str">
        <f t="shared" si="306"/>
        <v/>
      </c>
      <c r="D9779" s="213" t="str">
        <f t="shared" si="307"/>
        <v/>
      </c>
    </row>
    <row r="9780" spans="2:4" x14ac:dyDescent="0.3">
      <c r="B9780" s="211" t="str">
        <f t="shared" si="306"/>
        <v/>
      </c>
      <c r="D9780" s="213" t="str">
        <f t="shared" si="307"/>
        <v/>
      </c>
    </row>
    <row r="9781" spans="2:4" x14ac:dyDescent="0.3">
      <c r="B9781" s="211" t="str">
        <f t="shared" si="306"/>
        <v/>
      </c>
      <c r="D9781" s="213" t="str">
        <f t="shared" si="307"/>
        <v/>
      </c>
    </row>
    <row r="9782" spans="2:4" x14ac:dyDescent="0.3">
      <c r="B9782" s="211" t="str">
        <f t="shared" si="306"/>
        <v/>
      </c>
      <c r="D9782" s="213" t="str">
        <f t="shared" si="307"/>
        <v/>
      </c>
    </row>
    <row r="9783" spans="2:4" x14ac:dyDescent="0.3">
      <c r="B9783" s="211" t="str">
        <f t="shared" si="306"/>
        <v/>
      </c>
      <c r="D9783" s="213" t="str">
        <f t="shared" si="307"/>
        <v/>
      </c>
    </row>
    <row r="9784" spans="2:4" x14ac:dyDescent="0.3">
      <c r="B9784" s="211" t="str">
        <f t="shared" si="306"/>
        <v/>
      </c>
      <c r="D9784" s="213" t="str">
        <f t="shared" si="307"/>
        <v/>
      </c>
    </row>
    <row r="9785" spans="2:4" x14ac:dyDescent="0.3">
      <c r="B9785" s="211" t="str">
        <f t="shared" si="306"/>
        <v/>
      </c>
      <c r="D9785" s="213" t="str">
        <f t="shared" si="307"/>
        <v/>
      </c>
    </row>
    <row r="9786" spans="2:4" x14ac:dyDescent="0.3">
      <c r="B9786" s="211" t="str">
        <f t="shared" si="306"/>
        <v/>
      </c>
      <c r="D9786" s="213" t="str">
        <f t="shared" si="307"/>
        <v/>
      </c>
    </row>
    <row r="9787" spans="2:4" x14ac:dyDescent="0.3">
      <c r="B9787" s="211" t="str">
        <f t="shared" si="306"/>
        <v/>
      </c>
      <c r="D9787" s="213" t="str">
        <f t="shared" si="307"/>
        <v/>
      </c>
    </row>
    <row r="9788" spans="2:4" x14ac:dyDescent="0.3">
      <c r="B9788" s="211" t="str">
        <f t="shared" si="306"/>
        <v/>
      </c>
      <c r="D9788" s="213" t="str">
        <f t="shared" si="307"/>
        <v/>
      </c>
    </row>
    <row r="9789" spans="2:4" x14ac:dyDescent="0.3">
      <c r="B9789" s="211" t="str">
        <f t="shared" si="306"/>
        <v/>
      </c>
      <c r="D9789" s="213" t="str">
        <f t="shared" si="307"/>
        <v/>
      </c>
    </row>
    <row r="9790" spans="2:4" x14ac:dyDescent="0.3">
      <c r="B9790" s="211" t="str">
        <f t="shared" si="306"/>
        <v/>
      </c>
      <c r="D9790" s="213" t="str">
        <f t="shared" si="307"/>
        <v/>
      </c>
    </row>
    <row r="9791" spans="2:4" x14ac:dyDescent="0.3">
      <c r="B9791" s="211" t="str">
        <f t="shared" si="306"/>
        <v/>
      </c>
      <c r="D9791" s="213" t="str">
        <f t="shared" si="307"/>
        <v/>
      </c>
    </row>
    <row r="9792" spans="2:4" x14ac:dyDescent="0.3">
      <c r="B9792" s="211" t="str">
        <f t="shared" si="306"/>
        <v/>
      </c>
      <c r="D9792" s="213" t="str">
        <f t="shared" si="307"/>
        <v/>
      </c>
    </row>
    <row r="9793" spans="2:4" x14ac:dyDescent="0.3">
      <c r="B9793" s="211" t="str">
        <f t="shared" si="306"/>
        <v/>
      </c>
      <c r="D9793" s="213" t="str">
        <f t="shared" si="307"/>
        <v/>
      </c>
    </row>
    <row r="9794" spans="2:4" x14ac:dyDescent="0.3">
      <c r="B9794" s="211" t="str">
        <f t="shared" si="306"/>
        <v/>
      </c>
      <c r="D9794" s="213" t="str">
        <f t="shared" si="307"/>
        <v/>
      </c>
    </row>
    <row r="9795" spans="2:4" x14ac:dyDescent="0.3">
      <c r="B9795" s="211" t="str">
        <f t="shared" si="306"/>
        <v/>
      </c>
      <c r="D9795" s="213" t="str">
        <f t="shared" si="307"/>
        <v/>
      </c>
    </row>
    <row r="9796" spans="2:4" x14ac:dyDescent="0.3">
      <c r="B9796" s="211" t="str">
        <f t="shared" si="306"/>
        <v/>
      </c>
      <c r="D9796" s="213" t="str">
        <f t="shared" si="307"/>
        <v/>
      </c>
    </row>
    <row r="9797" spans="2:4" x14ac:dyDescent="0.3">
      <c r="B9797" s="211" t="str">
        <f t="shared" si="306"/>
        <v/>
      </c>
      <c r="D9797" s="213" t="str">
        <f t="shared" si="307"/>
        <v/>
      </c>
    </row>
    <row r="9798" spans="2:4" x14ac:dyDescent="0.3">
      <c r="B9798" s="211" t="str">
        <f t="shared" ref="B9798:B9861" si="308">IF(NOT(ISBLANK(A9798)),INT(($B$2-A9798)/365.25),"")</f>
        <v/>
      </c>
      <c r="D9798" s="213" t="str">
        <f t="shared" ref="D9798:D9861" si="309">_xlfn.IFNA(VLOOKUP(B9798,AgeGroups,2,TRUE),"")</f>
        <v/>
      </c>
    </row>
    <row r="9799" spans="2:4" x14ac:dyDescent="0.3">
      <c r="B9799" s="211" t="str">
        <f t="shared" si="308"/>
        <v/>
      </c>
      <c r="D9799" s="213" t="str">
        <f t="shared" si="309"/>
        <v/>
      </c>
    </row>
    <row r="9800" spans="2:4" x14ac:dyDescent="0.3">
      <c r="B9800" s="211" t="str">
        <f t="shared" si="308"/>
        <v/>
      </c>
      <c r="D9800" s="213" t="str">
        <f t="shared" si="309"/>
        <v/>
      </c>
    </row>
    <row r="9801" spans="2:4" x14ac:dyDescent="0.3">
      <c r="B9801" s="211" t="str">
        <f t="shared" si="308"/>
        <v/>
      </c>
      <c r="D9801" s="213" t="str">
        <f t="shared" si="309"/>
        <v/>
      </c>
    </row>
    <row r="9802" spans="2:4" x14ac:dyDescent="0.3">
      <c r="B9802" s="211" t="str">
        <f t="shared" si="308"/>
        <v/>
      </c>
      <c r="D9802" s="213" t="str">
        <f t="shared" si="309"/>
        <v/>
      </c>
    </row>
    <row r="9803" spans="2:4" x14ac:dyDescent="0.3">
      <c r="B9803" s="211" t="str">
        <f t="shared" si="308"/>
        <v/>
      </c>
      <c r="D9803" s="213" t="str">
        <f t="shared" si="309"/>
        <v/>
      </c>
    </row>
    <row r="9804" spans="2:4" x14ac:dyDescent="0.3">
      <c r="B9804" s="211" t="str">
        <f t="shared" si="308"/>
        <v/>
      </c>
      <c r="D9804" s="213" t="str">
        <f t="shared" si="309"/>
        <v/>
      </c>
    </row>
    <row r="9805" spans="2:4" x14ac:dyDescent="0.3">
      <c r="B9805" s="211" t="str">
        <f t="shared" si="308"/>
        <v/>
      </c>
      <c r="D9805" s="213" t="str">
        <f t="shared" si="309"/>
        <v/>
      </c>
    </row>
    <row r="9806" spans="2:4" x14ac:dyDescent="0.3">
      <c r="B9806" s="211" t="str">
        <f t="shared" si="308"/>
        <v/>
      </c>
      <c r="D9806" s="213" t="str">
        <f t="shared" si="309"/>
        <v/>
      </c>
    </row>
    <row r="9807" spans="2:4" x14ac:dyDescent="0.3">
      <c r="B9807" s="211" t="str">
        <f t="shared" si="308"/>
        <v/>
      </c>
      <c r="D9807" s="213" t="str">
        <f t="shared" si="309"/>
        <v/>
      </c>
    </row>
    <row r="9808" spans="2:4" x14ac:dyDescent="0.3">
      <c r="B9808" s="211" t="str">
        <f t="shared" si="308"/>
        <v/>
      </c>
      <c r="D9808" s="213" t="str">
        <f t="shared" si="309"/>
        <v/>
      </c>
    </row>
    <row r="9809" spans="2:4" x14ac:dyDescent="0.3">
      <c r="B9809" s="211" t="str">
        <f t="shared" si="308"/>
        <v/>
      </c>
      <c r="D9809" s="213" t="str">
        <f t="shared" si="309"/>
        <v/>
      </c>
    </row>
    <row r="9810" spans="2:4" x14ac:dyDescent="0.3">
      <c r="B9810" s="211" t="str">
        <f t="shared" si="308"/>
        <v/>
      </c>
      <c r="D9810" s="213" t="str">
        <f t="shared" si="309"/>
        <v/>
      </c>
    </row>
    <row r="9811" spans="2:4" x14ac:dyDescent="0.3">
      <c r="B9811" s="211" t="str">
        <f t="shared" si="308"/>
        <v/>
      </c>
      <c r="D9811" s="213" t="str">
        <f t="shared" si="309"/>
        <v/>
      </c>
    </row>
    <row r="9812" spans="2:4" x14ac:dyDescent="0.3">
      <c r="B9812" s="211" t="str">
        <f t="shared" si="308"/>
        <v/>
      </c>
      <c r="D9812" s="213" t="str">
        <f t="shared" si="309"/>
        <v/>
      </c>
    </row>
    <row r="9813" spans="2:4" x14ac:dyDescent="0.3">
      <c r="B9813" s="211" t="str">
        <f t="shared" si="308"/>
        <v/>
      </c>
      <c r="D9813" s="213" t="str">
        <f t="shared" si="309"/>
        <v/>
      </c>
    </row>
    <row r="9814" spans="2:4" x14ac:dyDescent="0.3">
      <c r="B9814" s="211" t="str">
        <f t="shared" si="308"/>
        <v/>
      </c>
      <c r="D9814" s="213" t="str">
        <f t="shared" si="309"/>
        <v/>
      </c>
    </row>
    <row r="9815" spans="2:4" x14ac:dyDescent="0.3">
      <c r="B9815" s="211" t="str">
        <f t="shared" si="308"/>
        <v/>
      </c>
      <c r="D9815" s="213" t="str">
        <f t="shared" si="309"/>
        <v/>
      </c>
    </row>
    <row r="9816" spans="2:4" x14ac:dyDescent="0.3">
      <c r="B9816" s="211" t="str">
        <f t="shared" si="308"/>
        <v/>
      </c>
      <c r="D9816" s="213" t="str">
        <f t="shared" si="309"/>
        <v/>
      </c>
    </row>
    <row r="9817" spans="2:4" x14ac:dyDescent="0.3">
      <c r="B9817" s="211" t="str">
        <f t="shared" si="308"/>
        <v/>
      </c>
      <c r="D9817" s="213" t="str">
        <f t="shared" si="309"/>
        <v/>
      </c>
    </row>
    <row r="9818" spans="2:4" x14ac:dyDescent="0.3">
      <c r="B9818" s="211" t="str">
        <f t="shared" si="308"/>
        <v/>
      </c>
      <c r="D9818" s="213" t="str">
        <f t="shared" si="309"/>
        <v/>
      </c>
    </row>
    <row r="9819" spans="2:4" x14ac:dyDescent="0.3">
      <c r="B9819" s="211" t="str">
        <f t="shared" si="308"/>
        <v/>
      </c>
      <c r="D9819" s="213" t="str">
        <f t="shared" si="309"/>
        <v/>
      </c>
    </row>
    <row r="9820" spans="2:4" x14ac:dyDescent="0.3">
      <c r="B9820" s="211" t="str">
        <f t="shared" si="308"/>
        <v/>
      </c>
      <c r="D9820" s="213" t="str">
        <f t="shared" si="309"/>
        <v/>
      </c>
    </row>
    <row r="9821" spans="2:4" x14ac:dyDescent="0.3">
      <c r="B9821" s="211" t="str">
        <f t="shared" si="308"/>
        <v/>
      </c>
      <c r="D9821" s="213" t="str">
        <f t="shared" si="309"/>
        <v/>
      </c>
    </row>
    <row r="9822" spans="2:4" x14ac:dyDescent="0.3">
      <c r="B9822" s="211" t="str">
        <f t="shared" si="308"/>
        <v/>
      </c>
      <c r="D9822" s="213" t="str">
        <f t="shared" si="309"/>
        <v/>
      </c>
    </row>
    <row r="9823" spans="2:4" x14ac:dyDescent="0.3">
      <c r="B9823" s="211" t="str">
        <f t="shared" si="308"/>
        <v/>
      </c>
      <c r="D9823" s="213" t="str">
        <f t="shared" si="309"/>
        <v/>
      </c>
    </row>
    <row r="9824" spans="2:4" x14ac:dyDescent="0.3">
      <c r="B9824" s="211" t="str">
        <f t="shared" si="308"/>
        <v/>
      </c>
      <c r="D9824" s="213" t="str">
        <f t="shared" si="309"/>
        <v/>
      </c>
    </row>
    <row r="9825" spans="2:4" x14ac:dyDescent="0.3">
      <c r="B9825" s="211" t="str">
        <f t="shared" si="308"/>
        <v/>
      </c>
      <c r="D9825" s="213" t="str">
        <f t="shared" si="309"/>
        <v/>
      </c>
    </row>
    <row r="9826" spans="2:4" x14ac:dyDescent="0.3">
      <c r="B9826" s="211" t="str">
        <f t="shared" si="308"/>
        <v/>
      </c>
      <c r="D9826" s="213" t="str">
        <f t="shared" si="309"/>
        <v/>
      </c>
    </row>
    <row r="9827" spans="2:4" x14ac:dyDescent="0.3">
      <c r="B9827" s="211" t="str">
        <f t="shared" si="308"/>
        <v/>
      </c>
      <c r="D9827" s="213" t="str">
        <f t="shared" si="309"/>
        <v/>
      </c>
    </row>
    <row r="9828" spans="2:4" x14ac:dyDescent="0.3">
      <c r="B9828" s="211" t="str">
        <f t="shared" si="308"/>
        <v/>
      </c>
      <c r="D9828" s="213" t="str">
        <f t="shared" si="309"/>
        <v/>
      </c>
    </row>
    <row r="9829" spans="2:4" x14ac:dyDescent="0.3">
      <c r="B9829" s="211" t="str">
        <f t="shared" si="308"/>
        <v/>
      </c>
      <c r="D9829" s="213" t="str">
        <f t="shared" si="309"/>
        <v/>
      </c>
    </row>
    <row r="9830" spans="2:4" x14ac:dyDescent="0.3">
      <c r="B9830" s="211" t="str">
        <f t="shared" si="308"/>
        <v/>
      </c>
      <c r="D9830" s="213" t="str">
        <f t="shared" si="309"/>
        <v/>
      </c>
    </row>
    <row r="9831" spans="2:4" x14ac:dyDescent="0.3">
      <c r="B9831" s="211" t="str">
        <f t="shared" si="308"/>
        <v/>
      </c>
      <c r="D9831" s="213" t="str">
        <f t="shared" si="309"/>
        <v/>
      </c>
    </row>
    <row r="9832" spans="2:4" x14ac:dyDescent="0.3">
      <c r="B9832" s="211" t="str">
        <f t="shared" si="308"/>
        <v/>
      </c>
      <c r="D9832" s="213" t="str">
        <f t="shared" si="309"/>
        <v/>
      </c>
    </row>
    <row r="9833" spans="2:4" x14ac:dyDescent="0.3">
      <c r="B9833" s="211" t="str">
        <f t="shared" si="308"/>
        <v/>
      </c>
      <c r="D9833" s="213" t="str">
        <f t="shared" si="309"/>
        <v/>
      </c>
    </row>
    <row r="9834" spans="2:4" x14ac:dyDescent="0.3">
      <c r="B9834" s="211" t="str">
        <f t="shared" si="308"/>
        <v/>
      </c>
      <c r="D9834" s="213" t="str">
        <f t="shared" si="309"/>
        <v/>
      </c>
    </row>
    <row r="9835" spans="2:4" x14ac:dyDescent="0.3">
      <c r="B9835" s="211" t="str">
        <f t="shared" si="308"/>
        <v/>
      </c>
      <c r="D9835" s="213" t="str">
        <f t="shared" si="309"/>
        <v/>
      </c>
    </row>
    <row r="9836" spans="2:4" x14ac:dyDescent="0.3">
      <c r="B9836" s="211" t="str">
        <f t="shared" si="308"/>
        <v/>
      </c>
      <c r="D9836" s="213" t="str">
        <f t="shared" si="309"/>
        <v/>
      </c>
    </row>
    <row r="9837" spans="2:4" x14ac:dyDescent="0.3">
      <c r="B9837" s="211" t="str">
        <f t="shared" si="308"/>
        <v/>
      </c>
      <c r="D9837" s="213" t="str">
        <f t="shared" si="309"/>
        <v/>
      </c>
    </row>
    <row r="9838" spans="2:4" x14ac:dyDescent="0.3">
      <c r="B9838" s="211" t="str">
        <f t="shared" si="308"/>
        <v/>
      </c>
      <c r="D9838" s="213" t="str">
        <f t="shared" si="309"/>
        <v/>
      </c>
    </row>
    <row r="9839" spans="2:4" x14ac:dyDescent="0.3">
      <c r="B9839" s="211" t="str">
        <f t="shared" si="308"/>
        <v/>
      </c>
      <c r="D9839" s="213" t="str">
        <f t="shared" si="309"/>
        <v/>
      </c>
    </row>
    <row r="9840" spans="2:4" x14ac:dyDescent="0.3">
      <c r="B9840" s="211" t="str">
        <f t="shared" si="308"/>
        <v/>
      </c>
      <c r="D9840" s="213" t="str">
        <f t="shared" si="309"/>
        <v/>
      </c>
    </row>
    <row r="9841" spans="2:4" x14ac:dyDescent="0.3">
      <c r="B9841" s="211" t="str">
        <f t="shared" si="308"/>
        <v/>
      </c>
      <c r="D9841" s="213" t="str">
        <f t="shared" si="309"/>
        <v/>
      </c>
    </row>
    <row r="9842" spans="2:4" x14ac:dyDescent="0.3">
      <c r="B9842" s="211" t="str">
        <f t="shared" si="308"/>
        <v/>
      </c>
      <c r="D9842" s="213" t="str">
        <f t="shared" si="309"/>
        <v/>
      </c>
    </row>
    <row r="9843" spans="2:4" x14ac:dyDescent="0.3">
      <c r="B9843" s="211" t="str">
        <f t="shared" si="308"/>
        <v/>
      </c>
      <c r="D9843" s="213" t="str">
        <f t="shared" si="309"/>
        <v/>
      </c>
    </row>
    <row r="9844" spans="2:4" x14ac:dyDescent="0.3">
      <c r="B9844" s="211" t="str">
        <f t="shared" si="308"/>
        <v/>
      </c>
      <c r="D9844" s="213" t="str">
        <f t="shared" si="309"/>
        <v/>
      </c>
    </row>
    <row r="9845" spans="2:4" x14ac:dyDescent="0.3">
      <c r="B9845" s="211" t="str">
        <f t="shared" si="308"/>
        <v/>
      </c>
      <c r="D9845" s="213" t="str">
        <f t="shared" si="309"/>
        <v/>
      </c>
    </row>
    <row r="9846" spans="2:4" x14ac:dyDescent="0.3">
      <c r="B9846" s="211" t="str">
        <f t="shared" si="308"/>
        <v/>
      </c>
      <c r="D9846" s="213" t="str">
        <f t="shared" si="309"/>
        <v/>
      </c>
    </row>
    <row r="9847" spans="2:4" x14ac:dyDescent="0.3">
      <c r="B9847" s="211" t="str">
        <f t="shared" si="308"/>
        <v/>
      </c>
      <c r="D9847" s="213" t="str">
        <f t="shared" si="309"/>
        <v/>
      </c>
    </row>
    <row r="9848" spans="2:4" x14ac:dyDescent="0.3">
      <c r="B9848" s="211" t="str">
        <f t="shared" si="308"/>
        <v/>
      </c>
      <c r="D9848" s="213" t="str">
        <f t="shared" si="309"/>
        <v/>
      </c>
    </row>
    <row r="9849" spans="2:4" x14ac:dyDescent="0.3">
      <c r="B9849" s="211" t="str">
        <f t="shared" si="308"/>
        <v/>
      </c>
      <c r="D9849" s="213" t="str">
        <f t="shared" si="309"/>
        <v/>
      </c>
    </row>
    <row r="9850" spans="2:4" x14ac:dyDescent="0.3">
      <c r="B9850" s="211" t="str">
        <f t="shared" si="308"/>
        <v/>
      </c>
      <c r="D9850" s="213" t="str">
        <f t="shared" si="309"/>
        <v/>
      </c>
    </row>
    <row r="9851" spans="2:4" x14ac:dyDescent="0.3">
      <c r="B9851" s="211" t="str">
        <f t="shared" si="308"/>
        <v/>
      </c>
      <c r="D9851" s="213" t="str">
        <f t="shared" si="309"/>
        <v/>
      </c>
    </row>
    <row r="9852" spans="2:4" x14ac:dyDescent="0.3">
      <c r="B9852" s="211" t="str">
        <f t="shared" si="308"/>
        <v/>
      </c>
      <c r="D9852" s="213" t="str">
        <f t="shared" si="309"/>
        <v/>
      </c>
    </row>
    <row r="9853" spans="2:4" x14ac:dyDescent="0.3">
      <c r="B9853" s="211" t="str">
        <f t="shared" si="308"/>
        <v/>
      </c>
      <c r="D9853" s="213" t="str">
        <f t="shared" si="309"/>
        <v/>
      </c>
    </row>
    <row r="9854" spans="2:4" x14ac:dyDescent="0.3">
      <c r="B9854" s="211" t="str">
        <f t="shared" si="308"/>
        <v/>
      </c>
      <c r="D9854" s="213" t="str">
        <f t="shared" si="309"/>
        <v/>
      </c>
    </row>
    <row r="9855" spans="2:4" x14ac:dyDescent="0.3">
      <c r="B9855" s="211" t="str">
        <f t="shared" si="308"/>
        <v/>
      </c>
      <c r="D9855" s="213" t="str">
        <f t="shared" si="309"/>
        <v/>
      </c>
    </row>
    <row r="9856" spans="2:4" x14ac:dyDescent="0.3">
      <c r="B9856" s="211" t="str">
        <f t="shared" si="308"/>
        <v/>
      </c>
      <c r="D9856" s="213" t="str">
        <f t="shared" si="309"/>
        <v/>
      </c>
    </row>
    <row r="9857" spans="2:4" x14ac:dyDescent="0.3">
      <c r="B9857" s="211" t="str">
        <f t="shared" si="308"/>
        <v/>
      </c>
      <c r="D9857" s="213" t="str">
        <f t="shared" si="309"/>
        <v/>
      </c>
    </row>
    <row r="9858" spans="2:4" x14ac:dyDescent="0.3">
      <c r="B9858" s="211" t="str">
        <f t="shared" si="308"/>
        <v/>
      </c>
      <c r="D9858" s="213" t="str">
        <f t="shared" si="309"/>
        <v/>
      </c>
    </row>
    <row r="9859" spans="2:4" x14ac:dyDescent="0.3">
      <c r="B9859" s="211" t="str">
        <f t="shared" si="308"/>
        <v/>
      </c>
      <c r="D9859" s="213" t="str">
        <f t="shared" si="309"/>
        <v/>
      </c>
    </row>
    <row r="9860" spans="2:4" x14ac:dyDescent="0.3">
      <c r="B9860" s="211" t="str">
        <f t="shared" si="308"/>
        <v/>
      </c>
      <c r="D9860" s="213" t="str">
        <f t="shared" si="309"/>
        <v/>
      </c>
    </row>
    <row r="9861" spans="2:4" x14ac:dyDescent="0.3">
      <c r="B9861" s="211" t="str">
        <f t="shared" si="308"/>
        <v/>
      </c>
      <c r="D9861" s="213" t="str">
        <f t="shared" si="309"/>
        <v/>
      </c>
    </row>
    <row r="9862" spans="2:4" x14ac:dyDescent="0.3">
      <c r="B9862" s="211" t="str">
        <f t="shared" ref="B9862:B9925" si="310">IF(NOT(ISBLANK(A9862)),INT(($B$2-A9862)/365.25),"")</f>
        <v/>
      </c>
      <c r="D9862" s="213" t="str">
        <f t="shared" ref="D9862:D9925" si="311">_xlfn.IFNA(VLOOKUP(B9862,AgeGroups,2,TRUE),"")</f>
        <v/>
      </c>
    </row>
    <row r="9863" spans="2:4" x14ac:dyDescent="0.3">
      <c r="B9863" s="211" t="str">
        <f t="shared" si="310"/>
        <v/>
      </c>
      <c r="D9863" s="213" t="str">
        <f t="shared" si="311"/>
        <v/>
      </c>
    </row>
    <row r="9864" spans="2:4" x14ac:dyDescent="0.3">
      <c r="B9864" s="211" t="str">
        <f t="shared" si="310"/>
        <v/>
      </c>
      <c r="D9864" s="213" t="str">
        <f t="shared" si="311"/>
        <v/>
      </c>
    </row>
    <row r="9865" spans="2:4" x14ac:dyDescent="0.3">
      <c r="B9865" s="211" t="str">
        <f t="shared" si="310"/>
        <v/>
      </c>
      <c r="D9865" s="213" t="str">
        <f t="shared" si="311"/>
        <v/>
      </c>
    </row>
    <row r="9866" spans="2:4" x14ac:dyDescent="0.3">
      <c r="B9866" s="211" t="str">
        <f t="shared" si="310"/>
        <v/>
      </c>
      <c r="D9866" s="213" t="str">
        <f t="shared" si="311"/>
        <v/>
      </c>
    </row>
    <row r="9867" spans="2:4" x14ac:dyDescent="0.3">
      <c r="B9867" s="211" t="str">
        <f t="shared" si="310"/>
        <v/>
      </c>
      <c r="D9867" s="213" t="str">
        <f t="shared" si="311"/>
        <v/>
      </c>
    </row>
    <row r="9868" spans="2:4" x14ac:dyDescent="0.3">
      <c r="B9868" s="211" t="str">
        <f t="shared" si="310"/>
        <v/>
      </c>
      <c r="D9868" s="213" t="str">
        <f t="shared" si="311"/>
        <v/>
      </c>
    </row>
    <row r="9869" spans="2:4" x14ac:dyDescent="0.3">
      <c r="B9869" s="211" t="str">
        <f t="shared" si="310"/>
        <v/>
      </c>
      <c r="D9869" s="213" t="str">
        <f t="shared" si="311"/>
        <v/>
      </c>
    </row>
    <row r="9870" spans="2:4" x14ac:dyDescent="0.3">
      <c r="B9870" s="211" t="str">
        <f t="shared" si="310"/>
        <v/>
      </c>
      <c r="D9870" s="213" t="str">
        <f t="shared" si="311"/>
        <v/>
      </c>
    </row>
    <row r="9871" spans="2:4" x14ac:dyDescent="0.3">
      <c r="B9871" s="211" t="str">
        <f t="shared" si="310"/>
        <v/>
      </c>
      <c r="D9871" s="213" t="str">
        <f t="shared" si="311"/>
        <v/>
      </c>
    </row>
    <row r="9872" spans="2:4" x14ac:dyDescent="0.3">
      <c r="B9872" s="211" t="str">
        <f t="shared" si="310"/>
        <v/>
      </c>
      <c r="D9872" s="213" t="str">
        <f t="shared" si="311"/>
        <v/>
      </c>
    </row>
    <row r="9873" spans="2:4" x14ac:dyDescent="0.3">
      <c r="B9873" s="211" t="str">
        <f t="shared" si="310"/>
        <v/>
      </c>
      <c r="D9873" s="213" t="str">
        <f t="shared" si="311"/>
        <v/>
      </c>
    </row>
    <row r="9874" spans="2:4" x14ac:dyDescent="0.3">
      <c r="B9874" s="211" t="str">
        <f t="shared" si="310"/>
        <v/>
      </c>
      <c r="D9874" s="213" t="str">
        <f t="shared" si="311"/>
        <v/>
      </c>
    </row>
    <row r="9875" spans="2:4" x14ac:dyDescent="0.3">
      <c r="B9875" s="211" t="str">
        <f t="shared" si="310"/>
        <v/>
      </c>
      <c r="D9875" s="213" t="str">
        <f t="shared" si="311"/>
        <v/>
      </c>
    </row>
    <row r="9876" spans="2:4" x14ac:dyDescent="0.3">
      <c r="B9876" s="211" t="str">
        <f t="shared" si="310"/>
        <v/>
      </c>
      <c r="D9876" s="213" t="str">
        <f t="shared" si="311"/>
        <v/>
      </c>
    </row>
    <row r="9877" spans="2:4" x14ac:dyDescent="0.3">
      <c r="B9877" s="211" t="str">
        <f t="shared" si="310"/>
        <v/>
      </c>
      <c r="D9877" s="213" t="str">
        <f t="shared" si="311"/>
        <v/>
      </c>
    </row>
    <row r="9878" spans="2:4" x14ac:dyDescent="0.3">
      <c r="B9878" s="211" t="str">
        <f t="shared" si="310"/>
        <v/>
      </c>
      <c r="D9878" s="213" t="str">
        <f t="shared" si="311"/>
        <v/>
      </c>
    </row>
    <row r="9879" spans="2:4" x14ac:dyDescent="0.3">
      <c r="B9879" s="211" t="str">
        <f t="shared" si="310"/>
        <v/>
      </c>
      <c r="D9879" s="213" t="str">
        <f t="shared" si="311"/>
        <v/>
      </c>
    </row>
    <row r="9880" spans="2:4" x14ac:dyDescent="0.3">
      <c r="B9880" s="211" t="str">
        <f t="shared" si="310"/>
        <v/>
      </c>
      <c r="D9880" s="213" t="str">
        <f t="shared" si="311"/>
        <v/>
      </c>
    </row>
    <row r="9881" spans="2:4" x14ac:dyDescent="0.3">
      <c r="B9881" s="211" t="str">
        <f t="shared" si="310"/>
        <v/>
      </c>
      <c r="D9881" s="213" t="str">
        <f t="shared" si="311"/>
        <v/>
      </c>
    </row>
    <row r="9882" spans="2:4" x14ac:dyDescent="0.3">
      <c r="B9882" s="211" t="str">
        <f t="shared" si="310"/>
        <v/>
      </c>
      <c r="D9882" s="213" t="str">
        <f t="shared" si="311"/>
        <v/>
      </c>
    </row>
    <row r="9883" spans="2:4" x14ac:dyDescent="0.3">
      <c r="B9883" s="211" t="str">
        <f t="shared" si="310"/>
        <v/>
      </c>
      <c r="D9883" s="213" t="str">
        <f t="shared" si="311"/>
        <v/>
      </c>
    </row>
    <row r="9884" spans="2:4" x14ac:dyDescent="0.3">
      <c r="B9884" s="211" t="str">
        <f t="shared" si="310"/>
        <v/>
      </c>
      <c r="D9884" s="213" t="str">
        <f t="shared" si="311"/>
        <v/>
      </c>
    </row>
    <row r="9885" spans="2:4" x14ac:dyDescent="0.3">
      <c r="B9885" s="211" t="str">
        <f t="shared" si="310"/>
        <v/>
      </c>
      <c r="D9885" s="213" t="str">
        <f t="shared" si="311"/>
        <v/>
      </c>
    </row>
    <row r="9886" spans="2:4" x14ac:dyDescent="0.3">
      <c r="B9886" s="211" t="str">
        <f t="shared" si="310"/>
        <v/>
      </c>
      <c r="D9886" s="213" t="str">
        <f t="shared" si="311"/>
        <v/>
      </c>
    </row>
    <row r="9887" spans="2:4" x14ac:dyDescent="0.3">
      <c r="B9887" s="211" t="str">
        <f t="shared" si="310"/>
        <v/>
      </c>
      <c r="D9887" s="213" t="str">
        <f t="shared" si="311"/>
        <v/>
      </c>
    </row>
    <row r="9888" spans="2:4" x14ac:dyDescent="0.3">
      <c r="B9888" s="211" t="str">
        <f t="shared" si="310"/>
        <v/>
      </c>
      <c r="D9888" s="213" t="str">
        <f t="shared" si="311"/>
        <v/>
      </c>
    </row>
    <row r="9889" spans="2:4" x14ac:dyDescent="0.3">
      <c r="B9889" s="211" t="str">
        <f t="shared" si="310"/>
        <v/>
      </c>
      <c r="D9889" s="213" t="str">
        <f t="shared" si="311"/>
        <v/>
      </c>
    </row>
    <row r="9890" spans="2:4" x14ac:dyDescent="0.3">
      <c r="B9890" s="211" t="str">
        <f t="shared" si="310"/>
        <v/>
      </c>
      <c r="D9890" s="213" t="str">
        <f t="shared" si="311"/>
        <v/>
      </c>
    </row>
    <row r="9891" spans="2:4" x14ac:dyDescent="0.3">
      <c r="B9891" s="211" t="str">
        <f t="shared" si="310"/>
        <v/>
      </c>
      <c r="D9891" s="213" t="str">
        <f t="shared" si="311"/>
        <v/>
      </c>
    </row>
    <row r="9892" spans="2:4" x14ac:dyDescent="0.3">
      <c r="B9892" s="211" t="str">
        <f t="shared" si="310"/>
        <v/>
      </c>
      <c r="D9892" s="213" t="str">
        <f t="shared" si="311"/>
        <v/>
      </c>
    </row>
    <row r="9893" spans="2:4" x14ac:dyDescent="0.3">
      <c r="B9893" s="211" t="str">
        <f t="shared" si="310"/>
        <v/>
      </c>
      <c r="D9893" s="213" t="str">
        <f t="shared" si="311"/>
        <v/>
      </c>
    </row>
    <row r="9894" spans="2:4" x14ac:dyDescent="0.3">
      <c r="B9894" s="211" t="str">
        <f t="shared" si="310"/>
        <v/>
      </c>
      <c r="D9894" s="213" t="str">
        <f t="shared" si="311"/>
        <v/>
      </c>
    </row>
    <row r="9895" spans="2:4" x14ac:dyDescent="0.3">
      <c r="B9895" s="211" t="str">
        <f t="shared" si="310"/>
        <v/>
      </c>
      <c r="D9895" s="213" t="str">
        <f t="shared" si="311"/>
        <v/>
      </c>
    </row>
    <row r="9896" spans="2:4" x14ac:dyDescent="0.3">
      <c r="B9896" s="211" t="str">
        <f t="shared" si="310"/>
        <v/>
      </c>
      <c r="D9896" s="213" t="str">
        <f t="shared" si="311"/>
        <v/>
      </c>
    </row>
    <row r="9897" spans="2:4" x14ac:dyDescent="0.3">
      <c r="B9897" s="211" t="str">
        <f t="shared" si="310"/>
        <v/>
      </c>
      <c r="D9897" s="213" t="str">
        <f t="shared" si="311"/>
        <v/>
      </c>
    </row>
    <row r="9898" spans="2:4" x14ac:dyDescent="0.3">
      <c r="B9898" s="211" t="str">
        <f t="shared" si="310"/>
        <v/>
      </c>
      <c r="D9898" s="213" t="str">
        <f t="shared" si="311"/>
        <v/>
      </c>
    </row>
    <row r="9899" spans="2:4" x14ac:dyDescent="0.3">
      <c r="B9899" s="211" t="str">
        <f t="shared" si="310"/>
        <v/>
      </c>
      <c r="D9899" s="213" t="str">
        <f t="shared" si="311"/>
        <v/>
      </c>
    </row>
    <row r="9900" spans="2:4" x14ac:dyDescent="0.3">
      <c r="B9900" s="211" t="str">
        <f t="shared" si="310"/>
        <v/>
      </c>
      <c r="D9900" s="213" t="str">
        <f t="shared" si="311"/>
        <v/>
      </c>
    </row>
    <row r="9901" spans="2:4" x14ac:dyDescent="0.3">
      <c r="B9901" s="211" t="str">
        <f t="shared" si="310"/>
        <v/>
      </c>
      <c r="D9901" s="213" t="str">
        <f t="shared" si="311"/>
        <v/>
      </c>
    </row>
    <row r="9902" spans="2:4" x14ac:dyDescent="0.3">
      <c r="B9902" s="211" t="str">
        <f t="shared" si="310"/>
        <v/>
      </c>
      <c r="D9902" s="213" t="str">
        <f t="shared" si="311"/>
        <v/>
      </c>
    </row>
    <row r="9903" spans="2:4" x14ac:dyDescent="0.3">
      <c r="B9903" s="211" t="str">
        <f t="shared" si="310"/>
        <v/>
      </c>
      <c r="D9903" s="213" t="str">
        <f t="shared" si="311"/>
        <v/>
      </c>
    </row>
    <row r="9904" spans="2:4" x14ac:dyDescent="0.3">
      <c r="B9904" s="211" t="str">
        <f t="shared" si="310"/>
        <v/>
      </c>
      <c r="D9904" s="213" t="str">
        <f t="shared" si="311"/>
        <v/>
      </c>
    </row>
    <row r="9905" spans="2:4" x14ac:dyDescent="0.3">
      <c r="B9905" s="211" t="str">
        <f t="shared" si="310"/>
        <v/>
      </c>
      <c r="D9905" s="213" t="str">
        <f t="shared" si="311"/>
        <v/>
      </c>
    </row>
    <row r="9906" spans="2:4" x14ac:dyDescent="0.3">
      <c r="B9906" s="211" t="str">
        <f t="shared" si="310"/>
        <v/>
      </c>
      <c r="D9906" s="213" t="str">
        <f t="shared" si="311"/>
        <v/>
      </c>
    </row>
    <row r="9907" spans="2:4" x14ac:dyDescent="0.3">
      <c r="B9907" s="211" t="str">
        <f t="shared" si="310"/>
        <v/>
      </c>
      <c r="D9907" s="213" t="str">
        <f t="shared" si="311"/>
        <v/>
      </c>
    </row>
    <row r="9908" spans="2:4" x14ac:dyDescent="0.3">
      <c r="B9908" s="211" t="str">
        <f t="shared" si="310"/>
        <v/>
      </c>
      <c r="D9908" s="213" t="str">
        <f t="shared" si="311"/>
        <v/>
      </c>
    </row>
    <row r="9909" spans="2:4" x14ac:dyDescent="0.3">
      <c r="B9909" s="211" t="str">
        <f t="shared" si="310"/>
        <v/>
      </c>
      <c r="D9909" s="213" t="str">
        <f t="shared" si="311"/>
        <v/>
      </c>
    </row>
    <row r="9910" spans="2:4" x14ac:dyDescent="0.3">
      <c r="B9910" s="211" t="str">
        <f t="shared" si="310"/>
        <v/>
      </c>
      <c r="D9910" s="213" t="str">
        <f t="shared" si="311"/>
        <v/>
      </c>
    </row>
    <row r="9911" spans="2:4" x14ac:dyDescent="0.3">
      <c r="B9911" s="211" t="str">
        <f t="shared" si="310"/>
        <v/>
      </c>
      <c r="D9911" s="213" t="str">
        <f t="shared" si="311"/>
        <v/>
      </c>
    </row>
    <row r="9912" spans="2:4" x14ac:dyDescent="0.3">
      <c r="B9912" s="211" t="str">
        <f t="shared" si="310"/>
        <v/>
      </c>
      <c r="D9912" s="213" t="str">
        <f t="shared" si="311"/>
        <v/>
      </c>
    </row>
    <row r="9913" spans="2:4" x14ac:dyDescent="0.3">
      <c r="B9913" s="211" t="str">
        <f t="shared" si="310"/>
        <v/>
      </c>
      <c r="D9913" s="213" t="str">
        <f t="shared" si="311"/>
        <v/>
      </c>
    </row>
    <row r="9914" spans="2:4" x14ac:dyDescent="0.3">
      <c r="B9914" s="211" t="str">
        <f t="shared" si="310"/>
        <v/>
      </c>
      <c r="D9914" s="213" t="str">
        <f t="shared" si="311"/>
        <v/>
      </c>
    </row>
    <row r="9915" spans="2:4" x14ac:dyDescent="0.3">
      <c r="B9915" s="211" t="str">
        <f t="shared" si="310"/>
        <v/>
      </c>
      <c r="D9915" s="213" t="str">
        <f t="shared" si="311"/>
        <v/>
      </c>
    </row>
    <row r="9916" spans="2:4" x14ac:dyDescent="0.3">
      <c r="B9916" s="211" t="str">
        <f t="shared" si="310"/>
        <v/>
      </c>
      <c r="D9916" s="213" t="str">
        <f t="shared" si="311"/>
        <v/>
      </c>
    </row>
    <row r="9917" spans="2:4" x14ac:dyDescent="0.3">
      <c r="B9917" s="211" t="str">
        <f t="shared" si="310"/>
        <v/>
      </c>
      <c r="D9917" s="213" t="str">
        <f t="shared" si="311"/>
        <v/>
      </c>
    </row>
    <row r="9918" spans="2:4" x14ac:dyDescent="0.3">
      <c r="B9918" s="211" t="str">
        <f t="shared" si="310"/>
        <v/>
      </c>
      <c r="D9918" s="213" t="str">
        <f t="shared" si="311"/>
        <v/>
      </c>
    </row>
    <row r="9919" spans="2:4" x14ac:dyDescent="0.3">
      <c r="B9919" s="211" t="str">
        <f t="shared" si="310"/>
        <v/>
      </c>
      <c r="D9919" s="213" t="str">
        <f t="shared" si="311"/>
        <v/>
      </c>
    </row>
    <row r="9920" spans="2:4" x14ac:dyDescent="0.3">
      <c r="B9920" s="211" t="str">
        <f t="shared" si="310"/>
        <v/>
      </c>
      <c r="D9920" s="213" t="str">
        <f t="shared" si="311"/>
        <v/>
      </c>
    </row>
    <row r="9921" spans="2:4" x14ac:dyDescent="0.3">
      <c r="B9921" s="211" t="str">
        <f t="shared" si="310"/>
        <v/>
      </c>
      <c r="D9921" s="213" t="str">
        <f t="shared" si="311"/>
        <v/>
      </c>
    </row>
    <row r="9922" spans="2:4" x14ac:dyDescent="0.3">
      <c r="B9922" s="211" t="str">
        <f t="shared" si="310"/>
        <v/>
      </c>
      <c r="D9922" s="213" t="str">
        <f t="shared" si="311"/>
        <v/>
      </c>
    </row>
    <row r="9923" spans="2:4" x14ac:dyDescent="0.3">
      <c r="B9923" s="211" t="str">
        <f t="shared" si="310"/>
        <v/>
      </c>
      <c r="D9923" s="213" t="str">
        <f t="shared" si="311"/>
        <v/>
      </c>
    </row>
    <row r="9924" spans="2:4" x14ac:dyDescent="0.3">
      <c r="B9924" s="211" t="str">
        <f t="shared" si="310"/>
        <v/>
      </c>
      <c r="D9924" s="213" t="str">
        <f t="shared" si="311"/>
        <v/>
      </c>
    </row>
    <row r="9925" spans="2:4" x14ac:dyDescent="0.3">
      <c r="B9925" s="211" t="str">
        <f t="shared" si="310"/>
        <v/>
      </c>
      <c r="D9925" s="213" t="str">
        <f t="shared" si="311"/>
        <v/>
      </c>
    </row>
    <row r="9926" spans="2:4" x14ac:dyDescent="0.3">
      <c r="B9926" s="211" t="str">
        <f t="shared" ref="B9926:B9989" si="312">IF(NOT(ISBLANK(A9926)),INT(($B$2-A9926)/365.25),"")</f>
        <v/>
      </c>
      <c r="D9926" s="213" t="str">
        <f t="shared" ref="D9926:D9989" si="313">_xlfn.IFNA(VLOOKUP(B9926,AgeGroups,2,TRUE),"")</f>
        <v/>
      </c>
    </row>
    <row r="9927" spans="2:4" x14ac:dyDescent="0.3">
      <c r="B9927" s="211" t="str">
        <f t="shared" si="312"/>
        <v/>
      </c>
      <c r="D9927" s="213" t="str">
        <f t="shared" si="313"/>
        <v/>
      </c>
    </row>
    <row r="9928" spans="2:4" x14ac:dyDescent="0.3">
      <c r="B9928" s="211" t="str">
        <f t="shared" si="312"/>
        <v/>
      </c>
      <c r="D9928" s="213" t="str">
        <f t="shared" si="313"/>
        <v/>
      </c>
    </row>
    <row r="9929" spans="2:4" x14ac:dyDescent="0.3">
      <c r="B9929" s="211" t="str">
        <f t="shared" si="312"/>
        <v/>
      </c>
      <c r="D9929" s="213" t="str">
        <f t="shared" si="313"/>
        <v/>
      </c>
    </row>
    <row r="9930" spans="2:4" x14ac:dyDescent="0.3">
      <c r="B9930" s="211" t="str">
        <f t="shared" si="312"/>
        <v/>
      </c>
      <c r="D9930" s="213" t="str">
        <f t="shared" si="313"/>
        <v/>
      </c>
    </row>
    <row r="9931" spans="2:4" x14ac:dyDescent="0.3">
      <c r="B9931" s="211" t="str">
        <f t="shared" si="312"/>
        <v/>
      </c>
      <c r="D9931" s="213" t="str">
        <f t="shared" si="313"/>
        <v/>
      </c>
    </row>
    <row r="9932" spans="2:4" x14ac:dyDescent="0.3">
      <c r="B9932" s="211" t="str">
        <f t="shared" si="312"/>
        <v/>
      </c>
      <c r="D9932" s="213" t="str">
        <f t="shared" si="313"/>
        <v/>
      </c>
    </row>
    <row r="9933" spans="2:4" x14ac:dyDescent="0.3">
      <c r="B9933" s="211" t="str">
        <f t="shared" si="312"/>
        <v/>
      </c>
      <c r="D9933" s="213" t="str">
        <f t="shared" si="313"/>
        <v/>
      </c>
    </row>
    <row r="9934" spans="2:4" x14ac:dyDescent="0.3">
      <c r="B9934" s="211" t="str">
        <f t="shared" si="312"/>
        <v/>
      </c>
      <c r="D9934" s="213" t="str">
        <f t="shared" si="313"/>
        <v/>
      </c>
    </row>
    <row r="9935" spans="2:4" x14ac:dyDescent="0.3">
      <c r="B9935" s="211" t="str">
        <f t="shared" si="312"/>
        <v/>
      </c>
      <c r="D9935" s="213" t="str">
        <f t="shared" si="313"/>
        <v/>
      </c>
    </row>
    <row r="9936" spans="2:4" x14ac:dyDescent="0.3">
      <c r="B9936" s="211" t="str">
        <f t="shared" si="312"/>
        <v/>
      </c>
      <c r="D9936" s="213" t="str">
        <f t="shared" si="313"/>
        <v/>
      </c>
    </row>
    <row r="9937" spans="2:4" x14ac:dyDescent="0.3">
      <c r="B9937" s="211" t="str">
        <f t="shared" si="312"/>
        <v/>
      </c>
      <c r="D9937" s="213" t="str">
        <f t="shared" si="313"/>
        <v/>
      </c>
    </row>
    <row r="9938" spans="2:4" x14ac:dyDescent="0.3">
      <c r="B9938" s="211" t="str">
        <f t="shared" si="312"/>
        <v/>
      </c>
      <c r="D9938" s="213" t="str">
        <f t="shared" si="313"/>
        <v/>
      </c>
    </row>
    <row r="9939" spans="2:4" x14ac:dyDescent="0.3">
      <c r="B9939" s="211" t="str">
        <f t="shared" si="312"/>
        <v/>
      </c>
      <c r="D9939" s="213" t="str">
        <f t="shared" si="313"/>
        <v/>
      </c>
    </row>
    <row r="9940" spans="2:4" x14ac:dyDescent="0.3">
      <c r="B9940" s="211" t="str">
        <f t="shared" si="312"/>
        <v/>
      </c>
      <c r="D9940" s="213" t="str">
        <f t="shared" si="313"/>
        <v/>
      </c>
    </row>
    <row r="9941" spans="2:4" x14ac:dyDescent="0.3">
      <c r="B9941" s="211" t="str">
        <f t="shared" si="312"/>
        <v/>
      </c>
      <c r="D9941" s="213" t="str">
        <f t="shared" si="313"/>
        <v/>
      </c>
    </row>
    <row r="9942" spans="2:4" x14ac:dyDescent="0.3">
      <c r="B9942" s="211" t="str">
        <f t="shared" si="312"/>
        <v/>
      </c>
      <c r="D9942" s="213" t="str">
        <f t="shared" si="313"/>
        <v/>
      </c>
    </row>
    <row r="9943" spans="2:4" x14ac:dyDescent="0.3">
      <c r="B9943" s="211" t="str">
        <f t="shared" si="312"/>
        <v/>
      </c>
      <c r="D9943" s="213" t="str">
        <f t="shared" si="313"/>
        <v/>
      </c>
    </row>
    <row r="9944" spans="2:4" x14ac:dyDescent="0.3">
      <c r="B9944" s="211" t="str">
        <f t="shared" si="312"/>
        <v/>
      </c>
      <c r="D9944" s="213" t="str">
        <f t="shared" si="313"/>
        <v/>
      </c>
    </row>
    <row r="9945" spans="2:4" x14ac:dyDescent="0.3">
      <c r="B9945" s="211" t="str">
        <f t="shared" si="312"/>
        <v/>
      </c>
      <c r="D9945" s="213" t="str">
        <f t="shared" si="313"/>
        <v/>
      </c>
    </row>
    <row r="9946" spans="2:4" x14ac:dyDescent="0.3">
      <c r="B9946" s="211" t="str">
        <f t="shared" si="312"/>
        <v/>
      </c>
      <c r="D9946" s="213" t="str">
        <f t="shared" si="313"/>
        <v/>
      </c>
    </row>
    <row r="9947" spans="2:4" x14ac:dyDescent="0.3">
      <c r="B9947" s="211" t="str">
        <f t="shared" si="312"/>
        <v/>
      </c>
      <c r="D9947" s="213" t="str">
        <f t="shared" si="313"/>
        <v/>
      </c>
    </row>
    <row r="9948" spans="2:4" x14ac:dyDescent="0.3">
      <c r="B9948" s="211" t="str">
        <f t="shared" si="312"/>
        <v/>
      </c>
      <c r="D9948" s="213" t="str">
        <f t="shared" si="313"/>
        <v/>
      </c>
    </row>
    <row r="9949" spans="2:4" x14ac:dyDescent="0.3">
      <c r="B9949" s="211" t="str">
        <f t="shared" si="312"/>
        <v/>
      </c>
      <c r="D9949" s="213" t="str">
        <f t="shared" si="313"/>
        <v/>
      </c>
    </row>
    <row r="9950" spans="2:4" x14ac:dyDescent="0.3">
      <c r="B9950" s="211" t="str">
        <f t="shared" si="312"/>
        <v/>
      </c>
      <c r="D9950" s="213" t="str">
        <f t="shared" si="313"/>
        <v/>
      </c>
    </row>
    <row r="9951" spans="2:4" x14ac:dyDescent="0.3">
      <c r="B9951" s="211" t="str">
        <f t="shared" si="312"/>
        <v/>
      </c>
      <c r="D9951" s="213" t="str">
        <f t="shared" si="313"/>
        <v/>
      </c>
    </row>
    <row r="9952" spans="2:4" x14ac:dyDescent="0.3">
      <c r="B9952" s="211" t="str">
        <f t="shared" si="312"/>
        <v/>
      </c>
      <c r="D9952" s="213" t="str">
        <f t="shared" si="313"/>
        <v/>
      </c>
    </row>
    <row r="9953" spans="2:4" x14ac:dyDescent="0.3">
      <c r="B9953" s="211" t="str">
        <f t="shared" si="312"/>
        <v/>
      </c>
      <c r="D9953" s="213" t="str">
        <f t="shared" si="313"/>
        <v/>
      </c>
    </row>
    <row r="9954" spans="2:4" x14ac:dyDescent="0.3">
      <c r="B9954" s="211" t="str">
        <f t="shared" si="312"/>
        <v/>
      </c>
      <c r="D9954" s="213" t="str">
        <f t="shared" si="313"/>
        <v/>
      </c>
    </row>
    <row r="9955" spans="2:4" x14ac:dyDescent="0.3">
      <c r="B9955" s="211" t="str">
        <f t="shared" si="312"/>
        <v/>
      </c>
      <c r="D9955" s="213" t="str">
        <f t="shared" si="313"/>
        <v/>
      </c>
    </row>
    <row r="9956" spans="2:4" x14ac:dyDescent="0.3">
      <c r="B9956" s="211" t="str">
        <f t="shared" si="312"/>
        <v/>
      </c>
      <c r="D9956" s="213" t="str">
        <f t="shared" si="313"/>
        <v/>
      </c>
    </row>
    <row r="9957" spans="2:4" x14ac:dyDescent="0.3">
      <c r="B9957" s="211" t="str">
        <f t="shared" si="312"/>
        <v/>
      </c>
      <c r="D9957" s="213" t="str">
        <f t="shared" si="313"/>
        <v/>
      </c>
    </row>
    <row r="9958" spans="2:4" x14ac:dyDescent="0.3">
      <c r="B9958" s="211" t="str">
        <f t="shared" si="312"/>
        <v/>
      </c>
      <c r="D9958" s="213" t="str">
        <f t="shared" si="313"/>
        <v/>
      </c>
    </row>
    <row r="9959" spans="2:4" x14ac:dyDescent="0.3">
      <c r="B9959" s="211" t="str">
        <f t="shared" si="312"/>
        <v/>
      </c>
      <c r="D9959" s="213" t="str">
        <f t="shared" si="313"/>
        <v/>
      </c>
    </row>
    <row r="9960" spans="2:4" x14ac:dyDescent="0.3">
      <c r="B9960" s="211" t="str">
        <f t="shared" si="312"/>
        <v/>
      </c>
      <c r="D9960" s="213" t="str">
        <f t="shared" si="313"/>
        <v/>
      </c>
    </row>
    <row r="9961" spans="2:4" x14ac:dyDescent="0.3">
      <c r="B9961" s="211" t="str">
        <f t="shared" si="312"/>
        <v/>
      </c>
      <c r="D9961" s="213" t="str">
        <f t="shared" si="313"/>
        <v/>
      </c>
    </row>
    <row r="9962" spans="2:4" x14ac:dyDescent="0.3">
      <c r="B9962" s="211" t="str">
        <f t="shared" si="312"/>
        <v/>
      </c>
      <c r="D9962" s="213" t="str">
        <f t="shared" si="313"/>
        <v/>
      </c>
    </row>
    <row r="9963" spans="2:4" x14ac:dyDescent="0.3">
      <c r="B9963" s="211" t="str">
        <f t="shared" si="312"/>
        <v/>
      </c>
      <c r="D9963" s="213" t="str">
        <f t="shared" si="313"/>
        <v/>
      </c>
    </row>
    <row r="9964" spans="2:4" x14ac:dyDescent="0.3">
      <c r="B9964" s="211" t="str">
        <f t="shared" si="312"/>
        <v/>
      </c>
      <c r="D9964" s="213" t="str">
        <f t="shared" si="313"/>
        <v/>
      </c>
    </row>
    <row r="9965" spans="2:4" x14ac:dyDescent="0.3">
      <c r="B9965" s="211" t="str">
        <f t="shared" si="312"/>
        <v/>
      </c>
      <c r="D9965" s="213" t="str">
        <f t="shared" si="313"/>
        <v/>
      </c>
    </row>
    <row r="9966" spans="2:4" x14ac:dyDescent="0.3">
      <c r="B9966" s="211" t="str">
        <f t="shared" si="312"/>
        <v/>
      </c>
      <c r="D9966" s="213" t="str">
        <f t="shared" si="313"/>
        <v/>
      </c>
    </row>
    <row r="9967" spans="2:4" x14ac:dyDescent="0.3">
      <c r="B9967" s="211" t="str">
        <f t="shared" si="312"/>
        <v/>
      </c>
      <c r="D9967" s="213" t="str">
        <f t="shared" si="313"/>
        <v/>
      </c>
    </row>
    <row r="9968" spans="2:4" x14ac:dyDescent="0.3">
      <c r="B9968" s="211" t="str">
        <f t="shared" si="312"/>
        <v/>
      </c>
      <c r="D9968" s="213" t="str">
        <f t="shared" si="313"/>
        <v/>
      </c>
    </row>
    <row r="9969" spans="2:4" x14ac:dyDescent="0.3">
      <c r="B9969" s="211" t="str">
        <f t="shared" si="312"/>
        <v/>
      </c>
      <c r="D9969" s="213" t="str">
        <f t="shared" si="313"/>
        <v/>
      </c>
    </row>
    <row r="9970" spans="2:4" x14ac:dyDescent="0.3">
      <c r="B9970" s="211" t="str">
        <f t="shared" si="312"/>
        <v/>
      </c>
      <c r="D9970" s="213" t="str">
        <f t="shared" si="313"/>
        <v/>
      </c>
    </row>
    <row r="9971" spans="2:4" x14ac:dyDescent="0.3">
      <c r="B9971" s="211" t="str">
        <f t="shared" si="312"/>
        <v/>
      </c>
      <c r="D9971" s="213" t="str">
        <f t="shared" si="313"/>
        <v/>
      </c>
    </row>
    <row r="9972" spans="2:4" x14ac:dyDescent="0.3">
      <c r="B9972" s="211" t="str">
        <f t="shared" si="312"/>
        <v/>
      </c>
      <c r="D9972" s="213" t="str">
        <f t="shared" si="313"/>
        <v/>
      </c>
    </row>
    <row r="9973" spans="2:4" x14ac:dyDescent="0.3">
      <c r="B9973" s="211" t="str">
        <f t="shared" si="312"/>
        <v/>
      </c>
      <c r="D9973" s="213" t="str">
        <f t="shared" si="313"/>
        <v/>
      </c>
    </row>
    <row r="9974" spans="2:4" x14ac:dyDescent="0.3">
      <c r="B9974" s="211" t="str">
        <f t="shared" si="312"/>
        <v/>
      </c>
      <c r="D9974" s="213" t="str">
        <f t="shared" si="313"/>
        <v/>
      </c>
    </row>
    <row r="9975" spans="2:4" x14ac:dyDescent="0.3">
      <c r="B9975" s="211" t="str">
        <f t="shared" si="312"/>
        <v/>
      </c>
      <c r="D9975" s="213" t="str">
        <f t="shared" si="313"/>
        <v/>
      </c>
    </row>
    <row r="9976" spans="2:4" x14ac:dyDescent="0.3">
      <c r="B9976" s="211" t="str">
        <f t="shared" si="312"/>
        <v/>
      </c>
      <c r="D9976" s="213" t="str">
        <f t="shared" si="313"/>
        <v/>
      </c>
    </row>
    <row r="9977" spans="2:4" x14ac:dyDescent="0.3">
      <c r="B9977" s="211" t="str">
        <f t="shared" si="312"/>
        <v/>
      </c>
      <c r="D9977" s="213" t="str">
        <f t="shared" si="313"/>
        <v/>
      </c>
    </row>
    <row r="9978" spans="2:4" x14ac:dyDescent="0.3">
      <c r="B9978" s="211" t="str">
        <f t="shared" si="312"/>
        <v/>
      </c>
      <c r="D9978" s="213" t="str">
        <f t="shared" si="313"/>
        <v/>
      </c>
    </row>
    <row r="9979" spans="2:4" x14ac:dyDescent="0.3">
      <c r="B9979" s="211" t="str">
        <f t="shared" si="312"/>
        <v/>
      </c>
      <c r="D9979" s="213" t="str">
        <f t="shared" si="313"/>
        <v/>
      </c>
    </row>
    <row r="9980" spans="2:4" x14ac:dyDescent="0.3">
      <c r="B9980" s="211" t="str">
        <f t="shared" si="312"/>
        <v/>
      </c>
      <c r="D9980" s="213" t="str">
        <f t="shared" si="313"/>
        <v/>
      </c>
    </row>
    <row r="9981" spans="2:4" x14ac:dyDescent="0.3">
      <c r="B9981" s="211" t="str">
        <f t="shared" si="312"/>
        <v/>
      </c>
      <c r="D9981" s="213" t="str">
        <f t="shared" si="313"/>
        <v/>
      </c>
    </row>
    <row r="9982" spans="2:4" x14ac:dyDescent="0.3">
      <c r="B9982" s="211" t="str">
        <f t="shared" si="312"/>
        <v/>
      </c>
      <c r="D9982" s="213" t="str">
        <f t="shared" si="313"/>
        <v/>
      </c>
    </row>
    <row r="9983" spans="2:4" x14ac:dyDescent="0.3">
      <c r="B9983" s="211" t="str">
        <f t="shared" si="312"/>
        <v/>
      </c>
      <c r="D9983" s="213" t="str">
        <f t="shared" si="313"/>
        <v/>
      </c>
    </row>
    <row r="9984" spans="2:4" x14ac:dyDescent="0.3">
      <c r="B9984" s="211" t="str">
        <f t="shared" si="312"/>
        <v/>
      </c>
      <c r="D9984" s="213" t="str">
        <f t="shared" si="313"/>
        <v/>
      </c>
    </row>
    <row r="9985" spans="2:4" x14ac:dyDescent="0.3">
      <c r="B9985" s="211" t="str">
        <f t="shared" si="312"/>
        <v/>
      </c>
      <c r="D9985" s="213" t="str">
        <f t="shared" si="313"/>
        <v/>
      </c>
    </row>
    <row r="9986" spans="2:4" x14ac:dyDescent="0.3">
      <c r="B9986" s="211" t="str">
        <f t="shared" si="312"/>
        <v/>
      </c>
      <c r="D9986" s="213" t="str">
        <f t="shared" si="313"/>
        <v/>
      </c>
    </row>
    <row r="9987" spans="2:4" x14ac:dyDescent="0.3">
      <c r="B9987" s="211" t="str">
        <f t="shared" si="312"/>
        <v/>
      </c>
      <c r="D9987" s="213" t="str">
        <f t="shared" si="313"/>
        <v/>
      </c>
    </row>
    <row r="9988" spans="2:4" x14ac:dyDescent="0.3">
      <c r="B9988" s="211" t="str">
        <f t="shared" si="312"/>
        <v/>
      </c>
      <c r="D9988" s="213" t="str">
        <f t="shared" si="313"/>
        <v/>
      </c>
    </row>
    <row r="9989" spans="2:4" x14ac:dyDescent="0.3">
      <c r="B9989" s="211" t="str">
        <f t="shared" si="312"/>
        <v/>
      </c>
      <c r="D9989" s="213" t="str">
        <f t="shared" si="313"/>
        <v/>
      </c>
    </row>
    <row r="9990" spans="2:4" x14ac:dyDescent="0.3">
      <c r="B9990" s="211" t="str">
        <f t="shared" ref="B9990:B10053" si="314">IF(NOT(ISBLANK(A9990)),INT(($B$2-A9990)/365.25),"")</f>
        <v/>
      </c>
      <c r="D9990" s="213" t="str">
        <f t="shared" ref="D9990:D10053" si="315">_xlfn.IFNA(VLOOKUP(B9990,AgeGroups,2,TRUE),"")</f>
        <v/>
      </c>
    </row>
    <row r="9991" spans="2:4" x14ac:dyDescent="0.3">
      <c r="B9991" s="211" t="str">
        <f t="shared" si="314"/>
        <v/>
      </c>
      <c r="D9991" s="213" t="str">
        <f t="shared" si="315"/>
        <v/>
      </c>
    </row>
    <row r="9992" spans="2:4" x14ac:dyDescent="0.3">
      <c r="B9992" s="211" t="str">
        <f t="shared" si="314"/>
        <v/>
      </c>
      <c r="D9992" s="213" t="str">
        <f t="shared" si="315"/>
        <v/>
      </c>
    </row>
    <row r="9993" spans="2:4" x14ac:dyDescent="0.3">
      <c r="B9993" s="211" t="str">
        <f t="shared" si="314"/>
        <v/>
      </c>
      <c r="D9993" s="213" t="str">
        <f t="shared" si="315"/>
        <v/>
      </c>
    </row>
    <row r="9994" spans="2:4" x14ac:dyDescent="0.3">
      <c r="B9994" s="211" t="str">
        <f t="shared" si="314"/>
        <v/>
      </c>
      <c r="D9994" s="213" t="str">
        <f t="shared" si="315"/>
        <v/>
      </c>
    </row>
    <row r="9995" spans="2:4" x14ac:dyDescent="0.3">
      <c r="B9995" s="211" t="str">
        <f t="shared" si="314"/>
        <v/>
      </c>
      <c r="D9995" s="213" t="str">
        <f t="shared" si="315"/>
        <v/>
      </c>
    </row>
    <row r="9996" spans="2:4" x14ac:dyDescent="0.3">
      <c r="B9996" s="211" t="str">
        <f t="shared" si="314"/>
        <v/>
      </c>
      <c r="D9996" s="213" t="str">
        <f t="shared" si="315"/>
        <v/>
      </c>
    </row>
    <row r="9997" spans="2:4" x14ac:dyDescent="0.3">
      <c r="B9997" s="211" t="str">
        <f t="shared" si="314"/>
        <v/>
      </c>
      <c r="D9997" s="213" t="str">
        <f t="shared" si="315"/>
        <v/>
      </c>
    </row>
    <row r="9998" spans="2:4" x14ac:dyDescent="0.3">
      <c r="B9998" s="211" t="str">
        <f t="shared" si="314"/>
        <v/>
      </c>
      <c r="D9998" s="213" t="str">
        <f t="shared" si="315"/>
        <v/>
      </c>
    </row>
    <row r="9999" spans="2:4" x14ac:dyDescent="0.3">
      <c r="B9999" s="211" t="str">
        <f t="shared" si="314"/>
        <v/>
      </c>
      <c r="D9999" s="213" t="str">
        <f t="shared" si="315"/>
        <v/>
      </c>
    </row>
    <row r="10000" spans="2:4" x14ac:dyDescent="0.3">
      <c r="B10000" s="211" t="str">
        <f t="shared" si="314"/>
        <v/>
      </c>
      <c r="D10000" s="213" t="str">
        <f t="shared" si="315"/>
        <v/>
      </c>
    </row>
    <row r="10001" spans="2:4" x14ac:dyDescent="0.3">
      <c r="B10001" s="211" t="str">
        <f t="shared" si="314"/>
        <v/>
      </c>
      <c r="D10001" s="213" t="str">
        <f t="shared" si="315"/>
        <v/>
      </c>
    </row>
    <row r="10002" spans="2:4" x14ac:dyDescent="0.3">
      <c r="B10002" s="211" t="str">
        <f t="shared" si="314"/>
        <v/>
      </c>
      <c r="D10002" s="213" t="str">
        <f t="shared" si="315"/>
        <v/>
      </c>
    </row>
    <row r="10003" spans="2:4" x14ac:dyDescent="0.3">
      <c r="B10003" s="211" t="str">
        <f t="shared" si="314"/>
        <v/>
      </c>
      <c r="D10003" s="213" t="str">
        <f t="shared" si="315"/>
        <v/>
      </c>
    </row>
    <row r="10004" spans="2:4" x14ac:dyDescent="0.3">
      <c r="B10004" s="211" t="str">
        <f t="shared" si="314"/>
        <v/>
      </c>
      <c r="D10004" s="213" t="str">
        <f t="shared" si="315"/>
        <v/>
      </c>
    </row>
    <row r="10005" spans="2:4" x14ac:dyDescent="0.3">
      <c r="B10005" s="211" t="str">
        <f t="shared" si="314"/>
        <v/>
      </c>
      <c r="D10005" s="213" t="str">
        <f t="shared" si="315"/>
        <v/>
      </c>
    </row>
    <row r="10006" spans="2:4" x14ac:dyDescent="0.3">
      <c r="B10006" s="211" t="str">
        <f t="shared" si="314"/>
        <v/>
      </c>
      <c r="D10006" s="213" t="str">
        <f t="shared" si="315"/>
        <v/>
      </c>
    </row>
    <row r="10007" spans="2:4" x14ac:dyDescent="0.3">
      <c r="B10007" s="211" t="str">
        <f t="shared" si="314"/>
        <v/>
      </c>
      <c r="D10007" s="213" t="str">
        <f t="shared" si="315"/>
        <v/>
      </c>
    </row>
    <row r="10008" spans="2:4" x14ac:dyDescent="0.3">
      <c r="B10008" s="211" t="str">
        <f t="shared" si="314"/>
        <v/>
      </c>
      <c r="D10008" s="213" t="str">
        <f t="shared" si="315"/>
        <v/>
      </c>
    </row>
    <row r="10009" spans="2:4" x14ac:dyDescent="0.3">
      <c r="B10009" s="211" t="str">
        <f t="shared" si="314"/>
        <v/>
      </c>
      <c r="D10009" s="213" t="str">
        <f t="shared" si="315"/>
        <v/>
      </c>
    </row>
    <row r="10010" spans="2:4" x14ac:dyDescent="0.3">
      <c r="B10010" s="211" t="str">
        <f t="shared" si="314"/>
        <v/>
      </c>
      <c r="D10010" s="213" t="str">
        <f t="shared" si="315"/>
        <v/>
      </c>
    </row>
    <row r="10011" spans="2:4" x14ac:dyDescent="0.3">
      <c r="B10011" s="211" t="str">
        <f t="shared" si="314"/>
        <v/>
      </c>
      <c r="D10011" s="213" t="str">
        <f t="shared" si="315"/>
        <v/>
      </c>
    </row>
    <row r="10012" spans="2:4" x14ac:dyDescent="0.3">
      <c r="B10012" s="211" t="str">
        <f t="shared" si="314"/>
        <v/>
      </c>
      <c r="D10012" s="213" t="str">
        <f t="shared" si="315"/>
        <v/>
      </c>
    </row>
    <row r="10013" spans="2:4" x14ac:dyDescent="0.3">
      <c r="B10013" s="211" t="str">
        <f t="shared" si="314"/>
        <v/>
      </c>
      <c r="D10013" s="213" t="str">
        <f t="shared" si="315"/>
        <v/>
      </c>
    </row>
    <row r="10014" spans="2:4" x14ac:dyDescent="0.3">
      <c r="B10014" s="211" t="str">
        <f t="shared" si="314"/>
        <v/>
      </c>
      <c r="D10014" s="213" t="str">
        <f t="shared" si="315"/>
        <v/>
      </c>
    </row>
    <row r="10015" spans="2:4" x14ac:dyDescent="0.3">
      <c r="B10015" s="211" t="str">
        <f t="shared" si="314"/>
        <v/>
      </c>
      <c r="D10015" s="213" t="str">
        <f t="shared" si="315"/>
        <v/>
      </c>
    </row>
    <row r="10016" spans="2:4" x14ac:dyDescent="0.3">
      <c r="B10016" s="211" t="str">
        <f t="shared" si="314"/>
        <v/>
      </c>
      <c r="D10016" s="213" t="str">
        <f t="shared" si="315"/>
        <v/>
      </c>
    </row>
    <row r="10017" spans="2:4" x14ac:dyDescent="0.3">
      <c r="B10017" s="211" t="str">
        <f t="shared" si="314"/>
        <v/>
      </c>
      <c r="D10017" s="213" t="str">
        <f t="shared" si="315"/>
        <v/>
      </c>
    </row>
    <row r="10018" spans="2:4" x14ac:dyDescent="0.3">
      <c r="B10018" s="211" t="str">
        <f t="shared" si="314"/>
        <v/>
      </c>
      <c r="D10018" s="213" t="str">
        <f t="shared" si="315"/>
        <v/>
      </c>
    </row>
    <row r="10019" spans="2:4" x14ac:dyDescent="0.3">
      <c r="B10019" s="211" t="str">
        <f t="shared" si="314"/>
        <v/>
      </c>
      <c r="D10019" s="213" t="str">
        <f t="shared" si="315"/>
        <v/>
      </c>
    </row>
    <row r="10020" spans="2:4" x14ac:dyDescent="0.3">
      <c r="B10020" s="211" t="str">
        <f t="shared" si="314"/>
        <v/>
      </c>
      <c r="D10020" s="213" t="str">
        <f t="shared" si="315"/>
        <v/>
      </c>
    </row>
    <row r="10021" spans="2:4" x14ac:dyDescent="0.3">
      <c r="B10021" s="211" t="str">
        <f t="shared" si="314"/>
        <v/>
      </c>
      <c r="D10021" s="213" t="str">
        <f t="shared" si="315"/>
        <v/>
      </c>
    </row>
    <row r="10022" spans="2:4" x14ac:dyDescent="0.3">
      <c r="B10022" s="211" t="str">
        <f t="shared" si="314"/>
        <v/>
      </c>
      <c r="D10022" s="213" t="str">
        <f t="shared" si="315"/>
        <v/>
      </c>
    </row>
    <row r="10023" spans="2:4" x14ac:dyDescent="0.3">
      <c r="B10023" s="211" t="str">
        <f t="shared" si="314"/>
        <v/>
      </c>
      <c r="D10023" s="213" t="str">
        <f t="shared" si="315"/>
        <v/>
      </c>
    </row>
    <row r="10024" spans="2:4" x14ac:dyDescent="0.3">
      <c r="B10024" s="211" t="str">
        <f t="shared" si="314"/>
        <v/>
      </c>
      <c r="D10024" s="213" t="str">
        <f t="shared" si="315"/>
        <v/>
      </c>
    </row>
    <row r="10025" spans="2:4" x14ac:dyDescent="0.3">
      <c r="B10025" s="211" t="str">
        <f t="shared" si="314"/>
        <v/>
      </c>
      <c r="D10025" s="213" t="str">
        <f t="shared" si="315"/>
        <v/>
      </c>
    </row>
    <row r="10026" spans="2:4" x14ac:dyDescent="0.3">
      <c r="B10026" s="211" t="str">
        <f t="shared" si="314"/>
        <v/>
      </c>
      <c r="D10026" s="213" t="str">
        <f t="shared" si="315"/>
        <v/>
      </c>
    </row>
    <row r="10027" spans="2:4" x14ac:dyDescent="0.3">
      <c r="B10027" s="211" t="str">
        <f t="shared" si="314"/>
        <v/>
      </c>
      <c r="D10027" s="213" t="str">
        <f t="shared" si="315"/>
        <v/>
      </c>
    </row>
    <row r="10028" spans="2:4" x14ac:dyDescent="0.3">
      <c r="B10028" s="211" t="str">
        <f t="shared" si="314"/>
        <v/>
      </c>
      <c r="D10028" s="213" t="str">
        <f t="shared" si="315"/>
        <v/>
      </c>
    </row>
    <row r="10029" spans="2:4" x14ac:dyDescent="0.3">
      <c r="B10029" s="211" t="str">
        <f t="shared" si="314"/>
        <v/>
      </c>
      <c r="D10029" s="213" t="str">
        <f t="shared" si="315"/>
        <v/>
      </c>
    </row>
    <row r="10030" spans="2:4" x14ac:dyDescent="0.3">
      <c r="B10030" s="211" t="str">
        <f t="shared" si="314"/>
        <v/>
      </c>
      <c r="D10030" s="213" t="str">
        <f t="shared" si="315"/>
        <v/>
      </c>
    </row>
    <row r="10031" spans="2:4" x14ac:dyDescent="0.3">
      <c r="B10031" s="211" t="str">
        <f t="shared" si="314"/>
        <v/>
      </c>
      <c r="D10031" s="213" t="str">
        <f t="shared" si="315"/>
        <v/>
      </c>
    </row>
    <row r="10032" spans="2:4" x14ac:dyDescent="0.3">
      <c r="B10032" s="211" t="str">
        <f t="shared" si="314"/>
        <v/>
      </c>
      <c r="D10032" s="213" t="str">
        <f t="shared" si="315"/>
        <v/>
      </c>
    </row>
    <row r="10033" spans="2:4" x14ac:dyDescent="0.3">
      <c r="B10033" s="211" t="str">
        <f t="shared" si="314"/>
        <v/>
      </c>
      <c r="D10033" s="213" t="str">
        <f t="shared" si="315"/>
        <v/>
      </c>
    </row>
    <row r="10034" spans="2:4" x14ac:dyDescent="0.3">
      <c r="B10034" s="211" t="str">
        <f t="shared" si="314"/>
        <v/>
      </c>
      <c r="D10034" s="213" t="str">
        <f t="shared" si="315"/>
        <v/>
      </c>
    </row>
    <row r="10035" spans="2:4" x14ac:dyDescent="0.3">
      <c r="B10035" s="211" t="str">
        <f t="shared" si="314"/>
        <v/>
      </c>
      <c r="D10035" s="213" t="str">
        <f t="shared" si="315"/>
        <v/>
      </c>
    </row>
    <row r="10036" spans="2:4" x14ac:dyDescent="0.3">
      <c r="B10036" s="211" t="str">
        <f t="shared" si="314"/>
        <v/>
      </c>
      <c r="D10036" s="213" t="str">
        <f t="shared" si="315"/>
        <v/>
      </c>
    </row>
    <row r="10037" spans="2:4" x14ac:dyDescent="0.3">
      <c r="B10037" s="211" t="str">
        <f t="shared" si="314"/>
        <v/>
      </c>
      <c r="D10037" s="213" t="str">
        <f t="shared" si="315"/>
        <v/>
      </c>
    </row>
    <row r="10038" spans="2:4" x14ac:dyDescent="0.3">
      <c r="B10038" s="211" t="str">
        <f t="shared" si="314"/>
        <v/>
      </c>
      <c r="D10038" s="213" t="str">
        <f t="shared" si="315"/>
        <v/>
      </c>
    </row>
    <row r="10039" spans="2:4" x14ac:dyDescent="0.3">
      <c r="B10039" s="211" t="str">
        <f t="shared" si="314"/>
        <v/>
      </c>
      <c r="D10039" s="213" t="str">
        <f t="shared" si="315"/>
        <v/>
      </c>
    </row>
    <row r="10040" spans="2:4" x14ac:dyDescent="0.3">
      <c r="B10040" s="211" t="str">
        <f t="shared" si="314"/>
        <v/>
      </c>
      <c r="D10040" s="213" t="str">
        <f t="shared" si="315"/>
        <v/>
      </c>
    </row>
    <row r="10041" spans="2:4" x14ac:dyDescent="0.3">
      <c r="B10041" s="211" t="str">
        <f t="shared" si="314"/>
        <v/>
      </c>
      <c r="D10041" s="213" t="str">
        <f t="shared" si="315"/>
        <v/>
      </c>
    </row>
    <row r="10042" spans="2:4" x14ac:dyDescent="0.3">
      <c r="B10042" s="211" t="str">
        <f t="shared" si="314"/>
        <v/>
      </c>
      <c r="D10042" s="213" t="str">
        <f t="shared" si="315"/>
        <v/>
      </c>
    </row>
    <row r="10043" spans="2:4" x14ac:dyDescent="0.3">
      <c r="B10043" s="211" t="str">
        <f t="shared" si="314"/>
        <v/>
      </c>
      <c r="D10043" s="213" t="str">
        <f t="shared" si="315"/>
        <v/>
      </c>
    </row>
    <row r="10044" spans="2:4" x14ac:dyDescent="0.3">
      <c r="B10044" s="211" t="str">
        <f t="shared" si="314"/>
        <v/>
      </c>
      <c r="D10044" s="213" t="str">
        <f t="shared" si="315"/>
        <v/>
      </c>
    </row>
    <row r="10045" spans="2:4" x14ac:dyDescent="0.3">
      <c r="B10045" s="211" t="str">
        <f t="shared" si="314"/>
        <v/>
      </c>
      <c r="D10045" s="213" t="str">
        <f t="shared" si="315"/>
        <v/>
      </c>
    </row>
    <row r="10046" spans="2:4" x14ac:dyDescent="0.3">
      <c r="B10046" s="211" t="str">
        <f t="shared" si="314"/>
        <v/>
      </c>
      <c r="D10046" s="213" t="str">
        <f t="shared" si="315"/>
        <v/>
      </c>
    </row>
    <row r="10047" spans="2:4" x14ac:dyDescent="0.3">
      <c r="B10047" s="211" t="str">
        <f t="shared" si="314"/>
        <v/>
      </c>
      <c r="D10047" s="213" t="str">
        <f t="shared" si="315"/>
        <v/>
      </c>
    </row>
    <row r="10048" spans="2:4" x14ac:dyDescent="0.3">
      <c r="B10048" s="211" t="str">
        <f t="shared" si="314"/>
        <v/>
      </c>
      <c r="D10048" s="213" t="str">
        <f t="shared" si="315"/>
        <v/>
      </c>
    </row>
    <row r="10049" spans="2:4" x14ac:dyDescent="0.3">
      <c r="B10049" s="211" t="str">
        <f t="shared" si="314"/>
        <v/>
      </c>
      <c r="D10049" s="213" t="str">
        <f t="shared" si="315"/>
        <v/>
      </c>
    </row>
    <row r="10050" spans="2:4" x14ac:dyDescent="0.3">
      <c r="B10050" s="211" t="str">
        <f t="shared" si="314"/>
        <v/>
      </c>
      <c r="D10050" s="213" t="str">
        <f t="shared" si="315"/>
        <v/>
      </c>
    </row>
    <row r="10051" spans="2:4" x14ac:dyDescent="0.3">
      <c r="B10051" s="211" t="str">
        <f t="shared" si="314"/>
        <v/>
      </c>
      <c r="D10051" s="213" t="str">
        <f t="shared" si="315"/>
        <v/>
      </c>
    </row>
    <row r="10052" spans="2:4" x14ac:dyDescent="0.3">
      <c r="B10052" s="211" t="str">
        <f t="shared" si="314"/>
        <v/>
      </c>
      <c r="D10052" s="213" t="str">
        <f t="shared" si="315"/>
        <v/>
      </c>
    </row>
    <row r="10053" spans="2:4" x14ac:dyDescent="0.3">
      <c r="B10053" s="211" t="str">
        <f t="shared" si="314"/>
        <v/>
      </c>
      <c r="D10053" s="213" t="str">
        <f t="shared" si="315"/>
        <v/>
      </c>
    </row>
    <row r="10054" spans="2:4" x14ac:dyDescent="0.3">
      <c r="B10054" s="211" t="str">
        <f t="shared" ref="B10054:B10117" si="316">IF(NOT(ISBLANK(A10054)),INT(($B$2-A10054)/365.25),"")</f>
        <v/>
      </c>
      <c r="D10054" s="213" t="str">
        <f t="shared" ref="D10054:D10117" si="317">_xlfn.IFNA(VLOOKUP(B10054,AgeGroups,2,TRUE),"")</f>
        <v/>
      </c>
    </row>
    <row r="10055" spans="2:4" x14ac:dyDescent="0.3">
      <c r="B10055" s="211" t="str">
        <f t="shared" si="316"/>
        <v/>
      </c>
      <c r="D10055" s="213" t="str">
        <f t="shared" si="317"/>
        <v/>
      </c>
    </row>
    <row r="10056" spans="2:4" x14ac:dyDescent="0.3">
      <c r="B10056" s="211" t="str">
        <f t="shared" si="316"/>
        <v/>
      </c>
      <c r="D10056" s="213" t="str">
        <f t="shared" si="317"/>
        <v/>
      </c>
    </row>
    <row r="10057" spans="2:4" x14ac:dyDescent="0.3">
      <c r="B10057" s="211" t="str">
        <f t="shared" si="316"/>
        <v/>
      </c>
      <c r="D10057" s="213" t="str">
        <f t="shared" si="317"/>
        <v/>
      </c>
    </row>
    <row r="10058" spans="2:4" x14ac:dyDescent="0.3">
      <c r="B10058" s="211" t="str">
        <f t="shared" si="316"/>
        <v/>
      </c>
      <c r="D10058" s="213" t="str">
        <f t="shared" si="317"/>
        <v/>
      </c>
    </row>
    <row r="10059" spans="2:4" x14ac:dyDescent="0.3">
      <c r="B10059" s="211" t="str">
        <f t="shared" si="316"/>
        <v/>
      </c>
      <c r="D10059" s="213" t="str">
        <f t="shared" si="317"/>
        <v/>
      </c>
    </row>
    <row r="10060" spans="2:4" x14ac:dyDescent="0.3">
      <c r="B10060" s="211" t="str">
        <f t="shared" si="316"/>
        <v/>
      </c>
      <c r="D10060" s="213" t="str">
        <f t="shared" si="317"/>
        <v/>
      </c>
    </row>
    <row r="10061" spans="2:4" x14ac:dyDescent="0.3">
      <c r="B10061" s="211" t="str">
        <f t="shared" si="316"/>
        <v/>
      </c>
      <c r="D10061" s="213" t="str">
        <f t="shared" si="317"/>
        <v/>
      </c>
    </row>
    <row r="10062" spans="2:4" x14ac:dyDescent="0.3">
      <c r="B10062" s="211" t="str">
        <f t="shared" si="316"/>
        <v/>
      </c>
      <c r="D10062" s="213" t="str">
        <f t="shared" si="317"/>
        <v/>
      </c>
    </row>
    <row r="10063" spans="2:4" x14ac:dyDescent="0.3">
      <c r="B10063" s="211" t="str">
        <f t="shared" si="316"/>
        <v/>
      </c>
      <c r="D10063" s="213" t="str">
        <f t="shared" si="317"/>
        <v/>
      </c>
    </row>
    <row r="10064" spans="2:4" x14ac:dyDescent="0.3">
      <c r="B10064" s="211" t="str">
        <f t="shared" si="316"/>
        <v/>
      </c>
      <c r="D10064" s="213" t="str">
        <f t="shared" si="317"/>
        <v/>
      </c>
    </row>
    <row r="10065" spans="2:4" x14ac:dyDescent="0.3">
      <c r="B10065" s="211" t="str">
        <f t="shared" si="316"/>
        <v/>
      </c>
      <c r="D10065" s="213" t="str">
        <f t="shared" si="317"/>
        <v/>
      </c>
    </row>
    <row r="10066" spans="2:4" x14ac:dyDescent="0.3">
      <c r="B10066" s="211" t="str">
        <f t="shared" si="316"/>
        <v/>
      </c>
      <c r="D10066" s="213" t="str">
        <f t="shared" si="317"/>
        <v/>
      </c>
    </row>
    <row r="10067" spans="2:4" x14ac:dyDescent="0.3">
      <c r="B10067" s="211" t="str">
        <f t="shared" si="316"/>
        <v/>
      </c>
      <c r="D10067" s="213" t="str">
        <f t="shared" si="317"/>
        <v/>
      </c>
    </row>
    <row r="10068" spans="2:4" x14ac:dyDescent="0.3">
      <c r="B10068" s="211" t="str">
        <f t="shared" si="316"/>
        <v/>
      </c>
      <c r="D10068" s="213" t="str">
        <f t="shared" si="317"/>
        <v/>
      </c>
    </row>
    <row r="10069" spans="2:4" x14ac:dyDescent="0.3">
      <c r="B10069" s="211" t="str">
        <f t="shared" si="316"/>
        <v/>
      </c>
      <c r="D10069" s="213" t="str">
        <f t="shared" si="317"/>
        <v/>
      </c>
    </row>
    <row r="10070" spans="2:4" x14ac:dyDescent="0.3">
      <c r="B10070" s="211" t="str">
        <f t="shared" si="316"/>
        <v/>
      </c>
      <c r="D10070" s="213" t="str">
        <f t="shared" si="317"/>
        <v/>
      </c>
    </row>
    <row r="10071" spans="2:4" x14ac:dyDescent="0.3">
      <c r="B10071" s="211" t="str">
        <f t="shared" si="316"/>
        <v/>
      </c>
      <c r="D10071" s="213" t="str">
        <f t="shared" si="317"/>
        <v/>
      </c>
    </row>
    <row r="10072" spans="2:4" x14ac:dyDescent="0.3">
      <c r="B10072" s="211" t="str">
        <f t="shared" si="316"/>
        <v/>
      </c>
      <c r="D10072" s="213" t="str">
        <f t="shared" si="317"/>
        <v/>
      </c>
    </row>
    <row r="10073" spans="2:4" x14ac:dyDescent="0.3">
      <c r="B10073" s="211" t="str">
        <f t="shared" si="316"/>
        <v/>
      </c>
      <c r="D10073" s="213" t="str">
        <f t="shared" si="317"/>
        <v/>
      </c>
    </row>
    <row r="10074" spans="2:4" x14ac:dyDescent="0.3">
      <c r="B10074" s="211" t="str">
        <f t="shared" si="316"/>
        <v/>
      </c>
      <c r="D10074" s="213" t="str">
        <f t="shared" si="317"/>
        <v/>
      </c>
    </row>
    <row r="10075" spans="2:4" x14ac:dyDescent="0.3">
      <c r="B10075" s="211" t="str">
        <f t="shared" si="316"/>
        <v/>
      </c>
      <c r="D10075" s="213" t="str">
        <f t="shared" si="317"/>
        <v/>
      </c>
    </row>
    <row r="10076" spans="2:4" x14ac:dyDescent="0.3">
      <c r="B10076" s="211" t="str">
        <f t="shared" si="316"/>
        <v/>
      </c>
      <c r="D10076" s="213" t="str">
        <f t="shared" si="317"/>
        <v/>
      </c>
    </row>
    <row r="10077" spans="2:4" x14ac:dyDescent="0.3">
      <c r="B10077" s="211" t="str">
        <f t="shared" si="316"/>
        <v/>
      </c>
      <c r="D10077" s="213" t="str">
        <f t="shared" si="317"/>
        <v/>
      </c>
    </row>
    <row r="10078" spans="2:4" x14ac:dyDescent="0.3">
      <c r="B10078" s="211" t="str">
        <f t="shared" si="316"/>
        <v/>
      </c>
      <c r="D10078" s="213" t="str">
        <f t="shared" si="317"/>
        <v/>
      </c>
    </row>
    <row r="10079" spans="2:4" x14ac:dyDescent="0.3">
      <c r="B10079" s="211" t="str">
        <f t="shared" si="316"/>
        <v/>
      </c>
      <c r="D10079" s="213" t="str">
        <f t="shared" si="317"/>
        <v/>
      </c>
    </row>
    <row r="10080" spans="2:4" x14ac:dyDescent="0.3">
      <c r="B10080" s="211" t="str">
        <f t="shared" si="316"/>
        <v/>
      </c>
      <c r="D10080" s="213" t="str">
        <f t="shared" si="317"/>
        <v/>
      </c>
    </row>
    <row r="10081" spans="2:4" x14ac:dyDescent="0.3">
      <c r="B10081" s="211" t="str">
        <f t="shared" si="316"/>
        <v/>
      </c>
      <c r="D10081" s="213" t="str">
        <f t="shared" si="317"/>
        <v/>
      </c>
    </row>
    <row r="10082" spans="2:4" x14ac:dyDescent="0.3">
      <c r="B10082" s="211" t="str">
        <f t="shared" si="316"/>
        <v/>
      </c>
      <c r="D10082" s="213" t="str">
        <f t="shared" si="317"/>
        <v/>
      </c>
    </row>
    <row r="10083" spans="2:4" x14ac:dyDescent="0.3">
      <c r="B10083" s="211" t="str">
        <f t="shared" si="316"/>
        <v/>
      </c>
      <c r="D10083" s="213" t="str">
        <f t="shared" si="317"/>
        <v/>
      </c>
    </row>
    <row r="10084" spans="2:4" x14ac:dyDescent="0.3">
      <c r="B10084" s="211" t="str">
        <f t="shared" si="316"/>
        <v/>
      </c>
      <c r="D10084" s="213" t="str">
        <f t="shared" si="317"/>
        <v/>
      </c>
    </row>
    <row r="10085" spans="2:4" x14ac:dyDescent="0.3">
      <c r="B10085" s="211" t="str">
        <f t="shared" si="316"/>
        <v/>
      </c>
      <c r="D10085" s="213" t="str">
        <f t="shared" si="317"/>
        <v/>
      </c>
    </row>
    <row r="10086" spans="2:4" x14ac:dyDescent="0.3">
      <c r="B10086" s="211" t="str">
        <f t="shared" si="316"/>
        <v/>
      </c>
      <c r="D10086" s="213" t="str">
        <f t="shared" si="317"/>
        <v/>
      </c>
    </row>
    <row r="10087" spans="2:4" x14ac:dyDescent="0.3">
      <c r="B10087" s="211" t="str">
        <f t="shared" si="316"/>
        <v/>
      </c>
      <c r="D10087" s="213" t="str">
        <f t="shared" si="317"/>
        <v/>
      </c>
    </row>
    <row r="10088" spans="2:4" x14ac:dyDescent="0.3">
      <c r="B10088" s="211" t="str">
        <f t="shared" si="316"/>
        <v/>
      </c>
      <c r="D10088" s="213" t="str">
        <f t="shared" si="317"/>
        <v/>
      </c>
    </row>
    <row r="10089" spans="2:4" x14ac:dyDescent="0.3">
      <c r="B10089" s="211" t="str">
        <f t="shared" si="316"/>
        <v/>
      </c>
      <c r="D10089" s="213" t="str">
        <f t="shared" si="317"/>
        <v/>
      </c>
    </row>
    <row r="10090" spans="2:4" x14ac:dyDescent="0.3">
      <c r="B10090" s="211" t="str">
        <f t="shared" si="316"/>
        <v/>
      </c>
      <c r="D10090" s="213" t="str">
        <f t="shared" si="317"/>
        <v/>
      </c>
    </row>
    <row r="10091" spans="2:4" x14ac:dyDescent="0.3">
      <c r="B10091" s="211" t="str">
        <f t="shared" si="316"/>
        <v/>
      </c>
      <c r="D10091" s="213" t="str">
        <f t="shared" si="317"/>
        <v/>
      </c>
    </row>
    <row r="10092" spans="2:4" x14ac:dyDescent="0.3">
      <c r="B10092" s="211" t="str">
        <f t="shared" si="316"/>
        <v/>
      </c>
      <c r="D10092" s="213" t="str">
        <f t="shared" si="317"/>
        <v/>
      </c>
    </row>
    <row r="10093" spans="2:4" x14ac:dyDescent="0.3">
      <c r="B10093" s="211" t="str">
        <f t="shared" si="316"/>
        <v/>
      </c>
      <c r="D10093" s="213" t="str">
        <f t="shared" si="317"/>
        <v/>
      </c>
    </row>
    <row r="10094" spans="2:4" x14ac:dyDescent="0.3">
      <c r="B10094" s="211" t="str">
        <f t="shared" si="316"/>
        <v/>
      </c>
      <c r="D10094" s="213" t="str">
        <f t="shared" si="317"/>
        <v/>
      </c>
    </row>
    <row r="10095" spans="2:4" x14ac:dyDescent="0.3">
      <c r="B10095" s="211" t="str">
        <f t="shared" si="316"/>
        <v/>
      </c>
      <c r="D10095" s="213" t="str">
        <f t="shared" si="317"/>
        <v/>
      </c>
    </row>
    <row r="10096" spans="2:4" x14ac:dyDescent="0.3">
      <c r="B10096" s="211" t="str">
        <f t="shared" si="316"/>
        <v/>
      </c>
      <c r="D10096" s="213" t="str">
        <f t="shared" si="317"/>
        <v/>
      </c>
    </row>
    <row r="10097" spans="2:4" x14ac:dyDescent="0.3">
      <c r="B10097" s="211" t="str">
        <f t="shared" si="316"/>
        <v/>
      </c>
      <c r="D10097" s="213" t="str">
        <f t="shared" si="317"/>
        <v/>
      </c>
    </row>
    <row r="10098" spans="2:4" x14ac:dyDescent="0.3">
      <c r="B10098" s="211" t="str">
        <f t="shared" si="316"/>
        <v/>
      </c>
      <c r="D10098" s="213" t="str">
        <f t="shared" si="317"/>
        <v/>
      </c>
    </row>
    <row r="10099" spans="2:4" x14ac:dyDescent="0.3">
      <c r="B10099" s="211" t="str">
        <f t="shared" si="316"/>
        <v/>
      </c>
      <c r="D10099" s="213" t="str">
        <f t="shared" si="317"/>
        <v/>
      </c>
    </row>
    <row r="10100" spans="2:4" x14ac:dyDescent="0.3">
      <c r="B10100" s="211" t="str">
        <f t="shared" si="316"/>
        <v/>
      </c>
      <c r="D10100" s="213" t="str">
        <f t="shared" si="317"/>
        <v/>
      </c>
    </row>
    <row r="10101" spans="2:4" x14ac:dyDescent="0.3">
      <c r="B10101" s="211" t="str">
        <f t="shared" si="316"/>
        <v/>
      </c>
      <c r="D10101" s="213" t="str">
        <f t="shared" si="317"/>
        <v/>
      </c>
    </row>
    <row r="10102" spans="2:4" x14ac:dyDescent="0.3">
      <c r="B10102" s="211" t="str">
        <f t="shared" si="316"/>
        <v/>
      </c>
      <c r="D10102" s="213" t="str">
        <f t="shared" si="317"/>
        <v/>
      </c>
    </row>
    <row r="10103" spans="2:4" x14ac:dyDescent="0.3">
      <c r="B10103" s="211" t="str">
        <f t="shared" si="316"/>
        <v/>
      </c>
      <c r="D10103" s="213" t="str">
        <f t="shared" si="317"/>
        <v/>
      </c>
    </row>
    <row r="10104" spans="2:4" x14ac:dyDescent="0.3">
      <c r="B10104" s="211" t="str">
        <f t="shared" si="316"/>
        <v/>
      </c>
      <c r="D10104" s="213" t="str">
        <f t="shared" si="317"/>
        <v/>
      </c>
    </row>
    <row r="10105" spans="2:4" x14ac:dyDescent="0.3">
      <c r="B10105" s="211" t="str">
        <f t="shared" si="316"/>
        <v/>
      </c>
      <c r="D10105" s="213" t="str">
        <f t="shared" si="317"/>
        <v/>
      </c>
    </row>
    <row r="10106" spans="2:4" x14ac:dyDescent="0.3">
      <c r="B10106" s="211" t="str">
        <f t="shared" si="316"/>
        <v/>
      </c>
      <c r="D10106" s="213" t="str">
        <f t="shared" si="317"/>
        <v/>
      </c>
    </row>
    <row r="10107" spans="2:4" x14ac:dyDescent="0.3">
      <c r="B10107" s="211" t="str">
        <f t="shared" si="316"/>
        <v/>
      </c>
      <c r="D10107" s="213" t="str">
        <f t="shared" si="317"/>
        <v/>
      </c>
    </row>
    <row r="10108" spans="2:4" x14ac:dyDescent="0.3">
      <c r="B10108" s="211" t="str">
        <f t="shared" si="316"/>
        <v/>
      </c>
      <c r="D10108" s="213" t="str">
        <f t="shared" si="317"/>
        <v/>
      </c>
    </row>
    <row r="10109" spans="2:4" x14ac:dyDescent="0.3">
      <c r="B10109" s="211" t="str">
        <f t="shared" si="316"/>
        <v/>
      </c>
      <c r="D10109" s="213" t="str">
        <f t="shared" si="317"/>
        <v/>
      </c>
    </row>
    <row r="10110" spans="2:4" x14ac:dyDescent="0.3">
      <c r="B10110" s="211" t="str">
        <f t="shared" si="316"/>
        <v/>
      </c>
      <c r="D10110" s="213" t="str">
        <f t="shared" si="317"/>
        <v/>
      </c>
    </row>
    <row r="10111" spans="2:4" x14ac:dyDescent="0.3">
      <c r="B10111" s="211" t="str">
        <f t="shared" si="316"/>
        <v/>
      </c>
      <c r="D10111" s="213" t="str">
        <f t="shared" si="317"/>
        <v/>
      </c>
    </row>
    <row r="10112" spans="2:4" x14ac:dyDescent="0.3">
      <c r="B10112" s="211" t="str">
        <f t="shared" si="316"/>
        <v/>
      </c>
      <c r="D10112" s="213" t="str">
        <f t="shared" si="317"/>
        <v/>
      </c>
    </row>
    <row r="10113" spans="2:4" x14ac:dyDescent="0.3">
      <c r="B10113" s="211" t="str">
        <f t="shared" si="316"/>
        <v/>
      </c>
      <c r="D10113" s="213" t="str">
        <f t="shared" si="317"/>
        <v/>
      </c>
    </row>
    <row r="10114" spans="2:4" x14ac:dyDescent="0.3">
      <c r="B10114" s="211" t="str">
        <f t="shared" si="316"/>
        <v/>
      </c>
      <c r="D10114" s="213" t="str">
        <f t="shared" si="317"/>
        <v/>
      </c>
    </row>
    <row r="10115" spans="2:4" x14ac:dyDescent="0.3">
      <c r="B10115" s="211" t="str">
        <f t="shared" si="316"/>
        <v/>
      </c>
      <c r="D10115" s="213" t="str">
        <f t="shared" si="317"/>
        <v/>
      </c>
    </row>
    <row r="10116" spans="2:4" x14ac:dyDescent="0.3">
      <c r="B10116" s="211" t="str">
        <f t="shared" si="316"/>
        <v/>
      </c>
      <c r="D10116" s="213" t="str">
        <f t="shared" si="317"/>
        <v/>
      </c>
    </row>
    <row r="10117" spans="2:4" x14ac:dyDescent="0.3">
      <c r="B10117" s="211" t="str">
        <f t="shared" si="316"/>
        <v/>
      </c>
      <c r="D10117" s="213" t="str">
        <f t="shared" si="317"/>
        <v/>
      </c>
    </row>
    <row r="10118" spans="2:4" x14ac:dyDescent="0.3">
      <c r="B10118" s="211" t="str">
        <f t="shared" ref="B10118:B10181" si="318">IF(NOT(ISBLANK(A10118)),INT(($B$2-A10118)/365.25),"")</f>
        <v/>
      </c>
      <c r="D10118" s="213" t="str">
        <f t="shared" ref="D10118:D10181" si="319">_xlfn.IFNA(VLOOKUP(B10118,AgeGroups,2,TRUE),"")</f>
        <v/>
      </c>
    </row>
    <row r="10119" spans="2:4" x14ac:dyDescent="0.3">
      <c r="B10119" s="211" t="str">
        <f t="shared" si="318"/>
        <v/>
      </c>
      <c r="D10119" s="213" t="str">
        <f t="shared" si="319"/>
        <v/>
      </c>
    </row>
    <row r="10120" spans="2:4" x14ac:dyDescent="0.3">
      <c r="B10120" s="211" t="str">
        <f t="shared" si="318"/>
        <v/>
      </c>
      <c r="D10120" s="213" t="str">
        <f t="shared" si="319"/>
        <v/>
      </c>
    </row>
    <row r="10121" spans="2:4" x14ac:dyDescent="0.3">
      <c r="B10121" s="211" t="str">
        <f t="shared" si="318"/>
        <v/>
      </c>
      <c r="D10121" s="213" t="str">
        <f t="shared" si="319"/>
        <v/>
      </c>
    </row>
    <row r="10122" spans="2:4" x14ac:dyDescent="0.3">
      <c r="B10122" s="211" t="str">
        <f t="shared" si="318"/>
        <v/>
      </c>
      <c r="D10122" s="213" t="str">
        <f t="shared" si="319"/>
        <v/>
      </c>
    </row>
    <row r="10123" spans="2:4" x14ac:dyDescent="0.3">
      <c r="B10123" s="211" t="str">
        <f t="shared" si="318"/>
        <v/>
      </c>
      <c r="D10123" s="213" t="str">
        <f t="shared" si="319"/>
        <v/>
      </c>
    </row>
    <row r="10124" spans="2:4" x14ac:dyDescent="0.3">
      <c r="B10124" s="211" t="str">
        <f t="shared" si="318"/>
        <v/>
      </c>
      <c r="D10124" s="213" t="str">
        <f t="shared" si="319"/>
        <v/>
      </c>
    </row>
    <row r="10125" spans="2:4" x14ac:dyDescent="0.3">
      <c r="B10125" s="211" t="str">
        <f t="shared" si="318"/>
        <v/>
      </c>
      <c r="D10125" s="213" t="str">
        <f t="shared" si="319"/>
        <v/>
      </c>
    </row>
    <row r="10126" spans="2:4" x14ac:dyDescent="0.3">
      <c r="B10126" s="211" t="str">
        <f t="shared" si="318"/>
        <v/>
      </c>
      <c r="D10126" s="213" t="str">
        <f t="shared" si="319"/>
        <v/>
      </c>
    </row>
    <row r="10127" spans="2:4" x14ac:dyDescent="0.3">
      <c r="B10127" s="211" t="str">
        <f t="shared" si="318"/>
        <v/>
      </c>
      <c r="D10127" s="213" t="str">
        <f t="shared" si="319"/>
        <v/>
      </c>
    </row>
    <row r="10128" spans="2:4" x14ac:dyDescent="0.3">
      <c r="B10128" s="211" t="str">
        <f t="shared" si="318"/>
        <v/>
      </c>
      <c r="D10128" s="213" t="str">
        <f t="shared" si="319"/>
        <v/>
      </c>
    </row>
    <row r="10129" spans="2:4" x14ac:dyDescent="0.3">
      <c r="B10129" s="211" t="str">
        <f t="shared" si="318"/>
        <v/>
      </c>
      <c r="D10129" s="213" t="str">
        <f t="shared" si="319"/>
        <v/>
      </c>
    </row>
    <row r="10130" spans="2:4" x14ac:dyDescent="0.3">
      <c r="B10130" s="211" t="str">
        <f t="shared" si="318"/>
        <v/>
      </c>
      <c r="D10130" s="213" t="str">
        <f t="shared" si="319"/>
        <v/>
      </c>
    </row>
    <row r="10131" spans="2:4" x14ac:dyDescent="0.3">
      <c r="B10131" s="211" t="str">
        <f t="shared" si="318"/>
        <v/>
      </c>
      <c r="D10131" s="213" t="str">
        <f t="shared" si="319"/>
        <v/>
      </c>
    </row>
    <row r="10132" spans="2:4" x14ac:dyDescent="0.3">
      <c r="B10132" s="211" t="str">
        <f t="shared" si="318"/>
        <v/>
      </c>
      <c r="D10132" s="213" t="str">
        <f t="shared" si="319"/>
        <v/>
      </c>
    </row>
    <row r="10133" spans="2:4" x14ac:dyDescent="0.3">
      <c r="B10133" s="211" t="str">
        <f t="shared" si="318"/>
        <v/>
      </c>
      <c r="D10133" s="213" t="str">
        <f t="shared" si="319"/>
        <v/>
      </c>
    </row>
    <row r="10134" spans="2:4" x14ac:dyDescent="0.3">
      <c r="B10134" s="211" t="str">
        <f t="shared" si="318"/>
        <v/>
      </c>
      <c r="D10134" s="213" t="str">
        <f t="shared" si="319"/>
        <v/>
      </c>
    </row>
    <row r="10135" spans="2:4" x14ac:dyDescent="0.3">
      <c r="B10135" s="211" t="str">
        <f t="shared" si="318"/>
        <v/>
      </c>
      <c r="D10135" s="213" t="str">
        <f t="shared" si="319"/>
        <v/>
      </c>
    </row>
    <row r="10136" spans="2:4" x14ac:dyDescent="0.3">
      <c r="B10136" s="211" t="str">
        <f t="shared" si="318"/>
        <v/>
      </c>
      <c r="D10136" s="213" t="str">
        <f t="shared" si="319"/>
        <v/>
      </c>
    </row>
    <row r="10137" spans="2:4" x14ac:dyDescent="0.3">
      <c r="B10137" s="211" t="str">
        <f t="shared" si="318"/>
        <v/>
      </c>
      <c r="D10137" s="213" t="str">
        <f t="shared" si="319"/>
        <v/>
      </c>
    </row>
    <row r="10138" spans="2:4" x14ac:dyDescent="0.3">
      <c r="B10138" s="211" t="str">
        <f t="shared" si="318"/>
        <v/>
      </c>
      <c r="D10138" s="213" t="str">
        <f t="shared" si="319"/>
        <v/>
      </c>
    </row>
    <row r="10139" spans="2:4" x14ac:dyDescent="0.3">
      <c r="B10139" s="211" t="str">
        <f t="shared" si="318"/>
        <v/>
      </c>
      <c r="D10139" s="213" t="str">
        <f t="shared" si="319"/>
        <v/>
      </c>
    </row>
    <row r="10140" spans="2:4" x14ac:dyDescent="0.3">
      <c r="B10140" s="211" t="str">
        <f t="shared" si="318"/>
        <v/>
      </c>
      <c r="D10140" s="213" t="str">
        <f t="shared" si="319"/>
        <v/>
      </c>
    </row>
    <row r="10141" spans="2:4" x14ac:dyDescent="0.3">
      <c r="B10141" s="211" t="str">
        <f t="shared" si="318"/>
        <v/>
      </c>
      <c r="D10141" s="213" t="str">
        <f t="shared" si="319"/>
        <v/>
      </c>
    </row>
    <row r="10142" spans="2:4" x14ac:dyDescent="0.3">
      <c r="B10142" s="211" t="str">
        <f t="shared" si="318"/>
        <v/>
      </c>
      <c r="D10142" s="213" t="str">
        <f t="shared" si="319"/>
        <v/>
      </c>
    </row>
    <row r="10143" spans="2:4" x14ac:dyDescent="0.3">
      <c r="B10143" s="211" t="str">
        <f t="shared" si="318"/>
        <v/>
      </c>
      <c r="D10143" s="213" t="str">
        <f t="shared" si="319"/>
        <v/>
      </c>
    </row>
    <row r="10144" spans="2:4" x14ac:dyDescent="0.3">
      <c r="B10144" s="211" t="str">
        <f t="shared" si="318"/>
        <v/>
      </c>
      <c r="D10144" s="213" t="str">
        <f t="shared" si="319"/>
        <v/>
      </c>
    </row>
    <row r="10145" spans="2:4" x14ac:dyDescent="0.3">
      <c r="B10145" s="211" t="str">
        <f t="shared" si="318"/>
        <v/>
      </c>
      <c r="D10145" s="213" t="str">
        <f t="shared" si="319"/>
        <v/>
      </c>
    </row>
    <row r="10146" spans="2:4" x14ac:dyDescent="0.3">
      <c r="B10146" s="211" t="str">
        <f t="shared" si="318"/>
        <v/>
      </c>
      <c r="D10146" s="213" t="str">
        <f t="shared" si="319"/>
        <v/>
      </c>
    </row>
    <row r="10147" spans="2:4" x14ac:dyDescent="0.3">
      <c r="B10147" s="211" t="str">
        <f t="shared" si="318"/>
        <v/>
      </c>
      <c r="D10147" s="213" t="str">
        <f t="shared" si="319"/>
        <v/>
      </c>
    </row>
    <row r="10148" spans="2:4" x14ac:dyDescent="0.3">
      <c r="B10148" s="211" t="str">
        <f t="shared" si="318"/>
        <v/>
      </c>
      <c r="D10148" s="213" t="str">
        <f t="shared" si="319"/>
        <v/>
      </c>
    </row>
    <row r="10149" spans="2:4" x14ac:dyDescent="0.3">
      <c r="B10149" s="211" t="str">
        <f t="shared" si="318"/>
        <v/>
      </c>
      <c r="D10149" s="213" t="str">
        <f t="shared" si="319"/>
        <v/>
      </c>
    </row>
    <row r="10150" spans="2:4" x14ac:dyDescent="0.3">
      <c r="B10150" s="211" t="str">
        <f t="shared" si="318"/>
        <v/>
      </c>
      <c r="D10150" s="213" t="str">
        <f t="shared" si="319"/>
        <v/>
      </c>
    </row>
    <row r="10151" spans="2:4" x14ac:dyDescent="0.3">
      <c r="B10151" s="211" t="str">
        <f t="shared" si="318"/>
        <v/>
      </c>
      <c r="D10151" s="213" t="str">
        <f t="shared" si="319"/>
        <v/>
      </c>
    </row>
    <row r="10152" spans="2:4" x14ac:dyDescent="0.3">
      <c r="B10152" s="211" t="str">
        <f t="shared" si="318"/>
        <v/>
      </c>
      <c r="D10152" s="213" t="str">
        <f t="shared" si="319"/>
        <v/>
      </c>
    </row>
    <row r="10153" spans="2:4" x14ac:dyDescent="0.3">
      <c r="B10153" s="211" t="str">
        <f t="shared" si="318"/>
        <v/>
      </c>
      <c r="D10153" s="213" t="str">
        <f t="shared" si="319"/>
        <v/>
      </c>
    </row>
    <row r="10154" spans="2:4" x14ac:dyDescent="0.3">
      <c r="B10154" s="211" t="str">
        <f t="shared" si="318"/>
        <v/>
      </c>
      <c r="D10154" s="213" t="str">
        <f t="shared" si="319"/>
        <v/>
      </c>
    </row>
    <row r="10155" spans="2:4" x14ac:dyDescent="0.3">
      <c r="B10155" s="211" t="str">
        <f t="shared" si="318"/>
        <v/>
      </c>
      <c r="D10155" s="213" t="str">
        <f t="shared" si="319"/>
        <v/>
      </c>
    </row>
    <row r="10156" spans="2:4" x14ac:dyDescent="0.3">
      <c r="B10156" s="211" t="str">
        <f t="shared" si="318"/>
        <v/>
      </c>
      <c r="D10156" s="213" t="str">
        <f t="shared" si="319"/>
        <v/>
      </c>
    </row>
    <row r="10157" spans="2:4" x14ac:dyDescent="0.3">
      <c r="B10157" s="211" t="str">
        <f t="shared" si="318"/>
        <v/>
      </c>
      <c r="D10157" s="213" t="str">
        <f t="shared" si="319"/>
        <v/>
      </c>
    </row>
    <row r="10158" spans="2:4" x14ac:dyDescent="0.3">
      <c r="B10158" s="211" t="str">
        <f t="shared" si="318"/>
        <v/>
      </c>
      <c r="D10158" s="213" t="str">
        <f t="shared" si="319"/>
        <v/>
      </c>
    </row>
    <row r="10159" spans="2:4" x14ac:dyDescent="0.3">
      <c r="B10159" s="211" t="str">
        <f t="shared" si="318"/>
        <v/>
      </c>
      <c r="D10159" s="213" t="str">
        <f t="shared" si="319"/>
        <v/>
      </c>
    </row>
    <row r="10160" spans="2:4" x14ac:dyDescent="0.3">
      <c r="B10160" s="211" t="str">
        <f t="shared" si="318"/>
        <v/>
      </c>
      <c r="D10160" s="213" t="str">
        <f t="shared" si="319"/>
        <v/>
      </c>
    </row>
    <row r="10161" spans="2:4" x14ac:dyDescent="0.3">
      <c r="B10161" s="211" t="str">
        <f t="shared" si="318"/>
        <v/>
      </c>
      <c r="D10161" s="213" t="str">
        <f t="shared" si="319"/>
        <v/>
      </c>
    </row>
    <row r="10162" spans="2:4" x14ac:dyDescent="0.3">
      <c r="B10162" s="211" t="str">
        <f t="shared" si="318"/>
        <v/>
      </c>
      <c r="D10162" s="213" t="str">
        <f t="shared" si="319"/>
        <v/>
      </c>
    </row>
    <row r="10163" spans="2:4" x14ac:dyDescent="0.3">
      <c r="B10163" s="211" t="str">
        <f t="shared" si="318"/>
        <v/>
      </c>
      <c r="D10163" s="213" t="str">
        <f t="shared" si="319"/>
        <v/>
      </c>
    </row>
    <row r="10164" spans="2:4" x14ac:dyDescent="0.3">
      <c r="B10164" s="211" t="str">
        <f t="shared" si="318"/>
        <v/>
      </c>
      <c r="D10164" s="213" t="str">
        <f t="shared" si="319"/>
        <v/>
      </c>
    </row>
    <row r="10165" spans="2:4" x14ac:dyDescent="0.3">
      <c r="B10165" s="211" t="str">
        <f t="shared" si="318"/>
        <v/>
      </c>
      <c r="D10165" s="213" t="str">
        <f t="shared" si="319"/>
        <v/>
      </c>
    </row>
    <row r="10166" spans="2:4" x14ac:dyDescent="0.3">
      <c r="B10166" s="211" t="str">
        <f t="shared" si="318"/>
        <v/>
      </c>
      <c r="D10166" s="213" t="str">
        <f t="shared" si="319"/>
        <v/>
      </c>
    </row>
    <row r="10167" spans="2:4" x14ac:dyDescent="0.3">
      <c r="B10167" s="211" t="str">
        <f t="shared" si="318"/>
        <v/>
      </c>
      <c r="D10167" s="213" t="str">
        <f t="shared" si="319"/>
        <v/>
      </c>
    </row>
    <row r="10168" spans="2:4" x14ac:dyDescent="0.3">
      <c r="B10168" s="211" t="str">
        <f t="shared" si="318"/>
        <v/>
      </c>
      <c r="D10168" s="213" t="str">
        <f t="shared" si="319"/>
        <v/>
      </c>
    </row>
    <row r="10169" spans="2:4" x14ac:dyDescent="0.3">
      <c r="B10169" s="211" t="str">
        <f t="shared" si="318"/>
        <v/>
      </c>
      <c r="D10169" s="213" t="str">
        <f t="shared" si="319"/>
        <v/>
      </c>
    </row>
    <row r="10170" spans="2:4" x14ac:dyDescent="0.3">
      <c r="B10170" s="211" t="str">
        <f t="shared" si="318"/>
        <v/>
      </c>
      <c r="D10170" s="213" t="str">
        <f t="shared" si="319"/>
        <v/>
      </c>
    </row>
    <row r="10171" spans="2:4" x14ac:dyDescent="0.3">
      <c r="B10171" s="211" t="str">
        <f t="shared" si="318"/>
        <v/>
      </c>
      <c r="D10171" s="213" t="str">
        <f t="shared" si="319"/>
        <v/>
      </c>
    </row>
    <row r="10172" spans="2:4" x14ac:dyDescent="0.3">
      <c r="B10172" s="211" t="str">
        <f t="shared" si="318"/>
        <v/>
      </c>
      <c r="D10172" s="213" t="str">
        <f t="shared" si="319"/>
        <v/>
      </c>
    </row>
    <row r="10173" spans="2:4" x14ac:dyDescent="0.3">
      <c r="B10173" s="211" t="str">
        <f t="shared" si="318"/>
        <v/>
      </c>
      <c r="D10173" s="213" t="str">
        <f t="shared" si="319"/>
        <v/>
      </c>
    </row>
    <row r="10174" spans="2:4" x14ac:dyDescent="0.3">
      <c r="B10174" s="211" t="str">
        <f t="shared" si="318"/>
        <v/>
      </c>
      <c r="D10174" s="213" t="str">
        <f t="shared" si="319"/>
        <v/>
      </c>
    </row>
    <row r="10175" spans="2:4" x14ac:dyDescent="0.3">
      <c r="B10175" s="211" t="str">
        <f t="shared" si="318"/>
        <v/>
      </c>
      <c r="D10175" s="213" t="str">
        <f t="shared" si="319"/>
        <v/>
      </c>
    </row>
    <row r="10176" spans="2:4" x14ac:dyDescent="0.3">
      <c r="B10176" s="211" t="str">
        <f t="shared" si="318"/>
        <v/>
      </c>
      <c r="D10176" s="213" t="str">
        <f t="shared" si="319"/>
        <v/>
      </c>
    </row>
    <row r="10177" spans="2:4" x14ac:dyDescent="0.3">
      <c r="B10177" s="211" t="str">
        <f t="shared" si="318"/>
        <v/>
      </c>
      <c r="D10177" s="213" t="str">
        <f t="shared" si="319"/>
        <v/>
      </c>
    </row>
    <row r="10178" spans="2:4" x14ac:dyDescent="0.3">
      <c r="B10178" s="211" t="str">
        <f t="shared" si="318"/>
        <v/>
      </c>
      <c r="D10178" s="213" t="str">
        <f t="shared" si="319"/>
        <v/>
      </c>
    </row>
    <row r="10179" spans="2:4" x14ac:dyDescent="0.3">
      <c r="B10179" s="211" t="str">
        <f t="shared" si="318"/>
        <v/>
      </c>
      <c r="D10179" s="213" t="str">
        <f t="shared" si="319"/>
        <v/>
      </c>
    </row>
    <row r="10180" spans="2:4" x14ac:dyDescent="0.3">
      <c r="B10180" s="211" t="str">
        <f t="shared" si="318"/>
        <v/>
      </c>
      <c r="D10180" s="213" t="str">
        <f t="shared" si="319"/>
        <v/>
      </c>
    </row>
    <row r="10181" spans="2:4" x14ac:dyDescent="0.3">
      <c r="B10181" s="211" t="str">
        <f t="shared" si="318"/>
        <v/>
      </c>
      <c r="D10181" s="213" t="str">
        <f t="shared" si="319"/>
        <v/>
      </c>
    </row>
    <row r="10182" spans="2:4" x14ac:dyDescent="0.3">
      <c r="B10182" s="211" t="str">
        <f t="shared" ref="B10182:B10245" si="320">IF(NOT(ISBLANK(A10182)),INT(($B$2-A10182)/365.25),"")</f>
        <v/>
      </c>
      <c r="D10182" s="213" t="str">
        <f t="shared" ref="D10182:D10245" si="321">_xlfn.IFNA(VLOOKUP(B10182,AgeGroups,2,TRUE),"")</f>
        <v/>
      </c>
    </row>
    <row r="10183" spans="2:4" x14ac:dyDescent="0.3">
      <c r="B10183" s="211" t="str">
        <f t="shared" si="320"/>
        <v/>
      </c>
      <c r="D10183" s="213" t="str">
        <f t="shared" si="321"/>
        <v/>
      </c>
    </row>
    <row r="10184" spans="2:4" x14ac:dyDescent="0.3">
      <c r="B10184" s="211" t="str">
        <f t="shared" si="320"/>
        <v/>
      </c>
      <c r="D10184" s="213" t="str">
        <f t="shared" si="321"/>
        <v/>
      </c>
    </row>
    <row r="10185" spans="2:4" x14ac:dyDescent="0.3">
      <c r="B10185" s="211" t="str">
        <f t="shared" si="320"/>
        <v/>
      </c>
      <c r="D10185" s="213" t="str">
        <f t="shared" si="321"/>
        <v/>
      </c>
    </row>
    <row r="10186" spans="2:4" x14ac:dyDescent="0.3">
      <c r="B10186" s="211" t="str">
        <f t="shared" si="320"/>
        <v/>
      </c>
      <c r="D10186" s="213" t="str">
        <f t="shared" si="321"/>
        <v/>
      </c>
    </row>
    <row r="10187" spans="2:4" x14ac:dyDescent="0.3">
      <c r="B10187" s="211" t="str">
        <f t="shared" si="320"/>
        <v/>
      </c>
      <c r="D10187" s="213" t="str">
        <f t="shared" si="321"/>
        <v/>
      </c>
    </row>
    <row r="10188" spans="2:4" x14ac:dyDescent="0.3">
      <c r="B10188" s="211" t="str">
        <f t="shared" si="320"/>
        <v/>
      </c>
      <c r="D10188" s="213" t="str">
        <f t="shared" si="321"/>
        <v/>
      </c>
    </row>
    <row r="10189" spans="2:4" x14ac:dyDescent="0.3">
      <c r="B10189" s="211" t="str">
        <f t="shared" si="320"/>
        <v/>
      </c>
      <c r="D10189" s="213" t="str">
        <f t="shared" si="321"/>
        <v/>
      </c>
    </row>
    <row r="10190" spans="2:4" x14ac:dyDescent="0.3">
      <c r="B10190" s="211" t="str">
        <f t="shared" si="320"/>
        <v/>
      </c>
      <c r="D10190" s="213" t="str">
        <f t="shared" si="321"/>
        <v/>
      </c>
    </row>
    <row r="10191" spans="2:4" x14ac:dyDescent="0.3">
      <c r="B10191" s="211" t="str">
        <f t="shared" si="320"/>
        <v/>
      </c>
      <c r="D10191" s="213" t="str">
        <f t="shared" si="321"/>
        <v/>
      </c>
    </row>
    <row r="10192" spans="2:4" x14ac:dyDescent="0.3">
      <c r="B10192" s="211" t="str">
        <f t="shared" si="320"/>
        <v/>
      </c>
      <c r="D10192" s="213" t="str">
        <f t="shared" si="321"/>
        <v/>
      </c>
    </row>
    <row r="10193" spans="2:4" x14ac:dyDescent="0.3">
      <c r="B10193" s="211" t="str">
        <f t="shared" si="320"/>
        <v/>
      </c>
      <c r="D10193" s="213" t="str">
        <f t="shared" si="321"/>
        <v/>
      </c>
    </row>
    <row r="10194" spans="2:4" x14ac:dyDescent="0.3">
      <c r="B10194" s="211" t="str">
        <f t="shared" si="320"/>
        <v/>
      </c>
      <c r="D10194" s="213" t="str">
        <f t="shared" si="321"/>
        <v/>
      </c>
    </row>
    <row r="10195" spans="2:4" x14ac:dyDescent="0.3">
      <c r="B10195" s="211" t="str">
        <f t="shared" si="320"/>
        <v/>
      </c>
      <c r="D10195" s="213" t="str">
        <f t="shared" si="321"/>
        <v/>
      </c>
    </row>
    <row r="10196" spans="2:4" x14ac:dyDescent="0.3">
      <c r="B10196" s="211" t="str">
        <f t="shared" si="320"/>
        <v/>
      </c>
      <c r="D10196" s="213" t="str">
        <f t="shared" si="321"/>
        <v/>
      </c>
    </row>
    <row r="10197" spans="2:4" x14ac:dyDescent="0.3">
      <c r="B10197" s="211" t="str">
        <f t="shared" si="320"/>
        <v/>
      </c>
      <c r="D10197" s="213" t="str">
        <f t="shared" si="321"/>
        <v/>
      </c>
    </row>
    <row r="10198" spans="2:4" x14ac:dyDescent="0.3">
      <c r="B10198" s="211" t="str">
        <f t="shared" si="320"/>
        <v/>
      </c>
      <c r="D10198" s="213" t="str">
        <f t="shared" si="321"/>
        <v/>
      </c>
    </row>
    <row r="10199" spans="2:4" x14ac:dyDescent="0.3">
      <c r="B10199" s="211" t="str">
        <f t="shared" si="320"/>
        <v/>
      </c>
      <c r="D10199" s="213" t="str">
        <f t="shared" si="321"/>
        <v/>
      </c>
    </row>
    <row r="10200" spans="2:4" x14ac:dyDescent="0.3">
      <c r="B10200" s="211" t="str">
        <f t="shared" si="320"/>
        <v/>
      </c>
      <c r="D10200" s="213" t="str">
        <f t="shared" si="321"/>
        <v/>
      </c>
    </row>
    <row r="10201" spans="2:4" x14ac:dyDescent="0.3">
      <c r="B10201" s="211" t="str">
        <f t="shared" si="320"/>
        <v/>
      </c>
      <c r="D10201" s="213" t="str">
        <f t="shared" si="321"/>
        <v/>
      </c>
    </row>
    <row r="10202" spans="2:4" x14ac:dyDescent="0.3">
      <c r="B10202" s="211" t="str">
        <f t="shared" si="320"/>
        <v/>
      </c>
      <c r="D10202" s="213" t="str">
        <f t="shared" si="321"/>
        <v/>
      </c>
    </row>
    <row r="10203" spans="2:4" x14ac:dyDescent="0.3">
      <c r="B10203" s="211" t="str">
        <f t="shared" si="320"/>
        <v/>
      </c>
      <c r="D10203" s="213" t="str">
        <f t="shared" si="321"/>
        <v/>
      </c>
    </row>
    <row r="10204" spans="2:4" x14ac:dyDescent="0.3">
      <c r="B10204" s="211" t="str">
        <f t="shared" si="320"/>
        <v/>
      </c>
      <c r="D10204" s="213" t="str">
        <f t="shared" si="321"/>
        <v/>
      </c>
    </row>
    <row r="10205" spans="2:4" x14ac:dyDescent="0.3">
      <c r="B10205" s="211" t="str">
        <f t="shared" si="320"/>
        <v/>
      </c>
      <c r="D10205" s="213" t="str">
        <f t="shared" si="321"/>
        <v/>
      </c>
    </row>
    <row r="10206" spans="2:4" x14ac:dyDescent="0.3">
      <c r="B10206" s="211" t="str">
        <f t="shared" si="320"/>
        <v/>
      </c>
      <c r="D10206" s="213" t="str">
        <f t="shared" si="321"/>
        <v/>
      </c>
    </row>
    <row r="10207" spans="2:4" x14ac:dyDescent="0.3">
      <c r="B10207" s="211" t="str">
        <f t="shared" si="320"/>
        <v/>
      </c>
      <c r="D10207" s="213" t="str">
        <f t="shared" si="321"/>
        <v/>
      </c>
    </row>
    <row r="10208" spans="2:4" x14ac:dyDescent="0.3">
      <c r="B10208" s="211" t="str">
        <f t="shared" si="320"/>
        <v/>
      </c>
      <c r="D10208" s="213" t="str">
        <f t="shared" si="321"/>
        <v/>
      </c>
    </row>
    <row r="10209" spans="2:4" x14ac:dyDescent="0.3">
      <c r="B10209" s="211" t="str">
        <f t="shared" si="320"/>
        <v/>
      </c>
      <c r="D10209" s="213" t="str">
        <f t="shared" si="321"/>
        <v/>
      </c>
    </row>
    <row r="10210" spans="2:4" x14ac:dyDescent="0.3">
      <c r="B10210" s="211" t="str">
        <f t="shared" si="320"/>
        <v/>
      </c>
      <c r="D10210" s="213" t="str">
        <f t="shared" si="321"/>
        <v/>
      </c>
    </row>
    <row r="10211" spans="2:4" x14ac:dyDescent="0.3">
      <c r="B10211" s="211" t="str">
        <f t="shared" si="320"/>
        <v/>
      </c>
      <c r="D10211" s="213" t="str">
        <f t="shared" si="321"/>
        <v/>
      </c>
    </row>
    <row r="10212" spans="2:4" x14ac:dyDescent="0.3">
      <c r="B10212" s="211" t="str">
        <f t="shared" si="320"/>
        <v/>
      </c>
      <c r="D10212" s="213" t="str">
        <f t="shared" si="321"/>
        <v/>
      </c>
    </row>
    <row r="10213" spans="2:4" x14ac:dyDescent="0.3">
      <c r="B10213" s="211" t="str">
        <f t="shared" si="320"/>
        <v/>
      </c>
      <c r="D10213" s="213" t="str">
        <f t="shared" si="321"/>
        <v/>
      </c>
    </row>
    <row r="10214" spans="2:4" x14ac:dyDescent="0.3">
      <c r="B10214" s="211" t="str">
        <f t="shared" si="320"/>
        <v/>
      </c>
      <c r="D10214" s="213" t="str">
        <f t="shared" si="321"/>
        <v/>
      </c>
    </row>
    <row r="10215" spans="2:4" x14ac:dyDescent="0.3">
      <c r="B10215" s="211" t="str">
        <f t="shared" si="320"/>
        <v/>
      </c>
      <c r="D10215" s="213" t="str">
        <f t="shared" si="321"/>
        <v/>
      </c>
    </row>
    <row r="10216" spans="2:4" x14ac:dyDescent="0.3">
      <c r="B10216" s="211" t="str">
        <f t="shared" si="320"/>
        <v/>
      </c>
      <c r="D10216" s="213" t="str">
        <f t="shared" si="321"/>
        <v/>
      </c>
    </row>
    <row r="10217" spans="2:4" x14ac:dyDescent="0.3">
      <c r="B10217" s="211" t="str">
        <f t="shared" si="320"/>
        <v/>
      </c>
      <c r="D10217" s="213" t="str">
        <f t="shared" si="321"/>
        <v/>
      </c>
    </row>
    <row r="10218" spans="2:4" x14ac:dyDescent="0.3">
      <c r="B10218" s="211" t="str">
        <f t="shared" si="320"/>
        <v/>
      </c>
      <c r="D10218" s="213" t="str">
        <f t="shared" si="321"/>
        <v/>
      </c>
    </row>
    <row r="10219" spans="2:4" x14ac:dyDescent="0.3">
      <c r="B10219" s="211" t="str">
        <f t="shared" si="320"/>
        <v/>
      </c>
      <c r="D10219" s="213" t="str">
        <f t="shared" si="321"/>
        <v/>
      </c>
    </row>
    <row r="10220" spans="2:4" x14ac:dyDescent="0.3">
      <c r="B10220" s="211" t="str">
        <f t="shared" si="320"/>
        <v/>
      </c>
      <c r="D10220" s="213" t="str">
        <f t="shared" si="321"/>
        <v/>
      </c>
    </row>
    <row r="10221" spans="2:4" x14ac:dyDescent="0.3">
      <c r="B10221" s="211" t="str">
        <f t="shared" si="320"/>
        <v/>
      </c>
      <c r="D10221" s="213" t="str">
        <f t="shared" si="321"/>
        <v/>
      </c>
    </row>
    <row r="10222" spans="2:4" x14ac:dyDescent="0.3">
      <c r="B10222" s="211" t="str">
        <f t="shared" si="320"/>
        <v/>
      </c>
      <c r="D10222" s="213" t="str">
        <f t="shared" si="321"/>
        <v/>
      </c>
    </row>
    <row r="10223" spans="2:4" x14ac:dyDescent="0.3">
      <c r="B10223" s="211" t="str">
        <f t="shared" si="320"/>
        <v/>
      </c>
      <c r="D10223" s="213" t="str">
        <f t="shared" si="321"/>
        <v/>
      </c>
    </row>
    <row r="10224" spans="2:4" x14ac:dyDescent="0.3">
      <c r="B10224" s="211" t="str">
        <f t="shared" si="320"/>
        <v/>
      </c>
      <c r="D10224" s="213" t="str">
        <f t="shared" si="321"/>
        <v/>
      </c>
    </row>
    <row r="10225" spans="2:4" x14ac:dyDescent="0.3">
      <c r="B10225" s="211" t="str">
        <f t="shared" si="320"/>
        <v/>
      </c>
      <c r="D10225" s="213" t="str">
        <f t="shared" si="321"/>
        <v/>
      </c>
    </row>
    <row r="10226" spans="2:4" x14ac:dyDescent="0.3">
      <c r="B10226" s="211" t="str">
        <f t="shared" si="320"/>
        <v/>
      </c>
      <c r="D10226" s="213" t="str">
        <f t="shared" si="321"/>
        <v/>
      </c>
    </row>
    <row r="10227" spans="2:4" x14ac:dyDescent="0.3">
      <c r="B10227" s="211" t="str">
        <f t="shared" si="320"/>
        <v/>
      </c>
      <c r="D10227" s="213" t="str">
        <f t="shared" si="321"/>
        <v/>
      </c>
    </row>
    <row r="10228" spans="2:4" x14ac:dyDescent="0.3">
      <c r="B10228" s="211" t="str">
        <f t="shared" si="320"/>
        <v/>
      </c>
      <c r="D10228" s="213" t="str">
        <f t="shared" si="321"/>
        <v/>
      </c>
    </row>
    <row r="10229" spans="2:4" x14ac:dyDescent="0.3">
      <c r="B10229" s="211" t="str">
        <f t="shared" si="320"/>
        <v/>
      </c>
      <c r="D10229" s="213" t="str">
        <f t="shared" si="321"/>
        <v/>
      </c>
    </row>
    <row r="10230" spans="2:4" x14ac:dyDescent="0.3">
      <c r="B10230" s="211" t="str">
        <f t="shared" si="320"/>
        <v/>
      </c>
      <c r="D10230" s="213" t="str">
        <f t="shared" si="321"/>
        <v/>
      </c>
    </row>
    <row r="10231" spans="2:4" x14ac:dyDescent="0.3">
      <c r="B10231" s="211" t="str">
        <f t="shared" si="320"/>
        <v/>
      </c>
      <c r="D10231" s="213" t="str">
        <f t="shared" si="321"/>
        <v/>
      </c>
    </row>
    <row r="10232" spans="2:4" x14ac:dyDescent="0.3">
      <c r="B10232" s="211" t="str">
        <f t="shared" si="320"/>
        <v/>
      </c>
      <c r="D10232" s="213" t="str">
        <f t="shared" si="321"/>
        <v/>
      </c>
    </row>
    <row r="10233" spans="2:4" x14ac:dyDescent="0.3">
      <c r="B10233" s="211" t="str">
        <f t="shared" si="320"/>
        <v/>
      </c>
      <c r="D10233" s="213" t="str">
        <f t="shared" si="321"/>
        <v/>
      </c>
    </row>
    <row r="10234" spans="2:4" x14ac:dyDescent="0.3">
      <c r="B10234" s="211" t="str">
        <f t="shared" si="320"/>
        <v/>
      </c>
      <c r="D10234" s="213" t="str">
        <f t="shared" si="321"/>
        <v/>
      </c>
    </row>
    <row r="10235" spans="2:4" x14ac:dyDescent="0.3">
      <c r="B10235" s="211" t="str">
        <f t="shared" si="320"/>
        <v/>
      </c>
      <c r="D10235" s="213" t="str">
        <f t="shared" si="321"/>
        <v/>
      </c>
    </row>
    <row r="10236" spans="2:4" x14ac:dyDescent="0.3">
      <c r="B10236" s="211" t="str">
        <f t="shared" si="320"/>
        <v/>
      </c>
      <c r="D10236" s="213" t="str">
        <f t="shared" si="321"/>
        <v/>
      </c>
    </row>
    <row r="10237" spans="2:4" x14ac:dyDescent="0.3">
      <c r="B10237" s="211" t="str">
        <f t="shared" si="320"/>
        <v/>
      </c>
      <c r="D10237" s="213" t="str">
        <f t="shared" si="321"/>
        <v/>
      </c>
    </row>
    <row r="10238" spans="2:4" x14ac:dyDescent="0.3">
      <c r="B10238" s="211" t="str">
        <f t="shared" si="320"/>
        <v/>
      </c>
      <c r="D10238" s="213" t="str">
        <f t="shared" si="321"/>
        <v/>
      </c>
    </row>
    <row r="10239" spans="2:4" x14ac:dyDescent="0.3">
      <c r="B10239" s="211" t="str">
        <f t="shared" si="320"/>
        <v/>
      </c>
      <c r="D10239" s="213" t="str">
        <f t="shared" si="321"/>
        <v/>
      </c>
    </row>
    <row r="10240" spans="2:4" x14ac:dyDescent="0.3">
      <c r="B10240" s="211" t="str">
        <f t="shared" si="320"/>
        <v/>
      </c>
      <c r="D10240" s="213" t="str">
        <f t="shared" si="321"/>
        <v/>
      </c>
    </row>
    <row r="10241" spans="2:4" x14ac:dyDescent="0.3">
      <c r="B10241" s="211" t="str">
        <f t="shared" si="320"/>
        <v/>
      </c>
      <c r="D10241" s="213" t="str">
        <f t="shared" si="321"/>
        <v/>
      </c>
    </row>
    <row r="10242" spans="2:4" x14ac:dyDescent="0.3">
      <c r="B10242" s="211" t="str">
        <f t="shared" si="320"/>
        <v/>
      </c>
      <c r="D10242" s="213" t="str">
        <f t="shared" si="321"/>
        <v/>
      </c>
    </row>
    <row r="10243" spans="2:4" x14ac:dyDescent="0.3">
      <c r="B10243" s="211" t="str">
        <f t="shared" si="320"/>
        <v/>
      </c>
      <c r="D10243" s="213" t="str">
        <f t="shared" si="321"/>
        <v/>
      </c>
    </row>
    <row r="10244" spans="2:4" x14ac:dyDescent="0.3">
      <c r="B10244" s="211" t="str">
        <f t="shared" si="320"/>
        <v/>
      </c>
      <c r="D10244" s="213" t="str">
        <f t="shared" si="321"/>
        <v/>
      </c>
    </row>
    <row r="10245" spans="2:4" x14ac:dyDescent="0.3">
      <c r="B10245" s="211" t="str">
        <f t="shared" si="320"/>
        <v/>
      </c>
      <c r="D10245" s="213" t="str">
        <f t="shared" si="321"/>
        <v/>
      </c>
    </row>
    <row r="10246" spans="2:4" x14ac:dyDescent="0.3">
      <c r="B10246" s="211" t="str">
        <f t="shared" ref="B10246:B10309" si="322">IF(NOT(ISBLANK(A10246)),INT(($B$2-A10246)/365.25),"")</f>
        <v/>
      </c>
      <c r="D10246" s="213" t="str">
        <f t="shared" ref="D10246:D10309" si="323">_xlfn.IFNA(VLOOKUP(B10246,AgeGroups,2,TRUE),"")</f>
        <v/>
      </c>
    </row>
    <row r="10247" spans="2:4" x14ac:dyDescent="0.3">
      <c r="B10247" s="211" t="str">
        <f t="shared" si="322"/>
        <v/>
      </c>
      <c r="D10247" s="213" t="str">
        <f t="shared" si="323"/>
        <v/>
      </c>
    </row>
    <row r="10248" spans="2:4" x14ac:dyDescent="0.3">
      <c r="B10248" s="211" t="str">
        <f t="shared" si="322"/>
        <v/>
      </c>
      <c r="D10248" s="213" t="str">
        <f t="shared" si="323"/>
        <v/>
      </c>
    </row>
    <row r="10249" spans="2:4" x14ac:dyDescent="0.3">
      <c r="B10249" s="211" t="str">
        <f t="shared" si="322"/>
        <v/>
      </c>
      <c r="D10249" s="213" t="str">
        <f t="shared" si="323"/>
        <v/>
      </c>
    </row>
    <row r="10250" spans="2:4" x14ac:dyDescent="0.3">
      <c r="B10250" s="211" t="str">
        <f t="shared" si="322"/>
        <v/>
      </c>
      <c r="D10250" s="213" t="str">
        <f t="shared" si="323"/>
        <v/>
      </c>
    </row>
    <row r="10251" spans="2:4" x14ac:dyDescent="0.3">
      <c r="B10251" s="211" t="str">
        <f t="shared" si="322"/>
        <v/>
      </c>
      <c r="D10251" s="213" t="str">
        <f t="shared" si="323"/>
        <v/>
      </c>
    </row>
    <row r="10252" spans="2:4" x14ac:dyDescent="0.3">
      <c r="B10252" s="211" t="str">
        <f t="shared" si="322"/>
        <v/>
      </c>
      <c r="D10252" s="213" t="str">
        <f t="shared" si="323"/>
        <v/>
      </c>
    </row>
    <row r="10253" spans="2:4" x14ac:dyDescent="0.3">
      <c r="B10253" s="211" t="str">
        <f t="shared" si="322"/>
        <v/>
      </c>
      <c r="D10253" s="213" t="str">
        <f t="shared" si="323"/>
        <v/>
      </c>
    </row>
    <row r="10254" spans="2:4" x14ac:dyDescent="0.3">
      <c r="B10254" s="211" t="str">
        <f t="shared" si="322"/>
        <v/>
      </c>
      <c r="D10254" s="213" t="str">
        <f t="shared" si="323"/>
        <v/>
      </c>
    </row>
    <row r="10255" spans="2:4" x14ac:dyDescent="0.3">
      <c r="B10255" s="211" t="str">
        <f t="shared" si="322"/>
        <v/>
      </c>
      <c r="D10255" s="213" t="str">
        <f t="shared" si="323"/>
        <v/>
      </c>
    </row>
    <row r="10256" spans="2:4" x14ac:dyDescent="0.3">
      <c r="B10256" s="211" t="str">
        <f t="shared" si="322"/>
        <v/>
      </c>
      <c r="D10256" s="213" t="str">
        <f t="shared" si="323"/>
        <v/>
      </c>
    </row>
    <row r="10257" spans="2:4" x14ac:dyDescent="0.3">
      <c r="B10257" s="211" t="str">
        <f t="shared" si="322"/>
        <v/>
      </c>
      <c r="D10257" s="213" t="str">
        <f t="shared" si="323"/>
        <v/>
      </c>
    </row>
    <row r="10258" spans="2:4" x14ac:dyDescent="0.3">
      <c r="B10258" s="211" t="str">
        <f t="shared" si="322"/>
        <v/>
      </c>
      <c r="D10258" s="213" t="str">
        <f t="shared" si="323"/>
        <v/>
      </c>
    </row>
    <row r="10259" spans="2:4" x14ac:dyDescent="0.3">
      <c r="B10259" s="211" t="str">
        <f t="shared" si="322"/>
        <v/>
      </c>
      <c r="D10259" s="213" t="str">
        <f t="shared" si="323"/>
        <v/>
      </c>
    </row>
    <row r="10260" spans="2:4" x14ac:dyDescent="0.3">
      <c r="B10260" s="211" t="str">
        <f t="shared" si="322"/>
        <v/>
      </c>
      <c r="D10260" s="213" t="str">
        <f t="shared" si="323"/>
        <v/>
      </c>
    </row>
    <row r="10261" spans="2:4" x14ac:dyDescent="0.3">
      <c r="B10261" s="211" t="str">
        <f t="shared" si="322"/>
        <v/>
      </c>
      <c r="D10261" s="213" t="str">
        <f t="shared" si="323"/>
        <v/>
      </c>
    </row>
    <row r="10262" spans="2:4" x14ac:dyDescent="0.3">
      <c r="B10262" s="211" t="str">
        <f t="shared" si="322"/>
        <v/>
      </c>
      <c r="D10262" s="213" t="str">
        <f t="shared" si="323"/>
        <v/>
      </c>
    </row>
    <row r="10263" spans="2:4" x14ac:dyDescent="0.3">
      <c r="B10263" s="211" t="str">
        <f t="shared" si="322"/>
        <v/>
      </c>
      <c r="D10263" s="213" t="str">
        <f t="shared" si="323"/>
        <v/>
      </c>
    </row>
    <row r="10264" spans="2:4" x14ac:dyDescent="0.3">
      <c r="B10264" s="211" t="str">
        <f t="shared" si="322"/>
        <v/>
      </c>
      <c r="D10264" s="213" t="str">
        <f t="shared" si="323"/>
        <v/>
      </c>
    </row>
    <row r="10265" spans="2:4" x14ac:dyDescent="0.3">
      <c r="B10265" s="211" t="str">
        <f t="shared" si="322"/>
        <v/>
      </c>
      <c r="D10265" s="213" t="str">
        <f t="shared" si="323"/>
        <v/>
      </c>
    </row>
    <row r="10266" spans="2:4" x14ac:dyDescent="0.3">
      <c r="B10266" s="211" t="str">
        <f t="shared" si="322"/>
        <v/>
      </c>
      <c r="D10266" s="213" t="str">
        <f t="shared" si="323"/>
        <v/>
      </c>
    </row>
    <row r="10267" spans="2:4" x14ac:dyDescent="0.3">
      <c r="B10267" s="211" t="str">
        <f t="shared" si="322"/>
        <v/>
      </c>
      <c r="D10267" s="213" t="str">
        <f t="shared" si="323"/>
        <v/>
      </c>
    </row>
    <row r="10268" spans="2:4" x14ac:dyDescent="0.3">
      <c r="B10268" s="211" t="str">
        <f t="shared" si="322"/>
        <v/>
      </c>
      <c r="D10268" s="213" t="str">
        <f t="shared" si="323"/>
        <v/>
      </c>
    </row>
    <row r="10269" spans="2:4" x14ac:dyDescent="0.3">
      <c r="B10269" s="211" t="str">
        <f t="shared" si="322"/>
        <v/>
      </c>
      <c r="D10269" s="213" t="str">
        <f t="shared" si="323"/>
        <v/>
      </c>
    </row>
    <row r="10270" spans="2:4" x14ac:dyDescent="0.3">
      <c r="B10270" s="211" t="str">
        <f t="shared" si="322"/>
        <v/>
      </c>
      <c r="D10270" s="213" t="str">
        <f t="shared" si="323"/>
        <v/>
      </c>
    </row>
    <row r="10271" spans="2:4" x14ac:dyDescent="0.3">
      <c r="B10271" s="211" t="str">
        <f t="shared" si="322"/>
        <v/>
      </c>
      <c r="D10271" s="213" t="str">
        <f t="shared" si="323"/>
        <v/>
      </c>
    </row>
    <row r="10272" spans="2:4" x14ac:dyDescent="0.3">
      <c r="B10272" s="211" t="str">
        <f t="shared" si="322"/>
        <v/>
      </c>
      <c r="D10272" s="213" t="str">
        <f t="shared" si="323"/>
        <v/>
      </c>
    </row>
    <row r="10273" spans="2:4" x14ac:dyDescent="0.3">
      <c r="B10273" s="211" t="str">
        <f t="shared" si="322"/>
        <v/>
      </c>
      <c r="D10273" s="213" t="str">
        <f t="shared" si="323"/>
        <v/>
      </c>
    </row>
    <row r="10274" spans="2:4" x14ac:dyDescent="0.3">
      <c r="B10274" s="211" t="str">
        <f t="shared" si="322"/>
        <v/>
      </c>
      <c r="D10274" s="213" t="str">
        <f t="shared" si="323"/>
        <v/>
      </c>
    </row>
    <row r="10275" spans="2:4" x14ac:dyDescent="0.3">
      <c r="B10275" s="211" t="str">
        <f t="shared" si="322"/>
        <v/>
      </c>
      <c r="D10275" s="213" t="str">
        <f t="shared" si="323"/>
        <v/>
      </c>
    </row>
    <row r="10276" spans="2:4" x14ac:dyDescent="0.3">
      <c r="B10276" s="211" t="str">
        <f t="shared" si="322"/>
        <v/>
      </c>
      <c r="D10276" s="213" t="str">
        <f t="shared" si="323"/>
        <v/>
      </c>
    </row>
    <row r="10277" spans="2:4" x14ac:dyDescent="0.3">
      <c r="B10277" s="211" t="str">
        <f t="shared" si="322"/>
        <v/>
      </c>
      <c r="D10277" s="213" t="str">
        <f t="shared" si="323"/>
        <v/>
      </c>
    </row>
    <row r="10278" spans="2:4" x14ac:dyDescent="0.3">
      <c r="B10278" s="211" t="str">
        <f t="shared" si="322"/>
        <v/>
      </c>
      <c r="D10278" s="213" t="str">
        <f t="shared" si="323"/>
        <v/>
      </c>
    </row>
    <row r="10279" spans="2:4" x14ac:dyDescent="0.3">
      <c r="B10279" s="211" t="str">
        <f t="shared" si="322"/>
        <v/>
      </c>
      <c r="D10279" s="213" t="str">
        <f t="shared" si="323"/>
        <v/>
      </c>
    </row>
    <row r="10280" spans="2:4" x14ac:dyDescent="0.3">
      <c r="B10280" s="211" t="str">
        <f t="shared" si="322"/>
        <v/>
      </c>
      <c r="D10280" s="213" t="str">
        <f t="shared" si="323"/>
        <v/>
      </c>
    </row>
    <row r="10281" spans="2:4" x14ac:dyDescent="0.3">
      <c r="B10281" s="211" t="str">
        <f t="shared" si="322"/>
        <v/>
      </c>
      <c r="D10281" s="213" t="str">
        <f t="shared" si="323"/>
        <v/>
      </c>
    </row>
    <row r="10282" spans="2:4" x14ac:dyDescent="0.3">
      <c r="B10282" s="211" t="str">
        <f t="shared" si="322"/>
        <v/>
      </c>
      <c r="D10282" s="213" t="str">
        <f t="shared" si="323"/>
        <v/>
      </c>
    </row>
    <row r="10283" spans="2:4" x14ac:dyDescent="0.3">
      <c r="B10283" s="211" t="str">
        <f t="shared" si="322"/>
        <v/>
      </c>
      <c r="D10283" s="213" t="str">
        <f t="shared" si="323"/>
        <v/>
      </c>
    </row>
    <row r="10284" spans="2:4" x14ac:dyDescent="0.3">
      <c r="B10284" s="211" t="str">
        <f t="shared" si="322"/>
        <v/>
      </c>
      <c r="D10284" s="213" t="str">
        <f t="shared" si="323"/>
        <v/>
      </c>
    </row>
    <row r="10285" spans="2:4" x14ac:dyDescent="0.3">
      <c r="B10285" s="211" t="str">
        <f t="shared" si="322"/>
        <v/>
      </c>
      <c r="D10285" s="213" t="str">
        <f t="shared" si="323"/>
        <v/>
      </c>
    </row>
    <row r="10286" spans="2:4" x14ac:dyDescent="0.3">
      <c r="B10286" s="211" t="str">
        <f t="shared" si="322"/>
        <v/>
      </c>
      <c r="D10286" s="213" t="str">
        <f t="shared" si="323"/>
        <v/>
      </c>
    </row>
    <row r="10287" spans="2:4" x14ac:dyDescent="0.3">
      <c r="B10287" s="211" t="str">
        <f t="shared" si="322"/>
        <v/>
      </c>
      <c r="D10287" s="213" t="str">
        <f t="shared" si="323"/>
        <v/>
      </c>
    </row>
    <row r="10288" spans="2:4" x14ac:dyDescent="0.3">
      <c r="B10288" s="211" t="str">
        <f t="shared" si="322"/>
        <v/>
      </c>
      <c r="D10288" s="213" t="str">
        <f t="shared" si="323"/>
        <v/>
      </c>
    </row>
    <row r="10289" spans="2:4" x14ac:dyDescent="0.3">
      <c r="B10289" s="211" t="str">
        <f t="shared" si="322"/>
        <v/>
      </c>
      <c r="D10289" s="213" t="str">
        <f t="shared" si="323"/>
        <v/>
      </c>
    </row>
    <row r="10290" spans="2:4" x14ac:dyDescent="0.3">
      <c r="B10290" s="211" t="str">
        <f t="shared" si="322"/>
        <v/>
      </c>
      <c r="D10290" s="213" t="str">
        <f t="shared" si="323"/>
        <v/>
      </c>
    </row>
    <row r="10291" spans="2:4" x14ac:dyDescent="0.3">
      <c r="B10291" s="211" t="str">
        <f t="shared" si="322"/>
        <v/>
      </c>
      <c r="D10291" s="213" t="str">
        <f t="shared" si="323"/>
        <v/>
      </c>
    </row>
    <row r="10292" spans="2:4" x14ac:dyDescent="0.3">
      <c r="B10292" s="211" t="str">
        <f t="shared" si="322"/>
        <v/>
      </c>
      <c r="D10292" s="213" t="str">
        <f t="shared" si="323"/>
        <v/>
      </c>
    </row>
    <row r="10293" spans="2:4" x14ac:dyDescent="0.3">
      <c r="B10293" s="211" t="str">
        <f t="shared" si="322"/>
        <v/>
      </c>
      <c r="D10293" s="213" t="str">
        <f t="shared" si="323"/>
        <v/>
      </c>
    </row>
    <row r="10294" spans="2:4" x14ac:dyDescent="0.3">
      <c r="B10294" s="211" t="str">
        <f t="shared" si="322"/>
        <v/>
      </c>
      <c r="D10294" s="213" t="str">
        <f t="shared" si="323"/>
        <v/>
      </c>
    </row>
    <row r="10295" spans="2:4" x14ac:dyDescent="0.3">
      <c r="B10295" s="211" t="str">
        <f t="shared" si="322"/>
        <v/>
      </c>
      <c r="D10295" s="213" t="str">
        <f t="shared" si="323"/>
        <v/>
      </c>
    </row>
    <row r="10296" spans="2:4" x14ac:dyDescent="0.3">
      <c r="B10296" s="211" t="str">
        <f t="shared" si="322"/>
        <v/>
      </c>
      <c r="D10296" s="213" t="str">
        <f t="shared" si="323"/>
        <v/>
      </c>
    </row>
    <row r="10297" spans="2:4" x14ac:dyDescent="0.3">
      <c r="B10297" s="211" t="str">
        <f t="shared" si="322"/>
        <v/>
      </c>
      <c r="D10297" s="213" t="str">
        <f t="shared" si="323"/>
        <v/>
      </c>
    </row>
    <row r="10298" spans="2:4" x14ac:dyDescent="0.3">
      <c r="B10298" s="211" t="str">
        <f t="shared" si="322"/>
        <v/>
      </c>
      <c r="D10298" s="213" t="str">
        <f t="shared" si="323"/>
        <v/>
      </c>
    </row>
    <row r="10299" spans="2:4" x14ac:dyDescent="0.3">
      <c r="B10299" s="211" t="str">
        <f t="shared" si="322"/>
        <v/>
      </c>
      <c r="D10299" s="213" t="str">
        <f t="shared" si="323"/>
        <v/>
      </c>
    </row>
    <row r="10300" spans="2:4" x14ac:dyDescent="0.3">
      <c r="B10300" s="211" t="str">
        <f t="shared" si="322"/>
        <v/>
      </c>
      <c r="D10300" s="213" t="str">
        <f t="shared" si="323"/>
        <v/>
      </c>
    </row>
    <row r="10301" spans="2:4" x14ac:dyDescent="0.3">
      <c r="B10301" s="211" t="str">
        <f t="shared" si="322"/>
        <v/>
      </c>
      <c r="D10301" s="213" t="str">
        <f t="shared" si="323"/>
        <v/>
      </c>
    </row>
    <row r="10302" spans="2:4" x14ac:dyDescent="0.3">
      <c r="B10302" s="211" t="str">
        <f t="shared" si="322"/>
        <v/>
      </c>
      <c r="D10302" s="213" t="str">
        <f t="shared" si="323"/>
        <v/>
      </c>
    </row>
    <row r="10303" spans="2:4" x14ac:dyDescent="0.3">
      <c r="B10303" s="211" t="str">
        <f t="shared" si="322"/>
        <v/>
      </c>
      <c r="D10303" s="213" t="str">
        <f t="shared" si="323"/>
        <v/>
      </c>
    </row>
    <row r="10304" spans="2:4" x14ac:dyDescent="0.3">
      <c r="B10304" s="211" t="str">
        <f t="shared" si="322"/>
        <v/>
      </c>
      <c r="D10304" s="213" t="str">
        <f t="shared" si="323"/>
        <v/>
      </c>
    </row>
    <row r="10305" spans="2:4" x14ac:dyDescent="0.3">
      <c r="B10305" s="211" t="str">
        <f t="shared" si="322"/>
        <v/>
      </c>
      <c r="D10305" s="213" t="str">
        <f t="shared" si="323"/>
        <v/>
      </c>
    </row>
    <row r="10306" spans="2:4" x14ac:dyDescent="0.3">
      <c r="B10306" s="211" t="str">
        <f t="shared" si="322"/>
        <v/>
      </c>
      <c r="D10306" s="213" t="str">
        <f t="shared" si="323"/>
        <v/>
      </c>
    </row>
    <row r="10307" spans="2:4" x14ac:dyDescent="0.3">
      <c r="B10307" s="211" t="str">
        <f t="shared" si="322"/>
        <v/>
      </c>
      <c r="D10307" s="213" t="str">
        <f t="shared" si="323"/>
        <v/>
      </c>
    </row>
    <row r="10308" spans="2:4" x14ac:dyDescent="0.3">
      <c r="B10308" s="211" t="str">
        <f t="shared" si="322"/>
        <v/>
      </c>
      <c r="D10308" s="213" t="str">
        <f t="shared" si="323"/>
        <v/>
      </c>
    </row>
    <row r="10309" spans="2:4" x14ac:dyDescent="0.3">
      <c r="B10309" s="211" t="str">
        <f t="shared" si="322"/>
        <v/>
      </c>
      <c r="D10309" s="213" t="str">
        <f t="shared" si="323"/>
        <v/>
      </c>
    </row>
    <row r="10310" spans="2:4" x14ac:dyDescent="0.3">
      <c r="B10310" s="211" t="str">
        <f t="shared" ref="B10310:B10373" si="324">IF(NOT(ISBLANK(A10310)),INT(($B$2-A10310)/365.25),"")</f>
        <v/>
      </c>
      <c r="D10310" s="213" t="str">
        <f t="shared" ref="D10310:D10373" si="325">_xlfn.IFNA(VLOOKUP(B10310,AgeGroups,2,TRUE),"")</f>
        <v/>
      </c>
    </row>
    <row r="10311" spans="2:4" x14ac:dyDescent="0.3">
      <c r="B10311" s="211" t="str">
        <f t="shared" si="324"/>
        <v/>
      </c>
      <c r="D10311" s="213" t="str">
        <f t="shared" si="325"/>
        <v/>
      </c>
    </row>
    <row r="10312" spans="2:4" x14ac:dyDescent="0.3">
      <c r="B10312" s="211" t="str">
        <f t="shared" si="324"/>
        <v/>
      </c>
      <c r="D10312" s="213" t="str">
        <f t="shared" si="325"/>
        <v/>
      </c>
    </row>
    <row r="10313" spans="2:4" x14ac:dyDescent="0.3">
      <c r="B10313" s="211" t="str">
        <f t="shared" si="324"/>
        <v/>
      </c>
      <c r="D10313" s="213" t="str">
        <f t="shared" si="325"/>
        <v/>
      </c>
    </row>
    <row r="10314" spans="2:4" x14ac:dyDescent="0.3">
      <c r="B10314" s="211" t="str">
        <f t="shared" si="324"/>
        <v/>
      </c>
      <c r="D10314" s="213" t="str">
        <f t="shared" si="325"/>
        <v/>
      </c>
    </row>
    <row r="10315" spans="2:4" x14ac:dyDescent="0.3">
      <c r="B10315" s="211" t="str">
        <f t="shared" si="324"/>
        <v/>
      </c>
      <c r="D10315" s="213" t="str">
        <f t="shared" si="325"/>
        <v/>
      </c>
    </row>
    <row r="10316" spans="2:4" x14ac:dyDescent="0.3">
      <c r="B10316" s="211" t="str">
        <f t="shared" si="324"/>
        <v/>
      </c>
      <c r="D10316" s="213" t="str">
        <f t="shared" si="325"/>
        <v/>
      </c>
    </row>
    <row r="10317" spans="2:4" x14ac:dyDescent="0.3">
      <c r="B10317" s="211" t="str">
        <f t="shared" si="324"/>
        <v/>
      </c>
      <c r="D10317" s="213" t="str">
        <f t="shared" si="325"/>
        <v/>
      </c>
    </row>
    <row r="10318" spans="2:4" x14ac:dyDescent="0.3">
      <c r="B10318" s="211" t="str">
        <f t="shared" si="324"/>
        <v/>
      </c>
      <c r="D10318" s="213" t="str">
        <f t="shared" si="325"/>
        <v/>
      </c>
    </row>
    <row r="10319" spans="2:4" x14ac:dyDescent="0.3">
      <c r="B10319" s="211" t="str">
        <f t="shared" si="324"/>
        <v/>
      </c>
      <c r="D10319" s="213" t="str">
        <f t="shared" si="325"/>
        <v/>
      </c>
    </row>
    <row r="10320" spans="2:4" x14ac:dyDescent="0.3">
      <c r="B10320" s="211" t="str">
        <f t="shared" si="324"/>
        <v/>
      </c>
      <c r="D10320" s="213" t="str">
        <f t="shared" si="325"/>
        <v/>
      </c>
    </row>
    <row r="10321" spans="2:4" x14ac:dyDescent="0.3">
      <c r="B10321" s="211" t="str">
        <f t="shared" si="324"/>
        <v/>
      </c>
      <c r="D10321" s="213" t="str">
        <f t="shared" si="325"/>
        <v/>
      </c>
    </row>
    <row r="10322" spans="2:4" x14ac:dyDescent="0.3">
      <c r="B10322" s="211" t="str">
        <f t="shared" si="324"/>
        <v/>
      </c>
      <c r="D10322" s="213" t="str">
        <f t="shared" si="325"/>
        <v/>
      </c>
    </row>
    <row r="10323" spans="2:4" x14ac:dyDescent="0.3">
      <c r="B10323" s="211" t="str">
        <f t="shared" si="324"/>
        <v/>
      </c>
      <c r="D10323" s="213" t="str">
        <f t="shared" si="325"/>
        <v/>
      </c>
    </row>
    <row r="10324" spans="2:4" x14ac:dyDescent="0.3">
      <c r="B10324" s="211" t="str">
        <f t="shared" si="324"/>
        <v/>
      </c>
      <c r="D10324" s="213" t="str">
        <f t="shared" si="325"/>
        <v/>
      </c>
    </row>
    <row r="10325" spans="2:4" x14ac:dyDescent="0.3">
      <c r="B10325" s="211" t="str">
        <f t="shared" si="324"/>
        <v/>
      </c>
      <c r="D10325" s="213" t="str">
        <f t="shared" si="325"/>
        <v/>
      </c>
    </row>
    <row r="10326" spans="2:4" x14ac:dyDescent="0.3">
      <c r="B10326" s="211" t="str">
        <f t="shared" si="324"/>
        <v/>
      </c>
      <c r="D10326" s="213" t="str">
        <f t="shared" si="325"/>
        <v/>
      </c>
    </row>
    <row r="10327" spans="2:4" x14ac:dyDescent="0.3">
      <c r="B10327" s="211" t="str">
        <f t="shared" si="324"/>
        <v/>
      </c>
      <c r="D10327" s="213" t="str">
        <f t="shared" si="325"/>
        <v/>
      </c>
    </row>
    <row r="10328" spans="2:4" x14ac:dyDescent="0.3">
      <c r="B10328" s="211" t="str">
        <f t="shared" si="324"/>
        <v/>
      </c>
      <c r="D10328" s="213" t="str">
        <f t="shared" si="325"/>
        <v/>
      </c>
    </row>
    <row r="10329" spans="2:4" x14ac:dyDescent="0.3">
      <c r="B10329" s="211" t="str">
        <f t="shared" si="324"/>
        <v/>
      </c>
      <c r="D10329" s="213" t="str">
        <f t="shared" si="325"/>
        <v/>
      </c>
    </row>
    <row r="10330" spans="2:4" x14ac:dyDescent="0.3">
      <c r="B10330" s="211" t="str">
        <f t="shared" si="324"/>
        <v/>
      </c>
      <c r="D10330" s="213" t="str">
        <f t="shared" si="325"/>
        <v/>
      </c>
    </row>
    <row r="10331" spans="2:4" x14ac:dyDescent="0.3">
      <c r="B10331" s="211" t="str">
        <f t="shared" si="324"/>
        <v/>
      </c>
      <c r="D10331" s="213" t="str">
        <f t="shared" si="325"/>
        <v/>
      </c>
    </row>
    <row r="10332" spans="2:4" x14ac:dyDescent="0.3">
      <c r="B10332" s="211" t="str">
        <f t="shared" si="324"/>
        <v/>
      </c>
      <c r="D10332" s="213" t="str">
        <f t="shared" si="325"/>
        <v/>
      </c>
    </row>
    <row r="10333" spans="2:4" x14ac:dyDescent="0.3">
      <c r="B10333" s="211" t="str">
        <f t="shared" si="324"/>
        <v/>
      </c>
      <c r="D10333" s="213" t="str">
        <f t="shared" si="325"/>
        <v/>
      </c>
    </row>
    <row r="10334" spans="2:4" x14ac:dyDescent="0.3">
      <c r="B10334" s="211" t="str">
        <f t="shared" si="324"/>
        <v/>
      </c>
      <c r="D10334" s="213" t="str">
        <f t="shared" si="325"/>
        <v/>
      </c>
    </row>
    <row r="10335" spans="2:4" x14ac:dyDescent="0.3">
      <c r="B10335" s="211" t="str">
        <f t="shared" si="324"/>
        <v/>
      </c>
      <c r="D10335" s="213" t="str">
        <f t="shared" si="325"/>
        <v/>
      </c>
    </row>
    <row r="10336" spans="2:4" x14ac:dyDescent="0.3">
      <c r="B10336" s="211" t="str">
        <f t="shared" si="324"/>
        <v/>
      </c>
      <c r="D10336" s="213" t="str">
        <f t="shared" si="325"/>
        <v/>
      </c>
    </row>
    <row r="10337" spans="2:4" x14ac:dyDescent="0.3">
      <c r="B10337" s="211" t="str">
        <f t="shared" si="324"/>
        <v/>
      </c>
      <c r="D10337" s="213" t="str">
        <f t="shared" si="325"/>
        <v/>
      </c>
    </row>
    <row r="10338" spans="2:4" x14ac:dyDescent="0.3">
      <c r="B10338" s="211" t="str">
        <f t="shared" si="324"/>
        <v/>
      </c>
      <c r="D10338" s="213" t="str">
        <f t="shared" si="325"/>
        <v/>
      </c>
    </row>
    <row r="10339" spans="2:4" x14ac:dyDescent="0.3">
      <c r="B10339" s="211" t="str">
        <f t="shared" si="324"/>
        <v/>
      </c>
      <c r="D10339" s="213" t="str">
        <f t="shared" si="325"/>
        <v/>
      </c>
    </row>
    <row r="10340" spans="2:4" x14ac:dyDescent="0.3">
      <c r="B10340" s="211" t="str">
        <f t="shared" si="324"/>
        <v/>
      </c>
      <c r="D10340" s="213" t="str">
        <f t="shared" si="325"/>
        <v/>
      </c>
    </row>
    <row r="10341" spans="2:4" x14ac:dyDescent="0.3">
      <c r="B10341" s="211" t="str">
        <f t="shared" si="324"/>
        <v/>
      </c>
      <c r="D10341" s="213" t="str">
        <f t="shared" si="325"/>
        <v/>
      </c>
    </row>
    <row r="10342" spans="2:4" x14ac:dyDescent="0.3">
      <c r="B10342" s="211" t="str">
        <f t="shared" si="324"/>
        <v/>
      </c>
      <c r="D10342" s="213" t="str">
        <f t="shared" si="325"/>
        <v/>
      </c>
    </row>
    <row r="10343" spans="2:4" x14ac:dyDescent="0.3">
      <c r="B10343" s="211" t="str">
        <f t="shared" si="324"/>
        <v/>
      </c>
      <c r="D10343" s="213" t="str">
        <f t="shared" si="325"/>
        <v/>
      </c>
    </row>
    <row r="10344" spans="2:4" x14ac:dyDescent="0.3">
      <c r="B10344" s="211" t="str">
        <f t="shared" si="324"/>
        <v/>
      </c>
      <c r="D10344" s="213" t="str">
        <f t="shared" si="325"/>
        <v/>
      </c>
    </row>
    <row r="10345" spans="2:4" x14ac:dyDescent="0.3">
      <c r="B10345" s="211" t="str">
        <f t="shared" si="324"/>
        <v/>
      </c>
      <c r="D10345" s="213" t="str">
        <f t="shared" si="325"/>
        <v/>
      </c>
    </row>
    <row r="10346" spans="2:4" x14ac:dyDescent="0.3">
      <c r="B10346" s="211" t="str">
        <f t="shared" si="324"/>
        <v/>
      </c>
      <c r="D10346" s="213" t="str">
        <f t="shared" si="325"/>
        <v/>
      </c>
    </row>
    <row r="10347" spans="2:4" x14ac:dyDescent="0.3">
      <c r="B10347" s="211" t="str">
        <f t="shared" si="324"/>
        <v/>
      </c>
      <c r="D10347" s="213" t="str">
        <f t="shared" si="325"/>
        <v/>
      </c>
    </row>
    <row r="10348" spans="2:4" x14ac:dyDescent="0.3">
      <c r="B10348" s="211" t="str">
        <f t="shared" si="324"/>
        <v/>
      </c>
      <c r="D10348" s="213" t="str">
        <f t="shared" si="325"/>
        <v/>
      </c>
    </row>
    <row r="10349" spans="2:4" x14ac:dyDescent="0.3">
      <c r="B10349" s="211" t="str">
        <f t="shared" si="324"/>
        <v/>
      </c>
      <c r="D10349" s="213" t="str">
        <f t="shared" si="325"/>
        <v/>
      </c>
    </row>
    <row r="10350" spans="2:4" x14ac:dyDescent="0.3">
      <c r="B10350" s="211" t="str">
        <f t="shared" si="324"/>
        <v/>
      </c>
      <c r="D10350" s="213" t="str">
        <f t="shared" si="325"/>
        <v/>
      </c>
    </row>
    <row r="10351" spans="2:4" x14ac:dyDescent="0.3">
      <c r="B10351" s="211" t="str">
        <f t="shared" si="324"/>
        <v/>
      </c>
      <c r="D10351" s="213" t="str">
        <f t="shared" si="325"/>
        <v/>
      </c>
    </row>
    <row r="10352" spans="2:4" x14ac:dyDescent="0.3">
      <c r="B10352" s="211" t="str">
        <f t="shared" si="324"/>
        <v/>
      </c>
      <c r="D10352" s="213" t="str">
        <f t="shared" si="325"/>
        <v/>
      </c>
    </row>
    <row r="10353" spans="2:4" x14ac:dyDescent="0.3">
      <c r="B10353" s="211" t="str">
        <f t="shared" si="324"/>
        <v/>
      </c>
      <c r="D10353" s="213" t="str">
        <f t="shared" si="325"/>
        <v/>
      </c>
    </row>
    <row r="10354" spans="2:4" x14ac:dyDescent="0.3">
      <c r="B10354" s="211" t="str">
        <f t="shared" si="324"/>
        <v/>
      </c>
      <c r="D10354" s="213" t="str">
        <f t="shared" si="325"/>
        <v/>
      </c>
    </row>
    <row r="10355" spans="2:4" x14ac:dyDescent="0.3">
      <c r="B10355" s="211" t="str">
        <f t="shared" si="324"/>
        <v/>
      </c>
      <c r="D10355" s="213" t="str">
        <f t="shared" si="325"/>
        <v/>
      </c>
    </row>
    <row r="10356" spans="2:4" x14ac:dyDescent="0.3">
      <c r="B10356" s="211" t="str">
        <f t="shared" si="324"/>
        <v/>
      </c>
      <c r="D10356" s="213" t="str">
        <f t="shared" si="325"/>
        <v/>
      </c>
    </row>
    <row r="10357" spans="2:4" x14ac:dyDescent="0.3">
      <c r="B10357" s="211" t="str">
        <f t="shared" si="324"/>
        <v/>
      </c>
      <c r="D10357" s="213" t="str">
        <f t="shared" si="325"/>
        <v/>
      </c>
    </row>
    <row r="10358" spans="2:4" x14ac:dyDescent="0.3">
      <c r="B10358" s="211" t="str">
        <f t="shared" si="324"/>
        <v/>
      </c>
      <c r="D10358" s="213" t="str">
        <f t="shared" si="325"/>
        <v/>
      </c>
    </row>
    <row r="10359" spans="2:4" x14ac:dyDescent="0.3">
      <c r="B10359" s="211" t="str">
        <f t="shared" si="324"/>
        <v/>
      </c>
      <c r="D10359" s="213" t="str">
        <f t="shared" si="325"/>
        <v/>
      </c>
    </row>
    <row r="10360" spans="2:4" x14ac:dyDescent="0.3">
      <c r="B10360" s="211" t="str">
        <f t="shared" si="324"/>
        <v/>
      </c>
      <c r="D10360" s="213" t="str">
        <f t="shared" si="325"/>
        <v/>
      </c>
    </row>
    <row r="10361" spans="2:4" x14ac:dyDescent="0.3">
      <c r="B10361" s="211" t="str">
        <f t="shared" si="324"/>
        <v/>
      </c>
      <c r="D10361" s="213" t="str">
        <f t="shared" si="325"/>
        <v/>
      </c>
    </row>
    <row r="10362" spans="2:4" x14ac:dyDescent="0.3">
      <c r="B10362" s="211" t="str">
        <f t="shared" si="324"/>
        <v/>
      </c>
      <c r="D10362" s="213" t="str">
        <f t="shared" si="325"/>
        <v/>
      </c>
    </row>
    <row r="10363" spans="2:4" x14ac:dyDescent="0.3">
      <c r="B10363" s="211" t="str">
        <f t="shared" si="324"/>
        <v/>
      </c>
      <c r="D10363" s="213" t="str">
        <f t="shared" si="325"/>
        <v/>
      </c>
    </row>
    <row r="10364" spans="2:4" x14ac:dyDescent="0.3">
      <c r="B10364" s="211" t="str">
        <f t="shared" si="324"/>
        <v/>
      </c>
      <c r="D10364" s="213" t="str">
        <f t="shared" si="325"/>
        <v/>
      </c>
    </row>
    <row r="10365" spans="2:4" x14ac:dyDescent="0.3">
      <c r="B10365" s="211" t="str">
        <f t="shared" si="324"/>
        <v/>
      </c>
      <c r="D10365" s="213" t="str">
        <f t="shared" si="325"/>
        <v/>
      </c>
    </row>
    <row r="10366" spans="2:4" x14ac:dyDescent="0.3">
      <c r="B10366" s="211" t="str">
        <f t="shared" si="324"/>
        <v/>
      </c>
      <c r="D10366" s="213" t="str">
        <f t="shared" si="325"/>
        <v/>
      </c>
    </row>
    <row r="10367" spans="2:4" x14ac:dyDescent="0.3">
      <c r="B10367" s="211" t="str">
        <f t="shared" si="324"/>
        <v/>
      </c>
      <c r="D10367" s="213" t="str">
        <f t="shared" si="325"/>
        <v/>
      </c>
    </row>
    <row r="10368" spans="2:4" x14ac:dyDescent="0.3">
      <c r="B10368" s="211" t="str">
        <f t="shared" si="324"/>
        <v/>
      </c>
      <c r="D10368" s="213" t="str">
        <f t="shared" si="325"/>
        <v/>
      </c>
    </row>
    <row r="10369" spans="2:4" x14ac:dyDescent="0.3">
      <c r="B10369" s="211" t="str">
        <f t="shared" si="324"/>
        <v/>
      </c>
      <c r="D10369" s="213" t="str">
        <f t="shared" si="325"/>
        <v/>
      </c>
    </row>
    <row r="10370" spans="2:4" x14ac:dyDescent="0.3">
      <c r="B10370" s="211" t="str">
        <f t="shared" si="324"/>
        <v/>
      </c>
      <c r="D10370" s="213" t="str">
        <f t="shared" si="325"/>
        <v/>
      </c>
    </row>
    <row r="10371" spans="2:4" x14ac:dyDescent="0.3">
      <c r="B10371" s="211" t="str">
        <f t="shared" si="324"/>
        <v/>
      </c>
      <c r="D10371" s="213" t="str">
        <f t="shared" si="325"/>
        <v/>
      </c>
    </row>
    <row r="10372" spans="2:4" x14ac:dyDescent="0.3">
      <c r="B10372" s="211" t="str">
        <f t="shared" si="324"/>
        <v/>
      </c>
      <c r="D10372" s="213" t="str">
        <f t="shared" si="325"/>
        <v/>
      </c>
    </row>
    <row r="10373" spans="2:4" x14ac:dyDescent="0.3">
      <c r="B10373" s="211" t="str">
        <f t="shared" si="324"/>
        <v/>
      </c>
      <c r="D10373" s="213" t="str">
        <f t="shared" si="325"/>
        <v/>
      </c>
    </row>
    <row r="10374" spans="2:4" x14ac:dyDescent="0.3">
      <c r="B10374" s="211" t="str">
        <f t="shared" ref="B10374:B10437" si="326">IF(NOT(ISBLANK(A10374)),INT(($B$2-A10374)/365.25),"")</f>
        <v/>
      </c>
      <c r="D10374" s="213" t="str">
        <f t="shared" ref="D10374:D10437" si="327">_xlfn.IFNA(VLOOKUP(B10374,AgeGroups,2,TRUE),"")</f>
        <v/>
      </c>
    </row>
    <row r="10375" spans="2:4" x14ac:dyDescent="0.3">
      <c r="B10375" s="211" t="str">
        <f t="shared" si="326"/>
        <v/>
      </c>
      <c r="D10375" s="213" t="str">
        <f t="shared" si="327"/>
        <v/>
      </c>
    </row>
    <row r="10376" spans="2:4" x14ac:dyDescent="0.3">
      <c r="B10376" s="211" t="str">
        <f t="shared" si="326"/>
        <v/>
      </c>
      <c r="D10376" s="213" t="str">
        <f t="shared" si="327"/>
        <v/>
      </c>
    </row>
    <row r="10377" spans="2:4" x14ac:dyDescent="0.3">
      <c r="B10377" s="211" t="str">
        <f t="shared" si="326"/>
        <v/>
      </c>
      <c r="D10377" s="213" t="str">
        <f t="shared" si="327"/>
        <v/>
      </c>
    </row>
    <row r="10378" spans="2:4" x14ac:dyDescent="0.3">
      <c r="B10378" s="211" t="str">
        <f t="shared" si="326"/>
        <v/>
      </c>
      <c r="D10378" s="213" t="str">
        <f t="shared" si="327"/>
        <v/>
      </c>
    </row>
    <row r="10379" spans="2:4" x14ac:dyDescent="0.3">
      <c r="B10379" s="211" t="str">
        <f t="shared" si="326"/>
        <v/>
      </c>
      <c r="D10379" s="213" t="str">
        <f t="shared" si="327"/>
        <v/>
      </c>
    </row>
    <row r="10380" spans="2:4" x14ac:dyDescent="0.3">
      <c r="B10380" s="211" t="str">
        <f t="shared" si="326"/>
        <v/>
      </c>
      <c r="D10380" s="213" t="str">
        <f t="shared" si="327"/>
        <v/>
      </c>
    </row>
    <row r="10381" spans="2:4" x14ac:dyDescent="0.3">
      <c r="B10381" s="211" t="str">
        <f t="shared" si="326"/>
        <v/>
      </c>
      <c r="D10381" s="213" t="str">
        <f t="shared" si="327"/>
        <v/>
      </c>
    </row>
    <row r="10382" spans="2:4" x14ac:dyDescent="0.3">
      <c r="B10382" s="211" t="str">
        <f t="shared" si="326"/>
        <v/>
      </c>
      <c r="D10382" s="213" t="str">
        <f t="shared" si="327"/>
        <v/>
      </c>
    </row>
    <row r="10383" spans="2:4" x14ac:dyDescent="0.3">
      <c r="B10383" s="211" t="str">
        <f t="shared" si="326"/>
        <v/>
      </c>
      <c r="D10383" s="213" t="str">
        <f t="shared" si="327"/>
        <v/>
      </c>
    </row>
    <row r="10384" spans="2:4" x14ac:dyDescent="0.3">
      <c r="B10384" s="211" t="str">
        <f t="shared" si="326"/>
        <v/>
      </c>
      <c r="D10384" s="213" t="str">
        <f t="shared" si="327"/>
        <v/>
      </c>
    </row>
    <row r="10385" spans="2:4" x14ac:dyDescent="0.3">
      <c r="B10385" s="211" t="str">
        <f t="shared" si="326"/>
        <v/>
      </c>
      <c r="D10385" s="213" t="str">
        <f t="shared" si="327"/>
        <v/>
      </c>
    </row>
    <row r="10386" spans="2:4" x14ac:dyDescent="0.3">
      <c r="B10386" s="211" t="str">
        <f t="shared" si="326"/>
        <v/>
      </c>
      <c r="D10386" s="213" t="str">
        <f t="shared" si="327"/>
        <v/>
      </c>
    </row>
    <row r="10387" spans="2:4" x14ac:dyDescent="0.3">
      <c r="B10387" s="211" t="str">
        <f t="shared" si="326"/>
        <v/>
      </c>
      <c r="D10387" s="213" t="str">
        <f t="shared" si="327"/>
        <v/>
      </c>
    </row>
    <row r="10388" spans="2:4" x14ac:dyDescent="0.3">
      <c r="B10388" s="211" t="str">
        <f t="shared" si="326"/>
        <v/>
      </c>
      <c r="D10388" s="213" t="str">
        <f t="shared" si="327"/>
        <v/>
      </c>
    </row>
    <row r="10389" spans="2:4" x14ac:dyDescent="0.3">
      <c r="B10389" s="211" t="str">
        <f t="shared" si="326"/>
        <v/>
      </c>
      <c r="D10389" s="213" t="str">
        <f t="shared" si="327"/>
        <v/>
      </c>
    </row>
    <row r="10390" spans="2:4" x14ac:dyDescent="0.3">
      <c r="B10390" s="211" t="str">
        <f t="shared" si="326"/>
        <v/>
      </c>
      <c r="D10390" s="213" t="str">
        <f t="shared" si="327"/>
        <v/>
      </c>
    </row>
    <row r="10391" spans="2:4" x14ac:dyDescent="0.3">
      <c r="B10391" s="211" t="str">
        <f t="shared" si="326"/>
        <v/>
      </c>
      <c r="D10391" s="213" t="str">
        <f t="shared" si="327"/>
        <v/>
      </c>
    </row>
    <row r="10392" spans="2:4" x14ac:dyDescent="0.3">
      <c r="B10392" s="211" t="str">
        <f t="shared" si="326"/>
        <v/>
      </c>
      <c r="D10392" s="213" t="str">
        <f t="shared" si="327"/>
        <v/>
      </c>
    </row>
    <row r="10393" spans="2:4" x14ac:dyDescent="0.3">
      <c r="B10393" s="211" t="str">
        <f t="shared" si="326"/>
        <v/>
      </c>
      <c r="D10393" s="213" t="str">
        <f t="shared" si="327"/>
        <v/>
      </c>
    </row>
    <row r="10394" spans="2:4" x14ac:dyDescent="0.3">
      <c r="B10394" s="211" t="str">
        <f t="shared" si="326"/>
        <v/>
      </c>
      <c r="D10394" s="213" t="str">
        <f t="shared" si="327"/>
        <v/>
      </c>
    </row>
    <row r="10395" spans="2:4" x14ac:dyDescent="0.3">
      <c r="B10395" s="211" t="str">
        <f t="shared" si="326"/>
        <v/>
      </c>
      <c r="D10395" s="213" t="str">
        <f t="shared" si="327"/>
        <v/>
      </c>
    </row>
    <row r="10396" spans="2:4" x14ac:dyDescent="0.3">
      <c r="B10396" s="211" t="str">
        <f t="shared" si="326"/>
        <v/>
      </c>
      <c r="D10396" s="213" t="str">
        <f t="shared" si="327"/>
        <v/>
      </c>
    </row>
    <row r="10397" spans="2:4" x14ac:dyDescent="0.3">
      <c r="B10397" s="211" t="str">
        <f t="shared" si="326"/>
        <v/>
      </c>
      <c r="D10397" s="213" t="str">
        <f t="shared" si="327"/>
        <v/>
      </c>
    </row>
    <row r="10398" spans="2:4" x14ac:dyDescent="0.3">
      <c r="B10398" s="211" t="str">
        <f t="shared" si="326"/>
        <v/>
      </c>
      <c r="D10398" s="213" t="str">
        <f t="shared" si="327"/>
        <v/>
      </c>
    </row>
    <row r="10399" spans="2:4" x14ac:dyDescent="0.3">
      <c r="B10399" s="211" t="str">
        <f t="shared" si="326"/>
        <v/>
      </c>
      <c r="D10399" s="213" t="str">
        <f t="shared" si="327"/>
        <v/>
      </c>
    </row>
    <row r="10400" spans="2:4" x14ac:dyDescent="0.3">
      <c r="B10400" s="211" t="str">
        <f t="shared" si="326"/>
        <v/>
      </c>
      <c r="D10400" s="213" t="str">
        <f t="shared" si="327"/>
        <v/>
      </c>
    </row>
    <row r="10401" spans="2:4" x14ac:dyDescent="0.3">
      <c r="B10401" s="211" t="str">
        <f t="shared" si="326"/>
        <v/>
      </c>
      <c r="D10401" s="213" t="str">
        <f t="shared" si="327"/>
        <v/>
      </c>
    </row>
    <row r="10402" spans="2:4" x14ac:dyDescent="0.3">
      <c r="B10402" s="211" t="str">
        <f t="shared" si="326"/>
        <v/>
      </c>
      <c r="D10402" s="213" t="str">
        <f t="shared" si="327"/>
        <v/>
      </c>
    </row>
    <row r="10403" spans="2:4" x14ac:dyDescent="0.3">
      <c r="B10403" s="211" t="str">
        <f t="shared" si="326"/>
        <v/>
      </c>
      <c r="D10403" s="213" t="str">
        <f t="shared" si="327"/>
        <v/>
      </c>
    </row>
    <row r="10404" spans="2:4" x14ac:dyDescent="0.3">
      <c r="B10404" s="211" t="str">
        <f t="shared" si="326"/>
        <v/>
      </c>
      <c r="D10404" s="213" t="str">
        <f t="shared" si="327"/>
        <v/>
      </c>
    </row>
    <row r="10405" spans="2:4" x14ac:dyDescent="0.3">
      <c r="B10405" s="211" t="str">
        <f t="shared" si="326"/>
        <v/>
      </c>
      <c r="D10405" s="213" t="str">
        <f t="shared" si="327"/>
        <v/>
      </c>
    </row>
    <row r="10406" spans="2:4" x14ac:dyDescent="0.3">
      <c r="B10406" s="211" t="str">
        <f t="shared" si="326"/>
        <v/>
      </c>
      <c r="D10406" s="213" t="str">
        <f t="shared" si="327"/>
        <v/>
      </c>
    </row>
    <row r="10407" spans="2:4" x14ac:dyDescent="0.3">
      <c r="B10407" s="211" t="str">
        <f t="shared" si="326"/>
        <v/>
      </c>
      <c r="D10407" s="213" t="str">
        <f t="shared" si="327"/>
        <v/>
      </c>
    </row>
    <row r="10408" spans="2:4" x14ac:dyDescent="0.3">
      <c r="B10408" s="211" t="str">
        <f t="shared" si="326"/>
        <v/>
      </c>
      <c r="D10408" s="213" t="str">
        <f t="shared" si="327"/>
        <v/>
      </c>
    </row>
    <row r="10409" spans="2:4" x14ac:dyDescent="0.3">
      <c r="B10409" s="211" t="str">
        <f t="shared" si="326"/>
        <v/>
      </c>
      <c r="D10409" s="213" t="str">
        <f t="shared" si="327"/>
        <v/>
      </c>
    </row>
    <row r="10410" spans="2:4" x14ac:dyDescent="0.3">
      <c r="B10410" s="211" t="str">
        <f t="shared" si="326"/>
        <v/>
      </c>
      <c r="D10410" s="213" t="str">
        <f t="shared" si="327"/>
        <v/>
      </c>
    </row>
    <row r="10411" spans="2:4" x14ac:dyDescent="0.3">
      <c r="B10411" s="211" t="str">
        <f t="shared" si="326"/>
        <v/>
      </c>
      <c r="D10411" s="213" t="str">
        <f t="shared" si="327"/>
        <v/>
      </c>
    </row>
    <row r="10412" spans="2:4" x14ac:dyDescent="0.3">
      <c r="B10412" s="211" t="str">
        <f t="shared" si="326"/>
        <v/>
      </c>
      <c r="D10412" s="213" t="str">
        <f t="shared" si="327"/>
        <v/>
      </c>
    </row>
    <row r="10413" spans="2:4" x14ac:dyDescent="0.3">
      <c r="B10413" s="211" t="str">
        <f t="shared" si="326"/>
        <v/>
      </c>
      <c r="D10413" s="213" t="str">
        <f t="shared" si="327"/>
        <v/>
      </c>
    </row>
    <row r="10414" spans="2:4" x14ac:dyDescent="0.3">
      <c r="B10414" s="211" t="str">
        <f t="shared" si="326"/>
        <v/>
      </c>
      <c r="D10414" s="213" t="str">
        <f t="shared" si="327"/>
        <v/>
      </c>
    </row>
    <row r="10415" spans="2:4" x14ac:dyDescent="0.3">
      <c r="B10415" s="211" t="str">
        <f t="shared" si="326"/>
        <v/>
      </c>
      <c r="D10415" s="213" t="str">
        <f t="shared" si="327"/>
        <v/>
      </c>
    </row>
    <row r="10416" spans="2:4" x14ac:dyDescent="0.3">
      <c r="B10416" s="211" t="str">
        <f t="shared" si="326"/>
        <v/>
      </c>
      <c r="D10416" s="213" t="str">
        <f t="shared" si="327"/>
        <v/>
      </c>
    </row>
    <row r="10417" spans="2:4" x14ac:dyDescent="0.3">
      <c r="B10417" s="211" t="str">
        <f t="shared" si="326"/>
        <v/>
      </c>
      <c r="D10417" s="213" t="str">
        <f t="shared" si="327"/>
        <v/>
      </c>
    </row>
    <row r="10418" spans="2:4" x14ac:dyDescent="0.3">
      <c r="B10418" s="211" t="str">
        <f t="shared" si="326"/>
        <v/>
      </c>
      <c r="D10418" s="213" t="str">
        <f t="shared" si="327"/>
        <v/>
      </c>
    </row>
    <row r="10419" spans="2:4" x14ac:dyDescent="0.3">
      <c r="B10419" s="211" t="str">
        <f t="shared" si="326"/>
        <v/>
      </c>
      <c r="D10419" s="213" t="str">
        <f t="shared" si="327"/>
        <v/>
      </c>
    </row>
    <row r="10420" spans="2:4" x14ac:dyDescent="0.3">
      <c r="B10420" s="211" t="str">
        <f t="shared" si="326"/>
        <v/>
      </c>
      <c r="D10420" s="213" t="str">
        <f t="shared" si="327"/>
        <v/>
      </c>
    </row>
    <row r="10421" spans="2:4" x14ac:dyDescent="0.3">
      <c r="B10421" s="211" t="str">
        <f t="shared" si="326"/>
        <v/>
      </c>
      <c r="D10421" s="213" t="str">
        <f t="shared" si="327"/>
        <v/>
      </c>
    </row>
    <row r="10422" spans="2:4" x14ac:dyDescent="0.3">
      <c r="B10422" s="211" t="str">
        <f t="shared" si="326"/>
        <v/>
      </c>
      <c r="D10422" s="213" t="str">
        <f t="shared" si="327"/>
        <v/>
      </c>
    </row>
    <row r="10423" spans="2:4" x14ac:dyDescent="0.3">
      <c r="B10423" s="211" t="str">
        <f t="shared" si="326"/>
        <v/>
      </c>
      <c r="D10423" s="213" t="str">
        <f t="shared" si="327"/>
        <v/>
      </c>
    </row>
    <row r="10424" spans="2:4" x14ac:dyDescent="0.3">
      <c r="B10424" s="211" t="str">
        <f t="shared" si="326"/>
        <v/>
      </c>
      <c r="D10424" s="213" t="str">
        <f t="shared" si="327"/>
        <v/>
      </c>
    </row>
    <row r="10425" spans="2:4" x14ac:dyDescent="0.3">
      <c r="B10425" s="211" t="str">
        <f t="shared" si="326"/>
        <v/>
      </c>
      <c r="D10425" s="213" t="str">
        <f t="shared" si="327"/>
        <v/>
      </c>
    </row>
    <row r="10426" spans="2:4" x14ac:dyDescent="0.3">
      <c r="B10426" s="211" t="str">
        <f t="shared" si="326"/>
        <v/>
      </c>
      <c r="D10426" s="213" t="str">
        <f t="shared" si="327"/>
        <v/>
      </c>
    </row>
    <row r="10427" spans="2:4" x14ac:dyDescent="0.3">
      <c r="B10427" s="211" t="str">
        <f t="shared" si="326"/>
        <v/>
      </c>
      <c r="D10427" s="213" t="str">
        <f t="shared" si="327"/>
        <v/>
      </c>
    </row>
    <row r="10428" spans="2:4" x14ac:dyDescent="0.3">
      <c r="B10428" s="211" t="str">
        <f t="shared" si="326"/>
        <v/>
      </c>
      <c r="D10428" s="213" t="str">
        <f t="shared" si="327"/>
        <v/>
      </c>
    </row>
    <row r="10429" spans="2:4" x14ac:dyDescent="0.3">
      <c r="B10429" s="211" t="str">
        <f t="shared" si="326"/>
        <v/>
      </c>
      <c r="D10429" s="213" t="str">
        <f t="shared" si="327"/>
        <v/>
      </c>
    </row>
    <row r="10430" spans="2:4" x14ac:dyDescent="0.3">
      <c r="B10430" s="211" t="str">
        <f t="shared" si="326"/>
        <v/>
      </c>
      <c r="D10430" s="213" t="str">
        <f t="shared" si="327"/>
        <v/>
      </c>
    </row>
    <row r="10431" spans="2:4" x14ac:dyDescent="0.3">
      <c r="B10431" s="211" t="str">
        <f t="shared" si="326"/>
        <v/>
      </c>
      <c r="D10431" s="213" t="str">
        <f t="shared" si="327"/>
        <v/>
      </c>
    </row>
    <row r="10432" spans="2:4" x14ac:dyDescent="0.3">
      <c r="B10432" s="211" t="str">
        <f t="shared" si="326"/>
        <v/>
      </c>
      <c r="D10432" s="213" t="str">
        <f t="shared" si="327"/>
        <v/>
      </c>
    </row>
    <row r="10433" spans="2:4" x14ac:dyDescent="0.3">
      <c r="B10433" s="211" t="str">
        <f t="shared" si="326"/>
        <v/>
      </c>
      <c r="D10433" s="213" t="str">
        <f t="shared" si="327"/>
        <v/>
      </c>
    </row>
    <row r="10434" spans="2:4" x14ac:dyDescent="0.3">
      <c r="B10434" s="211" t="str">
        <f t="shared" si="326"/>
        <v/>
      </c>
      <c r="D10434" s="213" t="str">
        <f t="shared" si="327"/>
        <v/>
      </c>
    </row>
    <row r="10435" spans="2:4" x14ac:dyDescent="0.3">
      <c r="B10435" s="211" t="str">
        <f t="shared" si="326"/>
        <v/>
      </c>
      <c r="D10435" s="213" t="str">
        <f t="shared" si="327"/>
        <v/>
      </c>
    </row>
    <row r="10436" spans="2:4" x14ac:dyDescent="0.3">
      <c r="B10436" s="211" t="str">
        <f t="shared" si="326"/>
        <v/>
      </c>
      <c r="D10436" s="213" t="str">
        <f t="shared" si="327"/>
        <v/>
      </c>
    </row>
    <row r="10437" spans="2:4" x14ac:dyDescent="0.3">
      <c r="B10437" s="211" t="str">
        <f t="shared" si="326"/>
        <v/>
      </c>
      <c r="D10437" s="213" t="str">
        <f t="shared" si="327"/>
        <v/>
      </c>
    </row>
    <row r="10438" spans="2:4" x14ac:dyDescent="0.3">
      <c r="B10438" s="211" t="str">
        <f t="shared" ref="B10438:B10501" si="328">IF(NOT(ISBLANK(A10438)),INT(($B$2-A10438)/365.25),"")</f>
        <v/>
      </c>
      <c r="D10438" s="213" t="str">
        <f t="shared" ref="D10438:D10501" si="329">_xlfn.IFNA(VLOOKUP(B10438,AgeGroups,2,TRUE),"")</f>
        <v/>
      </c>
    </row>
    <row r="10439" spans="2:4" x14ac:dyDescent="0.3">
      <c r="B10439" s="211" t="str">
        <f t="shared" si="328"/>
        <v/>
      </c>
      <c r="D10439" s="213" t="str">
        <f t="shared" si="329"/>
        <v/>
      </c>
    </row>
    <row r="10440" spans="2:4" x14ac:dyDescent="0.3">
      <c r="B10440" s="211" t="str">
        <f t="shared" si="328"/>
        <v/>
      </c>
      <c r="D10440" s="213" t="str">
        <f t="shared" si="329"/>
        <v/>
      </c>
    </row>
    <row r="10441" spans="2:4" x14ac:dyDescent="0.3">
      <c r="B10441" s="211" t="str">
        <f t="shared" si="328"/>
        <v/>
      </c>
      <c r="D10441" s="213" t="str">
        <f t="shared" si="329"/>
        <v/>
      </c>
    </row>
    <row r="10442" spans="2:4" x14ac:dyDescent="0.3">
      <c r="B10442" s="211" t="str">
        <f t="shared" si="328"/>
        <v/>
      </c>
      <c r="D10442" s="213" t="str">
        <f t="shared" si="329"/>
        <v/>
      </c>
    </row>
    <row r="10443" spans="2:4" x14ac:dyDescent="0.3">
      <c r="B10443" s="211" t="str">
        <f t="shared" si="328"/>
        <v/>
      </c>
      <c r="D10443" s="213" t="str">
        <f t="shared" si="329"/>
        <v/>
      </c>
    </row>
    <row r="10444" spans="2:4" x14ac:dyDescent="0.3">
      <c r="B10444" s="211" t="str">
        <f t="shared" si="328"/>
        <v/>
      </c>
      <c r="D10444" s="213" t="str">
        <f t="shared" si="329"/>
        <v/>
      </c>
    </row>
    <row r="10445" spans="2:4" x14ac:dyDescent="0.3">
      <c r="B10445" s="211" t="str">
        <f t="shared" si="328"/>
        <v/>
      </c>
      <c r="D10445" s="213" t="str">
        <f t="shared" si="329"/>
        <v/>
      </c>
    </row>
    <row r="10446" spans="2:4" x14ac:dyDescent="0.3">
      <c r="B10446" s="211" t="str">
        <f t="shared" si="328"/>
        <v/>
      </c>
      <c r="D10446" s="213" t="str">
        <f t="shared" si="329"/>
        <v/>
      </c>
    </row>
    <row r="10447" spans="2:4" x14ac:dyDescent="0.3">
      <c r="B10447" s="211" t="str">
        <f t="shared" si="328"/>
        <v/>
      </c>
      <c r="D10447" s="213" t="str">
        <f t="shared" si="329"/>
        <v/>
      </c>
    </row>
    <row r="10448" spans="2:4" x14ac:dyDescent="0.3">
      <c r="B10448" s="211" t="str">
        <f t="shared" si="328"/>
        <v/>
      </c>
      <c r="D10448" s="213" t="str">
        <f t="shared" si="329"/>
        <v/>
      </c>
    </row>
    <row r="10449" spans="2:4" x14ac:dyDescent="0.3">
      <c r="B10449" s="211" t="str">
        <f t="shared" si="328"/>
        <v/>
      </c>
      <c r="D10449" s="213" t="str">
        <f t="shared" si="329"/>
        <v/>
      </c>
    </row>
    <row r="10450" spans="2:4" x14ac:dyDescent="0.3">
      <c r="B10450" s="211" t="str">
        <f t="shared" si="328"/>
        <v/>
      </c>
      <c r="D10450" s="213" t="str">
        <f t="shared" si="329"/>
        <v/>
      </c>
    </row>
    <row r="10451" spans="2:4" x14ac:dyDescent="0.3">
      <c r="B10451" s="211" t="str">
        <f t="shared" si="328"/>
        <v/>
      </c>
      <c r="D10451" s="213" t="str">
        <f t="shared" si="329"/>
        <v/>
      </c>
    </row>
    <row r="10452" spans="2:4" x14ac:dyDescent="0.3">
      <c r="B10452" s="211" t="str">
        <f t="shared" si="328"/>
        <v/>
      </c>
      <c r="D10452" s="213" t="str">
        <f t="shared" si="329"/>
        <v/>
      </c>
    </row>
    <row r="10453" spans="2:4" x14ac:dyDescent="0.3">
      <c r="B10453" s="211" t="str">
        <f t="shared" si="328"/>
        <v/>
      </c>
      <c r="D10453" s="213" t="str">
        <f t="shared" si="329"/>
        <v/>
      </c>
    </row>
    <row r="10454" spans="2:4" x14ac:dyDescent="0.3">
      <c r="B10454" s="211" t="str">
        <f t="shared" si="328"/>
        <v/>
      </c>
      <c r="D10454" s="213" t="str">
        <f t="shared" si="329"/>
        <v/>
      </c>
    </row>
    <row r="10455" spans="2:4" x14ac:dyDescent="0.3">
      <c r="B10455" s="211" t="str">
        <f t="shared" si="328"/>
        <v/>
      </c>
      <c r="D10455" s="213" t="str">
        <f t="shared" si="329"/>
        <v/>
      </c>
    </row>
    <row r="10456" spans="2:4" x14ac:dyDescent="0.3">
      <c r="B10456" s="211" t="str">
        <f t="shared" si="328"/>
        <v/>
      </c>
      <c r="D10456" s="213" t="str">
        <f t="shared" si="329"/>
        <v/>
      </c>
    </row>
    <row r="10457" spans="2:4" x14ac:dyDescent="0.3">
      <c r="B10457" s="211" t="str">
        <f t="shared" si="328"/>
        <v/>
      </c>
      <c r="D10457" s="213" t="str">
        <f t="shared" si="329"/>
        <v/>
      </c>
    </row>
    <row r="10458" spans="2:4" x14ac:dyDescent="0.3">
      <c r="B10458" s="211" t="str">
        <f t="shared" si="328"/>
        <v/>
      </c>
      <c r="D10458" s="213" t="str">
        <f t="shared" si="329"/>
        <v/>
      </c>
    </row>
    <row r="10459" spans="2:4" x14ac:dyDescent="0.3">
      <c r="B10459" s="211" t="str">
        <f t="shared" si="328"/>
        <v/>
      </c>
      <c r="D10459" s="213" t="str">
        <f t="shared" si="329"/>
        <v/>
      </c>
    </row>
    <row r="10460" spans="2:4" x14ac:dyDescent="0.3">
      <c r="B10460" s="211" t="str">
        <f t="shared" si="328"/>
        <v/>
      </c>
      <c r="D10460" s="213" t="str">
        <f t="shared" si="329"/>
        <v/>
      </c>
    </row>
    <row r="10461" spans="2:4" x14ac:dyDescent="0.3">
      <c r="B10461" s="211" t="str">
        <f t="shared" si="328"/>
        <v/>
      </c>
      <c r="D10461" s="213" t="str">
        <f t="shared" si="329"/>
        <v/>
      </c>
    </row>
    <row r="10462" spans="2:4" x14ac:dyDescent="0.3">
      <c r="B10462" s="211" t="str">
        <f t="shared" si="328"/>
        <v/>
      </c>
      <c r="D10462" s="213" t="str">
        <f t="shared" si="329"/>
        <v/>
      </c>
    </row>
    <row r="10463" spans="2:4" x14ac:dyDescent="0.3">
      <c r="B10463" s="211" t="str">
        <f t="shared" si="328"/>
        <v/>
      </c>
      <c r="D10463" s="213" t="str">
        <f t="shared" si="329"/>
        <v/>
      </c>
    </row>
    <row r="10464" spans="2:4" x14ac:dyDescent="0.3">
      <c r="B10464" s="211" t="str">
        <f t="shared" si="328"/>
        <v/>
      </c>
      <c r="D10464" s="213" t="str">
        <f t="shared" si="329"/>
        <v/>
      </c>
    </row>
    <row r="10465" spans="2:4" x14ac:dyDescent="0.3">
      <c r="B10465" s="211" t="str">
        <f t="shared" si="328"/>
        <v/>
      </c>
      <c r="D10465" s="213" t="str">
        <f t="shared" si="329"/>
        <v/>
      </c>
    </row>
    <row r="10466" spans="2:4" x14ac:dyDescent="0.3">
      <c r="B10466" s="211" t="str">
        <f t="shared" si="328"/>
        <v/>
      </c>
      <c r="D10466" s="213" t="str">
        <f t="shared" si="329"/>
        <v/>
      </c>
    </row>
    <row r="10467" spans="2:4" x14ac:dyDescent="0.3">
      <c r="B10467" s="211" t="str">
        <f t="shared" si="328"/>
        <v/>
      </c>
      <c r="D10467" s="213" t="str">
        <f t="shared" si="329"/>
        <v/>
      </c>
    </row>
    <row r="10468" spans="2:4" x14ac:dyDescent="0.3">
      <c r="B10468" s="211" t="str">
        <f t="shared" si="328"/>
        <v/>
      </c>
      <c r="D10468" s="213" t="str">
        <f t="shared" si="329"/>
        <v/>
      </c>
    </row>
    <row r="10469" spans="2:4" x14ac:dyDescent="0.3">
      <c r="B10469" s="211" t="str">
        <f t="shared" si="328"/>
        <v/>
      </c>
      <c r="D10469" s="213" t="str">
        <f t="shared" si="329"/>
        <v/>
      </c>
    </row>
    <row r="10470" spans="2:4" x14ac:dyDescent="0.3">
      <c r="B10470" s="211" t="str">
        <f t="shared" si="328"/>
        <v/>
      </c>
      <c r="D10470" s="213" t="str">
        <f t="shared" si="329"/>
        <v/>
      </c>
    </row>
    <row r="10471" spans="2:4" x14ac:dyDescent="0.3">
      <c r="B10471" s="211" t="str">
        <f t="shared" si="328"/>
        <v/>
      </c>
      <c r="D10471" s="213" t="str">
        <f t="shared" si="329"/>
        <v/>
      </c>
    </row>
    <row r="10472" spans="2:4" x14ac:dyDescent="0.3">
      <c r="B10472" s="211" t="str">
        <f t="shared" si="328"/>
        <v/>
      </c>
      <c r="D10472" s="213" t="str">
        <f t="shared" si="329"/>
        <v/>
      </c>
    </row>
    <row r="10473" spans="2:4" x14ac:dyDescent="0.3">
      <c r="B10473" s="211" t="str">
        <f t="shared" si="328"/>
        <v/>
      </c>
      <c r="D10473" s="213" t="str">
        <f t="shared" si="329"/>
        <v/>
      </c>
    </row>
    <row r="10474" spans="2:4" x14ac:dyDescent="0.3">
      <c r="B10474" s="211" t="str">
        <f t="shared" si="328"/>
        <v/>
      </c>
      <c r="D10474" s="213" t="str">
        <f t="shared" si="329"/>
        <v/>
      </c>
    </row>
    <row r="10475" spans="2:4" x14ac:dyDescent="0.3">
      <c r="B10475" s="211" t="str">
        <f t="shared" si="328"/>
        <v/>
      </c>
      <c r="D10475" s="213" t="str">
        <f t="shared" si="329"/>
        <v/>
      </c>
    </row>
    <row r="10476" spans="2:4" x14ac:dyDescent="0.3">
      <c r="B10476" s="211" t="str">
        <f t="shared" si="328"/>
        <v/>
      </c>
      <c r="D10476" s="213" t="str">
        <f t="shared" si="329"/>
        <v/>
      </c>
    </row>
    <row r="10477" spans="2:4" x14ac:dyDescent="0.3">
      <c r="B10477" s="211" t="str">
        <f t="shared" si="328"/>
        <v/>
      </c>
      <c r="D10477" s="213" t="str">
        <f t="shared" si="329"/>
        <v/>
      </c>
    </row>
    <row r="10478" spans="2:4" x14ac:dyDescent="0.3">
      <c r="B10478" s="211" t="str">
        <f t="shared" si="328"/>
        <v/>
      </c>
      <c r="D10478" s="213" t="str">
        <f t="shared" si="329"/>
        <v/>
      </c>
    </row>
    <row r="10479" spans="2:4" x14ac:dyDescent="0.3">
      <c r="B10479" s="211" t="str">
        <f t="shared" si="328"/>
        <v/>
      </c>
      <c r="D10479" s="213" t="str">
        <f t="shared" si="329"/>
        <v/>
      </c>
    </row>
    <row r="10480" spans="2:4" x14ac:dyDescent="0.3">
      <c r="B10480" s="211" t="str">
        <f t="shared" si="328"/>
        <v/>
      </c>
      <c r="D10480" s="213" t="str">
        <f t="shared" si="329"/>
        <v/>
      </c>
    </row>
    <row r="10481" spans="2:4" x14ac:dyDescent="0.3">
      <c r="B10481" s="211" t="str">
        <f t="shared" si="328"/>
        <v/>
      </c>
      <c r="D10481" s="213" t="str">
        <f t="shared" si="329"/>
        <v/>
      </c>
    </row>
    <row r="10482" spans="2:4" x14ac:dyDescent="0.3">
      <c r="B10482" s="211" t="str">
        <f t="shared" si="328"/>
        <v/>
      </c>
      <c r="D10482" s="213" t="str">
        <f t="shared" si="329"/>
        <v/>
      </c>
    </row>
    <row r="10483" spans="2:4" x14ac:dyDescent="0.3">
      <c r="B10483" s="211" t="str">
        <f t="shared" si="328"/>
        <v/>
      </c>
      <c r="D10483" s="213" t="str">
        <f t="shared" si="329"/>
        <v/>
      </c>
    </row>
    <row r="10484" spans="2:4" x14ac:dyDescent="0.3">
      <c r="B10484" s="211" t="str">
        <f t="shared" si="328"/>
        <v/>
      </c>
      <c r="D10484" s="213" t="str">
        <f t="shared" si="329"/>
        <v/>
      </c>
    </row>
    <row r="10485" spans="2:4" x14ac:dyDescent="0.3">
      <c r="B10485" s="211" t="str">
        <f t="shared" si="328"/>
        <v/>
      </c>
      <c r="D10485" s="213" t="str">
        <f t="shared" si="329"/>
        <v/>
      </c>
    </row>
    <row r="10486" spans="2:4" x14ac:dyDescent="0.3">
      <c r="B10486" s="211" t="str">
        <f t="shared" si="328"/>
        <v/>
      </c>
      <c r="D10486" s="213" t="str">
        <f t="shared" si="329"/>
        <v/>
      </c>
    </row>
    <row r="10487" spans="2:4" x14ac:dyDescent="0.3">
      <c r="B10487" s="211" t="str">
        <f t="shared" si="328"/>
        <v/>
      </c>
      <c r="D10487" s="213" t="str">
        <f t="shared" si="329"/>
        <v/>
      </c>
    </row>
    <row r="10488" spans="2:4" x14ac:dyDescent="0.3">
      <c r="B10488" s="211" t="str">
        <f t="shared" si="328"/>
        <v/>
      </c>
      <c r="D10488" s="213" t="str">
        <f t="shared" si="329"/>
        <v/>
      </c>
    </row>
    <row r="10489" spans="2:4" x14ac:dyDescent="0.3">
      <c r="B10489" s="211" t="str">
        <f t="shared" si="328"/>
        <v/>
      </c>
      <c r="D10489" s="213" t="str">
        <f t="shared" si="329"/>
        <v/>
      </c>
    </row>
    <row r="10490" spans="2:4" x14ac:dyDescent="0.3">
      <c r="B10490" s="211" t="str">
        <f t="shared" si="328"/>
        <v/>
      </c>
      <c r="D10490" s="213" t="str">
        <f t="shared" si="329"/>
        <v/>
      </c>
    </row>
    <row r="10491" spans="2:4" x14ac:dyDescent="0.3">
      <c r="B10491" s="211" t="str">
        <f t="shared" si="328"/>
        <v/>
      </c>
      <c r="D10491" s="213" t="str">
        <f t="shared" si="329"/>
        <v/>
      </c>
    </row>
    <row r="10492" spans="2:4" x14ac:dyDescent="0.3">
      <c r="B10492" s="211" t="str">
        <f t="shared" si="328"/>
        <v/>
      </c>
      <c r="D10492" s="213" t="str">
        <f t="shared" si="329"/>
        <v/>
      </c>
    </row>
    <row r="10493" spans="2:4" x14ac:dyDescent="0.3">
      <c r="B10493" s="211" t="str">
        <f t="shared" si="328"/>
        <v/>
      </c>
      <c r="D10493" s="213" t="str">
        <f t="shared" si="329"/>
        <v/>
      </c>
    </row>
    <row r="10494" spans="2:4" x14ac:dyDescent="0.3">
      <c r="B10494" s="211" t="str">
        <f t="shared" si="328"/>
        <v/>
      </c>
      <c r="D10494" s="213" t="str">
        <f t="shared" si="329"/>
        <v/>
      </c>
    </row>
    <row r="10495" spans="2:4" x14ac:dyDescent="0.3">
      <c r="B10495" s="211" t="str">
        <f t="shared" si="328"/>
        <v/>
      </c>
      <c r="D10495" s="213" t="str">
        <f t="shared" si="329"/>
        <v/>
      </c>
    </row>
    <row r="10496" spans="2:4" x14ac:dyDescent="0.3">
      <c r="B10496" s="211" t="str">
        <f t="shared" si="328"/>
        <v/>
      </c>
      <c r="D10496" s="213" t="str">
        <f t="shared" si="329"/>
        <v/>
      </c>
    </row>
    <row r="10497" spans="2:4" x14ac:dyDescent="0.3">
      <c r="B10497" s="211" t="str">
        <f t="shared" si="328"/>
        <v/>
      </c>
      <c r="D10497" s="213" t="str">
        <f t="shared" si="329"/>
        <v/>
      </c>
    </row>
    <row r="10498" spans="2:4" x14ac:dyDescent="0.3">
      <c r="B10498" s="211" t="str">
        <f t="shared" si="328"/>
        <v/>
      </c>
      <c r="D10498" s="213" t="str">
        <f t="shared" si="329"/>
        <v/>
      </c>
    </row>
    <row r="10499" spans="2:4" x14ac:dyDescent="0.3">
      <c r="B10499" s="211" t="str">
        <f t="shared" si="328"/>
        <v/>
      </c>
      <c r="D10499" s="213" t="str">
        <f t="shared" si="329"/>
        <v/>
      </c>
    </row>
    <row r="10500" spans="2:4" x14ac:dyDescent="0.3">
      <c r="B10500" s="211" t="str">
        <f t="shared" si="328"/>
        <v/>
      </c>
      <c r="D10500" s="213" t="str">
        <f t="shared" si="329"/>
        <v/>
      </c>
    </row>
    <row r="10501" spans="2:4" x14ac:dyDescent="0.3">
      <c r="B10501" s="211" t="str">
        <f t="shared" si="328"/>
        <v/>
      </c>
      <c r="D10501" s="213" t="str">
        <f t="shared" si="329"/>
        <v/>
      </c>
    </row>
    <row r="10502" spans="2:4" x14ac:dyDescent="0.3">
      <c r="B10502" s="211" t="str">
        <f t="shared" ref="B10502:B10565" si="330">IF(NOT(ISBLANK(A10502)),INT(($B$2-A10502)/365.25),"")</f>
        <v/>
      </c>
      <c r="D10502" s="213" t="str">
        <f t="shared" ref="D10502:D10565" si="331">_xlfn.IFNA(VLOOKUP(B10502,AgeGroups,2,TRUE),"")</f>
        <v/>
      </c>
    </row>
    <row r="10503" spans="2:4" x14ac:dyDescent="0.3">
      <c r="B10503" s="211" t="str">
        <f t="shared" si="330"/>
        <v/>
      </c>
      <c r="D10503" s="213" t="str">
        <f t="shared" si="331"/>
        <v/>
      </c>
    </row>
    <row r="10504" spans="2:4" x14ac:dyDescent="0.3">
      <c r="B10504" s="211" t="str">
        <f t="shared" si="330"/>
        <v/>
      </c>
      <c r="D10504" s="213" t="str">
        <f t="shared" si="331"/>
        <v/>
      </c>
    </row>
    <row r="10505" spans="2:4" x14ac:dyDescent="0.3">
      <c r="B10505" s="211" t="str">
        <f t="shared" si="330"/>
        <v/>
      </c>
      <c r="D10505" s="213" t="str">
        <f t="shared" si="331"/>
        <v/>
      </c>
    </row>
    <row r="10506" spans="2:4" x14ac:dyDescent="0.3">
      <c r="B10506" s="211" t="str">
        <f t="shared" si="330"/>
        <v/>
      </c>
      <c r="D10506" s="213" t="str">
        <f t="shared" si="331"/>
        <v/>
      </c>
    </row>
    <row r="10507" spans="2:4" x14ac:dyDescent="0.3">
      <c r="B10507" s="211" t="str">
        <f t="shared" si="330"/>
        <v/>
      </c>
      <c r="D10507" s="213" t="str">
        <f t="shared" si="331"/>
        <v/>
      </c>
    </row>
    <row r="10508" spans="2:4" x14ac:dyDescent="0.3">
      <c r="B10508" s="211" t="str">
        <f t="shared" si="330"/>
        <v/>
      </c>
      <c r="D10508" s="213" t="str">
        <f t="shared" si="331"/>
        <v/>
      </c>
    </row>
    <row r="10509" spans="2:4" x14ac:dyDescent="0.3">
      <c r="B10509" s="211" t="str">
        <f t="shared" si="330"/>
        <v/>
      </c>
      <c r="D10509" s="213" t="str">
        <f t="shared" si="331"/>
        <v/>
      </c>
    </row>
    <row r="10510" spans="2:4" x14ac:dyDescent="0.3">
      <c r="B10510" s="211" t="str">
        <f t="shared" si="330"/>
        <v/>
      </c>
      <c r="D10510" s="213" t="str">
        <f t="shared" si="331"/>
        <v/>
      </c>
    </row>
    <row r="10511" spans="2:4" x14ac:dyDescent="0.3">
      <c r="B10511" s="211" t="str">
        <f t="shared" si="330"/>
        <v/>
      </c>
      <c r="D10511" s="213" t="str">
        <f t="shared" si="331"/>
        <v/>
      </c>
    </row>
    <row r="10512" spans="2:4" x14ac:dyDescent="0.3">
      <c r="B10512" s="211" t="str">
        <f t="shared" si="330"/>
        <v/>
      </c>
      <c r="D10512" s="213" t="str">
        <f t="shared" si="331"/>
        <v/>
      </c>
    </row>
    <row r="10513" spans="2:4" x14ac:dyDescent="0.3">
      <c r="B10513" s="211" t="str">
        <f t="shared" si="330"/>
        <v/>
      </c>
      <c r="D10513" s="213" t="str">
        <f t="shared" si="331"/>
        <v/>
      </c>
    </row>
    <row r="10514" spans="2:4" x14ac:dyDescent="0.3">
      <c r="B10514" s="211" t="str">
        <f t="shared" si="330"/>
        <v/>
      </c>
      <c r="D10514" s="213" t="str">
        <f t="shared" si="331"/>
        <v/>
      </c>
    </row>
    <row r="10515" spans="2:4" x14ac:dyDescent="0.3">
      <c r="B10515" s="211" t="str">
        <f t="shared" si="330"/>
        <v/>
      </c>
      <c r="D10515" s="213" t="str">
        <f t="shared" si="331"/>
        <v/>
      </c>
    </row>
    <row r="10516" spans="2:4" x14ac:dyDescent="0.3">
      <c r="B10516" s="211" t="str">
        <f t="shared" si="330"/>
        <v/>
      </c>
      <c r="D10516" s="213" t="str">
        <f t="shared" si="331"/>
        <v/>
      </c>
    </row>
    <row r="10517" spans="2:4" x14ac:dyDescent="0.3">
      <c r="B10517" s="211" t="str">
        <f t="shared" si="330"/>
        <v/>
      </c>
      <c r="D10517" s="213" t="str">
        <f t="shared" si="331"/>
        <v/>
      </c>
    </row>
    <row r="10518" spans="2:4" x14ac:dyDescent="0.3">
      <c r="B10518" s="211" t="str">
        <f t="shared" si="330"/>
        <v/>
      </c>
      <c r="D10518" s="213" t="str">
        <f t="shared" si="331"/>
        <v/>
      </c>
    </row>
    <row r="10519" spans="2:4" x14ac:dyDescent="0.3">
      <c r="B10519" s="211" t="str">
        <f t="shared" si="330"/>
        <v/>
      </c>
      <c r="D10519" s="213" t="str">
        <f t="shared" si="331"/>
        <v/>
      </c>
    </row>
    <row r="10520" spans="2:4" x14ac:dyDescent="0.3">
      <c r="B10520" s="211" t="str">
        <f t="shared" si="330"/>
        <v/>
      </c>
      <c r="D10520" s="213" t="str">
        <f t="shared" si="331"/>
        <v/>
      </c>
    </row>
    <row r="10521" spans="2:4" x14ac:dyDescent="0.3">
      <c r="B10521" s="211" t="str">
        <f t="shared" si="330"/>
        <v/>
      </c>
      <c r="D10521" s="213" t="str">
        <f t="shared" si="331"/>
        <v/>
      </c>
    </row>
    <row r="10522" spans="2:4" x14ac:dyDescent="0.3">
      <c r="B10522" s="211" t="str">
        <f t="shared" si="330"/>
        <v/>
      </c>
      <c r="D10522" s="213" t="str">
        <f t="shared" si="331"/>
        <v/>
      </c>
    </row>
    <row r="10523" spans="2:4" x14ac:dyDescent="0.3">
      <c r="B10523" s="211" t="str">
        <f t="shared" si="330"/>
        <v/>
      </c>
      <c r="D10523" s="213" t="str">
        <f t="shared" si="331"/>
        <v/>
      </c>
    </row>
    <row r="10524" spans="2:4" x14ac:dyDescent="0.3">
      <c r="B10524" s="211" t="str">
        <f t="shared" si="330"/>
        <v/>
      </c>
      <c r="D10524" s="213" t="str">
        <f t="shared" si="331"/>
        <v/>
      </c>
    </row>
    <row r="10525" spans="2:4" x14ac:dyDescent="0.3">
      <c r="B10525" s="211" t="str">
        <f t="shared" si="330"/>
        <v/>
      </c>
      <c r="D10525" s="213" t="str">
        <f t="shared" si="331"/>
        <v/>
      </c>
    </row>
    <row r="10526" spans="2:4" x14ac:dyDescent="0.3">
      <c r="B10526" s="211" t="str">
        <f t="shared" si="330"/>
        <v/>
      </c>
      <c r="D10526" s="213" t="str">
        <f t="shared" si="331"/>
        <v/>
      </c>
    </row>
    <row r="10527" spans="2:4" x14ac:dyDescent="0.3">
      <c r="B10527" s="211" t="str">
        <f t="shared" si="330"/>
        <v/>
      </c>
      <c r="D10527" s="213" t="str">
        <f t="shared" si="331"/>
        <v/>
      </c>
    </row>
    <row r="10528" spans="2:4" x14ac:dyDescent="0.3">
      <c r="B10528" s="211" t="str">
        <f t="shared" si="330"/>
        <v/>
      </c>
      <c r="D10528" s="213" t="str">
        <f t="shared" si="331"/>
        <v/>
      </c>
    </row>
    <row r="10529" spans="2:4" x14ac:dyDescent="0.3">
      <c r="B10529" s="211" t="str">
        <f t="shared" si="330"/>
        <v/>
      </c>
      <c r="D10529" s="213" t="str">
        <f t="shared" si="331"/>
        <v/>
      </c>
    </row>
    <row r="10530" spans="2:4" x14ac:dyDescent="0.3">
      <c r="B10530" s="211" t="str">
        <f t="shared" si="330"/>
        <v/>
      </c>
      <c r="D10530" s="213" t="str">
        <f t="shared" si="331"/>
        <v/>
      </c>
    </row>
    <row r="10531" spans="2:4" x14ac:dyDescent="0.3">
      <c r="B10531" s="211" t="str">
        <f t="shared" si="330"/>
        <v/>
      </c>
      <c r="D10531" s="213" t="str">
        <f t="shared" si="331"/>
        <v/>
      </c>
    </row>
    <row r="10532" spans="2:4" x14ac:dyDescent="0.3">
      <c r="B10532" s="211" t="str">
        <f t="shared" si="330"/>
        <v/>
      </c>
      <c r="D10532" s="213" t="str">
        <f t="shared" si="331"/>
        <v/>
      </c>
    </row>
    <row r="10533" spans="2:4" x14ac:dyDescent="0.3">
      <c r="B10533" s="211" t="str">
        <f t="shared" si="330"/>
        <v/>
      </c>
      <c r="D10533" s="213" t="str">
        <f t="shared" si="331"/>
        <v/>
      </c>
    </row>
    <row r="10534" spans="2:4" x14ac:dyDescent="0.3">
      <c r="B10534" s="211" t="str">
        <f t="shared" si="330"/>
        <v/>
      </c>
      <c r="D10534" s="213" t="str">
        <f t="shared" si="331"/>
        <v/>
      </c>
    </row>
    <row r="10535" spans="2:4" x14ac:dyDescent="0.3">
      <c r="B10535" s="211" t="str">
        <f t="shared" si="330"/>
        <v/>
      </c>
      <c r="D10535" s="213" t="str">
        <f t="shared" si="331"/>
        <v/>
      </c>
    </row>
    <row r="10536" spans="2:4" x14ac:dyDescent="0.3">
      <c r="B10536" s="211" t="str">
        <f t="shared" si="330"/>
        <v/>
      </c>
      <c r="D10536" s="213" t="str">
        <f t="shared" si="331"/>
        <v/>
      </c>
    </row>
    <row r="10537" spans="2:4" x14ac:dyDescent="0.3">
      <c r="B10537" s="211" t="str">
        <f t="shared" si="330"/>
        <v/>
      </c>
      <c r="D10537" s="213" t="str">
        <f t="shared" si="331"/>
        <v/>
      </c>
    </row>
    <row r="10538" spans="2:4" x14ac:dyDescent="0.3">
      <c r="B10538" s="211" t="str">
        <f t="shared" si="330"/>
        <v/>
      </c>
      <c r="D10538" s="213" t="str">
        <f t="shared" si="331"/>
        <v/>
      </c>
    </row>
    <row r="10539" spans="2:4" x14ac:dyDescent="0.3">
      <c r="B10539" s="211" t="str">
        <f t="shared" si="330"/>
        <v/>
      </c>
      <c r="D10539" s="213" t="str">
        <f t="shared" si="331"/>
        <v/>
      </c>
    </row>
    <row r="10540" spans="2:4" x14ac:dyDescent="0.3">
      <c r="B10540" s="211" t="str">
        <f t="shared" si="330"/>
        <v/>
      </c>
      <c r="D10540" s="213" t="str">
        <f t="shared" si="331"/>
        <v/>
      </c>
    </row>
    <row r="10541" spans="2:4" x14ac:dyDescent="0.3">
      <c r="B10541" s="211" t="str">
        <f t="shared" si="330"/>
        <v/>
      </c>
      <c r="D10541" s="213" t="str">
        <f t="shared" si="331"/>
        <v/>
      </c>
    </row>
    <row r="10542" spans="2:4" x14ac:dyDescent="0.3">
      <c r="B10542" s="211" t="str">
        <f t="shared" si="330"/>
        <v/>
      </c>
      <c r="D10542" s="213" t="str">
        <f t="shared" si="331"/>
        <v/>
      </c>
    </row>
    <row r="10543" spans="2:4" x14ac:dyDescent="0.3">
      <c r="B10543" s="211" t="str">
        <f t="shared" si="330"/>
        <v/>
      </c>
      <c r="D10543" s="213" t="str">
        <f t="shared" si="331"/>
        <v/>
      </c>
    </row>
    <row r="10544" spans="2:4" x14ac:dyDescent="0.3">
      <c r="B10544" s="211" t="str">
        <f t="shared" si="330"/>
        <v/>
      </c>
      <c r="D10544" s="213" t="str">
        <f t="shared" si="331"/>
        <v/>
      </c>
    </row>
    <row r="10545" spans="2:4" x14ac:dyDescent="0.3">
      <c r="B10545" s="211" t="str">
        <f t="shared" si="330"/>
        <v/>
      </c>
      <c r="D10545" s="213" t="str">
        <f t="shared" si="331"/>
        <v/>
      </c>
    </row>
    <row r="10546" spans="2:4" x14ac:dyDescent="0.3">
      <c r="B10546" s="211" t="str">
        <f t="shared" si="330"/>
        <v/>
      </c>
      <c r="D10546" s="213" t="str">
        <f t="shared" si="331"/>
        <v/>
      </c>
    </row>
    <row r="10547" spans="2:4" x14ac:dyDescent="0.3">
      <c r="B10547" s="211" t="str">
        <f t="shared" si="330"/>
        <v/>
      </c>
      <c r="D10547" s="213" t="str">
        <f t="shared" si="331"/>
        <v/>
      </c>
    </row>
    <row r="10548" spans="2:4" x14ac:dyDescent="0.3">
      <c r="B10548" s="211" t="str">
        <f t="shared" si="330"/>
        <v/>
      </c>
      <c r="D10548" s="213" t="str">
        <f t="shared" si="331"/>
        <v/>
      </c>
    </row>
    <row r="10549" spans="2:4" x14ac:dyDescent="0.3">
      <c r="B10549" s="211" t="str">
        <f t="shared" si="330"/>
        <v/>
      </c>
      <c r="D10549" s="213" t="str">
        <f t="shared" si="331"/>
        <v/>
      </c>
    </row>
    <row r="10550" spans="2:4" x14ac:dyDescent="0.3">
      <c r="B10550" s="211" t="str">
        <f t="shared" si="330"/>
        <v/>
      </c>
      <c r="D10550" s="213" t="str">
        <f t="shared" si="331"/>
        <v/>
      </c>
    </row>
    <row r="10551" spans="2:4" x14ac:dyDescent="0.3">
      <c r="B10551" s="211" t="str">
        <f t="shared" si="330"/>
        <v/>
      </c>
      <c r="D10551" s="213" t="str">
        <f t="shared" si="331"/>
        <v/>
      </c>
    </row>
    <row r="10552" spans="2:4" x14ac:dyDescent="0.3">
      <c r="B10552" s="211" t="str">
        <f t="shared" si="330"/>
        <v/>
      </c>
      <c r="D10552" s="213" t="str">
        <f t="shared" si="331"/>
        <v/>
      </c>
    </row>
    <row r="10553" spans="2:4" x14ac:dyDescent="0.3">
      <c r="B10553" s="211" t="str">
        <f t="shared" si="330"/>
        <v/>
      </c>
      <c r="D10553" s="213" t="str">
        <f t="shared" si="331"/>
        <v/>
      </c>
    </row>
    <row r="10554" spans="2:4" x14ac:dyDescent="0.3">
      <c r="B10554" s="211" t="str">
        <f t="shared" si="330"/>
        <v/>
      </c>
      <c r="D10554" s="213" t="str">
        <f t="shared" si="331"/>
        <v/>
      </c>
    </row>
    <row r="10555" spans="2:4" x14ac:dyDescent="0.3">
      <c r="B10555" s="211" t="str">
        <f t="shared" si="330"/>
        <v/>
      </c>
      <c r="D10555" s="213" t="str">
        <f t="shared" si="331"/>
        <v/>
      </c>
    </row>
    <row r="10556" spans="2:4" x14ac:dyDescent="0.3">
      <c r="B10556" s="211" t="str">
        <f t="shared" si="330"/>
        <v/>
      </c>
      <c r="D10556" s="213" t="str">
        <f t="shared" si="331"/>
        <v/>
      </c>
    </row>
    <row r="10557" spans="2:4" x14ac:dyDescent="0.3">
      <c r="B10557" s="211" t="str">
        <f t="shared" si="330"/>
        <v/>
      </c>
      <c r="D10557" s="213" t="str">
        <f t="shared" si="331"/>
        <v/>
      </c>
    </row>
    <row r="10558" spans="2:4" x14ac:dyDescent="0.3">
      <c r="B10558" s="211" t="str">
        <f t="shared" si="330"/>
        <v/>
      </c>
      <c r="D10558" s="213" t="str">
        <f t="shared" si="331"/>
        <v/>
      </c>
    </row>
    <row r="10559" spans="2:4" x14ac:dyDescent="0.3">
      <c r="B10559" s="211" t="str">
        <f t="shared" si="330"/>
        <v/>
      </c>
      <c r="D10559" s="213" t="str">
        <f t="shared" si="331"/>
        <v/>
      </c>
    </row>
    <row r="10560" spans="2:4" x14ac:dyDescent="0.3">
      <c r="B10560" s="211" t="str">
        <f t="shared" si="330"/>
        <v/>
      </c>
      <c r="D10560" s="213" t="str">
        <f t="shared" si="331"/>
        <v/>
      </c>
    </row>
    <row r="10561" spans="2:4" x14ac:dyDescent="0.3">
      <c r="B10561" s="211" t="str">
        <f t="shared" si="330"/>
        <v/>
      </c>
      <c r="D10561" s="213" t="str">
        <f t="shared" si="331"/>
        <v/>
      </c>
    </row>
    <row r="10562" spans="2:4" x14ac:dyDescent="0.3">
      <c r="B10562" s="211" t="str">
        <f t="shared" si="330"/>
        <v/>
      </c>
      <c r="D10562" s="213" t="str">
        <f t="shared" si="331"/>
        <v/>
      </c>
    </row>
    <row r="10563" spans="2:4" x14ac:dyDescent="0.3">
      <c r="B10563" s="211" t="str">
        <f t="shared" si="330"/>
        <v/>
      </c>
      <c r="D10563" s="213" t="str">
        <f t="shared" si="331"/>
        <v/>
      </c>
    </row>
    <row r="10564" spans="2:4" x14ac:dyDescent="0.3">
      <c r="B10564" s="211" t="str">
        <f t="shared" si="330"/>
        <v/>
      </c>
      <c r="D10564" s="213" t="str">
        <f t="shared" si="331"/>
        <v/>
      </c>
    </row>
    <row r="10565" spans="2:4" x14ac:dyDescent="0.3">
      <c r="B10565" s="211" t="str">
        <f t="shared" si="330"/>
        <v/>
      </c>
      <c r="D10565" s="213" t="str">
        <f t="shared" si="331"/>
        <v/>
      </c>
    </row>
    <row r="10566" spans="2:4" x14ac:dyDescent="0.3">
      <c r="B10566" s="211" t="str">
        <f t="shared" ref="B10566:B10629" si="332">IF(NOT(ISBLANK(A10566)),INT(($B$2-A10566)/365.25),"")</f>
        <v/>
      </c>
      <c r="D10566" s="213" t="str">
        <f t="shared" ref="D10566:D10629" si="333">_xlfn.IFNA(VLOOKUP(B10566,AgeGroups,2,TRUE),"")</f>
        <v/>
      </c>
    </row>
    <row r="10567" spans="2:4" x14ac:dyDescent="0.3">
      <c r="B10567" s="211" t="str">
        <f t="shared" si="332"/>
        <v/>
      </c>
      <c r="D10567" s="213" t="str">
        <f t="shared" si="333"/>
        <v/>
      </c>
    </row>
    <row r="10568" spans="2:4" x14ac:dyDescent="0.3">
      <c r="B10568" s="211" t="str">
        <f t="shared" si="332"/>
        <v/>
      </c>
      <c r="D10568" s="213" t="str">
        <f t="shared" si="333"/>
        <v/>
      </c>
    </row>
    <row r="10569" spans="2:4" x14ac:dyDescent="0.3">
      <c r="B10569" s="211" t="str">
        <f t="shared" si="332"/>
        <v/>
      </c>
      <c r="D10569" s="213" t="str">
        <f t="shared" si="333"/>
        <v/>
      </c>
    </row>
    <row r="10570" spans="2:4" x14ac:dyDescent="0.3">
      <c r="B10570" s="211" t="str">
        <f t="shared" si="332"/>
        <v/>
      </c>
      <c r="D10570" s="213" t="str">
        <f t="shared" si="333"/>
        <v/>
      </c>
    </row>
    <row r="10571" spans="2:4" x14ac:dyDescent="0.3">
      <c r="B10571" s="211" t="str">
        <f t="shared" si="332"/>
        <v/>
      </c>
      <c r="D10571" s="213" t="str">
        <f t="shared" si="333"/>
        <v/>
      </c>
    </row>
    <row r="10572" spans="2:4" x14ac:dyDescent="0.3">
      <c r="B10572" s="211" t="str">
        <f t="shared" si="332"/>
        <v/>
      </c>
      <c r="D10572" s="213" t="str">
        <f t="shared" si="333"/>
        <v/>
      </c>
    </row>
    <row r="10573" spans="2:4" x14ac:dyDescent="0.3">
      <c r="B10573" s="211" t="str">
        <f t="shared" si="332"/>
        <v/>
      </c>
      <c r="D10573" s="213" t="str">
        <f t="shared" si="333"/>
        <v/>
      </c>
    </row>
    <row r="10574" spans="2:4" x14ac:dyDescent="0.3">
      <c r="B10574" s="211" t="str">
        <f t="shared" si="332"/>
        <v/>
      </c>
      <c r="D10574" s="213" t="str">
        <f t="shared" si="333"/>
        <v/>
      </c>
    </row>
    <row r="10575" spans="2:4" x14ac:dyDescent="0.3">
      <c r="B10575" s="211" t="str">
        <f t="shared" si="332"/>
        <v/>
      </c>
      <c r="D10575" s="213" t="str">
        <f t="shared" si="333"/>
        <v/>
      </c>
    </row>
    <row r="10576" spans="2:4" x14ac:dyDescent="0.3">
      <c r="B10576" s="211" t="str">
        <f t="shared" si="332"/>
        <v/>
      </c>
      <c r="D10576" s="213" t="str">
        <f t="shared" si="333"/>
        <v/>
      </c>
    </row>
    <row r="10577" spans="2:4" x14ac:dyDescent="0.3">
      <c r="B10577" s="211" t="str">
        <f t="shared" si="332"/>
        <v/>
      </c>
      <c r="D10577" s="213" t="str">
        <f t="shared" si="333"/>
        <v/>
      </c>
    </row>
    <row r="10578" spans="2:4" x14ac:dyDescent="0.3">
      <c r="B10578" s="211" t="str">
        <f t="shared" si="332"/>
        <v/>
      </c>
      <c r="D10578" s="213" t="str">
        <f t="shared" si="333"/>
        <v/>
      </c>
    </row>
    <row r="10579" spans="2:4" x14ac:dyDescent="0.3">
      <c r="B10579" s="211" t="str">
        <f t="shared" si="332"/>
        <v/>
      </c>
      <c r="D10579" s="213" t="str">
        <f t="shared" si="333"/>
        <v/>
      </c>
    </row>
    <row r="10580" spans="2:4" x14ac:dyDescent="0.3">
      <c r="B10580" s="211" t="str">
        <f t="shared" si="332"/>
        <v/>
      </c>
      <c r="D10580" s="213" t="str">
        <f t="shared" si="333"/>
        <v/>
      </c>
    </row>
    <row r="10581" spans="2:4" x14ac:dyDescent="0.3">
      <c r="B10581" s="211" t="str">
        <f t="shared" si="332"/>
        <v/>
      </c>
      <c r="D10581" s="213" t="str">
        <f t="shared" si="333"/>
        <v/>
      </c>
    </row>
    <row r="10582" spans="2:4" x14ac:dyDescent="0.3">
      <c r="B10582" s="211" t="str">
        <f t="shared" si="332"/>
        <v/>
      </c>
      <c r="D10582" s="213" t="str">
        <f t="shared" si="333"/>
        <v/>
      </c>
    </row>
    <row r="10583" spans="2:4" x14ac:dyDescent="0.3">
      <c r="B10583" s="211" t="str">
        <f t="shared" si="332"/>
        <v/>
      </c>
      <c r="D10583" s="213" t="str">
        <f t="shared" si="333"/>
        <v/>
      </c>
    </row>
    <row r="10584" spans="2:4" x14ac:dyDescent="0.3">
      <c r="B10584" s="211" t="str">
        <f t="shared" si="332"/>
        <v/>
      </c>
      <c r="D10584" s="213" t="str">
        <f t="shared" si="333"/>
        <v/>
      </c>
    </row>
    <row r="10585" spans="2:4" x14ac:dyDescent="0.3">
      <c r="B10585" s="211" t="str">
        <f t="shared" si="332"/>
        <v/>
      </c>
      <c r="D10585" s="213" t="str">
        <f t="shared" si="333"/>
        <v/>
      </c>
    </row>
    <row r="10586" spans="2:4" x14ac:dyDescent="0.3">
      <c r="B10586" s="211" t="str">
        <f t="shared" si="332"/>
        <v/>
      </c>
      <c r="D10586" s="213" t="str">
        <f t="shared" si="333"/>
        <v/>
      </c>
    </row>
    <row r="10587" spans="2:4" x14ac:dyDescent="0.3">
      <c r="B10587" s="211" t="str">
        <f t="shared" si="332"/>
        <v/>
      </c>
      <c r="D10587" s="213" t="str">
        <f t="shared" si="333"/>
        <v/>
      </c>
    </row>
    <row r="10588" spans="2:4" x14ac:dyDescent="0.3">
      <c r="B10588" s="211" t="str">
        <f t="shared" si="332"/>
        <v/>
      </c>
      <c r="D10588" s="213" t="str">
        <f t="shared" si="333"/>
        <v/>
      </c>
    </row>
    <row r="10589" spans="2:4" x14ac:dyDescent="0.3">
      <c r="B10589" s="211" t="str">
        <f t="shared" si="332"/>
        <v/>
      </c>
      <c r="D10589" s="213" t="str">
        <f t="shared" si="333"/>
        <v/>
      </c>
    </row>
    <row r="10590" spans="2:4" x14ac:dyDescent="0.3">
      <c r="B10590" s="211" t="str">
        <f t="shared" si="332"/>
        <v/>
      </c>
      <c r="D10590" s="213" t="str">
        <f t="shared" si="333"/>
        <v/>
      </c>
    </row>
    <row r="10591" spans="2:4" x14ac:dyDescent="0.3">
      <c r="B10591" s="211" t="str">
        <f t="shared" si="332"/>
        <v/>
      </c>
      <c r="D10591" s="213" t="str">
        <f t="shared" si="333"/>
        <v/>
      </c>
    </row>
    <row r="10592" spans="2:4" x14ac:dyDescent="0.3">
      <c r="B10592" s="211" t="str">
        <f t="shared" si="332"/>
        <v/>
      </c>
      <c r="D10592" s="213" t="str">
        <f t="shared" si="333"/>
        <v/>
      </c>
    </row>
    <row r="10593" spans="2:4" x14ac:dyDescent="0.3">
      <c r="B10593" s="211" t="str">
        <f t="shared" si="332"/>
        <v/>
      </c>
      <c r="D10593" s="213" t="str">
        <f t="shared" si="333"/>
        <v/>
      </c>
    </row>
    <row r="10594" spans="2:4" x14ac:dyDescent="0.3">
      <c r="B10594" s="211" t="str">
        <f t="shared" si="332"/>
        <v/>
      </c>
      <c r="D10594" s="213" t="str">
        <f t="shared" si="333"/>
        <v/>
      </c>
    </row>
    <row r="10595" spans="2:4" x14ac:dyDescent="0.3">
      <c r="B10595" s="211" t="str">
        <f t="shared" si="332"/>
        <v/>
      </c>
      <c r="D10595" s="213" t="str">
        <f t="shared" si="333"/>
        <v/>
      </c>
    </row>
    <row r="10596" spans="2:4" x14ac:dyDescent="0.3">
      <c r="B10596" s="211" t="str">
        <f t="shared" si="332"/>
        <v/>
      </c>
      <c r="D10596" s="213" t="str">
        <f t="shared" si="333"/>
        <v/>
      </c>
    </row>
    <row r="10597" spans="2:4" x14ac:dyDescent="0.3">
      <c r="B10597" s="211" t="str">
        <f t="shared" si="332"/>
        <v/>
      </c>
      <c r="D10597" s="213" t="str">
        <f t="shared" si="333"/>
        <v/>
      </c>
    </row>
    <row r="10598" spans="2:4" x14ac:dyDescent="0.3">
      <c r="B10598" s="211" t="str">
        <f t="shared" si="332"/>
        <v/>
      </c>
      <c r="D10598" s="213" t="str">
        <f t="shared" si="333"/>
        <v/>
      </c>
    </row>
    <row r="10599" spans="2:4" x14ac:dyDescent="0.3">
      <c r="B10599" s="211" t="str">
        <f t="shared" si="332"/>
        <v/>
      </c>
      <c r="D10599" s="213" t="str">
        <f t="shared" si="333"/>
        <v/>
      </c>
    </row>
    <row r="10600" spans="2:4" x14ac:dyDescent="0.3">
      <c r="B10600" s="211" t="str">
        <f t="shared" si="332"/>
        <v/>
      </c>
      <c r="D10600" s="213" t="str">
        <f t="shared" si="333"/>
        <v/>
      </c>
    </row>
    <row r="10601" spans="2:4" x14ac:dyDescent="0.3">
      <c r="B10601" s="211" t="str">
        <f t="shared" si="332"/>
        <v/>
      </c>
      <c r="D10601" s="213" t="str">
        <f t="shared" si="333"/>
        <v/>
      </c>
    </row>
    <row r="10602" spans="2:4" x14ac:dyDescent="0.3">
      <c r="B10602" s="211" t="str">
        <f t="shared" si="332"/>
        <v/>
      </c>
      <c r="D10602" s="213" t="str">
        <f t="shared" si="333"/>
        <v/>
      </c>
    </row>
    <row r="10603" spans="2:4" x14ac:dyDescent="0.3">
      <c r="B10603" s="211" t="str">
        <f t="shared" si="332"/>
        <v/>
      </c>
      <c r="D10603" s="213" t="str">
        <f t="shared" si="333"/>
        <v/>
      </c>
    </row>
    <row r="10604" spans="2:4" x14ac:dyDescent="0.3">
      <c r="B10604" s="211" t="str">
        <f t="shared" si="332"/>
        <v/>
      </c>
      <c r="D10604" s="213" t="str">
        <f t="shared" si="333"/>
        <v/>
      </c>
    </row>
    <row r="10605" spans="2:4" x14ac:dyDescent="0.3">
      <c r="B10605" s="211" t="str">
        <f t="shared" si="332"/>
        <v/>
      </c>
      <c r="D10605" s="213" t="str">
        <f t="shared" si="333"/>
        <v/>
      </c>
    </row>
    <row r="10606" spans="2:4" x14ac:dyDescent="0.3">
      <c r="B10606" s="211" t="str">
        <f t="shared" si="332"/>
        <v/>
      </c>
      <c r="D10606" s="213" t="str">
        <f t="shared" si="333"/>
        <v/>
      </c>
    </row>
    <row r="10607" spans="2:4" x14ac:dyDescent="0.3">
      <c r="B10607" s="211" t="str">
        <f t="shared" si="332"/>
        <v/>
      </c>
      <c r="D10607" s="213" t="str">
        <f t="shared" si="333"/>
        <v/>
      </c>
    </row>
    <row r="10608" spans="2:4" x14ac:dyDescent="0.3">
      <c r="B10608" s="211" t="str">
        <f t="shared" si="332"/>
        <v/>
      </c>
      <c r="D10608" s="213" t="str">
        <f t="shared" si="333"/>
        <v/>
      </c>
    </row>
    <row r="10609" spans="2:4" x14ac:dyDescent="0.3">
      <c r="B10609" s="211" t="str">
        <f t="shared" si="332"/>
        <v/>
      </c>
      <c r="D10609" s="213" t="str">
        <f t="shared" si="333"/>
        <v/>
      </c>
    </row>
    <row r="10610" spans="2:4" x14ac:dyDescent="0.3">
      <c r="B10610" s="211" t="str">
        <f t="shared" si="332"/>
        <v/>
      </c>
      <c r="D10610" s="213" t="str">
        <f t="shared" si="333"/>
        <v/>
      </c>
    </row>
    <row r="10611" spans="2:4" x14ac:dyDescent="0.3">
      <c r="B10611" s="211" t="str">
        <f t="shared" si="332"/>
        <v/>
      </c>
      <c r="D10611" s="213" t="str">
        <f t="shared" si="333"/>
        <v/>
      </c>
    </row>
    <row r="10612" spans="2:4" x14ac:dyDescent="0.3">
      <c r="B10612" s="211" t="str">
        <f t="shared" si="332"/>
        <v/>
      </c>
      <c r="D10612" s="213" t="str">
        <f t="shared" si="333"/>
        <v/>
      </c>
    </row>
    <row r="10613" spans="2:4" x14ac:dyDescent="0.3">
      <c r="B10613" s="211" t="str">
        <f t="shared" si="332"/>
        <v/>
      </c>
      <c r="D10613" s="213" t="str">
        <f t="shared" si="333"/>
        <v/>
      </c>
    </row>
    <row r="10614" spans="2:4" x14ac:dyDescent="0.3">
      <c r="B10614" s="211" t="str">
        <f t="shared" si="332"/>
        <v/>
      </c>
      <c r="D10614" s="213" t="str">
        <f t="shared" si="333"/>
        <v/>
      </c>
    </row>
    <row r="10615" spans="2:4" x14ac:dyDescent="0.3">
      <c r="B10615" s="211" t="str">
        <f t="shared" si="332"/>
        <v/>
      </c>
      <c r="D10615" s="213" t="str">
        <f t="shared" si="333"/>
        <v/>
      </c>
    </row>
    <row r="10616" spans="2:4" x14ac:dyDescent="0.3">
      <c r="B10616" s="211" t="str">
        <f t="shared" si="332"/>
        <v/>
      </c>
      <c r="D10616" s="213" t="str">
        <f t="shared" si="333"/>
        <v/>
      </c>
    </row>
    <row r="10617" spans="2:4" x14ac:dyDescent="0.3">
      <c r="B10617" s="211" t="str">
        <f t="shared" si="332"/>
        <v/>
      </c>
      <c r="D10617" s="213" t="str">
        <f t="shared" si="333"/>
        <v/>
      </c>
    </row>
    <row r="10618" spans="2:4" x14ac:dyDescent="0.3">
      <c r="B10618" s="211" t="str">
        <f t="shared" si="332"/>
        <v/>
      </c>
      <c r="D10618" s="213" t="str">
        <f t="shared" si="333"/>
        <v/>
      </c>
    </row>
    <row r="10619" spans="2:4" x14ac:dyDescent="0.3">
      <c r="B10619" s="211" t="str">
        <f t="shared" si="332"/>
        <v/>
      </c>
      <c r="D10619" s="213" t="str">
        <f t="shared" si="333"/>
        <v/>
      </c>
    </row>
    <row r="10620" spans="2:4" x14ac:dyDescent="0.3">
      <c r="B10620" s="211" t="str">
        <f t="shared" si="332"/>
        <v/>
      </c>
      <c r="D10620" s="213" t="str">
        <f t="shared" si="333"/>
        <v/>
      </c>
    </row>
    <row r="10621" spans="2:4" x14ac:dyDescent="0.3">
      <c r="B10621" s="211" t="str">
        <f t="shared" si="332"/>
        <v/>
      </c>
      <c r="D10621" s="213" t="str">
        <f t="shared" si="333"/>
        <v/>
      </c>
    </row>
    <row r="10622" spans="2:4" x14ac:dyDescent="0.3">
      <c r="B10622" s="211" t="str">
        <f t="shared" si="332"/>
        <v/>
      </c>
      <c r="D10622" s="213" t="str">
        <f t="shared" si="333"/>
        <v/>
      </c>
    </row>
    <row r="10623" spans="2:4" x14ac:dyDescent="0.3">
      <c r="B10623" s="211" t="str">
        <f t="shared" si="332"/>
        <v/>
      </c>
      <c r="D10623" s="213" t="str">
        <f t="shared" si="333"/>
        <v/>
      </c>
    </row>
    <row r="10624" spans="2:4" x14ac:dyDescent="0.3">
      <c r="B10624" s="211" t="str">
        <f t="shared" si="332"/>
        <v/>
      </c>
      <c r="D10624" s="213" t="str">
        <f t="shared" si="333"/>
        <v/>
      </c>
    </row>
    <row r="10625" spans="2:4" x14ac:dyDescent="0.3">
      <c r="B10625" s="211" t="str">
        <f t="shared" si="332"/>
        <v/>
      </c>
      <c r="D10625" s="213" t="str">
        <f t="shared" si="333"/>
        <v/>
      </c>
    </row>
    <row r="10626" spans="2:4" x14ac:dyDescent="0.3">
      <c r="B10626" s="211" t="str">
        <f t="shared" si="332"/>
        <v/>
      </c>
      <c r="D10626" s="213" t="str">
        <f t="shared" si="333"/>
        <v/>
      </c>
    </row>
    <row r="10627" spans="2:4" x14ac:dyDescent="0.3">
      <c r="B10627" s="211" t="str">
        <f t="shared" si="332"/>
        <v/>
      </c>
      <c r="D10627" s="213" t="str">
        <f t="shared" si="333"/>
        <v/>
      </c>
    </row>
    <row r="10628" spans="2:4" x14ac:dyDescent="0.3">
      <c r="B10628" s="211" t="str">
        <f t="shared" si="332"/>
        <v/>
      </c>
      <c r="D10628" s="213" t="str">
        <f t="shared" si="333"/>
        <v/>
      </c>
    </row>
    <row r="10629" spans="2:4" x14ac:dyDescent="0.3">
      <c r="B10629" s="211" t="str">
        <f t="shared" si="332"/>
        <v/>
      </c>
      <c r="D10629" s="213" t="str">
        <f t="shared" si="333"/>
        <v/>
      </c>
    </row>
    <row r="10630" spans="2:4" x14ac:dyDescent="0.3">
      <c r="B10630" s="211" t="str">
        <f t="shared" ref="B10630:B10693" si="334">IF(NOT(ISBLANK(A10630)),INT(($B$2-A10630)/365.25),"")</f>
        <v/>
      </c>
      <c r="D10630" s="213" t="str">
        <f t="shared" ref="D10630:D10693" si="335">_xlfn.IFNA(VLOOKUP(B10630,AgeGroups,2,TRUE),"")</f>
        <v/>
      </c>
    </row>
    <row r="10631" spans="2:4" x14ac:dyDescent="0.3">
      <c r="B10631" s="211" t="str">
        <f t="shared" si="334"/>
        <v/>
      </c>
      <c r="D10631" s="213" t="str">
        <f t="shared" si="335"/>
        <v/>
      </c>
    </row>
    <row r="10632" spans="2:4" x14ac:dyDescent="0.3">
      <c r="B10632" s="211" t="str">
        <f t="shared" si="334"/>
        <v/>
      </c>
      <c r="D10632" s="213" t="str">
        <f t="shared" si="335"/>
        <v/>
      </c>
    </row>
    <row r="10633" spans="2:4" x14ac:dyDescent="0.3">
      <c r="B10633" s="211" t="str">
        <f t="shared" si="334"/>
        <v/>
      </c>
      <c r="D10633" s="213" t="str">
        <f t="shared" si="335"/>
        <v/>
      </c>
    </row>
    <row r="10634" spans="2:4" x14ac:dyDescent="0.3">
      <c r="B10634" s="211" t="str">
        <f t="shared" si="334"/>
        <v/>
      </c>
      <c r="D10634" s="213" t="str">
        <f t="shared" si="335"/>
        <v/>
      </c>
    </row>
    <row r="10635" spans="2:4" x14ac:dyDescent="0.3">
      <c r="B10635" s="211" t="str">
        <f t="shared" si="334"/>
        <v/>
      </c>
      <c r="D10635" s="213" t="str">
        <f t="shared" si="335"/>
        <v/>
      </c>
    </row>
    <row r="10636" spans="2:4" x14ac:dyDescent="0.3">
      <c r="B10636" s="211" t="str">
        <f t="shared" si="334"/>
        <v/>
      </c>
      <c r="D10636" s="213" t="str">
        <f t="shared" si="335"/>
        <v/>
      </c>
    </row>
    <row r="10637" spans="2:4" x14ac:dyDescent="0.3">
      <c r="B10637" s="211" t="str">
        <f t="shared" si="334"/>
        <v/>
      </c>
      <c r="D10637" s="213" t="str">
        <f t="shared" si="335"/>
        <v/>
      </c>
    </row>
    <row r="10638" spans="2:4" x14ac:dyDescent="0.3">
      <c r="B10638" s="211" t="str">
        <f t="shared" si="334"/>
        <v/>
      </c>
      <c r="D10638" s="213" t="str">
        <f t="shared" si="335"/>
        <v/>
      </c>
    </row>
    <row r="10639" spans="2:4" x14ac:dyDescent="0.3">
      <c r="B10639" s="211" t="str">
        <f t="shared" si="334"/>
        <v/>
      </c>
      <c r="D10639" s="213" t="str">
        <f t="shared" si="335"/>
        <v/>
      </c>
    </row>
    <row r="10640" spans="2:4" x14ac:dyDescent="0.3">
      <c r="B10640" s="211" t="str">
        <f t="shared" si="334"/>
        <v/>
      </c>
      <c r="D10640" s="213" t="str">
        <f t="shared" si="335"/>
        <v/>
      </c>
    </row>
    <row r="10641" spans="2:4" x14ac:dyDescent="0.3">
      <c r="B10641" s="211" t="str">
        <f t="shared" si="334"/>
        <v/>
      </c>
      <c r="D10641" s="213" t="str">
        <f t="shared" si="335"/>
        <v/>
      </c>
    </row>
    <row r="10642" spans="2:4" x14ac:dyDescent="0.3">
      <c r="B10642" s="211" t="str">
        <f t="shared" si="334"/>
        <v/>
      </c>
      <c r="D10642" s="213" t="str">
        <f t="shared" si="335"/>
        <v/>
      </c>
    </row>
    <row r="10643" spans="2:4" x14ac:dyDescent="0.3">
      <c r="B10643" s="211" t="str">
        <f t="shared" si="334"/>
        <v/>
      </c>
      <c r="D10643" s="213" t="str">
        <f t="shared" si="335"/>
        <v/>
      </c>
    </row>
    <row r="10644" spans="2:4" x14ac:dyDescent="0.3">
      <c r="B10644" s="211" t="str">
        <f t="shared" si="334"/>
        <v/>
      </c>
      <c r="D10644" s="213" t="str">
        <f t="shared" si="335"/>
        <v/>
      </c>
    </row>
    <row r="10645" spans="2:4" x14ac:dyDescent="0.3">
      <c r="B10645" s="211" t="str">
        <f t="shared" si="334"/>
        <v/>
      </c>
      <c r="D10645" s="213" t="str">
        <f t="shared" si="335"/>
        <v/>
      </c>
    </row>
    <row r="10646" spans="2:4" x14ac:dyDescent="0.3">
      <c r="B10646" s="211" t="str">
        <f t="shared" si="334"/>
        <v/>
      </c>
      <c r="D10646" s="213" t="str">
        <f t="shared" si="335"/>
        <v/>
      </c>
    </row>
    <row r="10647" spans="2:4" x14ac:dyDescent="0.3">
      <c r="B10647" s="211" t="str">
        <f t="shared" si="334"/>
        <v/>
      </c>
      <c r="D10647" s="213" t="str">
        <f t="shared" si="335"/>
        <v/>
      </c>
    </row>
    <row r="10648" spans="2:4" x14ac:dyDescent="0.3">
      <c r="B10648" s="211" t="str">
        <f t="shared" si="334"/>
        <v/>
      </c>
      <c r="D10648" s="213" t="str">
        <f t="shared" si="335"/>
        <v/>
      </c>
    </row>
    <row r="10649" spans="2:4" x14ac:dyDescent="0.3">
      <c r="B10649" s="211" t="str">
        <f t="shared" si="334"/>
        <v/>
      </c>
      <c r="D10649" s="213" t="str">
        <f t="shared" si="335"/>
        <v/>
      </c>
    </row>
    <row r="10650" spans="2:4" x14ac:dyDescent="0.3">
      <c r="B10650" s="211" t="str">
        <f t="shared" si="334"/>
        <v/>
      </c>
      <c r="D10650" s="213" t="str">
        <f t="shared" si="335"/>
        <v/>
      </c>
    </row>
    <row r="10651" spans="2:4" x14ac:dyDescent="0.3">
      <c r="B10651" s="211" t="str">
        <f t="shared" si="334"/>
        <v/>
      </c>
      <c r="D10651" s="213" t="str">
        <f t="shared" si="335"/>
        <v/>
      </c>
    </row>
    <row r="10652" spans="2:4" x14ac:dyDescent="0.3">
      <c r="B10652" s="211" t="str">
        <f t="shared" si="334"/>
        <v/>
      </c>
      <c r="D10652" s="213" t="str">
        <f t="shared" si="335"/>
        <v/>
      </c>
    </row>
    <row r="10653" spans="2:4" x14ac:dyDescent="0.3">
      <c r="B10653" s="211" t="str">
        <f t="shared" si="334"/>
        <v/>
      </c>
      <c r="D10653" s="213" t="str">
        <f t="shared" si="335"/>
        <v/>
      </c>
    </row>
    <row r="10654" spans="2:4" x14ac:dyDescent="0.3">
      <c r="B10654" s="211" t="str">
        <f t="shared" si="334"/>
        <v/>
      </c>
      <c r="D10654" s="213" t="str">
        <f t="shared" si="335"/>
        <v/>
      </c>
    </row>
    <row r="10655" spans="2:4" x14ac:dyDescent="0.3">
      <c r="B10655" s="211" t="str">
        <f t="shared" si="334"/>
        <v/>
      </c>
      <c r="D10655" s="213" t="str">
        <f t="shared" si="335"/>
        <v/>
      </c>
    </row>
    <row r="10656" spans="2:4" x14ac:dyDescent="0.3">
      <c r="B10656" s="211" t="str">
        <f t="shared" si="334"/>
        <v/>
      </c>
      <c r="D10656" s="213" t="str">
        <f t="shared" si="335"/>
        <v/>
      </c>
    </row>
    <row r="10657" spans="2:4" x14ac:dyDescent="0.3">
      <c r="B10657" s="211" t="str">
        <f t="shared" si="334"/>
        <v/>
      </c>
      <c r="D10657" s="213" t="str">
        <f t="shared" si="335"/>
        <v/>
      </c>
    </row>
    <row r="10658" spans="2:4" x14ac:dyDescent="0.3">
      <c r="B10658" s="211" t="str">
        <f t="shared" si="334"/>
        <v/>
      </c>
      <c r="D10658" s="213" t="str">
        <f t="shared" si="335"/>
        <v/>
      </c>
    </row>
    <row r="10659" spans="2:4" x14ac:dyDescent="0.3">
      <c r="B10659" s="211" t="str">
        <f t="shared" si="334"/>
        <v/>
      </c>
      <c r="D10659" s="213" t="str">
        <f t="shared" si="335"/>
        <v/>
      </c>
    </row>
    <row r="10660" spans="2:4" x14ac:dyDescent="0.3">
      <c r="B10660" s="211" t="str">
        <f t="shared" si="334"/>
        <v/>
      </c>
      <c r="D10660" s="213" t="str">
        <f t="shared" si="335"/>
        <v/>
      </c>
    </row>
    <row r="10661" spans="2:4" x14ac:dyDescent="0.3">
      <c r="B10661" s="211" t="str">
        <f t="shared" si="334"/>
        <v/>
      </c>
      <c r="D10661" s="213" t="str">
        <f t="shared" si="335"/>
        <v/>
      </c>
    </row>
    <row r="10662" spans="2:4" x14ac:dyDescent="0.3">
      <c r="B10662" s="211" t="str">
        <f t="shared" si="334"/>
        <v/>
      </c>
      <c r="D10662" s="213" t="str">
        <f t="shared" si="335"/>
        <v/>
      </c>
    </row>
    <row r="10663" spans="2:4" x14ac:dyDescent="0.3">
      <c r="B10663" s="211" t="str">
        <f t="shared" si="334"/>
        <v/>
      </c>
      <c r="D10663" s="213" t="str">
        <f t="shared" si="335"/>
        <v/>
      </c>
    </row>
    <row r="10664" spans="2:4" x14ac:dyDescent="0.3">
      <c r="B10664" s="211" t="str">
        <f t="shared" si="334"/>
        <v/>
      </c>
      <c r="D10664" s="213" t="str">
        <f t="shared" si="335"/>
        <v/>
      </c>
    </row>
    <row r="10665" spans="2:4" x14ac:dyDescent="0.3">
      <c r="B10665" s="211" t="str">
        <f t="shared" si="334"/>
        <v/>
      </c>
      <c r="D10665" s="213" t="str">
        <f t="shared" si="335"/>
        <v/>
      </c>
    </row>
    <row r="10666" spans="2:4" x14ac:dyDescent="0.3">
      <c r="B10666" s="211" t="str">
        <f t="shared" si="334"/>
        <v/>
      </c>
      <c r="D10666" s="213" t="str">
        <f t="shared" si="335"/>
        <v/>
      </c>
    </row>
    <row r="10667" spans="2:4" x14ac:dyDescent="0.3">
      <c r="B10667" s="211" t="str">
        <f t="shared" si="334"/>
        <v/>
      </c>
      <c r="D10667" s="213" t="str">
        <f t="shared" si="335"/>
        <v/>
      </c>
    </row>
    <row r="10668" spans="2:4" x14ac:dyDescent="0.3">
      <c r="B10668" s="211" t="str">
        <f t="shared" si="334"/>
        <v/>
      </c>
      <c r="D10668" s="213" t="str">
        <f t="shared" si="335"/>
        <v/>
      </c>
    </row>
    <row r="10669" spans="2:4" x14ac:dyDescent="0.3">
      <c r="B10669" s="211" t="str">
        <f t="shared" si="334"/>
        <v/>
      </c>
      <c r="D10669" s="213" t="str">
        <f t="shared" si="335"/>
        <v/>
      </c>
    </row>
    <row r="10670" spans="2:4" x14ac:dyDescent="0.3">
      <c r="B10670" s="211" t="str">
        <f t="shared" si="334"/>
        <v/>
      </c>
      <c r="D10670" s="213" t="str">
        <f t="shared" si="335"/>
        <v/>
      </c>
    </row>
    <row r="10671" spans="2:4" x14ac:dyDescent="0.3">
      <c r="B10671" s="211" t="str">
        <f t="shared" si="334"/>
        <v/>
      </c>
      <c r="D10671" s="213" t="str">
        <f t="shared" si="335"/>
        <v/>
      </c>
    </row>
    <row r="10672" spans="2:4" x14ac:dyDescent="0.3">
      <c r="B10672" s="211" t="str">
        <f t="shared" si="334"/>
        <v/>
      </c>
      <c r="D10672" s="213" t="str">
        <f t="shared" si="335"/>
        <v/>
      </c>
    </row>
    <row r="10673" spans="2:4" x14ac:dyDescent="0.3">
      <c r="B10673" s="211" t="str">
        <f t="shared" si="334"/>
        <v/>
      </c>
      <c r="D10673" s="213" t="str">
        <f t="shared" si="335"/>
        <v/>
      </c>
    </row>
    <row r="10674" spans="2:4" x14ac:dyDescent="0.3">
      <c r="B10674" s="211" t="str">
        <f t="shared" si="334"/>
        <v/>
      </c>
      <c r="D10674" s="213" t="str">
        <f t="shared" si="335"/>
        <v/>
      </c>
    </row>
    <row r="10675" spans="2:4" x14ac:dyDescent="0.3">
      <c r="B10675" s="211" t="str">
        <f t="shared" si="334"/>
        <v/>
      </c>
      <c r="D10675" s="213" t="str">
        <f t="shared" si="335"/>
        <v/>
      </c>
    </row>
    <row r="10676" spans="2:4" x14ac:dyDescent="0.3">
      <c r="B10676" s="211" t="str">
        <f t="shared" si="334"/>
        <v/>
      </c>
      <c r="D10676" s="213" t="str">
        <f t="shared" si="335"/>
        <v/>
      </c>
    </row>
    <row r="10677" spans="2:4" x14ac:dyDescent="0.3">
      <c r="B10677" s="211" t="str">
        <f t="shared" si="334"/>
        <v/>
      </c>
      <c r="D10677" s="213" t="str">
        <f t="shared" si="335"/>
        <v/>
      </c>
    </row>
    <row r="10678" spans="2:4" x14ac:dyDescent="0.3">
      <c r="B10678" s="211" t="str">
        <f t="shared" si="334"/>
        <v/>
      </c>
      <c r="D10678" s="213" t="str">
        <f t="shared" si="335"/>
        <v/>
      </c>
    </row>
    <row r="10679" spans="2:4" x14ac:dyDescent="0.3">
      <c r="B10679" s="211" t="str">
        <f t="shared" si="334"/>
        <v/>
      </c>
      <c r="D10679" s="213" t="str">
        <f t="shared" si="335"/>
        <v/>
      </c>
    </row>
    <row r="10680" spans="2:4" x14ac:dyDescent="0.3">
      <c r="B10680" s="211" t="str">
        <f t="shared" si="334"/>
        <v/>
      </c>
      <c r="D10680" s="213" t="str">
        <f t="shared" si="335"/>
        <v/>
      </c>
    </row>
    <row r="10681" spans="2:4" x14ac:dyDescent="0.3">
      <c r="B10681" s="211" t="str">
        <f t="shared" si="334"/>
        <v/>
      </c>
      <c r="D10681" s="213" t="str">
        <f t="shared" si="335"/>
        <v/>
      </c>
    </row>
    <row r="10682" spans="2:4" x14ac:dyDescent="0.3">
      <c r="B10682" s="211" t="str">
        <f t="shared" si="334"/>
        <v/>
      </c>
      <c r="D10682" s="213" t="str">
        <f t="shared" si="335"/>
        <v/>
      </c>
    </row>
    <row r="10683" spans="2:4" x14ac:dyDescent="0.3">
      <c r="B10683" s="211" t="str">
        <f t="shared" si="334"/>
        <v/>
      </c>
      <c r="D10683" s="213" t="str">
        <f t="shared" si="335"/>
        <v/>
      </c>
    </row>
    <row r="10684" spans="2:4" x14ac:dyDescent="0.3">
      <c r="B10684" s="211" t="str">
        <f t="shared" si="334"/>
        <v/>
      </c>
      <c r="D10684" s="213" t="str">
        <f t="shared" si="335"/>
        <v/>
      </c>
    </row>
    <row r="10685" spans="2:4" x14ac:dyDescent="0.3">
      <c r="B10685" s="211" t="str">
        <f t="shared" si="334"/>
        <v/>
      </c>
      <c r="D10685" s="213" t="str">
        <f t="shared" si="335"/>
        <v/>
      </c>
    </row>
    <row r="10686" spans="2:4" x14ac:dyDescent="0.3">
      <c r="B10686" s="211" t="str">
        <f t="shared" si="334"/>
        <v/>
      </c>
      <c r="D10686" s="213" t="str">
        <f t="shared" si="335"/>
        <v/>
      </c>
    </row>
    <row r="10687" spans="2:4" x14ac:dyDescent="0.3">
      <c r="B10687" s="211" t="str">
        <f t="shared" si="334"/>
        <v/>
      </c>
      <c r="D10687" s="213" t="str">
        <f t="shared" si="335"/>
        <v/>
      </c>
    </row>
    <row r="10688" spans="2:4" x14ac:dyDescent="0.3">
      <c r="B10688" s="211" t="str">
        <f t="shared" si="334"/>
        <v/>
      </c>
      <c r="D10688" s="213" t="str">
        <f t="shared" si="335"/>
        <v/>
      </c>
    </row>
    <row r="10689" spans="2:4" x14ac:dyDescent="0.3">
      <c r="B10689" s="211" t="str">
        <f t="shared" si="334"/>
        <v/>
      </c>
      <c r="D10689" s="213" t="str">
        <f t="shared" si="335"/>
        <v/>
      </c>
    </row>
    <row r="10690" spans="2:4" x14ac:dyDescent="0.3">
      <c r="B10690" s="211" t="str">
        <f t="shared" si="334"/>
        <v/>
      </c>
      <c r="D10690" s="213" t="str">
        <f t="shared" si="335"/>
        <v/>
      </c>
    </row>
    <row r="10691" spans="2:4" x14ac:dyDescent="0.3">
      <c r="B10691" s="211" t="str">
        <f t="shared" si="334"/>
        <v/>
      </c>
      <c r="D10691" s="213" t="str">
        <f t="shared" si="335"/>
        <v/>
      </c>
    </row>
    <row r="10692" spans="2:4" x14ac:dyDescent="0.3">
      <c r="B10692" s="211" t="str">
        <f t="shared" si="334"/>
        <v/>
      </c>
      <c r="D10692" s="213" t="str">
        <f t="shared" si="335"/>
        <v/>
      </c>
    </row>
    <row r="10693" spans="2:4" x14ac:dyDescent="0.3">
      <c r="B10693" s="211" t="str">
        <f t="shared" si="334"/>
        <v/>
      </c>
      <c r="D10693" s="213" t="str">
        <f t="shared" si="335"/>
        <v/>
      </c>
    </row>
    <row r="10694" spans="2:4" x14ac:dyDescent="0.3">
      <c r="B10694" s="211" t="str">
        <f t="shared" ref="B10694:B10757" si="336">IF(NOT(ISBLANK(A10694)),INT(($B$2-A10694)/365.25),"")</f>
        <v/>
      </c>
      <c r="D10694" s="213" t="str">
        <f t="shared" ref="D10694:D10757" si="337">_xlfn.IFNA(VLOOKUP(B10694,AgeGroups,2,TRUE),"")</f>
        <v/>
      </c>
    </row>
    <row r="10695" spans="2:4" x14ac:dyDescent="0.3">
      <c r="B10695" s="211" t="str">
        <f t="shared" si="336"/>
        <v/>
      </c>
      <c r="D10695" s="213" t="str">
        <f t="shared" si="337"/>
        <v/>
      </c>
    </row>
    <row r="10696" spans="2:4" x14ac:dyDescent="0.3">
      <c r="B10696" s="211" t="str">
        <f t="shared" si="336"/>
        <v/>
      </c>
      <c r="D10696" s="213" t="str">
        <f t="shared" si="337"/>
        <v/>
      </c>
    </row>
    <row r="10697" spans="2:4" x14ac:dyDescent="0.3">
      <c r="B10697" s="211" t="str">
        <f t="shared" si="336"/>
        <v/>
      </c>
      <c r="D10697" s="213" t="str">
        <f t="shared" si="337"/>
        <v/>
      </c>
    </row>
    <row r="10698" spans="2:4" x14ac:dyDescent="0.3">
      <c r="B10698" s="211" t="str">
        <f t="shared" si="336"/>
        <v/>
      </c>
      <c r="D10698" s="213" t="str">
        <f t="shared" si="337"/>
        <v/>
      </c>
    </row>
    <row r="10699" spans="2:4" x14ac:dyDescent="0.3">
      <c r="B10699" s="211" t="str">
        <f t="shared" si="336"/>
        <v/>
      </c>
      <c r="D10699" s="213" t="str">
        <f t="shared" si="337"/>
        <v/>
      </c>
    </row>
    <row r="10700" spans="2:4" x14ac:dyDescent="0.3">
      <c r="B10700" s="211" t="str">
        <f t="shared" si="336"/>
        <v/>
      </c>
      <c r="D10700" s="213" t="str">
        <f t="shared" si="337"/>
        <v/>
      </c>
    </row>
    <row r="10701" spans="2:4" x14ac:dyDescent="0.3">
      <c r="B10701" s="211" t="str">
        <f t="shared" si="336"/>
        <v/>
      </c>
      <c r="D10701" s="213" t="str">
        <f t="shared" si="337"/>
        <v/>
      </c>
    </row>
    <row r="10702" spans="2:4" x14ac:dyDescent="0.3">
      <c r="B10702" s="211" t="str">
        <f t="shared" si="336"/>
        <v/>
      </c>
      <c r="D10702" s="213" t="str">
        <f t="shared" si="337"/>
        <v/>
      </c>
    </row>
    <row r="10703" spans="2:4" x14ac:dyDescent="0.3">
      <c r="B10703" s="211" t="str">
        <f t="shared" si="336"/>
        <v/>
      </c>
      <c r="D10703" s="213" t="str">
        <f t="shared" si="337"/>
        <v/>
      </c>
    </row>
    <row r="10704" spans="2:4" x14ac:dyDescent="0.3">
      <c r="B10704" s="211" t="str">
        <f t="shared" si="336"/>
        <v/>
      </c>
      <c r="D10704" s="213" t="str">
        <f t="shared" si="337"/>
        <v/>
      </c>
    </row>
    <row r="10705" spans="2:4" x14ac:dyDescent="0.3">
      <c r="B10705" s="211" t="str">
        <f t="shared" si="336"/>
        <v/>
      </c>
      <c r="D10705" s="213" t="str">
        <f t="shared" si="337"/>
        <v/>
      </c>
    </row>
    <row r="10706" spans="2:4" x14ac:dyDescent="0.3">
      <c r="B10706" s="211" t="str">
        <f t="shared" si="336"/>
        <v/>
      </c>
      <c r="D10706" s="213" t="str">
        <f t="shared" si="337"/>
        <v/>
      </c>
    </row>
    <row r="10707" spans="2:4" x14ac:dyDescent="0.3">
      <c r="B10707" s="211" t="str">
        <f t="shared" si="336"/>
        <v/>
      </c>
      <c r="D10707" s="213" t="str">
        <f t="shared" si="337"/>
        <v/>
      </c>
    </row>
    <row r="10708" spans="2:4" x14ac:dyDescent="0.3">
      <c r="B10708" s="211" t="str">
        <f t="shared" si="336"/>
        <v/>
      </c>
      <c r="D10708" s="213" t="str">
        <f t="shared" si="337"/>
        <v/>
      </c>
    </row>
    <row r="10709" spans="2:4" x14ac:dyDescent="0.3">
      <c r="B10709" s="211" t="str">
        <f t="shared" si="336"/>
        <v/>
      </c>
      <c r="D10709" s="213" t="str">
        <f t="shared" si="337"/>
        <v/>
      </c>
    </row>
    <row r="10710" spans="2:4" x14ac:dyDescent="0.3">
      <c r="B10710" s="211" t="str">
        <f t="shared" si="336"/>
        <v/>
      </c>
      <c r="D10710" s="213" t="str">
        <f t="shared" si="337"/>
        <v/>
      </c>
    </row>
    <row r="10711" spans="2:4" x14ac:dyDescent="0.3">
      <c r="B10711" s="211" t="str">
        <f t="shared" si="336"/>
        <v/>
      </c>
      <c r="D10711" s="213" t="str">
        <f t="shared" si="337"/>
        <v/>
      </c>
    </row>
    <row r="10712" spans="2:4" x14ac:dyDescent="0.3">
      <c r="B10712" s="211" t="str">
        <f t="shared" si="336"/>
        <v/>
      </c>
      <c r="D10712" s="213" t="str">
        <f t="shared" si="337"/>
        <v/>
      </c>
    </row>
    <row r="10713" spans="2:4" x14ac:dyDescent="0.3">
      <c r="B10713" s="211" t="str">
        <f t="shared" si="336"/>
        <v/>
      </c>
      <c r="D10713" s="213" t="str">
        <f t="shared" si="337"/>
        <v/>
      </c>
    </row>
    <row r="10714" spans="2:4" x14ac:dyDescent="0.3">
      <c r="B10714" s="211" t="str">
        <f t="shared" si="336"/>
        <v/>
      </c>
      <c r="D10714" s="213" t="str">
        <f t="shared" si="337"/>
        <v/>
      </c>
    </row>
    <row r="10715" spans="2:4" x14ac:dyDescent="0.3">
      <c r="B10715" s="211" t="str">
        <f t="shared" si="336"/>
        <v/>
      </c>
      <c r="D10715" s="213" t="str">
        <f t="shared" si="337"/>
        <v/>
      </c>
    </row>
    <row r="10716" spans="2:4" x14ac:dyDescent="0.3">
      <c r="B10716" s="211" t="str">
        <f t="shared" si="336"/>
        <v/>
      </c>
      <c r="D10716" s="213" t="str">
        <f t="shared" si="337"/>
        <v/>
      </c>
    </row>
    <row r="10717" spans="2:4" x14ac:dyDescent="0.3">
      <c r="B10717" s="211" t="str">
        <f t="shared" si="336"/>
        <v/>
      </c>
      <c r="D10717" s="213" t="str">
        <f t="shared" si="337"/>
        <v/>
      </c>
    </row>
    <row r="10718" spans="2:4" x14ac:dyDescent="0.3">
      <c r="B10718" s="211" t="str">
        <f t="shared" si="336"/>
        <v/>
      </c>
      <c r="D10718" s="213" t="str">
        <f t="shared" si="337"/>
        <v/>
      </c>
    </row>
    <row r="10719" spans="2:4" x14ac:dyDescent="0.3">
      <c r="B10719" s="211" t="str">
        <f t="shared" si="336"/>
        <v/>
      </c>
      <c r="D10719" s="213" t="str">
        <f t="shared" si="337"/>
        <v/>
      </c>
    </row>
    <row r="10720" spans="2:4" x14ac:dyDescent="0.3">
      <c r="B10720" s="211" t="str">
        <f t="shared" si="336"/>
        <v/>
      </c>
      <c r="D10720" s="213" t="str">
        <f t="shared" si="337"/>
        <v/>
      </c>
    </row>
    <row r="10721" spans="2:4" x14ac:dyDescent="0.3">
      <c r="B10721" s="211" t="str">
        <f t="shared" si="336"/>
        <v/>
      </c>
      <c r="D10721" s="213" t="str">
        <f t="shared" si="337"/>
        <v/>
      </c>
    </row>
    <row r="10722" spans="2:4" x14ac:dyDescent="0.3">
      <c r="B10722" s="211" t="str">
        <f t="shared" si="336"/>
        <v/>
      </c>
      <c r="D10722" s="213" t="str">
        <f t="shared" si="337"/>
        <v/>
      </c>
    </row>
    <row r="10723" spans="2:4" x14ac:dyDescent="0.3">
      <c r="B10723" s="211" t="str">
        <f t="shared" si="336"/>
        <v/>
      </c>
      <c r="D10723" s="213" t="str">
        <f t="shared" si="337"/>
        <v/>
      </c>
    </row>
    <row r="10724" spans="2:4" x14ac:dyDescent="0.3">
      <c r="B10724" s="211" t="str">
        <f t="shared" si="336"/>
        <v/>
      </c>
      <c r="D10724" s="213" t="str">
        <f t="shared" si="337"/>
        <v/>
      </c>
    </row>
    <row r="10725" spans="2:4" x14ac:dyDescent="0.3">
      <c r="B10725" s="211" t="str">
        <f t="shared" si="336"/>
        <v/>
      </c>
      <c r="D10725" s="213" t="str">
        <f t="shared" si="337"/>
        <v/>
      </c>
    </row>
    <row r="10726" spans="2:4" x14ac:dyDescent="0.3">
      <c r="B10726" s="211" t="str">
        <f t="shared" si="336"/>
        <v/>
      </c>
      <c r="D10726" s="213" t="str">
        <f t="shared" si="337"/>
        <v/>
      </c>
    </row>
    <row r="10727" spans="2:4" x14ac:dyDescent="0.3">
      <c r="B10727" s="211" t="str">
        <f t="shared" si="336"/>
        <v/>
      </c>
      <c r="D10727" s="213" t="str">
        <f t="shared" si="337"/>
        <v/>
      </c>
    </row>
    <row r="10728" spans="2:4" x14ac:dyDescent="0.3">
      <c r="B10728" s="211" t="str">
        <f t="shared" si="336"/>
        <v/>
      </c>
      <c r="D10728" s="213" t="str">
        <f t="shared" si="337"/>
        <v/>
      </c>
    </row>
    <row r="10729" spans="2:4" x14ac:dyDescent="0.3">
      <c r="B10729" s="211" t="str">
        <f t="shared" si="336"/>
        <v/>
      </c>
      <c r="D10729" s="213" t="str">
        <f t="shared" si="337"/>
        <v/>
      </c>
    </row>
    <row r="10730" spans="2:4" x14ac:dyDescent="0.3">
      <c r="B10730" s="211" t="str">
        <f t="shared" si="336"/>
        <v/>
      </c>
      <c r="D10730" s="213" t="str">
        <f t="shared" si="337"/>
        <v/>
      </c>
    </row>
    <row r="10731" spans="2:4" x14ac:dyDescent="0.3">
      <c r="B10731" s="211" t="str">
        <f t="shared" si="336"/>
        <v/>
      </c>
      <c r="D10731" s="213" t="str">
        <f t="shared" si="337"/>
        <v/>
      </c>
    </row>
    <row r="10732" spans="2:4" x14ac:dyDescent="0.3">
      <c r="B10732" s="211" t="str">
        <f t="shared" si="336"/>
        <v/>
      </c>
      <c r="D10732" s="213" t="str">
        <f t="shared" si="337"/>
        <v/>
      </c>
    </row>
    <row r="10733" spans="2:4" x14ac:dyDescent="0.3">
      <c r="B10733" s="211" t="str">
        <f t="shared" si="336"/>
        <v/>
      </c>
      <c r="D10733" s="213" t="str">
        <f t="shared" si="337"/>
        <v/>
      </c>
    </row>
    <row r="10734" spans="2:4" x14ac:dyDescent="0.3">
      <c r="B10734" s="211" t="str">
        <f t="shared" si="336"/>
        <v/>
      </c>
      <c r="D10734" s="213" t="str">
        <f t="shared" si="337"/>
        <v/>
      </c>
    </row>
    <row r="10735" spans="2:4" x14ac:dyDescent="0.3">
      <c r="B10735" s="211" t="str">
        <f t="shared" si="336"/>
        <v/>
      </c>
      <c r="D10735" s="213" t="str">
        <f t="shared" si="337"/>
        <v/>
      </c>
    </row>
    <row r="10736" spans="2:4" x14ac:dyDescent="0.3">
      <c r="B10736" s="211" t="str">
        <f t="shared" si="336"/>
        <v/>
      </c>
      <c r="D10736" s="213" t="str">
        <f t="shared" si="337"/>
        <v/>
      </c>
    </row>
    <row r="10737" spans="2:4" x14ac:dyDescent="0.3">
      <c r="B10737" s="211" t="str">
        <f t="shared" si="336"/>
        <v/>
      </c>
      <c r="D10737" s="213" t="str">
        <f t="shared" si="337"/>
        <v/>
      </c>
    </row>
    <row r="10738" spans="2:4" x14ac:dyDescent="0.3">
      <c r="B10738" s="211" t="str">
        <f t="shared" si="336"/>
        <v/>
      </c>
      <c r="D10738" s="213" t="str">
        <f t="shared" si="337"/>
        <v/>
      </c>
    </row>
    <row r="10739" spans="2:4" x14ac:dyDescent="0.3">
      <c r="B10739" s="211" t="str">
        <f t="shared" si="336"/>
        <v/>
      </c>
      <c r="D10739" s="213" t="str">
        <f t="shared" si="337"/>
        <v/>
      </c>
    </row>
    <row r="10740" spans="2:4" x14ac:dyDescent="0.3">
      <c r="B10740" s="211" t="str">
        <f t="shared" si="336"/>
        <v/>
      </c>
      <c r="D10740" s="213" t="str">
        <f t="shared" si="337"/>
        <v/>
      </c>
    </row>
    <row r="10741" spans="2:4" x14ac:dyDescent="0.3">
      <c r="B10741" s="211" t="str">
        <f t="shared" si="336"/>
        <v/>
      </c>
      <c r="D10741" s="213" t="str">
        <f t="shared" si="337"/>
        <v/>
      </c>
    </row>
    <row r="10742" spans="2:4" x14ac:dyDescent="0.3">
      <c r="B10742" s="211" t="str">
        <f t="shared" si="336"/>
        <v/>
      </c>
      <c r="D10742" s="213" t="str">
        <f t="shared" si="337"/>
        <v/>
      </c>
    </row>
    <row r="10743" spans="2:4" x14ac:dyDescent="0.3">
      <c r="B10743" s="211" t="str">
        <f t="shared" si="336"/>
        <v/>
      </c>
      <c r="D10743" s="213" t="str">
        <f t="shared" si="337"/>
        <v/>
      </c>
    </row>
    <row r="10744" spans="2:4" x14ac:dyDescent="0.3">
      <c r="B10744" s="211" t="str">
        <f t="shared" si="336"/>
        <v/>
      </c>
      <c r="D10744" s="213" t="str">
        <f t="shared" si="337"/>
        <v/>
      </c>
    </row>
    <row r="10745" spans="2:4" x14ac:dyDescent="0.3">
      <c r="B10745" s="211" t="str">
        <f t="shared" si="336"/>
        <v/>
      </c>
      <c r="D10745" s="213" t="str">
        <f t="shared" si="337"/>
        <v/>
      </c>
    </row>
    <row r="10746" spans="2:4" x14ac:dyDescent="0.3">
      <c r="B10746" s="211" t="str">
        <f t="shared" si="336"/>
        <v/>
      </c>
      <c r="D10746" s="213" t="str">
        <f t="shared" si="337"/>
        <v/>
      </c>
    </row>
    <row r="10747" spans="2:4" x14ac:dyDescent="0.3">
      <c r="B10747" s="211" t="str">
        <f t="shared" si="336"/>
        <v/>
      </c>
      <c r="D10747" s="213" t="str">
        <f t="shared" si="337"/>
        <v/>
      </c>
    </row>
    <row r="10748" spans="2:4" x14ac:dyDescent="0.3">
      <c r="B10748" s="211" t="str">
        <f t="shared" si="336"/>
        <v/>
      </c>
      <c r="D10748" s="213" t="str">
        <f t="shared" si="337"/>
        <v/>
      </c>
    </row>
    <row r="10749" spans="2:4" x14ac:dyDescent="0.3">
      <c r="B10749" s="211" t="str">
        <f t="shared" si="336"/>
        <v/>
      </c>
      <c r="D10749" s="213" t="str">
        <f t="shared" si="337"/>
        <v/>
      </c>
    </row>
    <row r="10750" spans="2:4" x14ac:dyDescent="0.3">
      <c r="B10750" s="211" t="str">
        <f t="shared" si="336"/>
        <v/>
      </c>
      <c r="D10750" s="213" t="str">
        <f t="shared" si="337"/>
        <v/>
      </c>
    </row>
    <row r="10751" spans="2:4" x14ac:dyDescent="0.3">
      <c r="B10751" s="211" t="str">
        <f t="shared" si="336"/>
        <v/>
      </c>
      <c r="D10751" s="213" t="str">
        <f t="shared" si="337"/>
        <v/>
      </c>
    </row>
    <row r="10752" spans="2:4" x14ac:dyDescent="0.3">
      <c r="B10752" s="211" t="str">
        <f t="shared" si="336"/>
        <v/>
      </c>
      <c r="D10752" s="213" t="str">
        <f t="shared" si="337"/>
        <v/>
      </c>
    </row>
    <row r="10753" spans="2:4" x14ac:dyDescent="0.3">
      <c r="B10753" s="211" t="str">
        <f t="shared" si="336"/>
        <v/>
      </c>
      <c r="D10753" s="213" t="str">
        <f t="shared" si="337"/>
        <v/>
      </c>
    </row>
    <row r="10754" spans="2:4" x14ac:dyDescent="0.3">
      <c r="B10754" s="211" t="str">
        <f t="shared" si="336"/>
        <v/>
      </c>
      <c r="D10754" s="213" t="str">
        <f t="shared" si="337"/>
        <v/>
      </c>
    </row>
    <row r="10755" spans="2:4" x14ac:dyDescent="0.3">
      <c r="B10755" s="211" t="str">
        <f t="shared" si="336"/>
        <v/>
      </c>
      <c r="D10755" s="213" t="str">
        <f t="shared" si="337"/>
        <v/>
      </c>
    </row>
    <row r="10756" spans="2:4" x14ac:dyDescent="0.3">
      <c r="B10756" s="211" t="str">
        <f t="shared" si="336"/>
        <v/>
      </c>
      <c r="D10756" s="213" t="str">
        <f t="shared" si="337"/>
        <v/>
      </c>
    </row>
    <row r="10757" spans="2:4" x14ac:dyDescent="0.3">
      <c r="B10757" s="211" t="str">
        <f t="shared" si="336"/>
        <v/>
      </c>
      <c r="D10757" s="213" t="str">
        <f t="shared" si="337"/>
        <v/>
      </c>
    </row>
    <row r="10758" spans="2:4" x14ac:dyDescent="0.3">
      <c r="B10758" s="211" t="str">
        <f t="shared" ref="B10758:B10821" si="338">IF(NOT(ISBLANK(A10758)),INT(($B$2-A10758)/365.25),"")</f>
        <v/>
      </c>
      <c r="D10758" s="213" t="str">
        <f t="shared" ref="D10758:D10821" si="339">_xlfn.IFNA(VLOOKUP(B10758,AgeGroups,2,TRUE),"")</f>
        <v/>
      </c>
    </row>
    <row r="10759" spans="2:4" x14ac:dyDescent="0.3">
      <c r="B10759" s="211" t="str">
        <f t="shared" si="338"/>
        <v/>
      </c>
      <c r="D10759" s="213" t="str">
        <f t="shared" si="339"/>
        <v/>
      </c>
    </row>
    <row r="10760" spans="2:4" x14ac:dyDescent="0.3">
      <c r="B10760" s="211" t="str">
        <f t="shared" si="338"/>
        <v/>
      </c>
      <c r="D10760" s="213" t="str">
        <f t="shared" si="339"/>
        <v/>
      </c>
    </row>
    <row r="10761" spans="2:4" x14ac:dyDescent="0.3">
      <c r="B10761" s="211" t="str">
        <f t="shared" si="338"/>
        <v/>
      </c>
      <c r="D10761" s="213" t="str">
        <f t="shared" si="339"/>
        <v/>
      </c>
    </row>
    <row r="10762" spans="2:4" x14ac:dyDescent="0.3">
      <c r="B10762" s="211" t="str">
        <f t="shared" si="338"/>
        <v/>
      </c>
      <c r="D10762" s="213" t="str">
        <f t="shared" si="339"/>
        <v/>
      </c>
    </row>
    <row r="10763" spans="2:4" x14ac:dyDescent="0.3">
      <c r="B10763" s="211" t="str">
        <f t="shared" si="338"/>
        <v/>
      </c>
      <c r="D10763" s="213" t="str">
        <f t="shared" si="339"/>
        <v/>
      </c>
    </row>
    <row r="10764" spans="2:4" x14ac:dyDescent="0.3">
      <c r="B10764" s="211" t="str">
        <f t="shared" si="338"/>
        <v/>
      </c>
      <c r="D10764" s="213" t="str">
        <f t="shared" si="339"/>
        <v/>
      </c>
    </row>
    <row r="10765" spans="2:4" x14ac:dyDescent="0.3">
      <c r="B10765" s="211" t="str">
        <f t="shared" si="338"/>
        <v/>
      </c>
      <c r="D10765" s="213" t="str">
        <f t="shared" si="339"/>
        <v/>
      </c>
    </row>
    <row r="10766" spans="2:4" x14ac:dyDescent="0.3">
      <c r="B10766" s="211" t="str">
        <f t="shared" si="338"/>
        <v/>
      </c>
      <c r="D10766" s="213" t="str">
        <f t="shared" si="339"/>
        <v/>
      </c>
    </row>
    <row r="10767" spans="2:4" x14ac:dyDescent="0.3">
      <c r="B10767" s="211" t="str">
        <f t="shared" si="338"/>
        <v/>
      </c>
      <c r="D10767" s="213" t="str">
        <f t="shared" si="339"/>
        <v/>
      </c>
    </row>
    <row r="10768" spans="2:4" x14ac:dyDescent="0.3">
      <c r="B10768" s="211" t="str">
        <f t="shared" si="338"/>
        <v/>
      </c>
      <c r="D10768" s="213" t="str">
        <f t="shared" si="339"/>
        <v/>
      </c>
    </row>
    <row r="10769" spans="2:4" x14ac:dyDescent="0.3">
      <c r="B10769" s="211" t="str">
        <f t="shared" si="338"/>
        <v/>
      </c>
      <c r="D10769" s="213" t="str">
        <f t="shared" si="339"/>
        <v/>
      </c>
    </row>
    <row r="10770" spans="2:4" x14ac:dyDescent="0.3">
      <c r="B10770" s="211" t="str">
        <f t="shared" si="338"/>
        <v/>
      </c>
      <c r="D10770" s="213" t="str">
        <f t="shared" si="339"/>
        <v/>
      </c>
    </row>
    <row r="10771" spans="2:4" x14ac:dyDescent="0.3">
      <c r="B10771" s="211" t="str">
        <f t="shared" si="338"/>
        <v/>
      </c>
      <c r="D10771" s="213" t="str">
        <f t="shared" si="339"/>
        <v/>
      </c>
    </row>
    <row r="10772" spans="2:4" x14ac:dyDescent="0.3">
      <c r="B10772" s="211" t="str">
        <f t="shared" si="338"/>
        <v/>
      </c>
      <c r="D10772" s="213" t="str">
        <f t="shared" si="339"/>
        <v/>
      </c>
    </row>
    <row r="10773" spans="2:4" x14ac:dyDescent="0.3">
      <c r="B10773" s="211" t="str">
        <f t="shared" si="338"/>
        <v/>
      </c>
      <c r="D10773" s="213" t="str">
        <f t="shared" si="339"/>
        <v/>
      </c>
    </row>
    <row r="10774" spans="2:4" x14ac:dyDescent="0.3">
      <c r="B10774" s="211" t="str">
        <f t="shared" si="338"/>
        <v/>
      </c>
      <c r="D10774" s="213" t="str">
        <f t="shared" si="339"/>
        <v/>
      </c>
    </row>
    <row r="10775" spans="2:4" x14ac:dyDescent="0.3">
      <c r="B10775" s="211" t="str">
        <f t="shared" si="338"/>
        <v/>
      </c>
      <c r="D10775" s="213" t="str">
        <f t="shared" si="339"/>
        <v/>
      </c>
    </row>
    <row r="10776" spans="2:4" x14ac:dyDescent="0.3">
      <c r="B10776" s="211" t="str">
        <f t="shared" si="338"/>
        <v/>
      </c>
      <c r="D10776" s="213" t="str">
        <f t="shared" si="339"/>
        <v/>
      </c>
    </row>
    <row r="10777" spans="2:4" x14ac:dyDescent="0.3">
      <c r="B10777" s="211" t="str">
        <f t="shared" si="338"/>
        <v/>
      </c>
      <c r="D10777" s="213" t="str">
        <f t="shared" si="339"/>
        <v/>
      </c>
    </row>
    <row r="10778" spans="2:4" x14ac:dyDescent="0.3">
      <c r="B10778" s="211" t="str">
        <f t="shared" si="338"/>
        <v/>
      </c>
      <c r="D10778" s="213" t="str">
        <f t="shared" si="339"/>
        <v/>
      </c>
    </row>
    <row r="10779" spans="2:4" x14ac:dyDescent="0.3">
      <c r="B10779" s="211" t="str">
        <f t="shared" si="338"/>
        <v/>
      </c>
      <c r="D10779" s="213" t="str">
        <f t="shared" si="339"/>
        <v/>
      </c>
    </row>
    <row r="10780" spans="2:4" x14ac:dyDescent="0.3">
      <c r="B10780" s="211" t="str">
        <f t="shared" si="338"/>
        <v/>
      </c>
      <c r="D10780" s="213" t="str">
        <f t="shared" si="339"/>
        <v/>
      </c>
    </row>
    <row r="10781" spans="2:4" x14ac:dyDescent="0.3">
      <c r="B10781" s="211" t="str">
        <f t="shared" si="338"/>
        <v/>
      </c>
      <c r="D10781" s="213" t="str">
        <f t="shared" si="339"/>
        <v/>
      </c>
    </row>
    <row r="10782" spans="2:4" x14ac:dyDescent="0.3">
      <c r="B10782" s="211" t="str">
        <f t="shared" si="338"/>
        <v/>
      </c>
      <c r="D10782" s="213" t="str">
        <f t="shared" si="339"/>
        <v/>
      </c>
    </row>
    <row r="10783" spans="2:4" x14ac:dyDescent="0.3">
      <c r="B10783" s="211" t="str">
        <f t="shared" si="338"/>
        <v/>
      </c>
      <c r="D10783" s="213" t="str">
        <f t="shared" si="339"/>
        <v/>
      </c>
    </row>
    <row r="10784" spans="2:4" x14ac:dyDescent="0.3">
      <c r="B10784" s="211" t="str">
        <f t="shared" si="338"/>
        <v/>
      </c>
      <c r="D10784" s="213" t="str">
        <f t="shared" si="339"/>
        <v/>
      </c>
    </row>
    <row r="10785" spans="2:4" x14ac:dyDescent="0.3">
      <c r="B10785" s="211" t="str">
        <f t="shared" si="338"/>
        <v/>
      </c>
      <c r="D10785" s="213" t="str">
        <f t="shared" si="339"/>
        <v/>
      </c>
    </row>
    <row r="10786" spans="2:4" x14ac:dyDescent="0.3">
      <c r="B10786" s="211" t="str">
        <f t="shared" si="338"/>
        <v/>
      </c>
      <c r="D10786" s="213" t="str">
        <f t="shared" si="339"/>
        <v/>
      </c>
    </row>
    <row r="10787" spans="2:4" x14ac:dyDescent="0.3">
      <c r="B10787" s="211" t="str">
        <f t="shared" si="338"/>
        <v/>
      </c>
      <c r="D10787" s="213" t="str">
        <f t="shared" si="339"/>
        <v/>
      </c>
    </row>
    <row r="10788" spans="2:4" x14ac:dyDescent="0.3">
      <c r="B10788" s="211" t="str">
        <f t="shared" si="338"/>
        <v/>
      </c>
      <c r="D10788" s="213" t="str">
        <f t="shared" si="339"/>
        <v/>
      </c>
    </row>
    <row r="10789" spans="2:4" x14ac:dyDescent="0.3">
      <c r="B10789" s="211" t="str">
        <f t="shared" si="338"/>
        <v/>
      </c>
      <c r="D10789" s="213" t="str">
        <f t="shared" si="339"/>
        <v/>
      </c>
    </row>
    <row r="10790" spans="2:4" x14ac:dyDescent="0.3">
      <c r="B10790" s="211" t="str">
        <f t="shared" si="338"/>
        <v/>
      </c>
      <c r="D10790" s="213" t="str">
        <f t="shared" si="339"/>
        <v/>
      </c>
    </row>
    <row r="10791" spans="2:4" x14ac:dyDescent="0.3">
      <c r="B10791" s="211" t="str">
        <f t="shared" si="338"/>
        <v/>
      </c>
      <c r="D10791" s="213" t="str">
        <f t="shared" si="339"/>
        <v/>
      </c>
    </row>
    <row r="10792" spans="2:4" x14ac:dyDescent="0.3">
      <c r="B10792" s="211" t="str">
        <f t="shared" si="338"/>
        <v/>
      </c>
      <c r="D10792" s="213" t="str">
        <f t="shared" si="339"/>
        <v/>
      </c>
    </row>
    <row r="10793" spans="2:4" x14ac:dyDescent="0.3">
      <c r="B10793" s="211" t="str">
        <f t="shared" si="338"/>
        <v/>
      </c>
      <c r="D10793" s="213" t="str">
        <f t="shared" si="339"/>
        <v/>
      </c>
    </row>
    <row r="10794" spans="2:4" x14ac:dyDescent="0.3">
      <c r="B10794" s="211" t="str">
        <f t="shared" si="338"/>
        <v/>
      </c>
      <c r="D10794" s="213" t="str">
        <f t="shared" si="339"/>
        <v/>
      </c>
    </row>
    <row r="10795" spans="2:4" x14ac:dyDescent="0.3">
      <c r="B10795" s="211" t="str">
        <f t="shared" si="338"/>
        <v/>
      </c>
      <c r="D10795" s="213" t="str">
        <f t="shared" si="339"/>
        <v/>
      </c>
    </row>
    <row r="10796" spans="2:4" x14ac:dyDescent="0.3">
      <c r="B10796" s="211" t="str">
        <f t="shared" si="338"/>
        <v/>
      </c>
      <c r="D10796" s="213" t="str">
        <f t="shared" si="339"/>
        <v/>
      </c>
    </row>
    <row r="10797" spans="2:4" x14ac:dyDescent="0.3">
      <c r="B10797" s="211" t="str">
        <f t="shared" si="338"/>
        <v/>
      </c>
      <c r="D10797" s="213" t="str">
        <f t="shared" si="339"/>
        <v/>
      </c>
    </row>
    <row r="10798" spans="2:4" x14ac:dyDescent="0.3">
      <c r="B10798" s="211" t="str">
        <f t="shared" si="338"/>
        <v/>
      </c>
      <c r="D10798" s="213" t="str">
        <f t="shared" si="339"/>
        <v/>
      </c>
    </row>
    <row r="10799" spans="2:4" x14ac:dyDescent="0.3">
      <c r="B10799" s="211" t="str">
        <f t="shared" si="338"/>
        <v/>
      </c>
      <c r="D10799" s="213" t="str">
        <f t="shared" si="339"/>
        <v/>
      </c>
    </row>
    <row r="10800" spans="2:4" x14ac:dyDescent="0.3">
      <c r="B10800" s="211" t="str">
        <f t="shared" si="338"/>
        <v/>
      </c>
      <c r="D10800" s="213" t="str">
        <f t="shared" si="339"/>
        <v/>
      </c>
    </row>
    <row r="10801" spans="2:4" x14ac:dyDescent="0.3">
      <c r="B10801" s="211" t="str">
        <f t="shared" si="338"/>
        <v/>
      </c>
      <c r="D10801" s="213" t="str">
        <f t="shared" si="339"/>
        <v/>
      </c>
    </row>
    <row r="10802" spans="2:4" x14ac:dyDescent="0.3">
      <c r="B10802" s="211" t="str">
        <f t="shared" si="338"/>
        <v/>
      </c>
      <c r="D10802" s="213" t="str">
        <f t="shared" si="339"/>
        <v/>
      </c>
    </row>
    <row r="10803" spans="2:4" x14ac:dyDescent="0.3">
      <c r="B10803" s="211" t="str">
        <f t="shared" si="338"/>
        <v/>
      </c>
      <c r="D10803" s="213" t="str">
        <f t="shared" si="339"/>
        <v/>
      </c>
    </row>
    <row r="10804" spans="2:4" x14ac:dyDescent="0.3">
      <c r="B10804" s="211" t="str">
        <f t="shared" si="338"/>
        <v/>
      </c>
      <c r="D10804" s="213" t="str">
        <f t="shared" si="339"/>
        <v/>
      </c>
    </row>
    <row r="10805" spans="2:4" x14ac:dyDescent="0.3">
      <c r="B10805" s="211" t="str">
        <f t="shared" si="338"/>
        <v/>
      </c>
      <c r="D10805" s="213" t="str">
        <f t="shared" si="339"/>
        <v/>
      </c>
    </row>
    <row r="10806" spans="2:4" x14ac:dyDescent="0.3">
      <c r="B10806" s="211" t="str">
        <f t="shared" si="338"/>
        <v/>
      </c>
      <c r="D10806" s="213" t="str">
        <f t="shared" si="339"/>
        <v/>
      </c>
    </row>
    <row r="10807" spans="2:4" x14ac:dyDescent="0.3">
      <c r="B10807" s="211" t="str">
        <f t="shared" si="338"/>
        <v/>
      </c>
      <c r="D10807" s="213" t="str">
        <f t="shared" si="339"/>
        <v/>
      </c>
    </row>
    <row r="10808" spans="2:4" x14ac:dyDescent="0.3">
      <c r="B10808" s="211" t="str">
        <f t="shared" si="338"/>
        <v/>
      </c>
      <c r="D10808" s="213" t="str">
        <f t="shared" si="339"/>
        <v/>
      </c>
    </row>
    <row r="10809" spans="2:4" x14ac:dyDescent="0.3">
      <c r="B10809" s="211" t="str">
        <f t="shared" si="338"/>
        <v/>
      </c>
      <c r="D10809" s="213" t="str">
        <f t="shared" si="339"/>
        <v/>
      </c>
    </row>
    <row r="10810" spans="2:4" x14ac:dyDescent="0.3">
      <c r="B10810" s="211" t="str">
        <f t="shared" si="338"/>
        <v/>
      </c>
      <c r="D10810" s="213" t="str">
        <f t="shared" si="339"/>
        <v/>
      </c>
    </row>
    <row r="10811" spans="2:4" x14ac:dyDescent="0.3">
      <c r="B10811" s="211" t="str">
        <f t="shared" si="338"/>
        <v/>
      </c>
      <c r="D10811" s="213" t="str">
        <f t="shared" si="339"/>
        <v/>
      </c>
    </row>
    <row r="10812" spans="2:4" x14ac:dyDescent="0.3">
      <c r="B10812" s="211" t="str">
        <f t="shared" si="338"/>
        <v/>
      </c>
      <c r="D10812" s="213" t="str">
        <f t="shared" si="339"/>
        <v/>
      </c>
    </row>
    <row r="10813" spans="2:4" x14ac:dyDescent="0.3">
      <c r="B10813" s="211" t="str">
        <f t="shared" si="338"/>
        <v/>
      </c>
      <c r="D10813" s="213" t="str">
        <f t="shared" si="339"/>
        <v/>
      </c>
    </row>
    <row r="10814" spans="2:4" x14ac:dyDescent="0.3">
      <c r="B10814" s="211" t="str">
        <f t="shared" si="338"/>
        <v/>
      </c>
      <c r="D10814" s="213" t="str">
        <f t="shared" si="339"/>
        <v/>
      </c>
    </row>
    <row r="10815" spans="2:4" x14ac:dyDescent="0.3">
      <c r="B10815" s="211" t="str">
        <f t="shared" si="338"/>
        <v/>
      </c>
      <c r="D10815" s="213" t="str">
        <f t="shared" si="339"/>
        <v/>
      </c>
    </row>
    <row r="10816" spans="2:4" x14ac:dyDescent="0.3">
      <c r="B10816" s="211" t="str">
        <f t="shared" si="338"/>
        <v/>
      </c>
      <c r="D10816" s="213" t="str">
        <f t="shared" si="339"/>
        <v/>
      </c>
    </row>
    <row r="10817" spans="2:4" x14ac:dyDescent="0.3">
      <c r="B10817" s="211" t="str">
        <f t="shared" si="338"/>
        <v/>
      </c>
      <c r="D10817" s="213" t="str">
        <f t="shared" si="339"/>
        <v/>
      </c>
    </row>
    <row r="10818" spans="2:4" x14ac:dyDescent="0.3">
      <c r="B10818" s="211" t="str">
        <f t="shared" si="338"/>
        <v/>
      </c>
      <c r="D10818" s="213" t="str">
        <f t="shared" si="339"/>
        <v/>
      </c>
    </row>
    <row r="10819" spans="2:4" x14ac:dyDescent="0.3">
      <c r="B10819" s="211" t="str">
        <f t="shared" si="338"/>
        <v/>
      </c>
      <c r="D10819" s="213" t="str">
        <f t="shared" si="339"/>
        <v/>
      </c>
    </row>
    <row r="10820" spans="2:4" x14ac:dyDescent="0.3">
      <c r="B10820" s="211" t="str">
        <f t="shared" si="338"/>
        <v/>
      </c>
      <c r="D10820" s="213" t="str">
        <f t="shared" si="339"/>
        <v/>
      </c>
    </row>
    <row r="10821" spans="2:4" x14ac:dyDescent="0.3">
      <c r="B10821" s="211" t="str">
        <f t="shared" si="338"/>
        <v/>
      </c>
      <c r="D10821" s="213" t="str">
        <f t="shared" si="339"/>
        <v/>
      </c>
    </row>
    <row r="10822" spans="2:4" x14ac:dyDescent="0.3">
      <c r="B10822" s="211" t="str">
        <f t="shared" ref="B10822:B10885" si="340">IF(NOT(ISBLANK(A10822)),INT(($B$2-A10822)/365.25),"")</f>
        <v/>
      </c>
      <c r="D10822" s="213" t="str">
        <f t="shared" ref="D10822:D10885" si="341">_xlfn.IFNA(VLOOKUP(B10822,AgeGroups,2,TRUE),"")</f>
        <v/>
      </c>
    </row>
    <row r="10823" spans="2:4" x14ac:dyDescent="0.3">
      <c r="B10823" s="211" t="str">
        <f t="shared" si="340"/>
        <v/>
      </c>
      <c r="D10823" s="213" t="str">
        <f t="shared" si="341"/>
        <v/>
      </c>
    </row>
    <row r="10824" spans="2:4" x14ac:dyDescent="0.3">
      <c r="B10824" s="211" t="str">
        <f t="shared" si="340"/>
        <v/>
      </c>
      <c r="D10824" s="213" t="str">
        <f t="shared" si="341"/>
        <v/>
      </c>
    </row>
    <row r="10825" spans="2:4" x14ac:dyDescent="0.3">
      <c r="B10825" s="211" t="str">
        <f t="shared" si="340"/>
        <v/>
      </c>
      <c r="D10825" s="213" t="str">
        <f t="shared" si="341"/>
        <v/>
      </c>
    </row>
    <row r="10826" spans="2:4" x14ac:dyDescent="0.3">
      <c r="B10826" s="211" t="str">
        <f t="shared" si="340"/>
        <v/>
      </c>
      <c r="D10826" s="213" t="str">
        <f t="shared" si="341"/>
        <v/>
      </c>
    </row>
    <row r="10827" spans="2:4" x14ac:dyDescent="0.3">
      <c r="B10827" s="211" t="str">
        <f t="shared" si="340"/>
        <v/>
      </c>
      <c r="D10827" s="213" t="str">
        <f t="shared" si="341"/>
        <v/>
      </c>
    </row>
    <row r="10828" spans="2:4" x14ac:dyDescent="0.3">
      <c r="B10828" s="211" t="str">
        <f t="shared" si="340"/>
        <v/>
      </c>
      <c r="D10828" s="213" t="str">
        <f t="shared" si="341"/>
        <v/>
      </c>
    </row>
    <row r="10829" spans="2:4" x14ac:dyDescent="0.3">
      <c r="B10829" s="211" t="str">
        <f t="shared" si="340"/>
        <v/>
      </c>
      <c r="D10829" s="213" t="str">
        <f t="shared" si="341"/>
        <v/>
      </c>
    </row>
    <row r="10830" spans="2:4" x14ac:dyDescent="0.3">
      <c r="B10830" s="211" t="str">
        <f t="shared" si="340"/>
        <v/>
      </c>
      <c r="D10830" s="213" t="str">
        <f t="shared" si="341"/>
        <v/>
      </c>
    </row>
    <row r="10831" spans="2:4" x14ac:dyDescent="0.3">
      <c r="B10831" s="211" t="str">
        <f t="shared" si="340"/>
        <v/>
      </c>
      <c r="D10831" s="213" t="str">
        <f t="shared" si="341"/>
        <v/>
      </c>
    </row>
    <row r="10832" spans="2:4" x14ac:dyDescent="0.3">
      <c r="B10832" s="211" t="str">
        <f t="shared" si="340"/>
        <v/>
      </c>
      <c r="D10832" s="213" t="str">
        <f t="shared" si="341"/>
        <v/>
      </c>
    </row>
    <row r="10833" spans="2:4" x14ac:dyDescent="0.3">
      <c r="B10833" s="211" t="str">
        <f t="shared" si="340"/>
        <v/>
      </c>
      <c r="D10833" s="213" t="str">
        <f t="shared" si="341"/>
        <v/>
      </c>
    </row>
    <row r="10834" spans="2:4" x14ac:dyDescent="0.3">
      <c r="B10834" s="211" t="str">
        <f t="shared" si="340"/>
        <v/>
      </c>
      <c r="D10834" s="213" t="str">
        <f t="shared" si="341"/>
        <v/>
      </c>
    </row>
    <row r="10835" spans="2:4" x14ac:dyDescent="0.3">
      <c r="B10835" s="211" t="str">
        <f t="shared" si="340"/>
        <v/>
      </c>
      <c r="D10835" s="213" t="str">
        <f t="shared" si="341"/>
        <v/>
      </c>
    </row>
    <row r="10836" spans="2:4" x14ac:dyDescent="0.3">
      <c r="B10836" s="211" t="str">
        <f t="shared" si="340"/>
        <v/>
      </c>
      <c r="D10836" s="213" t="str">
        <f t="shared" si="341"/>
        <v/>
      </c>
    </row>
    <row r="10837" spans="2:4" x14ac:dyDescent="0.3">
      <c r="B10837" s="211" t="str">
        <f t="shared" si="340"/>
        <v/>
      </c>
      <c r="D10837" s="213" t="str">
        <f t="shared" si="341"/>
        <v/>
      </c>
    </row>
    <row r="10838" spans="2:4" x14ac:dyDescent="0.3">
      <c r="B10838" s="211" t="str">
        <f t="shared" si="340"/>
        <v/>
      </c>
      <c r="D10838" s="213" t="str">
        <f t="shared" si="341"/>
        <v/>
      </c>
    </row>
    <row r="10839" spans="2:4" x14ac:dyDescent="0.3">
      <c r="B10839" s="211" t="str">
        <f t="shared" si="340"/>
        <v/>
      </c>
      <c r="D10839" s="213" t="str">
        <f t="shared" si="341"/>
        <v/>
      </c>
    </row>
    <row r="10840" spans="2:4" x14ac:dyDescent="0.3">
      <c r="B10840" s="211" t="str">
        <f t="shared" si="340"/>
        <v/>
      </c>
      <c r="D10840" s="213" t="str">
        <f t="shared" si="341"/>
        <v/>
      </c>
    </row>
    <row r="10841" spans="2:4" x14ac:dyDescent="0.3">
      <c r="B10841" s="211" t="str">
        <f t="shared" si="340"/>
        <v/>
      </c>
      <c r="D10841" s="213" t="str">
        <f t="shared" si="341"/>
        <v/>
      </c>
    </row>
    <row r="10842" spans="2:4" x14ac:dyDescent="0.3">
      <c r="B10842" s="211" t="str">
        <f t="shared" si="340"/>
        <v/>
      </c>
      <c r="D10842" s="213" t="str">
        <f t="shared" si="341"/>
        <v/>
      </c>
    </row>
    <row r="10843" spans="2:4" x14ac:dyDescent="0.3">
      <c r="B10843" s="211" t="str">
        <f t="shared" si="340"/>
        <v/>
      </c>
      <c r="D10843" s="213" t="str">
        <f t="shared" si="341"/>
        <v/>
      </c>
    </row>
    <row r="10844" spans="2:4" x14ac:dyDescent="0.3">
      <c r="B10844" s="211" t="str">
        <f t="shared" si="340"/>
        <v/>
      </c>
      <c r="D10844" s="213" t="str">
        <f t="shared" si="341"/>
        <v/>
      </c>
    </row>
    <row r="10845" spans="2:4" x14ac:dyDescent="0.3">
      <c r="B10845" s="211" t="str">
        <f t="shared" si="340"/>
        <v/>
      </c>
      <c r="D10845" s="213" t="str">
        <f t="shared" si="341"/>
        <v/>
      </c>
    </row>
    <row r="10846" spans="2:4" x14ac:dyDescent="0.3">
      <c r="B10846" s="211" t="str">
        <f t="shared" si="340"/>
        <v/>
      </c>
      <c r="D10846" s="213" t="str">
        <f t="shared" si="341"/>
        <v/>
      </c>
    </row>
    <row r="10847" spans="2:4" x14ac:dyDescent="0.3">
      <c r="B10847" s="211" t="str">
        <f t="shared" si="340"/>
        <v/>
      </c>
      <c r="D10847" s="213" t="str">
        <f t="shared" si="341"/>
        <v/>
      </c>
    </row>
    <row r="10848" spans="2:4" x14ac:dyDescent="0.3">
      <c r="B10848" s="211" t="str">
        <f t="shared" si="340"/>
        <v/>
      </c>
      <c r="D10848" s="213" t="str">
        <f t="shared" si="341"/>
        <v/>
      </c>
    </row>
    <row r="10849" spans="2:4" x14ac:dyDescent="0.3">
      <c r="B10849" s="211" t="str">
        <f t="shared" si="340"/>
        <v/>
      </c>
      <c r="D10849" s="213" t="str">
        <f t="shared" si="341"/>
        <v/>
      </c>
    </row>
    <row r="10850" spans="2:4" x14ac:dyDescent="0.3">
      <c r="B10850" s="211" t="str">
        <f t="shared" si="340"/>
        <v/>
      </c>
      <c r="D10850" s="213" t="str">
        <f t="shared" si="341"/>
        <v/>
      </c>
    </row>
    <row r="10851" spans="2:4" x14ac:dyDescent="0.3">
      <c r="B10851" s="211" t="str">
        <f t="shared" si="340"/>
        <v/>
      </c>
      <c r="D10851" s="213" t="str">
        <f t="shared" si="341"/>
        <v/>
      </c>
    </row>
    <row r="10852" spans="2:4" x14ac:dyDescent="0.3">
      <c r="B10852" s="211" t="str">
        <f t="shared" si="340"/>
        <v/>
      </c>
      <c r="D10852" s="213" t="str">
        <f t="shared" si="341"/>
        <v/>
      </c>
    </row>
    <row r="10853" spans="2:4" x14ac:dyDescent="0.3">
      <c r="B10853" s="211" t="str">
        <f t="shared" si="340"/>
        <v/>
      </c>
      <c r="D10853" s="213" t="str">
        <f t="shared" si="341"/>
        <v/>
      </c>
    </row>
    <row r="10854" spans="2:4" x14ac:dyDescent="0.3">
      <c r="B10854" s="211" t="str">
        <f t="shared" si="340"/>
        <v/>
      </c>
      <c r="D10854" s="213" t="str">
        <f t="shared" si="341"/>
        <v/>
      </c>
    </row>
    <row r="10855" spans="2:4" x14ac:dyDescent="0.3">
      <c r="B10855" s="211" t="str">
        <f t="shared" si="340"/>
        <v/>
      </c>
      <c r="D10855" s="213" t="str">
        <f t="shared" si="341"/>
        <v/>
      </c>
    </row>
    <row r="10856" spans="2:4" x14ac:dyDescent="0.3">
      <c r="B10856" s="211" t="str">
        <f t="shared" si="340"/>
        <v/>
      </c>
      <c r="D10856" s="213" t="str">
        <f t="shared" si="341"/>
        <v/>
      </c>
    </row>
    <row r="10857" spans="2:4" x14ac:dyDescent="0.3">
      <c r="B10857" s="211" t="str">
        <f t="shared" si="340"/>
        <v/>
      </c>
      <c r="D10857" s="213" t="str">
        <f t="shared" si="341"/>
        <v/>
      </c>
    </row>
    <row r="10858" spans="2:4" x14ac:dyDescent="0.3">
      <c r="B10858" s="211" t="str">
        <f t="shared" si="340"/>
        <v/>
      </c>
      <c r="D10858" s="213" t="str">
        <f t="shared" si="341"/>
        <v/>
      </c>
    </row>
    <row r="10859" spans="2:4" x14ac:dyDescent="0.3">
      <c r="B10859" s="211" t="str">
        <f t="shared" si="340"/>
        <v/>
      </c>
      <c r="D10859" s="213" t="str">
        <f t="shared" si="341"/>
        <v/>
      </c>
    </row>
    <row r="10860" spans="2:4" x14ac:dyDescent="0.3">
      <c r="B10860" s="211" t="str">
        <f t="shared" si="340"/>
        <v/>
      </c>
      <c r="D10860" s="213" t="str">
        <f t="shared" si="341"/>
        <v/>
      </c>
    </row>
    <row r="10861" spans="2:4" x14ac:dyDescent="0.3">
      <c r="B10861" s="211" t="str">
        <f t="shared" si="340"/>
        <v/>
      </c>
      <c r="D10861" s="213" t="str">
        <f t="shared" si="341"/>
        <v/>
      </c>
    </row>
    <row r="10862" spans="2:4" x14ac:dyDescent="0.3">
      <c r="B10862" s="211" t="str">
        <f t="shared" si="340"/>
        <v/>
      </c>
      <c r="D10862" s="213" t="str">
        <f t="shared" si="341"/>
        <v/>
      </c>
    </row>
    <row r="10863" spans="2:4" x14ac:dyDescent="0.3">
      <c r="B10863" s="211" t="str">
        <f t="shared" si="340"/>
        <v/>
      </c>
      <c r="D10863" s="213" t="str">
        <f t="shared" si="341"/>
        <v/>
      </c>
    </row>
    <row r="10864" spans="2:4" x14ac:dyDescent="0.3">
      <c r="B10864" s="211" t="str">
        <f t="shared" si="340"/>
        <v/>
      </c>
      <c r="D10864" s="213" t="str">
        <f t="shared" si="341"/>
        <v/>
      </c>
    </row>
    <row r="10865" spans="2:4" x14ac:dyDescent="0.3">
      <c r="B10865" s="211" t="str">
        <f t="shared" si="340"/>
        <v/>
      </c>
      <c r="D10865" s="213" t="str">
        <f t="shared" si="341"/>
        <v/>
      </c>
    </row>
    <row r="10866" spans="2:4" x14ac:dyDescent="0.3">
      <c r="B10866" s="211" t="str">
        <f t="shared" si="340"/>
        <v/>
      </c>
      <c r="D10866" s="213" t="str">
        <f t="shared" si="341"/>
        <v/>
      </c>
    </row>
    <row r="10867" spans="2:4" x14ac:dyDescent="0.3">
      <c r="B10867" s="211" t="str">
        <f t="shared" si="340"/>
        <v/>
      </c>
      <c r="D10867" s="213" t="str">
        <f t="shared" si="341"/>
        <v/>
      </c>
    </row>
    <row r="10868" spans="2:4" x14ac:dyDescent="0.3">
      <c r="B10868" s="211" t="str">
        <f t="shared" si="340"/>
        <v/>
      </c>
      <c r="D10868" s="213" t="str">
        <f t="shared" si="341"/>
        <v/>
      </c>
    </row>
    <row r="10869" spans="2:4" x14ac:dyDescent="0.3">
      <c r="B10869" s="211" t="str">
        <f t="shared" si="340"/>
        <v/>
      </c>
      <c r="D10869" s="213" t="str">
        <f t="shared" si="341"/>
        <v/>
      </c>
    </row>
    <row r="10870" spans="2:4" x14ac:dyDescent="0.3">
      <c r="B10870" s="211" t="str">
        <f t="shared" si="340"/>
        <v/>
      </c>
      <c r="D10870" s="213" t="str">
        <f t="shared" si="341"/>
        <v/>
      </c>
    </row>
    <row r="10871" spans="2:4" x14ac:dyDescent="0.3">
      <c r="B10871" s="211" t="str">
        <f t="shared" si="340"/>
        <v/>
      </c>
      <c r="D10871" s="213" t="str">
        <f t="shared" si="341"/>
        <v/>
      </c>
    </row>
    <row r="10872" spans="2:4" x14ac:dyDescent="0.3">
      <c r="B10872" s="211" t="str">
        <f t="shared" si="340"/>
        <v/>
      </c>
      <c r="D10872" s="213" t="str">
        <f t="shared" si="341"/>
        <v/>
      </c>
    </row>
    <row r="10873" spans="2:4" x14ac:dyDescent="0.3">
      <c r="B10873" s="211" t="str">
        <f t="shared" si="340"/>
        <v/>
      </c>
      <c r="D10873" s="213" t="str">
        <f t="shared" si="341"/>
        <v/>
      </c>
    </row>
    <row r="10874" spans="2:4" x14ac:dyDescent="0.3">
      <c r="B10874" s="211" t="str">
        <f t="shared" si="340"/>
        <v/>
      </c>
      <c r="D10874" s="213" t="str">
        <f t="shared" si="341"/>
        <v/>
      </c>
    </row>
    <row r="10875" spans="2:4" x14ac:dyDescent="0.3">
      <c r="B10875" s="211" t="str">
        <f t="shared" si="340"/>
        <v/>
      </c>
      <c r="D10875" s="213" t="str">
        <f t="shared" si="341"/>
        <v/>
      </c>
    </row>
    <row r="10876" spans="2:4" x14ac:dyDescent="0.3">
      <c r="B10876" s="211" t="str">
        <f t="shared" si="340"/>
        <v/>
      </c>
      <c r="D10876" s="213" t="str">
        <f t="shared" si="341"/>
        <v/>
      </c>
    </row>
    <row r="10877" spans="2:4" x14ac:dyDescent="0.3">
      <c r="B10877" s="211" t="str">
        <f t="shared" si="340"/>
        <v/>
      </c>
      <c r="D10877" s="213" t="str">
        <f t="shared" si="341"/>
        <v/>
      </c>
    </row>
    <row r="10878" spans="2:4" x14ac:dyDescent="0.3">
      <c r="B10878" s="211" t="str">
        <f t="shared" si="340"/>
        <v/>
      </c>
      <c r="D10878" s="213" t="str">
        <f t="shared" si="341"/>
        <v/>
      </c>
    </row>
    <row r="10879" spans="2:4" x14ac:dyDescent="0.3">
      <c r="B10879" s="211" t="str">
        <f t="shared" si="340"/>
        <v/>
      </c>
      <c r="D10879" s="213" t="str">
        <f t="shared" si="341"/>
        <v/>
      </c>
    </row>
    <row r="10880" spans="2:4" x14ac:dyDescent="0.3">
      <c r="B10880" s="211" t="str">
        <f t="shared" si="340"/>
        <v/>
      </c>
      <c r="D10880" s="213" t="str">
        <f t="shared" si="341"/>
        <v/>
      </c>
    </row>
    <row r="10881" spans="2:4" x14ac:dyDescent="0.3">
      <c r="B10881" s="211" t="str">
        <f t="shared" si="340"/>
        <v/>
      </c>
      <c r="D10881" s="213" t="str">
        <f t="shared" si="341"/>
        <v/>
      </c>
    </row>
    <row r="10882" spans="2:4" x14ac:dyDescent="0.3">
      <c r="B10882" s="211" t="str">
        <f t="shared" si="340"/>
        <v/>
      </c>
      <c r="D10882" s="213" t="str">
        <f t="shared" si="341"/>
        <v/>
      </c>
    </row>
    <row r="10883" spans="2:4" x14ac:dyDescent="0.3">
      <c r="B10883" s="211" t="str">
        <f t="shared" si="340"/>
        <v/>
      </c>
      <c r="D10883" s="213" t="str">
        <f t="shared" si="341"/>
        <v/>
      </c>
    </row>
    <row r="10884" spans="2:4" x14ac:dyDescent="0.3">
      <c r="B10884" s="211" t="str">
        <f t="shared" si="340"/>
        <v/>
      </c>
      <c r="D10884" s="213" t="str">
        <f t="shared" si="341"/>
        <v/>
      </c>
    </row>
    <row r="10885" spans="2:4" x14ac:dyDescent="0.3">
      <c r="B10885" s="211" t="str">
        <f t="shared" si="340"/>
        <v/>
      </c>
      <c r="D10885" s="213" t="str">
        <f t="shared" si="341"/>
        <v/>
      </c>
    </row>
    <row r="10886" spans="2:4" x14ac:dyDescent="0.3">
      <c r="B10886" s="211" t="str">
        <f t="shared" ref="B10886:B10949" si="342">IF(NOT(ISBLANK(A10886)),INT(($B$2-A10886)/365.25),"")</f>
        <v/>
      </c>
      <c r="D10886" s="213" t="str">
        <f t="shared" ref="D10886:D10949" si="343">_xlfn.IFNA(VLOOKUP(B10886,AgeGroups,2,TRUE),"")</f>
        <v/>
      </c>
    </row>
    <row r="10887" spans="2:4" x14ac:dyDescent="0.3">
      <c r="B10887" s="211" t="str">
        <f t="shared" si="342"/>
        <v/>
      </c>
      <c r="D10887" s="213" t="str">
        <f t="shared" si="343"/>
        <v/>
      </c>
    </row>
    <row r="10888" spans="2:4" x14ac:dyDescent="0.3">
      <c r="B10888" s="211" t="str">
        <f t="shared" si="342"/>
        <v/>
      </c>
      <c r="D10888" s="213" t="str">
        <f t="shared" si="343"/>
        <v/>
      </c>
    </row>
    <row r="10889" spans="2:4" x14ac:dyDescent="0.3">
      <c r="B10889" s="211" t="str">
        <f t="shared" si="342"/>
        <v/>
      </c>
      <c r="D10889" s="213" t="str">
        <f t="shared" si="343"/>
        <v/>
      </c>
    </row>
    <row r="10890" spans="2:4" x14ac:dyDescent="0.3">
      <c r="B10890" s="211" t="str">
        <f t="shared" si="342"/>
        <v/>
      </c>
      <c r="D10890" s="213" t="str">
        <f t="shared" si="343"/>
        <v/>
      </c>
    </row>
    <row r="10891" spans="2:4" x14ac:dyDescent="0.3">
      <c r="B10891" s="211" t="str">
        <f t="shared" si="342"/>
        <v/>
      </c>
      <c r="D10891" s="213" t="str">
        <f t="shared" si="343"/>
        <v/>
      </c>
    </row>
    <row r="10892" spans="2:4" x14ac:dyDescent="0.3">
      <c r="B10892" s="211" t="str">
        <f t="shared" si="342"/>
        <v/>
      </c>
      <c r="D10892" s="213" t="str">
        <f t="shared" si="343"/>
        <v/>
      </c>
    </row>
    <row r="10893" spans="2:4" x14ac:dyDescent="0.3">
      <c r="B10893" s="211" t="str">
        <f t="shared" si="342"/>
        <v/>
      </c>
      <c r="D10893" s="213" t="str">
        <f t="shared" si="343"/>
        <v/>
      </c>
    </row>
    <row r="10894" spans="2:4" x14ac:dyDescent="0.3">
      <c r="B10894" s="211" t="str">
        <f t="shared" si="342"/>
        <v/>
      </c>
      <c r="D10894" s="213" t="str">
        <f t="shared" si="343"/>
        <v/>
      </c>
    </row>
    <row r="10895" spans="2:4" x14ac:dyDescent="0.3">
      <c r="B10895" s="211" t="str">
        <f t="shared" si="342"/>
        <v/>
      </c>
      <c r="D10895" s="213" t="str">
        <f t="shared" si="343"/>
        <v/>
      </c>
    </row>
    <row r="10896" spans="2:4" x14ac:dyDescent="0.3">
      <c r="B10896" s="211" t="str">
        <f t="shared" si="342"/>
        <v/>
      </c>
      <c r="D10896" s="213" t="str">
        <f t="shared" si="343"/>
        <v/>
      </c>
    </row>
    <row r="10897" spans="2:4" x14ac:dyDescent="0.3">
      <c r="B10897" s="211" t="str">
        <f t="shared" si="342"/>
        <v/>
      </c>
      <c r="D10897" s="213" t="str">
        <f t="shared" si="343"/>
        <v/>
      </c>
    </row>
    <row r="10898" spans="2:4" x14ac:dyDescent="0.3">
      <c r="B10898" s="211" t="str">
        <f t="shared" si="342"/>
        <v/>
      </c>
      <c r="D10898" s="213" t="str">
        <f t="shared" si="343"/>
        <v/>
      </c>
    </row>
    <row r="10899" spans="2:4" x14ac:dyDescent="0.3">
      <c r="B10899" s="211" t="str">
        <f t="shared" si="342"/>
        <v/>
      </c>
      <c r="D10899" s="213" t="str">
        <f t="shared" si="343"/>
        <v/>
      </c>
    </row>
    <row r="10900" spans="2:4" x14ac:dyDescent="0.3">
      <c r="B10900" s="211" t="str">
        <f t="shared" si="342"/>
        <v/>
      </c>
      <c r="D10900" s="213" t="str">
        <f t="shared" si="343"/>
        <v/>
      </c>
    </row>
    <row r="10901" spans="2:4" x14ac:dyDescent="0.3">
      <c r="B10901" s="211" t="str">
        <f t="shared" si="342"/>
        <v/>
      </c>
      <c r="D10901" s="213" t="str">
        <f t="shared" si="343"/>
        <v/>
      </c>
    </row>
    <row r="10902" spans="2:4" x14ac:dyDescent="0.3">
      <c r="B10902" s="211" t="str">
        <f t="shared" si="342"/>
        <v/>
      </c>
      <c r="D10902" s="213" t="str">
        <f t="shared" si="343"/>
        <v/>
      </c>
    </row>
    <row r="10903" spans="2:4" x14ac:dyDescent="0.3">
      <c r="B10903" s="211" t="str">
        <f t="shared" si="342"/>
        <v/>
      </c>
      <c r="D10903" s="213" t="str">
        <f t="shared" si="343"/>
        <v/>
      </c>
    </row>
    <row r="10904" spans="2:4" x14ac:dyDescent="0.3">
      <c r="B10904" s="211" t="str">
        <f t="shared" si="342"/>
        <v/>
      </c>
      <c r="D10904" s="213" t="str">
        <f t="shared" si="343"/>
        <v/>
      </c>
    </row>
    <row r="10905" spans="2:4" x14ac:dyDescent="0.3">
      <c r="B10905" s="211" t="str">
        <f t="shared" si="342"/>
        <v/>
      </c>
      <c r="D10905" s="213" t="str">
        <f t="shared" si="343"/>
        <v/>
      </c>
    </row>
    <row r="10906" spans="2:4" x14ac:dyDescent="0.3">
      <c r="B10906" s="211" t="str">
        <f t="shared" si="342"/>
        <v/>
      </c>
      <c r="D10906" s="213" t="str">
        <f t="shared" si="343"/>
        <v/>
      </c>
    </row>
    <row r="10907" spans="2:4" x14ac:dyDescent="0.3">
      <c r="B10907" s="211" t="str">
        <f t="shared" si="342"/>
        <v/>
      </c>
      <c r="D10907" s="213" t="str">
        <f t="shared" si="343"/>
        <v/>
      </c>
    </row>
    <row r="10908" spans="2:4" x14ac:dyDescent="0.3">
      <c r="B10908" s="211" t="str">
        <f t="shared" si="342"/>
        <v/>
      </c>
      <c r="D10908" s="213" t="str">
        <f t="shared" si="343"/>
        <v/>
      </c>
    </row>
    <row r="10909" spans="2:4" x14ac:dyDescent="0.3">
      <c r="B10909" s="211" t="str">
        <f t="shared" si="342"/>
        <v/>
      </c>
      <c r="D10909" s="213" t="str">
        <f t="shared" si="343"/>
        <v/>
      </c>
    </row>
    <row r="10910" spans="2:4" x14ac:dyDescent="0.3">
      <c r="B10910" s="211" t="str">
        <f t="shared" si="342"/>
        <v/>
      </c>
      <c r="D10910" s="213" t="str">
        <f t="shared" si="343"/>
        <v/>
      </c>
    </row>
    <row r="10911" spans="2:4" x14ac:dyDescent="0.3">
      <c r="B10911" s="211" t="str">
        <f t="shared" si="342"/>
        <v/>
      </c>
      <c r="D10911" s="213" t="str">
        <f t="shared" si="343"/>
        <v/>
      </c>
    </row>
    <row r="10912" spans="2:4" x14ac:dyDescent="0.3">
      <c r="B10912" s="211" t="str">
        <f t="shared" si="342"/>
        <v/>
      </c>
      <c r="D10912" s="213" t="str">
        <f t="shared" si="343"/>
        <v/>
      </c>
    </row>
    <row r="10913" spans="2:4" x14ac:dyDescent="0.3">
      <c r="B10913" s="211" t="str">
        <f t="shared" si="342"/>
        <v/>
      </c>
      <c r="D10913" s="213" t="str">
        <f t="shared" si="343"/>
        <v/>
      </c>
    </row>
    <row r="10914" spans="2:4" x14ac:dyDescent="0.3">
      <c r="B10914" s="211" t="str">
        <f t="shared" si="342"/>
        <v/>
      </c>
      <c r="D10914" s="213" t="str">
        <f t="shared" si="343"/>
        <v/>
      </c>
    </row>
    <row r="10915" spans="2:4" x14ac:dyDescent="0.3">
      <c r="B10915" s="211" t="str">
        <f t="shared" si="342"/>
        <v/>
      </c>
      <c r="D10915" s="213" t="str">
        <f t="shared" si="343"/>
        <v/>
      </c>
    </row>
    <row r="10916" spans="2:4" x14ac:dyDescent="0.3">
      <c r="B10916" s="211" t="str">
        <f t="shared" si="342"/>
        <v/>
      </c>
      <c r="D10916" s="213" t="str">
        <f t="shared" si="343"/>
        <v/>
      </c>
    </row>
    <row r="10917" spans="2:4" x14ac:dyDescent="0.3">
      <c r="B10917" s="211" t="str">
        <f t="shared" si="342"/>
        <v/>
      </c>
      <c r="D10917" s="213" t="str">
        <f t="shared" si="343"/>
        <v/>
      </c>
    </row>
    <row r="10918" spans="2:4" x14ac:dyDescent="0.3">
      <c r="B10918" s="211" t="str">
        <f t="shared" si="342"/>
        <v/>
      </c>
      <c r="D10918" s="213" t="str">
        <f t="shared" si="343"/>
        <v/>
      </c>
    </row>
    <row r="10919" spans="2:4" x14ac:dyDescent="0.3">
      <c r="B10919" s="211" t="str">
        <f t="shared" si="342"/>
        <v/>
      </c>
      <c r="D10919" s="213" t="str">
        <f t="shared" si="343"/>
        <v/>
      </c>
    </row>
    <row r="10920" spans="2:4" x14ac:dyDescent="0.3">
      <c r="B10920" s="211" t="str">
        <f t="shared" si="342"/>
        <v/>
      </c>
      <c r="D10920" s="213" t="str">
        <f t="shared" si="343"/>
        <v/>
      </c>
    </row>
    <row r="10921" spans="2:4" x14ac:dyDescent="0.3">
      <c r="B10921" s="211" t="str">
        <f t="shared" si="342"/>
        <v/>
      </c>
      <c r="D10921" s="213" t="str">
        <f t="shared" si="343"/>
        <v/>
      </c>
    </row>
    <row r="10922" spans="2:4" x14ac:dyDescent="0.3">
      <c r="B10922" s="211" t="str">
        <f t="shared" si="342"/>
        <v/>
      </c>
      <c r="D10922" s="213" t="str">
        <f t="shared" si="343"/>
        <v/>
      </c>
    </row>
    <row r="10923" spans="2:4" x14ac:dyDescent="0.3">
      <c r="B10923" s="211" t="str">
        <f t="shared" si="342"/>
        <v/>
      </c>
      <c r="D10923" s="213" t="str">
        <f t="shared" si="343"/>
        <v/>
      </c>
    </row>
    <row r="10924" spans="2:4" x14ac:dyDescent="0.3">
      <c r="B10924" s="211" t="str">
        <f t="shared" si="342"/>
        <v/>
      </c>
      <c r="D10924" s="213" t="str">
        <f t="shared" si="343"/>
        <v/>
      </c>
    </row>
    <row r="10925" spans="2:4" x14ac:dyDescent="0.3">
      <c r="B10925" s="211" t="str">
        <f t="shared" si="342"/>
        <v/>
      </c>
      <c r="D10925" s="213" t="str">
        <f t="shared" si="343"/>
        <v/>
      </c>
    </row>
    <row r="10926" spans="2:4" x14ac:dyDescent="0.3">
      <c r="B10926" s="211" t="str">
        <f t="shared" si="342"/>
        <v/>
      </c>
      <c r="D10926" s="213" t="str">
        <f t="shared" si="343"/>
        <v/>
      </c>
    </row>
    <row r="10927" spans="2:4" x14ac:dyDescent="0.3">
      <c r="B10927" s="211" t="str">
        <f t="shared" si="342"/>
        <v/>
      </c>
      <c r="D10927" s="213" t="str">
        <f t="shared" si="343"/>
        <v/>
      </c>
    </row>
    <row r="10928" spans="2:4" x14ac:dyDescent="0.3">
      <c r="B10928" s="211" t="str">
        <f t="shared" si="342"/>
        <v/>
      </c>
      <c r="D10928" s="213" t="str">
        <f t="shared" si="343"/>
        <v/>
      </c>
    </row>
    <row r="10929" spans="2:4" x14ac:dyDescent="0.3">
      <c r="B10929" s="211" t="str">
        <f t="shared" si="342"/>
        <v/>
      </c>
      <c r="D10929" s="213" t="str">
        <f t="shared" si="343"/>
        <v/>
      </c>
    </row>
    <row r="10930" spans="2:4" x14ac:dyDescent="0.3">
      <c r="B10930" s="211" t="str">
        <f t="shared" si="342"/>
        <v/>
      </c>
      <c r="D10930" s="213" t="str">
        <f t="shared" si="343"/>
        <v/>
      </c>
    </row>
    <row r="10931" spans="2:4" x14ac:dyDescent="0.3">
      <c r="B10931" s="211" t="str">
        <f t="shared" si="342"/>
        <v/>
      </c>
      <c r="D10931" s="213" t="str">
        <f t="shared" si="343"/>
        <v/>
      </c>
    </row>
    <row r="10932" spans="2:4" x14ac:dyDescent="0.3">
      <c r="B10932" s="211" t="str">
        <f t="shared" si="342"/>
        <v/>
      </c>
      <c r="D10932" s="213" t="str">
        <f t="shared" si="343"/>
        <v/>
      </c>
    </row>
    <row r="10933" spans="2:4" x14ac:dyDescent="0.3">
      <c r="B10933" s="211" t="str">
        <f t="shared" si="342"/>
        <v/>
      </c>
      <c r="D10933" s="213" t="str">
        <f t="shared" si="343"/>
        <v/>
      </c>
    </row>
    <row r="10934" spans="2:4" x14ac:dyDescent="0.3">
      <c r="B10934" s="211" t="str">
        <f t="shared" si="342"/>
        <v/>
      </c>
      <c r="D10934" s="213" t="str">
        <f t="shared" si="343"/>
        <v/>
      </c>
    </row>
    <row r="10935" spans="2:4" x14ac:dyDescent="0.3">
      <c r="B10935" s="211" t="str">
        <f t="shared" si="342"/>
        <v/>
      </c>
      <c r="D10935" s="213" t="str">
        <f t="shared" si="343"/>
        <v/>
      </c>
    </row>
    <row r="10936" spans="2:4" x14ac:dyDescent="0.3">
      <c r="B10936" s="211" t="str">
        <f t="shared" si="342"/>
        <v/>
      </c>
      <c r="D10936" s="213" t="str">
        <f t="shared" si="343"/>
        <v/>
      </c>
    </row>
    <row r="10937" spans="2:4" x14ac:dyDescent="0.3">
      <c r="B10937" s="211" t="str">
        <f t="shared" si="342"/>
        <v/>
      </c>
      <c r="D10937" s="213" t="str">
        <f t="shared" si="343"/>
        <v/>
      </c>
    </row>
    <row r="10938" spans="2:4" x14ac:dyDescent="0.3">
      <c r="B10938" s="211" t="str">
        <f t="shared" si="342"/>
        <v/>
      </c>
      <c r="D10938" s="213" t="str">
        <f t="shared" si="343"/>
        <v/>
      </c>
    </row>
    <row r="10939" spans="2:4" x14ac:dyDescent="0.3">
      <c r="B10939" s="211" t="str">
        <f t="shared" si="342"/>
        <v/>
      </c>
      <c r="D10939" s="213" t="str">
        <f t="shared" si="343"/>
        <v/>
      </c>
    </row>
    <row r="10940" spans="2:4" x14ac:dyDescent="0.3">
      <c r="B10940" s="211" t="str">
        <f t="shared" si="342"/>
        <v/>
      </c>
      <c r="D10940" s="213" t="str">
        <f t="shared" si="343"/>
        <v/>
      </c>
    </row>
    <row r="10941" spans="2:4" x14ac:dyDescent="0.3">
      <c r="B10941" s="211" t="str">
        <f t="shared" si="342"/>
        <v/>
      </c>
      <c r="D10941" s="213" t="str">
        <f t="shared" si="343"/>
        <v/>
      </c>
    </row>
    <row r="10942" spans="2:4" x14ac:dyDescent="0.3">
      <c r="B10942" s="211" t="str">
        <f t="shared" si="342"/>
        <v/>
      </c>
      <c r="D10942" s="213" t="str">
        <f t="shared" si="343"/>
        <v/>
      </c>
    </row>
    <row r="10943" spans="2:4" x14ac:dyDescent="0.3">
      <c r="B10943" s="211" t="str">
        <f t="shared" si="342"/>
        <v/>
      </c>
      <c r="D10943" s="213" t="str">
        <f t="shared" si="343"/>
        <v/>
      </c>
    </row>
    <row r="10944" spans="2:4" x14ac:dyDescent="0.3">
      <c r="B10944" s="211" t="str">
        <f t="shared" si="342"/>
        <v/>
      </c>
      <c r="D10944" s="213" t="str">
        <f t="shared" si="343"/>
        <v/>
      </c>
    </row>
    <row r="10945" spans="2:4" x14ac:dyDescent="0.3">
      <c r="B10945" s="211" t="str">
        <f t="shared" si="342"/>
        <v/>
      </c>
      <c r="D10945" s="213" t="str">
        <f t="shared" si="343"/>
        <v/>
      </c>
    </row>
    <row r="10946" spans="2:4" x14ac:dyDescent="0.3">
      <c r="B10946" s="211" t="str">
        <f t="shared" si="342"/>
        <v/>
      </c>
      <c r="D10946" s="213" t="str">
        <f t="shared" si="343"/>
        <v/>
      </c>
    </row>
    <row r="10947" spans="2:4" x14ac:dyDescent="0.3">
      <c r="B10947" s="211" t="str">
        <f t="shared" si="342"/>
        <v/>
      </c>
      <c r="D10947" s="213" t="str">
        <f t="shared" si="343"/>
        <v/>
      </c>
    </row>
    <row r="10948" spans="2:4" x14ac:dyDescent="0.3">
      <c r="B10948" s="211" t="str">
        <f t="shared" si="342"/>
        <v/>
      </c>
      <c r="D10948" s="213" t="str">
        <f t="shared" si="343"/>
        <v/>
      </c>
    </row>
    <row r="10949" spans="2:4" x14ac:dyDescent="0.3">
      <c r="B10949" s="211" t="str">
        <f t="shared" si="342"/>
        <v/>
      </c>
      <c r="D10949" s="213" t="str">
        <f t="shared" si="343"/>
        <v/>
      </c>
    </row>
    <row r="10950" spans="2:4" x14ac:dyDescent="0.3">
      <c r="B10950" s="211" t="str">
        <f t="shared" ref="B10950:B11013" si="344">IF(NOT(ISBLANK(A10950)),INT(($B$2-A10950)/365.25),"")</f>
        <v/>
      </c>
      <c r="D10950" s="213" t="str">
        <f t="shared" ref="D10950:D11013" si="345">_xlfn.IFNA(VLOOKUP(B10950,AgeGroups,2,TRUE),"")</f>
        <v/>
      </c>
    </row>
    <row r="10951" spans="2:4" x14ac:dyDescent="0.3">
      <c r="B10951" s="211" t="str">
        <f t="shared" si="344"/>
        <v/>
      </c>
      <c r="D10951" s="213" t="str">
        <f t="shared" si="345"/>
        <v/>
      </c>
    </row>
    <row r="10952" spans="2:4" x14ac:dyDescent="0.3">
      <c r="B10952" s="211" t="str">
        <f t="shared" si="344"/>
        <v/>
      </c>
      <c r="D10952" s="213" t="str">
        <f t="shared" si="345"/>
        <v/>
      </c>
    </row>
    <row r="10953" spans="2:4" x14ac:dyDescent="0.3">
      <c r="B10953" s="211" t="str">
        <f t="shared" si="344"/>
        <v/>
      </c>
      <c r="D10953" s="213" t="str">
        <f t="shared" si="345"/>
        <v/>
      </c>
    </row>
    <row r="10954" spans="2:4" x14ac:dyDescent="0.3">
      <c r="B10954" s="211" t="str">
        <f t="shared" si="344"/>
        <v/>
      </c>
      <c r="D10954" s="213" t="str">
        <f t="shared" si="345"/>
        <v/>
      </c>
    </row>
    <row r="10955" spans="2:4" x14ac:dyDescent="0.3">
      <c r="B10955" s="211" t="str">
        <f t="shared" si="344"/>
        <v/>
      </c>
      <c r="D10955" s="213" t="str">
        <f t="shared" si="345"/>
        <v/>
      </c>
    </row>
    <row r="10956" spans="2:4" x14ac:dyDescent="0.3">
      <c r="B10956" s="211" t="str">
        <f t="shared" si="344"/>
        <v/>
      </c>
      <c r="D10956" s="213" t="str">
        <f t="shared" si="345"/>
        <v/>
      </c>
    </row>
    <row r="10957" spans="2:4" x14ac:dyDescent="0.3">
      <c r="B10957" s="211" t="str">
        <f t="shared" si="344"/>
        <v/>
      </c>
      <c r="D10957" s="213" t="str">
        <f t="shared" si="345"/>
        <v/>
      </c>
    </row>
    <row r="10958" spans="2:4" x14ac:dyDescent="0.3">
      <c r="B10958" s="211" t="str">
        <f t="shared" si="344"/>
        <v/>
      </c>
      <c r="D10958" s="213" t="str">
        <f t="shared" si="345"/>
        <v/>
      </c>
    </row>
    <row r="10959" spans="2:4" x14ac:dyDescent="0.3">
      <c r="B10959" s="211" t="str">
        <f t="shared" si="344"/>
        <v/>
      </c>
      <c r="D10959" s="213" t="str">
        <f t="shared" si="345"/>
        <v/>
      </c>
    </row>
    <row r="10960" spans="2:4" x14ac:dyDescent="0.3">
      <c r="B10960" s="211" t="str">
        <f t="shared" si="344"/>
        <v/>
      </c>
      <c r="D10960" s="213" t="str">
        <f t="shared" si="345"/>
        <v/>
      </c>
    </row>
    <row r="10961" spans="2:4" x14ac:dyDescent="0.3">
      <c r="B10961" s="211" t="str">
        <f t="shared" si="344"/>
        <v/>
      </c>
      <c r="D10961" s="213" t="str">
        <f t="shared" si="345"/>
        <v/>
      </c>
    </row>
    <row r="10962" spans="2:4" x14ac:dyDescent="0.3">
      <c r="B10962" s="211" t="str">
        <f t="shared" si="344"/>
        <v/>
      </c>
      <c r="D10962" s="213" t="str">
        <f t="shared" si="345"/>
        <v/>
      </c>
    </row>
    <row r="10963" spans="2:4" x14ac:dyDescent="0.3">
      <c r="B10963" s="211" t="str">
        <f t="shared" si="344"/>
        <v/>
      </c>
      <c r="D10963" s="213" t="str">
        <f t="shared" si="345"/>
        <v/>
      </c>
    </row>
    <row r="10964" spans="2:4" x14ac:dyDescent="0.3">
      <c r="B10964" s="211" t="str">
        <f t="shared" si="344"/>
        <v/>
      </c>
      <c r="D10964" s="213" t="str">
        <f t="shared" si="345"/>
        <v/>
      </c>
    </row>
    <row r="10965" spans="2:4" x14ac:dyDescent="0.3">
      <c r="B10965" s="211" t="str">
        <f t="shared" si="344"/>
        <v/>
      </c>
      <c r="D10965" s="213" t="str">
        <f t="shared" si="345"/>
        <v/>
      </c>
    </row>
    <row r="10966" spans="2:4" x14ac:dyDescent="0.3">
      <c r="B10966" s="211" t="str">
        <f t="shared" si="344"/>
        <v/>
      </c>
      <c r="D10966" s="213" t="str">
        <f t="shared" si="345"/>
        <v/>
      </c>
    </row>
    <row r="10967" spans="2:4" x14ac:dyDescent="0.3">
      <c r="B10967" s="211" t="str">
        <f t="shared" si="344"/>
        <v/>
      </c>
      <c r="D10967" s="213" t="str">
        <f t="shared" si="345"/>
        <v/>
      </c>
    </row>
    <row r="10968" spans="2:4" x14ac:dyDescent="0.3">
      <c r="B10968" s="211" t="str">
        <f t="shared" si="344"/>
        <v/>
      </c>
      <c r="D10968" s="213" t="str">
        <f t="shared" si="345"/>
        <v/>
      </c>
    </row>
    <row r="10969" spans="2:4" x14ac:dyDescent="0.3">
      <c r="B10969" s="211" t="str">
        <f t="shared" si="344"/>
        <v/>
      </c>
      <c r="D10969" s="213" t="str">
        <f t="shared" si="345"/>
        <v/>
      </c>
    </row>
    <row r="10970" spans="2:4" x14ac:dyDescent="0.3">
      <c r="B10970" s="211" t="str">
        <f t="shared" si="344"/>
        <v/>
      </c>
      <c r="D10970" s="213" t="str">
        <f t="shared" si="345"/>
        <v/>
      </c>
    </row>
    <row r="10971" spans="2:4" x14ac:dyDescent="0.3">
      <c r="B10971" s="211" t="str">
        <f t="shared" si="344"/>
        <v/>
      </c>
      <c r="D10971" s="213" t="str">
        <f t="shared" si="345"/>
        <v/>
      </c>
    </row>
    <row r="10972" spans="2:4" x14ac:dyDescent="0.3">
      <c r="B10972" s="211" t="str">
        <f t="shared" si="344"/>
        <v/>
      </c>
      <c r="D10972" s="213" t="str">
        <f t="shared" si="345"/>
        <v/>
      </c>
    </row>
    <row r="10973" spans="2:4" x14ac:dyDescent="0.3">
      <c r="B10973" s="211" t="str">
        <f t="shared" si="344"/>
        <v/>
      </c>
      <c r="D10973" s="213" t="str">
        <f t="shared" si="345"/>
        <v/>
      </c>
    </row>
    <row r="10974" spans="2:4" x14ac:dyDescent="0.3">
      <c r="B10974" s="211" t="str">
        <f t="shared" si="344"/>
        <v/>
      </c>
      <c r="D10974" s="213" t="str">
        <f t="shared" si="345"/>
        <v/>
      </c>
    </row>
    <row r="10975" spans="2:4" x14ac:dyDescent="0.3">
      <c r="B10975" s="211" t="str">
        <f t="shared" si="344"/>
        <v/>
      </c>
      <c r="D10975" s="213" t="str">
        <f t="shared" si="345"/>
        <v/>
      </c>
    </row>
    <row r="10976" spans="2:4" x14ac:dyDescent="0.3">
      <c r="B10976" s="211" t="str">
        <f t="shared" si="344"/>
        <v/>
      </c>
      <c r="D10976" s="213" t="str">
        <f t="shared" si="345"/>
        <v/>
      </c>
    </row>
    <row r="10977" spans="2:4" x14ac:dyDescent="0.3">
      <c r="B10977" s="211" t="str">
        <f t="shared" si="344"/>
        <v/>
      </c>
      <c r="D10977" s="213" t="str">
        <f t="shared" si="345"/>
        <v/>
      </c>
    </row>
    <row r="10978" spans="2:4" x14ac:dyDescent="0.3">
      <c r="B10978" s="211" t="str">
        <f t="shared" si="344"/>
        <v/>
      </c>
      <c r="D10978" s="213" t="str">
        <f t="shared" si="345"/>
        <v/>
      </c>
    </row>
    <row r="10979" spans="2:4" x14ac:dyDescent="0.3">
      <c r="B10979" s="211" t="str">
        <f t="shared" si="344"/>
        <v/>
      </c>
      <c r="D10979" s="213" t="str">
        <f t="shared" si="345"/>
        <v/>
      </c>
    </row>
    <row r="10980" spans="2:4" x14ac:dyDescent="0.3">
      <c r="B10980" s="211" t="str">
        <f t="shared" si="344"/>
        <v/>
      </c>
      <c r="D10980" s="213" t="str">
        <f t="shared" si="345"/>
        <v/>
      </c>
    </row>
    <row r="10981" spans="2:4" x14ac:dyDescent="0.3">
      <c r="B10981" s="211" t="str">
        <f t="shared" si="344"/>
        <v/>
      </c>
      <c r="D10981" s="213" t="str">
        <f t="shared" si="345"/>
        <v/>
      </c>
    </row>
    <row r="10982" spans="2:4" x14ac:dyDescent="0.3">
      <c r="B10982" s="211" t="str">
        <f t="shared" si="344"/>
        <v/>
      </c>
      <c r="D10982" s="213" t="str">
        <f t="shared" si="345"/>
        <v/>
      </c>
    </row>
    <row r="10983" spans="2:4" x14ac:dyDescent="0.3">
      <c r="B10983" s="211" t="str">
        <f t="shared" si="344"/>
        <v/>
      </c>
      <c r="D10983" s="213" t="str">
        <f t="shared" si="345"/>
        <v/>
      </c>
    </row>
    <row r="10984" spans="2:4" x14ac:dyDescent="0.3">
      <c r="B10984" s="211" t="str">
        <f t="shared" si="344"/>
        <v/>
      </c>
      <c r="D10984" s="213" t="str">
        <f t="shared" si="345"/>
        <v/>
      </c>
    </row>
    <row r="10985" spans="2:4" x14ac:dyDescent="0.3">
      <c r="B10985" s="211" t="str">
        <f t="shared" si="344"/>
        <v/>
      </c>
      <c r="D10985" s="213" t="str">
        <f t="shared" si="345"/>
        <v/>
      </c>
    </row>
    <row r="10986" spans="2:4" x14ac:dyDescent="0.3">
      <c r="B10986" s="211" t="str">
        <f t="shared" si="344"/>
        <v/>
      </c>
      <c r="D10986" s="213" t="str">
        <f t="shared" si="345"/>
        <v/>
      </c>
    </row>
    <row r="10987" spans="2:4" x14ac:dyDescent="0.3">
      <c r="B10987" s="211" t="str">
        <f t="shared" si="344"/>
        <v/>
      </c>
      <c r="D10987" s="213" t="str">
        <f t="shared" si="345"/>
        <v/>
      </c>
    </row>
    <row r="10988" spans="2:4" x14ac:dyDescent="0.3">
      <c r="B10988" s="211" t="str">
        <f t="shared" si="344"/>
        <v/>
      </c>
      <c r="D10988" s="213" t="str">
        <f t="shared" si="345"/>
        <v/>
      </c>
    </row>
    <row r="10989" spans="2:4" x14ac:dyDescent="0.3">
      <c r="B10989" s="211" t="str">
        <f t="shared" si="344"/>
        <v/>
      </c>
      <c r="D10989" s="213" t="str">
        <f t="shared" si="345"/>
        <v/>
      </c>
    </row>
    <row r="10990" spans="2:4" x14ac:dyDescent="0.3">
      <c r="B10990" s="211" t="str">
        <f t="shared" si="344"/>
        <v/>
      </c>
      <c r="D10990" s="213" t="str">
        <f t="shared" si="345"/>
        <v/>
      </c>
    </row>
    <row r="10991" spans="2:4" x14ac:dyDescent="0.3">
      <c r="B10991" s="211" t="str">
        <f t="shared" si="344"/>
        <v/>
      </c>
      <c r="D10991" s="213" t="str">
        <f t="shared" si="345"/>
        <v/>
      </c>
    </row>
    <row r="10992" spans="2:4" x14ac:dyDescent="0.3">
      <c r="B10992" s="211" t="str">
        <f t="shared" si="344"/>
        <v/>
      </c>
      <c r="D10992" s="213" t="str">
        <f t="shared" si="345"/>
        <v/>
      </c>
    </row>
    <row r="10993" spans="2:4" x14ac:dyDescent="0.3">
      <c r="B10993" s="211" t="str">
        <f t="shared" si="344"/>
        <v/>
      </c>
      <c r="D10993" s="213" t="str">
        <f t="shared" si="345"/>
        <v/>
      </c>
    </row>
    <row r="10994" spans="2:4" x14ac:dyDescent="0.3">
      <c r="B10994" s="211" t="str">
        <f t="shared" si="344"/>
        <v/>
      </c>
      <c r="D10994" s="213" t="str">
        <f t="shared" si="345"/>
        <v/>
      </c>
    </row>
    <row r="10995" spans="2:4" x14ac:dyDescent="0.3">
      <c r="B10995" s="211" t="str">
        <f t="shared" si="344"/>
        <v/>
      </c>
      <c r="D10995" s="213" t="str">
        <f t="shared" si="345"/>
        <v/>
      </c>
    </row>
    <row r="10996" spans="2:4" x14ac:dyDescent="0.3">
      <c r="B10996" s="211" t="str">
        <f t="shared" si="344"/>
        <v/>
      </c>
      <c r="D10996" s="213" t="str">
        <f t="shared" si="345"/>
        <v/>
      </c>
    </row>
    <row r="10997" spans="2:4" x14ac:dyDescent="0.3">
      <c r="B10997" s="211" t="str">
        <f t="shared" si="344"/>
        <v/>
      </c>
      <c r="D10997" s="213" t="str">
        <f t="shared" si="345"/>
        <v/>
      </c>
    </row>
    <row r="10998" spans="2:4" x14ac:dyDescent="0.3">
      <c r="B10998" s="211" t="str">
        <f t="shared" si="344"/>
        <v/>
      </c>
      <c r="D10998" s="213" t="str">
        <f t="shared" si="345"/>
        <v/>
      </c>
    </row>
    <row r="10999" spans="2:4" x14ac:dyDescent="0.3">
      <c r="B10999" s="211" t="str">
        <f t="shared" si="344"/>
        <v/>
      </c>
      <c r="D10999" s="213" t="str">
        <f t="shared" si="345"/>
        <v/>
      </c>
    </row>
    <row r="11000" spans="2:4" x14ac:dyDescent="0.3">
      <c r="B11000" s="211" t="str">
        <f t="shared" si="344"/>
        <v/>
      </c>
      <c r="D11000" s="213" t="str">
        <f t="shared" si="345"/>
        <v/>
      </c>
    </row>
    <row r="11001" spans="2:4" x14ac:dyDescent="0.3">
      <c r="B11001" s="211" t="str">
        <f t="shared" si="344"/>
        <v/>
      </c>
      <c r="D11001" s="213" t="str">
        <f t="shared" si="345"/>
        <v/>
      </c>
    </row>
    <row r="11002" spans="2:4" x14ac:dyDescent="0.3">
      <c r="B11002" s="211" t="str">
        <f t="shared" si="344"/>
        <v/>
      </c>
      <c r="D11002" s="213" t="str">
        <f t="shared" si="345"/>
        <v/>
      </c>
    </row>
    <row r="11003" spans="2:4" x14ac:dyDescent="0.3">
      <c r="B11003" s="211" t="str">
        <f t="shared" si="344"/>
        <v/>
      </c>
      <c r="D11003" s="213" t="str">
        <f t="shared" si="345"/>
        <v/>
      </c>
    </row>
    <row r="11004" spans="2:4" x14ac:dyDescent="0.3">
      <c r="B11004" s="211" t="str">
        <f t="shared" si="344"/>
        <v/>
      </c>
      <c r="D11004" s="213" t="str">
        <f t="shared" si="345"/>
        <v/>
      </c>
    </row>
    <row r="11005" spans="2:4" x14ac:dyDescent="0.3">
      <c r="B11005" s="211" t="str">
        <f t="shared" si="344"/>
        <v/>
      </c>
      <c r="D11005" s="213" t="str">
        <f t="shared" si="345"/>
        <v/>
      </c>
    </row>
    <row r="11006" spans="2:4" x14ac:dyDescent="0.3">
      <c r="B11006" s="211" t="str">
        <f t="shared" si="344"/>
        <v/>
      </c>
      <c r="D11006" s="213" t="str">
        <f t="shared" si="345"/>
        <v/>
      </c>
    </row>
    <row r="11007" spans="2:4" x14ac:dyDescent="0.3">
      <c r="B11007" s="211" t="str">
        <f t="shared" si="344"/>
        <v/>
      </c>
      <c r="D11007" s="213" t="str">
        <f t="shared" si="345"/>
        <v/>
      </c>
    </row>
    <row r="11008" spans="2:4" x14ac:dyDescent="0.3">
      <c r="B11008" s="211" t="str">
        <f t="shared" si="344"/>
        <v/>
      </c>
      <c r="D11008" s="213" t="str">
        <f t="shared" si="345"/>
        <v/>
      </c>
    </row>
    <row r="11009" spans="2:4" x14ac:dyDescent="0.3">
      <c r="B11009" s="211" t="str">
        <f t="shared" si="344"/>
        <v/>
      </c>
      <c r="D11009" s="213" t="str">
        <f t="shared" si="345"/>
        <v/>
      </c>
    </row>
    <row r="11010" spans="2:4" x14ac:dyDescent="0.3">
      <c r="B11010" s="211" t="str">
        <f t="shared" si="344"/>
        <v/>
      </c>
      <c r="D11010" s="213" t="str">
        <f t="shared" si="345"/>
        <v/>
      </c>
    </row>
    <row r="11011" spans="2:4" x14ac:dyDescent="0.3">
      <c r="B11011" s="211" t="str">
        <f t="shared" si="344"/>
        <v/>
      </c>
      <c r="D11011" s="213" t="str">
        <f t="shared" si="345"/>
        <v/>
      </c>
    </row>
    <row r="11012" spans="2:4" x14ac:dyDescent="0.3">
      <c r="B11012" s="211" t="str">
        <f t="shared" si="344"/>
        <v/>
      </c>
      <c r="D11012" s="213" t="str">
        <f t="shared" si="345"/>
        <v/>
      </c>
    </row>
    <row r="11013" spans="2:4" x14ac:dyDescent="0.3">
      <c r="B11013" s="211" t="str">
        <f t="shared" si="344"/>
        <v/>
      </c>
      <c r="D11013" s="213" t="str">
        <f t="shared" si="345"/>
        <v/>
      </c>
    </row>
    <row r="11014" spans="2:4" x14ac:dyDescent="0.3">
      <c r="B11014" s="211" t="str">
        <f t="shared" ref="B11014:B11077" si="346">IF(NOT(ISBLANK(A11014)),INT(($B$2-A11014)/365.25),"")</f>
        <v/>
      </c>
      <c r="D11014" s="213" t="str">
        <f t="shared" ref="D11014:D11077" si="347">_xlfn.IFNA(VLOOKUP(B11014,AgeGroups,2,TRUE),"")</f>
        <v/>
      </c>
    </row>
    <row r="11015" spans="2:4" x14ac:dyDescent="0.3">
      <c r="B11015" s="211" t="str">
        <f t="shared" si="346"/>
        <v/>
      </c>
      <c r="D11015" s="213" t="str">
        <f t="shared" si="347"/>
        <v/>
      </c>
    </row>
    <row r="11016" spans="2:4" x14ac:dyDescent="0.3">
      <c r="B11016" s="211" t="str">
        <f t="shared" si="346"/>
        <v/>
      </c>
      <c r="D11016" s="213" t="str">
        <f t="shared" si="347"/>
        <v/>
      </c>
    </row>
    <row r="11017" spans="2:4" x14ac:dyDescent="0.3">
      <c r="B11017" s="211" t="str">
        <f t="shared" si="346"/>
        <v/>
      </c>
      <c r="D11017" s="213" t="str">
        <f t="shared" si="347"/>
        <v/>
      </c>
    </row>
    <row r="11018" spans="2:4" x14ac:dyDescent="0.3">
      <c r="B11018" s="211" t="str">
        <f t="shared" si="346"/>
        <v/>
      </c>
      <c r="D11018" s="213" t="str">
        <f t="shared" si="347"/>
        <v/>
      </c>
    </row>
    <row r="11019" spans="2:4" x14ac:dyDescent="0.3">
      <c r="B11019" s="211" t="str">
        <f t="shared" si="346"/>
        <v/>
      </c>
      <c r="D11019" s="213" t="str">
        <f t="shared" si="347"/>
        <v/>
      </c>
    </row>
    <row r="11020" spans="2:4" x14ac:dyDescent="0.3">
      <c r="B11020" s="211" t="str">
        <f t="shared" si="346"/>
        <v/>
      </c>
      <c r="D11020" s="213" t="str">
        <f t="shared" si="347"/>
        <v/>
      </c>
    </row>
    <row r="11021" spans="2:4" x14ac:dyDescent="0.3">
      <c r="B11021" s="211" t="str">
        <f t="shared" si="346"/>
        <v/>
      </c>
      <c r="D11021" s="213" t="str">
        <f t="shared" si="347"/>
        <v/>
      </c>
    </row>
    <row r="11022" spans="2:4" x14ac:dyDescent="0.3">
      <c r="B11022" s="211" t="str">
        <f t="shared" si="346"/>
        <v/>
      </c>
      <c r="D11022" s="213" t="str">
        <f t="shared" si="347"/>
        <v/>
      </c>
    </row>
    <row r="11023" spans="2:4" x14ac:dyDescent="0.3">
      <c r="B11023" s="211" t="str">
        <f t="shared" si="346"/>
        <v/>
      </c>
      <c r="D11023" s="213" t="str">
        <f t="shared" si="347"/>
        <v/>
      </c>
    </row>
    <row r="11024" spans="2:4" x14ac:dyDescent="0.3">
      <c r="B11024" s="211" t="str">
        <f t="shared" si="346"/>
        <v/>
      </c>
      <c r="D11024" s="213" t="str">
        <f t="shared" si="347"/>
        <v/>
      </c>
    </row>
    <row r="11025" spans="2:4" x14ac:dyDescent="0.3">
      <c r="B11025" s="211" t="str">
        <f t="shared" si="346"/>
        <v/>
      </c>
      <c r="D11025" s="213" t="str">
        <f t="shared" si="347"/>
        <v/>
      </c>
    </row>
    <row r="11026" spans="2:4" x14ac:dyDescent="0.3">
      <c r="B11026" s="211" t="str">
        <f t="shared" si="346"/>
        <v/>
      </c>
      <c r="D11026" s="213" t="str">
        <f t="shared" si="347"/>
        <v/>
      </c>
    </row>
    <row r="11027" spans="2:4" x14ac:dyDescent="0.3">
      <c r="B11027" s="211" t="str">
        <f t="shared" si="346"/>
        <v/>
      </c>
      <c r="D11027" s="213" t="str">
        <f t="shared" si="347"/>
        <v/>
      </c>
    </row>
    <row r="11028" spans="2:4" x14ac:dyDescent="0.3">
      <c r="B11028" s="211" t="str">
        <f t="shared" si="346"/>
        <v/>
      </c>
      <c r="D11028" s="213" t="str">
        <f t="shared" si="347"/>
        <v/>
      </c>
    </row>
    <row r="11029" spans="2:4" x14ac:dyDescent="0.3">
      <c r="B11029" s="211" t="str">
        <f t="shared" si="346"/>
        <v/>
      </c>
      <c r="D11029" s="213" t="str">
        <f t="shared" si="347"/>
        <v/>
      </c>
    </row>
    <row r="11030" spans="2:4" x14ac:dyDescent="0.3">
      <c r="B11030" s="211" t="str">
        <f t="shared" si="346"/>
        <v/>
      </c>
      <c r="D11030" s="213" t="str">
        <f t="shared" si="347"/>
        <v/>
      </c>
    </row>
    <row r="11031" spans="2:4" x14ac:dyDescent="0.3">
      <c r="B11031" s="211" t="str">
        <f t="shared" si="346"/>
        <v/>
      </c>
      <c r="D11031" s="213" t="str">
        <f t="shared" si="347"/>
        <v/>
      </c>
    </row>
    <row r="11032" spans="2:4" x14ac:dyDescent="0.3">
      <c r="B11032" s="211" t="str">
        <f t="shared" si="346"/>
        <v/>
      </c>
      <c r="D11032" s="213" t="str">
        <f t="shared" si="347"/>
        <v/>
      </c>
    </row>
    <row r="11033" spans="2:4" x14ac:dyDescent="0.3">
      <c r="B11033" s="211" t="str">
        <f t="shared" si="346"/>
        <v/>
      </c>
      <c r="D11033" s="213" t="str">
        <f t="shared" si="347"/>
        <v/>
      </c>
    </row>
    <row r="11034" spans="2:4" x14ac:dyDescent="0.3">
      <c r="B11034" s="211" t="str">
        <f t="shared" si="346"/>
        <v/>
      </c>
      <c r="D11034" s="213" t="str">
        <f t="shared" si="347"/>
        <v/>
      </c>
    </row>
    <row r="11035" spans="2:4" x14ac:dyDescent="0.3">
      <c r="B11035" s="211" t="str">
        <f t="shared" si="346"/>
        <v/>
      </c>
      <c r="D11035" s="213" t="str">
        <f t="shared" si="347"/>
        <v/>
      </c>
    </row>
    <row r="11036" spans="2:4" x14ac:dyDescent="0.3">
      <c r="B11036" s="211" t="str">
        <f t="shared" si="346"/>
        <v/>
      </c>
      <c r="D11036" s="213" t="str">
        <f t="shared" si="347"/>
        <v/>
      </c>
    </row>
    <row r="11037" spans="2:4" x14ac:dyDescent="0.3">
      <c r="B11037" s="211" t="str">
        <f t="shared" si="346"/>
        <v/>
      </c>
      <c r="D11037" s="213" t="str">
        <f t="shared" si="347"/>
        <v/>
      </c>
    </row>
    <row r="11038" spans="2:4" x14ac:dyDescent="0.3">
      <c r="B11038" s="211" t="str">
        <f t="shared" si="346"/>
        <v/>
      </c>
      <c r="D11038" s="213" t="str">
        <f t="shared" si="347"/>
        <v/>
      </c>
    </row>
    <row r="11039" spans="2:4" x14ac:dyDescent="0.3">
      <c r="B11039" s="211" t="str">
        <f t="shared" si="346"/>
        <v/>
      </c>
      <c r="D11039" s="213" t="str">
        <f t="shared" si="347"/>
        <v/>
      </c>
    </row>
    <row r="11040" spans="2:4" x14ac:dyDescent="0.3">
      <c r="B11040" s="211" t="str">
        <f t="shared" si="346"/>
        <v/>
      </c>
      <c r="D11040" s="213" t="str">
        <f t="shared" si="347"/>
        <v/>
      </c>
    </row>
    <row r="11041" spans="2:4" x14ac:dyDescent="0.3">
      <c r="B11041" s="211" t="str">
        <f t="shared" si="346"/>
        <v/>
      </c>
      <c r="D11041" s="213" t="str">
        <f t="shared" si="347"/>
        <v/>
      </c>
    </row>
    <row r="11042" spans="2:4" x14ac:dyDescent="0.3">
      <c r="B11042" s="211" t="str">
        <f t="shared" si="346"/>
        <v/>
      </c>
      <c r="D11042" s="213" t="str">
        <f t="shared" si="347"/>
        <v/>
      </c>
    </row>
    <row r="11043" spans="2:4" x14ac:dyDescent="0.3">
      <c r="B11043" s="211" t="str">
        <f t="shared" si="346"/>
        <v/>
      </c>
      <c r="D11043" s="213" t="str">
        <f t="shared" si="347"/>
        <v/>
      </c>
    </row>
    <row r="11044" spans="2:4" x14ac:dyDescent="0.3">
      <c r="B11044" s="211" t="str">
        <f t="shared" si="346"/>
        <v/>
      </c>
      <c r="D11044" s="213" t="str">
        <f t="shared" si="347"/>
        <v/>
      </c>
    </row>
    <row r="11045" spans="2:4" x14ac:dyDescent="0.3">
      <c r="B11045" s="211" t="str">
        <f t="shared" si="346"/>
        <v/>
      </c>
      <c r="D11045" s="213" t="str">
        <f t="shared" si="347"/>
        <v/>
      </c>
    </row>
    <row r="11046" spans="2:4" x14ac:dyDescent="0.3">
      <c r="B11046" s="211" t="str">
        <f t="shared" si="346"/>
        <v/>
      </c>
      <c r="D11046" s="213" t="str">
        <f t="shared" si="347"/>
        <v/>
      </c>
    </row>
    <row r="11047" spans="2:4" x14ac:dyDescent="0.3">
      <c r="B11047" s="211" t="str">
        <f t="shared" si="346"/>
        <v/>
      </c>
      <c r="D11047" s="213" t="str">
        <f t="shared" si="347"/>
        <v/>
      </c>
    </row>
    <row r="11048" spans="2:4" x14ac:dyDescent="0.3">
      <c r="B11048" s="211" t="str">
        <f t="shared" si="346"/>
        <v/>
      </c>
      <c r="D11048" s="213" t="str">
        <f t="shared" si="347"/>
        <v/>
      </c>
    </row>
    <row r="11049" spans="2:4" x14ac:dyDescent="0.3">
      <c r="B11049" s="211" t="str">
        <f t="shared" si="346"/>
        <v/>
      </c>
      <c r="D11049" s="213" t="str">
        <f t="shared" si="347"/>
        <v/>
      </c>
    </row>
    <row r="11050" spans="2:4" x14ac:dyDescent="0.3">
      <c r="B11050" s="211" t="str">
        <f t="shared" si="346"/>
        <v/>
      </c>
      <c r="D11050" s="213" t="str">
        <f t="shared" si="347"/>
        <v/>
      </c>
    </row>
    <row r="11051" spans="2:4" x14ac:dyDescent="0.3">
      <c r="B11051" s="211" t="str">
        <f t="shared" si="346"/>
        <v/>
      </c>
      <c r="D11051" s="213" t="str">
        <f t="shared" si="347"/>
        <v/>
      </c>
    </row>
    <row r="11052" spans="2:4" x14ac:dyDescent="0.3">
      <c r="B11052" s="211" t="str">
        <f t="shared" si="346"/>
        <v/>
      </c>
      <c r="D11052" s="213" t="str">
        <f t="shared" si="347"/>
        <v/>
      </c>
    </row>
    <row r="11053" spans="2:4" x14ac:dyDescent="0.3">
      <c r="B11053" s="211" t="str">
        <f t="shared" si="346"/>
        <v/>
      </c>
      <c r="D11053" s="213" t="str">
        <f t="shared" si="347"/>
        <v/>
      </c>
    </row>
    <row r="11054" spans="2:4" x14ac:dyDescent="0.3">
      <c r="B11054" s="211" t="str">
        <f t="shared" si="346"/>
        <v/>
      </c>
      <c r="D11054" s="213" t="str">
        <f t="shared" si="347"/>
        <v/>
      </c>
    </row>
    <row r="11055" spans="2:4" x14ac:dyDescent="0.3">
      <c r="B11055" s="211" t="str">
        <f t="shared" si="346"/>
        <v/>
      </c>
      <c r="D11055" s="213" t="str">
        <f t="shared" si="347"/>
        <v/>
      </c>
    </row>
    <row r="11056" spans="2:4" x14ac:dyDescent="0.3">
      <c r="B11056" s="211" t="str">
        <f t="shared" si="346"/>
        <v/>
      </c>
      <c r="D11056" s="213" t="str">
        <f t="shared" si="347"/>
        <v/>
      </c>
    </row>
    <row r="11057" spans="2:4" x14ac:dyDescent="0.3">
      <c r="B11057" s="211" t="str">
        <f t="shared" si="346"/>
        <v/>
      </c>
      <c r="D11057" s="213" t="str">
        <f t="shared" si="347"/>
        <v/>
      </c>
    </row>
    <row r="11058" spans="2:4" x14ac:dyDescent="0.3">
      <c r="B11058" s="211" t="str">
        <f t="shared" si="346"/>
        <v/>
      </c>
      <c r="D11058" s="213" t="str">
        <f t="shared" si="347"/>
        <v/>
      </c>
    </row>
    <row r="11059" spans="2:4" x14ac:dyDescent="0.3">
      <c r="B11059" s="211" t="str">
        <f t="shared" si="346"/>
        <v/>
      </c>
      <c r="D11059" s="213" t="str">
        <f t="shared" si="347"/>
        <v/>
      </c>
    </row>
    <row r="11060" spans="2:4" x14ac:dyDescent="0.3">
      <c r="B11060" s="211" t="str">
        <f t="shared" si="346"/>
        <v/>
      </c>
      <c r="D11060" s="213" t="str">
        <f t="shared" si="347"/>
        <v/>
      </c>
    </row>
    <row r="11061" spans="2:4" x14ac:dyDescent="0.3">
      <c r="B11061" s="211" t="str">
        <f t="shared" si="346"/>
        <v/>
      </c>
      <c r="D11061" s="213" t="str">
        <f t="shared" si="347"/>
        <v/>
      </c>
    </row>
    <row r="11062" spans="2:4" x14ac:dyDescent="0.3">
      <c r="B11062" s="211" t="str">
        <f t="shared" si="346"/>
        <v/>
      </c>
      <c r="D11062" s="213" t="str">
        <f t="shared" si="347"/>
        <v/>
      </c>
    </row>
    <row r="11063" spans="2:4" x14ac:dyDescent="0.3">
      <c r="B11063" s="211" t="str">
        <f t="shared" si="346"/>
        <v/>
      </c>
      <c r="D11063" s="213" t="str">
        <f t="shared" si="347"/>
        <v/>
      </c>
    </row>
    <row r="11064" spans="2:4" x14ac:dyDescent="0.3">
      <c r="B11064" s="211" t="str">
        <f t="shared" si="346"/>
        <v/>
      </c>
      <c r="D11064" s="213" t="str">
        <f t="shared" si="347"/>
        <v/>
      </c>
    </row>
    <row r="11065" spans="2:4" x14ac:dyDescent="0.3">
      <c r="B11065" s="211" t="str">
        <f t="shared" si="346"/>
        <v/>
      </c>
      <c r="D11065" s="213" t="str">
        <f t="shared" si="347"/>
        <v/>
      </c>
    </row>
    <row r="11066" spans="2:4" x14ac:dyDescent="0.3">
      <c r="B11066" s="211" t="str">
        <f t="shared" si="346"/>
        <v/>
      </c>
      <c r="D11066" s="213" t="str">
        <f t="shared" si="347"/>
        <v/>
      </c>
    </row>
    <row r="11067" spans="2:4" x14ac:dyDescent="0.3">
      <c r="B11067" s="211" t="str">
        <f t="shared" si="346"/>
        <v/>
      </c>
      <c r="D11067" s="213" t="str">
        <f t="shared" si="347"/>
        <v/>
      </c>
    </row>
    <row r="11068" spans="2:4" x14ac:dyDescent="0.3">
      <c r="B11068" s="211" t="str">
        <f t="shared" si="346"/>
        <v/>
      </c>
      <c r="D11068" s="213" t="str">
        <f t="shared" si="347"/>
        <v/>
      </c>
    </row>
    <row r="11069" spans="2:4" x14ac:dyDescent="0.3">
      <c r="B11069" s="211" t="str">
        <f t="shared" si="346"/>
        <v/>
      </c>
      <c r="D11069" s="213" t="str">
        <f t="shared" si="347"/>
        <v/>
      </c>
    </row>
    <row r="11070" spans="2:4" x14ac:dyDescent="0.3">
      <c r="B11070" s="211" t="str">
        <f t="shared" si="346"/>
        <v/>
      </c>
      <c r="D11070" s="213" t="str">
        <f t="shared" si="347"/>
        <v/>
      </c>
    </row>
    <row r="11071" spans="2:4" x14ac:dyDescent="0.3">
      <c r="B11071" s="211" t="str">
        <f t="shared" si="346"/>
        <v/>
      </c>
      <c r="D11071" s="213" t="str">
        <f t="shared" si="347"/>
        <v/>
      </c>
    </row>
    <row r="11072" spans="2:4" x14ac:dyDescent="0.3">
      <c r="B11072" s="211" t="str">
        <f t="shared" si="346"/>
        <v/>
      </c>
      <c r="D11072" s="213" t="str">
        <f t="shared" si="347"/>
        <v/>
      </c>
    </row>
    <row r="11073" spans="2:4" x14ac:dyDescent="0.3">
      <c r="B11073" s="211" t="str">
        <f t="shared" si="346"/>
        <v/>
      </c>
      <c r="D11073" s="213" t="str">
        <f t="shared" si="347"/>
        <v/>
      </c>
    </row>
    <row r="11074" spans="2:4" x14ac:dyDescent="0.3">
      <c r="B11074" s="211" t="str">
        <f t="shared" si="346"/>
        <v/>
      </c>
      <c r="D11074" s="213" t="str">
        <f t="shared" si="347"/>
        <v/>
      </c>
    </row>
    <row r="11075" spans="2:4" x14ac:dyDescent="0.3">
      <c r="B11075" s="211" t="str">
        <f t="shared" si="346"/>
        <v/>
      </c>
      <c r="D11075" s="213" t="str">
        <f t="shared" si="347"/>
        <v/>
      </c>
    </row>
    <row r="11076" spans="2:4" x14ac:dyDescent="0.3">
      <c r="B11076" s="211" t="str">
        <f t="shared" si="346"/>
        <v/>
      </c>
      <c r="D11076" s="213" t="str">
        <f t="shared" si="347"/>
        <v/>
      </c>
    </row>
    <row r="11077" spans="2:4" x14ac:dyDescent="0.3">
      <c r="B11077" s="211" t="str">
        <f t="shared" si="346"/>
        <v/>
      </c>
      <c r="D11077" s="213" t="str">
        <f t="shared" si="347"/>
        <v/>
      </c>
    </row>
    <row r="11078" spans="2:4" x14ac:dyDescent="0.3">
      <c r="B11078" s="211" t="str">
        <f t="shared" ref="B11078:B11141" si="348">IF(NOT(ISBLANK(A11078)),INT(($B$2-A11078)/365.25),"")</f>
        <v/>
      </c>
      <c r="D11078" s="213" t="str">
        <f t="shared" ref="D11078:D11141" si="349">_xlfn.IFNA(VLOOKUP(B11078,AgeGroups,2,TRUE),"")</f>
        <v/>
      </c>
    </row>
    <row r="11079" spans="2:4" x14ac:dyDescent="0.3">
      <c r="B11079" s="211" t="str">
        <f t="shared" si="348"/>
        <v/>
      </c>
      <c r="D11079" s="213" t="str">
        <f t="shared" si="349"/>
        <v/>
      </c>
    </row>
    <row r="11080" spans="2:4" x14ac:dyDescent="0.3">
      <c r="B11080" s="211" t="str">
        <f t="shared" si="348"/>
        <v/>
      </c>
      <c r="D11080" s="213" t="str">
        <f t="shared" si="349"/>
        <v/>
      </c>
    </row>
    <row r="11081" spans="2:4" x14ac:dyDescent="0.3">
      <c r="B11081" s="211" t="str">
        <f t="shared" si="348"/>
        <v/>
      </c>
      <c r="D11081" s="213" t="str">
        <f t="shared" si="349"/>
        <v/>
      </c>
    </row>
    <row r="11082" spans="2:4" x14ac:dyDescent="0.3">
      <c r="B11082" s="211" t="str">
        <f t="shared" si="348"/>
        <v/>
      </c>
      <c r="D11082" s="213" t="str">
        <f t="shared" si="349"/>
        <v/>
      </c>
    </row>
    <row r="11083" spans="2:4" x14ac:dyDescent="0.3">
      <c r="B11083" s="211" t="str">
        <f t="shared" si="348"/>
        <v/>
      </c>
      <c r="D11083" s="213" t="str">
        <f t="shared" si="349"/>
        <v/>
      </c>
    </row>
    <row r="11084" spans="2:4" x14ac:dyDescent="0.3">
      <c r="B11084" s="211" t="str">
        <f t="shared" si="348"/>
        <v/>
      </c>
      <c r="D11084" s="213" t="str">
        <f t="shared" si="349"/>
        <v/>
      </c>
    </row>
    <row r="11085" spans="2:4" x14ac:dyDescent="0.3">
      <c r="B11085" s="211" t="str">
        <f t="shared" si="348"/>
        <v/>
      </c>
      <c r="D11085" s="213" t="str">
        <f t="shared" si="349"/>
        <v/>
      </c>
    </row>
    <row r="11086" spans="2:4" x14ac:dyDescent="0.3">
      <c r="B11086" s="211" t="str">
        <f t="shared" si="348"/>
        <v/>
      </c>
      <c r="D11086" s="213" t="str">
        <f t="shared" si="349"/>
        <v/>
      </c>
    </row>
    <row r="11087" spans="2:4" x14ac:dyDescent="0.3">
      <c r="B11087" s="211" t="str">
        <f t="shared" si="348"/>
        <v/>
      </c>
      <c r="D11087" s="213" t="str">
        <f t="shared" si="349"/>
        <v/>
      </c>
    </row>
    <row r="11088" spans="2:4" x14ac:dyDescent="0.3">
      <c r="B11088" s="211" t="str">
        <f t="shared" si="348"/>
        <v/>
      </c>
      <c r="D11088" s="213" t="str">
        <f t="shared" si="349"/>
        <v/>
      </c>
    </row>
    <row r="11089" spans="2:4" x14ac:dyDescent="0.3">
      <c r="B11089" s="211" t="str">
        <f t="shared" si="348"/>
        <v/>
      </c>
      <c r="D11089" s="213" t="str">
        <f t="shared" si="349"/>
        <v/>
      </c>
    </row>
    <row r="11090" spans="2:4" x14ac:dyDescent="0.3">
      <c r="B11090" s="211" t="str">
        <f t="shared" si="348"/>
        <v/>
      </c>
      <c r="D11090" s="213" t="str">
        <f t="shared" si="349"/>
        <v/>
      </c>
    </row>
    <row r="11091" spans="2:4" x14ac:dyDescent="0.3">
      <c r="B11091" s="211" t="str">
        <f t="shared" si="348"/>
        <v/>
      </c>
      <c r="D11091" s="213" t="str">
        <f t="shared" si="349"/>
        <v/>
      </c>
    </row>
    <row r="11092" spans="2:4" x14ac:dyDescent="0.3">
      <c r="B11092" s="211" t="str">
        <f t="shared" si="348"/>
        <v/>
      </c>
      <c r="D11092" s="213" t="str">
        <f t="shared" si="349"/>
        <v/>
      </c>
    </row>
    <row r="11093" spans="2:4" x14ac:dyDescent="0.3">
      <c r="B11093" s="211" t="str">
        <f t="shared" si="348"/>
        <v/>
      </c>
      <c r="D11093" s="213" t="str">
        <f t="shared" si="349"/>
        <v/>
      </c>
    </row>
    <row r="11094" spans="2:4" x14ac:dyDescent="0.3">
      <c r="B11094" s="211" t="str">
        <f t="shared" si="348"/>
        <v/>
      </c>
      <c r="D11094" s="213" t="str">
        <f t="shared" si="349"/>
        <v/>
      </c>
    </row>
    <row r="11095" spans="2:4" x14ac:dyDescent="0.3">
      <c r="B11095" s="211" t="str">
        <f t="shared" si="348"/>
        <v/>
      </c>
      <c r="D11095" s="213" t="str">
        <f t="shared" si="349"/>
        <v/>
      </c>
    </row>
    <row r="11096" spans="2:4" x14ac:dyDescent="0.3">
      <c r="B11096" s="211" t="str">
        <f t="shared" si="348"/>
        <v/>
      </c>
      <c r="D11096" s="213" t="str">
        <f t="shared" si="349"/>
        <v/>
      </c>
    </row>
    <row r="11097" spans="2:4" x14ac:dyDescent="0.3">
      <c r="B11097" s="211" t="str">
        <f t="shared" si="348"/>
        <v/>
      </c>
      <c r="D11097" s="213" t="str">
        <f t="shared" si="349"/>
        <v/>
      </c>
    </row>
    <row r="11098" spans="2:4" x14ac:dyDescent="0.3">
      <c r="B11098" s="211" t="str">
        <f t="shared" si="348"/>
        <v/>
      </c>
      <c r="D11098" s="213" t="str">
        <f t="shared" si="349"/>
        <v/>
      </c>
    </row>
    <row r="11099" spans="2:4" x14ac:dyDescent="0.3">
      <c r="B11099" s="211" t="str">
        <f t="shared" si="348"/>
        <v/>
      </c>
      <c r="D11099" s="213" t="str">
        <f t="shared" si="349"/>
        <v/>
      </c>
    </row>
    <row r="11100" spans="2:4" x14ac:dyDescent="0.3">
      <c r="B11100" s="211" t="str">
        <f t="shared" si="348"/>
        <v/>
      </c>
      <c r="D11100" s="213" t="str">
        <f t="shared" si="349"/>
        <v/>
      </c>
    </row>
    <row r="11101" spans="2:4" x14ac:dyDescent="0.3">
      <c r="B11101" s="211" t="str">
        <f t="shared" si="348"/>
        <v/>
      </c>
      <c r="D11101" s="213" t="str">
        <f t="shared" si="349"/>
        <v/>
      </c>
    </row>
    <row r="11102" spans="2:4" x14ac:dyDescent="0.3">
      <c r="B11102" s="211" t="str">
        <f t="shared" si="348"/>
        <v/>
      </c>
      <c r="D11102" s="213" t="str">
        <f t="shared" si="349"/>
        <v/>
      </c>
    </row>
    <row r="11103" spans="2:4" x14ac:dyDescent="0.3">
      <c r="B11103" s="211" t="str">
        <f t="shared" si="348"/>
        <v/>
      </c>
      <c r="D11103" s="213" t="str">
        <f t="shared" si="349"/>
        <v/>
      </c>
    </row>
    <row r="11104" spans="2:4" x14ac:dyDescent="0.3">
      <c r="B11104" s="211" t="str">
        <f t="shared" si="348"/>
        <v/>
      </c>
      <c r="D11104" s="213" t="str">
        <f t="shared" si="349"/>
        <v/>
      </c>
    </row>
    <row r="11105" spans="2:4" x14ac:dyDescent="0.3">
      <c r="B11105" s="211" t="str">
        <f t="shared" si="348"/>
        <v/>
      </c>
      <c r="D11105" s="213" t="str">
        <f t="shared" si="349"/>
        <v/>
      </c>
    </row>
    <row r="11106" spans="2:4" x14ac:dyDescent="0.3">
      <c r="B11106" s="211" t="str">
        <f t="shared" si="348"/>
        <v/>
      </c>
      <c r="D11106" s="213" t="str">
        <f t="shared" si="349"/>
        <v/>
      </c>
    </row>
    <row r="11107" spans="2:4" x14ac:dyDescent="0.3">
      <c r="B11107" s="211" t="str">
        <f t="shared" si="348"/>
        <v/>
      </c>
      <c r="D11107" s="213" t="str">
        <f t="shared" si="349"/>
        <v/>
      </c>
    </row>
    <row r="11108" spans="2:4" x14ac:dyDescent="0.3">
      <c r="B11108" s="211" t="str">
        <f t="shared" si="348"/>
        <v/>
      </c>
      <c r="D11108" s="213" t="str">
        <f t="shared" si="349"/>
        <v/>
      </c>
    </row>
    <row r="11109" spans="2:4" x14ac:dyDescent="0.3">
      <c r="B11109" s="211" t="str">
        <f t="shared" si="348"/>
        <v/>
      </c>
      <c r="D11109" s="213" t="str">
        <f t="shared" si="349"/>
        <v/>
      </c>
    </row>
    <row r="11110" spans="2:4" x14ac:dyDescent="0.3">
      <c r="B11110" s="211" t="str">
        <f t="shared" si="348"/>
        <v/>
      </c>
      <c r="D11110" s="213" t="str">
        <f t="shared" si="349"/>
        <v/>
      </c>
    </row>
    <row r="11111" spans="2:4" x14ac:dyDescent="0.3">
      <c r="B11111" s="211" t="str">
        <f t="shared" si="348"/>
        <v/>
      </c>
      <c r="D11111" s="213" t="str">
        <f t="shared" si="349"/>
        <v/>
      </c>
    </row>
    <row r="11112" spans="2:4" x14ac:dyDescent="0.3">
      <c r="B11112" s="211" t="str">
        <f t="shared" si="348"/>
        <v/>
      </c>
      <c r="D11112" s="213" t="str">
        <f t="shared" si="349"/>
        <v/>
      </c>
    </row>
    <row r="11113" spans="2:4" x14ac:dyDescent="0.3">
      <c r="B11113" s="211" t="str">
        <f t="shared" si="348"/>
        <v/>
      </c>
      <c r="D11113" s="213" t="str">
        <f t="shared" si="349"/>
        <v/>
      </c>
    </row>
    <row r="11114" spans="2:4" x14ac:dyDescent="0.3">
      <c r="B11114" s="211" t="str">
        <f t="shared" si="348"/>
        <v/>
      </c>
      <c r="D11114" s="213" t="str">
        <f t="shared" si="349"/>
        <v/>
      </c>
    </row>
    <row r="11115" spans="2:4" x14ac:dyDescent="0.3">
      <c r="B11115" s="211" t="str">
        <f t="shared" si="348"/>
        <v/>
      </c>
      <c r="D11115" s="213" t="str">
        <f t="shared" si="349"/>
        <v/>
      </c>
    </row>
    <row r="11116" spans="2:4" x14ac:dyDescent="0.3">
      <c r="B11116" s="211" t="str">
        <f t="shared" si="348"/>
        <v/>
      </c>
      <c r="D11116" s="213" t="str">
        <f t="shared" si="349"/>
        <v/>
      </c>
    </row>
    <row r="11117" spans="2:4" x14ac:dyDescent="0.3">
      <c r="B11117" s="211" t="str">
        <f t="shared" si="348"/>
        <v/>
      </c>
      <c r="D11117" s="213" t="str">
        <f t="shared" si="349"/>
        <v/>
      </c>
    </row>
    <row r="11118" spans="2:4" x14ac:dyDescent="0.3">
      <c r="B11118" s="211" t="str">
        <f t="shared" si="348"/>
        <v/>
      </c>
      <c r="D11118" s="213" t="str">
        <f t="shared" si="349"/>
        <v/>
      </c>
    </row>
    <row r="11119" spans="2:4" x14ac:dyDescent="0.3">
      <c r="B11119" s="211" t="str">
        <f t="shared" si="348"/>
        <v/>
      </c>
      <c r="D11119" s="213" t="str">
        <f t="shared" si="349"/>
        <v/>
      </c>
    </row>
    <row r="11120" spans="2:4" x14ac:dyDescent="0.3">
      <c r="B11120" s="211" t="str">
        <f t="shared" si="348"/>
        <v/>
      </c>
      <c r="D11120" s="213" t="str">
        <f t="shared" si="349"/>
        <v/>
      </c>
    </row>
    <row r="11121" spans="2:4" x14ac:dyDescent="0.3">
      <c r="B11121" s="211" t="str">
        <f t="shared" si="348"/>
        <v/>
      </c>
      <c r="D11121" s="213" t="str">
        <f t="shared" si="349"/>
        <v/>
      </c>
    </row>
    <row r="11122" spans="2:4" x14ac:dyDescent="0.3">
      <c r="B11122" s="211" t="str">
        <f t="shared" si="348"/>
        <v/>
      </c>
      <c r="D11122" s="213" t="str">
        <f t="shared" si="349"/>
        <v/>
      </c>
    </row>
    <row r="11123" spans="2:4" x14ac:dyDescent="0.3">
      <c r="B11123" s="211" t="str">
        <f t="shared" si="348"/>
        <v/>
      </c>
      <c r="D11123" s="213" t="str">
        <f t="shared" si="349"/>
        <v/>
      </c>
    </row>
    <row r="11124" spans="2:4" x14ac:dyDescent="0.3">
      <c r="B11124" s="211" t="str">
        <f t="shared" si="348"/>
        <v/>
      </c>
      <c r="D11124" s="213" t="str">
        <f t="shared" si="349"/>
        <v/>
      </c>
    </row>
    <row r="11125" spans="2:4" x14ac:dyDescent="0.3">
      <c r="B11125" s="211" t="str">
        <f t="shared" si="348"/>
        <v/>
      </c>
      <c r="D11125" s="213" t="str">
        <f t="shared" si="349"/>
        <v/>
      </c>
    </row>
    <row r="11126" spans="2:4" x14ac:dyDescent="0.3">
      <c r="B11126" s="211" t="str">
        <f t="shared" si="348"/>
        <v/>
      </c>
      <c r="D11126" s="213" t="str">
        <f t="shared" si="349"/>
        <v/>
      </c>
    </row>
    <row r="11127" spans="2:4" x14ac:dyDescent="0.3">
      <c r="B11127" s="211" t="str">
        <f t="shared" si="348"/>
        <v/>
      </c>
      <c r="D11127" s="213" t="str">
        <f t="shared" si="349"/>
        <v/>
      </c>
    </row>
    <row r="11128" spans="2:4" x14ac:dyDescent="0.3">
      <c r="B11128" s="211" t="str">
        <f t="shared" si="348"/>
        <v/>
      </c>
      <c r="D11128" s="213" t="str">
        <f t="shared" si="349"/>
        <v/>
      </c>
    </row>
    <row r="11129" spans="2:4" x14ac:dyDescent="0.3">
      <c r="B11129" s="211" t="str">
        <f t="shared" si="348"/>
        <v/>
      </c>
      <c r="D11129" s="213" t="str">
        <f t="shared" si="349"/>
        <v/>
      </c>
    </row>
    <row r="11130" spans="2:4" x14ac:dyDescent="0.3">
      <c r="B11130" s="211" t="str">
        <f t="shared" si="348"/>
        <v/>
      </c>
      <c r="D11130" s="213" t="str">
        <f t="shared" si="349"/>
        <v/>
      </c>
    </row>
    <row r="11131" spans="2:4" x14ac:dyDescent="0.3">
      <c r="B11131" s="211" t="str">
        <f t="shared" si="348"/>
        <v/>
      </c>
      <c r="D11131" s="213" t="str">
        <f t="shared" si="349"/>
        <v/>
      </c>
    </row>
    <row r="11132" spans="2:4" x14ac:dyDescent="0.3">
      <c r="B11132" s="211" t="str">
        <f t="shared" si="348"/>
        <v/>
      </c>
      <c r="D11132" s="213" t="str">
        <f t="shared" si="349"/>
        <v/>
      </c>
    </row>
    <row r="11133" spans="2:4" x14ac:dyDescent="0.3">
      <c r="B11133" s="211" t="str">
        <f t="shared" si="348"/>
        <v/>
      </c>
      <c r="D11133" s="213" t="str">
        <f t="shared" si="349"/>
        <v/>
      </c>
    </row>
    <row r="11134" spans="2:4" x14ac:dyDescent="0.3">
      <c r="B11134" s="211" t="str">
        <f t="shared" si="348"/>
        <v/>
      </c>
      <c r="D11134" s="213" t="str">
        <f t="shared" si="349"/>
        <v/>
      </c>
    </row>
    <row r="11135" spans="2:4" x14ac:dyDescent="0.3">
      <c r="B11135" s="211" t="str">
        <f t="shared" si="348"/>
        <v/>
      </c>
      <c r="D11135" s="213" t="str">
        <f t="shared" si="349"/>
        <v/>
      </c>
    </row>
    <row r="11136" spans="2:4" x14ac:dyDescent="0.3">
      <c r="B11136" s="211" t="str">
        <f t="shared" si="348"/>
        <v/>
      </c>
      <c r="D11136" s="213" t="str">
        <f t="shared" si="349"/>
        <v/>
      </c>
    </row>
    <row r="11137" spans="2:4" x14ac:dyDescent="0.3">
      <c r="B11137" s="211" t="str">
        <f t="shared" si="348"/>
        <v/>
      </c>
      <c r="D11137" s="213" t="str">
        <f t="shared" si="349"/>
        <v/>
      </c>
    </row>
    <row r="11138" spans="2:4" x14ac:dyDescent="0.3">
      <c r="B11138" s="211" t="str">
        <f t="shared" si="348"/>
        <v/>
      </c>
      <c r="D11138" s="213" t="str">
        <f t="shared" si="349"/>
        <v/>
      </c>
    </row>
    <row r="11139" spans="2:4" x14ac:dyDescent="0.3">
      <c r="B11139" s="211" t="str">
        <f t="shared" si="348"/>
        <v/>
      </c>
      <c r="D11139" s="213" t="str">
        <f t="shared" si="349"/>
        <v/>
      </c>
    </row>
    <row r="11140" spans="2:4" x14ac:dyDescent="0.3">
      <c r="B11140" s="211" t="str">
        <f t="shared" si="348"/>
        <v/>
      </c>
      <c r="D11140" s="213" t="str">
        <f t="shared" si="349"/>
        <v/>
      </c>
    </row>
    <row r="11141" spans="2:4" x14ac:dyDescent="0.3">
      <c r="B11141" s="211" t="str">
        <f t="shared" si="348"/>
        <v/>
      </c>
      <c r="D11141" s="213" t="str">
        <f t="shared" si="349"/>
        <v/>
      </c>
    </row>
    <row r="11142" spans="2:4" x14ac:dyDescent="0.3">
      <c r="B11142" s="211" t="str">
        <f t="shared" ref="B11142:B11205" si="350">IF(NOT(ISBLANK(A11142)),INT(($B$2-A11142)/365.25),"")</f>
        <v/>
      </c>
      <c r="D11142" s="213" t="str">
        <f t="shared" ref="D11142:D11205" si="351">_xlfn.IFNA(VLOOKUP(B11142,AgeGroups,2,TRUE),"")</f>
        <v/>
      </c>
    </row>
    <row r="11143" spans="2:4" x14ac:dyDescent="0.3">
      <c r="B11143" s="211" t="str">
        <f t="shared" si="350"/>
        <v/>
      </c>
      <c r="D11143" s="213" t="str">
        <f t="shared" si="351"/>
        <v/>
      </c>
    </row>
    <row r="11144" spans="2:4" x14ac:dyDescent="0.3">
      <c r="B11144" s="211" t="str">
        <f t="shared" si="350"/>
        <v/>
      </c>
      <c r="D11144" s="213" t="str">
        <f t="shared" si="351"/>
        <v/>
      </c>
    </row>
    <row r="11145" spans="2:4" x14ac:dyDescent="0.3">
      <c r="B11145" s="211" t="str">
        <f t="shared" si="350"/>
        <v/>
      </c>
      <c r="D11145" s="213" t="str">
        <f t="shared" si="351"/>
        <v/>
      </c>
    </row>
    <row r="11146" spans="2:4" x14ac:dyDescent="0.3">
      <c r="B11146" s="211" t="str">
        <f t="shared" si="350"/>
        <v/>
      </c>
      <c r="D11146" s="213" t="str">
        <f t="shared" si="351"/>
        <v/>
      </c>
    </row>
    <row r="11147" spans="2:4" x14ac:dyDescent="0.3">
      <c r="B11147" s="211" t="str">
        <f t="shared" si="350"/>
        <v/>
      </c>
      <c r="D11147" s="213" t="str">
        <f t="shared" si="351"/>
        <v/>
      </c>
    </row>
    <row r="11148" spans="2:4" x14ac:dyDescent="0.3">
      <c r="B11148" s="211" t="str">
        <f t="shared" si="350"/>
        <v/>
      </c>
      <c r="D11148" s="213" t="str">
        <f t="shared" si="351"/>
        <v/>
      </c>
    </row>
    <row r="11149" spans="2:4" x14ac:dyDescent="0.3">
      <c r="B11149" s="211" t="str">
        <f t="shared" si="350"/>
        <v/>
      </c>
      <c r="D11149" s="213" t="str">
        <f t="shared" si="351"/>
        <v/>
      </c>
    </row>
    <row r="11150" spans="2:4" x14ac:dyDescent="0.3">
      <c r="B11150" s="211" t="str">
        <f t="shared" si="350"/>
        <v/>
      </c>
      <c r="D11150" s="213" t="str">
        <f t="shared" si="351"/>
        <v/>
      </c>
    </row>
    <row r="11151" spans="2:4" x14ac:dyDescent="0.3">
      <c r="B11151" s="211" t="str">
        <f t="shared" si="350"/>
        <v/>
      </c>
      <c r="D11151" s="213" t="str">
        <f t="shared" si="351"/>
        <v/>
      </c>
    </row>
    <row r="11152" spans="2:4" x14ac:dyDescent="0.3">
      <c r="B11152" s="211" t="str">
        <f t="shared" si="350"/>
        <v/>
      </c>
      <c r="D11152" s="213" t="str">
        <f t="shared" si="351"/>
        <v/>
      </c>
    </row>
    <row r="11153" spans="2:4" x14ac:dyDescent="0.3">
      <c r="B11153" s="211" t="str">
        <f t="shared" si="350"/>
        <v/>
      </c>
      <c r="D11153" s="213" t="str">
        <f t="shared" si="351"/>
        <v/>
      </c>
    </row>
    <row r="11154" spans="2:4" x14ac:dyDescent="0.3">
      <c r="B11154" s="211" t="str">
        <f t="shared" si="350"/>
        <v/>
      </c>
      <c r="D11154" s="213" t="str">
        <f t="shared" si="351"/>
        <v/>
      </c>
    </row>
    <row r="11155" spans="2:4" x14ac:dyDescent="0.3">
      <c r="B11155" s="211" t="str">
        <f t="shared" si="350"/>
        <v/>
      </c>
      <c r="D11155" s="213" t="str">
        <f t="shared" si="351"/>
        <v/>
      </c>
    </row>
    <row r="11156" spans="2:4" x14ac:dyDescent="0.3">
      <c r="B11156" s="211" t="str">
        <f t="shared" si="350"/>
        <v/>
      </c>
      <c r="D11156" s="213" t="str">
        <f t="shared" si="351"/>
        <v/>
      </c>
    </row>
    <row r="11157" spans="2:4" x14ac:dyDescent="0.3">
      <c r="B11157" s="211" t="str">
        <f t="shared" si="350"/>
        <v/>
      </c>
      <c r="D11157" s="213" t="str">
        <f t="shared" si="351"/>
        <v/>
      </c>
    </row>
    <row r="11158" spans="2:4" x14ac:dyDescent="0.3">
      <c r="B11158" s="211" t="str">
        <f t="shared" si="350"/>
        <v/>
      </c>
      <c r="D11158" s="213" t="str">
        <f t="shared" si="351"/>
        <v/>
      </c>
    </row>
    <row r="11159" spans="2:4" x14ac:dyDescent="0.3">
      <c r="B11159" s="211" t="str">
        <f t="shared" si="350"/>
        <v/>
      </c>
      <c r="D11159" s="213" t="str">
        <f t="shared" si="351"/>
        <v/>
      </c>
    </row>
    <row r="11160" spans="2:4" x14ac:dyDescent="0.3">
      <c r="B11160" s="211" t="str">
        <f t="shared" si="350"/>
        <v/>
      </c>
      <c r="D11160" s="213" t="str">
        <f t="shared" si="351"/>
        <v/>
      </c>
    </row>
    <row r="11161" spans="2:4" x14ac:dyDescent="0.3">
      <c r="B11161" s="211" t="str">
        <f t="shared" si="350"/>
        <v/>
      </c>
      <c r="D11161" s="213" t="str">
        <f t="shared" si="351"/>
        <v/>
      </c>
    </row>
    <row r="11162" spans="2:4" x14ac:dyDescent="0.3">
      <c r="B11162" s="211" t="str">
        <f t="shared" si="350"/>
        <v/>
      </c>
      <c r="D11162" s="213" t="str">
        <f t="shared" si="351"/>
        <v/>
      </c>
    </row>
    <row r="11163" spans="2:4" x14ac:dyDescent="0.3">
      <c r="B11163" s="211" t="str">
        <f t="shared" si="350"/>
        <v/>
      </c>
      <c r="D11163" s="213" t="str">
        <f t="shared" si="351"/>
        <v/>
      </c>
    </row>
    <row r="11164" spans="2:4" x14ac:dyDescent="0.3">
      <c r="B11164" s="211" t="str">
        <f t="shared" si="350"/>
        <v/>
      </c>
      <c r="D11164" s="213" t="str">
        <f t="shared" si="351"/>
        <v/>
      </c>
    </row>
    <row r="11165" spans="2:4" x14ac:dyDescent="0.3">
      <c r="B11165" s="211" t="str">
        <f t="shared" si="350"/>
        <v/>
      </c>
      <c r="D11165" s="213" t="str">
        <f t="shared" si="351"/>
        <v/>
      </c>
    </row>
    <row r="11166" spans="2:4" x14ac:dyDescent="0.3">
      <c r="B11166" s="211" t="str">
        <f t="shared" si="350"/>
        <v/>
      </c>
      <c r="D11166" s="213" t="str">
        <f t="shared" si="351"/>
        <v/>
      </c>
    </row>
    <row r="11167" spans="2:4" x14ac:dyDescent="0.3">
      <c r="B11167" s="211" t="str">
        <f t="shared" si="350"/>
        <v/>
      </c>
      <c r="D11167" s="213" t="str">
        <f t="shared" si="351"/>
        <v/>
      </c>
    </row>
    <row r="11168" spans="2:4" x14ac:dyDescent="0.3">
      <c r="B11168" s="211" t="str">
        <f t="shared" si="350"/>
        <v/>
      </c>
      <c r="D11168" s="213" t="str">
        <f t="shared" si="351"/>
        <v/>
      </c>
    </row>
    <row r="11169" spans="2:4" x14ac:dyDescent="0.3">
      <c r="B11169" s="211" t="str">
        <f t="shared" si="350"/>
        <v/>
      </c>
      <c r="D11169" s="213" t="str">
        <f t="shared" si="351"/>
        <v/>
      </c>
    </row>
    <row r="11170" spans="2:4" x14ac:dyDescent="0.3">
      <c r="B11170" s="211" t="str">
        <f t="shared" si="350"/>
        <v/>
      </c>
      <c r="D11170" s="213" t="str">
        <f t="shared" si="351"/>
        <v/>
      </c>
    </row>
    <row r="11171" spans="2:4" x14ac:dyDescent="0.3">
      <c r="B11171" s="211" t="str">
        <f t="shared" si="350"/>
        <v/>
      </c>
      <c r="D11171" s="213" t="str">
        <f t="shared" si="351"/>
        <v/>
      </c>
    </row>
    <row r="11172" spans="2:4" x14ac:dyDescent="0.3">
      <c r="B11172" s="211" t="str">
        <f t="shared" si="350"/>
        <v/>
      </c>
      <c r="D11172" s="213" t="str">
        <f t="shared" si="351"/>
        <v/>
      </c>
    </row>
    <row r="11173" spans="2:4" x14ac:dyDescent="0.3">
      <c r="B11173" s="211" t="str">
        <f t="shared" si="350"/>
        <v/>
      </c>
      <c r="D11173" s="213" t="str">
        <f t="shared" si="351"/>
        <v/>
      </c>
    </row>
    <row r="11174" spans="2:4" x14ac:dyDescent="0.3">
      <c r="B11174" s="211" t="str">
        <f t="shared" si="350"/>
        <v/>
      </c>
      <c r="D11174" s="213" t="str">
        <f t="shared" si="351"/>
        <v/>
      </c>
    </row>
    <row r="11175" spans="2:4" x14ac:dyDescent="0.3">
      <c r="B11175" s="211" t="str">
        <f t="shared" si="350"/>
        <v/>
      </c>
      <c r="D11175" s="213" t="str">
        <f t="shared" si="351"/>
        <v/>
      </c>
    </row>
    <row r="11176" spans="2:4" x14ac:dyDescent="0.3">
      <c r="B11176" s="211" t="str">
        <f t="shared" si="350"/>
        <v/>
      </c>
      <c r="D11176" s="213" t="str">
        <f t="shared" si="351"/>
        <v/>
      </c>
    </row>
    <row r="11177" spans="2:4" x14ac:dyDescent="0.3">
      <c r="B11177" s="211" t="str">
        <f t="shared" si="350"/>
        <v/>
      </c>
      <c r="D11177" s="213" t="str">
        <f t="shared" si="351"/>
        <v/>
      </c>
    </row>
    <row r="11178" spans="2:4" x14ac:dyDescent="0.3">
      <c r="B11178" s="211" t="str">
        <f t="shared" si="350"/>
        <v/>
      </c>
      <c r="D11178" s="213" t="str">
        <f t="shared" si="351"/>
        <v/>
      </c>
    </row>
    <row r="11179" spans="2:4" x14ac:dyDescent="0.3">
      <c r="B11179" s="211" t="str">
        <f t="shared" si="350"/>
        <v/>
      </c>
      <c r="D11179" s="213" t="str">
        <f t="shared" si="351"/>
        <v/>
      </c>
    </row>
    <row r="11180" spans="2:4" x14ac:dyDescent="0.3">
      <c r="B11180" s="211" t="str">
        <f t="shared" si="350"/>
        <v/>
      </c>
      <c r="D11180" s="213" t="str">
        <f t="shared" si="351"/>
        <v/>
      </c>
    </row>
    <row r="11181" spans="2:4" x14ac:dyDescent="0.3">
      <c r="B11181" s="211" t="str">
        <f t="shared" si="350"/>
        <v/>
      </c>
      <c r="D11181" s="213" t="str">
        <f t="shared" si="351"/>
        <v/>
      </c>
    </row>
    <row r="11182" spans="2:4" x14ac:dyDescent="0.3">
      <c r="B11182" s="211" t="str">
        <f t="shared" si="350"/>
        <v/>
      </c>
      <c r="D11182" s="213" t="str">
        <f t="shared" si="351"/>
        <v/>
      </c>
    </row>
    <row r="11183" spans="2:4" x14ac:dyDescent="0.3">
      <c r="B11183" s="211" t="str">
        <f t="shared" si="350"/>
        <v/>
      </c>
      <c r="D11183" s="213" t="str">
        <f t="shared" si="351"/>
        <v/>
      </c>
    </row>
    <row r="11184" spans="2:4" x14ac:dyDescent="0.3">
      <c r="B11184" s="211" t="str">
        <f t="shared" si="350"/>
        <v/>
      </c>
      <c r="D11184" s="213" t="str">
        <f t="shared" si="351"/>
        <v/>
      </c>
    </row>
    <row r="11185" spans="2:4" x14ac:dyDescent="0.3">
      <c r="B11185" s="211" t="str">
        <f t="shared" si="350"/>
        <v/>
      </c>
      <c r="D11185" s="213" t="str">
        <f t="shared" si="351"/>
        <v/>
      </c>
    </row>
    <row r="11186" spans="2:4" x14ac:dyDescent="0.3">
      <c r="B11186" s="211" t="str">
        <f t="shared" si="350"/>
        <v/>
      </c>
      <c r="D11186" s="213" t="str">
        <f t="shared" si="351"/>
        <v/>
      </c>
    </row>
    <row r="11187" spans="2:4" x14ac:dyDescent="0.3">
      <c r="B11187" s="211" t="str">
        <f t="shared" si="350"/>
        <v/>
      </c>
      <c r="D11187" s="213" t="str">
        <f t="shared" si="351"/>
        <v/>
      </c>
    </row>
    <row r="11188" spans="2:4" x14ac:dyDescent="0.3">
      <c r="B11188" s="211" t="str">
        <f t="shared" si="350"/>
        <v/>
      </c>
      <c r="D11188" s="213" t="str">
        <f t="shared" si="351"/>
        <v/>
      </c>
    </row>
    <row r="11189" spans="2:4" x14ac:dyDescent="0.3">
      <c r="B11189" s="211" t="str">
        <f t="shared" si="350"/>
        <v/>
      </c>
      <c r="D11189" s="213" t="str">
        <f t="shared" si="351"/>
        <v/>
      </c>
    </row>
    <row r="11190" spans="2:4" x14ac:dyDescent="0.3">
      <c r="B11190" s="211" t="str">
        <f t="shared" si="350"/>
        <v/>
      </c>
      <c r="D11190" s="213" t="str">
        <f t="shared" si="351"/>
        <v/>
      </c>
    </row>
    <row r="11191" spans="2:4" x14ac:dyDescent="0.3">
      <c r="B11191" s="211" t="str">
        <f t="shared" si="350"/>
        <v/>
      </c>
      <c r="D11191" s="213" t="str">
        <f t="shared" si="351"/>
        <v/>
      </c>
    </row>
    <row r="11192" spans="2:4" x14ac:dyDescent="0.3">
      <c r="B11192" s="211" t="str">
        <f t="shared" si="350"/>
        <v/>
      </c>
      <c r="D11192" s="213" t="str">
        <f t="shared" si="351"/>
        <v/>
      </c>
    </row>
    <row r="11193" spans="2:4" x14ac:dyDescent="0.3">
      <c r="B11193" s="211" t="str">
        <f t="shared" si="350"/>
        <v/>
      </c>
      <c r="D11193" s="213" t="str">
        <f t="shared" si="351"/>
        <v/>
      </c>
    </row>
    <row r="11194" spans="2:4" x14ac:dyDescent="0.3">
      <c r="B11194" s="211" t="str">
        <f t="shared" si="350"/>
        <v/>
      </c>
      <c r="D11194" s="213" t="str">
        <f t="shared" si="351"/>
        <v/>
      </c>
    </row>
    <row r="11195" spans="2:4" x14ac:dyDescent="0.3">
      <c r="B11195" s="211" t="str">
        <f t="shared" si="350"/>
        <v/>
      </c>
      <c r="D11195" s="213" t="str">
        <f t="shared" si="351"/>
        <v/>
      </c>
    </row>
    <row r="11196" spans="2:4" x14ac:dyDescent="0.3">
      <c r="B11196" s="211" t="str">
        <f t="shared" si="350"/>
        <v/>
      </c>
      <c r="D11196" s="213" t="str">
        <f t="shared" si="351"/>
        <v/>
      </c>
    </row>
    <row r="11197" spans="2:4" x14ac:dyDescent="0.3">
      <c r="B11197" s="211" t="str">
        <f t="shared" si="350"/>
        <v/>
      </c>
      <c r="D11197" s="213" t="str">
        <f t="shared" si="351"/>
        <v/>
      </c>
    </row>
    <row r="11198" spans="2:4" x14ac:dyDescent="0.3">
      <c r="B11198" s="211" t="str">
        <f t="shared" si="350"/>
        <v/>
      </c>
      <c r="D11198" s="213" t="str">
        <f t="shared" si="351"/>
        <v/>
      </c>
    </row>
    <row r="11199" spans="2:4" x14ac:dyDescent="0.3">
      <c r="B11199" s="211" t="str">
        <f t="shared" si="350"/>
        <v/>
      </c>
      <c r="D11199" s="213" t="str">
        <f t="shared" si="351"/>
        <v/>
      </c>
    </row>
    <row r="11200" spans="2:4" x14ac:dyDescent="0.3">
      <c r="B11200" s="211" t="str">
        <f t="shared" si="350"/>
        <v/>
      </c>
      <c r="D11200" s="213" t="str">
        <f t="shared" si="351"/>
        <v/>
      </c>
    </row>
    <row r="11201" spans="2:4" x14ac:dyDescent="0.3">
      <c r="B11201" s="211" t="str">
        <f t="shared" si="350"/>
        <v/>
      </c>
      <c r="D11201" s="213" t="str">
        <f t="shared" si="351"/>
        <v/>
      </c>
    </row>
    <row r="11202" spans="2:4" x14ac:dyDescent="0.3">
      <c r="B11202" s="211" t="str">
        <f t="shared" si="350"/>
        <v/>
      </c>
      <c r="D11202" s="213" t="str">
        <f t="shared" si="351"/>
        <v/>
      </c>
    </row>
    <row r="11203" spans="2:4" x14ac:dyDescent="0.3">
      <c r="B11203" s="211" t="str">
        <f t="shared" si="350"/>
        <v/>
      </c>
      <c r="D11203" s="213" t="str">
        <f t="shared" si="351"/>
        <v/>
      </c>
    </row>
    <row r="11204" spans="2:4" x14ac:dyDescent="0.3">
      <c r="B11204" s="211" t="str">
        <f t="shared" si="350"/>
        <v/>
      </c>
      <c r="D11204" s="213" t="str">
        <f t="shared" si="351"/>
        <v/>
      </c>
    </row>
    <row r="11205" spans="2:4" x14ac:dyDescent="0.3">
      <c r="B11205" s="211" t="str">
        <f t="shared" si="350"/>
        <v/>
      </c>
      <c r="D11205" s="213" t="str">
        <f t="shared" si="351"/>
        <v/>
      </c>
    </row>
    <row r="11206" spans="2:4" x14ac:dyDescent="0.3">
      <c r="B11206" s="211" t="str">
        <f t="shared" ref="B11206:B11269" si="352">IF(NOT(ISBLANK(A11206)),INT(($B$2-A11206)/365.25),"")</f>
        <v/>
      </c>
      <c r="D11206" s="213" t="str">
        <f t="shared" ref="D11206:D11269" si="353">_xlfn.IFNA(VLOOKUP(B11206,AgeGroups,2,TRUE),"")</f>
        <v/>
      </c>
    </row>
    <row r="11207" spans="2:4" x14ac:dyDescent="0.3">
      <c r="B11207" s="211" t="str">
        <f t="shared" si="352"/>
        <v/>
      </c>
      <c r="D11207" s="213" t="str">
        <f t="shared" si="353"/>
        <v/>
      </c>
    </row>
    <row r="11208" spans="2:4" x14ac:dyDescent="0.3">
      <c r="B11208" s="211" t="str">
        <f t="shared" si="352"/>
        <v/>
      </c>
      <c r="D11208" s="213" t="str">
        <f t="shared" si="353"/>
        <v/>
      </c>
    </row>
    <row r="11209" spans="2:4" x14ac:dyDescent="0.3">
      <c r="B11209" s="211" t="str">
        <f t="shared" si="352"/>
        <v/>
      </c>
      <c r="D11209" s="213" t="str">
        <f t="shared" si="353"/>
        <v/>
      </c>
    </row>
    <row r="11210" spans="2:4" x14ac:dyDescent="0.3">
      <c r="B11210" s="211" t="str">
        <f t="shared" si="352"/>
        <v/>
      </c>
      <c r="D11210" s="213" t="str">
        <f t="shared" si="353"/>
        <v/>
      </c>
    </row>
    <row r="11211" spans="2:4" x14ac:dyDescent="0.3">
      <c r="B11211" s="211" t="str">
        <f t="shared" si="352"/>
        <v/>
      </c>
      <c r="D11211" s="213" t="str">
        <f t="shared" si="353"/>
        <v/>
      </c>
    </row>
    <row r="11212" spans="2:4" x14ac:dyDescent="0.3">
      <c r="B11212" s="211" t="str">
        <f t="shared" si="352"/>
        <v/>
      </c>
      <c r="D11212" s="213" t="str">
        <f t="shared" si="353"/>
        <v/>
      </c>
    </row>
    <row r="11213" spans="2:4" x14ac:dyDescent="0.3">
      <c r="B11213" s="211" t="str">
        <f t="shared" si="352"/>
        <v/>
      </c>
      <c r="D11213" s="213" t="str">
        <f t="shared" si="353"/>
        <v/>
      </c>
    </row>
    <row r="11214" spans="2:4" x14ac:dyDescent="0.3">
      <c r="B11214" s="211" t="str">
        <f t="shared" si="352"/>
        <v/>
      </c>
      <c r="D11214" s="213" t="str">
        <f t="shared" si="353"/>
        <v/>
      </c>
    </row>
    <row r="11215" spans="2:4" x14ac:dyDescent="0.3">
      <c r="B11215" s="211" t="str">
        <f t="shared" si="352"/>
        <v/>
      </c>
      <c r="D11215" s="213" t="str">
        <f t="shared" si="353"/>
        <v/>
      </c>
    </row>
    <row r="11216" spans="2:4" x14ac:dyDescent="0.3">
      <c r="B11216" s="211" t="str">
        <f t="shared" si="352"/>
        <v/>
      </c>
      <c r="D11216" s="213" t="str">
        <f t="shared" si="353"/>
        <v/>
      </c>
    </row>
    <row r="11217" spans="2:4" x14ac:dyDescent="0.3">
      <c r="B11217" s="211" t="str">
        <f t="shared" si="352"/>
        <v/>
      </c>
      <c r="D11217" s="213" t="str">
        <f t="shared" si="353"/>
        <v/>
      </c>
    </row>
    <row r="11218" spans="2:4" x14ac:dyDescent="0.3">
      <c r="B11218" s="211" t="str">
        <f t="shared" si="352"/>
        <v/>
      </c>
      <c r="D11218" s="213" t="str">
        <f t="shared" si="353"/>
        <v/>
      </c>
    </row>
    <row r="11219" spans="2:4" x14ac:dyDescent="0.3">
      <c r="B11219" s="211" t="str">
        <f t="shared" si="352"/>
        <v/>
      </c>
      <c r="D11219" s="213" t="str">
        <f t="shared" si="353"/>
        <v/>
      </c>
    </row>
    <row r="11220" spans="2:4" x14ac:dyDescent="0.3">
      <c r="B11220" s="211" t="str">
        <f t="shared" si="352"/>
        <v/>
      </c>
      <c r="D11220" s="213" t="str">
        <f t="shared" si="353"/>
        <v/>
      </c>
    </row>
    <row r="11221" spans="2:4" x14ac:dyDescent="0.3">
      <c r="B11221" s="211" t="str">
        <f t="shared" si="352"/>
        <v/>
      </c>
      <c r="D11221" s="213" t="str">
        <f t="shared" si="353"/>
        <v/>
      </c>
    </row>
    <row r="11222" spans="2:4" x14ac:dyDescent="0.3">
      <c r="B11222" s="211" t="str">
        <f t="shared" si="352"/>
        <v/>
      </c>
      <c r="D11222" s="213" t="str">
        <f t="shared" si="353"/>
        <v/>
      </c>
    </row>
    <row r="11223" spans="2:4" x14ac:dyDescent="0.3">
      <c r="B11223" s="211" t="str">
        <f t="shared" si="352"/>
        <v/>
      </c>
      <c r="D11223" s="213" t="str">
        <f t="shared" si="353"/>
        <v/>
      </c>
    </row>
    <row r="11224" spans="2:4" x14ac:dyDescent="0.3">
      <c r="B11224" s="211" t="str">
        <f t="shared" si="352"/>
        <v/>
      </c>
      <c r="D11224" s="213" t="str">
        <f t="shared" si="353"/>
        <v/>
      </c>
    </row>
    <row r="11225" spans="2:4" x14ac:dyDescent="0.3">
      <c r="B11225" s="211" t="str">
        <f t="shared" si="352"/>
        <v/>
      </c>
      <c r="D11225" s="213" t="str">
        <f t="shared" si="353"/>
        <v/>
      </c>
    </row>
    <row r="11226" spans="2:4" x14ac:dyDescent="0.3">
      <c r="B11226" s="211" t="str">
        <f t="shared" si="352"/>
        <v/>
      </c>
      <c r="D11226" s="213" t="str">
        <f t="shared" si="353"/>
        <v/>
      </c>
    </row>
    <row r="11227" spans="2:4" x14ac:dyDescent="0.3">
      <c r="B11227" s="211" t="str">
        <f t="shared" si="352"/>
        <v/>
      </c>
      <c r="D11227" s="213" t="str">
        <f t="shared" si="353"/>
        <v/>
      </c>
    </row>
    <row r="11228" spans="2:4" x14ac:dyDescent="0.3">
      <c r="B11228" s="211" t="str">
        <f t="shared" si="352"/>
        <v/>
      </c>
      <c r="D11228" s="213" t="str">
        <f t="shared" si="353"/>
        <v/>
      </c>
    </row>
    <row r="11229" spans="2:4" x14ac:dyDescent="0.3">
      <c r="B11229" s="211" t="str">
        <f t="shared" si="352"/>
        <v/>
      </c>
      <c r="D11229" s="213" t="str">
        <f t="shared" si="353"/>
        <v/>
      </c>
    </row>
    <row r="11230" spans="2:4" x14ac:dyDescent="0.3">
      <c r="B11230" s="211" t="str">
        <f t="shared" si="352"/>
        <v/>
      </c>
      <c r="D11230" s="213" t="str">
        <f t="shared" si="353"/>
        <v/>
      </c>
    </row>
    <row r="11231" spans="2:4" x14ac:dyDescent="0.3">
      <c r="B11231" s="211" t="str">
        <f t="shared" si="352"/>
        <v/>
      </c>
      <c r="D11231" s="213" t="str">
        <f t="shared" si="353"/>
        <v/>
      </c>
    </row>
    <row r="11232" spans="2:4" x14ac:dyDescent="0.3">
      <c r="B11232" s="211" t="str">
        <f t="shared" si="352"/>
        <v/>
      </c>
      <c r="D11232" s="213" t="str">
        <f t="shared" si="353"/>
        <v/>
      </c>
    </row>
    <row r="11233" spans="2:4" x14ac:dyDescent="0.3">
      <c r="B11233" s="211" t="str">
        <f t="shared" si="352"/>
        <v/>
      </c>
      <c r="D11233" s="213" t="str">
        <f t="shared" si="353"/>
        <v/>
      </c>
    </row>
    <row r="11234" spans="2:4" x14ac:dyDescent="0.3">
      <c r="B11234" s="211" t="str">
        <f t="shared" si="352"/>
        <v/>
      </c>
      <c r="D11234" s="213" t="str">
        <f t="shared" si="353"/>
        <v/>
      </c>
    </row>
    <row r="11235" spans="2:4" x14ac:dyDescent="0.3">
      <c r="B11235" s="211" t="str">
        <f t="shared" si="352"/>
        <v/>
      </c>
      <c r="D11235" s="213" t="str">
        <f t="shared" si="353"/>
        <v/>
      </c>
    </row>
    <row r="11236" spans="2:4" x14ac:dyDescent="0.3">
      <c r="B11236" s="211" t="str">
        <f t="shared" si="352"/>
        <v/>
      </c>
      <c r="D11236" s="213" t="str">
        <f t="shared" si="353"/>
        <v/>
      </c>
    </row>
    <row r="11237" spans="2:4" x14ac:dyDescent="0.3">
      <c r="B11237" s="211" t="str">
        <f t="shared" si="352"/>
        <v/>
      </c>
      <c r="D11237" s="213" t="str">
        <f t="shared" si="353"/>
        <v/>
      </c>
    </row>
    <row r="11238" spans="2:4" x14ac:dyDescent="0.3">
      <c r="B11238" s="211" t="str">
        <f t="shared" si="352"/>
        <v/>
      </c>
      <c r="D11238" s="213" t="str">
        <f t="shared" si="353"/>
        <v/>
      </c>
    </row>
    <row r="11239" spans="2:4" x14ac:dyDescent="0.3">
      <c r="B11239" s="211" t="str">
        <f t="shared" si="352"/>
        <v/>
      </c>
      <c r="D11239" s="213" t="str">
        <f t="shared" si="353"/>
        <v/>
      </c>
    </row>
    <row r="11240" spans="2:4" x14ac:dyDescent="0.3">
      <c r="B11240" s="211" t="str">
        <f t="shared" si="352"/>
        <v/>
      </c>
      <c r="D11240" s="213" t="str">
        <f t="shared" si="353"/>
        <v/>
      </c>
    </row>
    <row r="11241" spans="2:4" x14ac:dyDescent="0.3">
      <c r="B11241" s="211" t="str">
        <f t="shared" si="352"/>
        <v/>
      </c>
      <c r="D11241" s="213" t="str">
        <f t="shared" si="353"/>
        <v/>
      </c>
    </row>
    <row r="11242" spans="2:4" x14ac:dyDescent="0.3">
      <c r="B11242" s="211" t="str">
        <f t="shared" si="352"/>
        <v/>
      </c>
      <c r="D11242" s="213" t="str">
        <f t="shared" si="353"/>
        <v/>
      </c>
    </row>
    <row r="11243" spans="2:4" x14ac:dyDescent="0.3">
      <c r="B11243" s="211" t="str">
        <f t="shared" si="352"/>
        <v/>
      </c>
      <c r="D11243" s="213" t="str">
        <f t="shared" si="353"/>
        <v/>
      </c>
    </row>
    <row r="11244" spans="2:4" x14ac:dyDescent="0.3">
      <c r="B11244" s="211" t="str">
        <f t="shared" si="352"/>
        <v/>
      </c>
      <c r="D11244" s="213" t="str">
        <f t="shared" si="353"/>
        <v/>
      </c>
    </row>
    <row r="11245" spans="2:4" x14ac:dyDescent="0.3">
      <c r="B11245" s="211" t="str">
        <f t="shared" si="352"/>
        <v/>
      </c>
      <c r="D11245" s="213" t="str">
        <f t="shared" si="353"/>
        <v/>
      </c>
    </row>
    <row r="11246" spans="2:4" x14ac:dyDescent="0.3">
      <c r="B11246" s="211" t="str">
        <f t="shared" si="352"/>
        <v/>
      </c>
      <c r="D11246" s="213" t="str">
        <f t="shared" si="353"/>
        <v/>
      </c>
    </row>
    <row r="11247" spans="2:4" x14ac:dyDescent="0.3">
      <c r="B11247" s="211" t="str">
        <f t="shared" si="352"/>
        <v/>
      </c>
      <c r="D11247" s="213" t="str">
        <f t="shared" si="353"/>
        <v/>
      </c>
    </row>
    <row r="11248" spans="2:4" x14ac:dyDescent="0.3">
      <c r="B11248" s="211" t="str">
        <f t="shared" si="352"/>
        <v/>
      </c>
      <c r="D11248" s="213" t="str">
        <f t="shared" si="353"/>
        <v/>
      </c>
    </row>
    <row r="11249" spans="2:4" x14ac:dyDescent="0.3">
      <c r="B11249" s="211" t="str">
        <f t="shared" si="352"/>
        <v/>
      </c>
      <c r="D11249" s="213" t="str">
        <f t="shared" si="353"/>
        <v/>
      </c>
    </row>
    <row r="11250" spans="2:4" x14ac:dyDescent="0.3">
      <c r="B11250" s="211" t="str">
        <f t="shared" si="352"/>
        <v/>
      </c>
      <c r="D11250" s="213" t="str">
        <f t="shared" si="353"/>
        <v/>
      </c>
    </row>
    <row r="11251" spans="2:4" x14ac:dyDescent="0.3">
      <c r="B11251" s="211" t="str">
        <f t="shared" si="352"/>
        <v/>
      </c>
      <c r="D11251" s="213" t="str">
        <f t="shared" si="353"/>
        <v/>
      </c>
    </row>
    <row r="11252" spans="2:4" x14ac:dyDescent="0.3">
      <c r="B11252" s="211" t="str">
        <f t="shared" si="352"/>
        <v/>
      </c>
      <c r="D11252" s="213" t="str">
        <f t="shared" si="353"/>
        <v/>
      </c>
    </row>
    <row r="11253" spans="2:4" x14ac:dyDescent="0.3">
      <c r="B11253" s="211" t="str">
        <f t="shared" si="352"/>
        <v/>
      </c>
      <c r="D11253" s="213" t="str">
        <f t="shared" si="353"/>
        <v/>
      </c>
    </row>
    <row r="11254" spans="2:4" x14ac:dyDescent="0.3">
      <c r="B11254" s="211" t="str">
        <f t="shared" si="352"/>
        <v/>
      </c>
      <c r="D11254" s="213" t="str">
        <f t="shared" si="353"/>
        <v/>
      </c>
    </row>
    <row r="11255" spans="2:4" x14ac:dyDescent="0.3">
      <c r="B11255" s="211" t="str">
        <f t="shared" si="352"/>
        <v/>
      </c>
      <c r="D11255" s="213" t="str">
        <f t="shared" si="353"/>
        <v/>
      </c>
    </row>
    <row r="11256" spans="2:4" x14ac:dyDescent="0.3">
      <c r="B11256" s="211" t="str">
        <f t="shared" si="352"/>
        <v/>
      </c>
      <c r="D11256" s="213" t="str">
        <f t="shared" si="353"/>
        <v/>
      </c>
    </row>
    <row r="11257" spans="2:4" x14ac:dyDescent="0.3">
      <c r="B11257" s="211" t="str">
        <f t="shared" si="352"/>
        <v/>
      </c>
      <c r="D11257" s="213" t="str">
        <f t="shared" si="353"/>
        <v/>
      </c>
    </row>
    <row r="11258" spans="2:4" x14ac:dyDescent="0.3">
      <c r="B11258" s="211" t="str">
        <f t="shared" si="352"/>
        <v/>
      </c>
      <c r="D11258" s="213" t="str">
        <f t="shared" si="353"/>
        <v/>
      </c>
    </row>
    <row r="11259" spans="2:4" x14ac:dyDescent="0.3">
      <c r="B11259" s="211" t="str">
        <f t="shared" si="352"/>
        <v/>
      </c>
      <c r="D11259" s="213" t="str">
        <f t="shared" si="353"/>
        <v/>
      </c>
    </row>
    <row r="11260" spans="2:4" x14ac:dyDescent="0.3">
      <c r="B11260" s="211" t="str">
        <f t="shared" si="352"/>
        <v/>
      </c>
      <c r="D11260" s="213" t="str">
        <f t="shared" si="353"/>
        <v/>
      </c>
    </row>
    <row r="11261" spans="2:4" x14ac:dyDescent="0.3">
      <c r="B11261" s="211" t="str">
        <f t="shared" si="352"/>
        <v/>
      </c>
      <c r="D11261" s="213" t="str">
        <f t="shared" si="353"/>
        <v/>
      </c>
    </row>
    <row r="11262" spans="2:4" x14ac:dyDescent="0.3">
      <c r="B11262" s="211" t="str">
        <f t="shared" si="352"/>
        <v/>
      </c>
      <c r="D11262" s="213" t="str">
        <f t="shared" si="353"/>
        <v/>
      </c>
    </row>
    <row r="11263" spans="2:4" x14ac:dyDescent="0.3">
      <c r="B11263" s="211" t="str">
        <f t="shared" si="352"/>
        <v/>
      </c>
      <c r="D11263" s="213" t="str">
        <f t="shared" si="353"/>
        <v/>
      </c>
    </row>
    <row r="11264" spans="2:4" x14ac:dyDescent="0.3">
      <c r="B11264" s="211" t="str">
        <f t="shared" si="352"/>
        <v/>
      </c>
      <c r="D11264" s="213" t="str">
        <f t="shared" si="353"/>
        <v/>
      </c>
    </row>
    <row r="11265" spans="2:4" x14ac:dyDescent="0.3">
      <c r="B11265" s="211" t="str">
        <f t="shared" si="352"/>
        <v/>
      </c>
      <c r="D11265" s="213" t="str">
        <f t="shared" si="353"/>
        <v/>
      </c>
    </row>
    <row r="11266" spans="2:4" x14ac:dyDescent="0.3">
      <c r="B11266" s="211" t="str">
        <f t="shared" si="352"/>
        <v/>
      </c>
      <c r="D11266" s="213" t="str">
        <f t="shared" si="353"/>
        <v/>
      </c>
    </row>
    <row r="11267" spans="2:4" x14ac:dyDescent="0.3">
      <c r="B11267" s="211" t="str">
        <f t="shared" si="352"/>
        <v/>
      </c>
      <c r="D11267" s="213" t="str">
        <f t="shared" si="353"/>
        <v/>
      </c>
    </row>
    <row r="11268" spans="2:4" x14ac:dyDescent="0.3">
      <c r="B11268" s="211" t="str">
        <f t="shared" si="352"/>
        <v/>
      </c>
      <c r="D11268" s="213" t="str">
        <f t="shared" si="353"/>
        <v/>
      </c>
    </row>
    <row r="11269" spans="2:4" x14ac:dyDescent="0.3">
      <c r="B11269" s="211" t="str">
        <f t="shared" si="352"/>
        <v/>
      </c>
      <c r="D11269" s="213" t="str">
        <f t="shared" si="353"/>
        <v/>
      </c>
    </row>
    <row r="11270" spans="2:4" x14ac:dyDescent="0.3">
      <c r="B11270" s="211" t="str">
        <f t="shared" ref="B11270:B11333" si="354">IF(NOT(ISBLANK(A11270)),INT(($B$2-A11270)/365.25),"")</f>
        <v/>
      </c>
      <c r="D11270" s="213" t="str">
        <f t="shared" ref="D11270:D11333" si="355">_xlfn.IFNA(VLOOKUP(B11270,AgeGroups,2,TRUE),"")</f>
        <v/>
      </c>
    </row>
    <row r="11271" spans="2:4" x14ac:dyDescent="0.3">
      <c r="B11271" s="211" t="str">
        <f t="shared" si="354"/>
        <v/>
      </c>
      <c r="D11271" s="213" t="str">
        <f t="shared" si="355"/>
        <v/>
      </c>
    </row>
    <row r="11272" spans="2:4" x14ac:dyDescent="0.3">
      <c r="B11272" s="211" t="str">
        <f t="shared" si="354"/>
        <v/>
      </c>
      <c r="D11272" s="213" t="str">
        <f t="shared" si="355"/>
        <v/>
      </c>
    </row>
    <row r="11273" spans="2:4" x14ac:dyDescent="0.3">
      <c r="B11273" s="211" t="str">
        <f t="shared" si="354"/>
        <v/>
      </c>
      <c r="D11273" s="213" t="str">
        <f t="shared" si="355"/>
        <v/>
      </c>
    </row>
    <row r="11274" spans="2:4" x14ac:dyDescent="0.3">
      <c r="B11274" s="211" t="str">
        <f t="shared" si="354"/>
        <v/>
      </c>
      <c r="D11274" s="213" t="str">
        <f t="shared" si="355"/>
        <v/>
      </c>
    </row>
    <row r="11275" spans="2:4" x14ac:dyDescent="0.3">
      <c r="B11275" s="211" t="str">
        <f t="shared" si="354"/>
        <v/>
      </c>
      <c r="D11275" s="213" t="str">
        <f t="shared" si="355"/>
        <v/>
      </c>
    </row>
    <row r="11276" spans="2:4" x14ac:dyDescent="0.3">
      <c r="B11276" s="211" t="str">
        <f t="shared" si="354"/>
        <v/>
      </c>
      <c r="D11276" s="213" t="str">
        <f t="shared" si="355"/>
        <v/>
      </c>
    </row>
    <row r="11277" spans="2:4" x14ac:dyDescent="0.3">
      <c r="B11277" s="211" t="str">
        <f t="shared" si="354"/>
        <v/>
      </c>
      <c r="D11277" s="213" t="str">
        <f t="shared" si="355"/>
        <v/>
      </c>
    </row>
    <row r="11278" spans="2:4" x14ac:dyDescent="0.3">
      <c r="B11278" s="211" t="str">
        <f t="shared" si="354"/>
        <v/>
      </c>
      <c r="D11278" s="213" t="str">
        <f t="shared" si="355"/>
        <v/>
      </c>
    </row>
    <row r="11279" spans="2:4" x14ac:dyDescent="0.3">
      <c r="B11279" s="211" t="str">
        <f t="shared" si="354"/>
        <v/>
      </c>
      <c r="D11279" s="213" t="str">
        <f t="shared" si="355"/>
        <v/>
      </c>
    </row>
    <row r="11280" spans="2:4" x14ac:dyDescent="0.3">
      <c r="B11280" s="211" t="str">
        <f t="shared" si="354"/>
        <v/>
      </c>
      <c r="D11280" s="213" t="str">
        <f t="shared" si="355"/>
        <v/>
      </c>
    </row>
    <row r="11281" spans="2:4" x14ac:dyDescent="0.3">
      <c r="B11281" s="211" t="str">
        <f t="shared" si="354"/>
        <v/>
      </c>
      <c r="D11281" s="213" t="str">
        <f t="shared" si="355"/>
        <v/>
      </c>
    </row>
    <row r="11282" spans="2:4" x14ac:dyDescent="0.3">
      <c r="B11282" s="211" t="str">
        <f t="shared" si="354"/>
        <v/>
      </c>
      <c r="D11282" s="213" t="str">
        <f t="shared" si="355"/>
        <v/>
      </c>
    </row>
    <row r="11283" spans="2:4" x14ac:dyDescent="0.3">
      <c r="B11283" s="211" t="str">
        <f t="shared" si="354"/>
        <v/>
      </c>
      <c r="D11283" s="213" t="str">
        <f t="shared" si="355"/>
        <v/>
      </c>
    </row>
    <row r="11284" spans="2:4" x14ac:dyDescent="0.3">
      <c r="B11284" s="211" t="str">
        <f t="shared" si="354"/>
        <v/>
      </c>
      <c r="D11284" s="213" t="str">
        <f t="shared" si="355"/>
        <v/>
      </c>
    </row>
    <row r="11285" spans="2:4" x14ac:dyDescent="0.3">
      <c r="B11285" s="211" t="str">
        <f t="shared" si="354"/>
        <v/>
      </c>
      <c r="D11285" s="213" t="str">
        <f t="shared" si="355"/>
        <v/>
      </c>
    </row>
    <row r="11286" spans="2:4" x14ac:dyDescent="0.3">
      <c r="B11286" s="211" t="str">
        <f t="shared" si="354"/>
        <v/>
      </c>
      <c r="D11286" s="213" t="str">
        <f t="shared" si="355"/>
        <v/>
      </c>
    </row>
    <row r="11287" spans="2:4" x14ac:dyDescent="0.3">
      <c r="B11287" s="211" t="str">
        <f t="shared" si="354"/>
        <v/>
      </c>
      <c r="D11287" s="213" t="str">
        <f t="shared" si="355"/>
        <v/>
      </c>
    </row>
    <row r="11288" spans="2:4" x14ac:dyDescent="0.3">
      <c r="B11288" s="211" t="str">
        <f t="shared" si="354"/>
        <v/>
      </c>
      <c r="D11288" s="213" t="str">
        <f t="shared" si="355"/>
        <v/>
      </c>
    </row>
    <row r="11289" spans="2:4" x14ac:dyDescent="0.3">
      <c r="B11289" s="211" t="str">
        <f t="shared" si="354"/>
        <v/>
      </c>
      <c r="D11289" s="213" t="str">
        <f t="shared" si="355"/>
        <v/>
      </c>
    </row>
    <row r="11290" spans="2:4" x14ac:dyDescent="0.3">
      <c r="B11290" s="211" t="str">
        <f t="shared" si="354"/>
        <v/>
      </c>
      <c r="D11290" s="213" t="str">
        <f t="shared" si="355"/>
        <v/>
      </c>
    </row>
    <row r="11291" spans="2:4" x14ac:dyDescent="0.3">
      <c r="B11291" s="211" t="str">
        <f t="shared" si="354"/>
        <v/>
      </c>
      <c r="D11291" s="213" t="str">
        <f t="shared" si="355"/>
        <v/>
      </c>
    </row>
    <row r="11292" spans="2:4" x14ac:dyDescent="0.3">
      <c r="B11292" s="211" t="str">
        <f t="shared" si="354"/>
        <v/>
      </c>
      <c r="D11292" s="213" t="str">
        <f t="shared" si="355"/>
        <v/>
      </c>
    </row>
    <row r="11293" spans="2:4" x14ac:dyDescent="0.3">
      <c r="B11293" s="211" t="str">
        <f t="shared" si="354"/>
        <v/>
      </c>
      <c r="D11293" s="213" t="str">
        <f t="shared" si="355"/>
        <v/>
      </c>
    </row>
    <row r="11294" spans="2:4" x14ac:dyDescent="0.3">
      <c r="B11294" s="211" t="str">
        <f t="shared" si="354"/>
        <v/>
      </c>
      <c r="D11294" s="213" t="str">
        <f t="shared" si="355"/>
        <v/>
      </c>
    </row>
    <row r="11295" spans="2:4" x14ac:dyDescent="0.3">
      <c r="B11295" s="211" t="str">
        <f t="shared" si="354"/>
        <v/>
      </c>
      <c r="D11295" s="213" t="str">
        <f t="shared" si="355"/>
        <v/>
      </c>
    </row>
    <row r="11296" spans="2:4" x14ac:dyDescent="0.3">
      <c r="B11296" s="211" t="str">
        <f t="shared" si="354"/>
        <v/>
      </c>
      <c r="D11296" s="213" t="str">
        <f t="shared" si="355"/>
        <v/>
      </c>
    </row>
    <row r="11297" spans="2:4" x14ac:dyDescent="0.3">
      <c r="B11297" s="211" t="str">
        <f t="shared" si="354"/>
        <v/>
      </c>
      <c r="D11297" s="213" t="str">
        <f t="shared" si="355"/>
        <v/>
      </c>
    </row>
    <row r="11298" spans="2:4" x14ac:dyDescent="0.3">
      <c r="B11298" s="211" t="str">
        <f t="shared" si="354"/>
        <v/>
      </c>
      <c r="D11298" s="213" t="str">
        <f t="shared" si="355"/>
        <v/>
      </c>
    </row>
    <row r="11299" spans="2:4" x14ac:dyDescent="0.3">
      <c r="B11299" s="211" t="str">
        <f t="shared" si="354"/>
        <v/>
      </c>
      <c r="D11299" s="213" t="str">
        <f t="shared" si="355"/>
        <v/>
      </c>
    </row>
    <row r="11300" spans="2:4" x14ac:dyDescent="0.3">
      <c r="B11300" s="211" t="str">
        <f t="shared" si="354"/>
        <v/>
      </c>
      <c r="D11300" s="213" t="str">
        <f t="shared" si="355"/>
        <v/>
      </c>
    </row>
    <row r="11301" spans="2:4" x14ac:dyDescent="0.3">
      <c r="B11301" s="211" t="str">
        <f t="shared" si="354"/>
        <v/>
      </c>
      <c r="D11301" s="213" t="str">
        <f t="shared" si="355"/>
        <v/>
      </c>
    </row>
    <row r="11302" spans="2:4" x14ac:dyDescent="0.3">
      <c r="B11302" s="211" t="str">
        <f t="shared" si="354"/>
        <v/>
      </c>
      <c r="D11302" s="213" t="str">
        <f t="shared" si="355"/>
        <v/>
      </c>
    </row>
    <row r="11303" spans="2:4" x14ac:dyDescent="0.3">
      <c r="B11303" s="211" t="str">
        <f t="shared" si="354"/>
        <v/>
      </c>
      <c r="D11303" s="213" t="str">
        <f t="shared" si="355"/>
        <v/>
      </c>
    </row>
    <row r="11304" spans="2:4" x14ac:dyDescent="0.3">
      <c r="B11304" s="211" t="str">
        <f t="shared" si="354"/>
        <v/>
      </c>
      <c r="D11304" s="213" t="str">
        <f t="shared" si="355"/>
        <v/>
      </c>
    </row>
    <row r="11305" spans="2:4" x14ac:dyDescent="0.3">
      <c r="B11305" s="211" t="str">
        <f t="shared" si="354"/>
        <v/>
      </c>
      <c r="D11305" s="213" t="str">
        <f t="shared" si="355"/>
        <v/>
      </c>
    </row>
    <row r="11306" spans="2:4" x14ac:dyDescent="0.3">
      <c r="B11306" s="211" t="str">
        <f t="shared" si="354"/>
        <v/>
      </c>
      <c r="D11306" s="213" t="str">
        <f t="shared" si="355"/>
        <v/>
      </c>
    </row>
    <row r="11307" spans="2:4" x14ac:dyDescent="0.3">
      <c r="B11307" s="211" t="str">
        <f t="shared" si="354"/>
        <v/>
      </c>
      <c r="D11307" s="213" t="str">
        <f t="shared" si="355"/>
        <v/>
      </c>
    </row>
    <row r="11308" spans="2:4" x14ac:dyDescent="0.3">
      <c r="B11308" s="211" t="str">
        <f t="shared" si="354"/>
        <v/>
      </c>
      <c r="D11308" s="213" t="str">
        <f t="shared" si="355"/>
        <v/>
      </c>
    </row>
    <row r="11309" spans="2:4" x14ac:dyDescent="0.3">
      <c r="B11309" s="211" t="str">
        <f t="shared" si="354"/>
        <v/>
      </c>
      <c r="D11309" s="213" t="str">
        <f t="shared" si="355"/>
        <v/>
      </c>
    </row>
    <row r="11310" spans="2:4" x14ac:dyDescent="0.3">
      <c r="B11310" s="211" t="str">
        <f t="shared" si="354"/>
        <v/>
      </c>
      <c r="D11310" s="213" t="str">
        <f t="shared" si="355"/>
        <v/>
      </c>
    </row>
    <row r="11311" spans="2:4" x14ac:dyDescent="0.3">
      <c r="B11311" s="211" t="str">
        <f t="shared" si="354"/>
        <v/>
      </c>
      <c r="D11311" s="213" t="str">
        <f t="shared" si="355"/>
        <v/>
      </c>
    </row>
    <row r="11312" spans="2:4" x14ac:dyDescent="0.3">
      <c r="B11312" s="211" t="str">
        <f t="shared" si="354"/>
        <v/>
      </c>
      <c r="D11312" s="213" t="str">
        <f t="shared" si="355"/>
        <v/>
      </c>
    </row>
    <row r="11313" spans="2:4" x14ac:dyDescent="0.3">
      <c r="B11313" s="211" t="str">
        <f t="shared" si="354"/>
        <v/>
      </c>
      <c r="D11313" s="213" t="str">
        <f t="shared" si="355"/>
        <v/>
      </c>
    </row>
    <row r="11314" spans="2:4" x14ac:dyDescent="0.3">
      <c r="B11314" s="211" t="str">
        <f t="shared" si="354"/>
        <v/>
      </c>
      <c r="D11314" s="213" t="str">
        <f t="shared" si="355"/>
        <v/>
      </c>
    </row>
    <row r="11315" spans="2:4" x14ac:dyDescent="0.3">
      <c r="B11315" s="211" t="str">
        <f t="shared" si="354"/>
        <v/>
      </c>
      <c r="D11315" s="213" t="str">
        <f t="shared" si="355"/>
        <v/>
      </c>
    </row>
    <row r="11316" spans="2:4" x14ac:dyDescent="0.3">
      <c r="B11316" s="211" t="str">
        <f t="shared" si="354"/>
        <v/>
      </c>
      <c r="D11316" s="213" t="str">
        <f t="shared" si="355"/>
        <v/>
      </c>
    </row>
    <row r="11317" spans="2:4" x14ac:dyDescent="0.3">
      <c r="B11317" s="211" t="str">
        <f t="shared" si="354"/>
        <v/>
      </c>
      <c r="D11317" s="213" t="str">
        <f t="shared" si="355"/>
        <v/>
      </c>
    </row>
    <row r="11318" spans="2:4" x14ac:dyDescent="0.3">
      <c r="B11318" s="211" t="str">
        <f t="shared" si="354"/>
        <v/>
      </c>
      <c r="D11318" s="213" t="str">
        <f t="shared" si="355"/>
        <v/>
      </c>
    </row>
    <row r="11319" spans="2:4" x14ac:dyDescent="0.3">
      <c r="B11319" s="211" t="str">
        <f t="shared" si="354"/>
        <v/>
      </c>
      <c r="D11319" s="213" t="str">
        <f t="shared" si="355"/>
        <v/>
      </c>
    </row>
    <row r="11320" spans="2:4" x14ac:dyDescent="0.3">
      <c r="B11320" s="211" t="str">
        <f t="shared" si="354"/>
        <v/>
      </c>
      <c r="D11320" s="213" t="str">
        <f t="shared" si="355"/>
        <v/>
      </c>
    </row>
    <row r="11321" spans="2:4" x14ac:dyDescent="0.3">
      <c r="B11321" s="211" t="str">
        <f t="shared" si="354"/>
        <v/>
      </c>
      <c r="D11321" s="213" t="str">
        <f t="shared" si="355"/>
        <v/>
      </c>
    </row>
    <row r="11322" spans="2:4" x14ac:dyDescent="0.3">
      <c r="B11322" s="211" t="str">
        <f t="shared" si="354"/>
        <v/>
      </c>
      <c r="D11322" s="213" t="str">
        <f t="shared" si="355"/>
        <v/>
      </c>
    </row>
    <row r="11323" spans="2:4" x14ac:dyDescent="0.3">
      <c r="B11323" s="211" t="str">
        <f t="shared" si="354"/>
        <v/>
      </c>
      <c r="D11323" s="213" t="str">
        <f t="shared" si="355"/>
        <v/>
      </c>
    </row>
    <row r="11324" spans="2:4" x14ac:dyDescent="0.3">
      <c r="B11324" s="211" t="str">
        <f t="shared" si="354"/>
        <v/>
      </c>
      <c r="D11324" s="213" t="str">
        <f t="shared" si="355"/>
        <v/>
      </c>
    </row>
    <row r="11325" spans="2:4" x14ac:dyDescent="0.3">
      <c r="B11325" s="211" t="str">
        <f t="shared" si="354"/>
        <v/>
      </c>
      <c r="D11325" s="213" t="str">
        <f t="shared" si="355"/>
        <v/>
      </c>
    </row>
    <row r="11326" spans="2:4" x14ac:dyDescent="0.3">
      <c r="B11326" s="211" t="str">
        <f t="shared" si="354"/>
        <v/>
      </c>
      <c r="D11326" s="213" t="str">
        <f t="shared" si="355"/>
        <v/>
      </c>
    </row>
    <row r="11327" spans="2:4" x14ac:dyDescent="0.3">
      <c r="B11327" s="211" t="str">
        <f t="shared" si="354"/>
        <v/>
      </c>
      <c r="D11327" s="213" t="str">
        <f t="shared" si="355"/>
        <v/>
      </c>
    </row>
    <row r="11328" spans="2:4" x14ac:dyDescent="0.3">
      <c r="B11328" s="211" t="str">
        <f t="shared" si="354"/>
        <v/>
      </c>
      <c r="D11328" s="213" t="str">
        <f t="shared" si="355"/>
        <v/>
      </c>
    </row>
    <row r="11329" spans="2:4" x14ac:dyDescent="0.3">
      <c r="B11329" s="211" t="str">
        <f t="shared" si="354"/>
        <v/>
      </c>
      <c r="D11329" s="213" t="str">
        <f t="shared" si="355"/>
        <v/>
      </c>
    </row>
    <row r="11330" spans="2:4" x14ac:dyDescent="0.3">
      <c r="B11330" s="211" t="str">
        <f t="shared" si="354"/>
        <v/>
      </c>
      <c r="D11330" s="213" t="str">
        <f t="shared" si="355"/>
        <v/>
      </c>
    </row>
    <row r="11331" spans="2:4" x14ac:dyDescent="0.3">
      <c r="B11331" s="211" t="str">
        <f t="shared" si="354"/>
        <v/>
      </c>
      <c r="D11331" s="213" t="str">
        <f t="shared" si="355"/>
        <v/>
      </c>
    </row>
    <row r="11332" spans="2:4" x14ac:dyDescent="0.3">
      <c r="B11332" s="211" t="str">
        <f t="shared" si="354"/>
        <v/>
      </c>
      <c r="D11332" s="213" t="str">
        <f t="shared" si="355"/>
        <v/>
      </c>
    </row>
    <row r="11333" spans="2:4" x14ac:dyDescent="0.3">
      <c r="B11333" s="211" t="str">
        <f t="shared" si="354"/>
        <v/>
      </c>
      <c r="D11333" s="213" t="str">
        <f t="shared" si="355"/>
        <v/>
      </c>
    </row>
    <row r="11334" spans="2:4" x14ac:dyDescent="0.3">
      <c r="B11334" s="211" t="str">
        <f t="shared" ref="B11334:B11397" si="356">IF(NOT(ISBLANK(A11334)),INT(($B$2-A11334)/365.25),"")</f>
        <v/>
      </c>
      <c r="D11334" s="213" t="str">
        <f t="shared" ref="D11334:D11397" si="357">_xlfn.IFNA(VLOOKUP(B11334,AgeGroups,2,TRUE),"")</f>
        <v/>
      </c>
    </row>
    <row r="11335" spans="2:4" x14ac:dyDescent="0.3">
      <c r="B11335" s="211" t="str">
        <f t="shared" si="356"/>
        <v/>
      </c>
      <c r="D11335" s="213" t="str">
        <f t="shared" si="357"/>
        <v/>
      </c>
    </row>
    <row r="11336" spans="2:4" x14ac:dyDescent="0.3">
      <c r="B11336" s="211" t="str">
        <f t="shared" si="356"/>
        <v/>
      </c>
      <c r="D11336" s="213" t="str">
        <f t="shared" si="357"/>
        <v/>
      </c>
    </row>
    <row r="11337" spans="2:4" x14ac:dyDescent="0.3">
      <c r="B11337" s="211" t="str">
        <f t="shared" si="356"/>
        <v/>
      </c>
      <c r="D11337" s="213" t="str">
        <f t="shared" si="357"/>
        <v/>
      </c>
    </row>
    <row r="11338" spans="2:4" x14ac:dyDescent="0.3">
      <c r="B11338" s="211" t="str">
        <f t="shared" si="356"/>
        <v/>
      </c>
      <c r="D11338" s="213" t="str">
        <f t="shared" si="357"/>
        <v/>
      </c>
    </row>
    <row r="11339" spans="2:4" x14ac:dyDescent="0.3">
      <c r="B11339" s="211" t="str">
        <f t="shared" si="356"/>
        <v/>
      </c>
      <c r="D11339" s="213" t="str">
        <f t="shared" si="357"/>
        <v/>
      </c>
    </row>
    <row r="11340" spans="2:4" x14ac:dyDescent="0.3">
      <c r="B11340" s="211" t="str">
        <f t="shared" si="356"/>
        <v/>
      </c>
      <c r="D11340" s="213" t="str">
        <f t="shared" si="357"/>
        <v/>
      </c>
    </row>
    <row r="11341" spans="2:4" x14ac:dyDescent="0.3">
      <c r="B11341" s="211" t="str">
        <f t="shared" si="356"/>
        <v/>
      </c>
      <c r="D11341" s="213" t="str">
        <f t="shared" si="357"/>
        <v/>
      </c>
    </row>
    <row r="11342" spans="2:4" x14ac:dyDescent="0.3">
      <c r="B11342" s="211" t="str">
        <f t="shared" si="356"/>
        <v/>
      </c>
      <c r="D11342" s="213" t="str">
        <f t="shared" si="357"/>
        <v/>
      </c>
    </row>
    <row r="11343" spans="2:4" x14ac:dyDescent="0.3">
      <c r="B11343" s="211" t="str">
        <f t="shared" si="356"/>
        <v/>
      </c>
      <c r="D11343" s="213" t="str">
        <f t="shared" si="357"/>
        <v/>
      </c>
    </row>
    <row r="11344" spans="2:4" x14ac:dyDescent="0.3">
      <c r="B11344" s="211" t="str">
        <f t="shared" si="356"/>
        <v/>
      </c>
      <c r="D11344" s="213" t="str">
        <f t="shared" si="357"/>
        <v/>
      </c>
    </row>
    <row r="11345" spans="2:4" x14ac:dyDescent="0.3">
      <c r="B11345" s="211" t="str">
        <f t="shared" si="356"/>
        <v/>
      </c>
      <c r="D11345" s="213" t="str">
        <f t="shared" si="357"/>
        <v/>
      </c>
    </row>
    <row r="11346" spans="2:4" x14ac:dyDescent="0.3">
      <c r="B11346" s="211" t="str">
        <f t="shared" si="356"/>
        <v/>
      </c>
      <c r="D11346" s="213" t="str">
        <f t="shared" si="357"/>
        <v/>
      </c>
    </row>
    <row r="11347" spans="2:4" x14ac:dyDescent="0.3">
      <c r="B11347" s="211" t="str">
        <f t="shared" si="356"/>
        <v/>
      </c>
      <c r="D11347" s="213" t="str">
        <f t="shared" si="357"/>
        <v/>
      </c>
    </row>
    <row r="11348" spans="2:4" x14ac:dyDescent="0.3">
      <c r="B11348" s="211" t="str">
        <f t="shared" si="356"/>
        <v/>
      </c>
      <c r="D11348" s="213" t="str">
        <f t="shared" si="357"/>
        <v/>
      </c>
    </row>
    <row r="11349" spans="2:4" x14ac:dyDescent="0.3">
      <c r="B11349" s="211" t="str">
        <f t="shared" si="356"/>
        <v/>
      </c>
      <c r="D11349" s="213" t="str">
        <f t="shared" si="357"/>
        <v/>
      </c>
    </row>
    <row r="11350" spans="2:4" x14ac:dyDescent="0.3">
      <c r="B11350" s="211" t="str">
        <f t="shared" si="356"/>
        <v/>
      </c>
      <c r="D11350" s="213" t="str">
        <f t="shared" si="357"/>
        <v/>
      </c>
    </row>
    <row r="11351" spans="2:4" x14ac:dyDescent="0.3">
      <c r="B11351" s="211" t="str">
        <f t="shared" si="356"/>
        <v/>
      </c>
      <c r="D11351" s="213" t="str">
        <f t="shared" si="357"/>
        <v/>
      </c>
    </row>
    <row r="11352" spans="2:4" x14ac:dyDescent="0.3">
      <c r="B11352" s="211" t="str">
        <f t="shared" si="356"/>
        <v/>
      </c>
      <c r="D11352" s="213" t="str">
        <f t="shared" si="357"/>
        <v/>
      </c>
    </row>
    <row r="11353" spans="2:4" x14ac:dyDescent="0.3">
      <c r="B11353" s="211" t="str">
        <f t="shared" si="356"/>
        <v/>
      </c>
      <c r="D11353" s="213" t="str">
        <f t="shared" si="357"/>
        <v/>
      </c>
    </row>
    <row r="11354" spans="2:4" x14ac:dyDescent="0.3">
      <c r="B11354" s="211" t="str">
        <f t="shared" si="356"/>
        <v/>
      </c>
      <c r="D11354" s="213" t="str">
        <f t="shared" si="357"/>
        <v/>
      </c>
    </row>
    <row r="11355" spans="2:4" x14ac:dyDescent="0.3">
      <c r="B11355" s="211" t="str">
        <f t="shared" si="356"/>
        <v/>
      </c>
      <c r="D11355" s="213" t="str">
        <f t="shared" si="357"/>
        <v/>
      </c>
    </row>
    <row r="11356" spans="2:4" x14ac:dyDescent="0.3">
      <c r="B11356" s="211" t="str">
        <f t="shared" si="356"/>
        <v/>
      </c>
      <c r="D11356" s="213" t="str">
        <f t="shared" si="357"/>
        <v/>
      </c>
    </row>
    <row r="11357" spans="2:4" x14ac:dyDescent="0.3">
      <c r="B11357" s="211" t="str">
        <f t="shared" si="356"/>
        <v/>
      </c>
      <c r="D11357" s="213" t="str">
        <f t="shared" si="357"/>
        <v/>
      </c>
    </row>
    <row r="11358" spans="2:4" x14ac:dyDescent="0.3">
      <c r="B11358" s="211" t="str">
        <f t="shared" si="356"/>
        <v/>
      </c>
      <c r="D11358" s="213" t="str">
        <f t="shared" si="357"/>
        <v/>
      </c>
    </row>
    <row r="11359" spans="2:4" x14ac:dyDescent="0.3">
      <c r="B11359" s="211" t="str">
        <f t="shared" si="356"/>
        <v/>
      </c>
      <c r="D11359" s="213" t="str">
        <f t="shared" si="357"/>
        <v/>
      </c>
    </row>
    <row r="11360" spans="2:4" x14ac:dyDescent="0.3">
      <c r="B11360" s="211" t="str">
        <f t="shared" si="356"/>
        <v/>
      </c>
      <c r="D11360" s="213" t="str">
        <f t="shared" si="357"/>
        <v/>
      </c>
    </row>
    <row r="11361" spans="2:4" x14ac:dyDescent="0.3">
      <c r="B11361" s="211" t="str">
        <f t="shared" si="356"/>
        <v/>
      </c>
      <c r="D11361" s="213" t="str">
        <f t="shared" si="357"/>
        <v/>
      </c>
    </row>
    <row r="11362" spans="2:4" x14ac:dyDescent="0.3">
      <c r="B11362" s="211" t="str">
        <f t="shared" si="356"/>
        <v/>
      </c>
      <c r="D11362" s="213" t="str">
        <f t="shared" si="357"/>
        <v/>
      </c>
    </row>
    <row r="11363" spans="2:4" x14ac:dyDescent="0.3">
      <c r="B11363" s="211" t="str">
        <f t="shared" si="356"/>
        <v/>
      </c>
      <c r="D11363" s="213" t="str">
        <f t="shared" si="357"/>
        <v/>
      </c>
    </row>
    <row r="11364" spans="2:4" x14ac:dyDescent="0.3">
      <c r="B11364" s="211" t="str">
        <f t="shared" si="356"/>
        <v/>
      </c>
      <c r="D11364" s="213" t="str">
        <f t="shared" si="357"/>
        <v/>
      </c>
    </row>
    <row r="11365" spans="2:4" x14ac:dyDescent="0.3">
      <c r="B11365" s="211" t="str">
        <f t="shared" si="356"/>
        <v/>
      </c>
      <c r="D11365" s="213" t="str">
        <f t="shared" si="357"/>
        <v/>
      </c>
    </row>
    <row r="11366" spans="2:4" x14ac:dyDescent="0.3">
      <c r="B11366" s="211" t="str">
        <f t="shared" si="356"/>
        <v/>
      </c>
      <c r="D11366" s="213" t="str">
        <f t="shared" si="357"/>
        <v/>
      </c>
    </row>
    <row r="11367" spans="2:4" x14ac:dyDescent="0.3">
      <c r="B11367" s="211" t="str">
        <f t="shared" si="356"/>
        <v/>
      </c>
      <c r="D11367" s="213" t="str">
        <f t="shared" si="357"/>
        <v/>
      </c>
    </row>
    <row r="11368" spans="2:4" x14ac:dyDescent="0.3">
      <c r="B11368" s="211" t="str">
        <f t="shared" si="356"/>
        <v/>
      </c>
      <c r="D11368" s="213" t="str">
        <f t="shared" si="357"/>
        <v/>
      </c>
    </row>
    <row r="11369" spans="2:4" x14ac:dyDescent="0.3">
      <c r="B11369" s="211" t="str">
        <f t="shared" si="356"/>
        <v/>
      </c>
      <c r="D11369" s="213" t="str">
        <f t="shared" si="357"/>
        <v/>
      </c>
    </row>
    <row r="11370" spans="2:4" x14ac:dyDescent="0.3">
      <c r="B11370" s="211" t="str">
        <f t="shared" si="356"/>
        <v/>
      </c>
      <c r="D11370" s="213" t="str">
        <f t="shared" si="357"/>
        <v/>
      </c>
    </row>
    <row r="11371" spans="2:4" x14ac:dyDescent="0.3">
      <c r="B11371" s="211" t="str">
        <f t="shared" si="356"/>
        <v/>
      </c>
      <c r="D11371" s="213" t="str">
        <f t="shared" si="357"/>
        <v/>
      </c>
    </row>
    <row r="11372" spans="2:4" x14ac:dyDescent="0.3">
      <c r="B11372" s="211" t="str">
        <f t="shared" si="356"/>
        <v/>
      </c>
      <c r="D11372" s="213" t="str">
        <f t="shared" si="357"/>
        <v/>
      </c>
    </row>
    <row r="11373" spans="2:4" x14ac:dyDescent="0.3">
      <c r="B11373" s="211" t="str">
        <f t="shared" si="356"/>
        <v/>
      </c>
      <c r="D11373" s="213" t="str">
        <f t="shared" si="357"/>
        <v/>
      </c>
    </row>
    <row r="11374" spans="2:4" x14ac:dyDescent="0.3">
      <c r="B11374" s="211" t="str">
        <f t="shared" si="356"/>
        <v/>
      </c>
      <c r="D11374" s="213" t="str">
        <f t="shared" si="357"/>
        <v/>
      </c>
    </row>
    <row r="11375" spans="2:4" x14ac:dyDescent="0.3">
      <c r="B11375" s="211" t="str">
        <f t="shared" si="356"/>
        <v/>
      </c>
      <c r="D11375" s="213" t="str">
        <f t="shared" si="357"/>
        <v/>
      </c>
    </row>
    <row r="11376" spans="2:4" x14ac:dyDescent="0.3">
      <c r="B11376" s="211" t="str">
        <f t="shared" si="356"/>
        <v/>
      </c>
      <c r="D11376" s="213" t="str">
        <f t="shared" si="357"/>
        <v/>
      </c>
    </row>
    <row r="11377" spans="2:4" x14ac:dyDescent="0.3">
      <c r="B11377" s="211" t="str">
        <f t="shared" si="356"/>
        <v/>
      </c>
      <c r="D11377" s="213" t="str">
        <f t="shared" si="357"/>
        <v/>
      </c>
    </row>
    <row r="11378" spans="2:4" x14ac:dyDescent="0.3">
      <c r="B11378" s="211" t="str">
        <f t="shared" si="356"/>
        <v/>
      </c>
      <c r="D11378" s="213" t="str">
        <f t="shared" si="357"/>
        <v/>
      </c>
    </row>
    <row r="11379" spans="2:4" x14ac:dyDescent="0.3">
      <c r="B11379" s="211" t="str">
        <f t="shared" si="356"/>
        <v/>
      </c>
      <c r="D11379" s="213" t="str">
        <f t="shared" si="357"/>
        <v/>
      </c>
    </row>
    <row r="11380" spans="2:4" x14ac:dyDescent="0.3">
      <c r="B11380" s="211" t="str">
        <f t="shared" si="356"/>
        <v/>
      </c>
      <c r="D11380" s="213" t="str">
        <f t="shared" si="357"/>
        <v/>
      </c>
    </row>
    <row r="11381" spans="2:4" x14ac:dyDescent="0.3">
      <c r="B11381" s="211" t="str">
        <f t="shared" si="356"/>
        <v/>
      </c>
      <c r="D11381" s="213" t="str">
        <f t="shared" si="357"/>
        <v/>
      </c>
    </row>
    <row r="11382" spans="2:4" x14ac:dyDescent="0.3">
      <c r="B11382" s="211" t="str">
        <f t="shared" si="356"/>
        <v/>
      </c>
      <c r="D11382" s="213" t="str">
        <f t="shared" si="357"/>
        <v/>
      </c>
    </row>
    <row r="11383" spans="2:4" x14ac:dyDescent="0.3">
      <c r="B11383" s="211" t="str">
        <f t="shared" si="356"/>
        <v/>
      </c>
      <c r="D11383" s="213" t="str">
        <f t="shared" si="357"/>
        <v/>
      </c>
    </row>
    <row r="11384" spans="2:4" x14ac:dyDescent="0.3">
      <c r="B11384" s="211" t="str">
        <f t="shared" si="356"/>
        <v/>
      </c>
      <c r="D11384" s="213" t="str">
        <f t="shared" si="357"/>
        <v/>
      </c>
    </row>
    <row r="11385" spans="2:4" x14ac:dyDescent="0.3">
      <c r="B11385" s="211" t="str">
        <f t="shared" si="356"/>
        <v/>
      </c>
      <c r="D11385" s="213" t="str">
        <f t="shared" si="357"/>
        <v/>
      </c>
    </row>
    <row r="11386" spans="2:4" x14ac:dyDescent="0.3">
      <c r="B11386" s="211" t="str">
        <f t="shared" si="356"/>
        <v/>
      </c>
      <c r="D11386" s="213" t="str">
        <f t="shared" si="357"/>
        <v/>
      </c>
    </row>
    <row r="11387" spans="2:4" x14ac:dyDescent="0.3">
      <c r="B11387" s="211" t="str">
        <f t="shared" si="356"/>
        <v/>
      </c>
      <c r="D11387" s="213" t="str">
        <f t="shared" si="357"/>
        <v/>
      </c>
    </row>
    <row r="11388" spans="2:4" x14ac:dyDescent="0.3">
      <c r="B11388" s="211" t="str">
        <f t="shared" si="356"/>
        <v/>
      </c>
      <c r="D11388" s="213" t="str">
        <f t="shared" si="357"/>
        <v/>
      </c>
    </row>
    <row r="11389" spans="2:4" x14ac:dyDescent="0.3">
      <c r="B11389" s="211" t="str">
        <f t="shared" si="356"/>
        <v/>
      </c>
      <c r="D11389" s="213" t="str">
        <f t="shared" si="357"/>
        <v/>
      </c>
    </row>
    <row r="11390" spans="2:4" x14ac:dyDescent="0.3">
      <c r="B11390" s="211" t="str">
        <f t="shared" si="356"/>
        <v/>
      </c>
      <c r="D11390" s="213" t="str">
        <f t="shared" si="357"/>
        <v/>
      </c>
    </row>
    <row r="11391" spans="2:4" x14ac:dyDescent="0.3">
      <c r="B11391" s="211" t="str">
        <f t="shared" si="356"/>
        <v/>
      </c>
      <c r="D11391" s="213" t="str">
        <f t="shared" si="357"/>
        <v/>
      </c>
    </row>
    <row r="11392" spans="2:4" x14ac:dyDescent="0.3">
      <c r="B11392" s="211" t="str">
        <f t="shared" si="356"/>
        <v/>
      </c>
      <c r="D11392" s="213" t="str">
        <f t="shared" si="357"/>
        <v/>
      </c>
    </row>
    <row r="11393" spans="2:4" x14ac:dyDescent="0.3">
      <c r="B11393" s="211" t="str">
        <f t="shared" si="356"/>
        <v/>
      </c>
      <c r="D11393" s="213" t="str">
        <f t="shared" si="357"/>
        <v/>
      </c>
    </row>
    <row r="11394" spans="2:4" x14ac:dyDescent="0.3">
      <c r="B11394" s="211" t="str">
        <f t="shared" si="356"/>
        <v/>
      </c>
      <c r="D11394" s="213" t="str">
        <f t="shared" si="357"/>
        <v/>
      </c>
    </row>
    <row r="11395" spans="2:4" x14ac:dyDescent="0.3">
      <c r="B11395" s="211" t="str">
        <f t="shared" si="356"/>
        <v/>
      </c>
      <c r="D11395" s="213" t="str">
        <f t="shared" si="357"/>
        <v/>
      </c>
    </row>
    <row r="11396" spans="2:4" x14ac:dyDescent="0.3">
      <c r="B11396" s="211" t="str">
        <f t="shared" si="356"/>
        <v/>
      </c>
      <c r="D11396" s="213" t="str">
        <f t="shared" si="357"/>
        <v/>
      </c>
    </row>
    <row r="11397" spans="2:4" x14ac:dyDescent="0.3">
      <c r="B11397" s="211" t="str">
        <f t="shared" si="356"/>
        <v/>
      </c>
      <c r="D11397" s="213" t="str">
        <f t="shared" si="357"/>
        <v/>
      </c>
    </row>
    <row r="11398" spans="2:4" x14ac:dyDescent="0.3">
      <c r="B11398" s="211" t="str">
        <f t="shared" ref="B11398:B11461" si="358">IF(NOT(ISBLANK(A11398)),INT(($B$2-A11398)/365.25),"")</f>
        <v/>
      </c>
      <c r="D11398" s="213" t="str">
        <f t="shared" ref="D11398:D11461" si="359">_xlfn.IFNA(VLOOKUP(B11398,AgeGroups,2,TRUE),"")</f>
        <v/>
      </c>
    </row>
    <row r="11399" spans="2:4" x14ac:dyDescent="0.3">
      <c r="B11399" s="211" t="str">
        <f t="shared" si="358"/>
        <v/>
      </c>
      <c r="D11399" s="213" t="str">
        <f t="shared" si="359"/>
        <v/>
      </c>
    </row>
    <row r="11400" spans="2:4" x14ac:dyDescent="0.3">
      <c r="B11400" s="211" t="str">
        <f t="shared" si="358"/>
        <v/>
      </c>
      <c r="D11400" s="213" t="str">
        <f t="shared" si="359"/>
        <v/>
      </c>
    </row>
    <row r="11401" spans="2:4" x14ac:dyDescent="0.3">
      <c r="B11401" s="211" t="str">
        <f t="shared" si="358"/>
        <v/>
      </c>
      <c r="D11401" s="213" t="str">
        <f t="shared" si="359"/>
        <v/>
      </c>
    </row>
    <row r="11402" spans="2:4" x14ac:dyDescent="0.3">
      <c r="B11402" s="211" t="str">
        <f t="shared" si="358"/>
        <v/>
      </c>
      <c r="D11402" s="213" t="str">
        <f t="shared" si="359"/>
        <v/>
      </c>
    </row>
    <row r="11403" spans="2:4" x14ac:dyDescent="0.3">
      <c r="B11403" s="211" t="str">
        <f t="shared" si="358"/>
        <v/>
      </c>
      <c r="D11403" s="213" t="str">
        <f t="shared" si="359"/>
        <v/>
      </c>
    </row>
    <row r="11404" spans="2:4" x14ac:dyDescent="0.3">
      <c r="B11404" s="211" t="str">
        <f t="shared" si="358"/>
        <v/>
      </c>
      <c r="D11404" s="213" t="str">
        <f t="shared" si="359"/>
        <v/>
      </c>
    </row>
    <row r="11405" spans="2:4" x14ac:dyDescent="0.3">
      <c r="B11405" s="211" t="str">
        <f t="shared" si="358"/>
        <v/>
      </c>
      <c r="D11405" s="213" t="str">
        <f t="shared" si="359"/>
        <v/>
      </c>
    </row>
    <row r="11406" spans="2:4" x14ac:dyDescent="0.3">
      <c r="B11406" s="211" t="str">
        <f t="shared" si="358"/>
        <v/>
      </c>
      <c r="D11406" s="213" t="str">
        <f t="shared" si="359"/>
        <v/>
      </c>
    </row>
    <row r="11407" spans="2:4" x14ac:dyDescent="0.3">
      <c r="B11407" s="211" t="str">
        <f t="shared" si="358"/>
        <v/>
      </c>
      <c r="D11407" s="213" t="str">
        <f t="shared" si="359"/>
        <v/>
      </c>
    </row>
    <row r="11408" spans="2:4" x14ac:dyDescent="0.3">
      <c r="B11408" s="211" t="str">
        <f t="shared" si="358"/>
        <v/>
      </c>
      <c r="D11408" s="213" t="str">
        <f t="shared" si="359"/>
        <v/>
      </c>
    </row>
    <row r="11409" spans="2:4" x14ac:dyDescent="0.3">
      <c r="B11409" s="211" t="str">
        <f t="shared" si="358"/>
        <v/>
      </c>
      <c r="D11409" s="213" t="str">
        <f t="shared" si="359"/>
        <v/>
      </c>
    </row>
    <row r="11410" spans="2:4" x14ac:dyDescent="0.3">
      <c r="B11410" s="211" t="str">
        <f t="shared" si="358"/>
        <v/>
      </c>
      <c r="D11410" s="213" t="str">
        <f t="shared" si="359"/>
        <v/>
      </c>
    </row>
    <row r="11411" spans="2:4" x14ac:dyDescent="0.3">
      <c r="B11411" s="211" t="str">
        <f t="shared" si="358"/>
        <v/>
      </c>
      <c r="D11411" s="213" t="str">
        <f t="shared" si="359"/>
        <v/>
      </c>
    </row>
    <row r="11412" spans="2:4" x14ac:dyDescent="0.3">
      <c r="B11412" s="211" t="str">
        <f t="shared" si="358"/>
        <v/>
      </c>
      <c r="D11412" s="213" t="str">
        <f t="shared" si="359"/>
        <v/>
      </c>
    </row>
    <row r="11413" spans="2:4" x14ac:dyDescent="0.3">
      <c r="B11413" s="211" t="str">
        <f t="shared" si="358"/>
        <v/>
      </c>
      <c r="D11413" s="213" t="str">
        <f t="shared" si="359"/>
        <v/>
      </c>
    </row>
    <row r="11414" spans="2:4" x14ac:dyDescent="0.3">
      <c r="B11414" s="211" t="str">
        <f t="shared" si="358"/>
        <v/>
      </c>
      <c r="D11414" s="213" t="str">
        <f t="shared" si="359"/>
        <v/>
      </c>
    </row>
    <row r="11415" spans="2:4" x14ac:dyDescent="0.3">
      <c r="B11415" s="211" t="str">
        <f t="shared" si="358"/>
        <v/>
      </c>
      <c r="D11415" s="213" t="str">
        <f t="shared" si="359"/>
        <v/>
      </c>
    </row>
    <row r="11416" spans="2:4" x14ac:dyDescent="0.3">
      <c r="B11416" s="211" t="str">
        <f t="shared" si="358"/>
        <v/>
      </c>
      <c r="D11416" s="213" t="str">
        <f t="shared" si="359"/>
        <v/>
      </c>
    </row>
    <row r="11417" spans="2:4" x14ac:dyDescent="0.3">
      <c r="B11417" s="211" t="str">
        <f t="shared" si="358"/>
        <v/>
      </c>
      <c r="D11417" s="213" t="str">
        <f t="shared" si="359"/>
        <v/>
      </c>
    </row>
    <row r="11418" spans="2:4" x14ac:dyDescent="0.3">
      <c r="B11418" s="211" t="str">
        <f t="shared" si="358"/>
        <v/>
      </c>
      <c r="D11418" s="213" t="str">
        <f t="shared" si="359"/>
        <v/>
      </c>
    </row>
    <row r="11419" spans="2:4" x14ac:dyDescent="0.3">
      <c r="B11419" s="211" t="str">
        <f t="shared" si="358"/>
        <v/>
      </c>
      <c r="D11419" s="213" t="str">
        <f t="shared" si="359"/>
        <v/>
      </c>
    </row>
    <row r="11420" spans="2:4" x14ac:dyDescent="0.3">
      <c r="B11420" s="211" t="str">
        <f t="shared" si="358"/>
        <v/>
      </c>
      <c r="D11420" s="213" t="str">
        <f t="shared" si="359"/>
        <v/>
      </c>
    </row>
    <row r="11421" spans="2:4" x14ac:dyDescent="0.3">
      <c r="B11421" s="211" t="str">
        <f t="shared" si="358"/>
        <v/>
      </c>
      <c r="D11421" s="213" t="str">
        <f t="shared" si="359"/>
        <v/>
      </c>
    </row>
    <row r="11422" spans="2:4" x14ac:dyDescent="0.3">
      <c r="B11422" s="211" t="str">
        <f t="shared" si="358"/>
        <v/>
      </c>
      <c r="D11422" s="213" t="str">
        <f t="shared" si="359"/>
        <v/>
      </c>
    </row>
    <row r="11423" spans="2:4" x14ac:dyDescent="0.3">
      <c r="B11423" s="211" t="str">
        <f t="shared" si="358"/>
        <v/>
      </c>
      <c r="D11423" s="213" t="str">
        <f t="shared" si="359"/>
        <v/>
      </c>
    </row>
    <row r="11424" spans="2:4" x14ac:dyDescent="0.3">
      <c r="B11424" s="211" t="str">
        <f t="shared" si="358"/>
        <v/>
      </c>
      <c r="D11424" s="213" t="str">
        <f t="shared" si="359"/>
        <v/>
      </c>
    </row>
    <row r="11425" spans="2:4" x14ac:dyDescent="0.3">
      <c r="B11425" s="211" t="str">
        <f t="shared" si="358"/>
        <v/>
      </c>
      <c r="D11425" s="213" t="str">
        <f t="shared" si="359"/>
        <v/>
      </c>
    </row>
    <row r="11426" spans="2:4" x14ac:dyDescent="0.3">
      <c r="B11426" s="211" t="str">
        <f t="shared" si="358"/>
        <v/>
      </c>
      <c r="D11426" s="213" t="str">
        <f t="shared" si="359"/>
        <v/>
      </c>
    </row>
    <row r="11427" spans="2:4" x14ac:dyDescent="0.3">
      <c r="B11427" s="211" t="str">
        <f t="shared" si="358"/>
        <v/>
      </c>
      <c r="D11427" s="213" t="str">
        <f t="shared" si="359"/>
        <v/>
      </c>
    </row>
    <row r="11428" spans="2:4" x14ac:dyDescent="0.3">
      <c r="B11428" s="211" t="str">
        <f t="shared" si="358"/>
        <v/>
      </c>
      <c r="D11428" s="213" t="str">
        <f t="shared" si="359"/>
        <v/>
      </c>
    </row>
    <row r="11429" spans="2:4" x14ac:dyDescent="0.3">
      <c r="B11429" s="211" t="str">
        <f t="shared" si="358"/>
        <v/>
      </c>
      <c r="D11429" s="213" t="str">
        <f t="shared" si="359"/>
        <v/>
      </c>
    </row>
    <row r="11430" spans="2:4" x14ac:dyDescent="0.3">
      <c r="B11430" s="211" t="str">
        <f t="shared" si="358"/>
        <v/>
      </c>
      <c r="D11430" s="213" t="str">
        <f t="shared" si="359"/>
        <v/>
      </c>
    </row>
    <row r="11431" spans="2:4" x14ac:dyDescent="0.3">
      <c r="B11431" s="211" t="str">
        <f t="shared" si="358"/>
        <v/>
      </c>
      <c r="D11431" s="213" t="str">
        <f t="shared" si="359"/>
        <v/>
      </c>
    </row>
    <row r="11432" spans="2:4" x14ac:dyDescent="0.3">
      <c r="B11432" s="211" t="str">
        <f t="shared" si="358"/>
        <v/>
      </c>
      <c r="D11432" s="213" t="str">
        <f t="shared" si="359"/>
        <v/>
      </c>
    </row>
    <row r="11433" spans="2:4" x14ac:dyDescent="0.3">
      <c r="B11433" s="211" t="str">
        <f t="shared" si="358"/>
        <v/>
      </c>
      <c r="D11433" s="213" t="str">
        <f t="shared" si="359"/>
        <v/>
      </c>
    </row>
    <row r="11434" spans="2:4" x14ac:dyDescent="0.3">
      <c r="B11434" s="211" t="str">
        <f t="shared" si="358"/>
        <v/>
      </c>
      <c r="D11434" s="213" t="str">
        <f t="shared" si="359"/>
        <v/>
      </c>
    </row>
    <row r="11435" spans="2:4" x14ac:dyDescent="0.3">
      <c r="B11435" s="211" t="str">
        <f t="shared" si="358"/>
        <v/>
      </c>
      <c r="D11435" s="213" t="str">
        <f t="shared" si="359"/>
        <v/>
      </c>
    </row>
    <row r="11436" spans="2:4" x14ac:dyDescent="0.3">
      <c r="B11436" s="211" t="str">
        <f t="shared" si="358"/>
        <v/>
      </c>
      <c r="D11436" s="213" t="str">
        <f t="shared" si="359"/>
        <v/>
      </c>
    </row>
    <row r="11437" spans="2:4" x14ac:dyDescent="0.3">
      <c r="B11437" s="211" t="str">
        <f t="shared" si="358"/>
        <v/>
      </c>
      <c r="D11437" s="213" t="str">
        <f t="shared" si="359"/>
        <v/>
      </c>
    </row>
    <row r="11438" spans="2:4" x14ac:dyDescent="0.3">
      <c r="B11438" s="211" t="str">
        <f t="shared" si="358"/>
        <v/>
      </c>
      <c r="D11438" s="213" t="str">
        <f t="shared" si="359"/>
        <v/>
      </c>
    </row>
    <row r="11439" spans="2:4" x14ac:dyDescent="0.3">
      <c r="B11439" s="211" t="str">
        <f t="shared" si="358"/>
        <v/>
      </c>
      <c r="D11439" s="213" t="str">
        <f t="shared" si="359"/>
        <v/>
      </c>
    </row>
    <row r="11440" spans="2:4" x14ac:dyDescent="0.3">
      <c r="B11440" s="211" t="str">
        <f t="shared" si="358"/>
        <v/>
      </c>
      <c r="D11440" s="213" t="str">
        <f t="shared" si="359"/>
        <v/>
      </c>
    </row>
    <row r="11441" spans="2:4" x14ac:dyDescent="0.3">
      <c r="B11441" s="211" t="str">
        <f t="shared" si="358"/>
        <v/>
      </c>
      <c r="D11441" s="213" t="str">
        <f t="shared" si="359"/>
        <v/>
      </c>
    </row>
    <row r="11442" spans="2:4" x14ac:dyDescent="0.3">
      <c r="B11442" s="211" t="str">
        <f t="shared" si="358"/>
        <v/>
      </c>
      <c r="D11442" s="213" t="str">
        <f t="shared" si="359"/>
        <v/>
      </c>
    </row>
    <row r="11443" spans="2:4" x14ac:dyDescent="0.3">
      <c r="B11443" s="211" t="str">
        <f t="shared" si="358"/>
        <v/>
      </c>
      <c r="D11443" s="213" t="str">
        <f t="shared" si="359"/>
        <v/>
      </c>
    </row>
    <row r="11444" spans="2:4" x14ac:dyDescent="0.3">
      <c r="B11444" s="211" t="str">
        <f t="shared" si="358"/>
        <v/>
      </c>
      <c r="D11444" s="213" t="str">
        <f t="shared" si="359"/>
        <v/>
      </c>
    </row>
    <row r="11445" spans="2:4" x14ac:dyDescent="0.3">
      <c r="B11445" s="211" t="str">
        <f t="shared" si="358"/>
        <v/>
      </c>
      <c r="D11445" s="213" t="str">
        <f t="shared" si="359"/>
        <v/>
      </c>
    </row>
    <row r="11446" spans="2:4" x14ac:dyDescent="0.3">
      <c r="B11446" s="211" t="str">
        <f t="shared" si="358"/>
        <v/>
      </c>
      <c r="D11446" s="213" t="str">
        <f t="shared" si="359"/>
        <v/>
      </c>
    </row>
    <row r="11447" spans="2:4" x14ac:dyDescent="0.3">
      <c r="B11447" s="211" t="str">
        <f t="shared" si="358"/>
        <v/>
      </c>
      <c r="D11447" s="213" t="str">
        <f t="shared" si="359"/>
        <v/>
      </c>
    </row>
    <row r="11448" spans="2:4" x14ac:dyDescent="0.3">
      <c r="B11448" s="211" t="str">
        <f t="shared" si="358"/>
        <v/>
      </c>
      <c r="D11448" s="213" t="str">
        <f t="shared" si="359"/>
        <v/>
      </c>
    </row>
    <row r="11449" spans="2:4" x14ac:dyDescent="0.3">
      <c r="B11449" s="211" t="str">
        <f t="shared" si="358"/>
        <v/>
      </c>
      <c r="D11449" s="213" t="str">
        <f t="shared" si="359"/>
        <v/>
      </c>
    </row>
    <row r="11450" spans="2:4" x14ac:dyDescent="0.3">
      <c r="B11450" s="211" t="str">
        <f t="shared" si="358"/>
        <v/>
      </c>
      <c r="D11450" s="213" t="str">
        <f t="shared" si="359"/>
        <v/>
      </c>
    </row>
    <row r="11451" spans="2:4" x14ac:dyDescent="0.3">
      <c r="B11451" s="211" t="str">
        <f t="shared" si="358"/>
        <v/>
      </c>
      <c r="D11451" s="213" t="str">
        <f t="shared" si="359"/>
        <v/>
      </c>
    </row>
    <row r="11452" spans="2:4" x14ac:dyDescent="0.3">
      <c r="B11452" s="211" t="str">
        <f t="shared" si="358"/>
        <v/>
      </c>
      <c r="D11452" s="213" t="str">
        <f t="shared" si="359"/>
        <v/>
      </c>
    </row>
    <row r="11453" spans="2:4" x14ac:dyDescent="0.3">
      <c r="B11453" s="211" t="str">
        <f t="shared" si="358"/>
        <v/>
      </c>
      <c r="D11453" s="213" t="str">
        <f t="shared" si="359"/>
        <v/>
      </c>
    </row>
    <row r="11454" spans="2:4" x14ac:dyDescent="0.3">
      <c r="B11454" s="211" t="str">
        <f t="shared" si="358"/>
        <v/>
      </c>
      <c r="D11454" s="213" t="str">
        <f t="shared" si="359"/>
        <v/>
      </c>
    </row>
    <row r="11455" spans="2:4" x14ac:dyDescent="0.3">
      <c r="B11455" s="211" t="str">
        <f t="shared" si="358"/>
        <v/>
      </c>
      <c r="D11455" s="213" t="str">
        <f t="shared" si="359"/>
        <v/>
      </c>
    </row>
    <row r="11456" spans="2:4" x14ac:dyDescent="0.3">
      <c r="B11456" s="211" t="str">
        <f t="shared" si="358"/>
        <v/>
      </c>
      <c r="D11456" s="213" t="str">
        <f t="shared" si="359"/>
        <v/>
      </c>
    </row>
    <row r="11457" spans="2:4" x14ac:dyDescent="0.3">
      <c r="B11457" s="211" t="str">
        <f t="shared" si="358"/>
        <v/>
      </c>
      <c r="D11457" s="213" t="str">
        <f t="shared" si="359"/>
        <v/>
      </c>
    </row>
    <row r="11458" spans="2:4" x14ac:dyDescent="0.3">
      <c r="B11458" s="211" t="str">
        <f t="shared" si="358"/>
        <v/>
      </c>
      <c r="D11458" s="213" t="str">
        <f t="shared" si="359"/>
        <v/>
      </c>
    </row>
    <row r="11459" spans="2:4" x14ac:dyDescent="0.3">
      <c r="B11459" s="211" t="str">
        <f t="shared" si="358"/>
        <v/>
      </c>
      <c r="D11459" s="213" t="str">
        <f t="shared" si="359"/>
        <v/>
      </c>
    </row>
    <row r="11460" spans="2:4" x14ac:dyDescent="0.3">
      <c r="B11460" s="211" t="str">
        <f t="shared" si="358"/>
        <v/>
      </c>
      <c r="D11460" s="213" t="str">
        <f t="shared" si="359"/>
        <v/>
      </c>
    </row>
    <row r="11461" spans="2:4" x14ac:dyDescent="0.3">
      <c r="B11461" s="211" t="str">
        <f t="shared" si="358"/>
        <v/>
      </c>
      <c r="D11461" s="213" t="str">
        <f t="shared" si="359"/>
        <v/>
      </c>
    </row>
    <row r="11462" spans="2:4" x14ac:dyDescent="0.3">
      <c r="B11462" s="211" t="str">
        <f t="shared" ref="B11462:B11525" si="360">IF(NOT(ISBLANK(A11462)),INT(($B$2-A11462)/365.25),"")</f>
        <v/>
      </c>
      <c r="D11462" s="213" t="str">
        <f t="shared" ref="D11462:D11525" si="361">_xlfn.IFNA(VLOOKUP(B11462,AgeGroups,2,TRUE),"")</f>
        <v/>
      </c>
    </row>
    <row r="11463" spans="2:4" x14ac:dyDescent="0.3">
      <c r="B11463" s="211" t="str">
        <f t="shared" si="360"/>
        <v/>
      </c>
      <c r="D11463" s="213" t="str">
        <f t="shared" si="361"/>
        <v/>
      </c>
    </row>
    <row r="11464" spans="2:4" x14ac:dyDescent="0.3">
      <c r="B11464" s="211" t="str">
        <f t="shared" si="360"/>
        <v/>
      </c>
      <c r="D11464" s="213" t="str">
        <f t="shared" si="361"/>
        <v/>
      </c>
    </row>
    <row r="11465" spans="2:4" x14ac:dyDescent="0.3">
      <c r="B11465" s="211" t="str">
        <f t="shared" si="360"/>
        <v/>
      </c>
      <c r="D11465" s="213" t="str">
        <f t="shared" si="361"/>
        <v/>
      </c>
    </row>
    <row r="11466" spans="2:4" x14ac:dyDescent="0.3">
      <c r="B11466" s="211" t="str">
        <f t="shared" si="360"/>
        <v/>
      </c>
      <c r="D11466" s="213" t="str">
        <f t="shared" si="361"/>
        <v/>
      </c>
    </row>
    <row r="11467" spans="2:4" x14ac:dyDescent="0.3">
      <c r="B11467" s="211" t="str">
        <f t="shared" si="360"/>
        <v/>
      </c>
      <c r="D11467" s="213" t="str">
        <f t="shared" si="361"/>
        <v/>
      </c>
    </row>
    <row r="11468" spans="2:4" x14ac:dyDescent="0.3">
      <c r="B11468" s="211" t="str">
        <f t="shared" si="360"/>
        <v/>
      </c>
      <c r="D11468" s="213" t="str">
        <f t="shared" si="361"/>
        <v/>
      </c>
    </row>
    <row r="11469" spans="2:4" x14ac:dyDescent="0.3">
      <c r="B11469" s="211" t="str">
        <f t="shared" si="360"/>
        <v/>
      </c>
      <c r="D11469" s="213" t="str">
        <f t="shared" si="361"/>
        <v/>
      </c>
    </row>
    <row r="11470" spans="2:4" x14ac:dyDescent="0.3">
      <c r="B11470" s="211" t="str">
        <f t="shared" si="360"/>
        <v/>
      </c>
      <c r="D11470" s="213" t="str">
        <f t="shared" si="361"/>
        <v/>
      </c>
    </row>
    <row r="11471" spans="2:4" x14ac:dyDescent="0.3">
      <c r="B11471" s="211" t="str">
        <f t="shared" si="360"/>
        <v/>
      </c>
      <c r="D11471" s="213" t="str">
        <f t="shared" si="361"/>
        <v/>
      </c>
    </row>
    <row r="11472" spans="2:4" x14ac:dyDescent="0.3">
      <c r="B11472" s="211" t="str">
        <f t="shared" si="360"/>
        <v/>
      </c>
      <c r="D11472" s="213" t="str">
        <f t="shared" si="361"/>
        <v/>
      </c>
    </row>
    <row r="11473" spans="2:4" x14ac:dyDescent="0.3">
      <c r="B11473" s="211" t="str">
        <f t="shared" si="360"/>
        <v/>
      </c>
      <c r="D11473" s="213" t="str">
        <f t="shared" si="361"/>
        <v/>
      </c>
    </row>
    <row r="11474" spans="2:4" x14ac:dyDescent="0.3">
      <c r="B11474" s="211" t="str">
        <f t="shared" si="360"/>
        <v/>
      </c>
      <c r="D11474" s="213" t="str">
        <f t="shared" si="361"/>
        <v/>
      </c>
    </row>
    <row r="11475" spans="2:4" x14ac:dyDescent="0.3">
      <c r="B11475" s="211" t="str">
        <f t="shared" si="360"/>
        <v/>
      </c>
      <c r="D11475" s="213" t="str">
        <f t="shared" si="361"/>
        <v/>
      </c>
    </row>
    <row r="11476" spans="2:4" x14ac:dyDescent="0.3">
      <c r="B11476" s="211" t="str">
        <f t="shared" si="360"/>
        <v/>
      </c>
      <c r="D11476" s="213" t="str">
        <f t="shared" si="361"/>
        <v/>
      </c>
    </row>
    <row r="11477" spans="2:4" x14ac:dyDescent="0.3">
      <c r="B11477" s="211" t="str">
        <f t="shared" si="360"/>
        <v/>
      </c>
      <c r="D11477" s="213" t="str">
        <f t="shared" si="361"/>
        <v/>
      </c>
    </row>
    <row r="11478" spans="2:4" x14ac:dyDescent="0.3">
      <c r="B11478" s="211" t="str">
        <f t="shared" si="360"/>
        <v/>
      </c>
      <c r="D11478" s="213" t="str">
        <f t="shared" si="361"/>
        <v/>
      </c>
    </row>
    <row r="11479" spans="2:4" x14ac:dyDescent="0.3">
      <c r="B11479" s="211" t="str">
        <f t="shared" si="360"/>
        <v/>
      </c>
      <c r="D11479" s="213" t="str">
        <f t="shared" si="361"/>
        <v/>
      </c>
    </row>
    <row r="11480" spans="2:4" x14ac:dyDescent="0.3">
      <c r="B11480" s="211" t="str">
        <f t="shared" si="360"/>
        <v/>
      </c>
      <c r="D11480" s="213" t="str">
        <f t="shared" si="361"/>
        <v/>
      </c>
    </row>
    <row r="11481" spans="2:4" x14ac:dyDescent="0.3">
      <c r="B11481" s="211" t="str">
        <f t="shared" si="360"/>
        <v/>
      </c>
      <c r="D11481" s="213" t="str">
        <f t="shared" si="361"/>
        <v/>
      </c>
    </row>
    <row r="11482" spans="2:4" x14ac:dyDescent="0.3">
      <c r="B11482" s="211" t="str">
        <f t="shared" si="360"/>
        <v/>
      </c>
      <c r="D11482" s="213" t="str">
        <f t="shared" si="361"/>
        <v/>
      </c>
    </row>
    <row r="11483" spans="2:4" x14ac:dyDescent="0.3">
      <c r="B11483" s="211" t="str">
        <f t="shared" si="360"/>
        <v/>
      </c>
      <c r="D11483" s="213" t="str">
        <f t="shared" si="361"/>
        <v/>
      </c>
    </row>
    <row r="11484" spans="2:4" x14ac:dyDescent="0.3">
      <c r="B11484" s="211" t="str">
        <f t="shared" si="360"/>
        <v/>
      </c>
      <c r="D11484" s="213" t="str">
        <f t="shared" si="361"/>
        <v/>
      </c>
    </row>
    <row r="11485" spans="2:4" x14ac:dyDescent="0.3">
      <c r="B11485" s="211" t="str">
        <f t="shared" si="360"/>
        <v/>
      </c>
      <c r="D11485" s="213" t="str">
        <f t="shared" si="361"/>
        <v/>
      </c>
    </row>
    <row r="11486" spans="2:4" x14ac:dyDescent="0.3">
      <c r="B11486" s="211" t="str">
        <f t="shared" si="360"/>
        <v/>
      </c>
      <c r="D11486" s="213" t="str">
        <f t="shared" si="361"/>
        <v/>
      </c>
    </row>
    <row r="11487" spans="2:4" x14ac:dyDescent="0.3">
      <c r="B11487" s="211" t="str">
        <f t="shared" si="360"/>
        <v/>
      </c>
      <c r="D11487" s="213" t="str">
        <f t="shared" si="361"/>
        <v/>
      </c>
    </row>
    <row r="11488" spans="2:4" x14ac:dyDescent="0.3">
      <c r="B11488" s="211" t="str">
        <f t="shared" si="360"/>
        <v/>
      </c>
      <c r="D11488" s="213" t="str">
        <f t="shared" si="361"/>
        <v/>
      </c>
    </row>
    <row r="11489" spans="2:4" x14ac:dyDescent="0.3">
      <c r="B11489" s="211" t="str">
        <f t="shared" si="360"/>
        <v/>
      </c>
      <c r="D11489" s="213" t="str">
        <f t="shared" si="361"/>
        <v/>
      </c>
    </row>
    <row r="11490" spans="2:4" x14ac:dyDescent="0.3">
      <c r="B11490" s="211" t="str">
        <f t="shared" si="360"/>
        <v/>
      </c>
      <c r="D11490" s="213" t="str">
        <f t="shared" si="361"/>
        <v/>
      </c>
    </row>
    <row r="11491" spans="2:4" x14ac:dyDescent="0.3">
      <c r="B11491" s="211" t="str">
        <f t="shared" si="360"/>
        <v/>
      </c>
      <c r="D11491" s="213" t="str">
        <f t="shared" si="361"/>
        <v/>
      </c>
    </row>
    <row r="11492" spans="2:4" x14ac:dyDescent="0.3">
      <c r="B11492" s="211" t="str">
        <f t="shared" si="360"/>
        <v/>
      </c>
      <c r="D11492" s="213" t="str">
        <f t="shared" si="361"/>
        <v/>
      </c>
    </row>
    <row r="11493" spans="2:4" x14ac:dyDescent="0.3">
      <c r="B11493" s="211" t="str">
        <f t="shared" si="360"/>
        <v/>
      </c>
      <c r="D11493" s="213" t="str">
        <f t="shared" si="361"/>
        <v/>
      </c>
    </row>
    <row r="11494" spans="2:4" x14ac:dyDescent="0.3">
      <c r="B11494" s="211" t="str">
        <f t="shared" si="360"/>
        <v/>
      </c>
      <c r="D11494" s="213" t="str">
        <f t="shared" si="361"/>
        <v/>
      </c>
    </row>
    <row r="11495" spans="2:4" x14ac:dyDescent="0.3">
      <c r="B11495" s="211" t="str">
        <f t="shared" si="360"/>
        <v/>
      </c>
      <c r="D11495" s="213" t="str">
        <f t="shared" si="361"/>
        <v/>
      </c>
    </row>
    <row r="11496" spans="2:4" x14ac:dyDescent="0.3">
      <c r="B11496" s="211" t="str">
        <f t="shared" si="360"/>
        <v/>
      </c>
      <c r="D11496" s="213" t="str">
        <f t="shared" si="361"/>
        <v/>
      </c>
    </row>
    <row r="11497" spans="2:4" x14ac:dyDescent="0.3">
      <c r="B11497" s="211" t="str">
        <f t="shared" si="360"/>
        <v/>
      </c>
      <c r="D11497" s="213" t="str">
        <f t="shared" si="361"/>
        <v/>
      </c>
    </row>
    <row r="11498" spans="2:4" x14ac:dyDescent="0.3">
      <c r="B11498" s="211" t="str">
        <f t="shared" si="360"/>
        <v/>
      </c>
      <c r="D11498" s="213" t="str">
        <f t="shared" si="361"/>
        <v/>
      </c>
    </row>
    <row r="11499" spans="2:4" x14ac:dyDescent="0.3">
      <c r="B11499" s="211" t="str">
        <f t="shared" si="360"/>
        <v/>
      </c>
      <c r="D11499" s="213" t="str">
        <f t="shared" si="361"/>
        <v/>
      </c>
    </row>
    <row r="11500" spans="2:4" x14ac:dyDescent="0.3">
      <c r="B11500" s="211" t="str">
        <f t="shared" si="360"/>
        <v/>
      </c>
      <c r="D11500" s="213" t="str">
        <f t="shared" si="361"/>
        <v/>
      </c>
    </row>
    <row r="11501" spans="2:4" x14ac:dyDescent="0.3">
      <c r="B11501" s="211" t="str">
        <f t="shared" si="360"/>
        <v/>
      </c>
      <c r="D11501" s="213" t="str">
        <f t="shared" si="361"/>
        <v/>
      </c>
    </row>
    <row r="11502" spans="2:4" x14ac:dyDescent="0.3">
      <c r="B11502" s="211" t="str">
        <f t="shared" si="360"/>
        <v/>
      </c>
      <c r="D11502" s="213" t="str">
        <f t="shared" si="361"/>
        <v/>
      </c>
    </row>
    <row r="11503" spans="2:4" x14ac:dyDescent="0.3">
      <c r="B11503" s="211" t="str">
        <f t="shared" si="360"/>
        <v/>
      </c>
      <c r="D11503" s="213" t="str">
        <f t="shared" si="361"/>
        <v/>
      </c>
    </row>
    <row r="11504" spans="2:4" x14ac:dyDescent="0.3">
      <c r="B11504" s="211" t="str">
        <f t="shared" si="360"/>
        <v/>
      </c>
      <c r="D11504" s="213" t="str">
        <f t="shared" si="361"/>
        <v/>
      </c>
    </row>
    <row r="11505" spans="2:4" x14ac:dyDescent="0.3">
      <c r="B11505" s="211" t="str">
        <f t="shared" si="360"/>
        <v/>
      </c>
      <c r="D11505" s="213" t="str">
        <f t="shared" si="361"/>
        <v/>
      </c>
    </row>
    <row r="11506" spans="2:4" x14ac:dyDescent="0.3">
      <c r="B11506" s="211" t="str">
        <f t="shared" si="360"/>
        <v/>
      </c>
      <c r="D11506" s="213" t="str">
        <f t="shared" si="361"/>
        <v/>
      </c>
    </row>
    <row r="11507" spans="2:4" x14ac:dyDescent="0.3">
      <c r="B11507" s="211" t="str">
        <f t="shared" si="360"/>
        <v/>
      </c>
      <c r="D11507" s="213" t="str">
        <f t="shared" si="361"/>
        <v/>
      </c>
    </row>
    <row r="11508" spans="2:4" x14ac:dyDescent="0.3">
      <c r="B11508" s="211" t="str">
        <f t="shared" si="360"/>
        <v/>
      </c>
      <c r="D11508" s="213" t="str">
        <f t="shared" si="361"/>
        <v/>
      </c>
    </row>
    <row r="11509" spans="2:4" x14ac:dyDescent="0.3">
      <c r="B11509" s="211" t="str">
        <f t="shared" si="360"/>
        <v/>
      </c>
      <c r="D11509" s="213" t="str">
        <f t="shared" si="361"/>
        <v/>
      </c>
    </row>
    <row r="11510" spans="2:4" x14ac:dyDescent="0.3">
      <c r="B11510" s="211" t="str">
        <f t="shared" si="360"/>
        <v/>
      </c>
      <c r="D11510" s="213" t="str">
        <f t="shared" si="361"/>
        <v/>
      </c>
    </row>
    <row r="11511" spans="2:4" x14ac:dyDescent="0.3">
      <c r="B11511" s="211" t="str">
        <f t="shared" si="360"/>
        <v/>
      </c>
      <c r="D11511" s="213" t="str">
        <f t="shared" si="361"/>
        <v/>
      </c>
    </row>
    <row r="11512" spans="2:4" x14ac:dyDescent="0.3">
      <c r="B11512" s="211" t="str">
        <f t="shared" si="360"/>
        <v/>
      </c>
      <c r="D11512" s="213" t="str">
        <f t="shared" si="361"/>
        <v/>
      </c>
    </row>
    <row r="11513" spans="2:4" x14ac:dyDescent="0.3">
      <c r="B11513" s="211" t="str">
        <f t="shared" si="360"/>
        <v/>
      </c>
      <c r="D11513" s="213" t="str">
        <f t="shared" si="361"/>
        <v/>
      </c>
    </row>
    <row r="11514" spans="2:4" x14ac:dyDescent="0.3">
      <c r="B11514" s="211" t="str">
        <f t="shared" si="360"/>
        <v/>
      </c>
      <c r="D11514" s="213" t="str">
        <f t="shared" si="361"/>
        <v/>
      </c>
    </row>
    <row r="11515" spans="2:4" x14ac:dyDescent="0.3">
      <c r="B11515" s="211" t="str">
        <f t="shared" si="360"/>
        <v/>
      </c>
      <c r="D11515" s="213" t="str">
        <f t="shared" si="361"/>
        <v/>
      </c>
    </row>
    <row r="11516" spans="2:4" x14ac:dyDescent="0.3">
      <c r="B11516" s="211" t="str">
        <f t="shared" si="360"/>
        <v/>
      </c>
      <c r="D11516" s="213" t="str">
        <f t="shared" si="361"/>
        <v/>
      </c>
    </row>
    <row r="11517" spans="2:4" x14ac:dyDescent="0.3">
      <c r="B11517" s="211" t="str">
        <f t="shared" si="360"/>
        <v/>
      </c>
      <c r="D11517" s="213" t="str">
        <f t="shared" si="361"/>
        <v/>
      </c>
    </row>
    <row r="11518" spans="2:4" x14ac:dyDescent="0.3">
      <c r="B11518" s="211" t="str">
        <f t="shared" si="360"/>
        <v/>
      </c>
      <c r="D11518" s="213" t="str">
        <f t="shared" si="361"/>
        <v/>
      </c>
    </row>
    <row r="11519" spans="2:4" x14ac:dyDescent="0.3">
      <c r="B11519" s="211" t="str">
        <f t="shared" si="360"/>
        <v/>
      </c>
      <c r="D11519" s="213" t="str">
        <f t="shared" si="361"/>
        <v/>
      </c>
    </row>
    <row r="11520" spans="2:4" x14ac:dyDescent="0.3">
      <c r="B11520" s="211" t="str">
        <f t="shared" si="360"/>
        <v/>
      </c>
      <c r="D11520" s="213" t="str">
        <f t="shared" si="361"/>
        <v/>
      </c>
    </row>
    <row r="11521" spans="2:4" x14ac:dyDescent="0.3">
      <c r="B11521" s="211" t="str">
        <f t="shared" si="360"/>
        <v/>
      </c>
      <c r="D11521" s="213" t="str">
        <f t="shared" si="361"/>
        <v/>
      </c>
    </row>
    <row r="11522" spans="2:4" x14ac:dyDescent="0.3">
      <c r="B11522" s="211" t="str">
        <f t="shared" si="360"/>
        <v/>
      </c>
      <c r="D11522" s="213" t="str">
        <f t="shared" si="361"/>
        <v/>
      </c>
    </row>
    <row r="11523" spans="2:4" x14ac:dyDescent="0.3">
      <c r="B11523" s="211" t="str">
        <f t="shared" si="360"/>
        <v/>
      </c>
      <c r="D11523" s="213" t="str">
        <f t="shared" si="361"/>
        <v/>
      </c>
    </row>
    <row r="11524" spans="2:4" x14ac:dyDescent="0.3">
      <c r="B11524" s="211" t="str">
        <f t="shared" si="360"/>
        <v/>
      </c>
      <c r="D11524" s="213" t="str">
        <f t="shared" si="361"/>
        <v/>
      </c>
    </row>
    <row r="11525" spans="2:4" x14ac:dyDescent="0.3">
      <c r="B11525" s="211" t="str">
        <f t="shared" si="360"/>
        <v/>
      </c>
      <c r="D11525" s="213" t="str">
        <f t="shared" si="361"/>
        <v/>
      </c>
    </row>
    <row r="11526" spans="2:4" x14ac:dyDescent="0.3">
      <c r="B11526" s="211" t="str">
        <f t="shared" ref="B11526:B11589" si="362">IF(NOT(ISBLANK(A11526)),INT(($B$2-A11526)/365.25),"")</f>
        <v/>
      </c>
      <c r="D11526" s="213" t="str">
        <f t="shared" ref="D11526:D11589" si="363">_xlfn.IFNA(VLOOKUP(B11526,AgeGroups,2,TRUE),"")</f>
        <v/>
      </c>
    </row>
    <row r="11527" spans="2:4" x14ac:dyDescent="0.3">
      <c r="B11527" s="211" t="str">
        <f t="shared" si="362"/>
        <v/>
      </c>
      <c r="D11527" s="213" t="str">
        <f t="shared" si="363"/>
        <v/>
      </c>
    </row>
    <row r="11528" spans="2:4" x14ac:dyDescent="0.3">
      <c r="B11528" s="211" t="str">
        <f t="shared" si="362"/>
        <v/>
      </c>
      <c r="D11528" s="213" t="str">
        <f t="shared" si="363"/>
        <v/>
      </c>
    </row>
    <row r="11529" spans="2:4" x14ac:dyDescent="0.3">
      <c r="B11529" s="211" t="str">
        <f t="shared" si="362"/>
        <v/>
      </c>
      <c r="D11529" s="213" t="str">
        <f t="shared" si="363"/>
        <v/>
      </c>
    </row>
    <row r="11530" spans="2:4" x14ac:dyDescent="0.3">
      <c r="B11530" s="211" t="str">
        <f t="shared" si="362"/>
        <v/>
      </c>
      <c r="D11530" s="213" t="str">
        <f t="shared" si="363"/>
        <v/>
      </c>
    </row>
    <row r="11531" spans="2:4" x14ac:dyDescent="0.3">
      <c r="B11531" s="211" t="str">
        <f t="shared" si="362"/>
        <v/>
      </c>
      <c r="D11531" s="213" t="str">
        <f t="shared" si="363"/>
        <v/>
      </c>
    </row>
    <row r="11532" spans="2:4" x14ac:dyDescent="0.3">
      <c r="B11532" s="211" t="str">
        <f t="shared" si="362"/>
        <v/>
      </c>
      <c r="D11532" s="213" t="str">
        <f t="shared" si="363"/>
        <v/>
      </c>
    </row>
    <row r="11533" spans="2:4" x14ac:dyDescent="0.3">
      <c r="B11533" s="211" t="str">
        <f t="shared" si="362"/>
        <v/>
      </c>
      <c r="D11533" s="213" t="str">
        <f t="shared" si="363"/>
        <v/>
      </c>
    </row>
    <row r="11534" spans="2:4" x14ac:dyDescent="0.3">
      <c r="B11534" s="211" t="str">
        <f t="shared" si="362"/>
        <v/>
      </c>
      <c r="D11534" s="213" t="str">
        <f t="shared" si="363"/>
        <v/>
      </c>
    </row>
    <row r="11535" spans="2:4" x14ac:dyDescent="0.3">
      <c r="B11535" s="211" t="str">
        <f t="shared" si="362"/>
        <v/>
      </c>
      <c r="D11535" s="213" t="str">
        <f t="shared" si="363"/>
        <v/>
      </c>
    </row>
    <row r="11536" spans="2:4" x14ac:dyDescent="0.3">
      <c r="B11536" s="211" t="str">
        <f t="shared" si="362"/>
        <v/>
      </c>
      <c r="D11536" s="213" t="str">
        <f t="shared" si="363"/>
        <v/>
      </c>
    </row>
    <row r="11537" spans="2:4" x14ac:dyDescent="0.3">
      <c r="B11537" s="211" t="str">
        <f t="shared" si="362"/>
        <v/>
      </c>
      <c r="D11537" s="213" t="str">
        <f t="shared" si="363"/>
        <v/>
      </c>
    </row>
    <row r="11538" spans="2:4" x14ac:dyDescent="0.3">
      <c r="B11538" s="211" t="str">
        <f t="shared" si="362"/>
        <v/>
      </c>
      <c r="D11538" s="213" t="str">
        <f t="shared" si="363"/>
        <v/>
      </c>
    </row>
    <row r="11539" spans="2:4" x14ac:dyDescent="0.3">
      <c r="B11539" s="211" t="str">
        <f t="shared" si="362"/>
        <v/>
      </c>
      <c r="D11539" s="213" t="str">
        <f t="shared" si="363"/>
        <v/>
      </c>
    </row>
    <row r="11540" spans="2:4" x14ac:dyDescent="0.3">
      <c r="B11540" s="211" t="str">
        <f t="shared" si="362"/>
        <v/>
      </c>
      <c r="D11540" s="213" t="str">
        <f t="shared" si="363"/>
        <v/>
      </c>
    </row>
    <row r="11541" spans="2:4" x14ac:dyDescent="0.3">
      <c r="B11541" s="211" t="str">
        <f t="shared" si="362"/>
        <v/>
      </c>
      <c r="D11541" s="213" t="str">
        <f t="shared" si="363"/>
        <v/>
      </c>
    </row>
    <row r="11542" spans="2:4" x14ac:dyDescent="0.3">
      <c r="B11542" s="211" t="str">
        <f t="shared" si="362"/>
        <v/>
      </c>
      <c r="D11542" s="213" t="str">
        <f t="shared" si="363"/>
        <v/>
      </c>
    </row>
    <row r="11543" spans="2:4" x14ac:dyDescent="0.3">
      <c r="B11543" s="211" t="str">
        <f t="shared" si="362"/>
        <v/>
      </c>
      <c r="D11543" s="213" t="str">
        <f t="shared" si="363"/>
        <v/>
      </c>
    </row>
    <row r="11544" spans="2:4" x14ac:dyDescent="0.3">
      <c r="B11544" s="211" t="str">
        <f t="shared" si="362"/>
        <v/>
      </c>
      <c r="D11544" s="213" t="str">
        <f t="shared" si="363"/>
        <v/>
      </c>
    </row>
    <row r="11545" spans="2:4" x14ac:dyDescent="0.3">
      <c r="B11545" s="211" t="str">
        <f t="shared" si="362"/>
        <v/>
      </c>
      <c r="D11545" s="213" t="str">
        <f t="shared" si="363"/>
        <v/>
      </c>
    </row>
    <row r="11546" spans="2:4" x14ac:dyDescent="0.3">
      <c r="B11546" s="211" t="str">
        <f t="shared" si="362"/>
        <v/>
      </c>
      <c r="D11546" s="213" t="str">
        <f t="shared" si="363"/>
        <v/>
      </c>
    </row>
    <row r="11547" spans="2:4" x14ac:dyDescent="0.3">
      <c r="B11547" s="211" t="str">
        <f t="shared" si="362"/>
        <v/>
      </c>
      <c r="D11547" s="213" t="str">
        <f t="shared" si="363"/>
        <v/>
      </c>
    </row>
    <row r="11548" spans="2:4" x14ac:dyDescent="0.3">
      <c r="B11548" s="211" t="str">
        <f t="shared" si="362"/>
        <v/>
      </c>
      <c r="D11548" s="213" t="str">
        <f t="shared" si="363"/>
        <v/>
      </c>
    </row>
    <row r="11549" spans="2:4" x14ac:dyDescent="0.3">
      <c r="B11549" s="211" t="str">
        <f t="shared" si="362"/>
        <v/>
      </c>
      <c r="D11549" s="213" t="str">
        <f t="shared" si="363"/>
        <v/>
      </c>
    </row>
    <row r="11550" spans="2:4" x14ac:dyDescent="0.3">
      <c r="B11550" s="211" t="str">
        <f t="shared" si="362"/>
        <v/>
      </c>
      <c r="D11550" s="213" t="str">
        <f t="shared" si="363"/>
        <v/>
      </c>
    </row>
    <row r="11551" spans="2:4" x14ac:dyDescent="0.3">
      <c r="B11551" s="211" t="str">
        <f t="shared" si="362"/>
        <v/>
      </c>
      <c r="D11551" s="213" t="str">
        <f t="shared" si="363"/>
        <v/>
      </c>
    </row>
    <row r="11552" spans="2:4" x14ac:dyDescent="0.3">
      <c r="B11552" s="211" t="str">
        <f t="shared" si="362"/>
        <v/>
      </c>
      <c r="D11552" s="213" t="str">
        <f t="shared" si="363"/>
        <v/>
      </c>
    </row>
    <row r="11553" spans="2:4" x14ac:dyDescent="0.3">
      <c r="B11553" s="211" t="str">
        <f t="shared" si="362"/>
        <v/>
      </c>
      <c r="D11553" s="213" t="str">
        <f t="shared" si="363"/>
        <v/>
      </c>
    </row>
    <row r="11554" spans="2:4" x14ac:dyDescent="0.3">
      <c r="B11554" s="211" t="str">
        <f t="shared" si="362"/>
        <v/>
      </c>
      <c r="D11554" s="213" t="str">
        <f t="shared" si="363"/>
        <v/>
      </c>
    </row>
    <row r="11555" spans="2:4" x14ac:dyDescent="0.3">
      <c r="B11555" s="211" t="str">
        <f t="shared" si="362"/>
        <v/>
      </c>
      <c r="D11555" s="213" t="str">
        <f t="shared" si="363"/>
        <v/>
      </c>
    </row>
    <row r="11556" spans="2:4" x14ac:dyDescent="0.3">
      <c r="B11556" s="211" t="str">
        <f t="shared" si="362"/>
        <v/>
      </c>
      <c r="D11556" s="213" t="str">
        <f t="shared" si="363"/>
        <v/>
      </c>
    </row>
    <row r="11557" spans="2:4" x14ac:dyDescent="0.3">
      <c r="B11557" s="211" t="str">
        <f t="shared" si="362"/>
        <v/>
      </c>
      <c r="D11557" s="213" t="str">
        <f t="shared" si="363"/>
        <v/>
      </c>
    </row>
    <row r="11558" spans="2:4" x14ac:dyDescent="0.3">
      <c r="B11558" s="211" t="str">
        <f t="shared" si="362"/>
        <v/>
      </c>
      <c r="D11558" s="213" t="str">
        <f t="shared" si="363"/>
        <v/>
      </c>
    </row>
    <row r="11559" spans="2:4" x14ac:dyDescent="0.3">
      <c r="B11559" s="211" t="str">
        <f t="shared" si="362"/>
        <v/>
      </c>
      <c r="D11559" s="213" t="str">
        <f t="shared" si="363"/>
        <v/>
      </c>
    </row>
    <row r="11560" spans="2:4" x14ac:dyDescent="0.3">
      <c r="B11560" s="211" t="str">
        <f t="shared" si="362"/>
        <v/>
      </c>
      <c r="D11560" s="213" t="str">
        <f t="shared" si="363"/>
        <v/>
      </c>
    </row>
    <row r="11561" spans="2:4" x14ac:dyDescent="0.3">
      <c r="B11561" s="211" t="str">
        <f t="shared" si="362"/>
        <v/>
      </c>
      <c r="D11561" s="213" t="str">
        <f t="shared" si="363"/>
        <v/>
      </c>
    </row>
    <row r="11562" spans="2:4" x14ac:dyDescent="0.3">
      <c r="B11562" s="211" t="str">
        <f t="shared" si="362"/>
        <v/>
      </c>
      <c r="D11562" s="213" t="str">
        <f t="shared" si="363"/>
        <v/>
      </c>
    </row>
    <row r="11563" spans="2:4" x14ac:dyDescent="0.3">
      <c r="B11563" s="211" t="str">
        <f t="shared" si="362"/>
        <v/>
      </c>
      <c r="D11563" s="213" t="str">
        <f t="shared" si="363"/>
        <v/>
      </c>
    </row>
    <row r="11564" spans="2:4" x14ac:dyDescent="0.3">
      <c r="B11564" s="211" t="str">
        <f t="shared" si="362"/>
        <v/>
      </c>
      <c r="D11564" s="213" t="str">
        <f t="shared" si="363"/>
        <v/>
      </c>
    </row>
    <row r="11565" spans="2:4" x14ac:dyDescent="0.3">
      <c r="B11565" s="211" t="str">
        <f t="shared" si="362"/>
        <v/>
      </c>
      <c r="D11565" s="213" t="str">
        <f t="shared" si="363"/>
        <v/>
      </c>
    </row>
    <row r="11566" spans="2:4" x14ac:dyDescent="0.3">
      <c r="B11566" s="211" t="str">
        <f t="shared" si="362"/>
        <v/>
      </c>
      <c r="D11566" s="213" t="str">
        <f t="shared" si="363"/>
        <v/>
      </c>
    </row>
    <row r="11567" spans="2:4" x14ac:dyDescent="0.3">
      <c r="B11567" s="211" t="str">
        <f t="shared" si="362"/>
        <v/>
      </c>
      <c r="D11567" s="213" t="str">
        <f t="shared" si="363"/>
        <v/>
      </c>
    </row>
    <row r="11568" spans="2:4" x14ac:dyDescent="0.3">
      <c r="B11568" s="211" t="str">
        <f t="shared" si="362"/>
        <v/>
      </c>
      <c r="D11568" s="213" t="str">
        <f t="shared" si="363"/>
        <v/>
      </c>
    </row>
    <row r="11569" spans="2:4" x14ac:dyDescent="0.3">
      <c r="B11569" s="211" t="str">
        <f t="shared" si="362"/>
        <v/>
      </c>
      <c r="D11569" s="213" t="str">
        <f t="shared" si="363"/>
        <v/>
      </c>
    </row>
    <row r="11570" spans="2:4" x14ac:dyDescent="0.3">
      <c r="B11570" s="211" t="str">
        <f t="shared" si="362"/>
        <v/>
      </c>
      <c r="D11570" s="213" t="str">
        <f t="shared" si="363"/>
        <v/>
      </c>
    </row>
    <row r="11571" spans="2:4" x14ac:dyDescent="0.3">
      <c r="B11571" s="211" t="str">
        <f t="shared" si="362"/>
        <v/>
      </c>
      <c r="D11571" s="213" t="str">
        <f t="shared" si="363"/>
        <v/>
      </c>
    </row>
    <row r="11572" spans="2:4" x14ac:dyDescent="0.3">
      <c r="B11572" s="211" t="str">
        <f t="shared" si="362"/>
        <v/>
      </c>
      <c r="D11572" s="213" t="str">
        <f t="shared" si="363"/>
        <v/>
      </c>
    </row>
    <row r="11573" spans="2:4" x14ac:dyDescent="0.3">
      <c r="B11573" s="211" t="str">
        <f t="shared" si="362"/>
        <v/>
      </c>
      <c r="D11573" s="213" t="str">
        <f t="shared" si="363"/>
        <v/>
      </c>
    </row>
    <row r="11574" spans="2:4" x14ac:dyDescent="0.3">
      <c r="B11574" s="211" t="str">
        <f t="shared" si="362"/>
        <v/>
      </c>
      <c r="D11574" s="213" t="str">
        <f t="shared" si="363"/>
        <v/>
      </c>
    </row>
    <row r="11575" spans="2:4" x14ac:dyDescent="0.3">
      <c r="B11575" s="211" t="str">
        <f t="shared" si="362"/>
        <v/>
      </c>
      <c r="D11575" s="213" t="str">
        <f t="shared" si="363"/>
        <v/>
      </c>
    </row>
    <row r="11576" spans="2:4" x14ac:dyDescent="0.3">
      <c r="B11576" s="211" t="str">
        <f t="shared" si="362"/>
        <v/>
      </c>
      <c r="D11576" s="213" t="str">
        <f t="shared" si="363"/>
        <v/>
      </c>
    </row>
    <row r="11577" spans="2:4" x14ac:dyDescent="0.3">
      <c r="B11577" s="211" t="str">
        <f t="shared" si="362"/>
        <v/>
      </c>
      <c r="D11577" s="213" t="str">
        <f t="shared" si="363"/>
        <v/>
      </c>
    </row>
    <row r="11578" spans="2:4" x14ac:dyDescent="0.3">
      <c r="B11578" s="211" t="str">
        <f t="shared" si="362"/>
        <v/>
      </c>
      <c r="D11578" s="213" t="str">
        <f t="shared" si="363"/>
        <v/>
      </c>
    </row>
    <row r="11579" spans="2:4" x14ac:dyDescent="0.3">
      <c r="B11579" s="211" t="str">
        <f t="shared" si="362"/>
        <v/>
      </c>
      <c r="D11579" s="213" t="str">
        <f t="shared" si="363"/>
        <v/>
      </c>
    </row>
    <row r="11580" spans="2:4" x14ac:dyDescent="0.3">
      <c r="B11580" s="211" t="str">
        <f t="shared" si="362"/>
        <v/>
      </c>
      <c r="D11580" s="213" t="str">
        <f t="shared" si="363"/>
        <v/>
      </c>
    </row>
    <row r="11581" spans="2:4" x14ac:dyDescent="0.3">
      <c r="B11581" s="211" t="str">
        <f t="shared" si="362"/>
        <v/>
      </c>
      <c r="D11581" s="213" t="str">
        <f t="shared" si="363"/>
        <v/>
      </c>
    </row>
    <row r="11582" spans="2:4" x14ac:dyDescent="0.3">
      <c r="B11582" s="211" t="str">
        <f t="shared" si="362"/>
        <v/>
      </c>
      <c r="D11582" s="213" t="str">
        <f t="shared" si="363"/>
        <v/>
      </c>
    </row>
    <row r="11583" spans="2:4" x14ac:dyDescent="0.3">
      <c r="B11583" s="211" t="str">
        <f t="shared" si="362"/>
        <v/>
      </c>
      <c r="D11583" s="213" t="str">
        <f t="shared" si="363"/>
        <v/>
      </c>
    </row>
    <row r="11584" spans="2:4" x14ac:dyDescent="0.3">
      <c r="B11584" s="211" t="str">
        <f t="shared" si="362"/>
        <v/>
      </c>
      <c r="D11584" s="213" t="str">
        <f t="shared" si="363"/>
        <v/>
      </c>
    </row>
    <row r="11585" spans="2:4" x14ac:dyDescent="0.3">
      <c r="B11585" s="211" t="str">
        <f t="shared" si="362"/>
        <v/>
      </c>
      <c r="D11585" s="213" t="str">
        <f t="shared" si="363"/>
        <v/>
      </c>
    </row>
    <row r="11586" spans="2:4" x14ac:dyDescent="0.3">
      <c r="B11586" s="211" t="str">
        <f t="shared" si="362"/>
        <v/>
      </c>
      <c r="D11586" s="213" t="str">
        <f t="shared" si="363"/>
        <v/>
      </c>
    </row>
    <row r="11587" spans="2:4" x14ac:dyDescent="0.3">
      <c r="B11587" s="211" t="str">
        <f t="shared" si="362"/>
        <v/>
      </c>
      <c r="D11587" s="213" t="str">
        <f t="shared" si="363"/>
        <v/>
      </c>
    </row>
    <row r="11588" spans="2:4" x14ac:dyDescent="0.3">
      <c r="B11588" s="211" t="str">
        <f t="shared" si="362"/>
        <v/>
      </c>
      <c r="D11588" s="213" t="str">
        <f t="shared" si="363"/>
        <v/>
      </c>
    </row>
    <row r="11589" spans="2:4" x14ac:dyDescent="0.3">
      <c r="B11589" s="211" t="str">
        <f t="shared" si="362"/>
        <v/>
      </c>
      <c r="D11589" s="213" t="str">
        <f t="shared" si="363"/>
        <v/>
      </c>
    </row>
    <row r="11590" spans="2:4" x14ac:dyDescent="0.3">
      <c r="B11590" s="211" t="str">
        <f t="shared" ref="B11590:B11653" si="364">IF(NOT(ISBLANK(A11590)),INT(($B$2-A11590)/365.25),"")</f>
        <v/>
      </c>
      <c r="D11590" s="213" t="str">
        <f t="shared" ref="D11590:D11653" si="365">_xlfn.IFNA(VLOOKUP(B11590,AgeGroups,2,TRUE),"")</f>
        <v/>
      </c>
    </row>
    <row r="11591" spans="2:4" x14ac:dyDescent="0.3">
      <c r="B11591" s="211" t="str">
        <f t="shared" si="364"/>
        <v/>
      </c>
      <c r="D11591" s="213" t="str">
        <f t="shared" si="365"/>
        <v/>
      </c>
    </row>
    <row r="11592" spans="2:4" x14ac:dyDescent="0.3">
      <c r="B11592" s="211" t="str">
        <f t="shared" si="364"/>
        <v/>
      </c>
      <c r="D11592" s="213" t="str">
        <f t="shared" si="365"/>
        <v/>
      </c>
    </row>
    <row r="11593" spans="2:4" x14ac:dyDescent="0.3">
      <c r="B11593" s="211" t="str">
        <f t="shared" si="364"/>
        <v/>
      </c>
      <c r="D11593" s="213" t="str">
        <f t="shared" si="365"/>
        <v/>
      </c>
    </row>
    <row r="11594" spans="2:4" x14ac:dyDescent="0.3">
      <c r="B11594" s="211" t="str">
        <f t="shared" si="364"/>
        <v/>
      </c>
      <c r="D11594" s="213" t="str">
        <f t="shared" si="365"/>
        <v/>
      </c>
    </row>
    <row r="11595" spans="2:4" x14ac:dyDescent="0.3">
      <c r="B11595" s="211" t="str">
        <f t="shared" si="364"/>
        <v/>
      </c>
      <c r="D11595" s="213" t="str">
        <f t="shared" si="365"/>
        <v/>
      </c>
    </row>
    <row r="11596" spans="2:4" x14ac:dyDescent="0.3">
      <c r="B11596" s="211" t="str">
        <f t="shared" si="364"/>
        <v/>
      </c>
      <c r="D11596" s="213" t="str">
        <f t="shared" si="365"/>
        <v/>
      </c>
    </row>
    <row r="11597" spans="2:4" x14ac:dyDescent="0.3">
      <c r="B11597" s="211" t="str">
        <f t="shared" si="364"/>
        <v/>
      </c>
      <c r="D11597" s="213" t="str">
        <f t="shared" si="365"/>
        <v/>
      </c>
    </row>
    <row r="11598" spans="2:4" x14ac:dyDescent="0.3">
      <c r="B11598" s="211" t="str">
        <f t="shared" si="364"/>
        <v/>
      </c>
      <c r="D11598" s="213" t="str">
        <f t="shared" si="365"/>
        <v/>
      </c>
    </row>
    <row r="11599" spans="2:4" x14ac:dyDescent="0.3">
      <c r="B11599" s="211" t="str">
        <f t="shared" si="364"/>
        <v/>
      </c>
      <c r="D11599" s="213" t="str">
        <f t="shared" si="365"/>
        <v/>
      </c>
    </row>
    <row r="11600" spans="2:4" x14ac:dyDescent="0.3">
      <c r="B11600" s="211" t="str">
        <f t="shared" si="364"/>
        <v/>
      </c>
      <c r="D11600" s="213" t="str">
        <f t="shared" si="365"/>
        <v/>
      </c>
    </row>
    <row r="11601" spans="2:4" x14ac:dyDescent="0.3">
      <c r="B11601" s="211" t="str">
        <f t="shared" si="364"/>
        <v/>
      </c>
      <c r="D11601" s="213" t="str">
        <f t="shared" si="365"/>
        <v/>
      </c>
    </row>
    <row r="11602" spans="2:4" x14ac:dyDescent="0.3">
      <c r="B11602" s="211" t="str">
        <f t="shared" si="364"/>
        <v/>
      </c>
      <c r="D11602" s="213" t="str">
        <f t="shared" si="365"/>
        <v/>
      </c>
    </row>
    <row r="11603" spans="2:4" x14ac:dyDescent="0.3">
      <c r="B11603" s="211" t="str">
        <f t="shared" si="364"/>
        <v/>
      </c>
      <c r="D11603" s="213" t="str">
        <f t="shared" si="365"/>
        <v/>
      </c>
    </row>
    <row r="11604" spans="2:4" x14ac:dyDescent="0.3">
      <c r="B11604" s="211" t="str">
        <f t="shared" si="364"/>
        <v/>
      </c>
      <c r="D11604" s="213" t="str">
        <f t="shared" si="365"/>
        <v/>
      </c>
    </row>
    <row r="11605" spans="2:4" x14ac:dyDescent="0.3">
      <c r="B11605" s="211" t="str">
        <f t="shared" si="364"/>
        <v/>
      </c>
      <c r="D11605" s="213" t="str">
        <f t="shared" si="365"/>
        <v/>
      </c>
    </row>
    <row r="11606" spans="2:4" x14ac:dyDescent="0.3">
      <c r="B11606" s="211" t="str">
        <f t="shared" si="364"/>
        <v/>
      </c>
      <c r="D11606" s="213" t="str">
        <f t="shared" si="365"/>
        <v/>
      </c>
    </row>
    <row r="11607" spans="2:4" x14ac:dyDescent="0.3">
      <c r="B11607" s="211" t="str">
        <f t="shared" si="364"/>
        <v/>
      </c>
      <c r="D11607" s="213" t="str">
        <f t="shared" si="365"/>
        <v/>
      </c>
    </row>
    <row r="11608" spans="2:4" x14ac:dyDescent="0.3">
      <c r="B11608" s="211" t="str">
        <f t="shared" si="364"/>
        <v/>
      </c>
      <c r="D11608" s="213" t="str">
        <f t="shared" si="365"/>
        <v/>
      </c>
    </row>
    <row r="11609" spans="2:4" x14ac:dyDescent="0.3">
      <c r="B11609" s="211" t="str">
        <f t="shared" si="364"/>
        <v/>
      </c>
      <c r="D11609" s="213" t="str">
        <f t="shared" si="365"/>
        <v/>
      </c>
    </row>
    <row r="11610" spans="2:4" x14ac:dyDescent="0.3">
      <c r="B11610" s="211" t="str">
        <f t="shared" si="364"/>
        <v/>
      </c>
      <c r="D11610" s="213" t="str">
        <f t="shared" si="365"/>
        <v/>
      </c>
    </row>
    <row r="11611" spans="2:4" x14ac:dyDescent="0.3">
      <c r="B11611" s="211" t="str">
        <f t="shared" si="364"/>
        <v/>
      </c>
      <c r="D11611" s="213" t="str">
        <f t="shared" si="365"/>
        <v/>
      </c>
    </row>
    <row r="11612" spans="2:4" x14ac:dyDescent="0.3">
      <c r="B11612" s="211" t="str">
        <f t="shared" si="364"/>
        <v/>
      </c>
      <c r="D11612" s="213" t="str">
        <f t="shared" si="365"/>
        <v/>
      </c>
    </row>
    <row r="11613" spans="2:4" x14ac:dyDescent="0.3">
      <c r="B11613" s="211" t="str">
        <f t="shared" si="364"/>
        <v/>
      </c>
      <c r="D11613" s="213" t="str">
        <f t="shared" si="365"/>
        <v/>
      </c>
    </row>
    <row r="11614" spans="2:4" x14ac:dyDescent="0.3">
      <c r="B11614" s="211" t="str">
        <f t="shared" si="364"/>
        <v/>
      </c>
      <c r="D11614" s="213" t="str">
        <f t="shared" si="365"/>
        <v/>
      </c>
    </row>
    <row r="11615" spans="2:4" x14ac:dyDescent="0.3">
      <c r="B11615" s="211" t="str">
        <f t="shared" si="364"/>
        <v/>
      </c>
      <c r="D11615" s="213" t="str">
        <f t="shared" si="365"/>
        <v/>
      </c>
    </row>
    <row r="11616" spans="2:4" x14ac:dyDescent="0.3">
      <c r="B11616" s="211" t="str">
        <f t="shared" si="364"/>
        <v/>
      </c>
      <c r="D11616" s="213" t="str">
        <f t="shared" si="365"/>
        <v/>
      </c>
    </row>
    <row r="11617" spans="2:4" x14ac:dyDescent="0.3">
      <c r="B11617" s="211" t="str">
        <f t="shared" si="364"/>
        <v/>
      </c>
      <c r="D11617" s="213" t="str">
        <f t="shared" si="365"/>
        <v/>
      </c>
    </row>
    <row r="11618" spans="2:4" x14ac:dyDescent="0.3">
      <c r="B11618" s="211" t="str">
        <f t="shared" si="364"/>
        <v/>
      </c>
      <c r="D11618" s="213" t="str">
        <f t="shared" si="365"/>
        <v/>
      </c>
    </row>
    <row r="11619" spans="2:4" x14ac:dyDescent="0.3">
      <c r="B11619" s="211" t="str">
        <f t="shared" si="364"/>
        <v/>
      </c>
      <c r="D11619" s="213" t="str">
        <f t="shared" si="365"/>
        <v/>
      </c>
    </row>
    <row r="11620" spans="2:4" x14ac:dyDescent="0.3">
      <c r="B11620" s="211" t="str">
        <f t="shared" si="364"/>
        <v/>
      </c>
      <c r="D11620" s="213" t="str">
        <f t="shared" si="365"/>
        <v/>
      </c>
    </row>
    <row r="11621" spans="2:4" x14ac:dyDescent="0.3">
      <c r="B11621" s="211" t="str">
        <f t="shared" si="364"/>
        <v/>
      </c>
      <c r="D11621" s="213" t="str">
        <f t="shared" si="365"/>
        <v/>
      </c>
    </row>
    <row r="11622" spans="2:4" x14ac:dyDescent="0.3">
      <c r="B11622" s="211" t="str">
        <f t="shared" si="364"/>
        <v/>
      </c>
      <c r="D11622" s="213" t="str">
        <f t="shared" si="365"/>
        <v/>
      </c>
    </row>
    <row r="11623" spans="2:4" x14ac:dyDescent="0.3">
      <c r="B11623" s="211" t="str">
        <f t="shared" si="364"/>
        <v/>
      </c>
      <c r="D11623" s="213" t="str">
        <f t="shared" si="365"/>
        <v/>
      </c>
    </row>
    <row r="11624" spans="2:4" x14ac:dyDescent="0.3">
      <c r="B11624" s="211" t="str">
        <f t="shared" si="364"/>
        <v/>
      </c>
      <c r="D11624" s="213" t="str">
        <f t="shared" si="365"/>
        <v/>
      </c>
    </row>
    <row r="11625" spans="2:4" x14ac:dyDescent="0.3">
      <c r="B11625" s="211" t="str">
        <f t="shared" si="364"/>
        <v/>
      </c>
      <c r="D11625" s="213" t="str">
        <f t="shared" si="365"/>
        <v/>
      </c>
    </row>
    <row r="11626" spans="2:4" x14ac:dyDescent="0.3">
      <c r="B11626" s="211" t="str">
        <f t="shared" si="364"/>
        <v/>
      </c>
      <c r="D11626" s="213" t="str">
        <f t="shared" si="365"/>
        <v/>
      </c>
    </row>
    <row r="11627" spans="2:4" x14ac:dyDescent="0.3">
      <c r="B11627" s="211" t="str">
        <f t="shared" si="364"/>
        <v/>
      </c>
      <c r="D11627" s="213" t="str">
        <f t="shared" si="365"/>
        <v/>
      </c>
    </row>
    <row r="11628" spans="2:4" x14ac:dyDescent="0.3">
      <c r="B11628" s="211" t="str">
        <f t="shared" si="364"/>
        <v/>
      </c>
      <c r="D11628" s="213" t="str">
        <f t="shared" si="365"/>
        <v/>
      </c>
    </row>
    <row r="11629" spans="2:4" x14ac:dyDescent="0.3">
      <c r="B11629" s="211" t="str">
        <f t="shared" si="364"/>
        <v/>
      </c>
      <c r="D11629" s="213" t="str">
        <f t="shared" si="365"/>
        <v/>
      </c>
    </row>
    <row r="11630" spans="2:4" x14ac:dyDescent="0.3">
      <c r="B11630" s="211" t="str">
        <f t="shared" si="364"/>
        <v/>
      </c>
      <c r="D11630" s="213" t="str">
        <f t="shared" si="365"/>
        <v/>
      </c>
    </row>
    <row r="11631" spans="2:4" x14ac:dyDescent="0.3">
      <c r="B11631" s="211" t="str">
        <f t="shared" si="364"/>
        <v/>
      </c>
      <c r="D11631" s="213" t="str">
        <f t="shared" si="365"/>
        <v/>
      </c>
    </row>
    <row r="11632" spans="2:4" x14ac:dyDescent="0.3">
      <c r="B11632" s="211" t="str">
        <f t="shared" si="364"/>
        <v/>
      </c>
      <c r="D11632" s="213" t="str">
        <f t="shared" si="365"/>
        <v/>
      </c>
    </row>
    <row r="11633" spans="2:4" x14ac:dyDescent="0.3">
      <c r="B11633" s="211" t="str">
        <f t="shared" si="364"/>
        <v/>
      </c>
      <c r="D11633" s="213" t="str">
        <f t="shared" si="365"/>
        <v/>
      </c>
    </row>
    <row r="11634" spans="2:4" x14ac:dyDescent="0.3">
      <c r="B11634" s="211" t="str">
        <f t="shared" si="364"/>
        <v/>
      </c>
      <c r="D11634" s="213" t="str">
        <f t="shared" si="365"/>
        <v/>
      </c>
    </row>
    <row r="11635" spans="2:4" x14ac:dyDescent="0.3">
      <c r="B11635" s="211" t="str">
        <f t="shared" si="364"/>
        <v/>
      </c>
      <c r="D11635" s="213" t="str">
        <f t="shared" si="365"/>
        <v/>
      </c>
    </row>
    <row r="11636" spans="2:4" x14ac:dyDescent="0.3">
      <c r="B11636" s="211" t="str">
        <f t="shared" si="364"/>
        <v/>
      </c>
      <c r="D11636" s="213" t="str">
        <f t="shared" si="365"/>
        <v/>
      </c>
    </row>
    <row r="11637" spans="2:4" x14ac:dyDescent="0.3">
      <c r="B11637" s="211" t="str">
        <f t="shared" si="364"/>
        <v/>
      </c>
      <c r="D11637" s="213" t="str">
        <f t="shared" si="365"/>
        <v/>
      </c>
    </row>
    <row r="11638" spans="2:4" x14ac:dyDescent="0.3">
      <c r="B11638" s="211" t="str">
        <f t="shared" si="364"/>
        <v/>
      </c>
      <c r="D11638" s="213" t="str">
        <f t="shared" si="365"/>
        <v/>
      </c>
    </row>
    <row r="11639" spans="2:4" x14ac:dyDescent="0.3">
      <c r="B11639" s="211" t="str">
        <f t="shared" si="364"/>
        <v/>
      </c>
      <c r="D11639" s="213" t="str">
        <f t="shared" si="365"/>
        <v/>
      </c>
    </row>
    <row r="11640" spans="2:4" x14ac:dyDescent="0.3">
      <c r="B11640" s="211" t="str">
        <f t="shared" si="364"/>
        <v/>
      </c>
      <c r="D11640" s="213" t="str">
        <f t="shared" si="365"/>
        <v/>
      </c>
    </row>
    <row r="11641" spans="2:4" x14ac:dyDescent="0.3">
      <c r="B11641" s="211" t="str">
        <f t="shared" si="364"/>
        <v/>
      </c>
      <c r="D11641" s="213" t="str">
        <f t="shared" si="365"/>
        <v/>
      </c>
    </row>
    <row r="11642" spans="2:4" x14ac:dyDescent="0.3">
      <c r="B11642" s="211" t="str">
        <f t="shared" si="364"/>
        <v/>
      </c>
      <c r="D11642" s="213" t="str">
        <f t="shared" si="365"/>
        <v/>
      </c>
    </row>
    <row r="11643" spans="2:4" x14ac:dyDescent="0.3">
      <c r="B11643" s="211" t="str">
        <f t="shared" si="364"/>
        <v/>
      </c>
      <c r="D11643" s="213" t="str">
        <f t="shared" si="365"/>
        <v/>
      </c>
    </row>
    <row r="11644" spans="2:4" x14ac:dyDescent="0.3">
      <c r="B11644" s="211" t="str">
        <f t="shared" si="364"/>
        <v/>
      </c>
      <c r="D11644" s="213" t="str">
        <f t="shared" si="365"/>
        <v/>
      </c>
    </row>
    <row r="11645" spans="2:4" x14ac:dyDescent="0.3">
      <c r="B11645" s="211" t="str">
        <f t="shared" si="364"/>
        <v/>
      </c>
      <c r="D11645" s="213" t="str">
        <f t="shared" si="365"/>
        <v/>
      </c>
    </row>
    <row r="11646" spans="2:4" x14ac:dyDescent="0.3">
      <c r="B11646" s="211" t="str">
        <f t="shared" si="364"/>
        <v/>
      </c>
      <c r="D11646" s="213" t="str">
        <f t="shared" si="365"/>
        <v/>
      </c>
    </row>
    <row r="11647" spans="2:4" x14ac:dyDescent="0.3">
      <c r="B11647" s="211" t="str">
        <f t="shared" si="364"/>
        <v/>
      </c>
      <c r="D11647" s="213" t="str">
        <f t="shared" si="365"/>
        <v/>
      </c>
    </row>
    <row r="11648" spans="2:4" x14ac:dyDescent="0.3">
      <c r="B11648" s="211" t="str">
        <f t="shared" si="364"/>
        <v/>
      </c>
      <c r="D11648" s="213" t="str">
        <f t="shared" si="365"/>
        <v/>
      </c>
    </row>
    <row r="11649" spans="2:4" x14ac:dyDescent="0.3">
      <c r="B11649" s="211" t="str">
        <f t="shared" si="364"/>
        <v/>
      </c>
      <c r="D11649" s="213" t="str">
        <f t="shared" si="365"/>
        <v/>
      </c>
    </row>
    <row r="11650" spans="2:4" x14ac:dyDescent="0.3">
      <c r="B11650" s="211" t="str">
        <f t="shared" si="364"/>
        <v/>
      </c>
      <c r="D11650" s="213" t="str">
        <f t="shared" si="365"/>
        <v/>
      </c>
    </row>
    <row r="11651" spans="2:4" x14ac:dyDescent="0.3">
      <c r="B11651" s="211" t="str">
        <f t="shared" si="364"/>
        <v/>
      </c>
      <c r="D11651" s="213" t="str">
        <f t="shared" si="365"/>
        <v/>
      </c>
    </row>
    <row r="11652" spans="2:4" x14ac:dyDescent="0.3">
      <c r="B11652" s="211" t="str">
        <f t="shared" si="364"/>
        <v/>
      </c>
      <c r="D11652" s="213" t="str">
        <f t="shared" si="365"/>
        <v/>
      </c>
    </row>
    <row r="11653" spans="2:4" x14ac:dyDescent="0.3">
      <c r="B11653" s="211" t="str">
        <f t="shared" si="364"/>
        <v/>
      </c>
      <c r="D11653" s="213" t="str">
        <f t="shared" si="365"/>
        <v/>
      </c>
    </row>
    <row r="11654" spans="2:4" x14ac:dyDescent="0.3">
      <c r="B11654" s="211" t="str">
        <f t="shared" ref="B11654:B11717" si="366">IF(NOT(ISBLANK(A11654)),INT(($B$2-A11654)/365.25),"")</f>
        <v/>
      </c>
      <c r="D11654" s="213" t="str">
        <f t="shared" ref="D11654:D11717" si="367">_xlfn.IFNA(VLOOKUP(B11654,AgeGroups,2,TRUE),"")</f>
        <v/>
      </c>
    </row>
    <row r="11655" spans="2:4" x14ac:dyDescent="0.3">
      <c r="B11655" s="211" t="str">
        <f t="shared" si="366"/>
        <v/>
      </c>
      <c r="D11655" s="213" t="str">
        <f t="shared" si="367"/>
        <v/>
      </c>
    </row>
    <row r="11656" spans="2:4" x14ac:dyDescent="0.3">
      <c r="B11656" s="211" t="str">
        <f t="shared" si="366"/>
        <v/>
      </c>
      <c r="D11656" s="213" t="str">
        <f t="shared" si="367"/>
        <v/>
      </c>
    </row>
    <row r="11657" spans="2:4" x14ac:dyDescent="0.3">
      <c r="B11657" s="211" t="str">
        <f t="shared" si="366"/>
        <v/>
      </c>
      <c r="D11657" s="213" t="str">
        <f t="shared" si="367"/>
        <v/>
      </c>
    </row>
    <row r="11658" spans="2:4" x14ac:dyDescent="0.3">
      <c r="B11658" s="211" t="str">
        <f t="shared" si="366"/>
        <v/>
      </c>
      <c r="D11658" s="213" t="str">
        <f t="shared" si="367"/>
        <v/>
      </c>
    </row>
    <row r="11659" spans="2:4" x14ac:dyDescent="0.3">
      <c r="B11659" s="211" t="str">
        <f t="shared" si="366"/>
        <v/>
      </c>
      <c r="D11659" s="213" t="str">
        <f t="shared" si="367"/>
        <v/>
      </c>
    </row>
    <row r="11660" spans="2:4" x14ac:dyDescent="0.3">
      <c r="B11660" s="211" t="str">
        <f t="shared" si="366"/>
        <v/>
      </c>
      <c r="D11660" s="213" t="str">
        <f t="shared" si="367"/>
        <v/>
      </c>
    </row>
    <row r="11661" spans="2:4" x14ac:dyDescent="0.3">
      <c r="B11661" s="211" t="str">
        <f t="shared" si="366"/>
        <v/>
      </c>
      <c r="D11661" s="213" t="str">
        <f t="shared" si="367"/>
        <v/>
      </c>
    </row>
    <row r="11662" spans="2:4" x14ac:dyDescent="0.3">
      <c r="B11662" s="211" t="str">
        <f t="shared" si="366"/>
        <v/>
      </c>
      <c r="D11662" s="213" t="str">
        <f t="shared" si="367"/>
        <v/>
      </c>
    </row>
    <row r="11663" spans="2:4" x14ac:dyDescent="0.3">
      <c r="B11663" s="211" t="str">
        <f t="shared" si="366"/>
        <v/>
      </c>
      <c r="D11663" s="213" t="str">
        <f t="shared" si="367"/>
        <v/>
      </c>
    </row>
    <row r="11664" spans="2:4" x14ac:dyDescent="0.3">
      <c r="B11664" s="211" t="str">
        <f t="shared" si="366"/>
        <v/>
      </c>
      <c r="D11664" s="213" t="str">
        <f t="shared" si="367"/>
        <v/>
      </c>
    </row>
    <row r="11665" spans="2:4" x14ac:dyDescent="0.3">
      <c r="B11665" s="211" t="str">
        <f t="shared" si="366"/>
        <v/>
      </c>
      <c r="D11665" s="213" t="str">
        <f t="shared" si="367"/>
        <v/>
      </c>
    </row>
    <row r="11666" spans="2:4" x14ac:dyDescent="0.3">
      <c r="B11666" s="211" t="str">
        <f t="shared" si="366"/>
        <v/>
      </c>
      <c r="D11666" s="213" t="str">
        <f t="shared" si="367"/>
        <v/>
      </c>
    </row>
    <row r="11667" spans="2:4" x14ac:dyDescent="0.3">
      <c r="B11667" s="211" t="str">
        <f t="shared" si="366"/>
        <v/>
      </c>
      <c r="D11667" s="213" t="str">
        <f t="shared" si="367"/>
        <v/>
      </c>
    </row>
    <row r="11668" spans="2:4" x14ac:dyDescent="0.3">
      <c r="B11668" s="211" t="str">
        <f t="shared" si="366"/>
        <v/>
      </c>
      <c r="D11668" s="213" t="str">
        <f t="shared" si="367"/>
        <v/>
      </c>
    </row>
    <row r="11669" spans="2:4" x14ac:dyDescent="0.3">
      <c r="B11669" s="211" t="str">
        <f t="shared" si="366"/>
        <v/>
      </c>
      <c r="D11669" s="213" t="str">
        <f t="shared" si="367"/>
        <v/>
      </c>
    </row>
    <row r="11670" spans="2:4" x14ac:dyDescent="0.3">
      <c r="B11670" s="211" t="str">
        <f t="shared" si="366"/>
        <v/>
      </c>
      <c r="D11670" s="213" t="str">
        <f t="shared" si="367"/>
        <v/>
      </c>
    </row>
    <row r="11671" spans="2:4" x14ac:dyDescent="0.3">
      <c r="B11671" s="211" t="str">
        <f t="shared" si="366"/>
        <v/>
      </c>
      <c r="D11671" s="213" t="str">
        <f t="shared" si="367"/>
        <v/>
      </c>
    </row>
    <row r="11672" spans="2:4" x14ac:dyDescent="0.3">
      <c r="B11672" s="211" t="str">
        <f t="shared" si="366"/>
        <v/>
      </c>
      <c r="D11672" s="213" t="str">
        <f t="shared" si="367"/>
        <v/>
      </c>
    </row>
    <row r="11673" spans="2:4" x14ac:dyDescent="0.3">
      <c r="B11673" s="211" t="str">
        <f t="shared" si="366"/>
        <v/>
      </c>
      <c r="D11673" s="213" t="str">
        <f t="shared" si="367"/>
        <v/>
      </c>
    </row>
    <row r="11674" spans="2:4" x14ac:dyDescent="0.3">
      <c r="B11674" s="211" t="str">
        <f t="shared" si="366"/>
        <v/>
      </c>
      <c r="D11674" s="213" t="str">
        <f t="shared" si="367"/>
        <v/>
      </c>
    </row>
    <row r="11675" spans="2:4" x14ac:dyDescent="0.3">
      <c r="B11675" s="211" t="str">
        <f t="shared" si="366"/>
        <v/>
      </c>
      <c r="D11675" s="213" t="str">
        <f t="shared" si="367"/>
        <v/>
      </c>
    </row>
    <row r="11676" spans="2:4" x14ac:dyDescent="0.3">
      <c r="B11676" s="211" t="str">
        <f t="shared" si="366"/>
        <v/>
      </c>
      <c r="D11676" s="213" t="str">
        <f t="shared" si="367"/>
        <v/>
      </c>
    </row>
    <row r="11677" spans="2:4" x14ac:dyDescent="0.3">
      <c r="B11677" s="211" t="str">
        <f t="shared" si="366"/>
        <v/>
      </c>
      <c r="D11677" s="213" t="str">
        <f t="shared" si="367"/>
        <v/>
      </c>
    </row>
    <row r="11678" spans="2:4" x14ac:dyDescent="0.3">
      <c r="B11678" s="211" t="str">
        <f t="shared" si="366"/>
        <v/>
      </c>
      <c r="D11678" s="213" t="str">
        <f t="shared" si="367"/>
        <v/>
      </c>
    </row>
    <row r="11679" spans="2:4" x14ac:dyDescent="0.3">
      <c r="B11679" s="211" t="str">
        <f t="shared" si="366"/>
        <v/>
      </c>
      <c r="D11679" s="213" t="str">
        <f t="shared" si="367"/>
        <v/>
      </c>
    </row>
    <row r="11680" spans="2:4" x14ac:dyDescent="0.3">
      <c r="B11680" s="211" t="str">
        <f t="shared" si="366"/>
        <v/>
      </c>
      <c r="D11680" s="213" t="str">
        <f t="shared" si="367"/>
        <v/>
      </c>
    </row>
    <row r="11681" spans="2:4" x14ac:dyDescent="0.3">
      <c r="B11681" s="211" t="str">
        <f t="shared" si="366"/>
        <v/>
      </c>
      <c r="D11681" s="213" t="str">
        <f t="shared" si="367"/>
        <v/>
      </c>
    </row>
    <row r="11682" spans="2:4" x14ac:dyDescent="0.3">
      <c r="B11682" s="211" t="str">
        <f t="shared" si="366"/>
        <v/>
      </c>
      <c r="D11682" s="213" t="str">
        <f t="shared" si="367"/>
        <v/>
      </c>
    </row>
    <row r="11683" spans="2:4" x14ac:dyDescent="0.3">
      <c r="B11683" s="211" t="str">
        <f t="shared" si="366"/>
        <v/>
      </c>
      <c r="D11683" s="213" t="str">
        <f t="shared" si="367"/>
        <v/>
      </c>
    </row>
    <row r="11684" spans="2:4" x14ac:dyDescent="0.3">
      <c r="B11684" s="211" t="str">
        <f t="shared" si="366"/>
        <v/>
      </c>
      <c r="D11684" s="213" t="str">
        <f t="shared" si="367"/>
        <v/>
      </c>
    </row>
    <row r="11685" spans="2:4" x14ac:dyDescent="0.3">
      <c r="B11685" s="211" t="str">
        <f t="shared" si="366"/>
        <v/>
      </c>
      <c r="D11685" s="213" t="str">
        <f t="shared" si="367"/>
        <v/>
      </c>
    </row>
    <row r="11686" spans="2:4" x14ac:dyDescent="0.3">
      <c r="B11686" s="211" t="str">
        <f t="shared" si="366"/>
        <v/>
      </c>
      <c r="D11686" s="213" t="str">
        <f t="shared" si="367"/>
        <v/>
      </c>
    </row>
    <row r="11687" spans="2:4" x14ac:dyDescent="0.3">
      <c r="B11687" s="211" t="str">
        <f t="shared" si="366"/>
        <v/>
      </c>
      <c r="D11687" s="213" t="str">
        <f t="shared" si="367"/>
        <v/>
      </c>
    </row>
    <row r="11688" spans="2:4" x14ac:dyDescent="0.3">
      <c r="B11688" s="211" t="str">
        <f t="shared" si="366"/>
        <v/>
      </c>
      <c r="D11688" s="213" t="str">
        <f t="shared" si="367"/>
        <v/>
      </c>
    </row>
    <row r="11689" spans="2:4" x14ac:dyDescent="0.3">
      <c r="B11689" s="211" t="str">
        <f t="shared" si="366"/>
        <v/>
      </c>
      <c r="D11689" s="213" t="str">
        <f t="shared" si="367"/>
        <v/>
      </c>
    </row>
    <row r="11690" spans="2:4" x14ac:dyDescent="0.3">
      <c r="B11690" s="211" t="str">
        <f t="shared" si="366"/>
        <v/>
      </c>
      <c r="D11690" s="213" t="str">
        <f t="shared" si="367"/>
        <v/>
      </c>
    </row>
    <row r="11691" spans="2:4" x14ac:dyDescent="0.3">
      <c r="B11691" s="211" t="str">
        <f t="shared" si="366"/>
        <v/>
      </c>
      <c r="D11691" s="213" t="str">
        <f t="shared" si="367"/>
        <v/>
      </c>
    </row>
    <row r="11692" spans="2:4" x14ac:dyDescent="0.3">
      <c r="B11692" s="211" t="str">
        <f t="shared" si="366"/>
        <v/>
      </c>
      <c r="D11692" s="213" t="str">
        <f t="shared" si="367"/>
        <v/>
      </c>
    </row>
    <row r="11693" spans="2:4" x14ac:dyDescent="0.3">
      <c r="B11693" s="211" t="str">
        <f t="shared" si="366"/>
        <v/>
      </c>
      <c r="D11693" s="213" t="str">
        <f t="shared" si="367"/>
        <v/>
      </c>
    </row>
    <row r="11694" spans="2:4" x14ac:dyDescent="0.3">
      <c r="B11694" s="211" t="str">
        <f t="shared" si="366"/>
        <v/>
      </c>
      <c r="D11694" s="213" t="str">
        <f t="shared" si="367"/>
        <v/>
      </c>
    </row>
    <row r="11695" spans="2:4" x14ac:dyDescent="0.3">
      <c r="B11695" s="211" t="str">
        <f t="shared" si="366"/>
        <v/>
      </c>
      <c r="D11695" s="213" t="str">
        <f t="shared" si="367"/>
        <v/>
      </c>
    </row>
    <row r="11696" spans="2:4" x14ac:dyDescent="0.3">
      <c r="B11696" s="211" t="str">
        <f t="shared" si="366"/>
        <v/>
      </c>
      <c r="D11696" s="213" t="str">
        <f t="shared" si="367"/>
        <v/>
      </c>
    </row>
    <row r="11697" spans="2:4" x14ac:dyDescent="0.3">
      <c r="B11697" s="211" t="str">
        <f t="shared" si="366"/>
        <v/>
      </c>
      <c r="D11697" s="213" t="str">
        <f t="shared" si="367"/>
        <v/>
      </c>
    </row>
    <row r="11698" spans="2:4" x14ac:dyDescent="0.3">
      <c r="B11698" s="211" t="str">
        <f t="shared" si="366"/>
        <v/>
      </c>
      <c r="D11698" s="213" t="str">
        <f t="shared" si="367"/>
        <v/>
      </c>
    </row>
    <row r="11699" spans="2:4" x14ac:dyDescent="0.3">
      <c r="B11699" s="211" t="str">
        <f t="shared" si="366"/>
        <v/>
      </c>
      <c r="D11699" s="213" t="str">
        <f t="shared" si="367"/>
        <v/>
      </c>
    </row>
    <row r="11700" spans="2:4" x14ac:dyDescent="0.3">
      <c r="B11700" s="211" t="str">
        <f t="shared" si="366"/>
        <v/>
      </c>
      <c r="D11700" s="213" t="str">
        <f t="shared" si="367"/>
        <v/>
      </c>
    </row>
    <row r="11701" spans="2:4" x14ac:dyDescent="0.3">
      <c r="B11701" s="211" t="str">
        <f t="shared" si="366"/>
        <v/>
      </c>
      <c r="D11701" s="213" t="str">
        <f t="shared" si="367"/>
        <v/>
      </c>
    </row>
    <row r="11702" spans="2:4" x14ac:dyDescent="0.3">
      <c r="B11702" s="211" t="str">
        <f t="shared" si="366"/>
        <v/>
      </c>
      <c r="D11702" s="213" t="str">
        <f t="shared" si="367"/>
        <v/>
      </c>
    </row>
    <row r="11703" spans="2:4" x14ac:dyDescent="0.3">
      <c r="B11703" s="211" t="str">
        <f t="shared" si="366"/>
        <v/>
      </c>
      <c r="D11703" s="213" t="str">
        <f t="shared" si="367"/>
        <v/>
      </c>
    </row>
    <row r="11704" spans="2:4" x14ac:dyDescent="0.3">
      <c r="B11704" s="211" t="str">
        <f t="shared" si="366"/>
        <v/>
      </c>
      <c r="D11704" s="213" t="str">
        <f t="shared" si="367"/>
        <v/>
      </c>
    </row>
    <row r="11705" spans="2:4" x14ac:dyDescent="0.3">
      <c r="B11705" s="211" t="str">
        <f t="shared" si="366"/>
        <v/>
      </c>
      <c r="D11705" s="213" t="str">
        <f t="shared" si="367"/>
        <v/>
      </c>
    </row>
    <row r="11706" spans="2:4" x14ac:dyDescent="0.3">
      <c r="B11706" s="211" t="str">
        <f t="shared" si="366"/>
        <v/>
      </c>
      <c r="D11706" s="213" t="str">
        <f t="shared" si="367"/>
        <v/>
      </c>
    </row>
    <row r="11707" spans="2:4" x14ac:dyDescent="0.3">
      <c r="B11707" s="211" t="str">
        <f t="shared" si="366"/>
        <v/>
      </c>
      <c r="D11707" s="213" t="str">
        <f t="shared" si="367"/>
        <v/>
      </c>
    </row>
    <row r="11708" spans="2:4" x14ac:dyDescent="0.3">
      <c r="B11708" s="211" t="str">
        <f t="shared" si="366"/>
        <v/>
      </c>
      <c r="D11708" s="213" t="str">
        <f t="shared" si="367"/>
        <v/>
      </c>
    </row>
    <row r="11709" spans="2:4" x14ac:dyDescent="0.3">
      <c r="B11709" s="211" t="str">
        <f t="shared" si="366"/>
        <v/>
      </c>
      <c r="D11709" s="213" t="str">
        <f t="shared" si="367"/>
        <v/>
      </c>
    </row>
    <row r="11710" spans="2:4" x14ac:dyDescent="0.3">
      <c r="B11710" s="211" t="str">
        <f t="shared" si="366"/>
        <v/>
      </c>
      <c r="D11710" s="213" t="str">
        <f t="shared" si="367"/>
        <v/>
      </c>
    </row>
    <row r="11711" spans="2:4" x14ac:dyDescent="0.3">
      <c r="B11711" s="211" t="str">
        <f t="shared" si="366"/>
        <v/>
      </c>
      <c r="D11711" s="213" t="str">
        <f t="shared" si="367"/>
        <v/>
      </c>
    </row>
    <row r="11712" spans="2:4" x14ac:dyDescent="0.3">
      <c r="B11712" s="211" t="str">
        <f t="shared" si="366"/>
        <v/>
      </c>
      <c r="D11712" s="213" t="str">
        <f t="shared" si="367"/>
        <v/>
      </c>
    </row>
    <row r="11713" spans="2:4" x14ac:dyDescent="0.3">
      <c r="B11713" s="211" t="str">
        <f t="shared" si="366"/>
        <v/>
      </c>
      <c r="D11713" s="213" t="str">
        <f t="shared" si="367"/>
        <v/>
      </c>
    </row>
    <row r="11714" spans="2:4" x14ac:dyDescent="0.3">
      <c r="B11714" s="211" t="str">
        <f t="shared" si="366"/>
        <v/>
      </c>
      <c r="D11714" s="213" t="str">
        <f t="shared" si="367"/>
        <v/>
      </c>
    </row>
    <row r="11715" spans="2:4" x14ac:dyDescent="0.3">
      <c r="B11715" s="211" t="str">
        <f t="shared" si="366"/>
        <v/>
      </c>
      <c r="D11715" s="213" t="str">
        <f t="shared" si="367"/>
        <v/>
      </c>
    </row>
    <row r="11716" spans="2:4" x14ac:dyDescent="0.3">
      <c r="B11716" s="211" t="str">
        <f t="shared" si="366"/>
        <v/>
      </c>
      <c r="D11716" s="213" t="str">
        <f t="shared" si="367"/>
        <v/>
      </c>
    </row>
    <row r="11717" spans="2:4" x14ac:dyDescent="0.3">
      <c r="B11717" s="211" t="str">
        <f t="shared" si="366"/>
        <v/>
      </c>
      <c r="D11717" s="213" t="str">
        <f t="shared" si="367"/>
        <v/>
      </c>
    </row>
    <row r="11718" spans="2:4" x14ac:dyDescent="0.3">
      <c r="B11718" s="211" t="str">
        <f t="shared" ref="B11718:B11781" si="368">IF(NOT(ISBLANK(A11718)),INT(($B$2-A11718)/365.25),"")</f>
        <v/>
      </c>
      <c r="D11718" s="213" t="str">
        <f t="shared" ref="D11718:D11781" si="369">_xlfn.IFNA(VLOOKUP(B11718,AgeGroups,2,TRUE),"")</f>
        <v/>
      </c>
    </row>
    <row r="11719" spans="2:4" x14ac:dyDescent="0.3">
      <c r="B11719" s="211" t="str">
        <f t="shared" si="368"/>
        <v/>
      </c>
      <c r="D11719" s="213" t="str">
        <f t="shared" si="369"/>
        <v/>
      </c>
    </row>
    <row r="11720" spans="2:4" x14ac:dyDescent="0.3">
      <c r="B11720" s="211" t="str">
        <f t="shared" si="368"/>
        <v/>
      </c>
      <c r="D11720" s="213" t="str">
        <f t="shared" si="369"/>
        <v/>
      </c>
    </row>
    <row r="11721" spans="2:4" x14ac:dyDescent="0.3">
      <c r="B11721" s="211" t="str">
        <f t="shared" si="368"/>
        <v/>
      </c>
      <c r="D11721" s="213" t="str">
        <f t="shared" si="369"/>
        <v/>
      </c>
    </row>
    <row r="11722" spans="2:4" x14ac:dyDescent="0.3">
      <c r="B11722" s="211" t="str">
        <f t="shared" si="368"/>
        <v/>
      </c>
      <c r="D11722" s="213" t="str">
        <f t="shared" si="369"/>
        <v/>
      </c>
    </row>
    <row r="11723" spans="2:4" x14ac:dyDescent="0.3">
      <c r="B11723" s="211" t="str">
        <f t="shared" si="368"/>
        <v/>
      </c>
      <c r="D11723" s="213" t="str">
        <f t="shared" si="369"/>
        <v/>
      </c>
    </row>
    <row r="11724" spans="2:4" x14ac:dyDescent="0.3">
      <c r="B11724" s="211" t="str">
        <f t="shared" si="368"/>
        <v/>
      </c>
      <c r="D11724" s="213" t="str">
        <f t="shared" si="369"/>
        <v/>
      </c>
    </row>
    <row r="11725" spans="2:4" x14ac:dyDescent="0.3">
      <c r="B11725" s="211" t="str">
        <f t="shared" si="368"/>
        <v/>
      </c>
      <c r="D11725" s="213" t="str">
        <f t="shared" si="369"/>
        <v/>
      </c>
    </row>
    <row r="11726" spans="2:4" x14ac:dyDescent="0.3">
      <c r="B11726" s="211" t="str">
        <f t="shared" si="368"/>
        <v/>
      </c>
      <c r="D11726" s="213" t="str">
        <f t="shared" si="369"/>
        <v/>
      </c>
    </row>
    <row r="11727" spans="2:4" x14ac:dyDescent="0.3">
      <c r="B11727" s="211" t="str">
        <f t="shared" si="368"/>
        <v/>
      </c>
      <c r="D11727" s="213" t="str">
        <f t="shared" si="369"/>
        <v/>
      </c>
    </row>
    <row r="11728" spans="2:4" x14ac:dyDescent="0.3">
      <c r="B11728" s="211" t="str">
        <f t="shared" si="368"/>
        <v/>
      </c>
      <c r="D11728" s="213" t="str">
        <f t="shared" si="369"/>
        <v/>
      </c>
    </row>
    <row r="11729" spans="2:4" x14ac:dyDescent="0.3">
      <c r="B11729" s="211" t="str">
        <f t="shared" si="368"/>
        <v/>
      </c>
      <c r="D11729" s="213" t="str">
        <f t="shared" si="369"/>
        <v/>
      </c>
    </row>
    <row r="11730" spans="2:4" x14ac:dyDescent="0.3">
      <c r="B11730" s="211" t="str">
        <f t="shared" si="368"/>
        <v/>
      </c>
      <c r="D11730" s="213" t="str">
        <f t="shared" si="369"/>
        <v/>
      </c>
    </row>
    <row r="11731" spans="2:4" x14ac:dyDescent="0.3">
      <c r="B11731" s="211" t="str">
        <f t="shared" si="368"/>
        <v/>
      </c>
      <c r="D11731" s="213" t="str">
        <f t="shared" si="369"/>
        <v/>
      </c>
    </row>
    <row r="11732" spans="2:4" x14ac:dyDescent="0.3">
      <c r="B11732" s="211" t="str">
        <f t="shared" si="368"/>
        <v/>
      </c>
      <c r="D11732" s="213" t="str">
        <f t="shared" si="369"/>
        <v/>
      </c>
    </row>
    <row r="11733" spans="2:4" x14ac:dyDescent="0.3">
      <c r="B11733" s="211" t="str">
        <f t="shared" si="368"/>
        <v/>
      </c>
      <c r="D11733" s="213" t="str">
        <f t="shared" si="369"/>
        <v/>
      </c>
    </row>
    <row r="11734" spans="2:4" x14ac:dyDescent="0.3">
      <c r="B11734" s="211" t="str">
        <f t="shared" si="368"/>
        <v/>
      </c>
      <c r="D11734" s="213" t="str">
        <f t="shared" si="369"/>
        <v/>
      </c>
    </row>
    <row r="11735" spans="2:4" x14ac:dyDescent="0.3">
      <c r="B11735" s="211" t="str">
        <f t="shared" si="368"/>
        <v/>
      </c>
      <c r="D11735" s="213" t="str">
        <f t="shared" si="369"/>
        <v/>
      </c>
    </row>
    <row r="11736" spans="2:4" x14ac:dyDescent="0.3">
      <c r="B11736" s="211" t="str">
        <f t="shared" si="368"/>
        <v/>
      </c>
      <c r="D11736" s="213" t="str">
        <f t="shared" si="369"/>
        <v/>
      </c>
    </row>
    <row r="11737" spans="2:4" x14ac:dyDescent="0.3">
      <c r="B11737" s="211" t="str">
        <f t="shared" si="368"/>
        <v/>
      </c>
      <c r="D11737" s="213" t="str">
        <f t="shared" si="369"/>
        <v/>
      </c>
    </row>
    <row r="11738" spans="2:4" x14ac:dyDescent="0.3">
      <c r="B11738" s="211" t="str">
        <f t="shared" si="368"/>
        <v/>
      </c>
      <c r="D11738" s="213" t="str">
        <f t="shared" si="369"/>
        <v/>
      </c>
    </row>
    <row r="11739" spans="2:4" x14ac:dyDescent="0.3">
      <c r="B11739" s="211" t="str">
        <f t="shared" si="368"/>
        <v/>
      </c>
      <c r="D11739" s="213" t="str">
        <f t="shared" si="369"/>
        <v/>
      </c>
    </row>
    <row r="11740" spans="2:4" x14ac:dyDescent="0.3">
      <c r="B11740" s="211" t="str">
        <f t="shared" si="368"/>
        <v/>
      </c>
      <c r="D11740" s="213" t="str">
        <f t="shared" si="369"/>
        <v/>
      </c>
    </row>
    <row r="11741" spans="2:4" x14ac:dyDescent="0.3">
      <c r="B11741" s="211" t="str">
        <f t="shared" si="368"/>
        <v/>
      </c>
      <c r="D11741" s="213" t="str">
        <f t="shared" si="369"/>
        <v/>
      </c>
    </row>
    <row r="11742" spans="2:4" x14ac:dyDescent="0.3">
      <c r="B11742" s="211" t="str">
        <f t="shared" si="368"/>
        <v/>
      </c>
      <c r="D11742" s="213" t="str">
        <f t="shared" si="369"/>
        <v/>
      </c>
    </row>
    <row r="11743" spans="2:4" x14ac:dyDescent="0.3">
      <c r="B11743" s="211" t="str">
        <f t="shared" si="368"/>
        <v/>
      </c>
      <c r="D11743" s="213" t="str">
        <f t="shared" si="369"/>
        <v/>
      </c>
    </row>
    <row r="11744" spans="2:4" x14ac:dyDescent="0.3">
      <c r="B11744" s="211" t="str">
        <f t="shared" si="368"/>
        <v/>
      </c>
      <c r="D11744" s="213" t="str">
        <f t="shared" si="369"/>
        <v/>
      </c>
    </row>
    <row r="11745" spans="2:4" x14ac:dyDescent="0.3">
      <c r="B11745" s="211" t="str">
        <f t="shared" si="368"/>
        <v/>
      </c>
      <c r="D11745" s="213" t="str">
        <f t="shared" si="369"/>
        <v/>
      </c>
    </row>
    <row r="11746" spans="2:4" x14ac:dyDescent="0.3">
      <c r="B11746" s="211" t="str">
        <f t="shared" si="368"/>
        <v/>
      </c>
      <c r="D11746" s="213" t="str">
        <f t="shared" si="369"/>
        <v/>
      </c>
    </row>
    <row r="11747" spans="2:4" x14ac:dyDescent="0.3">
      <c r="B11747" s="211" t="str">
        <f t="shared" si="368"/>
        <v/>
      </c>
      <c r="D11747" s="213" t="str">
        <f t="shared" si="369"/>
        <v/>
      </c>
    </row>
    <row r="11748" spans="2:4" x14ac:dyDescent="0.3">
      <c r="B11748" s="211" t="str">
        <f t="shared" si="368"/>
        <v/>
      </c>
      <c r="D11748" s="213" t="str">
        <f t="shared" si="369"/>
        <v/>
      </c>
    </row>
    <row r="11749" spans="2:4" x14ac:dyDescent="0.3">
      <c r="B11749" s="211" t="str">
        <f t="shared" si="368"/>
        <v/>
      </c>
      <c r="D11749" s="213" t="str">
        <f t="shared" si="369"/>
        <v/>
      </c>
    </row>
    <row r="11750" spans="2:4" x14ac:dyDescent="0.3">
      <c r="B11750" s="211" t="str">
        <f t="shared" si="368"/>
        <v/>
      </c>
      <c r="D11750" s="213" t="str">
        <f t="shared" si="369"/>
        <v/>
      </c>
    </row>
    <row r="11751" spans="2:4" x14ac:dyDescent="0.3">
      <c r="B11751" s="211" t="str">
        <f t="shared" si="368"/>
        <v/>
      </c>
      <c r="D11751" s="213" t="str">
        <f t="shared" si="369"/>
        <v/>
      </c>
    </row>
    <row r="11752" spans="2:4" x14ac:dyDescent="0.3">
      <c r="B11752" s="211" t="str">
        <f t="shared" si="368"/>
        <v/>
      </c>
      <c r="D11752" s="213" t="str">
        <f t="shared" si="369"/>
        <v/>
      </c>
    </row>
    <row r="11753" spans="2:4" x14ac:dyDescent="0.3">
      <c r="B11753" s="211" t="str">
        <f t="shared" si="368"/>
        <v/>
      </c>
      <c r="D11753" s="213" t="str">
        <f t="shared" si="369"/>
        <v/>
      </c>
    </row>
    <row r="11754" spans="2:4" x14ac:dyDescent="0.3">
      <c r="B11754" s="211" t="str">
        <f t="shared" si="368"/>
        <v/>
      </c>
      <c r="D11754" s="213" t="str">
        <f t="shared" si="369"/>
        <v/>
      </c>
    </row>
    <row r="11755" spans="2:4" x14ac:dyDescent="0.3">
      <c r="B11755" s="211" t="str">
        <f t="shared" si="368"/>
        <v/>
      </c>
      <c r="D11755" s="213" t="str">
        <f t="shared" si="369"/>
        <v/>
      </c>
    </row>
    <row r="11756" spans="2:4" x14ac:dyDescent="0.3">
      <c r="B11756" s="211" t="str">
        <f t="shared" si="368"/>
        <v/>
      </c>
      <c r="D11756" s="213" t="str">
        <f t="shared" si="369"/>
        <v/>
      </c>
    </row>
    <row r="11757" spans="2:4" x14ac:dyDescent="0.3">
      <c r="B11757" s="211" t="str">
        <f t="shared" si="368"/>
        <v/>
      </c>
      <c r="D11757" s="213" t="str">
        <f t="shared" si="369"/>
        <v/>
      </c>
    </row>
    <row r="11758" spans="2:4" x14ac:dyDescent="0.3">
      <c r="B11758" s="211" t="str">
        <f t="shared" si="368"/>
        <v/>
      </c>
      <c r="D11758" s="213" t="str">
        <f t="shared" si="369"/>
        <v/>
      </c>
    </row>
    <row r="11759" spans="2:4" x14ac:dyDescent="0.3">
      <c r="B11759" s="211" t="str">
        <f t="shared" si="368"/>
        <v/>
      </c>
      <c r="D11759" s="213" t="str">
        <f t="shared" si="369"/>
        <v/>
      </c>
    </row>
    <row r="11760" spans="2:4" x14ac:dyDescent="0.3">
      <c r="B11760" s="211" t="str">
        <f t="shared" si="368"/>
        <v/>
      </c>
      <c r="D11760" s="213" t="str">
        <f t="shared" si="369"/>
        <v/>
      </c>
    </row>
    <row r="11761" spans="2:4" x14ac:dyDescent="0.3">
      <c r="B11761" s="211" t="str">
        <f t="shared" si="368"/>
        <v/>
      </c>
      <c r="D11761" s="213" t="str">
        <f t="shared" si="369"/>
        <v/>
      </c>
    </row>
    <row r="11762" spans="2:4" x14ac:dyDescent="0.3">
      <c r="B11762" s="211" t="str">
        <f t="shared" si="368"/>
        <v/>
      </c>
      <c r="D11762" s="213" t="str">
        <f t="shared" si="369"/>
        <v/>
      </c>
    </row>
    <row r="11763" spans="2:4" x14ac:dyDescent="0.3">
      <c r="B11763" s="211" t="str">
        <f t="shared" si="368"/>
        <v/>
      </c>
      <c r="D11763" s="213" t="str">
        <f t="shared" si="369"/>
        <v/>
      </c>
    </row>
    <row r="11764" spans="2:4" x14ac:dyDescent="0.3">
      <c r="B11764" s="211" t="str">
        <f t="shared" si="368"/>
        <v/>
      </c>
      <c r="D11764" s="213" t="str">
        <f t="shared" si="369"/>
        <v/>
      </c>
    </row>
    <row r="11765" spans="2:4" x14ac:dyDescent="0.3">
      <c r="B11765" s="211" t="str">
        <f t="shared" si="368"/>
        <v/>
      </c>
      <c r="D11765" s="213" t="str">
        <f t="shared" si="369"/>
        <v/>
      </c>
    </row>
    <row r="11766" spans="2:4" x14ac:dyDescent="0.3">
      <c r="B11766" s="211" t="str">
        <f t="shared" si="368"/>
        <v/>
      </c>
      <c r="D11766" s="213" t="str">
        <f t="shared" si="369"/>
        <v/>
      </c>
    </row>
    <row r="11767" spans="2:4" x14ac:dyDescent="0.3">
      <c r="B11767" s="211" t="str">
        <f t="shared" si="368"/>
        <v/>
      </c>
      <c r="D11767" s="213" t="str">
        <f t="shared" si="369"/>
        <v/>
      </c>
    </row>
    <row r="11768" spans="2:4" x14ac:dyDescent="0.3">
      <c r="B11768" s="211" t="str">
        <f t="shared" si="368"/>
        <v/>
      </c>
      <c r="D11768" s="213" t="str">
        <f t="shared" si="369"/>
        <v/>
      </c>
    </row>
    <row r="11769" spans="2:4" x14ac:dyDescent="0.3">
      <c r="B11769" s="211" t="str">
        <f t="shared" si="368"/>
        <v/>
      </c>
      <c r="D11769" s="213" t="str">
        <f t="shared" si="369"/>
        <v/>
      </c>
    </row>
    <row r="11770" spans="2:4" x14ac:dyDescent="0.3">
      <c r="B11770" s="211" t="str">
        <f t="shared" si="368"/>
        <v/>
      </c>
      <c r="D11770" s="213" t="str">
        <f t="shared" si="369"/>
        <v/>
      </c>
    </row>
    <row r="11771" spans="2:4" x14ac:dyDescent="0.3">
      <c r="B11771" s="211" t="str">
        <f t="shared" si="368"/>
        <v/>
      </c>
      <c r="D11771" s="213" t="str">
        <f t="shared" si="369"/>
        <v/>
      </c>
    </row>
    <row r="11772" spans="2:4" x14ac:dyDescent="0.3">
      <c r="B11772" s="211" t="str">
        <f t="shared" si="368"/>
        <v/>
      </c>
      <c r="D11772" s="213" t="str">
        <f t="shared" si="369"/>
        <v/>
      </c>
    </row>
    <row r="11773" spans="2:4" x14ac:dyDescent="0.3">
      <c r="B11773" s="211" t="str">
        <f t="shared" si="368"/>
        <v/>
      </c>
      <c r="D11773" s="213" t="str">
        <f t="shared" si="369"/>
        <v/>
      </c>
    </row>
    <row r="11774" spans="2:4" x14ac:dyDescent="0.3">
      <c r="B11774" s="211" t="str">
        <f t="shared" si="368"/>
        <v/>
      </c>
      <c r="D11774" s="213" t="str">
        <f t="shared" si="369"/>
        <v/>
      </c>
    </row>
    <row r="11775" spans="2:4" x14ac:dyDescent="0.3">
      <c r="B11775" s="211" t="str">
        <f t="shared" si="368"/>
        <v/>
      </c>
      <c r="D11775" s="213" t="str">
        <f t="shared" si="369"/>
        <v/>
      </c>
    </row>
    <row r="11776" spans="2:4" x14ac:dyDescent="0.3">
      <c r="B11776" s="211" t="str">
        <f t="shared" si="368"/>
        <v/>
      </c>
      <c r="D11776" s="213" t="str">
        <f t="shared" si="369"/>
        <v/>
      </c>
    </row>
    <row r="11777" spans="2:4" x14ac:dyDescent="0.3">
      <c r="B11777" s="211" t="str">
        <f t="shared" si="368"/>
        <v/>
      </c>
      <c r="D11777" s="213" t="str">
        <f t="shared" si="369"/>
        <v/>
      </c>
    </row>
    <row r="11778" spans="2:4" x14ac:dyDescent="0.3">
      <c r="B11778" s="211" t="str">
        <f t="shared" si="368"/>
        <v/>
      </c>
      <c r="D11778" s="213" t="str">
        <f t="shared" si="369"/>
        <v/>
      </c>
    </row>
    <row r="11779" spans="2:4" x14ac:dyDescent="0.3">
      <c r="B11779" s="211" t="str">
        <f t="shared" si="368"/>
        <v/>
      </c>
      <c r="D11779" s="213" t="str">
        <f t="shared" si="369"/>
        <v/>
      </c>
    </row>
    <row r="11780" spans="2:4" x14ac:dyDescent="0.3">
      <c r="B11780" s="211" t="str">
        <f t="shared" si="368"/>
        <v/>
      </c>
      <c r="D11780" s="213" t="str">
        <f t="shared" si="369"/>
        <v/>
      </c>
    </row>
    <row r="11781" spans="2:4" x14ac:dyDescent="0.3">
      <c r="B11781" s="211" t="str">
        <f t="shared" si="368"/>
        <v/>
      </c>
      <c r="D11781" s="213" t="str">
        <f t="shared" si="369"/>
        <v/>
      </c>
    </row>
    <row r="11782" spans="2:4" x14ac:dyDescent="0.3">
      <c r="B11782" s="211" t="str">
        <f t="shared" ref="B11782:B11845" si="370">IF(NOT(ISBLANK(A11782)),INT(($B$2-A11782)/365.25),"")</f>
        <v/>
      </c>
      <c r="D11782" s="213" t="str">
        <f t="shared" ref="D11782:D11845" si="371">_xlfn.IFNA(VLOOKUP(B11782,AgeGroups,2,TRUE),"")</f>
        <v/>
      </c>
    </row>
    <row r="11783" spans="2:4" x14ac:dyDescent="0.3">
      <c r="B11783" s="211" t="str">
        <f t="shared" si="370"/>
        <v/>
      </c>
      <c r="D11783" s="213" t="str">
        <f t="shared" si="371"/>
        <v/>
      </c>
    </row>
    <row r="11784" spans="2:4" x14ac:dyDescent="0.3">
      <c r="B11784" s="211" t="str">
        <f t="shared" si="370"/>
        <v/>
      </c>
      <c r="D11784" s="213" t="str">
        <f t="shared" si="371"/>
        <v/>
      </c>
    </row>
    <row r="11785" spans="2:4" x14ac:dyDescent="0.3">
      <c r="B11785" s="211" t="str">
        <f t="shared" si="370"/>
        <v/>
      </c>
      <c r="D11785" s="213" t="str">
        <f t="shared" si="371"/>
        <v/>
      </c>
    </row>
    <row r="11786" spans="2:4" x14ac:dyDescent="0.3">
      <c r="B11786" s="211" t="str">
        <f t="shared" si="370"/>
        <v/>
      </c>
      <c r="D11786" s="213" t="str">
        <f t="shared" si="371"/>
        <v/>
      </c>
    </row>
    <row r="11787" spans="2:4" x14ac:dyDescent="0.3">
      <c r="B11787" s="211" t="str">
        <f t="shared" si="370"/>
        <v/>
      </c>
      <c r="D11787" s="213" t="str">
        <f t="shared" si="371"/>
        <v/>
      </c>
    </row>
    <row r="11788" spans="2:4" x14ac:dyDescent="0.3">
      <c r="B11788" s="211" t="str">
        <f t="shared" si="370"/>
        <v/>
      </c>
      <c r="D11788" s="213" t="str">
        <f t="shared" si="371"/>
        <v/>
      </c>
    </row>
    <row r="11789" spans="2:4" x14ac:dyDescent="0.3">
      <c r="B11789" s="211" t="str">
        <f t="shared" si="370"/>
        <v/>
      </c>
      <c r="D11789" s="213" t="str">
        <f t="shared" si="371"/>
        <v/>
      </c>
    </row>
    <row r="11790" spans="2:4" x14ac:dyDescent="0.3">
      <c r="B11790" s="211" t="str">
        <f t="shared" si="370"/>
        <v/>
      </c>
      <c r="D11790" s="213" t="str">
        <f t="shared" si="371"/>
        <v/>
      </c>
    </row>
    <row r="11791" spans="2:4" x14ac:dyDescent="0.3">
      <c r="B11791" s="211" t="str">
        <f t="shared" si="370"/>
        <v/>
      </c>
      <c r="D11791" s="213" t="str">
        <f t="shared" si="371"/>
        <v/>
      </c>
    </row>
    <row r="11792" spans="2:4" x14ac:dyDescent="0.3">
      <c r="B11792" s="211" t="str">
        <f t="shared" si="370"/>
        <v/>
      </c>
      <c r="D11792" s="213" t="str">
        <f t="shared" si="371"/>
        <v/>
      </c>
    </row>
    <row r="11793" spans="2:4" x14ac:dyDescent="0.3">
      <c r="B11793" s="211" t="str">
        <f t="shared" si="370"/>
        <v/>
      </c>
      <c r="D11793" s="213" t="str">
        <f t="shared" si="371"/>
        <v/>
      </c>
    </row>
    <row r="11794" spans="2:4" x14ac:dyDescent="0.3">
      <c r="B11794" s="211" t="str">
        <f t="shared" si="370"/>
        <v/>
      </c>
      <c r="D11794" s="213" t="str">
        <f t="shared" si="371"/>
        <v/>
      </c>
    </row>
    <row r="11795" spans="2:4" x14ac:dyDescent="0.3">
      <c r="B11795" s="211" t="str">
        <f t="shared" si="370"/>
        <v/>
      </c>
      <c r="D11795" s="213" t="str">
        <f t="shared" si="371"/>
        <v/>
      </c>
    </row>
    <row r="11796" spans="2:4" x14ac:dyDescent="0.3">
      <c r="B11796" s="211" t="str">
        <f t="shared" si="370"/>
        <v/>
      </c>
      <c r="D11796" s="213" t="str">
        <f t="shared" si="371"/>
        <v/>
      </c>
    </row>
    <row r="11797" spans="2:4" x14ac:dyDescent="0.3">
      <c r="B11797" s="211" t="str">
        <f t="shared" si="370"/>
        <v/>
      </c>
      <c r="D11797" s="213" t="str">
        <f t="shared" si="371"/>
        <v/>
      </c>
    </row>
    <row r="11798" spans="2:4" x14ac:dyDescent="0.3">
      <c r="B11798" s="211" t="str">
        <f t="shared" si="370"/>
        <v/>
      </c>
      <c r="D11798" s="213" t="str">
        <f t="shared" si="371"/>
        <v/>
      </c>
    </row>
    <row r="11799" spans="2:4" x14ac:dyDescent="0.3">
      <c r="B11799" s="211" t="str">
        <f t="shared" si="370"/>
        <v/>
      </c>
      <c r="D11799" s="213" t="str">
        <f t="shared" si="371"/>
        <v/>
      </c>
    </row>
    <row r="11800" spans="2:4" x14ac:dyDescent="0.3">
      <c r="B11800" s="211" t="str">
        <f t="shared" si="370"/>
        <v/>
      </c>
      <c r="D11800" s="213" t="str">
        <f t="shared" si="371"/>
        <v/>
      </c>
    </row>
    <row r="11801" spans="2:4" x14ac:dyDescent="0.3">
      <c r="B11801" s="211" t="str">
        <f t="shared" si="370"/>
        <v/>
      </c>
      <c r="D11801" s="213" t="str">
        <f t="shared" si="371"/>
        <v/>
      </c>
    </row>
    <row r="11802" spans="2:4" x14ac:dyDescent="0.3">
      <c r="B11802" s="211" t="str">
        <f t="shared" si="370"/>
        <v/>
      </c>
      <c r="D11802" s="213" t="str">
        <f t="shared" si="371"/>
        <v/>
      </c>
    </row>
    <row r="11803" spans="2:4" x14ac:dyDescent="0.3">
      <c r="B11803" s="211" t="str">
        <f t="shared" si="370"/>
        <v/>
      </c>
      <c r="D11803" s="213" t="str">
        <f t="shared" si="371"/>
        <v/>
      </c>
    </row>
    <row r="11804" spans="2:4" x14ac:dyDescent="0.3">
      <c r="B11804" s="211" t="str">
        <f t="shared" si="370"/>
        <v/>
      </c>
      <c r="D11804" s="213" t="str">
        <f t="shared" si="371"/>
        <v/>
      </c>
    </row>
    <row r="11805" spans="2:4" x14ac:dyDescent="0.3">
      <c r="B11805" s="211" t="str">
        <f t="shared" si="370"/>
        <v/>
      </c>
      <c r="D11805" s="213" t="str">
        <f t="shared" si="371"/>
        <v/>
      </c>
    </row>
    <row r="11806" spans="2:4" x14ac:dyDescent="0.3">
      <c r="B11806" s="211" t="str">
        <f t="shared" si="370"/>
        <v/>
      </c>
      <c r="D11806" s="213" t="str">
        <f t="shared" si="371"/>
        <v/>
      </c>
    </row>
    <row r="11807" spans="2:4" x14ac:dyDescent="0.3">
      <c r="B11807" s="211" t="str">
        <f t="shared" si="370"/>
        <v/>
      </c>
      <c r="D11807" s="213" t="str">
        <f t="shared" si="371"/>
        <v/>
      </c>
    </row>
    <row r="11808" spans="2:4" x14ac:dyDescent="0.3">
      <c r="B11808" s="211" t="str">
        <f t="shared" si="370"/>
        <v/>
      </c>
      <c r="D11808" s="213" t="str">
        <f t="shared" si="371"/>
        <v/>
      </c>
    </row>
    <row r="11809" spans="2:4" x14ac:dyDescent="0.3">
      <c r="B11809" s="211" t="str">
        <f t="shared" si="370"/>
        <v/>
      </c>
      <c r="D11809" s="213" t="str">
        <f t="shared" si="371"/>
        <v/>
      </c>
    </row>
    <row r="11810" spans="2:4" x14ac:dyDescent="0.3">
      <c r="B11810" s="211" t="str">
        <f t="shared" si="370"/>
        <v/>
      </c>
      <c r="D11810" s="213" t="str">
        <f t="shared" si="371"/>
        <v/>
      </c>
    </row>
    <row r="11811" spans="2:4" x14ac:dyDescent="0.3">
      <c r="B11811" s="211" t="str">
        <f t="shared" si="370"/>
        <v/>
      </c>
      <c r="D11811" s="213" t="str">
        <f t="shared" si="371"/>
        <v/>
      </c>
    </row>
    <row r="11812" spans="2:4" x14ac:dyDescent="0.3">
      <c r="B11812" s="211" t="str">
        <f t="shared" si="370"/>
        <v/>
      </c>
      <c r="D11812" s="213" t="str">
        <f t="shared" si="371"/>
        <v/>
      </c>
    </row>
    <row r="11813" spans="2:4" x14ac:dyDescent="0.3">
      <c r="B11813" s="211" t="str">
        <f t="shared" si="370"/>
        <v/>
      </c>
      <c r="D11813" s="213" t="str">
        <f t="shared" si="371"/>
        <v/>
      </c>
    </row>
    <row r="11814" spans="2:4" x14ac:dyDescent="0.3">
      <c r="B11814" s="211" t="str">
        <f t="shared" si="370"/>
        <v/>
      </c>
      <c r="D11814" s="213" t="str">
        <f t="shared" si="371"/>
        <v/>
      </c>
    </row>
    <row r="11815" spans="2:4" x14ac:dyDescent="0.3">
      <c r="B11815" s="211" t="str">
        <f t="shared" si="370"/>
        <v/>
      </c>
      <c r="D11815" s="213" t="str">
        <f t="shared" si="371"/>
        <v/>
      </c>
    </row>
    <row r="11816" spans="2:4" x14ac:dyDescent="0.3">
      <c r="B11816" s="211" t="str">
        <f t="shared" si="370"/>
        <v/>
      </c>
      <c r="D11816" s="213" t="str">
        <f t="shared" si="371"/>
        <v/>
      </c>
    </row>
    <row r="11817" spans="2:4" x14ac:dyDescent="0.3">
      <c r="B11817" s="211" t="str">
        <f t="shared" si="370"/>
        <v/>
      </c>
      <c r="D11817" s="213" t="str">
        <f t="shared" si="371"/>
        <v/>
      </c>
    </row>
    <row r="11818" spans="2:4" x14ac:dyDescent="0.3">
      <c r="B11818" s="211" t="str">
        <f t="shared" si="370"/>
        <v/>
      </c>
      <c r="D11818" s="213" t="str">
        <f t="shared" si="371"/>
        <v/>
      </c>
    </row>
    <row r="11819" spans="2:4" x14ac:dyDescent="0.3">
      <c r="B11819" s="211" t="str">
        <f t="shared" si="370"/>
        <v/>
      </c>
      <c r="D11819" s="213" t="str">
        <f t="shared" si="371"/>
        <v/>
      </c>
    </row>
    <row r="11820" spans="2:4" x14ac:dyDescent="0.3">
      <c r="B11820" s="211" t="str">
        <f t="shared" si="370"/>
        <v/>
      </c>
      <c r="D11820" s="213" t="str">
        <f t="shared" si="371"/>
        <v/>
      </c>
    </row>
    <row r="11821" spans="2:4" x14ac:dyDescent="0.3">
      <c r="B11821" s="211" t="str">
        <f t="shared" si="370"/>
        <v/>
      </c>
      <c r="D11821" s="213" t="str">
        <f t="shared" si="371"/>
        <v/>
      </c>
    </row>
    <row r="11822" spans="2:4" x14ac:dyDescent="0.3">
      <c r="B11822" s="211" t="str">
        <f t="shared" si="370"/>
        <v/>
      </c>
      <c r="D11822" s="213" t="str">
        <f t="shared" si="371"/>
        <v/>
      </c>
    </row>
    <row r="11823" spans="2:4" x14ac:dyDescent="0.3">
      <c r="B11823" s="211" t="str">
        <f t="shared" si="370"/>
        <v/>
      </c>
      <c r="D11823" s="213" t="str">
        <f t="shared" si="371"/>
        <v/>
      </c>
    </row>
    <row r="11824" spans="2:4" x14ac:dyDescent="0.3">
      <c r="B11824" s="211" t="str">
        <f t="shared" si="370"/>
        <v/>
      </c>
      <c r="D11824" s="213" t="str">
        <f t="shared" si="371"/>
        <v/>
      </c>
    </row>
    <row r="11825" spans="2:4" x14ac:dyDescent="0.3">
      <c r="B11825" s="211" t="str">
        <f t="shared" si="370"/>
        <v/>
      </c>
      <c r="D11825" s="213" t="str">
        <f t="shared" si="371"/>
        <v/>
      </c>
    </row>
    <row r="11826" spans="2:4" x14ac:dyDescent="0.3">
      <c r="B11826" s="211" t="str">
        <f t="shared" si="370"/>
        <v/>
      </c>
      <c r="D11826" s="213" t="str">
        <f t="shared" si="371"/>
        <v/>
      </c>
    </row>
    <row r="11827" spans="2:4" x14ac:dyDescent="0.3">
      <c r="B11827" s="211" t="str">
        <f t="shared" si="370"/>
        <v/>
      </c>
      <c r="D11827" s="213" t="str">
        <f t="shared" si="371"/>
        <v/>
      </c>
    </row>
    <row r="11828" spans="2:4" x14ac:dyDescent="0.3">
      <c r="B11828" s="211" t="str">
        <f t="shared" si="370"/>
        <v/>
      </c>
      <c r="D11828" s="213" t="str">
        <f t="shared" si="371"/>
        <v/>
      </c>
    </row>
    <row r="11829" spans="2:4" x14ac:dyDescent="0.3">
      <c r="B11829" s="211" t="str">
        <f t="shared" si="370"/>
        <v/>
      </c>
      <c r="D11829" s="213" t="str">
        <f t="shared" si="371"/>
        <v/>
      </c>
    </row>
    <row r="11830" spans="2:4" x14ac:dyDescent="0.3">
      <c r="B11830" s="211" t="str">
        <f t="shared" si="370"/>
        <v/>
      </c>
      <c r="D11830" s="213" t="str">
        <f t="shared" si="371"/>
        <v/>
      </c>
    </row>
    <row r="11831" spans="2:4" x14ac:dyDescent="0.3">
      <c r="B11831" s="211" t="str">
        <f t="shared" si="370"/>
        <v/>
      </c>
      <c r="D11831" s="213" t="str">
        <f t="shared" si="371"/>
        <v/>
      </c>
    </row>
    <row r="11832" spans="2:4" x14ac:dyDescent="0.3">
      <c r="B11832" s="211" t="str">
        <f t="shared" si="370"/>
        <v/>
      </c>
      <c r="D11832" s="213" t="str">
        <f t="shared" si="371"/>
        <v/>
      </c>
    </row>
    <row r="11833" spans="2:4" x14ac:dyDescent="0.3">
      <c r="B11833" s="211" t="str">
        <f t="shared" si="370"/>
        <v/>
      </c>
      <c r="D11833" s="213" t="str">
        <f t="shared" si="371"/>
        <v/>
      </c>
    </row>
    <row r="11834" spans="2:4" x14ac:dyDescent="0.3">
      <c r="B11834" s="211" t="str">
        <f t="shared" si="370"/>
        <v/>
      </c>
      <c r="D11834" s="213" t="str">
        <f t="shared" si="371"/>
        <v/>
      </c>
    </row>
    <row r="11835" spans="2:4" x14ac:dyDescent="0.3">
      <c r="B11835" s="211" t="str">
        <f t="shared" si="370"/>
        <v/>
      </c>
      <c r="D11835" s="213" t="str">
        <f t="shared" si="371"/>
        <v/>
      </c>
    </row>
    <row r="11836" spans="2:4" x14ac:dyDescent="0.3">
      <c r="B11836" s="211" t="str">
        <f t="shared" si="370"/>
        <v/>
      </c>
      <c r="D11836" s="213" t="str">
        <f t="shared" si="371"/>
        <v/>
      </c>
    </row>
    <row r="11837" spans="2:4" x14ac:dyDescent="0.3">
      <c r="B11837" s="211" t="str">
        <f t="shared" si="370"/>
        <v/>
      </c>
      <c r="D11837" s="213" t="str">
        <f t="shared" si="371"/>
        <v/>
      </c>
    </row>
    <row r="11838" spans="2:4" x14ac:dyDescent="0.3">
      <c r="B11838" s="211" t="str">
        <f t="shared" si="370"/>
        <v/>
      </c>
      <c r="D11838" s="213" t="str">
        <f t="shared" si="371"/>
        <v/>
      </c>
    </row>
    <row r="11839" spans="2:4" x14ac:dyDescent="0.3">
      <c r="B11839" s="211" t="str">
        <f t="shared" si="370"/>
        <v/>
      </c>
      <c r="D11839" s="213" t="str">
        <f t="shared" si="371"/>
        <v/>
      </c>
    </row>
    <row r="11840" spans="2:4" x14ac:dyDescent="0.3">
      <c r="B11840" s="211" t="str">
        <f t="shared" si="370"/>
        <v/>
      </c>
      <c r="D11840" s="213" t="str">
        <f t="shared" si="371"/>
        <v/>
      </c>
    </row>
    <row r="11841" spans="2:4" x14ac:dyDescent="0.3">
      <c r="B11841" s="211" t="str">
        <f t="shared" si="370"/>
        <v/>
      </c>
      <c r="D11841" s="213" t="str">
        <f t="shared" si="371"/>
        <v/>
      </c>
    </row>
    <row r="11842" spans="2:4" x14ac:dyDescent="0.3">
      <c r="B11842" s="211" t="str">
        <f t="shared" si="370"/>
        <v/>
      </c>
      <c r="D11842" s="213" t="str">
        <f t="shared" si="371"/>
        <v/>
      </c>
    </row>
    <row r="11843" spans="2:4" x14ac:dyDescent="0.3">
      <c r="B11843" s="211" t="str">
        <f t="shared" si="370"/>
        <v/>
      </c>
      <c r="D11843" s="213" t="str">
        <f t="shared" si="371"/>
        <v/>
      </c>
    </row>
    <row r="11844" spans="2:4" x14ac:dyDescent="0.3">
      <c r="B11844" s="211" t="str">
        <f t="shared" si="370"/>
        <v/>
      </c>
      <c r="D11844" s="213" t="str">
        <f t="shared" si="371"/>
        <v/>
      </c>
    </row>
    <row r="11845" spans="2:4" x14ac:dyDescent="0.3">
      <c r="B11845" s="211" t="str">
        <f t="shared" si="370"/>
        <v/>
      </c>
      <c r="D11845" s="213" t="str">
        <f t="shared" si="371"/>
        <v/>
      </c>
    </row>
    <row r="11846" spans="2:4" x14ac:dyDescent="0.3">
      <c r="B11846" s="211" t="str">
        <f t="shared" ref="B11846:B11909" si="372">IF(NOT(ISBLANK(A11846)),INT(($B$2-A11846)/365.25),"")</f>
        <v/>
      </c>
      <c r="D11846" s="213" t="str">
        <f t="shared" ref="D11846:D11909" si="373">_xlfn.IFNA(VLOOKUP(B11846,AgeGroups,2,TRUE),"")</f>
        <v/>
      </c>
    </row>
    <row r="11847" spans="2:4" x14ac:dyDescent="0.3">
      <c r="B11847" s="211" t="str">
        <f t="shared" si="372"/>
        <v/>
      </c>
      <c r="D11847" s="213" t="str">
        <f t="shared" si="373"/>
        <v/>
      </c>
    </row>
    <row r="11848" spans="2:4" x14ac:dyDescent="0.3">
      <c r="B11848" s="211" t="str">
        <f t="shared" si="372"/>
        <v/>
      </c>
      <c r="D11848" s="213" t="str">
        <f t="shared" si="373"/>
        <v/>
      </c>
    </row>
    <row r="11849" spans="2:4" x14ac:dyDescent="0.3">
      <c r="B11849" s="211" t="str">
        <f t="shared" si="372"/>
        <v/>
      </c>
      <c r="D11849" s="213" t="str">
        <f t="shared" si="373"/>
        <v/>
      </c>
    </row>
    <row r="11850" spans="2:4" x14ac:dyDescent="0.3">
      <c r="B11850" s="211" t="str">
        <f t="shared" si="372"/>
        <v/>
      </c>
      <c r="D11850" s="213" t="str">
        <f t="shared" si="373"/>
        <v/>
      </c>
    </row>
    <row r="11851" spans="2:4" x14ac:dyDescent="0.3">
      <c r="B11851" s="211" t="str">
        <f t="shared" si="372"/>
        <v/>
      </c>
      <c r="D11851" s="213" t="str">
        <f t="shared" si="373"/>
        <v/>
      </c>
    </row>
    <row r="11852" spans="2:4" x14ac:dyDescent="0.3">
      <c r="B11852" s="211" t="str">
        <f t="shared" si="372"/>
        <v/>
      </c>
      <c r="D11852" s="213" t="str">
        <f t="shared" si="373"/>
        <v/>
      </c>
    </row>
    <row r="11853" spans="2:4" x14ac:dyDescent="0.3">
      <c r="B11853" s="211" t="str">
        <f t="shared" si="372"/>
        <v/>
      </c>
      <c r="D11853" s="213" t="str">
        <f t="shared" si="373"/>
        <v/>
      </c>
    </row>
    <row r="11854" spans="2:4" x14ac:dyDescent="0.3">
      <c r="B11854" s="211" t="str">
        <f t="shared" si="372"/>
        <v/>
      </c>
      <c r="D11854" s="213" t="str">
        <f t="shared" si="373"/>
        <v/>
      </c>
    </row>
    <row r="11855" spans="2:4" x14ac:dyDescent="0.3">
      <c r="B11855" s="211" t="str">
        <f t="shared" si="372"/>
        <v/>
      </c>
      <c r="D11855" s="213" t="str">
        <f t="shared" si="373"/>
        <v/>
      </c>
    </row>
    <row r="11856" spans="2:4" x14ac:dyDescent="0.3">
      <c r="B11856" s="211" t="str">
        <f t="shared" si="372"/>
        <v/>
      </c>
      <c r="D11856" s="213" t="str">
        <f t="shared" si="373"/>
        <v/>
      </c>
    </row>
    <row r="11857" spans="2:4" x14ac:dyDescent="0.3">
      <c r="B11857" s="211" t="str">
        <f t="shared" si="372"/>
        <v/>
      </c>
      <c r="D11857" s="213" t="str">
        <f t="shared" si="373"/>
        <v/>
      </c>
    </row>
    <row r="11858" spans="2:4" x14ac:dyDescent="0.3">
      <c r="B11858" s="211" t="str">
        <f t="shared" si="372"/>
        <v/>
      </c>
      <c r="D11858" s="213" t="str">
        <f t="shared" si="373"/>
        <v/>
      </c>
    </row>
    <row r="11859" spans="2:4" x14ac:dyDescent="0.3">
      <c r="B11859" s="211" t="str">
        <f t="shared" si="372"/>
        <v/>
      </c>
      <c r="D11859" s="213" t="str">
        <f t="shared" si="373"/>
        <v/>
      </c>
    </row>
    <row r="11860" spans="2:4" x14ac:dyDescent="0.3">
      <c r="B11860" s="211" t="str">
        <f t="shared" si="372"/>
        <v/>
      </c>
      <c r="D11860" s="213" t="str">
        <f t="shared" si="373"/>
        <v/>
      </c>
    </row>
    <row r="11861" spans="2:4" x14ac:dyDescent="0.3">
      <c r="B11861" s="211" t="str">
        <f t="shared" si="372"/>
        <v/>
      </c>
      <c r="D11861" s="213" t="str">
        <f t="shared" si="373"/>
        <v/>
      </c>
    </row>
    <row r="11862" spans="2:4" x14ac:dyDescent="0.3">
      <c r="B11862" s="211" t="str">
        <f t="shared" si="372"/>
        <v/>
      </c>
      <c r="D11862" s="213" t="str">
        <f t="shared" si="373"/>
        <v/>
      </c>
    </row>
    <row r="11863" spans="2:4" x14ac:dyDescent="0.3">
      <c r="B11863" s="211" t="str">
        <f t="shared" si="372"/>
        <v/>
      </c>
      <c r="D11863" s="213" t="str">
        <f t="shared" si="373"/>
        <v/>
      </c>
    </row>
    <row r="11864" spans="2:4" x14ac:dyDescent="0.3">
      <c r="B11864" s="211" t="str">
        <f t="shared" si="372"/>
        <v/>
      </c>
      <c r="D11864" s="213" t="str">
        <f t="shared" si="373"/>
        <v/>
      </c>
    </row>
    <row r="11865" spans="2:4" x14ac:dyDescent="0.3">
      <c r="B11865" s="211" t="str">
        <f t="shared" si="372"/>
        <v/>
      </c>
      <c r="D11865" s="213" t="str">
        <f t="shared" si="373"/>
        <v/>
      </c>
    </row>
    <row r="11866" spans="2:4" x14ac:dyDescent="0.3">
      <c r="B11866" s="211" t="str">
        <f t="shared" si="372"/>
        <v/>
      </c>
      <c r="D11866" s="213" t="str">
        <f t="shared" si="373"/>
        <v/>
      </c>
    </row>
    <row r="11867" spans="2:4" x14ac:dyDescent="0.3">
      <c r="B11867" s="211" t="str">
        <f t="shared" si="372"/>
        <v/>
      </c>
      <c r="D11867" s="213" t="str">
        <f t="shared" si="373"/>
        <v/>
      </c>
    </row>
    <row r="11868" spans="2:4" x14ac:dyDescent="0.3">
      <c r="B11868" s="211" t="str">
        <f t="shared" si="372"/>
        <v/>
      </c>
      <c r="D11868" s="213" t="str">
        <f t="shared" si="373"/>
        <v/>
      </c>
    </row>
    <row r="11869" spans="2:4" x14ac:dyDescent="0.3">
      <c r="B11869" s="211" t="str">
        <f t="shared" si="372"/>
        <v/>
      </c>
      <c r="D11869" s="213" t="str">
        <f t="shared" si="373"/>
        <v/>
      </c>
    </row>
    <row r="11870" spans="2:4" x14ac:dyDescent="0.3">
      <c r="B11870" s="211" t="str">
        <f t="shared" si="372"/>
        <v/>
      </c>
      <c r="D11870" s="213" t="str">
        <f t="shared" si="373"/>
        <v/>
      </c>
    </row>
    <row r="11871" spans="2:4" x14ac:dyDescent="0.3">
      <c r="B11871" s="211" t="str">
        <f t="shared" si="372"/>
        <v/>
      </c>
      <c r="D11871" s="213" t="str">
        <f t="shared" si="373"/>
        <v/>
      </c>
    </row>
    <row r="11872" spans="2:4" x14ac:dyDescent="0.3">
      <c r="B11872" s="211" t="str">
        <f t="shared" si="372"/>
        <v/>
      </c>
      <c r="D11872" s="213" t="str">
        <f t="shared" si="373"/>
        <v/>
      </c>
    </row>
    <row r="11873" spans="2:4" x14ac:dyDescent="0.3">
      <c r="B11873" s="211" t="str">
        <f t="shared" si="372"/>
        <v/>
      </c>
      <c r="D11873" s="213" t="str">
        <f t="shared" si="373"/>
        <v/>
      </c>
    </row>
    <row r="11874" spans="2:4" x14ac:dyDescent="0.3">
      <c r="B11874" s="211" t="str">
        <f t="shared" si="372"/>
        <v/>
      </c>
      <c r="D11874" s="213" t="str">
        <f t="shared" si="373"/>
        <v/>
      </c>
    </row>
    <row r="11875" spans="2:4" x14ac:dyDescent="0.3">
      <c r="B11875" s="211" t="str">
        <f t="shared" si="372"/>
        <v/>
      </c>
      <c r="D11875" s="213" t="str">
        <f t="shared" si="373"/>
        <v/>
      </c>
    </row>
    <row r="11876" spans="2:4" x14ac:dyDescent="0.3">
      <c r="B11876" s="211" t="str">
        <f t="shared" si="372"/>
        <v/>
      </c>
      <c r="D11876" s="213" t="str">
        <f t="shared" si="373"/>
        <v/>
      </c>
    </row>
    <row r="11877" spans="2:4" x14ac:dyDescent="0.3">
      <c r="B11877" s="211" t="str">
        <f t="shared" si="372"/>
        <v/>
      </c>
      <c r="D11877" s="213" t="str">
        <f t="shared" si="373"/>
        <v/>
      </c>
    </row>
    <row r="11878" spans="2:4" x14ac:dyDescent="0.3">
      <c r="B11878" s="211" t="str">
        <f t="shared" si="372"/>
        <v/>
      </c>
      <c r="D11878" s="213" t="str">
        <f t="shared" si="373"/>
        <v/>
      </c>
    </row>
    <row r="11879" spans="2:4" x14ac:dyDescent="0.3">
      <c r="B11879" s="211" t="str">
        <f t="shared" si="372"/>
        <v/>
      </c>
      <c r="D11879" s="213" t="str">
        <f t="shared" si="373"/>
        <v/>
      </c>
    </row>
    <row r="11880" spans="2:4" x14ac:dyDescent="0.3">
      <c r="B11880" s="211" t="str">
        <f t="shared" si="372"/>
        <v/>
      </c>
      <c r="D11880" s="213" t="str">
        <f t="shared" si="373"/>
        <v/>
      </c>
    </row>
    <row r="11881" spans="2:4" x14ac:dyDescent="0.3">
      <c r="B11881" s="211" t="str">
        <f t="shared" si="372"/>
        <v/>
      </c>
      <c r="D11881" s="213" t="str">
        <f t="shared" si="373"/>
        <v/>
      </c>
    </row>
    <row r="11882" spans="2:4" x14ac:dyDescent="0.3">
      <c r="B11882" s="211" t="str">
        <f t="shared" si="372"/>
        <v/>
      </c>
      <c r="D11882" s="213" t="str">
        <f t="shared" si="373"/>
        <v/>
      </c>
    </row>
    <row r="11883" spans="2:4" x14ac:dyDescent="0.3">
      <c r="B11883" s="211" t="str">
        <f t="shared" si="372"/>
        <v/>
      </c>
      <c r="D11883" s="213" t="str">
        <f t="shared" si="373"/>
        <v/>
      </c>
    </row>
    <row r="11884" spans="2:4" x14ac:dyDescent="0.3">
      <c r="B11884" s="211" t="str">
        <f t="shared" si="372"/>
        <v/>
      </c>
      <c r="D11884" s="213" t="str">
        <f t="shared" si="373"/>
        <v/>
      </c>
    </row>
    <row r="11885" spans="2:4" x14ac:dyDescent="0.3">
      <c r="B11885" s="211" t="str">
        <f t="shared" si="372"/>
        <v/>
      </c>
      <c r="D11885" s="213" t="str">
        <f t="shared" si="373"/>
        <v/>
      </c>
    </row>
    <row r="11886" spans="2:4" x14ac:dyDescent="0.3">
      <c r="B11886" s="211" t="str">
        <f t="shared" si="372"/>
        <v/>
      </c>
      <c r="D11886" s="213" t="str">
        <f t="shared" si="373"/>
        <v/>
      </c>
    </row>
    <row r="11887" spans="2:4" x14ac:dyDescent="0.3">
      <c r="B11887" s="211" t="str">
        <f t="shared" si="372"/>
        <v/>
      </c>
      <c r="D11887" s="213" t="str">
        <f t="shared" si="373"/>
        <v/>
      </c>
    </row>
    <row r="11888" spans="2:4" x14ac:dyDescent="0.3">
      <c r="B11888" s="211" t="str">
        <f t="shared" si="372"/>
        <v/>
      </c>
      <c r="D11888" s="213" t="str">
        <f t="shared" si="373"/>
        <v/>
      </c>
    </row>
    <row r="11889" spans="2:4" x14ac:dyDescent="0.3">
      <c r="B11889" s="211" t="str">
        <f t="shared" si="372"/>
        <v/>
      </c>
      <c r="D11889" s="213" t="str">
        <f t="shared" si="373"/>
        <v/>
      </c>
    </row>
    <row r="11890" spans="2:4" x14ac:dyDescent="0.3">
      <c r="B11890" s="211" t="str">
        <f t="shared" si="372"/>
        <v/>
      </c>
      <c r="D11890" s="213" t="str">
        <f t="shared" si="373"/>
        <v/>
      </c>
    </row>
    <row r="11891" spans="2:4" x14ac:dyDescent="0.3">
      <c r="B11891" s="211" t="str">
        <f t="shared" si="372"/>
        <v/>
      </c>
      <c r="D11891" s="213" t="str">
        <f t="shared" si="373"/>
        <v/>
      </c>
    </row>
    <row r="11892" spans="2:4" x14ac:dyDescent="0.3">
      <c r="B11892" s="211" t="str">
        <f t="shared" si="372"/>
        <v/>
      </c>
      <c r="D11892" s="213" t="str">
        <f t="shared" si="373"/>
        <v/>
      </c>
    </row>
    <row r="11893" spans="2:4" x14ac:dyDescent="0.3">
      <c r="B11893" s="211" t="str">
        <f t="shared" si="372"/>
        <v/>
      </c>
      <c r="D11893" s="213" t="str">
        <f t="shared" si="373"/>
        <v/>
      </c>
    </row>
    <row r="11894" spans="2:4" x14ac:dyDescent="0.3">
      <c r="B11894" s="211" t="str">
        <f t="shared" si="372"/>
        <v/>
      </c>
      <c r="D11894" s="213" t="str">
        <f t="shared" si="373"/>
        <v/>
      </c>
    </row>
    <row r="11895" spans="2:4" x14ac:dyDescent="0.3">
      <c r="B11895" s="211" t="str">
        <f t="shared" si="372"/>
        <v/>
      </c>
      <c r="D11895" s="213" t="str">
        <f t="shared" si="373"/>
        <v/>
      </c>
    </row>
    <row r="11896" spans="2:4" x14ac:dyDescent="0.3">
      <c r="B11896" s="211" t="str">
        <f t="shared" si="372"/>
        <v/>
      </c>
      <c r="D11896" s="213" t="str">
        <f t="shared" si="373"/>
        <v/>
      </c>
    </row>
    <row r="11897" spans="2:4" x14ac:dyDescent="0.3">
      <c r="B11897" s="211" t="str">
        <f t="shared" si="372"/>
        <v/>
      </c>
      <c r="D11897" s="213" t="str">
        <f t="shared" si="373"/>
        <v/>
      </c>
    </row>
    <row r="11898" spans="2:4" x14ac:dyDescent="0.3">
      <c r="B11898" s="211" t="str">
        <f t="shared" si="372"/>
        <v/>
      </c>
      <c r="D11898" s="213" t="str">
        <f t="shared" si="373"/>
        <v/>
      </c>
    </row>
    <row r="11899" spans="2:4" x14ac:dyDescent="0.3">
      <c r="B11899" s="211" t="str">
        <f t="shared" si="372"/>
        <v/>
      </c>
      <c r="D11899" s="213" t="str">
        <f t="shared" si="373"/>
        <v/>
      </c>
    </row>
    <row r="11900" spans="2:4" x14ac:dyDescent="0.3">
      <c r="B11900" s="211" t="str">
        <f t="shared" si="372"/>
        <v/>
      </c>
      <c r="D11900" s="213" t="str">
        <f t="shared" si="373"/>
        <v/>
      </c>
    </row>
    <row r="11901" spans="2:4" x14ac:dyDescent="0.3">
      <c r="B11901" s="211" t="str">
        <f t="shared" si="372"/>
        <v/>
      </c>
      <c r="D11901" s="213" t="str">
        <f t="shared" si="373"/>
        <v/>
      </c>
    </row>
    <row r="11902" spans="2:4" x14ac:dyDescent="0.3">
      <c r="B11902" s="211" t="str">
        <f t="shared" si="372"/>
        <v/>
      </c>
      <c r="D11902" s="213" t="str">
        <f t="shared" si="373"/>
        <v/>
      </c>
    </row>
    <row r="11903" spans="2:4" x14ac:dyDescent="0.3">
      <c r="B11903" s="211" t="str">
        <f t="shared" si="372"/>
        <v/>
      </c>
      <c r="D11903" s="213" t="str">
        <f t="shared" si="373"/>
        <v/>
      </c>
    </row>
    <row r="11904" spans="2:4" x14ac:dyDescent="0.3">
      <c r="B11904" s="211" t="str">
        <f t="shared" si="372"/>
        <v/>
      </c>
      <c r="D11904" s="213" t="str">
        <f t="shared" si="373"/>
        <v/>
      </c>
    </row>
    <row r="11905" spans="2:4" x14ac:dyDescent="0.3">
      <c r="B11905" s="211" t="str">
        <f t="shared" si="372"/>
        <v/>
      </c>
      <c r="D11905" s="213" t="str">
        <f t="shared" si="373"/>
        <v/>
      </c>
    </row>
    <row r="11906" spans="2:4" x14ac:dyDescent="0.3">
      <c r="B11906" s="211" t="str">
        <f t="shared" si="372"/>
        <v/>
      </c>
      <c r="D11906" s="213" t="str">
        <f t="shared" si="373"/>
        <v/>
      </c>
    </row>
    <row r="11907" spans="2:4" x14ac:dyDescent="0.3">
      <c r="B11907" s="211" t="str">
        <f t="shared" si="372"/>
        <v/>
      </c>
      <c r="D11907" s="213" t="str">
        <f t="shared" si="373"/>
        <v/>
      </c>
    </row>
    <row r="11908" spans="2:4" x14ac:dyDescent="0.3">
      <c r="B11908" s="211" t="str">
        <f t="shared" si="372"/>
        <v/>
      </c>
      <c r="D11908" s="213" t="str">
        <f t="shared" si="373"/>
        <v/>
      </c>
    </row>
    <row r="11909" spans="2:4" x14ac:dyDescent="0.3">
      <c r="B11909" s="211" t="str">
        <f t="shared" si="372"/>
        <v/>
      </c>
      <c r="D11909" s="213" t="str">
        <f t="shared" si="373"/>
        <v/>
      </c>
    </row>
    <row r="11910" spans="2:4" x14ac:dyDescent="0.3">
      <c r="B11910" s="211" t="str">
        <f t="shared" ref="B11910:B11973" si="374">IF(NOT(ISBLANK(A11910)),INT(($B$2-A11910)/365.25),"")</f>
        <v/>
      </c>
      <c r="D11910" s="213" t="str">
        <f t="shared" ref="D11910:D11973" si="375">_xlfn.IFNA(VLOOKUP(B11910,AgeGroups,2,TRUE),"")</f>
        <v/>
      </c>
    </row>
    <row r="11911" spans="2:4" x14ac:dyDescent="0.3">
      <c r="B11911" s="211" t="str">
        <f t="shared" si="374"/>
        <v/>
      </c>
      <c r="D11911" s="213" t="str">
        <f t="shared" si="375"/>
        <v/>
      </c>
    </row>
    <row r="11912" spans="2:4" x14ac:dyDescent="0.3">
      <c r="B11912" s="211" t="str">
        <f t="shared" si="374"/>
        <v/>
      </c>
      <c r="D11912" s="213" t="str">
        <f t="shared" si="375"/>
        <v/>
      </c>
    </row>
    <row r="11913" spans="2:4" x14ac:dyDescent="0.3">
      <c r="B11913" s="211" t="str">
        <f t="shared" si="374"/>
        <v/>
      </c>
      <c r="D11913" s="213" t="str">
        <f t="shared" si="375"/>
        <v/>
      </c>
    </row>
    <row r="11914" spans="2:4" x14ac:dyDescent="0.3">
      <c r="B11914" s="211" t="str">
        <f t="shared" si="374"/>
        <v/>
      </c>
      <c r="D11914" s="213" t="str">
        <f t="shared" si="375"/>
        <v/>
      </c>
    </row>
    <row r="11915" spans="2:4" x14ac:dyDescent="0.3">
      <c r="B11915" s="211" t="str">
        <f t="shared" si="374"/>
        <v/>
      </c>
      <c r="D11915" s="213" t="str">
        <f t="shared" si="375"/>
        <v/>
      </c>
    </row>
    <row r="11916" spans="2:4" x14ac:dyDescent="0.3">
      <c r="B11916" s="211" t="str">
        <f t="shared" si="374"/>
        <v/>
      </c>
      <c r="D11916" s="213" t="str">
        <f t="shared" si="375"/>
        <v/>
      </c>
    </row>
    <row r="11917" spans="2:4" x14ac:dyDescent="0.3">
      <c r="B11917" s="211" t="str">
        <f t="shared" si="374"/>
        <v/>
      </c>
      <c r="D11917" s="213" t="str">
        <f t="shared" si="375"/>
        <v/>
      </c>
    </row>
    <row r="11918" spans="2:4" x14ac:dyDescent="0.3">
      <c r="B11918" s="211" t="str">
        <f t="shared" si="374"/>
        <v/>
      </c>
      <c r="D11918" s="213" t="str">
        <f t="shared" si="375"/>
        <v/>
      </c>
    </row>
    <row r="11919" spans="2:4" x14ac:dyDescent="0.3">
      <c r="B11919" s="211" t="str">
        <f t="shared" si="374"/>
        <v/>
      </c>
      <c r="D11919" s="213" t="str">
        <f t="shared" si="375"/>
        <v/>
      </c>
    </row>
    <row r="11920" spans="2:4" x14ac:dyDescent="0.3">
      <c r="B11920" s="211" t="str">
        <f t="shared" si="374"/>
        <v/>
      </c>
      <c r="D11920" s="213" t="str">
        <f t="shared" si="375"/>
        <v/>
      </c>
    </row>
    <row r="11921" spans="2:4" x14ac:dyDescent="0.3">
      <c r="B11921" s="211" t="str">
        <f t="shared" si="374"/>
        <v/>
      </c>
      <c r="D11921" s="213" t="str">
        <f t="shared" si="375"/>
        <v/>
      </c>
    </row>
    <row r="11922" spans="2:4" x14ac:dyDescent="0.3">
      <c r="B11922" s="211" t="str">
        <f t="shared" si="374"/>
        <v/>
      </c>
      <c r="D11922" s="213" t="str">
        <f t="shared" si="375"/>
        <v/>
      </c>
    </row>
    <row r="11923" spans="2:4" x14ac:dyDescent="0.3">
      <c r="B11923" s="211" t="str">
        <f t="shared" si="374"/>
        <v/>
      </c>
      <c r="D11923" s="213" t="str">
        <f t="shared" si="375"/>
        <v/>
      </c>
    </row>
    <row r="11924" spans="2:4" x14ac:dyDescent="0.3">
      <c r="B11924" s="211" t="str">
        <f t="shared" si="374"/>
        <v/>
      </c>
      <c r="D11924" s="213" t="str">
        <f t="shared" si="375"/>
        <v/>
      </c>
    </row>
    <row r="11925" spans="2:4" x14ac:dyDescent="0.3">
      <c r="B11925" s="211" t="str">
        <f t="shared" si="374"/>
        <v/>
      </c>
      <c r="D11925" s="213" t="str">
        <f t="shared" si="375"/>
        <v/>
      </c>
    </row>
    <row r="11926" spans="2:4" x14ac:dyDescent="0.3">
      <c r="B11926" s="211" t="str">
        <f t="shared" si="374"/>
        <v/>
      </c>
      <c r="D11926" s="213" t="str">
        <f t="shared" si="375"/>
        <v/>
      </c>
    </row>
    <row r="11927" spans="2:4" x14ac:dyDescent="0.3">
      <c r="B11927" s="211" t="str">
        <f t="shared" si="374"/>
        <v/>
      </c>
      <c r="D11927" s="213" t="str">
        <f t="shared" si="375"/>
        <v/>
      </c>
    </row>
    <row r="11928" spans="2:4" x14ac:dyDescent="0.3">
      <c r="B11928" s="211" t="str">
        <f t="shared" si="374"/>
        <v/>
      </c>
      <c r="D11928" s="213" t="str">
        <f t="shared" si="375"/>
        <v/>
      </c>
    </row>
    <row r="11929" spans="2:4" x14ac:dyDescent="0.3">
      <c r="B11929" s="211" t="str">
        <f t="shared" si="374"/>
        <v/>
      </c>
      <c r="D11929" s="213" t="str">
        <f t="shared" si="375"/>
        <v/>
      </c>
    </row>
    <row r="11930" spans="2:4" x14ac:dyDescent="0.3">
      <c r="B11930" s="211" t="str">
        <f t="shared" si="374"/>
        <v/>
      </c>
      <c r="D11930" s="213" t="str">
        <f t="shared" si="375"/>
        <v/>
      </c>
    </row>
    <row r="11931" spans="2:4" x14ac:dyDescent="0.3">
      <c r="B11931" s="211" t="str">
        <f t="shared" si="374"/>
        <v/>
      </c>
      <c r="D11931" s="213" t="str">
        <f t="shared" si="375"/>
        <v/>
      </c>
    </row>
    <row r="11932" spans="2:4" x14ac:dyDescent="0.3">
      <c r="B11932" s="211" t="str">
        <f t="shared" si="374"/>
        <v/>
      </c>
      <c r="D11932" s="213" t="str">
        <f t="shared" si="375"/>
        <v/>
      </c>
    </row>
    <row r="11933" spans="2:4" x14ac:dyDescent="0.3">
      <c r="B11933" s="211" t="str">
        <f t="shared" si="374"/>
        <v/>
      </c>
      <c r="D11933" s="213" t="str">
        <f t="shared" si="375"/>
        <v/>
      </c>
    </row>
    <row r="11934" spans="2:4" x14ac:dyDescent="0.3">
      <c r="B11934" s="211" t="str">
        <f t="shared" si="374"/>
        <v/>
      </c>
      <c r="D11934" s="213" t="str">
        <f t="shared" si="375"/>
        <v/>
      </c>
    </row>
    <row r="11935" spans="2:4" x14ac:dyDescent="0.3">
      <c r="B11935" s="211" t="str">
        <f t="shared" si="374"/>
        <v/>
      </c>
      <c r="D11935" s="213" t="str">
        <f t="shared" si="375"/>
        <v/>
      </c>
    </row>
    <row r="11936" spans="2:4" x14ac:dyDescent="0.3">
      <c r="B11936" s="211" t="str">
        <f t="shared" si="374"/>
        <v/>
      </c>
      <c r="D11936" s="213" t="str">
        <f t="shared" si="375"/>
        <v/>
      </c>
    </row>
    <row r="11937" spans="2:4" x14ac:dyDescent="0.3">
      <c r="B11937" s="211" t="str">
        <f t="shared" si="374"/>
        <v/>
      </c>
      <c r="D11937" s="213" t="str">
        <f t="shared" si="375"/>
        <v/>
      </c>
    </row>
    <row r="11938" spans="2:4" x14ac:dyDescent="0.3">
      <c r="B11938" s="211" t="str">
        <f t="shared" si="374"/>
        <v/>
      </c>
      <c r="D11938" s="213" t="str">
        <f t="shared" si="375"/>
        <v/>
      </c>
    </row>
    <row r="11939" spans="2:4" x14ac:dyDescent="0.3">
      <c r="B11939" s="211" t="str">
        <f t="shared" si="374"/>
        <v/>
      </c>
      <c r="D11939" s="213" t="str">
        <f t="shared" si="375"/>
        <v/>
      </c>
    </row>
    <row r="11940" spans="2:4" x14ac:dyDescent="0.3">
      <c r="B11940" s="211" t="str">
        <f t="shared" si="374"/>
        <v/>
      </c>
      <c r="D11940" s="213" t="str">
        <f t="shared" si="375"/>
        <v/>
      </c>
    </row>
    <row r="11941" spans="2:4" x14ac:dyDescent="0.3">
      <c r="B11941" s="211" t="str">
        <f t="shared" si="374"/>
        <v/>
      </c>
      <c r="D11941" s="213" t="str">
        <f t="shared" si="375"/>
        <v/>
      </c>
    </row>
    <row r="11942" spans="2:4" x14ac:dyDescent="0.3">
      <c r="B11942" s="211" t="str">
        <f t="shared" si="374"/>
        <v/>
      </c>
      <c r="D11942" s="213" t="str">
        <f t="shared" si="375"/>
        <v/>
      </c>
    </row>
    <row r="11943" spans="2:4" x14ac:dyDescent="0.3">
      <c r="B11943" s="211" t="str">
        <f t="shared" si="374"/>
        <v/>
      </c>
      <c r="D11943" s="213" t="str">
        <f t="shared" si="375"/>
        <v/>
      </c>
    </row>
    <row r="11944" spans="2:4" x14ac:dyDescent="0.3">
      <c r="B11944" s="211" t="str">
        <f t="shared" si="374"/>
        <v/>
      </c>
      <c r="D11944" s="213" t="str">
        <f t="shared" si="375"/>
        <v/>
      </c>
    </row>
    <row r="11945" spans="2:4" x14ac:dyDescent="0.3">
      <c r="B11945" s="211" t="str">
        <f t="shared" si="374"/>
        <v/>
      </c>
      <c r="D11945" s="213" t="str">
        <f t="shared" si="375"/>
        <v/>
      </c>
    </row>
    <row r="11946" spans="2:4" x14ac:dyDescent="0.3">
      <c r="B11946" s="211" t="str">
        <f t="shared" si="374"/>
        <v/>
      </c>
      <c r="D11946" s="213" t="str">
        <f t="shared" si="375"/>
        <v/>
      </c>
    </row>
    <row r="11947" spans="2:4" x14ac:dyDescent="0.3">
      <c r="B11947" s="211" t="str">
        <f t="shared" si="374"/>
        <v/>
      </c>
      <c r="D11947" s="213" t="str">
        <f t="shared" si="375"/>
        <v/>
      </c>
    </row>
    <row r="11948" spans="2:4" x14ac:dyDescent="0.3">
      <c r="B11948" s="211" t="str">
        <f t="shared" si="374"/>
        <v/>
      </c>
      <c r="D11948" s="213" t="str">
        <f t="shared" si="375"/>
        <v/>
      </c>
    </row>
    <row r="11949" spans="2:4" x14ac:dyDescent="0.3">
      <c r="B11949" s="211" t="str">
        <f t="shared" si="374"/>
        <v/>
      </c>
      <c r="D11949" s="213" t="str">
        <f t="shared" si="375"/>
        <v/>
      </c>
    </row>
    <row r="11950" spans="2:4" x14ac:dyDescent="0.3">
      <c r="B11950" s="211" t="str">
        <f t="shared" si="374"/>
        <v/>
      </c>
      <c r="D11950" s="213" t="str">
        <f t="shared" si="375"/>
        <v/>
      </c>
    </row>
    <row r="11951" spans="2:4" x14ac:dyDescent="0.3">
      <c r="B11951" s="211" t="str">
        <f t="shared" si="374"/>
        <v/>
      </c>
      <c r="D11951" s="213" t="str">
        <f t="shared" si="375"/>
        <v/>
      </c>
    </row>
    <row r="11952" spans="2:4" x14ac:dyDescent="0.3">
      <c r="B11952" s="211" t="str">
        <f t="shared" si="374"/>
        <v/>
      </c>
      <c r="D11952" s="213" t="str">
        <f t="shared" si="375"/>
        <v/>
      </c>
    </row>
    <row r="11953" spans="2:4" x14ac:dyDescent="0.3">
      <c r="B11953" s="211" t="str">
        <f t="shared" si="374"/>
        <v/>
      </c>
      <c r="D11953" s="213" t="str">
        <f t="shared" si="375"/>
        <v/>
      </c>
    </row>
    <row r="11954" spans="2:4" x14ac:dyDescent="0.3">
      <c r="B11954" s="211" t="str">
        <f t="shared" si="374"/>
        <v/>
      </c>
      <c r="D11954" s="213" t="str">
        <f t="shared" si="375"/>
        <v/>
      </c>
    </row>
    <row r="11955" spans="2:4" x14ac:dyDescent="0.3">
      <c r="B11955" s="211" t="str">
        <f t="shared" si="374"/>
        <v/>
      </c>
      <c r="D11955" s="213" t="str">
        <f t="shared" si="375"/>
        <v/>
      </c>
    </row>
    <row r="11956" spans="2:4" x14ac:dyDescent="0.3">
      <c r="B11956" s="211" t="str">
        <f t="shared" si="374"/>
        <v/>
      </c>
      <c r="D11956" s="213" t="str">
        <f t="shared" si="375"/>
        <v/>
      </c>
    </row>
    <row r="11957" spans="2:4" x14ac:dyDescent="0.3">
      <c r="B11957" s="211" t="str">
        <f t="shared" si="374"/>
        <v/>
      </c>
      <c r="D11957" s="213" t="str">
        <f t="shared" si="375"/>
        <v/>
      </c>
    </row>
    <row r="11958" spans="2:4" x14ac:dyDescent="0.3">
      <c r="B11958" s="211" t="str">
        <f t="shared" si="374"/>
        <v/>
      </c>
      <c r="D11958" s="213" t="str">
        <f t="shared" si="375"/>
        <v/>
      </c>
    </row>
    <row r="11959" spans="2:4" x14ac:dyDescent="0.3">
      <c r="B11959" s="211" t="str">
        <f t="shared" si="374"/>
        <v/>
      </c>
      <c r="D11959" s="213" t="str">
        <f t="shared" si="375"/>
        <v/>
      </c>
    </row>
    <row r="11960" spans="2:4" x14ac:dyDescent="0.3">
      <c r="B11960" s="211" t="str">
        <f t="shared" si="374"/>
        <v/>
      </c>
      <c r="D11960" s="213" t="str">
        <f t="shared" si="375"/>
        <v/>
      </c>
    </row>
    <row r="11961" spans="2:4" x14ac:dyDescent="0.3">
      <c r="B11961" s="211" t="str">
        <f t="shared" si="374"/>
        <v/>
      </c>
      <c r="D11961" s="213" t="str">
        <f t="shared" si="375"/>
        <v/>
      </c>
    </row>
    <row r="11962" spans="2:4" x14ac:dyDescent="0.3">
      <c r="B11962" s="211" t="str">
        <f t="shared" si="374"/>
        <v/>
      </c>
      <c r="D11962" s="213" t="str">
        <f t="shared" si="375"/>
        <v/>
      </c>
    </row>
    <row r="11963" spans="2:4" x14ac:dyDescent="0.3">
      <c r="B11963" s="211" t="str">
        <f t="shared" si="374"/>
        <v/>
      </c>
      <c r="D11963" s="213" t="str">
        <f t="shared" si="375"/>
        <v/>
      </c>
    </row>
    <row r="11964" spans="2:4" x14ac:dyDescent="0.3">
      <c r="B11964" s="211" t="str">
        <f t="shared" si="374"/>
        <v/>
      </c>
      <c r="D11964" s="213" t="str">
        <f t="shared" si="375"/>
        <v/>
      </c>
    </row>
    <row r="11965" spans="2:4" x14ac:dyDescent="0.3">
      <c r="B11965" s="211" t="str">
        <f t="shared" si="374"/>
        <v/>
      </c>
      <c r="D11965" s="213" t="str">
        <f t="shared" si="375"/>
        <v/>
      </c>
    </row>
    <row r="11966" spans="2:4" x14ac:dyDescent="0.3">
      <c r="B11966" s="211" t="str">
        <f t="shared" si="374"/>
        <v/>
      </c>
      <c r="D11966" s="213" t="str">
        <f t="shared" si="375"/>
        <v/>
      </c>
    </row>
    <row r="11967" spans="2:4" x14ac:dyDescent="0.3">
      <c r="B11967" s="211" t="str">
        <f t="shared" si="374"/>
        <v/>
      </c>
      <c r="D11967" s="213" t="str">
        <f t="shared" si="375"/>
        <v/>
      </c>
    </row>
    <row r="11968" spans="2:4" x14ac:dyDescent="0.3">
      <c r="B11968" s="211" t="str">
        <f t="shared" si="374"/>
        <v/>
      </c>
      <c r="D11968" s="213" t="str">
        <f t="shared" si="375"/>
        <v/>
      </c>
    </row>
    <row r="11969" spans="2:4" x14ac:dyDescent="0.3">
      <c r="B11969" s="211" t="str">
        <f t="shared" si="374"/>
        <v/>
      </c>
      <c r="D11969" s="213" t="str">
        <f t="shared" si="375"/>
        <v/>
      </c>
    </row>
    <row r="11970" spans="2:4" x14ac:dyDescent="0.3">
      <c r="B11970" s="211" t="str">
        <f t="shared" si="374"/>
        <v/>
      </c>
      <c r="D11970" s="213" t="str">
        <f t="shared" si="375"/>
        <v/>
      </c>
    </row>
    <row r="11971" spans="2:4" x14ac:dyDescent="0.3">
      <c r="B11971" s="211" t="str">
        <f t="shared" si="374"/>
        <v/>
      </c>
      <c r="D11971" s="213" t="str">
        <f t="shared" si="375"/>
        <v/>
      </c>
    </row>
    <row r="11972" spans="2:4" x14ac:dyDescent="0.3">
      <c r="B11972" s="211" t="str">
        <f t="shared" si="374"/>
        <v/>
      </c>
      <c r="D11972" s="213" t="str">
        <f t="shared" si="375"/>
        <v/>
      </c>
    </row>
    <row r="11973" spans="2:4" x14ac:dyDescent="0.3">
      <c r="B11973" s="211" t="str">
        <f t="shared" si="374"/>
        <v/>
      </c>
      <c r="D11973" s="213" t="str">
        <f t="shared" si="375"/>
        <v/>
      </c>
    </row>
    <row r="11974" spans="2:4" x14ac:dyDescent="0.3">
      <c r="B11974" s="211" t="str">
        <f t="shared" ref="B11974:B12037" si="376">IF(NOT(ISBLANK(A11974)),INT(($B$2-A11974)/365.25),"")</f>
        <v/>
      </c>
      <c r="D11974" s="213" t="str">
        <f t="shared" ref="D11974:D12037" si="377">_xlfn.IFNA(VLOOKUP(B11974,AgeGroups,2,TRUE),"")</f>
        <v/>
      </c>
    </row>
    <row r="11975" spans="2:4" x14ac:dyDescent="0.3">
      <c r="B11975" s="211" t="str">
        <f t="shared" si="376"/>
        <v/>
      </c>
      <c r="D11975" s="213" t="str">
        <f t="shared" si="377"/>
        <v/>
      </c>
    </row>
    <row r="11976" spans="2:4" x14ac:dyDescent="0.3">
      <c r="B11976" s="211" t="str">
        <f t="shared" si="376"/>
        <v/>
      </c>
      <c r="D11976" s="213" t="str">
        <f t="shared" si="377"/>
        <v/>
      </c>
    </row>
    <row r="11977" spans="2:4" x14ac:dyDescent="0.3">
      <c r="B11977" s="211" t="str">
        <f t="shared" si="376"/>
        <v/>
      </c>
      <c r="D11977" s="213" t="str">
        <f t="shared" si="377"/>
        <v/>
      </c>
    </row>
    <row r="11978" spans="2:4" x14ac:dyDescent="0.3">
      <c r="B11978" s="211" t="str">
        <f t="shared" si="376"/>
        <v/>
      </c>
      <c r="D11978" s="213" t="str">
        <f t="shared" si="377"/>
        <v/>
      </c>
    </row>
    <row r="11979" spans="2:4" x14ac:dyDescent="0.3">
      <c r="B11979" s="211" t="str">
        <f t="shared" si="376"/>
        <v/>
      </c>
      <c r="D11979" s="213" t="str">
        <f t="shared" si="377"/>
        <v/>
      </c>
    </row>
    <row r="11980" spans="2:4" x14ac:dyDescent="0.3">
      <c r="B11980" s="211" t="str">
        <f t="shared" si="376"/>
        <v/>
      </c>
      <c r="D11980" s="213" t="str">
        <f t="shared" si="377"/>
        <v/>
      </c>
    </row>
    <row r="11981" spans="2:4" x14ac:dyDescent="0.3">
      <c r="B11981" s="211" t="str">
        <f t="shared" si="376"/>
        <v/>
      </c>
      <c r="D11981" s="213" t="str">
        <f t="shared" si="377"/>
        <v/>
      </c>
    </row>
    <row r="11982" spans="2:4" x14ac:dyDescent="0.3">
      <c r="B11982" s="211" t="str">
        <f t="shared" si="376"/>
        <v/>
      </c>
      <c r="D11982" s="213" t="str">
        <f t="shared" si="377"/>
        <v/>
      </c>
    </row>
    <row r="11983" spans="2:4" x14ac:dyDescent="0.3">
      <c r="B11983" s="211" t="str">
        <f t="shared" si="376"/>
        <v/>
      </c>
      <c r="D11983" s="213" t="str">
        <f t="shared" si="377"/>
        <v/>
      </c>
    </row>
    <row r="11984" spans="2:4" x14ac:dyDescent="0.3">
      <c r="B11984" s="211" t="str">
        <f t="shared" si="376"/>
        <v/>
      </c>
      <c r="D11984" s="213" t="str">
        <f t="shared" si="377"/>
        <v/>
      </c>
    </row>
    <row r="11985" spans="2:4" x14ac:dyDescent="0.3">
      <c r="B11985" s="211" t="str">
        <f t="shared" si="376"/>
        <v/>
      </c>
      <c r="D11985" s="213" t="str">
        <f t="shared" si="377"/>
        <v/>
      </c>
    </row>
    <row r="11986" spans="2:4" x14ac:dyDescent="0.3">
      <c r="B11986" s="211" t="str">
        <f t="shared" si="376"/>
        <v/>
      </c>
      <c r="D11986" s="213" t="str">
        <f t="shared" si="377"/>
        <v/>
      </c>
    </row>
    <row r="11987" spans="2:4" x14ac:dyDescent="0.3">
      <c r="B11987" s="211" t="str">
        <f t="shared" si="376"/>
        <v/>
      </c>
      <c r="D11987" s="213" t="str">
        <f t="shared" si="377"/>
        <v/>
      </c>
    </row>
    <row r="11988" spans="2:4" x14ac:dyDescent="0.3">
      <c r="B11988" s="211" t="str">
        <f t="shared" si="376"/>
        <v/>
      </c>
      <c r="D11988" s="213" t="str">
        <f t="shared" si="377"/>
        <v/>
      </c>
    </row>
    <row r="11989" spans="2:4" x14ac:dyDescent="0.3">
      <c r="B11989" s="211" t="str">
        <f t="shared" si="376"/>
        <v/>
      </c>
      <c r="D11989" s="213" t="str">
        <f t="shared" si="377"/>
        <v/>
      </c>
    </row>
    <row r="11990" spans="2:4" x14ac:dyDescent="0.3">
      <c r="B11990" s="211" t="str">
        <f t="shared" si="376"/>
        <v/>
      </c>
      <c r="D11990" s="213" t="str">
        <f t="shared" si="377"/>
        <v/>
      </c>
    </row>
    <row r="11991" spans="2:4" x14ac:dyDescent="0.3">
      <c r="B11991" s="211" t="str">
        <f t="shared" si="376"/>
        <v/>
      </c>
      <c r="D11991" s="213" t="str">
        <f t="shared" si="377"/>
        <v/>
      </c>
    </row>
    <row r="11992" spans="2:4" x14ac:dyDescent="0.3">
      <c r="B11992" s="211" t="str">
        <f t="shared" si="376"/>
        <v/>
      </c>
      <c r="D11992" s="213" t="str">
        <f t="shared" si="377"/>
        <v/>
      </c>
    </row>
    <row r="11993" spans="2:4" x14ac:dyDescent="0.3">
      <c r="B11993" s="211" t="str">
        <f t="shared" si="376"/>
        <v/>
      </c>
      <c r="D11993" s="213" t="str">
        <f t="shared" si="377"/>
        <v/>
      </c>
    </row>
    <row r="11994" spans="2:4" x14ac:dyDescent="0.3">
      <c r="B11994" s="211" t="str">
        <f t="shared" si="376"/>
        <v/>
      </c>
      <c r="D11994" s="213" t="str">
        <f t="shared" si="377"/>
        <v/>
      </c>
    </row>
    <row r="11995" spans="2:4" x14ac:dyDescent="0.3">
      <c r="B11995" s="211" t="str">
        <f t="shared" si="376"/>
        <v/>
      </c>
      <c r="D11995" s="213" t="str">
        <f t="shared" si="377"/>
        <v/>
      </c>
    </row>
    <row r="11996" spans="2:4" x14ac:dyDescent="0.3">
      <c r="B11996" s="211" t="str">
        <f t="shared" si="376"/>
        <v/>
      </c>
      <c r="D11996" s="213" t="str">
        <f t="shared" si="377"/>
        <v/>
      </c>
    </row>
    <row r="11997" spans="2:4" x14ac:dyDescent="0.3">
      <c r="B11997" s="211" t="str">
        <f t="shared" si="376"/>
        <v/>
      </c>
      <c r="D11997" s="213" t="str">
        <f t="shared" si="377"/>
        <v/>
      </c>
    </row>
    <row r="11998" spans="2:4" x14ac:dyDescent="0.3">
      <c r="B11998" s="211" t="str">
        <f t="shared" si="376"/>
        <v/>
      </c>
      <c r="D11998" s="213" t="str">
        <f t="shared" si="377"/>
        <v/>
      </c>
    </row>
    <row r="11999" spans="2:4" x14ac:dyDescent="0.3">
      <c r="B11999" s="211" t="str">
        <f t="shared" si="376"/>
        <v/>
      </c>
      <c r="D11999" s="213" t="str">
        <f t="shared" si="377"/>
        <v/>
      </c>
    </row>
    <row r="12000" spans="2:4" x14ac:dyDescent="0.3">
      <c r="B12000" s="211" t="str">
        <f t="shared" si="376"/>
        <v/>
      </c>
      <c r="D12000" s="213" t="str">
        <f t="shared" si="377"/>
        <v/>
      </c>
    </row>
    <row r="12001" spans="2:4" x14ac:dyDescent="0.3">
      <c r="B12001" s="211" t="str">
        <f t="shared" si="376"/>
        <v/>
      </c>
      <c r="D12001" s="213" t="str">
        <f t="shared" si="377"/>
        <v/>
      </c>
    </row>
    <row r="12002" spans="2:4" x14ac:dyDescent="0.3">
      <c r="B12002" s="211" t="str">
        <f t="shared" si="376"/>
        <v/>
      </c>
      <c r="D12002" s="213" t="str">
        <f t="shared" si="377"/>
        <v/>
      </c>
    </row>
    <row r="12003" spans="2:4" x14ac:dyDescent="0.3">
      <c r="B12003" s="211" t="str">
        <f t="shared" si="376"/>
        <v/>
      </c>
      <c r="D12003" s="213" t="str">
        <f t="shared" si="377"/>
        <v/>
      </c>
    </row>
    <row r="12004" spans="2:4" x14ac:dyDescent="0.3">
      <c r="B12004" s="211" t="str">
        <f t="shared" si="376"/>
        <v/>
      </c>
      <c r="D12004" s="213" t="str">
        <f t="shared" si="377"/>
        <v/>
      </c>
    </row>
    <row r="12005" spans="2:4" x14ac:dyDescent="0.3">
      <c r="B12005" s="211" t="str">
        <f t="shared" si="376"/>
        <v/>
      </c>
      <c r="D12005" s="213" t="str">
        <f t="shared" si="377"/>
        <v/>
      </c>
    </row>
    <row r="12006" spans="2:4" x14ac:dyDescent="0.3">
      <c r="B12006" s="211" t="str">
        <f t="shared" si="376"/>
        <v/>
      </c>
      <c r="D12006" s="213" t="str">
        <f t="shared" si="377"/>
        <v/>
      </c>
    </row>
    <row r="12007" spans="2:4" x14ac:dyDescent="0.3">
      <c r="B12007" s="211" t="str">
        <f t="shared" si="376"/>
        <v/>
      </c>
      <c r="D12007" s="213" t="str">
        <f t="shared" si="377"/>
        <v/>
      </c>
    </row>
    <row r="12008" spans="2:4" x14ac:dyDescent="0.3">
      <c r="B12008" s="211" t="str">
        <f t="shared" si="376"/>
        <v/>
      </c>
      <c r="D12008" s="213" t="str">
        <f t="shared" si="377"/>
        <v/>
      </c>
    </row>
    <row r="12009" spans="2:4" x14ac:dyDescent="0.3">
      <c r="B12009" s="211" t="str">
        <f t="shared" si="376"/>
        <v/>
      </c>
      <c r="D12009" s="213" t="str">
        <f t="shared" si="377"/>
        <v/>
      </c>
    </row>
    <row r="12010" spans="2:4" x14ac:dyDescent="0.3">
      <c r="B12010" s="211" t="str">
        <f t="shared" si="376"/>
        <v/>
      </c>
      <c r="D12010" s="213" t="str">
        <f t="shared" si="377"/>
        <v/>
      </c>
    </row>
    <row r="12011" spans="2:4" x14ac:dyDescent="0.3">
      <c r="B12011" s="211" t="str">
        <f t="shared" si="376"/>
        <v/>
      </c>
      <c r="D12011" s="213" t="str">
        <f t="shared" si="377"/>
        <v/>
      </c>
    </row>
    <row r="12012" spans="2:4" x14ac:dyDescent="0.3">
      <c r="B12012" s="211" t="str">
        <f t="shared" si="376"/>
        <v/>
      </c>
      <c r="D12012" s="213" t="str">
        <f t="shared" si="377"/>
        <v/>
      </c>
    </row>
    <row r="12013" spans="2:4" x14ac:dyDescent="0.3">
      <c r="B12013" s="211" t="str">
        <f t="shared" si="376"/>
        <v/>
      </c>
      <c r="D12013" s="213" t="str">
        <f t="shared" si="377"/>
        <v/>
      </c>
    </row>
    <row r="12014" spans="2:4" x14ac:dyDescent="0.3">
      <c r="B12014" s="211" t="str">
        <f t="shared" si="376"/>
        <v/>
      </c>
      <c r="D12014" s="213" t="str">
        <f t="shared" si="377"/>
        <v/>
      </c>
    </row>
    <row r="12015" spans="2:4" x14ac:dyDescent="0.3">
      <c r="B12015" s="211" t="str">
        <f t="shared" si="376"/>
        <v/>
      </c>
      <c r="D12015" s="213" t="str">
        <f t="shared" si="377"/>
        <v/>
      </c>
    </row>
    <row r="12016" spans="2:4" x14ac:dyDescent="0.3">
      <c r="B12016" s="211" t="str">
        <f t="shared" si="376"/>
        <v/>
      </c>
      <c r="D12016" s="213" t="str">
        <f t="shared" si="377"/>
        <v/>
      </c>
    </row>
    <row r="12017" spans="2:4" x14ac:dyDescent="0.3">
      <c r="B12017" s="211" t="str">
        <f t="shared" si="376"/>
        <v/>
      </c>
      <c r="D12017" s="213" t="str">
        <f t="shared" si="377"/>
        <v/>
      </c>
    </row>
    <row r="12018" spans="2:4" x14ac:dyDescent="0.3">
      <c r="B12018" s="211" t="str">
        <f t="shared" si="376"/>
        <v/>
      </c>
      <c r="D12018" s="213" t="str">
        <f t="shared" si="377"/>
        <v/>
      </c>
    </row>
    <row r="12019" spans="2:4" x14ac:dyDescent="0.3">
      <c r="B12019" s="211" t="str">
        <f t="shared" si="376"/>
        <v/>
      </c>
      <c r="D12019" s="213" t="str">
        <f t="shared" si="377"/>
        <v/>
      </c>
    </row>
    <row r="12020" spans="2:4" x14ac:dyDescent="0.3">
      <c r="B12020" s="211" t="str">
        <f t="shared" si="376"/>
        <v/>
      </c>
      <c r="D12020" s="213" t="str">
        <f t="shared" si="377"/>
        <v/>
      </c>
    </row>
    <row r="12021" spans="2:4" x14ac:dyDescent="0.3">
      <c r="B12021" s="211" t="str">
        <f t="shared" si="376"/>
        <v/>
      </c>
      <c r="D12021" s="213" t="str">
        <f t="shared" si="377"/>
        <v/>
      </c>
    </row>
    <row r="12022" spans="2:4" x14ac:dyDescent="0.3">
      <c r="B12022" s="211" t="str">
        <f t="shared" si="376"/>
        <v/>
      </c>
      <c r="D12022" s="213" t="str">
        <f t="shared" si="377"/>
        <v/>
      </c>
    </row>
    <row r="12023" spans="2:4" x14ac:dyDescent="0.3">
      <c r="B12023" s="211" t="str">
        <f t="shared" si="376"/>
        <v/>
      </c>
      <c r="D12023" s="213" t="str">
        <f t="shared" si="377"/>
        <v/>
      </c>
    </row>
    <row r="12024" spans="2:4" x14ac:dyDescent="0.3">
      <c r="B12024" s="211" t="str">
        <f t="shared" si="376"/>
        <v/>
      </c>
      <c r="D12024" s="213" t="str">
        <f t="shared" si="377"/>
        <v/>
      </c>
    </row>
    <row r="12025" spans="2:4" x14ac:dyDescent="0.3">
      <c r="B12025" s="211" t="str">
        <f t="shared" si="376"/>
        <v/>
      </c>
      <c r="D12025" s="213" t="str">
        <f t="shared" si="377"/>
        <v/>
      </c>
    </row>
    <row r="12026" spans="2:4" x14ac:dyDescent="0.3">
      <c r="B12026" s="211" t="str">
        <f t="shared" si="376"/>
        <v/>
      </c>
      <c r="D12026" s="213" t="str">
        <f t="shared" si="377"/>
        <v/>
      </c>
    </row>
    <row r="12027" spans="2:4" x14ac:dyDescent="0.3">
      <c r="B12027" s="211" t="str">
        <f t="shared" si="376"/>
        <v/>
      </c>
      <c r="D12027" s="213" t="str">
        <f t="shared" si="377"/>
        <v/>
      </c>
    </row>
    <row r="12028" spans="2:4" x14ac:dyDescent="0.3">
      <c r="B12028" s="211" t="str">
        <f t="shared" si="376"/>
        <v/>
      </c>
      <c r="D12028" s="213" t="str">
        <f t="shared" si="377"/>
        <v/>
      </c>
    </row>
    <row r="12029" spans="2:4" x14ac:dyDescent="0.3">
      <c r="B12029" s="211" t="str">
        <f t="shared" si="376"/>
        <v/>
      </c>
      <c r="D12029" s="213" t="str">
        <f t="shared" si="377"/>
        <v/>
      </c>
    </row>
    <row r="12030" spans="2:4" x14ac:dyDescent="0.3">
      <c r="B12030" s="211" t="str">
        <f t="shared" si="376"/>
        <v/>
      </c>
      <c r="D12030" s="213" t="str">
        <f t="shared" si="377"/>
        <v/>
      </c>
    </row>
    <row r="12031" spans="2:4" x14ac:dyDescent="0.3">
      <c r="B12031" s="211" t="str">
        <f t="shared" si="376"/>
        <v/>
      </c>
      <c r="D12031" s="213" t="str">
        <f t="shared" si="377"/>
        <v/>
      </c>
    </row>
    <row r="12032" spans="2:4" x14ac:dyDescent="0.3">
      <c r="B12032" s="211" t="str">
        <f t="shared" si="376"/>
        <v/>
      </c>
      <c r="D12032" s="213" t="str">
        <f t="shared" si="377"/>
        <v/>
      </c>
    </row>
    <row r="12033" spans="2:4" x14ac:dyDescent="0.3">
      <c r="B12033" s="211" t="str">
        <f t="shared" si="376"/>
        <v/>
      </c>
      <c r="D12033" s="213" t="str">
        <f t="shared" si="377"/>
        <v/>
      </c>
    </row>
    <row r="12034" spans="2:4" x14ac:dyDescent="0.3">
      <c r="B12034" s="211" t="str">
        <f t="shared" si="376"/>
        <v/>
      </c>
      <c r="D12034" s="213" t="str">
        <f t="shared" si="377"/>
        <v/>
      </c>
    </row>
    <row r="12035" spans="2:4" x14ac:dyDescent="0.3">
      <c r="B12035" s="211" t="str">
        <f t="shared" si="376"/>
        <v/>
      </c>
      <c r="D12035" s="213" t="str">
        <f t="shared" si="377"/>
        <v/>
      </c>
    </row>
    <row r="12036" spans="2:4" x14ac:dyDescent="0.3">
      <c r="B12036" s="211" t="str">
        <f t="shared" si="376"/>
        <v/>
      </c>
      <c r="D12036" s="213" t="str">
        <f t="shared" si="377"/>
        <v/>
      </c>
    </row>
    <row r="12037" spans="2:4" x14ac:dyDescent="0.3">
      <c r="B12037" s="211" t="str">
        <f t="shared" si="376"/>
        <v/>
      </c>
      <c r="D12037" s="213" t="str">
        <f t="shared" si="377"/>
        <v/>
      </c>
    </row>
    <row r="12038" spans="2:4" x14ac:dyDescent="0.3">
      <c r="B12038" s="211" t="str">
        <f t="shared" ref="B12038:B12101" si="378">IF(NOT(ISBLANK(A12038)),INT(($B$2-A12038)/365.25),"")</f>
        <v/>
      </c>
      <c r="D12038" s="213" t="str">
        <f t="shared" ref="D12038:D12101" si="379">_xlfn.IFNA(VLOOKUP(B12038,AgeGroups,2,TRUE),"")</f>
        <v/>
      </c>
    </row>
    <row r="12039" spans="2:4" x14ac:dyDescent="0.3">
      <c r="B12039" s="211" t="str">
        <f t="shared" si="378"/>
        <v/>
      </c>
      <c r="D12039" s="213" t="str">
        <f t="shared" si="379"/>
        <v/>
      </c>
    </row>
    <row r="12040" spans="2:4" x14ac:dyDescent="0.3">
      <c r="B12040" s="211" t="str">
        <f t="shared" si="378"/>
        <v/>
      </c>
      <c r="D12040" s="213" t="str">
        <f t="shared" si="379"/>
        <v/>
      </c>
    </row>
    <row r="12041" spans="2:4" x14ac:dyDescent="0.3">
      <c r="B12041" s="211" t="str">
        <f t="shared" si="378"/>
        <v/>
      </c>
      <c r="D12041" s="213" t="str">
        <f t="shared" si="379"/>
        <v/>
      </c>
    </row>
    <row r="12042" spans="2:4" x14ac:dyDescent="0.3">
      <c r="B12042" s="211" t="str">
        <f t="shared" si="378"/>
        <v/>
      </c>
      <c r="D12042" s="213" t="str">
        <f t="shared" si="379"/>
        <v/>
      </c>
    </row>
    <row r="12043" spans="2:4" x14ac:dyDescent="0.3">
      <c r="B12043" s="211" t="str">
        <f t="shared" si="378"/>
        <v/>
      </c>
      <c r="D12043" s="213" t="str">
        <f t="shared" si="379"/>
        <v/>
      </c>
    </row>
    <row r="12044" spans="2:4" x14ac:dyDescent="0.3">
      <c r="B12044" s="211" t="str">
        <f t="shared" si="378"/>
        <v/>
      </c>
      <c r="D12044" s="213" t="str">
        <f t="shared" si="379"/>
        <v/>
      </c>
    </row>
    <row r="12045" spans="2:4" x14ac:dyDescent="0.3">
      <c r="B12045" s="211" t="str">
        <f t="shared" si="378"/>
        <v/>
      </c>
      <c r="D12045" s="213" t="str">
        <f t="shared" si="379"/>
        <v/>
      </c>
    </row>
    <row r="12046" spans="2:4" x14ac:dyDescent="0.3">
      <c r="B12046" s="211" t="str">
        <f t="shared" si="378"/>
        <v/>
      </c>
      <c r="D12046" s="213" t="str">
        <f t="shared" si="379"/>
        <v/>
      </c>
    </row>
    <row r="12047" spans="2:4" x14ac:dyDescent="0.3">
      <c r="B12047" s="211" t="str">
        <f t="shared" si="378"/>
        <v/>
      </c>
      <c r="D12047" s="213" t="str">
        <f t="shared" si="379"/>
        <v/>
      </c>
    </row>
    <row r="12048" spans="2:4" x14ac:dyDescent="0.3">
      <c r="B12048" s="211" t="str">
        <f t="shared" si="378"/>
        <v/>
      </c>
      <c r="D12048" s="213" t="str">
        <f t="shared" si="379"/>
        <v/>
      </c>
    </row>
    <row r="12049" spans="2:4" x14ac:dyDescent="0.3">
      <c r="B12049" s="211" t="str">
        <f t="shared" si="378"/>
        <v/>
      </c>
      <c r="D12049" s="213" t="str">
        <f t="shared" si="379"/>
        <v/>
      </c>
    </row>
    <row r="12050" spans="2:4" x14ac:dyDescent="0.3">
      <c r="B12050" s="211" t="str">
        <f t="shared" si="378"/>
        <v/>
      </c>
      <c r="D12050" s="213" t="str">
        <f t="shared" si="379"/>
        <v/>
      </c>
    </row>
    <row r="12051" spans="2:4" x14ac:dyDescent="0.3">
      <c r="B12051" s="211" t="str">
        <f t="shared" si="378"/>
        <v/>
      </c>
      <c r="D12051" s="213" t="str">
        <f t="shared" si="379"/>
        <v/>
      </c>
    </row>
    <row r="12052" spans="2:4" x14ac:dyDescent="0.3">
      <c r="B12052" s="211" t="str">
        <f t="shared" si="378"/>
        <v/>
      </c>
      <c r="D12052" s="213" t="str">
        <f t="shared" si="379"/>
        <v/>
      </c>
    </row>
    <row r="12053" spans="2:4" x14ac:dyDescent="0.3">
      <c r="B12053" s="211" t="str">
        <f t="shared" si="378"/>
        <v/>
      </c>
      <c r="D12053" s="213" t="str">
        <f t="shared" si="379"/>
        <v/>
      </c>
    </row>
    <row r="12054" spans="2:4" x14ac:dyDescent="0.3">
      <c r="B12054" s="211" t="str">
        <f t="shared" si="378"/>
        <v/>
      </c>
      <c r="D12054" s="213" t="str">
        <f t="shared" si="379"/>
        <v/>
      </c>
    </row>
    <row r="12055" spans="2:4" x14ac:dyDescent="0.3">
      <c r="B12055" s="211" t="str">
        <f t="shared" si="378"/>
        <v/>
      </c>
      <c r="D12055" s="213" t="str">
        <f t="shared" si="379"/>
        <v/>
      </c>
    </row>
    <row r="12056" spans="2:4" x14ac:dyDescent="0.3">
      <c r="B12056" s="211" t="str">
        <f t="shared" si="378"/>
        <v/>
      </c>
      <c r="D12056" s="213" t="str">
        <f t="shared" si="379"/>
        <v/>
      </c>
    </row>
    <row r="12057" spans="2:4" x14ac:dyDescent="0.3">
      <c r="B12057" s="211" t="str">
        <f t="shared" si="378"/>
        <v/>
      </c>
      <c r="D12057" s="213" t="str">
        <f t="shared" si="379"/>
        <v/>
      </c>
    </row>
    <row r="12058" spans="2:4" x14ac:dyDescent="0.3">
      <c r="B12058" s="211" t="str">
        <f t="shared" si="378"/>
        <v/>
      </c>
      <c r="D12058" s="213" t="str">
        <f t="shared" si="379"/>
        <v/>
      </c>
    </row>
    <row r="12059" spans="2:4" x14ac:dyDescent="0.3">
      <c r="B12059" s="211" t="str">
        <f t="shared" si="378"/>
        <v/>
      </c>
      <c r="D12059" s="213" t="str">
        <f t="shared" si="379"/>
        <v/>
      </c>
    </row>
    <row r="12060" spans="2:4" x14ac:dyDescent="0.3">
      <c r="B12060" s="211" t="str">
        <f t="shared" si="378"/>
        <v/>
      </c>
      <c r="D12060" s="213" t="str">
        <f t="shared" si="379"/>
        <v/>
      </c>
    </row>
    <row r="12061" spans="2:4" x14ac:dyDescent="0.3">
      <c r="B12061" s="211" t="str">
        <f t="shared" si="378"/>
        <v/>
      </c>
      <c r="D12061" s="213" t="str">
        <f t="shared" si="379"/>
        <v/>
      </c>
    </row>
    <row r="12062" spans="2:4" x14ac:dyDescent="0.3">
      <c r="B12062" s="211" t="str">
        <f t="shared" si="378"/>
        <v/>
      </c>
      <c r="D12062" s="213" t="str">
        <f t="shared" si="379"/>
        <v/>
      </c>
    </row>
    <row r="12063" spans="2:4" x14ac:dyDescent="0.3">
      <c r="B12063" s="211" t="str">
        <f t="shared" si="378"/>
        <v/>
      </c>
      <c r="D12063" s="213" t="str">
        <f t="shared" si="379"/>
        <v/>
      </c>
    </row>
    <row r="12064" spans="2:4" x14ac:dyDescent="0.3">
      <c r="B12064" s="211" t="str">
        <f t="shared" si="378"/>
        <v/>
      </c>
      <c r="D12064" s="213" t="str">
        <f t="shared" si="379"/>
        <v/>
      </c>
    </row>
    <row r="12065" spans="2:4" x14ac:dyDescent="0.3">
      <c r="B12065" s="211" t="str">
        <f t="shared" si="378"/>
        <v/>
      </c>
      <c r="D12065" s="213" t="str">
        <f t="shared" si="379"/>
        <v/>
      </c>
    </row>
    <row r="12066" spans="2:4" x14ac:dyDescent="0.3">
      <c r="B12066" s="211" t="str">
        <f t="shared" si="378"/>
        <v/>
      </c>
      <c r="D12066" s="213" t="str">
        <f t="shared" si="379"/>
        <v/>
      </c>
    </row>
    <row r="12067" spans="2:4" x14ac:dyDescent="0.3">
      <c r="B12067" s="211" t="str">
        <f t="shared" si="378"/>
        <v/>
      </c>
      <c r="D12067" s="213" t="str">
        <f t="shared" si="379"/>
        <v/>
      </c>
    </row>
    <row r="12068" spans="2:4" x14ac:dyDescent="0.3">
      <c r="B12068" s="211" t="str">
        <f t="shared" si="378"/>
        <v/>
      </c>
      <c r="D12068" s="213" t="str">
        <f t="shared" si="379"/>
        <v/>
      </c>
    </row>
    <row r="12069" spans="2:4" x14ac:dyDescent="0.3">
      <c r="B12069" s="211" t="str">
        <f t="shared" si="378"/>
        <v/>
      </c>
      <c r="D12069" s="213" t="str">
        <f t="shared" si="379"/>
        <v/>
      </c>
    </row>
    <row r="12070" spans="2:4" x14ac:dyDescent="0.3">
      <c r="B12070" s="211" t="str">
        <f t="shared" si="378"/>
        <v/>
      </c>
      <c r="D12070" s="213" t="str">
        <f t="shared" si="379"/>
        <v/>
      </c>
    </row>
    <row r="12071" spans="2:4" x14ac:dyDescent="0.3">
      <c r="B12071" s="211" t="str">
        <f t="shared" si="378"/>
        <v/>
      </c>
      <c r="D12071" s="213" t="str">
        <f t="shared" si="379"/>
        <v/>
      </c>
    </row>
    <row r="12072" spans="2:4" x14ac:dyDescent="0.3">
      <c r="B12072" s="211" t="str">
        <f t="shared" si="378"/>
        <v/>
      </c>
      <c r="D12072" s="213" t="str">
        <f t="shared" si="379"/>
        <v/>
      </c>
    </row>
    <row r="12073" spans="2:4" x14ac:dyDescent="0.3">
      <c r="B12073" s="211" t="str">
        <f t="shared" si="378"/>
        <v/>
      </c>
      <c r="D12073" s="213" t="str">
        <f t="shared" si="379"/>
        <v/>
      </c>
    </row>
    <row r="12074" spans="2:4" x14ac:dyDescent="0.3">
      <c r="B12074" s="211" t="str">
        <f t="shared" si="378"/>
        <v/>
      </c>
      <c r="D12074" s="213" t="str">
        <f t="shared" si="379"/>
        <v/>
      </c>
    </row>
    <row r="12075" spans="2:4" x14ac:dyDescent="0.3">
      <c r="B12075" s="211" t="str">
        <f t="shared" si="378"/>
        <v/>
      </c>
      <c r="D12075" s="213" t="str">
        <f t="shared" si="379"/>
        <v/>
      </c>
    </row>
    <row r="12076" spans="2:4" x14ac:dyDescent="0.3">
      <c r="B12076" s="211" t="str">
        <f t="shared" si="378"/>
        <v/>
      </c>
      <c r="D12076" s="213" t="str">
        <f t="shared" si="379"/>
        <v/>
      </c>
    </row>
    <row r="12077" spans="2:4" x14ac:dyDescent="0.3">
      <c r="B12077" s="211" t="str">
        <f t="shared" si="378"/>
        <v/>
      </c>
      <c r="D12077" s="213" t="str">
        <f t="shared" si="379"/>
        <v/>
      </c>
    </row>
    <row r="12078" spans="2:4" x14ac:dyDescent="0.3">
      <c r="B12078" s="211" t="str">
        <f t="shared" si="378"/>
        <v/>
      </c>
      <c r="D12078" s="213" t="str">
        <f t="shared" si="379"/>
        <v/>
      </c>
    </row>
    <row r="12079" spans="2:4" x14ac:dyDescent="0.3">
      <c r="B12079" s="211" t="str">
        <f t="shared" si="378"/>
        <v/>
      </c>
      <c r="D12079" s="213" t="str">
        <f t="shared" si="379"/>
        <v/>
      </c>
    </row>
    <row r="12080" spans="2:4" x14ac:dyDescent="0.3">
      <c r="B12080" s="211" t="str">
        <f t="shared" si="378"/>
        <v/>
      </c>
      <c r="D12080" s="213" t="str">
        <f t="shared" si="379"/>
        <v/>
      </c>
    </row>
    <row r="12081" spans="2:4" x14ac:dyDescent="0.3">
      <c r="B12081" s="211" t="str">
        <f t="shared" si="378"/>
        <v/>
      </c>
      <c r="D12081" s="213" t="str">
        <f t="shared" si="379"/>
        <v/>
      </c>
    </row>
    <row r="12082" spans="2:4" x14ac:dyDescent="0.3">
      <c r="B12082" s="211" t="str">
        <f t="shared" si="378"/>
        <v/>
      </c>
      <c r="D12082" s="213" t="str">
        <f t="shared" si="379"/>
        <v/>
      </c>
    </row>
    <row r="12083" spans="2:4" x14ac:dyDescent="0.3">
      <c r="B12083" s="211" t="str">
        <f t="shared" si="378"/>
        <v/>
      </c>
      <c r="D12083" s="213" t="str">
        <f t="shared" si="379"/>
        <v/>
      </c>
    </row>
    <row r="12084" spans="2:4" x14ac:dyDescent="0.3">
      <c r="B12084" s="211" t="str">
        <f t="shared" si="378"/>
        <v/>
      </c>
      <c r="D12084" s="213" t="str">
        <f t="shared" si="379"/>
        <v/>
      </c>
    </row>
    <row r="12085" spans="2:4" x14ac:dyDescent="0.3">
      <c r="B12085" s="211" t="str">
        <f t="shared" si="378"/>
        <v/>
      </c>
      <c r="D12085" s="213" t="str">
        <f t="shared" si="379"/>
        <v/>
      </c>
    </row>
    <row r="12086" spans="2:4" x14ac:dyDescent="0.3">
      <c r="B12086" s="211" t="str">
        <f t="shared" si="378"/>
        <v/>
      </c>
      <c r="D12086" s="213" t="str">
        <f t="shared" si="379"/>
        <v/>
      </c>
    </row>
    <row r="12087" spans="2:4" x14ac:dyDescent="0.3">
      <c r="B12087" s="211" t="str">
        <f t="shared" si="378"/>
        <v/>
      </c>
      <c r="D12087" s="213" t="str">
        <f t="shared" si="379"/>
        <v/>
      </c>
    </row>
    <row r="12088" spans="2:4" x14ac:dyDescent="0.3">
      <c r="B12088" s="211" t="str">
        <f t="shared" si="378"/>
        <v/>
      </c>
      <c r="D12088" s="213" t="str">
        <f t="shared" si="379"/>
        <v/>
      </c>
    </row>
    <row r="12089" spans="2:4" x14ac:dyDescent="0.3">
      <c r="B12089" s="211" t="str">
        <f t="shared" si="378"/>
        <v/>
      </c>
      <c r="D12089" s="213" t="str">
        <f t="shared" si="379"/>
        <v/>
      </c>
    </row>
    <row r="12090" spans="2:4" x14ac:dyDescent="0.3">
      <c r="B12090" s="211" t="str">
        <f t="shared" si="378"/>
        <v/>
      </c>
      <c r="D12090" s="213" t="str">
        <f t="shared" si="379"/>
        <v/>
      </c>
    </row>
    <row r="12091" spans="2:4" x14ac:dyDescent="0.3">
      <c r="B12091" s="211" t="str">
        <f t="shared" si="378"/>
        <v/>
      </c>
      <c r="D12091" s="213" t="str">
        <f t="shared" si="379"/>
        <v/>
      </c>
    </row>
    <row r="12092" spans="2:4" x14ac:dyDescent="0.3">
      <c r="B12092" s="211" t="str">
        <f t="shared" si="378"/>
        <v/>
      </c>
      <c r="D12092" s="213" t="str">
        <f t="shared" si="379"/>
        <v/>
      </c>
    </row>
    <row r="12093" spans="2:4" x14ac:dyDescent="0.3">
      <c r="B12093" s="211" t="str">
        <f t="shared" si="378"/>
        <v/>
      </c>
      <c r="D12093" s="213" t="str">
        <f t="shared" si="379"/>
        <v/>
      </c>
    </row>
    <row r="12094" spans="2:4" x14ac:dyDescent="0.3">
      <c r="B12094" s="211" t="str">
        <f t="shared" si="378"/>
        <v/>
      </c>
      <c r="D12094" s="213" t="str">
        <f t="shared" si="379"/>
        <v/>
      </c>
    </row>
    <row r="12095" spans="2:4" x14ac:dyDescent="0.3">
      <c r="B12095" s="211" t="str">
        <f t="shared" si="378"/>
        <v/>
      </c>
      <c r="D12095" s="213" t="str">
        <f t="shared" si="379"/>
        <v/>
      </c>
    </row>
    <row r="12096" spans="2:4" x14ac:dyDescent="0.3">
      <c r="B12096" s="211" t="str">
        <f t="shared" si="378"/>
        <v/>
      </c>
      <c r="D12096" s="213" t="str">
        <f t="shared" si="379"/>
        <v/>
      </c>
    </row>
    <row r="12097" spans="2:4" x14ac:dyDescent="0.3">
      <c r="B12097" s="211" t="str">
        <f t="shared" si="378"/>
        <v/>
      </c>
      <c r="D12097" s="213" t="str">
        <f t="shared" si="379"/>
        <v/>
      </c>
    </row>
    <row r="12098" spans="2:4" x14ac:dyDescent="0.3">
      <c r="B12098" s="211" t="str">
        <f t="shared" si="378"/>
        <v/>
      </c>
      <c r="D12098" s="213" t="str">
        <f t="shared" si="379"/>
        <v/>
      </c>
    </row>
    <row r="12099" spans="2:4" x14ac:dyDescent="0.3">
      <c r="B12099" s="211" t="str">
        <f t="shared" si="378"/>
        <v/>
      </c>
      <c r="D12099" s="213" t="str">
        <f t="shared" si="379"/>
        <v/>
      </c>
    </row>
    <row r="12100" spans="2:4" x14ac:dyDescent="0.3">
      <c r="B12100" s="211" t="str">
        <f t="shared" si="378"/>
        <v/>
      </c>
      <c r="D12100" s="213" t="str">
        <f t="shared" si="379"/>
        <v/>
      </c>
    </row>
    <row r="12101" spans="2:4" x14ac:dyDescent="0.3">
      <c r="B12101" s="211" t="str">
        <f t="shared" si="378"/>
        <v/>
      </c>
      <c r="D12101" s="213" t="str">
        <f t="shared" si="379"/>
        <v/>
      </c>
    </row>
    <row r="12102" spans="2:4" x14ac:dyDescent="0.3">
      <c r="B12102" s="211" t="str">
        <f t="shared" ref="B12102:B12165" si="380">IF(NOT(ISBLANK(A12102)),INT(($B$2-A12102)/365.25),"")</f>
        <v/>
      </c>
      <c r="D12102" s="213" t="str">
        <f t="shared" ref="D12102:D12165" si="381">_xlfn.IFNA(VLOOKUP(B12102,AgeGroups,2,TRUE),"")</f>
        <v/>
      </c>
    </row>
    <row r="12103" spans="2:4" x14ac:dyDescent="0.3">
      <c r="B12103" s="211" t="str">
        <f t="shared" si="380"/>
        <v/>
      </c>
      <c r="D12103" s="213" t="str">
        <f t="shared" si="381"/>
        <v/>
      </c>
    </row>
    <row r="12104" spans="2:4" x14ac:dyDescent="0.3">
      <c r="B12104" s="211" t="str">
        <f t="shared" si="380"/>
        <v/>
      </c>
      <c r="D12104" s="213" t="str">
        <f t="shared" si="381"/>
        <v/>
      </c>
    </row>
    <row r="12105" spans="2:4" x14ac:dyDescent="0.3">
      <c r="B12105" s="211" t="str">
        <f t="shared" si="380"/>
        <v/>
      </c>
      <c r="D12105" s="213" t="str">
        <f t="shared" si="381"/>
        <v/>
      </c>
    </row>
    <row r="12106" spans="2:4" x14ac:dyDescent="0.3">
      <c r="B12106" s="211" t="str">
        <f t="shared" si="380"/>
        <v/>
      </c>
      <c r="D12106" s="213" t="str">
        <f t="shared" si="381"/>
        <v/>
      </c>
    </row>
    <row r="12107" spans="2:4" x14ac:dyDescent="0.3">
      <c r="B12107" s="211" t="str">
        <f t="shared" si="380"/>
        <v/>
      </c>
      <c r="D12107" s="213" t="str">
        <f t="shared" si="381"/>
        <v/>
      </c>
    </row>
    <row r="12108" spans="2:4" x14ac:dyDescent="0.3">
      <c r="B12108" s="211" t="str">
        <f t="shared" si="380"/>
        <v/>
      </c>
      <c r="D12108" s="213" t="str">
        <f t="shared" si="381"/>
        <v/>
      </c>
    </row>
    <row r="12109" spans="2:4" x14ac:dyDescent="0.3">
      <c r="B12109" s="211" t="str">
        <f t="shared" si="380"/>
        <v/>
      </c>
      <c r="D12109" s="213" t="str">
        <f t="shared" si="381"/>
        <v/>
      </c>
    </row>
    <row r="12110" spans="2:4" x14ac:dyDescent="0.3">
      <c r="B12110" s="211" t="str">
        <f t="shared" si="380"/>
        <v/>
      </c>
      <c r="D12110" s="213" t="str">
        <f t="shared" si="381"/>
        <v/>
      </c>
    </row>
    <row r="12111" spans="2:4" x14ac:dyDescent="0.3">
      <c r="B12111" s="211" t="str">
        <f t="shared" si="380"/>
        <v/>
      </c>
      <c r="D12111" s="213" t="str">
        <f t="shared" si="381"/>
        <v/>
      </c>
    </row>
    <row r="12112" spans="2:4" x14ac:dyDescent="0.3">
      <c r="B12112" s="211" t="str">
        <f t="shared" si="380"/>
        <v/>
      </c>
      <c r="D12112" s="213" t="str">
        <f t="shared" si="381"/>
        <v/>
      </c>
    </row>
    <row r="12113" spans="2:4" x14ac:dyDescent="0.3">
      <c r="B12113" s="211" t="str">
        <f t="shared" si="380"/>
        <v/>
      </c>
      <c r="D12113" s="213" t="str">
        <f t="shared" si="381"/>
        <v/>
      </c>
    </row>
    <row r="12114" spans="2:4" x14ac:dyDescent="0.3">
      <c r="B12114" s="211" t="str">
        <f t="shared" si="380"/>
        <v/>
      </c>
      <c r="D12114" s="213" t="str">
        <f t="shared" si="381"/>
        <v/>
      </c>
    </row>
    <row r="12115" spans="2:4" x14ac:dyDescent="0.3">
      <c r="B12115" s="211" t="str">
        <f t="shared" si="380"/>
        <v/>
      </c>
      <c r="D12115" s="213" t="str">
        <f t="shared" si="381"/>
        <v/>
      </c>
    </row>
    <row r="12116" spans="2:4" x14ac:dyDescent="0.3">
      <c r="B12116" s="211" t="str">
        <f t="shared" si="380"/>
        <v/>
      </c>
      <c r="D12116" s="213" t="str">
        <f t="shared" si="381"/>
        <v/>
      </c>
    </row>
    <row r="12117" spans="2:4" x14ac:dyDescent="0.3">
      <c r="B12117" s="211" t="str">
        <f t="shared" si="380"/>
        <v/>
      </c>
      <c r="D12117" s="213" t="str">
        <f t="shared" si="381"/>
        <v/>
      </c>
    </row>
    <row r="12118" spans="2:4" x14ac:dyDescent="0.3">
      <c r="B12118" s="211" t="str">
        <f t="shared" si="380"/>
        <v/>
      </c>
      <c r="D12118" s="213" t="str">
        <f t="shared" si="381"/>
        <v/>
      </c>
    </row>
    <row r="12119" spans="2:4" x14ac:dyDescent="0.3">
      <c r="B12119" s="211" t="str">
        <f t="shared" si="380"/>
        <v/>
      </c>
      <c r="D12119" s="213" t="str">
        <f t="shared" si="381"/>
        <v/>
      </c>
    </row>
    <row r="12120" spans="2:4" x14ac:dyDescent="0.3">
      <c r="B12120" s="211" t="str">
        <f t="shared" si="380"/>
        <v/>
      </c>
      <c r="D12120" s="213" t="str">
        <f t="shared" si="381"/>
        <v/>
      </c>
    </row>
    <row r="12121" spans="2:4" x14ac:dyDescent="0.3">
      <c r="B12121" s="211" t="str">
        <f t="shared" si="380"/>
        <v/>
      </c>
      <c r="D12121" s="213" t="str">
        <f t="shared" si="381"/>
        <v/>
      </c>
    </row>
    <row r="12122" spans="2:4" x14ac:dyDescent="0.3">
      <c r="B12122" s="211" t="str">
        <f t="shared" si="380"/>
        <v/>
      </c>
      <c r="D12122" s="213" t="str">
        <f t="shared" si="381"/>
        <v/>
      </c>
    </row>
    <row r="12123" spans="2:4" x14ac:dyDescent="0.3">
      <c r="B12123" s="211" t="str">
        <f t="shared" si="380"/>
        <v/>
      </c>
      <c r="D12123" s="213" t="str">
        <f t="shared" si="381"/>
        <v/>
      </c>
    </row>
    <row r="12124" spans="2:4" x14ac:dyDescent="0.3">
      <c r="B12124" s="211" t="str">
        <f t="shared" si="380"/>
        <v/>
      </c>
      <c r="D12124" s="213" t="str">
        <f t="shared" si="381"/>
        <v/>
      </c>
    </row>
    <row r="12125" spans="2:4" x14ac:dyDescent="0.3">
      <c r="B12125" s="211" t="str">
        <f t="shared" si="380"/>
        <v/>
      </c>
      <c r="D12125" s="213" t="str">
        <f t="shared" si="381"/>
        <v/>
      </c>
    </row>
    <row r="12126" spans="2:4" x14ac:dyDescent="0.3">
      <c r="B12126" s="211" t="str">
        <f t="shared" si="380"/>
        <v/>
      </c>
      <c r="D12126" s="213" t="str">
        <f t="shared" si="381"/>
        <v/>
      </c>
    </row>
    <row r="12127" spans="2:4" x14ac:dyDescent="0.3">
      <c r="B12127" s="211" t="str">
        <f t="shared" si="380"/>
        <v/>
      </c>
      <c r="D12127" s="213" t="str">
        <f t="shared" si="381"/>
        <v/>
      </c>
    </row>
    <row r="12128" spans="2:4" x14ac:dyDescent="0.3">
      <c r="B12128" s="211" t="str">
        <f t="shared" si="380"/>
        <v/>
      </c>
      <c r="D12128" s="213" t="str">
        <f t="shared" si="381"/>
        <v/>
      </c>
    </row>
    <row r="12129" spans="2:4" x14ac:dyDescent="0.3">
      <c r="B12129" s="211" t="str">
        <f t="shared" si="380"/>
        <v/>
      </c>
      <c r="D12129" s="213" t="str">
        <f t="shared" si="381"/>
        <v/>
      </c>
    </row>
    <row r="12130" spans="2:4" x14ac:dyDescent="0.3">
      <c r="B12130" s="211" t="str">
        <f t="shared" si="380"/>
        <v/>
      </c>
      <c r="D12130" s="213" t="str">
        <f t="shared" si="381"/>
        <v/>
      </c>
    </row>
    <row r="12131" spans="2:4" x14ac:dyDescent="0.3">
      <c r="B12131" s="211" t="str">
        <f t="shared" si="380"/>
        <v/>
      </c>
      <c r="D12131" s="213" t="str">
        <f t="shared" si="381"/>
        <v/>
      </c>
    </row>
    <row r="12132" spans="2:4" x14ac:dyDescent="0.3">
      <c r="B12132" s="211" t="str">
        <f t="shared" si="380"/>
        <v/>
      </c>
      <c r="D12132" s="213" t="str">
        <f t="shared" si="381"/>
        <v/>
      </c>
    </row>
    <row r="12133" spans="2:4" x14ac:dyDescent="0.3">
      <c r="B12133" s="211" t="str">
        <f t="shared" si="380"/>
        <v/>
      </c>
      <c r="D12133" s="213" t="str">
        <f t="shared" si="381"/>
        <v/>
      </c>
    </row>
    <row r="12134" spans="2:4" x14ac:dyDescent="0.3">
      <c r="B12134" s="211" t="str">
        <f t="shared" si="380"/>
        <v/>
      </c>
      <c r="D12134" s="213" t="str">
        <f t="shared" si="381"/>
        <v/>
      </c>
    </row>
    <row r="12135" spans="2:4" x14ac:dyDescent="0.3">
      <c r="B12135" s="211" t="str">
        <f t="shared" si="380"/>
        <v/>
      </c>
      <c r="D12135" s="213" t="str">
        <f t="shared" si="381"/>
        <v/>
      </c>
    </row>
    <row r="12136" spans="2:4" x14ac:dyDescent="0.3">
      <c r="B12136" s="211" t="str">
        <f t="shared" si="380"/>
        <v/>
      </c>
      <c r="D12136" s="213" t="str">
        <f t="shared" si="381"/>
        <v/>
      </c>
    </row>
    <row r="12137" spans="2:4" x14ac:dyDescent="0.3">
      <c r="B12137" s="211" t="str">
        <f t="shared" si="380"/>
        <v/>
      </c>
      <c r="D12137" s="213" t="str">
        <f t="shared" si="381"/>
        <v/>
      </c>
    </row>
    <row r="12138" spans="2:4" x14ac:dyDescent="0.3">
      <c r="B12138" s="211" t="str">
        <f t="shared" si="380"/>
        <v/>
      </c>
      <c r="D12138" s="213" t="str">
        <f t="shared" si="381"/>
        <v/>
      </c>
    </row>
    <row r="12139" spans="2:4" x14ac:dyDescent="0.3">
      <c r="B12139" s="211" t="str">
        <f t="shared" si="380"/>
        <v/>
      </c>
      <c r="D12139" s="213" t="str">
        <f t="shared" si="381"/>
        <v/>
      </c>
    </row>
    <row r="12140" spans="2:4" x14ac:dyDescent="0.3">
      <c r="B12140" s="211" t="str">
        <f t="shared" si="380"/>
        <v/>
      </c>
      <c r="D12140" s="213" t="str">
        <f t="shared" si="381"/>
        <v/>
      </c>
    </row>
    <row r="12141" spans="2:4" x14ac:dyDescent="0.3">
      <c r="B12141" s="211" t="str">
        <f t="shared" si="380"/>
        <v/>
      </c>
      <c r="D12141" s="213" t="str">
        <f t="shared" si="381"/>
        <v/>
      </c>
    </row>
    <row r="12142" spans="2:4" x14ac:dyDescent="0.3">
      <c r="B12142" s="211" t="str">
        <f t="shared" si="380"/>
        <v/>
      </c>
      <c r="D12142" s="213" t="str">
        <f t="shared" si="381"/>
        <v/>
      </c>
    </row>
    <row r="12143" spans="2:4" x14ac:dyDescent="0.3">
      <c r="B12143" s="211" t="str">
        <f t="shared" si="380"/>
        <v/>
      </c>
      <c r="D12143" s="213" t="str">
        <f t="shared" si="381"/>
        <v/>
      </c>
    </row>
    <row r="12144" spans="2:4" x14ac:dyDescent="0.3">
      <c r="B12144" s="211" t="str">
        <f t="shared" si="380"/>
        <v/>
      </c>
      <c r="D12144" s="213" t="str">
        <f t="shared" si="381"/>
        <v/>
      </c>
    </row>
    <row r="12145" spans="2:4" x14ac:dyDescent="0.3">
      <c r="B12145" s="211" t="str">
        <f t="shared" si="380"/>
        <v/>
      </c>
      <c r="D12145" s="213" t="str">
        <f t="shared" si="381"/>
        <v/>
      </c>
    </row>
    <row r="12146" spans="2:4" x14ac:dyDescent="0.3">
      <c r="B12146" s="211" t="str">
        <f t="shared" si="380"/>
        <v/>
      </c>
      <c r="D12146" s="213" t="str">
        <f t="shared" si="381"/>
        <v/>
      </c>
    </row>
    <row r="12147" spans="2:4" x14ac:dyDescent="0.3">
      <c r="B12147" s="211" t="str">
        <f t="shared" si="380"/>
        <v/>
      </c>
      <c r="D12147" s="213" t="str">
        <f t="shared" si="381"/>
        <v/>
      </c>
    </row>
    <row r="12148" spans="2:4" x14ac:dyDescent="0.3">
      <c r="B12148" s="211" t="str">
        <f t="shared" si="380"/>
        <v/>
      </c>
      <c r="D12148" s="213" t="str">
        <f t="shared" si="381"/>
        <v/>
      </c>
    </row>
    <row r="12149" spans="2:4" x14ac:dyDescent="0.3">
      <c r="B12149" s="211" t="str">
        <f t="shared" si="380"/>
        <v/>
      </c>
      <c r="D12149" s="213" t="str">
        <f t="shared" si="381"/>
        <v/>
      </c>
    </row>
    <row r="12150" spans="2:4" x14ac:dyDescent="0.3">
      <c r="B12150" s="211" t="str">
        <f t="shared" si="380"/>
        <v/>
      </c>
      <c r="D12150" s="213" t="str">
        <f t="shared" si="381"/>
        <v/>
      </c>
    </row>
    <row r="12151" spans="2:4" x14ac:dyDescent="0.3">
      <c r="B12151" s="211" t="str">
        <f t="shared" si="380"/>
        <v/>
      </c>
      <c r="D12151" s="213" t="str">
        <f t="shared" si="381"/>
        <v/>
      </c>
    </row>
    <row r="12152" spans="2:4" x14ac:dyDescent="0.3">
      <c r="B12152" s="211" t="str">
        <f t="shared" si="380"/>
        <v/>
      </c>
      <c r="D12152" s="213" t="str">
        <f t="shared" si="381"/>
        <v/>
      </c>
    </row>
    <row r="12153" spans="2:4" x14ac:dyDescent="0.3">
      <c r="B12153" s="211" t="str">
        <f t="shared" si="380"/>
        <v/>
      </c>
      <c r="D12153" s="213" t="str">
        <f t="shared" si="381"/>
        <v/>
      </c>
    </row>
    <row r="12154" spans="2:4" x14ac:dyDescent="0.3">
      <c r="B12154" s="211" t="str">
        <f t="shared" si="380"/>
        <v/>
      </c>
      <c r="D12154" s="213" t="str">
        <f t="shared" si="381"/>
        <v/>
      </c>
    </row>
    <row r="12155" spans="2:4" x14ac:dyDescent="0.3">
      <c r="B12155" s="211" t="str">
        <f t="shared" si="380"/>
        <v/>
      </c>
      <c r="D12155" s="213" t="str">
        <f t="shared" si="381"/>
        <v/>
      </c>
    </row>
    <row r="12156" spans="2:4" x14ac:dyDescent="0.3">
      <c r="B12156" s="211" t="str">
        <f t="shared" si="380"/>
        <v/>
      </c>
      <c r="D12156" s="213" t="str">
        <f t="shared" si="381"/>
        <v/>
      </c>
    </row>
    <row r="12157" spans="2:4" x14ac:dyDescent="0.3">
      <c r="B12157" s="211" t="str">
        <f t="shared" si="380"/>
        <v/>
      </c>
      <c r="D12157" s="213" t="str">
        <f t="shared" si="381"/>
        <v/>
      </c>
    </row>
    <row r="12158" spans="2:4" x14ac:dyDescent="0.3">
      <c r="B12158" s="211" t="str">
        <f t="shared" si="380"/>
        <v/>
      </c>
      <c r="D12158" s="213" t="str">
        <f t="shared" si="381"/>
        <v/>
      </c>
    </row>
    <row r="12159" spans="2:4" x14ac:dyDescent="0.3">
      <c r="B12159" s="211" t="str">
        <f t="shared" si="380"/>
        <v/>
      </c>
      <c r="D12159" s="213" t="str">
        <f t="shared" si="381"/>
        <v/>
      </c>
    </row>
    <row r="12160" spans="2:4" x14ac:dyDescent="0.3">
      <c r="B12160" s="211" t="str">
        <f t="shared" si="380"/>
        <v/>
      </c>
      <c r="D12160" s="213" t="str">
        <f t="shared" si="381"/>
        <v/>
      </c>
    </row>
    <row r="12161" spans="2:4" x14ac:dyDescent="0.3">
      <c r="B12161" s="211" t="str">
        <f t="shared" si="380"/>
        <v/>
      </c>
      <c r="D12161" s="213" t="str">
        <f t="shared" si="381"/>
        <v/>
      </c>
    </row>
    <row r="12162" spans="2:4" x14ac:dyDescent="0.3">
      <c r="B12162" s="211" t="str">
        <f t="shared" si="380"/>
        <v/>
      </c>
      <c r="D12162" s="213" t="str">
        <f t="shared" si="381"/>
        <v/>
      </c>
    </row>
    <row r="12163" spans="2:4" x14ac:dyDescent="0.3">
      <c r="B12163" s="211" t="str">
        <f t="shared" si="380"/>
        <v/>
      </c>
      <c r="D12163" s="213" t="str">
        <f t="shared" si="381"/>
        <v/>
      </c>
    </row>
    <row r="12164" spans="2:4" x14ac:dyDescent="0.3">
      <c r="B12164" s="211" t="str">
        <f t="shared" si="380"/>
        <v/>
      </c>
      <c r="D12164" s="213" t="str">
        <f t="shared" si="381"/>
        <v/>
      </c>
    </row>
    <row r="12165" spans="2:4" x14ac:dyDescent="0.3">
      <c r="B12165" s="211" t="str">
        <f t="shared" si="380"/>
        <v/>
      </c>
      <c r="D12165" s="213" t="str">
        <f t="shared" si="381"/>
        <v/>
      </c>
    </row>
    <row r="12166" spans="2:4" x14ac:dyDescent="0.3">
      <c r="B12166" s="211" t="str">
        <f t="shared" ref="B12166:B12229" si="382">IF(NOT(ISBLANK(A12166)),INT(($B$2-A12166)/365.25),"")</f>
        <v/>
      </c>
      <c r="D12166" s="213" t="str">
        <f t="shared" ref="D12166:D12229" si="383">_xlfn.IFNA(VLOOKUP(B12166,AgeGroups,2,TRUE),"")</f>
        <v/>
      </c>
    </row>
    <row r="12167" spans="2:4" x14ac:dyDescent="0.3">
      <c r="B12167" s="211" t="str">
        <f t="shared" si="382"/>
        <v/>
      </c>
      <c r="D12167" s="213" t="str">
        <f t="shared" si="383"/>
        <v/>
      </c>
    </row>
    <row r="12168" spans="2:4" x14ac:dyDescent="0.3">
      <c r="B12168" s="211" t="str">
        <f t="shared" si="382"/>
        <v/>
      </c>
      <c r="D12168" s="213" t="str">
        <f t="shared" si="383"/>
        <v/>
      </c>
    </row>
    <row r="12169" spans="2:4" x14ac:dyDescent="0.3">
      <c r="B12169" s="211" t="str">
        <f t="shared" si="382"/>
        <v/>
      </c>
      <c r="D12169" s="213" t="str">
        <f t="shared" si="383"/>
        <v/>
      </c>
    </row>
    <row r="12170" spans="2:4" x14ac:dyDescent="0.3">
      <c r="B12170" s="211" t="str">
        <f t="shared" si="382"/>
        <v/>
      </c>
      <c r="D12170" s="213" t="str">
        <f t="shared" si="383"/>
        <v/>
      </c>
    </row>
    <row r="12171" spans="2:4" x14ac:dyDescent="0.3">
      <c r="B12171" s="211" t="str">
        <f t="shared" si="382"/>
        <v/>
      </c>
      <c r="D12171" s="213" t="str">
        <f t="shared" si="383"/>
        <v/>
      </c>
    </row>
    <row r="12172" spans="2:4" x14ac:dyDescent="0.3">
      <c r="B12172" s="211" t="str">
        <f t="shared" si="382"/>
        <v/>
      </c>
      <c r="D12172" s="213" t="str">
        <f t="shared" si="383"/>
        <v/>
      </c>
    </row>
    <row r="12173" spans="2:4" x14ac:dyDescent="0.3">
      <c r="B12173" s="211" t="str">
        <f t="shared" si="382"/>
        <v/>
      </c>
      <c r="D12173" s="213" t="str">
        <f t="shared" si="383"/>
        <v/>
      </c>
    </row>
    <row r="12174" spans="2:4" x14ac:dyDescent="0.3">
      <c r="B12174" s="211" t="str">
        <f t="shared" si="382"/>
        <v/>
      </c>
      <c r="D12174" s="213" t="str">
        <f t="shared" si="383"/>
        <v/>
      </c>
    </row>
    <row r="12175" spans="2:4" x14ac:dyDescent="0.3">
      <c r="B12175" s="211" t="str">
        <f t="shared" si="382"/>
        <v/>
      </c>
      <c r="D12175" s="213" t="str">
        <f t="shared" si="383"/>
        <v/>
      </c>
    </row>
    <row r="12176" spans="2:4" x14ac:dyDescent="0.3">
      <c r="B12176" s="211" t="str">
        <f t="shared" si="382"/>
        <v/>
      </c>
      <c r="D12176" s="213" t="str">
        <f t="shared" si="383"/>
        <v/>
      </c>
    </row>
    <row r="12177" spans="2:4" x14ac:dyDescent="0.3">
      <c r="B12177" s="211" t="str">
        <f t="shared" si="382"/>
        <v/>
      </c>
      <c r="D12177" s="213" t="str">
        <f t="shared" si="383"/>
        <v/>
      </c>
    </row>
    <row r="12178" spans="2:4" x14ac:dyDescent="0.3">
      <c r="B12178" s="211" t="str">
        <f t="shared" si="382"/>
        <v/>
      </c>
      <c r="D12178" s="213" t="str">
        <f t="shared" si="383"/>
        <v/>
      </c>
    </row>
    <row r="12179" spans="2:4" x14ac:dyDescent="0.3">
      <c r="B12179" s="211" t="str">
        <f t="shared" si="382"/>
        <v/>
      </c>
      <c r="D12179" s="213" t="str">
        <f t="shared" si="383"/>
        <v/>
      </c>
    </row>
    <row r="12180" spans="2:4" x14ac:dyDescent="0.3">
      <c r="B12180" s="211" t="str">
        <f t="shared" si="382"/>
        <v/>
      </c>
      <c r="D12180" s="213" t="str">
        <f t="shared" si="383"/>
        <v/>
      </c>
    </row>
    <row r="12181" spans="2:4" x14ac:dyDescent="0.3">
      <c r="B12181" s="211" t="str">
        <f t="shared" si="382"/>
        <v/>
      </c>
      <c r="D12181" s="213" t="str">
        <f t="shared" si="383"/>
        <v/>
      </c>
    </row>
    <row r="12182" spans="2:4" x14ac:dyDescent="0.3">
      <c r="B12182" s="211" t="str">
        <f t="shared" si="382"/>
        <v/>
      </c>
      <c r="D12182" s="213" t="str">
        <f t="shared" si="383"/>
        <v/>
      </c>
    </row>
    <row r="12183" spans="2:4" x14ac:dyDescent="0.3">
      <c r="B12183" s="211" t="str">
        <f t="shared" si="382"/>
        <v/>
      </c>
      <c r="D12183" s="213" t="str">
        <f t="shared" si="383"/>
        <v/>
      </c>
    </row>
    <row r="12184" spans="2:4" x14ac:dyDescent="0.3">
      <c r="B12184" s="211" t="str">
        <f t="shared" si="382"/>
        <v/>
      </c>
      <c r="D12184" s="213" t="str">
        <f t="shared" si="383"/>
        <v/>
      </c>
    </row>
    <row r="12185" spans="2:4" x14ac:dyDescent="0.3">
      <c r="B12185" s="211" t="str">
        <f t="shared" si="382"/>
        <v/>
      </c>
      <c r="D12185" s="213" t="str">
        <f t="shared" si="383"/>
        <v/>
      </c>
    </row>
    <row r="12186" spans="2:4" x14ac:dyDescent="0.3">
      <c r="B12186" s="211" t="str">
        <f t="shared" si="382"/>
        <v/>
      </c>
      <c r="D12186" s="213" t="str">
        <f t="shared" si="383"/>
        <v/>
      </c>
    </row>
    <row r="12187" spans="2:4" x14ac:dyDescent="0.3">
      <c r="B12187" s="211" t="str">
        <f t="shared" si="382"/>
        <v/>
      </c>
      <c r="D12187" s="213" t="str">
        <f t="shared" si="383"/>
        <v/>
      </c>
    </row>
    <row r="12188" spans="2:4" x14ac:dyDescent="0.3">
      <c r="B12188" s="211" t="str">
        <f t="shared" si="382"/>
        <v/>
      </c>
      <c r="D12188" s="213" t="str">
        <f t="shared" si="383"/>
        <v/>
      </c>
    </row>
    <row r="12189" spans="2:4" x14ac:dyDescent="0.3">
      <c r="B12189" s="211" t="str">
        <f t="shared" si="382"/>
        <v/>
      </c>
      <c r="D12189" s="213" t="str">
        <f t="shared" si="383"/>
        <v/>
      </c>
    </row>
    <row r="12190" spans="2:4" x14ac:dyDescent="0.3">
      <c r="B12190" s="211" t="str">
        <f t="shared" si="382"/>
        <v/>
      </c>
      <c r="D12190" s="213" t="str">
        <f t="shared" si="383"/>
        <v/>
      </c>
    </row>
    <row r="12191" spans="2:4" x14ac:dyDescent="0.3">
      <c r="B12191" s="211" t="str">
        <f t="shared" si="382"/>
        <v/>
      </c>
      <c r="D12191" s="213" t="str">
        <f t="shared" si="383"/>
        <v/>
      </c>
    </row>
    <row r="12192" spans="2:4" x14ac:dyDescent="0.3">
      <c r="B12192" s="211" t="str">
        <f t="shared" si="382"/>
        <v/>
      </c>
      <c r="D12192" s="213" t="str">
        <f t="shared" si="383"/>
        <v/>
      </c>
    </row>
    <row r="12193" spans="2:4" x14ac:dyDescent="0.3">
      <c r="B12193" s="211" t="str">
        <f t="shared" si="382"/>
        <v/>
      </c>
      <c r="D12193" s="213" t="str">
        <f t="shared" si="383"/>
        <v/>
      </c>
    </row>
    <row r="12194" spans="2:4" x14ac:dyDescent="0.3">
      <c r="B12194" s="211" t="str">
        <f t="shared" si="382"/>
        <v/>
      </c>
      <c r="D12194" s="213" t="str">
        <f t="shared" si="383"/>
        <v/>
      </c>
    </row>
    <row r="12195" spans="2:4" x14ac:dyDescent="0.3">
      <c r="B12195" s="211" t="str">
        <f t="shared" si="382"/>
        <v/>
      </c>
      <c r="D12195" s="213" t="str">
        <f t="shared" si="383"/>
        <v/>
      </c>
    </row>
    <row r="12196" spans="2:4" x14ac:dyDescent="0.3">
      <c r="B12196" s="211" t="str">
        <f t="shared" si="382"/>
        <v/>
      </c>
      <c r="D12196" s="213" t="str">
        <f t="shared" si="383"/>
        <v/>
      </c>
    </row>
    <row r="12197" spans="2:4" x14ac:dyDescent="0.3">
      <c r="B12197" s="211" t="str">
        <f t="shared" si="382"/>
        <v/>
      </c>
      <c r="D12197" s="213" t="str">
        <f t="shared" si="383"/>
        <v/>
      </c>
    </row>
    <row r="12198" spans="2:4" x14ac:dyDescent="0.3">
      <c r="B12198" s="211" t="str">
        <f t="shared" si="382"/>
        <v/>
      </c>
      <c r="D12198" s="213" t="str">
        <f t="shared" si="383"/>
        <v/>
      </c>
    </row>
    <row r="12199" spans="2:4" x14ac:dyDescent="0.3">
      <c r="B12199" s="211" t="str">
        <f t="shared" si="382"/>
        <v/>
      </c>
      <c r="D12199" s="213" t="str">
        <f t="shared" si="383"/>
        <v/>
      </c>
    </row>
    <row r="12200" spans="2:4" x14ac:dyDescent="0.3">
      <c r="B12200" s="211" t="str">
        <f t="shared" si="382"/>
        <v/>
      </c>
      <c r="D12200" s="213" t="str">
        <f t="shared" si="383"/>
        <v/>
      </c>
    </row>
    <row r="12201" spans="2:4" x14ac:dyDescent="0.3">
      <c r="B12201" s="211" t="str">
        <f t="shared" si="382"/>
        <v/>
      </c>
      <c r="D12201" s="213" t="str">
        <f t="shared" si="383"/>
        <v/>
      </c>
    </row>
    <row r="12202" spans="2:4" x14ac:dyDescent="0.3">
      <c r="B12202" s="211" t="str">
        <f t="shared" si="382"/>
        <v/>
      </c>
      <c r="D12202" s="213" t="str">
        <f t="shared" si="383"/>
        <v/>
      </c>
    </row>
    <row r="12203" spans="2:4" x14ac:dyDescent="0.3">
      <c r="B12203" s="211" t="str">
        <f t="shared" si="382"/>
        <v/>
      </c>
      <c r="D12203" s="213" t="str">
        <f t="shared" si="383"/>
        <v/>
      </c>
    </row>
    <row r="12204" spans="2:4" x14ac:dyDescent="0.3">
      <c r="B12204" s="211" t="str">
        <f t="shared" si="382"/>
        <v/>
      </c>
      <c r="D12204" s="213" t="str">
        <f t="shared" si="383"/>
        <v/>
      </c>
    </row>
    <row r="12205" spans="2:4" x14ac:dyDescent="0.3">
      <c r="B12205" s="211" t="str">
        <f t="shared" si="382"/>
        <v/>
      </c>
      <c r="D12205" s="213" t="str">
        <f t="shared" si="383"/>
        <v/>
      </c>
    </row>
    <row r="12206" spans="2:4" x14ac:dyDescent="0.3">
      <c r="B12206" s="211" t="str">
        <f t="shared" si="382"/>
        <v/>
      </c>
      <c r="D12206" s="213" t="str">
        <f t="shared" si="383"/>
        <v/>
      </c>
    </row>
    <row r="12207" spans="2:4" x14ac:dyDescent="0.3">
      <c r="B12207" s="211" t="str">
        <f t="shared" si="382"/>
        <v/>
      </c>
      <c r="D12207" s="213" t="str">
        <f t="shared" si="383"/>
        <v/>
      </c>
    </row>
    <row r="12208" spans="2:4" x14ac:dyDescent="0.3">
      <c r="B12208" s="211" t="str">
        <f t="shared" si="382"/>
        <v/>
      </c>
      <c r="D12208" s="213" t="str">
        <f t="shared" si="383"/>
        <v/>
      </c>
    </row>
    <row r="12209" spans="2:4" x14ac:dyDescent="0.3">
      <c r="B12209" s="211" t="str">
        <f t="shared" si="382"/>
        <v/>
      </c>
      <c r="D12209" s="213" t="str">
        <f t="shared" si="383"/>
        <v/>
      </c>
    </row>
    <row r="12210" spans="2:4" x14ac:dyDescent="0.3">
      <c r="B12210" s="211" t="str">
        <f t="shared" si="382"/>
        <v/>
      </c>
      <c r="D12210" s="213" t="str">
        <f t="shared" si="383"/>
        <v/>
      </c>
    </row>
    <row r="12211" spans="2:4" x14ac:dyDescent="0.3">
      <c r="B12211" s="211" t="str">
        <f t="shared" si="382"/>
        <v/>
      </c>
      <c r="D12211" s="213" t="str">
        <f t="shared" si="383"/>
        <v/>
      </c>
    </row>
    <row r="12212" spans="2:4" x14ac:dyDescent="0.3">
      <c r="B12212" s="211" t="str">
        <f t="shared" si="382"/>
        <v/>
      </c>
      <c r="D12212" s="213" t="str">
        <f t="shared" si="383"/>
        <v/>
      </c>
    </row>
    <row r="12213" spans="2:4" x14ac:dyDescent="0.3">
      <c r="B12213" s="211" t="str">
        <f t="shared" si="382"/>
        <v/>
      </c>
      <c r="D12213" s="213" t="str">
        <f t="shared" si="383"/>
        <v/>
      </c>
    </row>
    <row r="12214" spans="2:4" x14ac:dyDescent="0.3">
      <c r="B12214" s="211" t="str">
        <f t="shared" si="382"/>
        <v/>
      </c>
      <c r="D12214" s="213" t="str">
        <f t="shared" si="383"/>
        <v/>
      </c>
    </row>
    <row r="12215" spans="2:4" x14ac:dyDescent="0.3">
      <c r="B12215" s="211" t="str">
        <f t="shared" si="382"/>
        <v/>
      </c>
      <c r="D12215" s="213" t="str">
        <f t="shared" si="383"/>
        <v/>
      </c>
    </row>
    <row r="12216" spans="2:4" x14ac:dyDescent="0.3">
      <c r="B12216" s="211" t="str">
        <f t="shared" si="382"/>
        <v/>
      </c>
      <c r="D12216" s="213" t="str">
        <f t="shared" si="383"/>
        <v/>
      </c>
    </row>
    <row r="12217" spans="2:4" x14ac:dyDescent="0.3">
      <c r="B12217" s="211" t="str">
        <f t="shared" si="382"/>
        <v/>
      </c>
      <c r="D12217" s="213" t="str">
        <f t="shared" si="383"/>
        <v/>
      </c>
    </row>
    <row r="12218" spans="2:4" x14ac:dyDescent="0.3">
      <c r="B12218" s="211" t="str">
        <f t="shared" si="382"/>
        <v/>
      </c>
      <c r="D12218" s="213" t="str">
        <f t="shared" si="383"/>
        <v/>
      </c>
    </row>
    <row r="12219" spans="2:4" x14ac:dyDescent="0.3">
      <c r="B12219" s="211" t="str">
        <f t="shared" si="382"/>
        <v/>
      </c>
      <c r="D12219" s="213" t="str">
        <f t="shared" si="383"/>
        <v/>
      </c>
    </row>
    <row r="12220" spans="2:4" x14ac:dyDescent="0.3">
      <c r="B12220" s="211" t="str">
        <f t="shared" si="382"/>
        <v/>
      </c>
      <c r="D12220" s="213" t="str">
        <f t="shared" si="383"/>
        <v/>
      </c>
    </row>
    <row r="12221" spans="2:4" x14ac:dyDescent="0.3">
      <c r="B12221" s="211" t="str">
        <f t="shared" si="382"/>
        <v/>
      </c>
      <c r="D12221" s="213" t="str">
        <f t="shared" si="383"/>
        <v/>
      </c>
    </row>
    <row r="12222" spans="2:4" x14ac:dyDescent="0.3">
      <c r="B12222" s="211" t="str">
        <f t="shared" si="382"/>
        <v/>
      </c>
      <c r="D12222" s="213" t="str">
        <f t="shared" si="383"/>
        <v/>
      </c>
    </row>
    <row r="12223" spans="2:4" x14ac:dyDescent="0.3">
      <c r="B12223" s="211" t="str">
        <f t="shared" si="382"/>
        <v/>
      </c>
      <c r="D12223" s="213" t="str">
        <f t="shared" si="383"/>
        <v/>
      </c>
    </row>
    <row r="12224" spans="2:4" x14ac:dyDescent="0.3">
      <c r="B12224" s="211" t="str">
        <f t="shared" si="382"/>
        <v/>
      </c>
      <c r="D12224" s="213" t="str">
        <f t="shared" si="383"/>
        <v/>
      </c>
    </row>
    <row r="12225" spans="2:4" x14ac:dyDescent="0.3">
      <c r="B12225" s="211" t="str">
        <f t="shared" si="382"/>
        <v/>
      </c>
      <c r="D12225" s="213" t="str">
        <f t="shared" si="383"/>
        <v/>
      </c>
    </row>
    <row r="12226" spans="2:4" x14ac:dyDescent="0.3">
      <c r="B12226" s="211" t="str">
        <f t="shared" si="382"/>
        <v/>
      </c>
      <c r="D12226" s="213" t="str">
        <f t="shared" si="383"/>
        <v/>
      </c>
    </row>
    <row r="12227" spans="2:4" x14ac:dyDescent="0.3">
      <c r="B12227" s="211" t="str">
        <f t="shared" si="382"/>
        <v/>
      </c>
      <c r="D12227" s="213" t="str">
        <f t="shared" si="383"/>
        <v/>
      </c>
    </row>
    <row r="12228" spans="2:4" x14ac:dyDescent="0.3">
      <c r="B12228" s="211" t="str">
        <f t="shared" si="382"/>
        <v/>
      </c>
      <c r="D12228" s="213" t="str">
        <f t="shared" si="383"/>
        <v/>
      </c>
    </row>
    <row r="12229" spans="2:4" x14ac:dyDescent="0.3">
      <c r="B12229" s="211" t="str">
        <f t="shared" si="382"/>
        <v/>
      </c>
      <c r="D12229" s="213" t="str">
        <f t="shared" si="383"/>
        <v/>
      </c>
    </row>
    <row r="12230" spans="2:4" x14ac:dyDescent="0.3">
      <c r="B12230" s="211" t="str">
        <f t="shared" ref="B12230:B12293" si="384">IF(NOT(ISBLANK(A12230)),INT(($B$2-A12230)/365.25),"")</f>
        <v/>
      </c>
      <c r="D12230" s="213" t="str">
        <f t="shared" ref="D12230:D12293" si="385">_xlfn.IFNA(VLOOKUP(B12230,AgeGroups,2,TRUE),"")</f>
        <v/>
      </c>
    </row>
    <row r="12231" spans="2:4" x14ac:dyDescent="0.3">
      <c r="B12231" s="211" t="str">
        <f t="shared" si="384"/>
        <v/>
      </c>
      <c r="D12231" s="213" t="str">
        <f t="shared" si="385"/>
        <v/>
      </c>
    </row>
    <row r="12232" spans="2:4" x14ac:dyDescent="0.3">
      <c r="B12232" s="211" t="str">
        <f t="shared" si="384"/>
        <v/>
      </c>
      <c r="D12232" s="213" t="str">
        <f t="shared" si="385"/>
        <v/>
      </c>
    </row>
    <row r="12233" spans="2:4" x14ac:dyDescent="0.3">
      <c r="B12233" s="211" t="str">
        <f t="shared" si="384"/>
        <v/>
      </c>
      <c r="D12233" s="213" t="str">
        <f t="shared" si="385"/>
        <v/>
      </c>
    </row>
    <row r="12234" spans="2:4" x14ac:dyDescent="0.3">
      <c r="B12234" s="211" t="str">
        <f t="shared" si="384"/>
        <v/>
      </c>
      <c r="D12234" s="213" t="str">
        <f t="shared" si="385"/>
        <v/>
      </c>
    </row>
    <row r="12235" spans="2:4" x14ac:dyDescent="0.3">
      <c r="B12235" s="211" t="str">
        <f t="shared" si="384"/>
        <v/>
      </c>
      <c r="D12235" s="213" t="str">
        <f t="shared" si="385"/>
        <v/>
      </c>
    </row>
    <row r="12236" spans="2:4" x14ac:dyDescent="0.3">
      <c r="B12236" s="211" t="str">
        <f t="shared" si="384"/>
        <v/>
      </c>
      <c r="D12236" s="213" t="str">
        <f t="shared" si="385"/>
        <v/>
      </c>
    </row>
    <row r="12237" spans="2:4" x14ac:dyDescent="0.3">
      <c r="B12237" s="211" t="str">
        <f t="shared" si="384"/>
        <v/>
      </c>
      <c r="D12237" s="213" t="str">
        <f t="shared" si="385"/>
        <v/>
      </c>
    </row>
    <row r="12238" spans="2:4" x14ac:dyDescent="0.3">
      <c r="B12238" s="211" t="str">
        <f t="shared" si="384"/>
        <v/>
      </c>
      <c r="D12238" s="213" t="str">
        <f t="shared" si="385"/>
        <v/>
      </c>
    </row>
    <row r="12239" spans="2:4" x14ac:dyDescent="0.3">
      <c r="B12239" s="211" t="str">
        <f t="shared" si="384"/>
        <v/>
      </c>
      <c r="D12239" s="213" t="str">
        <f t="shared" si="385"/>
        <v/>
      </c>
    </row>
    <row r="12240" spans="2:4" x14ac:dyDescent="0.3">
      <c r="B12240" s="211" t="str">
        <f t="shared" si="384"/>
        <v/>
      </c>
      <c r="D12240" s="213" t="str">
        <f t="shared" si="385"/>
        <v/>
      </c>
    </row>
    <row r="12241" spans="2:4" x14ac:dyDescent="0.3">
      <c r="B12241" s="211" t="str">
        <f t="shared" si="384"/>
        <v/>
      </c>
      <c r="D12241" s="213" t="str">
        <f t="shared" si="385"/>
        <v/>
      </c>
    </row>
    <row r="12242" spans="2:4" x14ac:dyDescent="0.3">
      <c r="B12242" s="211" t="str">
        <f t="shared" si="384"/>
        <v/>
      </c>
      <c r="D12242" s="213" t="str">
        <f t="shared" si="385"/>
        <v/>
      </c>
    </row>
    <row r="12243" spans="2:4" x14ac:dyDescent="0.3">
      <c r="B12243" s="211" t="str">
        <f t="shared" si="384"/>
        <v/>
      </c>
      <c r="D12243" s="213" t="str">
        <f t="shared" si="385"/>
        <v/>
      </c>
    </row>
    <row r="12244" spans="2:4" x14ac:dyDescent="0.3">
      <c r="B12244" s="211" t="str">
        <f t="shared" si="384"/>
        <v/>
      </c>
      <c r="D12244" s="213" t="str">
        <f t="shared" si="385"/>
        <v/>
      </c>
    </row>
    <row r="12245" spans="2:4" x14ac:dyDescent="0.3">
      <c r="B12245" s="211" t="str">
        <f t="shared" si="384"/>
        <v/>
      </c>
      <c r="D12245" s="213" t="str">
        <f t="shared" si="385"/>
        <v/>
      </c>
    </row>
    <row r="12246" spans="2:4" x14ac:dyDescent="0.3">
      <c r="B12246" s="211" t="str">
        <f t="shared" si="384"/>
        <v/>
      </c>
      <c r="D12246" s="213" t="str">
        <f t="shared" si="385"/>
        <v/>
      </c>
    </row>
    <row r="12247" spans="2:4" x14ac:dyDescent="0.3">
      <c r="B12247" s="211" t="str">
        <f t="shared" si="384"/>
        <v/>
      </c>
      <c r="D12247" s="213" t="str">
        <f t="shared" si="385"/>
        <v/>
      </c>
    </row>
    <row r="12248" spans="2:4" x14ac:dyDescent="0.3">
      <c r="B12248" s="211" t="str">
        <f t="shared" si="384"/>
        <v/>
      </c>
      <c r="D12248" s="213" t="str">
        <f t="shared" si="385"/>
        <v/>
      </c>
    </row>
    <row r="12249" spans="2:4" x14ac:dyDescent="0.3">
      <c r="B12249" s="211" t="str">
        <f t="shared" si="384"/>
        <v/>
      </c>
      <c r="D12249" s="213" t="str">
        <f t="shared" si="385"/>
        <v/>
      </c>
    </row>
    <row r="12250" spans="2:4" x14ac:dyDescent="0.3">
      <c r="B12250" s="211" t="str">
        <f t="shared" si="384"/>
        <v/>
      </c>
      <c r="D12250" s="213" t="str">
        <f t="shared" si="385"/>
        <v/>
      </c>
    </row>
    <row r="12251" spans="2:4" x14ac:dyDescent="0.3">
      <c r="B12251" s="211" t="str">
        <f t="shared" si="384"/>
        <v/>
      </c>
      <c r="D12251" s="213" t="str">
        <f t="shared" si="385"/>
        <v/>
      </c>
    </row>
    <row r="12252" spans="2:4" x14ac:dyDescent="0.3">
      <c r="B12252" s="211" t="str">
        <f t="shared" si="384"/>
        <v/>
      </c>
      <c r="D12252" s="213" t="str">
        <f t="shared" si="385"/>
        <v/>
      </c>
    </row>
    <row r="12253" spans="2:4" x14ac:dyDescent="0.3">
      <c r="B12253" s="211" t="str">
        <f t="shared" si="384"/>
        <v/>
      </c>
      <c r="D12253" s="213" t="str">
        <f t="shared" si="385"/>
        <v/>
      </c>
    </row>
    <row r="12254" spans="2:4" x14ac:dyDescent="0.3">
      <c r="B12254" s="211" t="str">
        <f t="shared" si="384"/>
        <v/>
      </c>
      <c r="D12254" s="213" t="str">
        <f t="shared" si="385"/>
        <v/>
      </c>
    </row>
    <row r="12255" spans="2:4" x14ac:dyDescent="0.3">
      <c r="B12255" s="211" t="str">
        <f t="shared" si="384"/>
        <v/>
      </c>
      <c r="D12255" s="213" t="str">
        <f t="shared" si="385"/>
        <v/>
      </c>
    </row>
    <row r="12256" spans="2:4" x14ac:dyDescent="0.3">
      <c r="B12256" s="211" t="str">
        <f t="shared" si="384"/>
        <v/>
      </c>
      <c r="D12256" s="213" t="str">
        <f t="shared" si="385"/>
        <v/>
      </c>
    </row>
    <row r="12257" spans="2:4" x14ac:dyDescent="0.3">
      <c r="B12257" s="211" t="str">
        <f t="shared" si="384"/>
        <v/>
      </c>
      <c r="D12257" s="213" t="str">
        <f t="shared" si="385"/>
        <v/>
      </c>
    </row>
    <row r="12258" spans="2:4" x14ac:dyDescent="0.3">
      <c r="B12258" s="211" t="str">
        <f t="shared" si="384"/>
        <v/>
      </c>
      <c r="D12258" s="213" t="str">
        <f t="shared" si="385"/>
        <v/>
      </c>
    </row>
    <row r="12259" spans="2:4" x14ac:dyDescent="0.3">
      <c r="B12259" s="211" t="str">
        <f t="shared" si="384"/>
        <v/>
      </c>
      <c r="D12259" s="213" t="str">
        <f t="shared" si="385"/>
        <v/>
      </c>
    </row>
    <row r="12260" spans="2:4" x14ac:dyDescent="0.3">
      <c r="B12260" s="211" t="str">
        <f t="shared" si="384"/>
        <v/>
      </c>
      <c r="D12260" s="213" t="str">
        <f t="shared" si="385"/>
        <v/>
      </c>
    </row>
    <row r="12261" spans="2:4" x14ac:dyDescent="0.3">
      <c r="B12261" s="211" t="str">
        <f t="shared" si="384"/>
        <v/>
      </c>
      <c r="D12261" s="213" t="str">
        <f t="shared" si="385"/>
        <v/>
      </c>
    </row>
    <row r="12262" spans="2:4" x14ac:dyDescent="0.3">
      <c r="B12262" s="211" t="str">
        <f t="shared" si="384"/>
        <v/>
      </c>
      <c r="D12262" s="213" t="str">
        <f t="shared" si="385"/>
        <v/>
      </c>
    </row>
    <row r="12263" spans="2:4" x14ac:dyDescent="0.3">
      <c r="B12263" s="211" t="str">
        <f t="shared" si="384"/>
        <v/>
      </c>
      <c r="D12263" s="213" t="str">
        <f t="shared" si="385"/>
        <v/>
      </c>
    </row>
    <row r="12264" spans="2:4" x14ac:dyDescent="0.3">
      <c r="B12264" s="211" t="str">
        <f t="shared" si="384"/>
        <v/>
      </c>
      <c r="D12264" s="213" t="str">
        <f t="shared" si="385"/>
        <v/>
      </c>
    </row>
    <row r="12265" spans="2:4" x14ac:dyDescent="0.3">
      <c r="B12265" s="211" t="str">
        <f t="shared" si="384"/>
        <v/>
      </c>
      <c r="D12265" s="213" t="str">
        <f t="shared" si="385"/>
        <v/>
      </c>
    </row>
    <row r="12266" spans="2:4" x14ac:dyDescent="0.3">
      <c r="B12266" s="211" t="str">
        <f t="shared" si="384"/>
        <v/>
      </c>
      <c r="D12266" s="213" t="str">
        <f t="shared" si="385"/>
        <v/>
      </c>
    </row>
    <row r="12267" spans="2:4" x14ac:dyDescent="0.3">
      <c r="B12267" s="211" t="str">
        <f t="shared" si="384"/>
        <v/>
      </c>
      <c r="D12267" s="213" t="str">
        <f t="shared" si="385"/>
        <v/>
      </c>
    </row>
    <row r="12268" spans="2:4" x14ac:dyDescent="0.3">
      <c r="B12268" s="211" t="str">
        <f t="shared" si="384"/>
        <v/>
      </c>
      <c r="D12268" s="213" t="str">
        <f t="shared" si="385"/>
        <v/>
      </c>
    </row>
    <row r="12269" spans="2:4" x14ac:dyDescent="0.3">
      <c r="B12269" s="211" t="str">
        <f t="shared" si="384"/>
        <v/>
      </c>
      <c r="D12269" s="213" t="str">
        <f t="shared" si="385"/>
        <v/>
      </c>
    </row>
    <row r="12270" spans="2:4" x14ac:dyDescent="0.3">
      <c r="B12270" s="211" t="str">
        <f t="shared" si="384"/>
        <v/>
      </c>
      <c r="D12270" s="213" t="str">
        <f t="shared" si="385"/>
        <v/>
      </c>
    </row>
    <row r="12271" spans="2:4" x14ac:dyDescent="0.3">
      <c r="B12271" s="211" t="str">
        <f t="shared" si="384"/>
        <v/>
      </c>
      <c r="D12271" s="213" t="str">
        <f t="shared" si="385"/>
        <v/>
      </c>
    </row>
    <row r="12272" spans="2:4" x14ac:dyDescent="0.3">
      <c r="B12272" s="211" t="str">
        <f t="shared" si="384"/>
        <v/>
      </c>
      <c r="D12272" s="213" t="str">
        <f t="shared" si="385"/>
        <v/>
      </c>
    </row>
    <row r="12273" spans="2:4" x14ac:dyDescent="0.3">
      <c r="B12273" s="211" t="str">
        <f t="shared" si="384"/>
        <v/>
      </c>
      <c r="D12273" s="213" t="str">
        <f t="shared" si="385"/>
        <v/>
      </c>
    </row>
    <row r="12274" spans="2:4" x14ac:dyDescent="0.3">
      <c r="B12274" s="211" t="str">
        <f t="shared" si="384"/>
        <v/>
      </c>
      <c r="D12274" s="213" t="str">
        <f t="shared" si="385"/>
        <v/>
      </c>
    </row>
    <row r="12275" spans="2:4" x14ac:dyDescent="0.3">
      <c r="B12275" s="211" t="str">
        <f t="shared" si="384"/>
        <v/>
      </c>
      <c r="D12275" s="213" t="str">
        <f t="shared" si="385"/>
        <v/>
      </c>
    </row>
    <row r="12276" spans="2:4" x14ac:dyDescent="0.3">
      <c r="B12276" s="211" t="str">
        <f t="shared" si="384"/>
        <v/>
      </c>
      <c r="D12276" s="213" t="str">
        <f t="shared" si="385"/>
        <v/>
      </c>
    </row>
    <row r="12277" spans="2:4" x14ac:dyDescent="0.3">
      <c r="B12277" s="211" t="str">
        <f t="shared" si="384"/>
        <v/>
      </c>
      <c r="D12277" s="213" t="str">
        <f t="shared" si="385"/>
        <v/>
      </c>
    </row>
    <row r="12278" spans="2:4" x14ac:dyDescent="0.3">
      <c r="B12278" s="211" t="str">
        <f t="shared" si="384"/>
        <v/>
      </c>
      <c r="D12278" s="213" t="str">
        <f t="shared" si="385"/>
        <v/>
      </c>
    </row>
    <row r="12279" spans="2:4" x14ac:dyDescent="0.3">
      <c r="B12279" s="211" t="str">
        <f t="shared" si="384"/>
        <v/>
      </c>
      <c r="D12279" s="213" t="str">
        <f t="shared" si="385"/>
        <v/>
      </c>
    </row>
    <row r="12280" spans="2:4" x14ac:dyDescent="0.3">
      <c r="B12280" s="211" t="str">
        <f t="shared" si="384"/>
        <v/>
      </c>
      <c r="D12280" s="213" t="str">
        <f t="shared" si="385"/>
        <v/>
      </c>
    </row>
    <row r="12281" spans="2:4" x14ac:dyDescent="0.3">
      <c r="B12281" s="211" t="str">
        <f t="shared" si="384"/>
        <v/>
      </c>
      <c r="D12281" s="213" t="str">
        <f t="shared" si="385"/>
        <v/>
      </c>
    </row>
    <row r="12282" spans="2:4" x14ac:dyDescent="0.3">
      <c r="B12282" s="211" t="str">
        <f t="shared" si="384"/>
        <v/>
      </c>
      <c r="D12282" s="213" t="str">
        <f t="shared" si="385"/>
        <v/>
      </c>
    </row>
    <row r="12283" spans="2:4" x14ac:dyDescent="0.3">
      <c r="B12283" s="211" t="str">
        <f t="shared" si="384"/>
        <v/>
      </c>
      <c r="D12283" s="213" t="str">
        <f t="shared" si="385"/>
        <v/>
      </c>
    </row>
    <row r="12284" spans="2:4" x14ac:dyDescent="0.3">
      <c r="B12284" s="211" t="str">
        <f t="shared" si="384"/>
        <v/>
      </c>
      <c r="D12284" s="213" t="str">
        <f t="shared" si="385"/>
        <v/>
      </c>
    </row>
    <row r="12285" spans="2:4" x14ac:dyDescent="0.3">
      <c r="B12285" s="211" t="str">
        <f t="shared" si="384"/>
        <v/>
      </c>
      <c r="D12285" s="213" t="str">
        <f t="shared" si="385"/>
        <v/>
      </c>
    </row>
    <row r="12286" spans="2:4" x14ac:dyDescent="0.3">
      <c r="B12286" s="211" t="str">
        <f t="shared" si="384"/>
        <v/>
      </c>
      <c r="D12286" s="213" t="str">
        <f t="shared" si="385"/>
        <v/>
      </c>
    </row>
    <row r="12287" spans="2:4" x14ac:dyDescent="0.3">
      <c r="B12287" s="211" t="str">
        <f t="shared" si="384"/>
        <v/>
      </c>
      <c r="D12287" s="213" t="str">
        <f t="shared" si="385"/>
        <v/>
      </c>
    </row>
    <row r="12288" spans="2:4" x14ac:dyDescent="0.3">
      <c r="B12288" s="211" t="str">
        <f t="shared" si="384"/>
        <v/>
      </c>
      <c r="D12288" s="213" t="str">
        <f t="shared" si="385"/>
        <v/>
      </c>
    </row>
    <row r="12289" spans="2:4" x14ac:dyDescent="0.3">
      <c r="B12289" s="211" t="str">
        <f t="shared" si="384"/>
        <v/>
      </c>
      <c r="D12289" s="213" t="str">
        <f t="shared" si="385"/>
        <v/>
      </c>
    </row>
    <row r="12290" spans="2:4" x14ac:dyDescent="0.3">
      <c r="B12290" s="211" t="str">
        <f t="shared" si="384"/>
        <v/>
      </c>
      <c r="D12290" s="213" t="str">
        <f t="shared" si="385"/>
        <v/>
      </c>
    </row>
    <row r="12291" spans="2:4" x14ac:dyDescent="0.3">
      <c r="B12291" s="211" t="str">
        <f t="shared" si="384"/>
        <v/>
      </c>
      <c r="D12291" s="213" t="str">
        <f t="shared" si="385"/>
        <v/>
      </c>
    </row>
    <row r="12292" spans="2:4" x14ac:dyDescent="0.3">
      <c r="B12292" s="211" t="str">
        <f t="shared" si="384"/>
        <v/>
      </c>
      <c r="D12292" s="213" t="str">
        <f t="shared" si="385"/>
        <v/>
      </c>
    </row>
    <row r="12293" spans="2:4" x14ac:dyDescent="0.3">
      <c r="B12293" s="211" t="str">
        <f t="shared" si="384"/>
        <v/>
      </c>
      <c r="D12293" s="213" t="str">
        <f t="shared" si="385"/>
        <v/>
      </c>
    </row>
    <row r="12294" spans="2:4" x14ac:dyDescent="0.3">
      <c r="B12294" s="211" t="str">
        <f t="shared" ref="B12294:B12357" si="386">IF(NOT(ISBLANK(A12294)),INT(($B$2-A12294)/365.25),"")</f>
        <v/>
      </c>
      <c r="D12294" s="213" t="str">
        <f t="shared" ref="D12294:D12357" si="387">_xlfn.IFNA(VLOOKUP(B12294,AgeGroups,2,TRUE),"")</f>
        <v/>
      </c>
    </row>
    <row r="12295" spans="2:4" x14ac:dyDescent="0.3">
      <c r="B12295" s="211" t="str">
        <f t="shared" si="386"/>
        <v/>
      </c>
      <c r="D12295" s="213" t="str">
        <f t="shared" si="387"/>
        <v/>
      </c>
    </row>
    <row r="12296" spans="2:4" x14ac:dyDescent="0.3">
      <c r="B12296" s="211" t="str">
        <f t="shared" si="386"/>
        <v/>
      </c>
      <c r="D12296" s="213" t="str">
        <f t="shared" si="387"/>
        <v/>
      </c>
    </row>
    <row r="12297" spans="2:4" x14ac:dyDescent="0.3">
      <c r="B12297" s="211" t="str">
        <f t="shared" si="386"/>
        <v/>
      </c>
      <c r="D12297" s="213" t="str">
        <f t="shared" si="387"/>
        <v/>
      </c>
    </row>
    <row r="12298" spans="2:4" x14ac:dyDescent="0.3">
      <c r="B12298" s="211" t="str">
        <f t="shared" si="386"/>
        <v/>
      </c>
      <c r="D12298" s="213" t="str">
        <f t="shared" si="387"/>
        <v/>
      </c>
    </row>
    <row r="12299" spans="2:4" x14ac:dyDescent="0.3">
      <c r="B12299" s="211" t="str">
        <f t="shared" si="386"/>
        <v/>
      </c>
      <c r="D12299" s="213" t="str">
        <f t="shared" si="387"/>
        <v/>
      </c>
    </row>
    <row r="12300" spans="2:4" x14ac:dyDescent="0.3">
      <c r="B12300" s="211" t="str">
        <f t="shared" si="386"/>
        <v/>
      </c>
      <c r="D12300" s="213" t="str">
        <f t="shared" si="387"/>
        <v/>
      </c>
    </row>
    <row r="12301" spans="2:4" x14ac:dyDescent="0.3">
      <c r="B12301" s="211" t="str">
        <f t="shared" si="386"/>
        <v/>
      </c>
      <c r="D12301" s="213" t="str">
        <f t="shared" si="387"/>
        <v/>
      </c>
    </row>
    <row r="12302" spans="2:4" x14ac:dyDescent="0.3">
      <c r="B12302" s="211" t="str">
        <f t="shared" si="386"/>
        <v/>
      </c>
      <c r="D12302" s="213" t="str">
        <f t="shared" si="387"/>
        <v/>
      </c>
    </row>
    <row r="12303" spans="2:4" x14ac:dyDescent="0.3">
      <c r="B12303" s="211" t="str">
        <f t="shared" si="386"/>
        <v/>
      </c>
      <c r="D12303" s="213" t="str">
        <f t="shared" si="387"/>
        <v/>
      </c>
    </row>
    <row r="12304" spans="2:4" x14ac:dyDescent="0.3">
      <c r="B12304" s="211" t="str">
        <f t="shared" si="386"/>
        <v/>
      </c>
      <c r="D12304" s="213" t="str">
        <f t="shared" si="387"/>
        <v/>
      </c>
    </row>
    <row r="12305" spans="2:4" x14ac:dyDescent="0.3">
      <c r="B12305" s="211" t="str">
        <f t="shared" si="386"/>
        <v/>
      </c>
      <c r="D12305" s="213" t="str">
        <f t="shared" si="387"/>
        <v/>
      </c>
    </row>
    <row r="12306" spans="2:4" x14ac:dyDescent="0.3">
      <c r="B12306" s="211" t="str">
        <f t="shared" si="386"/>
        <v/>
      </c>
      <c r="D12306" s="213" t="str">
        <f t="shared" si="387"/>
        <v/>
      </c>
    </row>
    <row r="12307" spans="2:4" x14ac:dyDescent="0.3">
      <c r="B12307" s="211" t="str">
        <f t="shared" si="386"/>
        <v/>
      </c>
      <c r="D12307" s="213" t="str">
        <f t="shared" si="387"/>
        <v/>
      </c>
    </row>
    <row r="12308" spans="2:4" x14ac:dyDescent="0.3">
      <c r="B12308" s="211" t="str">
        <f t="shared" si="386"/>
        <v/>
      </c>
      <c r="D12308" s="213" t="str">
        <f t="shared" si="387"/>
        <v/>
      </c>
    </row>
    <row r="12309" spans="2:4" x14ac:dyDescent="0.3">
      <c r="B12309" s="211" t="str">
        <f t="shared" si="386"/>
        <v/>
      </c>
      <c r="D12309" s="213" t="str">
        <f t="shared" si="387"/>
        <v/>
      </c>
    </row>
    <row r="12310" spans="2:4" x14ac:dyDescent="0.3">
      <c r="B12310" s="211" t="str">
        <f t="shared" si="386"/>
        <v/>
      </c>
      <c r="D12310" s="213" t="str">
        <f t="shared" si="387"/>
        <v/>
      </c>
    </row>
    <row r="12311" spans="2:4" x14ac:dyDescent="0.3">
      <c r="B12311" s="211" t="str">
        <f t="shared" si="386"/>
        <v/>
      </c>
      <c r="D12311" s="213" t="str">
        <f t="shared" si="387"/>
        <v/>
      </c>
    </row>
    <row r="12312" spans="2:4" x14ac:dyDescent="0.3">
      <c r="B12312" s="211" t="str">
        <f t="shared" si="386"/>
        <v/>
      </c>
      <c r="D12312" s="213" t="str">
        <f t="shared" si="387"/>
        <v/>
      </c>
    </row>
    <row r="12313" spans="2:4" x14ac:dyDescent="0.3">
      <c r="B12313" s="211" t="str">
        <f t="shared" si="386"/>
        <v/>
      </c>
      <c r="D12313" s="213" t="str">
        <f t="shared" si="387"/>
        <v/>
      </c>
    </row>
    <row r="12314" spans="2:4" x14ac:dyDescent="0.3">
      <c r="B12314" s="211" t="str">
        <f t="shared" si="386"/>
        <v/>
      </c>
      <c r="D12314" s="213" t="str">
        <f t="shared" si="387"/>
        <v/>
      </c>
    </row>
    <row r="12315" spans="2:4" x14ac:dyDescent="0.3">
      <c r="B12315" s="211" t="str">
        <f t="shared" si="386"/>
        <v/>
      </c>
      <c r="D12315" s="213" t="str">
        <f t="shared" si="387"/>
        <v/>
      </c>
    </row>
    <row r="12316" spans="2:4" x14ac:dyDescent="0.3">
      <c r="B12316" s="211" t="str">
        <f t="shared" si="386"/>
        <v/>
      </c>
      <c r="D12316" s="213" t="str">
        <f t="shared" si="387"/>
        <v/>
      </c>
    </row>
    <row r="12317" spans="2:4" x14ac:dyDescent="0.3">
      <c r="B12317" s="211" t="str">
        <f t="shared" si="386"/>
        <v/>
      </c>
      <c r="D12317" s="213" t="str">
        <f t="shared" si="387"/>
        <v/>
      </c>
    </row>
    <row r="12318" spans="2:4" x14ac:dyDescent="0.3">
      <c r="B12318" s="211" t="str">
        <f t="shared" si="386"/>
        <v/>
      </c>
      <c r="D12318" s="213" t="str">
        <f t="shared" si="387"/>
        <v/>
      </c>
    </row>
    <row r="12319" spans="2:4" x14ac:dyDescent="0.3">
      <c r="B12319" s="211" t="str">
        <f t="shared" si="386"/>
        <v/>
      </c>
      <c r="D12319" s="213" t="str">
        <f t="shared" si="387"/>
        <v/>
      </c>
    </row>
    <row r="12320" spans="2:4" x14ac:dyDescent="0.3">
      <c r="B12320" s="211" t="str">
        <f t="shared" si="386"/>
        <v/>
      </c>
      <c r="D12320" s="213" t="str">
        <f t="shared" si="387"/>
        <v/>
      </c>
    </row>
    <row r="12321" spans="2:4" x14ac:dyDescent="0.3">
      <c r="B12321" s="211" t="str">
        <f t="shared" si="386"/>
        <v/>
      </c>
      <c r="D12321" s="213" t="str">
        <f t="shared" si="387"/>
        <v/>
      </c>
    </row>
    <row r="12322" spans="2:4" x14ac:dyDescent="0.3">
      <c r="B12322" s="211" t="str">
        <f t="shared" si="386"/>
        <v/>
      </c>
      <c r="D12322" s="213" t="str">
        <f t="shared" si="387"/>
        <v/>
      </c>
    </row>
    <row r="12323" spans="2:4" x14ac:dyDescent="0.3">
      <c r="B12323" s="211" t="str">
        <f t="shared" si="386"/>
        <v/>
      </c>
      <c r="D12323" s="213" t="str">
        <f t="shared" si="387"/>
        <v/>
      </c>
    </row>
    <row r="12324" spans="2:4" x14ac:dyDescent="0.3">
      <c r="B12324" s="211" t="str">
        <f t="shared" si="386"/>
        <v/>
      </c>
      <c r="D12324" s="213" t="str">
        <f t="shared" si="387"/>
        <v/>
      </c>
    </row>
    <row r="12325" spans="2:4" x14ac:dyDescent="0.3">
      <c r="B12325" s="211" t="str">
        <f t="shared" si="386"/>
        <v/>
      </c>
      <c r="D12325" s="213" t="str">
        <f t="shared" si="387"/>
        <v/>
      </c>
    </row>
    <row r="12326" spans="2:4" x14ac:dyDescent="0.3">
      <c r="B12326" s="211" t="str">
        <f t="shared" si="386"/>
        <v/>
      </c>
      <c r="D12326" s="213" t="str">
        <f t="shared" si="387"/>
        <v/>
      </c>
    </row>
    <row r="12327" spans="2:4" x14ac:dyDescent="0.3">
      <c r="B12327" s="211" t="str">
        <f t="shared" si="386"/>
        <v/>
      </c>
      <c r="D12327" s="213" t="str">
        <f t="shared" si="387"/>
        <v/>
      </c>
    </row>
    <row r="12328" spans="2:4" x14ac:dyDescent="0.3">
      <c r="B12328" s="211" t="str">
        <f t="shared" si="386"/>
        <v/>
      </c>
      <c r="D12328" s="213" t="str">
        <f t="shared" si="387"/>
        <v/>
      </c>
    </row>
    <row r="12329" spans="2:4" x14ac:dyDescent="0.3">
      <c r="B12329" s="211" t="str">
        <f t="shared" si="386"/>
        <v/>
      </c>
      <c r="D12329" s="213" t="str">
        <f t="shared" si="387"/>
        <v/>
      </c>
    </row>
    <row r="12330" spans="2:4" x14ac:dyDescent="0.3">
      <c r="B12330" s="211" t="str">
        <f t="shared" si="386"/>
        <v/>
      </c>
      <c r="D12330" s="213" t="str">
        <f t="shared" si="387"/>
        <v/>
      </c>
    </row>
    <row r="12331" spans="2:4" x14ac:dyDescent="0.3">
      <c r="B12331" s="211" t="str">
        <f t="shared" si="386"/>
        <v/>
      </c>
      <c r="D12331" s="213" t="str">
        <f t="shared" si="387"/>
        <v/>
      </c>
    </row>
    <row r="12332" spans="2:4" x14ac:dyDescent="0.3">
      <c r="B12332" s="211" t="str">
        <f t="shared" si="386"/>
        <v/>
      </c>
      <c r="D12332" s="213" t="str">
        <f t="shared" si="387"/>
        <v/>
      </c>
    </row>
    <row r="12333" spans="2:4" x14ac:dyDescent="0.3">
      <c r="B12333" s="211" t="str">
        <f t="shared" si="386"/>
        <v/>
      </c>
      <c r="D12333" s="213" t="str">
        <f t="shared" si="387"/>
        <v/>
      </c>
    </row>
    <row r="12334" spans="2:4" x14ac:dyDescent="0.3">
      <c r="B12334" s="211" t="str">
        <f t="shared" si="386"/>
        <v/>
      </c>
      <c r="D12334" s="213" t="str">
        <f t="shared" si="387"/>
        <v/>
      </c>
    </row>
    <row r="12335" spans="2:4" x14ac:dyDescent="0.3">
      <c r="B12335" s="211" t="str">
        <f t="shared" si="386"/>
        <v/>
      </c>
      <c r="D12335" s="213" t="str">
        <f t="shared" si="387"/>
        <v/>
      </c>
    </row>
    <row r="12336" spans="2:4" x14ac:dyDescent="0.3">
      <c r="B12336" s="211" t="str">
        <f t="shared" si="386"/>
        <v/>
      </c>
      <c r="D12336" s="213" t="str">
        <f t="shared" si="387"/>
        <v/>
      </c>
    </row>
    <row r="12337" spans="2:4" x14ac:dyDescent="0.3">
      <c r="B12337" s="211" t="str">
        <f t="shared" si="386"/>
        <v/>
      </c>
      <c r="D12337" s="213" t="str">
        <f t="shared" si="387"/>
        <v/>
      </c>
    </row>
    <row r="12338" spans="2:4" x14ac:dyDescent="0.3">
      <c r="B12338" s="211" t="str">
        <f t="shared" si="386"/>
        <v/>
      </c>
      <c r="D12338" s="213" t="str">
        <f t="shared" si="387"/>
        <v/>
      </c>
    </row>
    <row r="12339" spans="2:4" x14ac:dyDescent="0.3">
      <c r="B12339" s="211" t="str">
        <f t="shared" si="386"/>
        <v/>
      </c>
      <c r="D12339" s="213" t="str">
        <f t="shared" si="387"/>
        <v/>
      </c>
    </row>
    <row r="12340" spans="2:4" x14ac:dyDescent="0.3">
      <c r="B12340" s="211" t="str">
        <f t="shared" si="386"/>
        <v/>
      </c>
      <c r="D12340" s="213" t="str">
        <f t="shared" si="387"/>
        <v/>
      </c>
    </row>
    <row r="12341" spans="2:4" x14ac:dyDescent="0.3">
      <c r="B12341" s="211" t="str">
        <f t="shared" si="386"/>
        <v/>
      </c>
      <c r="D12341" s="213" t="str">
        <f t="shared" si="387"/>
        <v/>
      </c>
    </row>
    <row r="12342" spans="2:4" x14ac:dyDescent="0.3">
      <c r="B12342" s="211" t="str">
        <f t="shared" si="386"/>
        <v/>
      </c>
      <c r="D12342" s="213" t="str">
        <f t="shared" si="387"/>
        <v/>
      </c>
    </row>
    <row r="12343" spans="2:4" x14ac:dyDescent="0.3">
      <c r="B12343" s="211" t="str">
        <f t="shared" si="386"/>
        <v/>
      </c>
      <c r="D12343" s="213" t="str">
        <f t="shared" si="387"/>
        <v/>
      </c>
    </row>
    <row r="12344" spans="2:4" x14ac:dyDescent="0.3">
      <c r="B12344" s="211" t="str">
        <f t="shared" si="386"/>
        <v/>
      </c>
      <c r="D12344" s="213" t="str">
        <f t="shared" si="387"/>
        <v/>
      </c>
    </row>
    <row r="12345" spans="2:4" x14ac:dyDescent="0.3">
      <c r="B12345" s="211" t="str">
        <f t="shared" si="386"/>
        <v/>
      </c>
      <c r="D12345" s="213" t="str">
        <f t="shared" si="387"/>
        <v/>
      </c>
    </row>
    <row r="12346" spans="2:4" x14ac:dyDescent="0.3">
      <c r="B12346" s="211" t="str">
        <f t="shared" si="386"/>
        <v/>
      </c>
      <c r="D12346" s="213" t="str">
        <f t="shared" si="387"/>
        <v/>
      </c>
    </row>
    <row r="12347" spans="2:4" x14ac:dyDescent="0.3">
      <c r="B12347" s="211" t="str">
        <f t="shared" si="386"/>
        <v/>
      </c>
      <c r="D12347" s="213" t="str">
        <f t="shared" si="387"/>
        <v/>
      </c>
    </row>
    <row r="12348" spans="2:4" x14ac:dyDescent="0.3">
      <c r="B12348" s="211" t="str">
        <f t="shared" si="386"/>
        <v/>
      </c>
      <c r="D12348" s="213" t="str">
        <f t="shared" si="387"/>
        <v/>
      </c>
    </row>
    <row r="12349" spans="2:4" x14ac:dyDescent="0.3">
      <c r="B12349" s="211" t="str">
        <f t="shared" si="386"/>
        <v/>
      </c>
      <c r="D12349" s="213" t="str">
        <f t="shared" si="387"/>
        <v/>
      </c>
    </row>
    <row r="12350" spans="2:4" x14ac:dyDescent="0.3">
      <c r="B12350" s="211" t="str">
        <f t="shared" si="386"/>
        <v/>
      </c>
      <c r="D12350" s="213" t="str">
        <f t="shared" si="387"/>
        <v/>
      </c>
    </row>
    <row r="12351" spans="2:4" x14ac:dyDescent="0.3">
      <c r="B12351" s="211" t="str">
        <f t="shared" si="386"/>
        <v/>
      </c>
      <c r="D12351" s="213" t="str">
        <f t="shared" si="387"/>
        <v/>
      </c>
    </row>
    <row r="12352" spans="2:4" x14ac:dyDescent="0.3">
      <c r="B12352" s="211" t="str">
        <f t="shared" si="386"/>
        <v/>
      </c>
      <c r="D12352" s="213" t="str">
        <f t="shared" si="387"/>
        <v/>
      </c>
    </row>
    <row r="12353" spans="2:4" x14ac:dyDescent="0.3">
      <c r="B12353" s="211" t="str">
        <f t="shared" si="386"/>
        <v/>
      </c>
      <c r="D12353" s="213" t="str">
        <f t="shared" si="387"/>
        <v/>
      </c>
    </row>
    <row r="12354" spans="2:4" x14ac:dyDescent="0.3">
      <c r="B12354" s="211" t="str">
        <f t="shared" si="386"/>
        <v/>
      </c>
      <c r="D12354" s="213" t="str">
        <f t="shared" si="387"/>
        <v/>
      </c>
    </row>
    <row r="12355" spans="2:4" x14ac:dyDescent="0.3">
      <c r="B12355" s="211" t="str">
        <f t="shared" si="386"/>
        <v/>
      </c>
      <c r="D12355" s="213" t="str">
        <f t="shared" si="387"/>
        <v/>
      </c>
    </row>
    <row r="12356" spans="2:4" x14ac:dyDescent="0.3">
      <c r="B12356" s="211" t="str">
        <f t="shared" si="386"/>
        <v/>
      </c>
      <c r="D12356" s="213" t="str">
        <f t="shared" si="387"/>
        <v/>
      </c>
    </row>
    <row r="12357" spans="2:4" x14ac:dyDescent="0.3">
      <c r="B12357" s="211" t="str">
        <f t="shared" si="386"/>
        <v/>
      </c>
      <c r="D12357" s="213" t="str">
        <f t="shared" si="387"/>
        <v/>
      </c>
    </row>
    <row r="12358" spans="2:4" x14ac:dyDescent="0.3">
      <c r="B12358" s="211" t="str">
        <f t="shared" ref="B12358:B12421" si="388">IF(NOT(ISBLANK(A12358)),INT(($B$2-A12358)/365.25),"")</f>
        <v/>
      </c>
      <c r="D12358" s="213" t="str">
        <f t="shared" ref="D12358:D12421" si="389">_xlfn.IFNA(VLOOKUP(B12358,AgeGroups,2,TRUE),"")</f>
        <v/>
      </c>
    </row>
    <row r="12359" spans="2:4" x14ac:dyDescent="0.3">
      <c r="B12359" s="211" t="str">
        <f t="shared" si="388"/>
        <v/>
      </c>
      <c r="D12359" s="213" t="str">
        <f t="shared" si="389"/>
        <v/>
      </c>
    </row>
    <row r="12360" spans="2:4" x14ac:dyDescent="0.3">
      <c r="B12360" s="211" t="str">
        <f t="shared" si="388"/>
        <v/>
      </c>
      <c r="D12360" s="213" t="str">
        <f t="shared" si="389"/>
        <v/>
      </c>
    </row>
    <row r="12361" spans="2:4" x14ac:dyDescent="0.3">
      <c r="B12361" s="211" t="str">
        <f t="shared" si="388"/>
        <v/>
      </c>
      <c r="D12361" s="213" t="str">
        <f t="shared" si="389"/>
        <v/>
      </c>
    </row>
    <row r="12362" spans="2:4" x14ac:dyDescent="0.3">
      <c r="B12362" s="211" t="str">
        <f t="shared" si="388"/>
        <v/>
      </c>
      <c r="D12362" s="213" t="str">
        <f t="shared" si="389"/>
        <v/>
      </c>
    </row>
    <row r="12363" spans="2:4" x14ac:dyDescent="0.3">
      <c r="B12363" s="211" t="str">
        <f t="shared" si="388"/>
        <v/>
      </c>
      <c r="D12363" s="213" t="str">
        <f t="shared" si="389"/>
        <v/>
      </c>
    </row>
    <row r="12364" spans="2:4" x14ac:dyDescent="0.3">
      <c r="B12364" s="211" t="str">
        <f t="shared" si="388"/>
        <v/>
      </c>
      <c r="D12364" s="213" t="str">
        <f t="shared" si="389"/>
        <v/>
      </c>
    </row>
    <row r="12365" spans="2:4" x14ac:dyDescent="0.3">
      <c r="B12365" s="211" t="str">
        <f t="shared" si="388"/>
        <v/>
      </c>
      <c r="D12365" s="213" t="str">
        <f t="shared" si="389"/>
        <v/>
      </c>
    </row>
    <row r="12366" spans="2:4" x14ac:dyDescent="0.3">
      <c r="B12366" s="211" t="str">
        <f t="shared" si="388"/>
        <v/>
      </c>
      <c r="D12366" s="213" t="str">
        <f t="shared" si="389"/>
        <v/>
      </c>
    </row>
    <row r="12367" spans="2:4" x14ac:dyDescent="0.3">
      <c r="B12367" s="211" t="str">
        <f t="shared" si="388"/>
        <v/>
      </c>
      <c r="D12367" s="213" t="str">
        <f t="shared" si="389"/>
        <v/>
      </c>
    </row>
    <row r="12368" spans="2:4" x14ac:dyDescent="0.3">
      <c r="B12368" s="211" t="str">
        <f t="shared" si="388"/>
        <v/>
      </c>
      <c r="D12368" s="213" t="str">
        <f t="shared" si="389"/>
        <v/>
      </c>
    </row>
    <row r="12369" spans="2:4" x14ac:dyDescent="0.3">
      <c r="B12369" s="211" t="str">
        <f t="shared" si="388"/>
        <v/>
      </c>
      <c r="D12369" s="213" t="str">
        <f t="shared" si="389"/>
        <v/>
      </c>
    </row>
    <row r="12370" spans="2:4" x14ac:dyDescent="0.3">
      <c r="B12370" s="211" t="str">
        <f t="shared" si="388"/>
        <v/>
      </c>
      <c r="D12370" s="213" t="str">
        <f t="shared" si="389"/>
        <v/>
      </c>
    </row>
    <row r="12371" spans="2:4" x14ac:dyDescent="0.3">
      <c r="B12371" s="211" t="str">
        <f t="shared" si="388"/>
        <v/>
      </c>
      <c r="D12371" s="213" t="str">
        <f t="shared" si="389"/>
        <v/>
      </c>
    </row>
    <row r="12372" spans="2:4" x14ac:dyDescent="0.3">
      <c r="B12372" s="211" t="str">
        <f t="shared" si="388"/>
        <v/>
      </c>
      <c r="D12372" s="213" t="str">
        <f t="shared" si="389"/>
        <v/>
      </c>
    </row>
    <row r="12373" spans="2:4" x14ac:dyDescent="0.3">
      <c r="B12373" s="211" t="str">
        <f t="shared" si="388"/>
        <v/>
      </c>
      <c r="D12373" s="213" t="str">
        <f t="shared" si="389"/>
        <v/>
      </c>
    </row>
    <row r="12374" spans="2:4" x14ac:dyDescent="0.3">
      <c r="B12374" s="211" t="str">
        <f t="shared" si="388"/>
        <v/>
      </c>
      <c r="D12374" s="213" t="str">
        <f t="shared" si="389"/>
        <v/>
      </c>
    </row>
    <row r="12375" spans="2:4" x14ac:dyDescent="0.3">
      <c r="B12375" s="211" t="str">
        <f t="shared" si="388"/>
        <v/>
      </c>
      <c r="D12375" s="213" t="str">
        <f t="shared" si="389"/>
        <v/>
      </c>
    </row>
    <row r="12376" spans="2:4" x14ac:dyDescent="0.3">
      <c r="B12376" s="211" t="str">
        <f t="shared" si="388"/>
        <v/>
      </c>
      <c r="D12376" s="213" t="str">
        <f t="shared" si="389"/>
        <v/>
      </c>
    </row>
    <row r="12377" spans="2:4" x14ac:dyDescent="0.3">
      <c r="B12377" s="211" t="str">
        <f t="shared" si="388"/>
        <v/>
      </c>
      <c r="D12377" s="213" t="str">
        <f t="shared" si="389"/>
        <v/>
      </c>
    </row>
    <row r="12378" spans="2:4" x14ac:dyDescent="0.3">
      <c r="B12378" s="211" t="str">
        <f t="shared" si="388"/>
        <v/>
      </c>
      <c r="D12378" s="213" t="str">
        <f t="shared" si="389"/>
        <v/>
      </c>
    </row>
    <row r="12379" spans="2:4" x14ac:dyDescent="0.3">
      <c r="B12379" s="211" t="str">
        <f t="shared" si="388"/>
        <v/>
      </c>
      <c r="D12379" s="213" t="str">
        <f t="shared" si="389"/>
        <v/>
      </c>
    </row>
    <row r="12380" spans="2:4" x14ac:dyDescent="0.3">
      <c r="B12380" s="211" t="str">
        <f t="shared" si="388"/>
        <v/>
      </c>
      <c r="D12380" s="213" t="str">
        <f t="shared" si="389"/>
        <v/>
      </c>
    </row>
    <row r="12381" spans="2:4" x14ac:dyDescent="0.3">
      <c r="B12381" s="211" t="str">
        <f t="shared" si="388"/>
        <v/>
      </c>
      <c r="D12381" s="213" t="str">
        <f t="shared" si="389"/>
        <v/>
      </c>
    </row>
    <row r="12382" spans="2:4" x14ac:dyDescent="0.3">
      <c r="B12382" s="211" t="str">
        <f t="shared" si="388"/>
        <v/>
      </c>
      <c r="D12382" s="213" t="str">
        <f t="shared" si="389"/>
        <v/>
      </c>
    </row>
    <row r="12383" spans="2:4" x14ac:dyDescent="0.3">
      <c r="B12383" s="211" t="str">
        <f t="shared" si="388"/>
        <v/>
      </c>
      <c r="D12383" s="213" t="str">
        <f t="shared" si="389"/>
        <v/>
      </c>
    </row>
    <row r="12384" spans="2:4" x14ac:dyDescent="0.3">
      <c r="B12384" s="211" t="str">
        <f t="shared" si="388"/>
        <v/>
      </c>
      <c r="D12384" s="213" t="str">
        <f t="shared" si="389"/>
        <v/>
      </c>
    </row>
    <row r="12385" spans="2:4" x14ac:dyDescent="0.3">
      <c r="B12385" s="211" t="str">
        <f t="shared" si="388"/>
        <v/>
      </c>
      <c r="D12385" s="213" t="str">
        <f t="shared" si="389"/>
        <v/>
      </c>
    </row>
    <row r="12386" spans="2:4" x14ac:dyDescent="0.3">
      <c r="B12386" s="211" t="str">
        <f t="shared" si="388"/>
        <v/>
      </c>
      <c r="D12386" s="213" t="str">
        <f t="shared" si="389"/>
        <v/>
      </c>
    </row>
    <row r="12387" spans="2:4" x14ac:dyDescent="0.3">
      <c r="B12387" s="211" t="str">
        <f t="shared" si="388"/>
        <v/>
      </c>
      <c r="D12387" s="213" t="str">
        <f t="shared" si="389"/>
        <v/>
      </c>
    </row>
    <row r="12388" spans="2:4" x14ac:dyDescent="0.3">
      <c r="B12388" s="211" t="str">
        <f t="shared" si="388"/>
        <v/>
      </c>
      <c r="D12388" s="213" t="str">
        <f t="shared" si="389"/>
        <v/>
      </c>
    </row>
    <row r="12389" spans="2:4" x14ac:dyDescent="0.3">
      <c r="B12389" s="211" t="str">
        <f t="shared" si="388"/>
        <v/>
      </c>
      <c r="D12389" s="213" t="str">
        <f t="shared" si="389"/>
        <v/>
      </c>
    </row>
    <row r="12390" spans="2:4" x14ac:dyDescent="0.3">
      <c r="B12390" s="211" t="str">
        <f t="shared" si="388"/>
        <v/>
      </c>
      <c r="D12390" s="213" t="str">
        <f t="shared" si="389"/>
        <v/>
      </c>
    </row>
    <row r="12391" spans="2:4" x14ac:dyDescent="0.3">
      <c r="B12391" s="211" t="str">
        <f t="shared" si="388"/>
        <v/>
      </c>
      <c r="D12391" s="213" t="str">
        <f t="shared" si="389"/>
        <v/>
      </c>
    </row>
    <row r="12392" spans="2:4" x14ac:dyDescent="0.3">
      <c r="B12392" s="211" t="str">
        <f t="shared" si="388"/>
        <v/>
      </c>
      <c r="D12392" s="213" t="str">
        <f t="shared" si="389"/>
        <v/>
      </c>
    </row>
    <row r="12393" spans="2:4" x14ac:dyDescent="0.3">
      <c r="B12393" s="211" t="str">
        <f t="shared" si="388"/>
        <v/>
      </c>
      <c r="D12393" s="213" t="str">
        <f t="shared" si="389"/>
        <v/>
      </c>
    </row>
    <row r="12394" spans="2:4" x14ac:dyDescent="0.3">
      <c r="B12394" s="211" t="str">
        <f t="shared" si="388"/>
        <v/>
      </c>
      <c r="D12394" s="213" t="str">
        <f t="shared" si="389"/>
        <v/>
      </c>
    </row>
    <row r="12395" spans="2:4" x14ac:dyDescent="0.3">
      <c r="B12395" s="211" t="str">
        <f t="shared" si="388"/>
        <v/>
      </c>
      <c r="D12395" s="213" t="str">
        <f t="shared" si="389"/>
        <v/>
      </c>
    </row>
    <row r="12396" spans="2:4" x14ac:dyDescent="0.3">
      <c r="B12396" s="211" t="str">
        <f t="shared" si="388"/>
        <v/>
      </c>
      <c r="D12396" s="213" t="str">
        <f t="shared" si="389"/>
        <v/>
      </c>
    </row>
    <row r="12397" spans="2:4" x14ac:dyDescent="0.3">
      <c r="B12397" s="211" t="str">
        <f t="shared" si="388"/>
        <v/>
      </c>
      <c r="D12397" s="213" t="str">
        <f t="shared" si="389"/>
        <v/>
      </c>
    </row>
    <row r="12398" spans="2:4" x14ac:dyDescent="0.3">
      <c r="B12398" s="211" t="str">
        <f t="shared" si="388"/>
        <v/>
      </c>
      <c r="D12398" s="213" t="str">
        <f t="shared" si="389"/>
        <v/>
      </c>
    </row>
    <row r="12399" spans="2:4" x14ac:dyDescent="0.3">
      <c r="B12399" s="211" t="str">
        <f t="shared" si="388"/>
        <v/>
      </c>
      <c r="D12399" s="213" t="str">
        <f t="shared" si="389"/>
        <v/>
      </c>
    </row>
    <row r="12400" spans="2:4" x14ac:dyDescent="0.3">
      <c r="B12400" s="211" t="str">
        <f t="shared" si="388"/>
        <v/>
      </c>
      <c r="D12400" s="213" t="str">
        <f t="shared" si="389"/>
        <v/>
      </c>
    </row>
    <row r="12401" spans="2:4" x14ac:dyDescent="0.3">
      <c r="B12401" s="211" t="str">
        <f t="shared" si="388"/>
        <v/>
      </c>
      <c r="D12401" s="213" t="str">
        <f t="shared" si="389"/>
        <v/>
      </c>
    </row>
    <row r="12402" spans="2:4" x14ac:dyDescent="0.3">
      <c r="B12402" s="211" t="str">
        <f t="shared" si="388"/>
        <v/>
      </c>
      <c r="D12402" s="213" t="str">
        <f t="shared" si="389"/>
        <v/>
      </c>
    </row>
    <row r="12403" spans="2:4" x14ac:dyDescent="0.3">
      <c r="B12403" s="211" t="str">
        <f t="shared" si="388"/>
        <v/>
      </c>
      <c r="D12403" s="213" t="str">
        <f t="shared" si="389"/>
        <v/>
      </c>
    </row>
    <row r="12404" spans="2:4" x14ac:dyDescent="0.3">
      <c r="B12404" s="211" t="str">
        <f t="shared" si="388"/>
        <v/>
      </c>
      <c r="D12404" s="213" t="str">
        <f t="shared" si="389"/>
        <v/>
      </c>
    </row>
    <row r="12405" spans="2:4" x14ac:dyDescent="0.3">
      <c r="B12405" s="211" t="str">
        <f t="shared" si="388"/>
        <v/>
      </c>
      <c r="D12405" s="213" t="str">
        <f t="shared" si="389"/>
        <v/>
      </c>
    </row>
    <row r="12406" spans="2:4" x14ac:dyDescent="0.3">
      <c r="B12406" s="211" t="str">
        <f t="shared" si="388"/>
        <v/>
      </c>
      <c r="D12406" s="213" t="str">
        <f t="shared" si="389"/>
        <v/>
      </c>
    </row>
    <row r="12407" spans="2:4" x14ac:dyDescent="0.3">
      <c r="B12407" s="211" t="str">
        <f t="shared" si="388"/>
        <v/>
      </c>
      <c r="D12407" s="213" t="str">
        <f t="shared" si="389"/>
        <v/>
      </c>
    </row>
    <row r="12408" spans="2:4" x14ac:dyDescent="0.3">
      <c r="B12408" s="211" t="str">
        <f t="shared" si="388"/>
        <v/>
      </c>
      <c r="D12408" s="213" t="str">
        <f t="shared" si="389"/>
        <v/>
      </c>
    </row>
    <row r="12409" spans="2:4" x14ac:dyDescent="0.3">
      <c r="B12409" s="211" t="str">
        <f t="shared" si="388"/>
        <v/>
      </c>
      <c r="D12409" s="213" t="str">
        <f t="shared" si="389"/>
        <v/>
      </c>
    </row>
    <row r="12410" spans="2:4" x14ac:dyDescent="0.3">
      <c r="B12410" s="211" t="str">
        <f t="shared" si="388"/>
        <v/>
      </c>
      <c r="D12410" s="213" t="str">
        <f t="shared" si="389"/>
        <v/>
      </c>
    </row>
    <row r="12411" spans="2:4" x14ac:dyDescent="0.3">
      <c r="B12411" s="211" t="str">
        <f t="shared" si="388"/>
        <v/>
      </c>
      <c r="D12411" s="213" t="str">
        <f t="shared" si="389"/>
        <v/>
      </c>
    </row>
    <row r="12412" spans="2:4" x14ac:dyDescent="0.3">
      <c r="B12412" s="211" t="str">
        <f t="shared" si="388"/>
        <v/>
      </c>
      <c r="D12412" s="213" t="str">
        <f t="shared" si="389"/>
        <v/>
      </c>
    </row>
    <row r="12413" spans="2:4" x14ac:dyDescent="0.3">
      <c r="B12413" s="211" t="str">
        <f t="shared" si="388"/>
        <v/>
      </c>
      <c r="D12413" s="213" t="str">
        <f t="shared" si="389"/>
        <v/>
      </c>
    </row>
    <row r="12414" spans="2:4" x14ac:dyDescent="0.3">
      <c r="B12414" s="211" t="str">
        <f t="shared" si="388"/>
        <v/>
      </c>
      <c r="D12414" s="213" t="str">
        <f t="shared" si="389"/>
        <v/>
      </c>
    </row>
    <row r="12415" spans="2:4" x14ac:dyDescent="0.3">
      <c r="B12415" s="211" t="str">
        <f t="shared" si="388"/>
        <v/>
      </c>
      <c r="D12415" s="213" t="str">
        <f t="shared" si="389"/>
        <v/>
      </c>
    </row>
    <row r="12416" spans="2:4" x14ac:dyDescent="0.3">
      <c r="B12416" s="211" t="str">
        <f t="shared" si="388"/>
        <v/>
      </c>
      <c r="D12416" s="213" t="str">
        <f t="shared" si="389"/>
        <v/>
      </c>
    </row>
    <row r="12417" spans="2:4" x14ac:dyDescent="0.3">
      <c r="B12417" s="211" t="str">
        <f t="shared" si="388"/>
        <v/>
      </c>
      <c r="D12417" s="213" t="str">
        <f t="shared" si="389"/>
        <v/>
      </c>
    </row>
    <row r="12418" spans="2:4" x14ac:dyDescent="0.3">
      <c r="B12418" s="211" t="str">
        <f t="shared" si="388"/>
        <v/>
      </c>
      <c r="D12418" s="213" t="str">
        <f t="shared" si="389"/>
        <v/>
      </c>
    </row>
    <row r="12419" spans="2:4" x14ac:dyDescent="0.3">
      <c r="B12419" s="211" t="str">
        <f t="shared" si="388"/>
        <v/>
      </c>
      <c r="D12419" s="213" t="str">
        <f t="shared" si="389"/>
        <v/>
      </c>
    </row>
    <row r="12420" spans="2:4" x14ac:dyDescent="0.3">
      <c r="B12420" s="211" t="str">
        <f t="shared" si="388"/>
        <v/>
      </c>
      <c r="D12420" s="213" t="str">
        <f t="shared" si="389"/>
        <v/>
      </c>
    </row>
    <row r="12421" spans="2:4" x14ac:dyDescent="0.3">
      <c r="B12421" s="211" t="str">
        <f t="shared" si="388"/>
        <v/>
      </c>
      <c r="D12421" s="213" t="str">
        <f t="shared" si="389"/>
        <v/>
      </c>
    </row>
    <row r="12422" spans="2:4" x14ac:dyDescent="0.3">
      <c r="B12422" s="211" t="str">
        <f t="shared" ref="B12422:B12485" si="390">IF(NOT(ISBLANK(A12422)),INT(($B$2-A12422)/365.25),"")</f>
        <v/>
      </c>
      <c r="D12422" s="213" t="str">
        <f t="shared" ref="D12422:D12485" si="391">_xlfn.IFNA(VLOOKUP(B12422,AgeGroups,2,TRUE),"")</f>
        <v/>
      </c>
    </row>
    <row r="12423" spans="2:4" x14ac:dyDescent="0.3">
      <c r="B12423" s="211" t="str">
        <f t="shared" si="390"/>
        <v/>
      </c>
      <c r="D12423" s="213" t="str">
        <f t="shared" si="391"/>
        <v/>
      </c>
    </row>
    <row r="12424" spans="2:4" x14ac:dyDescent="0.3">
      <c r="B12424" s="211" t="str">
        <f t="shared" si="390"/>
        <v/>
      </c>
      <c r="D12424" s="213" t="str">
        <f t="shared" si="391"/>
        <v/>
      </c>
    </row>
    <row r="12425" spans="2:4" x14ac:dyDescent="0.3">
      <c r="B12425" s="211" t="str">
        <f t="shared" si="390"/>
        <v/>
      </c>
      <c r="D12425" s="213" t="str">
        <f t="shared" si="391"/>
        <v/>
      </c>
    </row>
    <row r="12426" spans="2:4" x14ac:dyDescent="0.3">
      <c r="B12426" s="211" t="str">
        <f t="shared" si="390"/>
        <v/>
      </c>
      <c r="D12426" s="213" t="str">
        <f t="shared" si="391"/>
        <v/>
      </c>
    </row>
    <row r="12427" spans="2:4" x14ac:dyDescent="0.3">
      <c r="B12427" s="211" t="str">
        <f t="shared" si="390"/>
        <v/>
      </c>
      <c r="D12427" s="213" t="str">
        <f t="shared" si="391"/>
        <v/>
      </c>
    </row>
    <row r="12428" spans="2:4" x14ac:dyDescent="0.3">
      <c r="B12428" s="211" t="str">
        <f t="shared" si="390"/>
        <v/>
      </c>
      <c r="D12428" s="213" t="str">
        <f t="shared" si="391"/>
        <v/>
      </c>
    </row>
    <row r="12429" spans="2:4" x14ac:dyDescent="0.3">
      <c r="B12429" s="211" t="str">
        <f t="shared" si="390"/>
        <v/>
      </c>
      <c r="D12429" s="213" t="str">
        <f t="shared" si="391"/>
        <v/>
      </c>
    </row>
    <row r="12430" spans="2:4" x14ac:dyDescent="0.3">
      <c r="B12430" s="211" t="str">
        <f t="shared" si="390"/>
        <v/>
      </c>
      <c r="D12430" s="213" t="str">
        <f t="shared" si="391"/>
        <v/>
      </c>
    </row>
    <row r="12431" spans="2:4" x14ac:dyDescent="0.3">
      <c r="B12431" s="211" t="str">
        <f t="shared" si="390"/>
        <v/>
      </c>
      <c r="D12431" s="213" t="str">
        <f t="shared" si="391"/>
        <v/>
      </c>
    </row>
    <row r="12432" spans="2:4" x14ac:dyDescent="0.3">
      <c r="B12432" s="211" t="str">
        <f t="shared" si="390"/>
        <v/>
      </c>
      <c r="D12432" s="213" t="str">
        <f t="shared" si="391"/>
        <v/>
      </c>
    </row>
    <row r="12433" spans="2:4" x14ac:dyDescent="0.3">
      <c r="B12433" s="211" t="str">
        <f t="shared" si="390"/>
        <v/>
      </c>
      <c r="D12433" s="213" t="str">
        <f t="shared" si="391"/>
        <v/>
      </c>
    </row>
    <row r="12434" spans="2:4" x14ac:dyDescent="0.3">
      <c r="B12434" s="211" t="str">
        <f t="shared" si="390"/>
        <v/>
      </c>
      <c r="D12434" s="213" t="str">
        <f t="shared" si="391"/>
        <v/>
      </c>
    </row>
    <row r="12435" spans="2:4" x14ac:dyDescent="0.3">
      <c r="B12435" s="211" t="str">
        <f t="shared" si="390"/>
        <v/>
      </c>
      <c r="D12435" s="213" t="str">
        <f t="shared" si="391"/>
        <v/>
      </c>
    </row>
    <row r="12436" spans="2:4" x14ac:dyDescent="0.3">
      <c r="B12436" s="211" t="str">
        <f t="shared" si="390"/>
        <v/>
      </c>
      <c r="D12436" s="213" t="str">
        <f t="shared" si="391"/>
        <v/>
      </c>
    </row>
    <row r="12437" spans="2:4" x14ac:dyDescent="0.3">
      <c r="B12437" s="211" t="str">
        <f t="shared" si="390"/>
        <v/>
      </c>
      <c r="D12437" s="213" t="str">
        <f t="shared" si="391"/>
        <v/>
      </c>
    </row>
    <row r="12438" spans="2:4" x14ac:dyDescent="0.3">
      <c r="B12438" s="211" t="str">
        <f t="shared" si="390"/>
        <v/>
      </c>
      <c r="D12438" s="213" t="str">
        <f t="shared" si="391"/>
        <v/>
      </c>
    </row>
    <row r="12439" spans="2:4" x14ac:dyDescent="0.3">
      <c r="B12439" s="211" t="str">
        <f t="shared" si="390"/>
        <v/>
      </c>
      <c r="D12439" s="213" t="str">
        <f t="shared" si="391"/>
        <v/>
      </c>
    </row>
    <row r="12440" spans="2:4" x14ac:dyDescent="0.3">
      <c r="B12440" s="211" t="str">
        <f t="shared" si="390"/>
        <v/>
      </c>
      <c r="D12440" s="213" t="str">
        <f t="shared" si="391"/>
        <v/>
      </c>
    </row>
    <row r="12441" spans="2:4" x14ac:dyDescent="0.3">
      <c r="B12441" s="211" t="str">
        <f t="shared" si="390"/>
        <v/>
      </c>
      <c r="D12441" s="213" t="str">
        <f t="shared" si="391"/>
        <v/>
      </c>
    </row>
    <row r="12442" spans="2:4" x14ac:dyDescent="0.3">
      <c r="B12442" s="211" t="str">
        <f t="shared" si="390"/>
        <v/>
      </c>
      <c r="D12442" s="213" t="str">
        <f t="shared" si="391"/>
        <v/>
      </c>
    </row>
    <row r="12443" spans="2:4" x14ac:dyDescent="0.3">
      <c r="B12443" s="211" t="str">
        <f t="shared" si="390"/>
        <v/>
      </c>
      <c r="D12443" s="213" t="str">
        <f t="shared" si="391"/>
        <v/>
      </c>
    </row>
    <row r="12444" spans="2:4" x14ac:dyDescent="0.3">
      <c r="B12444" s="211" t="str">
        <f t="shared" si="390"/>
        <v/>
      </c>
      <c r="D12444" s="213" t="str">
        <f t="shared" si="391"/>
        <v/>
      </c>
    </row>
    <row r="12445" spans="2:4" x14ac:dyDescent="0.3">
      <c r="B12445" s="211" t="str">
        <f t="shared" si="390"/>
        <v/>
      </c>
      <c r="D12445" s="213" t="str">
        <f t="shared" si="391"/>
        <v/>
      </c>
    </row>
    <row r="12446" spans="2:4" x14ac:dyDescent="0.3">
      <c r="B12446" s="211" t="str">
        <f t="shared" si="390"/>
        <v/>
      </c>
      <c r="D12446" s="213" t="str">
        <f t="shared" si="391"/>
        <v/>
      </c>
    </row>
    <row r="12447" spans="2:4" x14ac:dyDescent="0.3">
      <c r="B12447" s="211" t="str">
        <f t="shared" si="390"/>
        <v/>
      </c>
      <c r="D12447" s="213" t="str">
        <f t="shared" si="391"/>
        <v/>
      </c>
    </row>
    <row r="12448" spans="2:4" x14ac:dyDescent="0.3">
      <c r="B12448" s="211" t="str">
        <f t="shared" si="390"/>
        <v/>
      </c>
      <c r="D12448" s="213" t="str">
        <f t="shared" si="391"/>
        <v/>
      </c>
    </row>
    <row r="12449" spans="2:4" x14ac:dyDescent="0.3">
      <c r="B12449" s="211" t="str">
        <f t="shared" si="390"/>
        <v/>
      </c>
      <c r="D12449" s="213" t="str">
        <f t="shared" si="391"/>
        <v/>
      </c>
    </row>
    <row r="12450" spans="2:4" x14ac:dyDescent="0.3">
      <c r="B12450" s="211" t="str">
        <f t="shared" si="390"/>
        <v/>
      </c>
      <c r="D12450" s="213" t="str">
        <f t="shared" si="391"/>
        <v/>
      </c>
    </row>
    <row r="12451" spans="2:4" x14ac:dyDescent="0.3">
      <c r="B12451" s="211" t="str">
        <f t="shared" si="390"/>
        <v/>
      </c>
      <c r="D12451" s="213" t="str">
        <f t="shared" si="391"/>
        <v/>
      </c>
    </row>
    <row r="12452" spans="2:4" x14ac:dyDescent="0.3">
      <c r="B12452" s="211" t="str">
        <f t="shared" si="390"/>
        <v/>
      </c>
      <c r="D12452" s="213" t="str">
        <f t="shared" si="391"/>
        <v/>
      </c>
    </row>
    <row r="12453" spans="2:4" x14ac:dyDescent="0.3">
      <c r="B12453" s="211" t="str">
        <f t="shared" si="390"/>
        <v/>
      </c>
      <c r="D12453" s="213" t="str">
        <f t="shared" si="391"/>
        <v/>
      </c>
    </row>
    <row r="12454" spans="2:4" x14ac:dyDescent="0.3">
      <c r="B12454" s="211" t="str">
        <f t="shared" si="390"/>
        <v/>
      </c>
      <c r="D12454" s="213" t="str">
        <f t="shared" si="391"/>
        <v/>
      </c>
    </row>
    <row r="12455" spans="2:4" x14ac:dyDescent="0.3">
      <c r="B12455" s="211" t="str">
        <f t="shared" si="390"/>
        <v/>
      </c>
      <c r="D12455" s="213" t="str">
        <f t="shared" si="391"/>
        <v/>
      </c>
    </row>
    <row r="12456" spans="2:4" x14ac:dyDescent="0.3">
      <c r="B12456" s="211" t="str">
        <f t="shared" si="390"/>
        <v/>
      </c>
      <c r="D12456" s="213" t="str">
        <f t="shared" si="391"/>
        <v/>
      </c>
    </row>
    <row r="12457" spans="2:4" x14ac:dyDescent="0.3">
      <c r="B12457" s="211" t="str">
        <f t="shared" si="390"/>
        <v/>
      </c>
      <c r="D12457" s="213" t="str">
        <f t="shared" si="391"/>
        <v/>
      </c>
    </row>
    <row r="12458" spans="2:4" x14ac:dyDescent="0.3">
      <c r="B12458" s="211" t="str">
        <f t="shared" si="390"/>
        <v/>
      </c>
      <c r="D12458" s="213" t="str">
        <f t="shared" si="391"/>
        <v/>
      </c>
    </row>
    <row r="12459" spans="2:4" x14ac:dyDescent="0.3">
      <c r="B12459" s="211" t="str">
        <f t="shared" si="390"/>
        <v/>
      </c>
      <c r="D12459" s="213" t="str">
        <f t="shared" si="391"/>
        <v/>
      </c>
    </row>
    <row r="12460" spans="2:4" x14ac:dyDescent="0.3">
      <c r="B12460" s="211" t="str">
        <f t="shared" si="390"/>
        <v/>
      </c>
      <c r="D12460" s="213" t="str">
        <f t="shared" si="391"/>
        <v/>
      </c>
    </row>
    <row r="12461" spans="2:4" x14ac:dyDescent="0.3">
      <c r="B12461" s="211" t="str">
        <f t="shared" si="390"/>
        <v/>
      </c>
      <c r="D12461" s="213" t="str">
        <f t="shared" si="391"/>
        <v/>
      </c>
    </row>
    <row r="12462" spans="2:4" x14ac:dyDescent="0.3">
      <c r="B12462" s="211" t="str">
        <f t="shared" si="390"/>
        <v/>
      </c>
      <c r="D12462" s="213" t="str">
        <f t="shared" si="391"/>
        <v/>
      </c>
    </row>
    <row r="12463" spans="2:4" x14ac:dyDescent="0.3">
      <c r="B12463" s="211" t="str">
        <f t="shared" si="390"/>
        <v/>
      </c>
      <c r="D12463" s="213" t="str">
        <f t="shared" si="391"/>
        <v/>
      </c>
    </row>
    <row r="12464" spans="2:4" x14ac:dyDescent="0.3">
      <c r="B12464" s="211" t="str">
        <f t="shared" si="390"/>
        <v/>
      </c>
      <c r="D12464" s="213" t="str">
        <f t="shared" si="391"/>
        <v/>
      </c>
    </row>
    <row r="12465" spans="2:4" x14ac:dyDescent="0.3">
      <c r="B12465" s="211" t="str">
        <f t="shared" si="390"/>
        <v/>
      </c>
      <c r="D12465" s="213" t="str">
        <f t="shared" si="391"/>
        <v/>
      </c>
    </row>
    <row r="12466" spans="2:4" x14ac:dyDescent="0.3">
      <c r="B12466" s="211" t="str">
        <f t="shared" si="390"/>
        <v/>
      </c>
      <c r="D12466" s="213" t="str">
        <f t="shared" si="391"/>
        <v/>
      </c>
    </row>
    <row r="12467" spans="2:4" x14ac:dyDescent="0.3">
      <c r="B12467" s="211" t="str">
        <f t="shared" si="390"/>
        <v/>
      </c>
      <c r="D12467" s="213" t="str">
        <f t="shared" si="391"/>
        <v/>
      </c>
    </row>
    <row r="12468" spans="2:4" x14ac:dyDescent="0.3">
      <c r="B12468" s="211" t="str">
        <f t="shared" si="390"/>
        <v/>
      </c>
      <c r="D12468" s="213" t="str">
        <f t="shared" si="391"/>
        <v/>
      </c>
    </row>
    <row r="12469" spans="2:4" x14ac:dyDescent="0.3">
      <c r="B12469" s="211" t="str">
        <f t="shared" si="390"/>
        <v/>
      </c>
      <c r="D12469" s="213" t="str">
        <f t="shared" si="391"/>
        <v/>
      </c>
    </row>
    <row r="12470" spans="2:4" x14ac:dyDescent="0.3">
      <c r="B12470" s="211" t="str">
        <f t="shared" si="390"/>
        <v/>
      </c>
      <c r="D12470" s="213" t="str">
        <f t="shared" si="391"/>
        <v/>
      </c>
    </row>
    <row r="12471" spans="2:4" x14ac:dyDescent="0.3">
      <c r="B12471" s="211" t="str">
        <f t="shared" si="390"/>
        <v/>
      </c>
      <c r="D12471" s="213" t="str">
        <f t="shared" si="391"/>
        <v/>
      </c>
    </row>
    <row r="12472" spans="2:4" x14ac:dyDescent="0.3">
      <c r="B12472" s="211" t="str">
        <f t="shared" si="390"/>
        <v/>
      </c>
      <c r="D12472" s="213" t="str">
        <f t="shared" si="391"/>
        <v/>
      </c>
    </row>
    <row r="12473" spans="2:4" x14ac:dyDescent="0.3">
      <c r="B12473" s="211" t="str">
        <f t="shared" si="390"/>
        <v/>
      </c>
      <c r="D12473" s="213" t="str">
        <f t="shared" si="391"/>
        <v/>
      </c>
    </row>
    <row r="12474" spans="2:4" x14ac:dyDescent="0.3">
      <c r="B12474" s="211" t="str">
        <f t="shared" si="390"/>
        <v/>
      </c>
      <c r="D12474" s="213" t="str">
        <f t="shared" si="391"/>
        <v/>
      </c>
    </row>
    <row r="12475" spans="2:4" x14ac:dyDescent="0.3">
      <c r="B12475" s="211" t="str">
        <f t="shared" si="390"/>
        <v/>
      </c>
      <c r="D12475" s="213" t="str">
        <f t="shared" si="391"/>
        <v/>
      </c>
    </row>
    <row r="12476" spans="2:4" x14ac:dyDescent="0.3">
      <c r="B12476" s="211" t="str">
        <f t="shared" si="390"/>
        <v/>
      </c>
      <c r="D12476" s="213" t="str">
        <f t="shared" si="391"/>
        <v/>
      </c>
    </row>
    <row r="12477" spans="2:4" x14ac:dyDescent="0.3">
      <c r="B12477" s="211" t="str">
        <f t="shared" si="390"/>
        <v/>
      </c>
      <c r="D12477" s="213" t="str">
        <f t="shared" si="391"/>
        <v/>
      </c>
    </row>
    <row r="12478" spans="2:4" x14ac:dyDescent="0.3">
      <c r="B12478" s="211" t="str">
        <f t="shared" si="390"/>
        <v/>
      </c>
      <c r="D12478" s="213" t="str">
        <f t="shared" si="391"/>
        <v/>
      </c>
    </row>
    <row r="12479" spans="2:4" x14ac:dyDescent="0.3">
      <c r="B12479" s="211" t="str">
        <f t="shared" si="390"/>
        <v/>
      </c>
      <c r="D12479" s="213" t="str">
        <f t="shared" si="391"/>
        <v/>
      </c>
    </row>
    <row r="12480" spans="2:4" x14ac:dyDescent="0.3">
      <c r="B12480" s="211" t="str">
        <f t="shared" si="390"/>
        <v/>
      </c>
      <c r="D12480" s="213" t="str">
        <f t="shared" si="391"/>
        <v/>
      </c>
    </row>
    <row r="12481" spans="2:4" x14ac:dyDescent="0.3">
      <c r="B12481" s="211" t="str">
        <f t="shared" si="390"/>
        <v/>
      </c>
      <c r="D12481" s="213" t="str">
        <f t="shared" si="391"/>
        <v/>
      </c>
    </row>
    <row r="12482" spans="2:4" x14ac:dyDescent="0.3">
      <c r="B12482" s="211" t="str">
        <f t="shared" si="390"/>
        <v/>
      </c>
      <c r="D12482" s="213" t="str">
        <f t="shared" si="391"/>
        <v/>
      </c>
    </row>
    <row r="12483" spans="2:4" x14ac:dyDescent="0.3">
      <c r="B12483" s="211" t="str">
        <f t="shared" si="390"/>
        <v/>
      </c>
      <c r="D12483" s="213" t="str">
        <f t="shared" si="391"/>
        <v/>
      </c>
    </row>
    <row r="12484" spans="2:4" x14ac:dyDescent="0.3">
      <c r="B12484" s="211" t="str">
        <f t="shared" si="390"/>
        <v/>
      </c>
      <c r="D12484" s="213" t="str">
        <f t="shared" si="391"/>
        <v/>
      </c>
    </row>
    <row r="12485" spans="2:4" x14ac:dyDescent="0.3">
      <c r="B12485" s="211" t="str">
        <f t="shared" si="390"/>
        <v/>
      </c>
      <c r="D12485" s="213" t="str">
        <f t="shared" si="391"/>
        <v/>
      </c>
    </row>
    <row r="12486" spans="2:4" x14ac:dyDescent="0.3">
      <c r="B12486" s="211" t="str">
        <f t="shared" ref="B12486:B12549" si="392">IF(NOT(ISBLANK(A12486)),INT(($B$2-A12486)/365.25),"")</f>
        <v/>
      </c>
      <c r="D12486" s="213" t="str">
        <f t="shared" ref="D12486:D12549" si="393">_xlfn.IFNA(VLOOKUP(B12486,AgeGroups,2,TRUE),"")</f>
        <v/>
      </c>
    </row>
    <row r="12487" spans="2:4" x14ac:dyDescent="0.3">
      <c r="B12487" s="211" t="str">
        <f t="shared" si="392"/>
        <v/>
      </c>
      <c r="D12487" s="213" t="str">
        <f t="shared" si="393"/>
        <v/>
      </c>
    </row>
    <row r="12488" spans="2:4" x14ac:dyDescent="0.3">
      <c r="B12488" s="211" t="str">
        <f t="shared" si="392"/>
        <v/>
      </c>
      <c r="D12488" s="213" t="str">
        <f t="shared" si="393"/>
        <v/>
      </c>
    </row>
    <row r="12489" spans="2:4" x14ac:dyDescent="0.3">
      <c r="B12489" s="211" t="str">
        <f t="shared" si="392"/>
        <v/>
      </c>
      <c r="D12489" s="213" t="str">
        <f t="shared" si="393"/>
        <v/>
      </c>
    </row>
    <row r="12490" spans="2:4" x14ac:dyDescent="0.3">
      <c r="B12490" s="211" t="str">
        <f t="shared" si="392"/>
        <v/>
      </c>
      <c r="D12490" s="213" t="str">
        <f t="shared" si="393"/>
        <v/>
      </c>
    </row>
    <row r="12491" spans="2:4" x14ac:dyDescent="0.3">
      <c r="B12491" s="211" t="str">
        <f t="shared" si="392"/>
        <v/>
      </c>
      <c r="D12491" s="213" t="str">
        <f t="shared" si="393"/>
        <v/>
      </c>
    </row>
    <row r="12492" spans="2:4" x14ac:dyDescent="0.3">
      <c r="B12492" s="211" t="str">
        <f t="shared" si="392"/>
        <v/>
      </c>
      <c r="D12492" s="213" t="str">
        <f t="shared" si="393"/>
        <v/>
      </c>
    </row>
    <row r="12493" spans="2:4" x14ac:dyDescent="0.3">
      <c r="B12493" s="211" t="str">
        <f t="shared" si="392"/>
        <v/>
      </c>
      <c r="D12493" s="213" t="str">
        <f t="shared" si="393"/>
        <v/>
      </c>
    </row>
    <row r="12494" spans="2:4" x14ac:dyDescent="0.3">
      <c r="B12494" s="211" t="str">
        <f t="shared" si="392"/>
        <v/>
      </c>
      <c r="D12494" s="213" t="str">
        <f t="shared" si="393"/>
        <v/>
      </c>
    </row>
    <row r="12495" spans="2:4" x14ac:dyDescent="0.3">
      <c r="B12495" s="211" t="str">
        <f t="shared" si="392"/>
        <v/>
      </c>
      <c r="D12495" s="213" t="str">
        <f t="shared" si="393"/>
        <v/>
      </c>
    </row>
    <row r="12496" spans="2:4" x14ac:dyDescent="0.3">
      <c r="B12496" s="211" t="str">
        <f t="shared" si="392"/>
        <v/>
      </c>
      <c r="D12496" s="213" t="str">
        <f t="shared" si="393"/>
        <v/>
      </c>
    </row>
    <row r="12497" spans="2:4" x14ac:dyDescent="0.3">
      <c r="B12497" s="211" t="str">
        <f t="shared" si="392"/>
        <v/>
      </c>
      <c r="D12497" s="213" t="str">
        <f t="shared" si="393"/>
        <v/>
      </c>
    </row>
    <row r="12498" spans="2:4" x14ac:dyDescent="0.3">
      <c r="B12498" s="211" t="str">
        <f t="shared" si="392"/>
        <v/>
      </c>
      <c r="D12498" s="213" t="str">
        <f t="shared" si="393"/>
        <v/>
      </c>
    </row>
    <row r="12499" spans="2:4" x14ac:dyDescent="0.3">
      <c r="B12499" s="211" t="str">
        <f t="shared" si="392"/>
        <v/>
      </c>
      <c r="D12499" s="213" t="str">
        <f t="shared" si="393"/>
        <v/>
      </c>
    </row>
    <row r="12500" spans="2:4" x14ac:dyDescent="0.3">
      <c r="B12500" s="211" t="str">
        <f t="shared" si="392"/>
        <v/>
      </c>
      <c r="D12500" s="213" t="str">
        <f t="shared" si="393"/>
        <v/>
      </c>
    </row>
    <row r="12501" spans="2:4" x14ac:dyDescent="0.3">
      <c r="B12501" s="211" t="str">
        <f t="shared" si="392"/>
        <v/>
      </c>
      <c r="D12501" s="213" t="str">
        <f t="shared" si="393"/>
        <v/>
      </c>
    </row>
    <row r="12502" spans="2:4" x14ac:dyDescent="0.3">
      <c r="B12502" s="211" t="str">
        <f t="shared" si="392"/>
        <v/>
      </c>
      <c r="D12502" s="213" t="str">
        <f t="shared" si="393"/>
        <v/>
      </c>
    </row>
    <row r="12503" spans="2:4" x14ac:dyDescent="0.3">
      <c r="B12503" s="211" t="str">
        <f t="shared" si="392"/>
        <v/>
      </c>
      <c r="D12503" s="213" t="str">
        <f t="shared" si="393"/>
        <v/>
      </c>
    </row>
    <row r="12504" spans="2:4" x14ac:dyDescent="0.3">
      <c r="B12504" s="211" t="str">
        <f t="shared" si="392"/>
        <v/>
      </c>
      <c r="D12504" s="213" t="str">
        <f t="shared" si="393"/>
        <v/>
      </c>
    </row>
    <row r="12505" spans="2:4" x14ac:dyDescent="0.3">
      <c r="B12505" s="211" t="str">
        <f t="shared" si="392"/>
        <v/>
      </c>
      <c r="D12505" s="213" t="str">
        <f t="shared" si="393"/>
        <v/>
      </c>
    </row>
    <row r="12506" spans="2:4" x14ac:dyDescent="0.3">
      <c r="B12506" s="211" t="str">
        <f t="shared" si="392"/>
        <v/>
      </c>
      <c r="D12506" s="213" t="str">
        <f t="shared" si="393"/>
        <v/>
      </c>
    </row>
    <row r="12507" spans="2:4" x14ac:dyDescent="0.3">
      <c r="B12507" s="211" t="str">
        <f t="shared" si="392"/>
        <v/>
      </c>
      <c r="D12507" s="213" t="str">
        <f t="shared" si="393"/>
        <v/>
      </c>
    </row>
    <row r="12508" spans="2:4" x14ac:dyDescent="0.3">
      <c r="B12508" s="211" t="str">
        <f t="shared" si="392"/>
        <v/>
      </c>
      <c r="D12508" s="213" t="str">
        <f t="shared" si="393"/>
        <v/>
      </c>
    </row>
    <row r="12509" spans="2:4" x14ac:dyDescent="0.3">
      <c r="B12509" s="211" t="str">
        <f t="shared" si="392"/>
        <v/>
      </c>
      <c r="D12509" s="213" t="str">
        <f t="shared" si="393"/>
        <v/>
      </c>
    </row>
    <row r="12510" spans="2:4" x14ac:dyDescent="0.3">
      <c r="B12510" s="211" t="str">
        <f t="shared" si="392"/>
        <v/>
      </c>
      <c r="D12510" s="213" t="str">
        <f t="shared" si="393"/>
        <v/>
      </c>
    </row>
    <row r="12511" spans="2:4" x14ac:dyDescent="0.3">
      <c r="B12511" s="211" t="str">
        <f t="shared" si="392"/>
        <v/>
      </c>
      <c r="D12511" s="213" t="str">
        <f t="shared" si="393"/>
        <v/>
      </c>
    </row>
    <row r="12512" spans="2:4" x14ac:dyDescent="0.3">
      <c r="B12512" s="211" t="str">
        <f t="shared" si="392"/>
        <v/>
      </c>
      <c r="D12512" s="213" t="str">
        <f t="shared" si="393"/>
        <v/>
      </c>
    </row>
    <row r="12513" spans="2:4" x14ac:dyDescent="0.3">
      <c r="B12513" s="211" t="str">
        <f t="shared" si="392"/>
        <v/>
      </c>
      <c r="D12513" s="213" t="str">
        <f t="shared" si="393"/>
        <v/>
      </c>
    </row>
    <row r="12514" spans="2:4" x14ac:dyDescent="0.3">
      <c r="B12514" s="211" t="str">
        <f t="shared" si="392"/>
        <v/>
      </c>
      <c r="D12514" s="213" t="str">
        <f t="shared" si="393"/>
        <v/>
      </c>
    </row>
    <row r="12515" spans="2:4" x14ac:dyDescent="0.3">
      <c r="B12515" s="211" t="str">
        <f t="shared" si="392"/>
        <v/>
      </c>
      <c r="D12515" s="213" t="str">
        <f t="shared" si="393"/>
        <v/>
      </c>
    </row>
    <row r="12516" spans="2:4" x14ac:dyDescent="0.3">
      <c r="B12516" s="211" t="str">
        <f t="shared" si="392"/>
        <v/>
      </c>
      <c r="D12516" s="213" t="str">
        <f t="shared" si="393"/>
        <v/>
      </c>
    </row>
    <row r="12517" spans="2:4" x14ac:dyDescent="0.3">
      <c r="B12517" s="211" t="str">
        <f t="shared" si="392"/>
        <v/>
      </c>
      <c r="D12517" s="213" t="str">
        <f t="shared" si="393"/>
        <v/>
      </c>
    </row>
    <row r="12518" spans="2:4" x14ac:dyDescent="0.3">
      <c r="B12518" s="211" t="str">
        <f t="shared" si="392"/>
        <v/>
      </c>
      <c r="D12518" s="213" t="str">
        <f t="shared" si="393"/>
        <v/>
      </c>
    </row>
    <row r="12519" spans="2:4" x14ac:dyDescent="0.3">
      <c r="B12519" s="211" t="str">
        <f t="shared" si="392"/>
        <v/>
      </c>
      <c r="D12519" s="213" t="str">
        <f t="shared" si="393"/>
        <v/>
      </c>
    </row>
    <row r="12520" spans="2:4" x14ac:dyDescent="0.3">
      <c r="B12520" s="211" t="str">
        <f t="shared" si="392"/>
        <v/>
      </c>
      <c r="D12520" s="213" t="str">
        <f t="shared" si="393"/>
        <v/>
      </c>
    </row>
    <row r="12521" spans="2:4" x14ac:dyDescent="0.3">
      <c r="B12521" s="211" t="str">
        <f t="shared" si="392"/>
        <v/>
      </c>
      <c r="D12521" s="213" t="str">
        <f t="shared" si="393"/>
        <v/>
      </c>
    </row>
    <row r="12522" spans="2:4" x14ac:dyDescent="0.3">
      <c r="B12522" s="211" t="str">
        <f t="shared" si="392"/>
        <v/>
      </c>
      <c r="D12522" s="213" t="str">
        <f t="shared" si="393"/>
        <v/>
      </c>
    </row>
    <row r="12523" spans="2:4" x14ac:dyDescent="0.3">
      <c r="B12523" s="211" t="str">
        <f t="shared" si="392"/>
        <v/>
      </c>
      <c r="D12523" s="213" t="str">
        <f t="shared" si="393"/>
        <v/>
      </c>
    </row>
    <row r="12524" spans="2:4" x14ac:dyDescent="0.3">
      <c r="B12524" s="211" t="str">
        <f t="shared" si="392"/>
        <v/>
      </c>
      <c r="D12524" s="213" t="str">
        <f t="shared" si="393"/>
        <v/>
      </c>
    </row>
    <row r="12525" spans="2:4" x14ac:dyDescent="0.3">
      <c r="B12525" s="211" t="str">
        <f t="shared" si="392"/>
        <v/>
      </c>
      <c r="D12525" s="213" t="str">
        <f t="shared" si="393"/>
        <v/>
      </c>
    </row>
    <row r="12526" spans="2:4" x14ac:dyDescent="0.3">
      <c r="B12526" s="211" t="str">
        <f t="shared" si="392"/>
        <v/>
      </c>
      <c r="D12526" s="213" t="str">
        <f t="shared" si="393"/>
        <v/>
      </c>
    </row>
    <row r="12527" spans="2:4" x14ac:dyDescent="0.3">
      <c r="B12527" s="211" t="str">
        <f t="shared" si="392"/>
        <v/>
      </c>
      <c r="D12527" s="213" t="str">
        <f t="shared" si="393"/>
        <v/>
      </c>
    </row>
    <row r="12528" spans="2:4" x14ac:dyDescent="0.3">
      <c r="B12528" s="211" t="str">
        <f t="shared" si="392"/>
        <v/>
      </c>
      <c r="D12528" s="213" t="str">
        <f t="shared" si="393"/>
        <v/>
      </c>
    </row>
    <row r="12529" spans="2:4" x14ac:dyDescent="0.3">
      <c r="B12529" s="211" t="str">
        <f t="shared" si="392"/>
        <v/>
      </c>
      <c r="D12529" s="213" t="str">
        <f t="shared" si="393"/>
        <v/>
      </c>
    </row>
    <row r="12530" spans="2:4" x14ac:dyDescent="0.3">
      <c r="B12530" s="211" t="str">
        <f t="shared" si="392"/>
        <v/>
      </c>
      <c r="D12530" s="213" t="str">
        <f t="shared" si="393"/>
        <v/>
      </c>
    </row>
    <row r="12531" spans="2:4" x14ac:dyDescent="0.3">
      <c r="B12531" s="211" t="str">
        <f t="shared" si="392"/>
        <v/>
      </c>
      <c r="D12531" s="213" t="str">
        <f t="shared" si="393"/>
        <v/>
      </c>
    </row>
    <row r="12532" spans="2:4" x14ac:dyDescent="0.3">
      <c r="B12532" s="211" t="str">
        <f t="shared" si="392"/>
        <v/>
      </c>
      <c r="D12532" s="213" t="str">
        <f t="shared" si="393"/>
        <v/>
      </c>
    </row>
    <row r="12533" spans="2:4" x14ac:dyDescent="0.3">
      <c r="B12533" s="211" t="str">
        <f t="shared" si="392"/>
        <v/>
      </c>
      <c r="D12533" s="213" t="str">
        <f t="shared" si="393"/>
        <v/>
      </c>
    </row>
    <row r="12534" spans="2:4" x14ac:dyDescent="0.3">
      <c r="B12534" s="211" t="str">
        <f t="shared" si="392"/>
        <v/>
      </c>
      <c r="D12534" s="213" t="str">
        <f t="shared" si="393"/>
        <v/>
      </c>
    </row>
    <row r="12535" spans="2:4" x14ac:dyDescent="0.3">
      <c r="B12535" s="211" t="str">
        <f t="shared" si="392"/>
        <v/>
      </c>
      <c r="D12535" s="213" t="str">
        <f t="shared" si="393"/>
        <v/>
      </c>
    </row>
    <row r="12536" spans="2:4" x14ac:dyDescent="0.3">
      <c r="B12536" s="211" t="str">
        <f t="shared" si="392"/>
        <v/>
      </c>
      <c r="D12536" s="213" t="str">
        <f t="shared" si="393"/>
        <v/>
      </c>
    </row>
    <row r="12537" spans="2:4" x14ac:dyDescent="0.3">
      <c r="B12537" s="211" t="str">
        <f t="shared" si="392"/>
        <v/>
      </c>
      <c r="D12537" s="213" t="str">
        <f t="shared" si="393"/>
        <v/>
      </c>
    </row>
    <row r="12538" spans="2:4" x14ac:dyDescent="0.3">
      <c r="B12538" s="211" t="str">
        <f t="shared" si="392"/>
        <v/>
      </c>
      <c r="D12538" s="213" t="str">
        <f t="shared" si="393"/>
        <v/>
      </c>
    </row>
    <row r="12539" spans="2:4" x14ac:dyDescent="0.3">
      <c r="B12539" s="211" t="str">
        <f t="shared" si="392"/>
        <v/>
      </c>
      <c r="D12539" s="213" t="str">
        <f t="shared" si="393"/>
        <v/>
      </c>
    </row>
    <row r="12540" spans="2:4" x14ac:dyDescent="0.3">
      <c r="B12540" s="211" t="str">
        <f t="shared" si="392"/>
        <v/>
      </c>
      <c r="D12540" s="213" t="str">
        <f t="shared" si="393"/>
        <v/>
      </c>
    </row>
    <row r="12541" spans="2:4" x14ac:dyDescent="0.3">
      <c r="B12541" s="211" t="str">
        <f t="shared" si="392"/>
        <v/>
      </c>
      <c r="D12541" s="213" t="str">
        <f t="shared" si="393"/>
        <v/>
      </c>
    </row>
    <row r="12542" spans="2:4" x14ac:dyDescent="0.3">
      <c r="B12542" s="211" t="str">
        <f t="shared" si="392"/>
        <v/>
      </c>
      <c r="D12542" s="213" t="str">
        <f t="shared" si="393"/>
        <v/>
      </c>
    </row>
    <row r="12543" spans="2:4" x14ac:dyDescent="0.3">
      <c r="B12543" s="211" t="str">
        <f t="shared" si="392"/>
        <v/>
      </c>
      <c r="D12543" s="213" t="str">
        <f t="shared" si="393"/>
        <v/>
      </c>
    </row>
    <row r="12544" spans="2:4" x14ac:dyDescent="0.3">
      <c r="B12544" s="211" t="str">
        <f t="shared" si="392"/>
        <v/>
      </c>
      <c r="D12544" s="213" t="str">
        <f t="shared" si="393"/>
        <v/>
      </c>
    </row>
    <row r="12545" spans="2:4" x14ac:dyDescent="0.3">
      <c r="B12545" s="211" t="str">
        <f t="shared" si="392"/>
        <v/>
      </c>
      <c r="D12545" s="213" t="str">
        <f t="shared" si="393"/>
        <v/>
      </c>
    </row>
    <row r="12546" spans="2:4" x14ac:dyDescent="0.3">
      <c r="B12546" s="211" t="str">
        <f t="shared" si="392"/>
        <v/>
      </c>
      <c r="D12546" s="213" t="str">
        <f t="shared" si="393"/>
        <v/>
      </c>
    </row>
    <row r="12547" spans="2:4" x14ac:dyDescent="0.3">
      <c r="B12547" s="211" t="str">
        <f t="shared" si="392"/>
        <v/>
      </c>
      <c r="D12547" s="213" t="str">
        <f t="shared" si="393"/>
        <v/>
      </c>
    </row>
    <row r="12548" spans="2:4" x14ac:dyDescent="0.3">
      <c r="B12548" s="211" t="str">
        <f t="shared" si="392"/>
        <v/>
      </c>
      <c r="D12548" s="213" t="str">
        <f t="shared" si="393"/>
        <v/>
      </c>
    </row>
    <row r="12549" spans="2:4" x14ac:dyDescent="0.3">
      <c r="B12549" s="211" t="str">
        <f t="shared" si="392"/>
        <v/>
      </c>
      <c r="D12549" s="213" t="str">
        <f t="shared" si="393"/>
        <v/>
      </c>
    </row>
    <row r="12550" spans="2:4" x14ac:dyDescent="0.3">
      <c r="B12550" s="211" t="str">
        <f t="shared" ref="B12550:B12613" si="394">IF(NOT(ISBLANK(A12550)),INT(($B$2-A12550)/365.25),"")</f>
        <v/>
      </c>
      <c r="D12550" s="213" t="str">
        <f t="shared" ref="D12550:D12613" si="395">_xlfn.IFNA(VLOOKUP(B12550,AgeGroups,2,TRUE),"")</f>
        <v/>
      </c>
    </row>
    <row r="12551" spans="2:4" x14ac:dyDescent="0.3">
      <c r="B12551" s="211" t="str">
        <f t="shared" si="394"/>
        <v/>
      </c>
      <c r="D12551" s="213" t="str">
        <f t="shared" si="395"/>
        <v/>
      </c>
    </row>
    <row r="12552" spans="2:4" x14ac:dyDescent="0.3">
      <c r="B12552" s="211" t="str">
        <f t="shared" si="394"/>
        <v/>
      </c>
      <c r="D12552" s="213" t="str">
        <f t="shared" si="395"/>
        <v/>
      </c>
    </row>
    <row r="12553" spans="2:4" x14ac:dyDescent="0.3">
      <c r="B12553" s="211" t="str">
        <f t="shared" si="394"/>
        <v/>
      </c>
      <c r="D12553" s="213" t="str">
        <f t="shared" si="395"/>
        <v/>
      </c>
    </row>
    <row r="12554" spans="2:4" x14ac:dyDescent="0.3">
      <c r="B12554" s="211" t="str">
        <f t="shared" si="394"/>
        <v/>
      </c>
      <c r="D12554" s="213" t="str">
        <f t="shared" si="395"/>
        <v/>
      </c>
    </row>
    <row r="12555" spans="2:4" x14ac:dyDescent="0.3">
      <c r="B12555" s="211" t="str">
        <f t="shared" si="394"/>
        <v/>
      </c>
      <c r="D12555" s="213" t="str">
        <f t="shared" si="395"/>
        <v/>
      </c>
    </row>
    <row r="12556" spans="2:4" x14ac:dyDescent="0.3">
      <c r="B12556" s="211" t="str">
        <f t="shared" si="394"/>
        <v/>
      </c>
      <c r="D12556" s="213" t="str">
        <f t="shared" si="395"/>
        <v/>
      </c>
    </row>
    <row r="12557" spans="2:4" x14ac:dyDescent="0.3">
      <c r="B12557" s="211" t="str">
        <f t="shared" si="394"/>
        <v/>
      </c>
      <c r="D12557" s="213" t="str">
        <f t="shared" si="395"/>
        <v/>
      </c>
    </row>
    <row r="12558" spans="2:4" x14ac:dyDescent="0.3">
      <c r="B12558" s="211" t="str">
        <f t="shared" si="394"/>
        <v/>
      </c>
      <c r="D12558" s="213" t="str">
        <f t="shared" si="395"/>
        <v/>
      </c>
    </row>
    <row r="12559" spans="2:4" x14ac:dyDescent="0.3">
      <c r="B12559" s="211" t="str">
        <f t="shared" si="394"/>
        <v/>
      </c>
      <c r="D12559" s="213" t="str">
        <f t="shared" si="395"/>
        <v/>
      </c>
    </row>
    <row r="12560" spans="2:4" x14ac:dyDescent="0.3">
      <c r="B12560" s="211" t="str">
        <f t="shared" si="394"/>
        <v/>
      </c>
      <c r="D12560" s="213" t="str">
        <f t="shared" si="395"/>
        <v/>
      </c>
    </row>
    <row r="12561" spans="2:4" x14ac:dyDescent="0.3">
      <c r="B12561" s="211" t="str">
        <f t="shared" si="394"/>
        <v/>
      </c>
      <c r="D12561" s="213" t="str">
        <f t="shared" si="395"/>
        <v/>
      </c>
    </row>
    <row r="12562" spans="2:4" x14ac:dyDescent="0.3">
      <c r="B12562" s="211" t="str">
        <f t="shared" si="394"/>
        <v/>
      </c>
      <c r="D12562" s="213" t="str">
        <f t="shared" si="395"/>
        <v/>
      </c>
    </row>
    <row r="12563" spans="2:4" x14ac:dyDescent="0.3">
      <c r="B12563" s="211" t="str">
        <f t="shared" si="394"/>
        <v/>
      </c>
      <c r="D12563" s="213" t="str">
        <f t="shared" si="395"/>
        <v/>
      </c>
    </row>
    <row r="12564" spans="2:4" x14ac:dyDescent="0.3">
      <c r="B12564" s="211" t="str">
        <f t="shared" si="394"/>
        <v/>
      </c>
      <c r="D12564" s="213" t="str">
        <f t="shared" si="395"/>
        <v/>
      </c>
    </row>
    <row r="12565" spans="2:4" x14ac:dyDescent="0.3">
      <c r="B12565" s="211" t="str">
        <f t="shared" si="394"/>
        <v/>
      </c>
      <c r="D12565" s="213" t="str">
        <f t="shared" si="395"/>
        <v/>
      </c>
    </row>
    <row r="12566" spans="2:4" x14ac:dyDescent="0.3">
      <c r="B12566" s="211" t="str">
        <f t="shared" si="394"/>
        <v/>
      </c>
      <c r="D12566" s="213" t="str">
        <f t="shared" si="395"/>
        <v/>
      </c>
    </row>
    <row r="12567" spans="2:4" x14ac:dyDescent="0.3">
      <c r="B12567" s="211" t="str">
        <f t="shared" si="394"/>
        <v/>
      </c>
      <c r="D12567" s="213" t="str">
        <f t="shared" si="395"/>
        <v/>
      </c>
    </row>
    <row r="12568" spans="2:4" x14ac:dyDescent="0.3">
      <c r="B12568" s="211" t="str">
        <f t="shared" si="394"/>
        <v/>
      </c>
      <c r="D12568" s="213" t="str">
        <f t="shared" si="395"/>
        <v/>
      </c>
    </row>
    <row r="12569" spans="2:4" x14ac:dyDescent="0.3">
      <c r="B12569" s="211" t="str">
        <f t="shared" si="394"/>
        <v/>
      </c>
      <c r="D12569" s="213" t="str">
        <f t="shared" si="395"/>
        <v/>
      </c>
    </row>
    <row r="12570" spans="2:4" x14ac:dyDescent="0.3">
      <c r="B12570" s="211" t="str">
        <f t="shared" si="394"/>
        <v/>
      </c>
      <c r="D12570" s="213" t="str">
        <f t="shared" si="395"/>
        <v/>
      </c>
    </row>
    <row r="12571" spans="2:4" x14ac:dyDescent="0.3">
      <c r="B12571" s="211" t="str">
        <f t="shared" si="394"/>
        <v/>
      </c>
      <c r="D12571" s="213" t="str">
        <f t="shared" si="395"/>
        <v/>
      </c>
    </row>
    <row r="12572" spans="2:4" x14ac:dyDescent="0.3">
      <c r="B12572" s="211" t="str">
        <f t="shared" si="394"/>
        <v/>
      </c>
      <c r="D12572" s="213" t="str">
        <f t="shared" si="395"/>
        <v/>
      </c>
    </row>
    <row r="12573" spans="2:4" x14ac:dyDescent="0.3">
      <c r="B12573" s="211" t="str">
        <f t="shared" si="394"/>
        <v/>
      </c>
      <c r="D12573" s="213" t="str">
        <f t="shared" si="395"/>
        <v/>
      </c>
    </row>
    <row r="12574" spans="2:4" x14ac:dyDescent="0.3">
      <c r="B12574" s="211" t="str">
        <f t="shared" si="394"/>
        <v/>
      </c>
      <c r="D12574" s="213" t="str">
        <f t="shared" si="395"/>
        <v/>
      </c>
    </row>
    <row r="12575" spans="2:4" x14ac:dyDescent="0.3">
      <c r="B12575" s="211" t="str">
        <f t="shared" si="394"/>
        <v/>
      </c>
      <c r="D12575" s="213" t="str">
        <f t="shared" si="395"/>
        <v/>
      </c>
    </row>
    <row r="12576" spans="2:4" x14ac:dyDescent="0.3">
      <c r="B12576" s="211" t="str">
        <f t="shared" si="394"/>
        <v/>
      </c>
      <c r="D12576" s="213" t="str">
        <f t="shared" si="395"/>
        <v/>
      </c>
    </row>
    <row r="12577" spans="2:4" x14ac:dyDescent="0.3">
      <c r="B12577" s="211" t="str">
        <f t="shared" si="394"/>
        <v/>
      </c>
      <c r="D12577" s="213" t="str">
        <f t="shared" si="395"/>
        <v/>
      </c>
    </row>
    <row r="12578" spans="2:4" x14ac:dyDescent="0.3">
      <c r="B12578" s="211" t="str">
        <f t="shared" si="394"/>
        <v/>
      </c>
      <c r="D12578" s="213" t="str">
        <f t="shared" si="395"/>
        <v/>
      </c>
    </row>
    <row r="12579" spans="2:4" x14ac:dyDescent="0.3">
      <c r="B12579" s="211" t="str">
        <f t="shared" si="394"/>
        <v/>
      </c>
      <c r="D12579" s="213" t="str">
        <f t="shared" si="395"/>
        <v/>
      </c>
    </row>
    <row r="12580" spans="2:4" x14ac:dyDescent="0.3">
      <c r="B12580" s="211" t="str">
        <f t="shared" si="394"/>
        <v/>
      </c>
      <c r="D12580" s="213" t="str">
        <f t="shared" si="395"/>
        <v/>
      </c>
    </row>
    <row r="12581" spans="2:4" x14ac:dyDescent="0.3">
      <c r="B12581" s="211" t="str">
        <f t="shared" si="394"/>
        <v/>
      </c>
      <c r="D12581" s="213" t="str">
        <f t="shared" si="395"/>
        <v/>
      </c>
    </row>
    <row r="12582" spans="2:4" x14ac:dyDescent="0.3">
      <c r="B12582" s="211" t="str">
        <f t="shared" si="394"/>
        <v/>
      </c>
      <c r="D12582" s="213" t="str">
        <f t="shared" si="395"/>
        <v/>
      </c>
    </row>
    <row r="12583" spans="2:4" x14ac:dyDescent="0.3">
      <c r="B12583" s="211" t="str">
        <f t="shared" si="394"/>
        <v/>
      </c>
      <c r="D12583" s="213" t="str">
        <f t="shared" si="395"/>
        <v/>
      </c>
    </row>
    <row r="12584" spans="2:4" x14ac:dyDescent="0.3">
      <c r="B12584" s="211" t="str">
        <f t="shared" si="394"/>
        <v/>
      </c>
      <c r="D12584" s="213" t="str">
        <f t="shared" si="395"/>
        <v/>
      </c>
    </row>
    <row r="12585" spans="2:4" x14ac:dyDescent="0.3">
      <c r="B12585" s="211" t="str">
        <f t="shared" si="394"/>
        <v/>
      </c>
      <c r="D12585" s="213" t="str">
        <f t="shared" si="395"/>
        <v/>
      </c>
    </row>
    <row r="12586" spans="2:4" x14ac:dyDescent="0.3">
      <c r="B12586" s="211" t="str">
        <f t="shared" si="394"/>
        <v/>
      </c>
      <c r="D12586" s="213" t="str">
        <f t="shared" si="395"/>
        <v/>
      </c>
    </row>
    <row r="12587" spans="2:4" x14ac:dyDescent="0.3">
      <c r="B12587" s="211" t="str">
        <f t="shared" si="394"/>
        <v/>
      </c>
      <c r="D12587" s="213" t="str">
        <f t="shared" si="395"/>
        <v/>
      </c>
    </row>
    <row r="12588" spans="2:4" x14ac:dyDescent="0.3">
      <c r="B12588" s="211" t="str">
        <f t="shared" si="394"/>
        <v/>
      </c>
      <c r="D12588" s="213" t="str">
        <f t="shared" si="395"/>
        <v/>
      </c>
    </row>
    <row r="12589" spans="2:4" x14ac:dyDescent="0.3">
      <c r="B12589" s="211" t="str">
        <f t="shared" si="394"/>
        <v/>
      </c>
      <c r="D12589" s="213" t="str">
        <f t="shared" si="395"/>
        <v/>
      </c>
    </row>
    <row r="12590" spans="2:4" x14ac:dyDescent="0.3">
      <c r="B12590" s="211" t="str">
        <f t="shared" si="394"/>
        <v/>
      </c>
      <c r="D12590" s="213" t="str">
        <f t="shared" si="395"/>
        <v/>
      </c>
    </row>
    <row r="12591" spans="2:4" x14ac:dyDescent="0.3">
      <c r="B12591" s="211" t="str">
        <f t="shared" si="394"/>
        <v/>
      </c>
      <c r="D12591" s="213" t="str">
        <f t="shared" si="395"/>
        <v/>
      </c>
    </row>
    <row r="12592" spans="2:4" x14ac:dyDescent="0.3">
      <c r="B12592" s="211" t="str">
        <f t="shared" si="394"/>
        <v/>
      </c>
      <c r="D12592" s="213" t="str">
        <f t="shared" si="395"/>
        <v/>
      </c>
    </row>
    <row r="12593" spans="2:4" x14ac:dyDescent="0.3">
      <c r="B12593" s="211" t="str">
        <f t="shared" si="394"/>
        <v/>
      </c>
      <c r="D12593" s="213" t="str">
        <f t="shared" si="395"/>
        <v/>
      </c>
    </row>
    <row r="12594" spans="2:4" x14ac:dyDescent="0.3">
      <c r="B12594" s="211" t="str">
        <f t="shared" si="394"/>
        <v/>
      </c>
      <c r="D12594" s="213" t="str">
        <f t="shared" si="395"/>
        <v/>
      </c>
    </row>
    <row r="12595" spans="2:4" x14ac:dyDescent="0.3">
      <c r="B12595" s="211" t="str">
        <f t="shared" si="394"/>
        <v/>
      </c>
      <c r="D12595" s="213" t="str">
        <f t="shared" si="395"/>
        <v/>
      </c>
    </row>
    <row r="12596" spans="2:4" x14ac:dyDescent="0.3">
      <c r="B12596" s="211" t="str">
        <f t="shared" si="394"/>
        <v/>
      </c>
      <c r="D12596" s="213" t="str">
        <f t="shared" si="395"/>
        <v/>
      </c>
    </row>
    <row r="12597" spans="2:4" x14ac:dyDescent="0.3">
      <c r="B12597" s="211" t="str">
        <f t="shared" si="394"/>
        <v/>
      </c>
      <c r="D12597" s="213" t="str">
        <f t="shared" si="395"/>
        <v/>
      </c>
    </row>
    <row r="12598" spans="2:4" x14ac:dyDescent="0.3">
      <c r="B12598" s="211" t="str">
        <f t="shared" si="394"/>
        <v/>
      </c>
      <c r="D12598" s="213" t="str">
        <f t="shared" si="395"/>
        <v/>
      </c>
    </row>
    <row r="12599" spans="2:4" x14ac:dyDescent="0.3">
      <c r="B12599" s="211" t="str">
        <f t="shared" si="394"/>
        <v/>
      </c>
      <c r="D12599" s="213" t="str">
        <f t="shared" si="395"/>
        <v/>
      </c>
    </row>
    <row r="12600" spans="2:4" x14ac:dyDescent="0.3">
      <c r="B12600" s="211" t="str">
        <f t="shared" si="394"/>
        <v/>
      </c>
      <c r="D12600" s="213" t="str">
        <f t="shared" si="395"/>
        <v/>
      </c>
    </row>
    <row r="12601" spans="2:4" x14ac:dyDescent="0.3">
      <c r="B12601" s="211" t="str">
        <f t="shared" si="394"/>
        <v/>
      </c>
      <c r="D12601" s="213" t="str">
        <f t="shared" si="395"/>
        <v/>
      </c>
    </row>
    <row r="12602" spans="2:4" x14ac:dyDescent="0.3">
      <c r="B12602" s="211" t="str">
        <f t="shared" si="394"/>
        <v/>
      </c>
      <c r="D12602" s="213" t="str">
        <f t="shared" si="395"/>
        <v/>
      </c>
    </row>
    <row r="12603" spans="2:4" x14ac:dyDescent="0.3">
      <c r="B12603" s="211" t="str">
        <f t="shared" si="394"/>
        <v/>
      </c>
      <c r="D12603" s="213" t="str">
        <f t="shared" si="395"/>
        <v/>
      </c>
    </row>
    <row r="12604" spans="2:4" x14ac:dyDescent="0.3">
      <c r="B12604" s="211" t="str">
        <f t="shared" si="394"/>
        <v/>
      </c>
      <c r="D12604" s="213" t="str">
        <f t="shared" si="395"/>
        <v/>
      </c>
    </row>
    <row r="12605" spans="2:4" x14ac:dyDescent="0.3">
      <c r="B12605" s="211" t="str">
        <f t="shared" si="394"/>
        <v/>
      </c>
      <c r="D12605" s="213" t="str">
        <f t="shared" si="395"/>
        <v/>
      </c>
    </row>
    <row r="12606" spans="2:4" x14ac:dyDescent="0.3">
      <c r="B12606" s="211" t="str">
        <f t="shared" si="394"/>
        <v/>
      </c>
      <c r="D12606" s="213" t="str">
        <f t="shared" si="395"/>
        <v/>
      </c>
    </row>
    <row r="12607" spans="2:4" x14ac:dyDescent="0.3">
      <c r="B12607" s="211" t="str">
        <f t="shared" si="394"/>
        <v/>
      </c>
      <c r="D12607" s="213" t="str">
        <f t="shared" si="395"/>
        <v/>
      </c>
    </row>
    <row r="12608" spans="2:4" x14ac:dyDescent="0.3">
      <c r="B12608" s="211" t="str">
        <f t="shared" si="394"/>
        <v/>
      </c>
      <c r="D12608" s="213" t="str">
        <f t="shared" si="395"/>
        <v/>
      </c>
    </row>
    <row r="12609" spans="2:4" x14ac:dyDescent="0.3">
      <c r="B12609" s="211" t="str">
        <f t="shared" si="394"/>
        <v/>
      </c>
      <c r="D12609" s="213" t="str">
        <f t="shared" si="395"/>
        <v/>
      </c>
    </row>
    <row r="12610" spans="2:4" x14ac:dyDescent="0.3">
      <c r="B12610" s="211" t="str">
        <f t="shared" si="394"/>
        <v/>
      </c>
      <c r="D12610" s="213" t="str">
        <f t="shared" si="395"/>
        <v/>
      </c>
    </row>
    <row r="12611" spans="2:4" x14ac:dyDescent="0.3">
      <c r="B12611" s="211" t="str">
        <f t="shared" si="394"/>
        <v/>
      </c>
      <c r="D12611" s="213" t="str">
        <f t="shared" si="395"/>
        <v/>
      </c>
    </row>
    <row r="12612" spans="2:4" x14ac:dyDescent="0.3">
      <c r="B12612" s="211" t="str">
        <f t="shared" si="394"/>
        <v/>
      </c>
      <c r="D12612" s="213" t="str">
        <f t="shared" si="395"/>
        <v/>
      </c>
    </row>
    <row r="12613" spans="2:4" x14ac:dyDescent="0.3">
      <c r="B12613" s="211" t="str">
        <f t="shared" si="394"/>
        <v/>
      </c>
      <c r="D12613" s="213" t="str">
        <f t="shared" si="395"/>
        <v/>
      </c>
    </row>
    <row r="12614" spans="2:4" x14ac:dyDescent="0.3">
      <c r="B12614" s="211" t="str">
        <f t="shared" ref="B12614:B12677" si="396">IF(NOT(ISBLANK(A12614)),INT(($B$2-A12614)/365.25),"")</f>
        <v/>
      </c>
      <c r="D12614" s="213" t="str">
        <f t="shared" ref="D12614:D12677" si="397">_xlfn.IFNA(VLOOKUP(B12614,AgeGroups,2,TRUE),"")</f>
        <v/>
      </c>
    </row>
    <row r="12615" spans="2:4" x14ac:dyDescent="0.3">
      <c r="B12615" s="211" t="str">
        <f t="shared" si="396"/>
        <v/>
      </c>
      <c r="D12615" s="213" t="str">
        <f t="shared" si="397"/>
        <v/>
      </c>
    </row>
    <row r="12616" spans="2:4" x14ac:dyDescent="0.3">
      <c r="B12616" s="211" t="str">
        <f t="shared" si="396"/>
        <v/>
      </c>
      <c r="D12616" s="213" t="str">
        <f t="shared" si="397"/>
        <v/>
      </c>
    </row>
    <row r="12617" spans="2:4" x14ac:dyDescent="0.3">
      <c r="B12617" s="211" t="str">
        <f t="shared" si="396"/>
        <v/>
      </c>
      <c r="D12617" s="213" t="str">
        <f t="shared" si="397"/>
        <v/>
      </c>
    </row>
    <row r="12618" spans="2:4" x14ac:dyDescent="0.3">
      <c r="B12618" s="211" t="str">
        <f t="shared" si="396"/>
        <v/>
      </c>
      <c r="D12618" s="213" t="str">
        <f t="shared" si="397"/>
        <v/>
      </c>
    </row>
    <row r="12619" spans="2:4" x14ac:dyDescent="0.3">
      <c r="B12619" s="211" t="str">
        <f t="shared" si="396"/>
        <v/>
      </c>
      <c r="D12619" s="213" t="str">
        <f t="shared" si="397"/>
        <v/>
      </c>
    </row>
    <row r="12620" spans="2:4" x14ac:dyDescent="0.3">
      <c r="B12620" s="211" t="str">
        <f t="shared" si="396"/>
        <v/>
      </c>
      <c r="D12620" s="213" t="str">
        <f t="shared" si="397"/>
        <v/>
      </c>
    </row>
    <row r="12621" spans="2:4" x14ac:dyDescent="0.3">
      <c r="B12621" s="211" t="str">
        <f t="shared" si="396"/>
        <v/>
      </c>
      <c r="D12621" s="213" t="str">
        <f t="shared" si="397"/>
        <v/>
      </c>
    </row>
    <row r="12622" spans="2:4" x14ac:dyDescent="0.3">
      <c r="B12622" s="211" t="str">
        <f t="shared" si="396"/>
        <v/>
      </c>
      <c r="D12622" s="213" t="str">
        <f t="shared" si="397"/>
        <v/>
      </c>
    </row>
    <row r="12623" spans="2:4" x14ac:dyDescent="0.3">
      <c r="B12623" s="211" t="str">
        <f t="shared" si="396"/>
        <v/>
      </c>
      <c r="D12623" s="213" t="str">
        <f t="shared" si="397"/>
        <v/>
      </c>
    </row>
    <row r="12624" spans="2:4" x14ac:dyDescent="0.3">
      <c r="B12624" s="211" t="str">
        <f t="shared" si="396"/>
        <v/>
      </c>
      <c r="D12624" s="213" t="str">
        <f t="shared" si="397"/>
        <v/>
      </c>
    </row>
    <row r="12625" spans="2:4" x14ac:dyDescent="0.3">
      <c r="B12625" s="211" t="str">
        <f t="shared" si="396"/>
        <v/>
      </c>
      <c r="D12625" s="213" t="str">
        <f t="shared" si="397"/>
        <v/>
      </c>
    </row>
    <row r="12626" spans="2:4" x14ac:dyDescent="0.3">
      <c r="B12626" s="211" t="str">
        <f t="shared" si="396"/>
        <v/>
      </c>
      <c r="D12626" s="213" t="str">
        <f t="shared" si="397"/>
        <v/>
      </c>
    </row>
    <row r="12627" spans="2:4" x14ac:dyDescent="0.3">
      <c r="B12627" s="211" t="str">
        <f t="shared" si="396"/>
        <v/>
      </c>
      <c r="D12627" s="213" t="str">
        <f t="shared" si="397"/>
        <v/>
      </c>
    </row>
    <row r="12628" spans="2:4" x14ac:dyDescent="0.3">
      <c r="B12628" s="211" t="str">
        <f t="shared" si="396"/>
        <v/>
      </c>
      <c r="D12628" s="213" t="str">
        <f t="shared" si="397"/>
        <v/>
      </c>
    </row>
    <row r="12629" spans="2:4" x14ac:dyDescent="0.3">
      <c r="B12629" s="211" t="str">
        <f t="shared" si="396"/>
        <v/>
      </c>
      <c r="D12629" s="213" t="str">
        <f t="shared" si="397"/>
        <v/>
      </c>
    </row>
    <row r="12630" spans="2:4" x14ac:dyDescent="0.3">
      <c r="B12630" s="211" t="str">
        <f t="shared" si="396"/>
        <v/>
      </c>
      <c r="D12630" s="213" t="str">
        <f t="shared" si="397"/>
        <v/>
      </c>
    </row>
    <row r="12631" spans="2:4" x14ac:dyDescent="0.3">
      <c r="B12631" s="211" t="str">
        <f t="shared" si="396"/>
        <v/>
      </c>
      <c r="D12631" s="213" t="str">
        <f t="shared" si="397"/>
        <v/>
      </c>
    </row>
    <row r="12632" spans="2:4" x14ac:dyDescent="0.3">
      <c r="B12632" s="211" t="str">
        <f t="shared" si="396"/>
        <v/>
      </c>
      <c r="D12632" s="213" t="str">
        <f t="shared" si="397"/>
        <v/>
      </c>
    </row>
    <row r="12633" spans="2:4" x14ac:dyDescent="0.3">
      <c r="B12633" s="211" t="str">
        <f t="shared" si="396"/>
        <v/>
      </c>
      <c r="D12633" s="213" t="str">
        <f t="shared" si="397"/>
        <v/>
      </c>
    </row>
    <row r="12634" spans="2:4" x14ac:dyDescent="0.3">
      <c r="B12634" s="211" t="str">
        <f t="shared" si="396"/>
        <v/>
      </c>
      <c r="D12634" s="213" t="str">
        <f t="shared" si="397"/>
        <v/>
      </c>
    </row>
    <row r="12635" spans="2:4" x14ac:dyDescent="0.3">
      <c r="B12635" s="211" t="str">
        <f t="shared" si="396"/>
        <v/>
      </c>
      <c r="D12635" s="213" t="str">
        <f t="shared" si="397"/>
        <v/>
      </c>
    </row>
    <row r="12636" spans="2:4" x14ac:dyDescent="0.3">
      <c r="B12636" s="211" t="str">
        <f t="shared" si="396"/>
        <v/>
      </c>
      <c r="D12636" s="213" t="str">
        <f t="shared" si="397"/>
        <v/>
      </c>
    </row>
    <row r="12637" spans="2:4" x14ac:dyDescent="0.3">
      <c r="B12637" s="211" t="str">
        <f t="shared" si="396"/>
        <v/>
      </c>
      <c r="D12637" s="213" t="str">
        <f t="shared" si="397"/>
        <v/>
      </c>
    </row>
    <row r="12638" spans="2:4" x14ac:dyDescent="0.3">
      <c r="B12638" s="211" t="str">
        <f t="shared" si="396"/>
        <v/>
      </c>
      <c r="D12638" s="213" t="str">
        <f t="shared" si="397"/>
        <v/>
      </c>
    </row>
    <row r="12639" spans="2:4" x14ac:dyDescent="0.3">
      <c r="B12639" s="211" t="str">
        <f t="shared" si="396"/>
        <v/>
      </c>
      <c r="D12639" s="213" t="str">
        <f t="shared" si="397"/>
        <v/>
      </c>
    </row>
    <row r="12640" spans="2:4" x14ac:dyDescent="0.3">
      <c r="B12640" s="211" t="str">
        <f t="shared" si="396"/>
        <v/>
      </c>
      <c r="D12640" s="213" t="str">
        <f t="shared" si="397"/>
        <v/>
      </c>
    </row>
    <row r="12641" spans="2:4" x14ac:dyDescent="0.3">
      <c r="B12641" s="211" t="str">
        <f t="shared" si="396"/>
        <v/>
      </c>
      <c r="D12641" s="213" t="str">
        <f t="shared" si="397"/>
        <v/>
      </c>
    </row>
    <row r="12642" spans="2:4" x14ac:dyDescent="0.3">
      <c r="B12642" s="211" t="str">
        <f t="shared" si="396"/>
        <v/>
      </c>
      <c r="D12642" s="213" t="str">
        <f t="shared" si="397"/>
        <v/>
      </c>
    </row>
    <row r="12643" spans="2:4" x14ac:dyDescent="0.3">
      <c r="B12643" s="211" t="str">
        <f t="shared" si="396"/>
        <v/>
      </c>
      <c r="D12643" s="213" t="str">
        <f t="shared" si="397"/>
        <v/>
      </c>
    </row>
    <row r="12644" spans="2:4" x14ac:dyDescent="0.3">
      <c r="B12644" s="211" t="str">
        <f t="shared" si="396"/>
        <v/>
      </c>
      <c r="D12644" s="213" t="str">
        <f t="shared" si="397"/>
        <v/>
      </c>
    </row>
    <row r="12645" spans="2:4" x14ac:dyDescent="0.3">
      <c r="B12645" s="211" t="str">
        <f t="shared" si="396"/>
        <v/>
      </c>
      <c r="D12645" s="213" t="str">
        <f t="shared" si="397"/>
        <v/>
      </c>
    </row>
    <row r="12646" spans="2:4" x14ac:dyDescent="0.3">
      <c r="B12646" s="211" t="str">
        <f t="shared" si="396"/>
        <v/>
      </c>
      <c r="D12646" s="213" t="str">
        <f t="shared" si="397"/>
        <v/>
      </c>
    </row>
    <row r="12647" spans="2:4" x14ac:dyDescent="0.3">
      <c r="B12647" s="211" t="str">
        <f t="shared" si="396"/>
        <v/>
      </c>
      <c r="D12647" s="213" t="str">
        <f t="shared" si="397"/>
        <v/>
      </c>
    </row>
    <row r="12648" spans="2:4" x14ac:dyDescent="0.3">
      <c r="B12648" s="211" t="str">
        <f t="shared" si="396"/>
        <v/>
      </c>
      <c r="D12648" s="213" t="str">
        <f t="shared" si="397"/>
        <v/>
      </c>
    </row>
    <row r="12649" spans="2:4" x14ac:dyDescent="0.3">
      <c r="B12649" s="211" t="str">
        <f t="shared" si="396"/>
        <v/>
      </c>
      <c r="D12649" s="213" t="str">
        <f t="shared" si="397"/>
        <v/>
      </c>
    </row>
    <row r="12650" spans="2:4" x14ac:dyDescent="0.3">
      <c r="B12650" s="211" t="str">
        <f t="shared" si="396"/>
        <v/>
      </c>
      <c r="D12650" s="213" t="str">
        <f t="shared" si="397"/>
        <v/>
      </c>
    </row>
    <row r="12651" spans="2:4" x14ac:dyDescent="0.3">
      <c r="B12651" s="211" t="str">
        <f t="shared" si="396"/>
        <v/>
      </c>
      <c r="D12651" s="213" t="str">
        <f t="shared" si="397"/>
        <v/>
      </c>
    </row>
    <row r="12652" spans="2:4" x14ac:dyDescent="0.3">
      <c r="B12652" s="211" t="str">
        <f t="shared" si="396"/>
        <v/>
      </c>
      <c r="D12652" s="213" t="str">
        <f t="shared" si="397"/>
        <v/>
      </c>
    </row>
    <row r="12653" spans="2:4" x14ac:dyDescent="0.3">
      <c r="B12653" s="211" t="str">
        <f t="shared" si="396"/>
        <v/>
      </c>
      <c r="D12653" s="213" t="str">
        <f t="shared" si="397"/>
        <v/>
      </c>
    </row>
    <row r="12654" spans="2:4" x14ac:dyDescent="0.3">
      <c r="B12654" s="211" t="str">
        <f t="shared" si="396"/>
        <v/>
      </c>
      <c r="D12654" s="213" t="str">
        <f t="shared" si="397"/>
        <v/>
      </c>
    </row>
    <row r="12655" spans="2:4" x14ac:dyDescent="0.3">
      <c r="B12655" s="211" t="str">
        <f t="shared" si="396"/>
        <v/>
      </c>
      <c r="D12655" s="213" t="str">
        <f t="shared" si="397"/>
        <v/>
      </c>
    </row>
    <row r="12656" spans="2:4" x14ac:dyDescent="0.3">
      <c r="B12656" s="211" t="str">
        <f t="shared" si="396"/>
        <v/>
      </c>
      <c r="D12656" s="213" t="str">
        <f t="shared" si="397"/>
        <v/>
      </c>
    </row>
    <row r="12657" spans="2:4" x14ac:dyDescent="0.3">
      <c r="B12657" s="211" t="str">
        <f t="shared" si="396"/>
        <v/>
      </c>
      <c r="D12657" s="213" t="str">
        <f t="shared" si="397"/>
        <v/>
      </c>
    </row>
    <row r="12658" spans="2:4" x14ac:dyDescent="0.3">
      <c r="B12658" s="211" t="str">
        <f t="shared" si="396"/>
        <v/>
      </c>
      <c r="D12658" s="213" t="str">
        <f t="shared" si="397"/>
        <v/>
      </c>
    </row>
    <row r="12659" spans="2:4" x14ac:dyDescent="0.3">
      <c r="B12659" s="211" t="str">
        <f t="shared" si="396"/>
        <v/>
      </c>
      <c r="D12659" s="213" t="str">
        <f t="shared" si="397"/>
        <v/>
      </c>
    </row>
    <row r="12660" spans="2:4" x14ac:dyDescent="0.3">
      <c r="B12660" s="211" t="str">
        <f t="shared" si="396"/>
        <v/>
      </c>
      <c r="D12660" s="213" t="str">
        <f t="shared" si="397"/>
        <v/>
      </c>
    </row>
    <row r="12661" spans="2:4" x14ac:dyDescent="0.3">
      <c r="B12661" s="211" t="str">
        <f t="shared" si="396"/>
        <v/>
      </c>
      <c r="D12661" s="213" t="str">
        <f t="shared" si="397"/>
        <v/>
      </c>
    </row>
    <row r="12662" spans="2:4" x14ac:dyDescent="0.3">
      <c r="B12662" s="211" t="str">
        <f t="shared" si="396"/>
        <v/>
      </c>
      <c r="D12662" s="213" t="str">
        <f t="shared" si="397"/>
        <v/>
      </c>
    </row>
    <row r="12663" spans="2:4" x14ac:dyDescent="0.3">
      <c r="B12663" s="211" t="str">
        <f t="shared" si="396"/>
        <v/>
      </c>
      <c r="D12663" s="213" t="str">
        <f t="shared" si="397"/>
        <v/>
      </c>
    </row>
    <row r="12664" spans="2:4" x14ac:dyDescent="0.3">
      <c r="B12664" s="211" t="str">
        <f t="shared" si="396"/>
        <v/>
      </c>
      <c r="D12664" s="213" t="str">
        <f t="shared" si="397"/>
        <v/>
      </c>
    </row>
    <row r="12665" spans="2:4" x14ac:dyDescent="0.3">
      <c r="B12665" s="211" t="str">
        <f t="shared" si="396"/>
        <v/>
      </c>
      <c r="D12665" s="213" t="str">
        <f t="shared" si="397"/>
        <v/>
      </c>
    </row>
    <row r="12666" spans="2:4" x14ac:dyDescent="0.3">
      <c r="B12666" s="211" t="str">
        <f t="shared" si="396"/>
        <v/>
      </c>
      <c r="D12666" s="213" t="str">
        <f t="shared" si="397"/>
        <v/>
      </c>
    </row>
    <row r="12667" spans="2:4" x14ac:dyDescent="0.3">
      <c r="B12667" s="211" t="str">
        <f t="shared" si="396"/>
        <v/>
      </c>
      <c r="D12667" s="213" t="str">
        <f t="shared" si="397"/>
        <v/>
      </c>
    </row>
    <row r="12668" spans="2:4" x14ac:dyDescent="0.3">
      <c r="B12668" s="211" t="str">
        <f t="shared" si="396"/>
        <v/>
      </c>
      <c r="D12668" s="213" t="str">
        <f t="shared" si="397"/>
        <v/>
      </c>
    </row>
    <row r="12669" spans="2:4" x14ac:dyDescent="0.3">
      <c r="B12669" s="211" t="str">
        <f t="shared" si="396"/>
        <v/>
      </c>
      <c r="D12669" s="213" t="str">
        <f t="shared" si="397"/>
        <v/>
      </c>
    </row>
    <row r="12670" spans="2:4" x14ac:dyDescent="0.3">
      <c r="B12670" s="211" t="str">
        <f t="shared" si="396"/>
        <v/>
      </c>
      <c r="D12670" s="213" t="str">
        <f t="shared" si="397"/>
        <v/>
      </c>
    </row>
    <row r="12671" spans="2:4" x14ac:dyDescent="0.3">
      <c r="B12671" s="211" t="str">
        <f t="shared" si="396"/>
        <v/>
      </c>
      <c r="D12671" s="213" t="str">
        <f t="shared" si="397"/>
        <v/>
      </c>
    </row>
    <row r="12672" spans="2:4" x14ac:dyDescent="0.3">
      <c r="B12672" s="211" t="str">
        <f t="shared" si="396"/>
        <v/>
      </c>
      <c r="D12672" s="213" t="str">
        <f t="shared" si="397"/>
        <v/>
      </c>
    </row>
    <row r="12673" spans="2:4" x14ac:dyDescent="0.3">
      <c r="B12673" s="211" t="str">
        <f t="shared" si="396"/>
        <v/>
      </c>
      <c r="D12673" s="213" t="str">
        <f t="shared" si="397"/>
        <v/>
      </c>
    </row>
    <row r="12674" spans="2:4" x14ac:dyDescent="0.3">
      <c r="B12674" s="211" t="str">
        <f t="shared" si="396"/>
        <v/>
      </c>
      <c r="D12674" s="213" t="str">
        <f t="shared" si="397"/>
        <v/>
      </c>
    </row>
    <row r="12675" spans="2:4" x14ac:dyDescent="0.3">
      <c r="B12675" s="211" t="str">
        <f t="shared" si="396"/>
        <v/>
      </c>
      <c r="D12675" s="213" t="str">
        <f t="shared" si="397"/>
        <v/>
      </c>
    </row>
    <row r="12676" spans="2:4" x14ac:dyDescent="0.3">
      <c r="B12676" s="211" t="str">
        <f t="shared" si="396"/>
        <v/>
      </c>
      <c r="D12676" s="213" t="str">
        <f t="shared" si="397"/>
        <v/>
      </c>
    </row>
    <row r="12677" spans="2:4" x14ac:dyDescent="0.3">
      <c r="B12677" s="211" t="str">
        <f t="shared" si="396"/>
        <v/>
      </c>
      <c r="D12677" s="213" t="str">
        <f t="shared" si="397"/>
        <v/>
      </c>
    </row>
    <row r="12678" spans="2:4" x14ac:dyDescent="0.3">
      <c r="B12678" s="211" t="str">
        <f t="shared" ref="B12678:B12741" si="398">IF(NOT(ISBLANK(A12678)),INT(($B$2-A12678)/365.25),"")</f>
        <v/>
      </c>
      <c r="D12678" s="213" t="str">
        <f t="shared" ref="D12678:D12741" si="399">_xlfn.IFNA(VLOOKUP(B12678,AgeGroups,2,TRUE),"")</f>
        <v/>
      </c>
    </row>
    <row r="12679" spans="2:4" x14ac:dyDescent="0.3">
      <c r="B12679" s="211" t="str">
        <f t="shared" si="398"/>
        <v/>
      </c>
      <c r="D12679" s="213" t="str">
        <f t="shared" si="399"/>
        <v/>
      </c>
    </row>
    <row r="12680" spans="2:4" x14ac:dyDescent="0.3">
      <c r="B12680" s="211" t="str">
        <f t="shared" si="398"/>
        <v/>
      </c>
      <c r="D12680" s="213" t="str">
        <f t="shared" si="399"/>
        <v/>
      </c>
    </row>
    <row r="12681" spans="2:4" x14ac:dyDescent="0.3">
      <c r="B12681" s="211" t="str">
        <f t="shared" si="398"/>
        <v/>
      </c>
      <c r="D12681" s="213" t="str">
        <f t="shared" si="399"/>
        <v/>
      </c>
    </row>
    <row r="12682" spans="2:4" x14ac:dyDescent="0.3">
      <c r="B12682" s="211" t="str">
        <f t="shared" si="398"/>
        <v/>
      </c>
      <c r="D12682" s="213" t="str">
        <f t="shared" si="399"/>
        <v/>
      </c>
    </row>
    <row r="12683" spans="2:4" x14ac:dyDescent="0.3">
      <c r="B12683" s="211" t="str">
        <f t="shared" si="398"/>
        <v/>
      </c>
      <c r="D12683" s="213" t="str">
        <f t="shared" si="399"/>
        <v/>
      </c>
    </row>
    <row r="12684" spans="2:4" x14ac:dyDescent="0.3">
      <c r="B12684" s="211" t="str">
        <f t="shared" si="398"/>
        <v/>
      </c>
      <c r="D12684" s="213" t="str">
        <f t="shared" si="399"/>
        <v/>
      </c>
    </row>
    <row r="12685" spans="2:4" x14ac:dyDescent="0.3">
      <c r="B12685" s="211" t="str">
        <f t="shared" si="398"/>
        <v/>
      </c>
      <c r="D12685" s="213" t="str">
        <f t="shared" si="399"/>
        <v/>
      </c>
    </row>
    <row r="12686" spans="2:4" x14ac:dyDescent="0.3">
      <c r="B12686" s="211" t="str">
        <f t="shared" si="398"/>
        <v/>
      </c>
      <c r="D12686" s="213" t="str">
        <f t="shared" si="399"/>
        <v/>
      </c>
    </row>
    <row r="12687" spans="2:4" x14ac:dyDescent="0.3">
      <c r="B12687" s="211" t="str">
        <f t="shared" si="398"/>
        <v/>
      </c>
      <c r="D12687" s="213" t="str">
        <f t="shared" si="399"/>
        <v/>
      </c>
    </row>
    <row r="12688" spans="2:4" x14ac:dyDescent="0.3">
      <c r="B12688" s="211" t="str">
        <f t="shared" si="398"/>
        <v/>
      </c>
      <c r="D12688" s="213" t="str">
        <f t="shared" si="399"/>
        <v/>
      </c>
    </row>
    <row r="12689" spans="2:4" x14ac:dyDescent="0.3">
      <c r="B12689" s="211" t="str">
        <f t="shared" si="398"/>
        <v/>
      </c>
      <c r="D12689" s="213" t="str">
        <f t="shared" si="399"/>
        <v/>
      </c>
    </row>
    <row r="12690" spans="2:4" x14ac:dyDescent="0.3">
      <c r="B12690" s="211" t="str">
        <f t="shared" si="398"/>
        <v/>
      </c>
      <c r="D12690" s="213" t="str">
        <f t="shared" si="399"/>
        <v/>
      </c>
    </row>
    <row r="12691" spans="2:4" x14ac:dyDescent="0.3">
      <c r="B12691" s="211" t="str">
        <f t="shared" si="398"/>
        <v/>
      </c>
      <c r="D12691" s="213" t="str">
        <f t="shared" si="399"/>
        <v/>
      </c>
    </row>
    <row r="12692" spans="2:4" x14ac:dyDescent="0.3">
      <c r="B12692" s="211" t="str">
        <f t="shared" si="398"/>
        <v/>
      </c>
      <c r="D12692" s="213" t="str">
        <f t="shared" si="399"/>
        <v/>
      </c>
    </row>
    <row r="12693" spans="2:4" x14ac:dyDescent="0.3">
      <c r="B12693" s="211" t="str">
        <f t="shared" si="398"/>
        <v/>
      </c>
      <c r="D12693" s="213" t="str">
        <f t="shared" si="399"/>
        <v/>
      </c>
    </row>
    <row r="12694" spans="2:4" x14ac:dyDescent="0.3">
      <c r="B12694" s="211" t="str">
        <f t="shared" si="398"/>
        <v/>
      </c>
      <c r="D12694" s="213" t="str">
        <f t="shared" si="399"/>
        <v/>
      </c>
    </row>
    <row r="12695" spans="2:4" x14ac:dyDescent="0.3">
      <c r="B12695" s="211" t="str">
        <f t="shared" si="398"/>
        <v/>
      </c>
      <c r="D12695" s="213" t="str">
        <f t="shared" si="399"/>
        <v/>
      </c>
    </row>
    <row r="12696" spans="2:4" x14ac:dyDescent="0.3">
      <c r="B12696" s="211" t="str">
        <f t="shared" si="398"/>
        <v/>
      </c>
      <c r="D12696" s="213" t="str">
        <f t="shared" si="399"/>
        <v/>
      </c>
    </row>
    <row r="12697" spans="2:4" x14ac:dyDescent="0.3">
      <c r="B12697" s="211" t="str">
        <f t="shared" si="398"/>
        <v/>
      </c>
      <c r="D12697" s="213" t="str">
        <f t="shared" si="399"/>
        <v/>
      </c>
    </row>
    <row r="12698" spans="2:4" x14ac:dyDescent="0.3">
      <c r="B12698" s="211" t="str">
        <f t="shared" si="398"/>
        <v/>
      </c>
      <c r="D12698" s="213" t="str">
        <f t="shared" si="399"/>
        <v/>
      </c>
    </row>
    <row r="12699" spans="2:4" x14ac:dyDescent="0.3">
      <c r="B12699" s="211" t="str">
        <f t="shared" si="398"/>
        <v/>
      </c>
      <c r="D12699" s="213" t="str">
        <f t="shared" si="399"/>
        <v/>
      </c>
    </row>
    <row r="12700" spans="2:4" x14ac:dyDescent="0.3">
      <c r="B12700" s="211" t="str">
        <f t="shared" si="398"/>
        <v/>
      </c>
      <c r="D12700" s="213" t="str">
        <f t="shared" si="399"/>
        <v/>
      </c>
    </row>
    <row r="12701" spans="2:4" x14ac:dyDescent="0.3">
      <c r="B12701" s="211" t="str">
        <f t="shared" si="398"/>
        <v/>
      </c>
      <c r="D12701" s="213" t="str">
        <f t="shared" si="399"/>
        <v/>
      </c>
    </row>
    <row r="12702" spans="2:4" x14ac:dyDescent="0.3">
      <c r="B12702" s="211" t="str">
        <f t="shared" si="398"/>
        <v/>
      </c>
      <c r="D12702" s="213" t="str">
        <f t="shared" si="399"/>
        <v/>
      </c>
    </row>
    <row r="12703" spans="2:4" x14ac:dyDescent="0.3">
      <c r="B12703" s="211" t="str">
        <f t="shared" si="398"/>
        <v/>
      </c>
      <c r="D12703" s="213" t="str">
        <f t="shared" si="399"/>
        <v/>
      </c>
    </row>
    <row r="12704" spans="2:4" x14ac:dyDescent="0.3">
      <c r="B12704" s="211" t="str">
        <f t="shared" si="398"/>
        <v/>
      </c>
      <c r="D12704" s="213" t="str">
        <f t="shared" si="399"/>
        <v/>
      </c>
    </row>
    <row r="12705" spans="2:4" x14ac:dyDescent="0.3">
      <c r="B12705" s="211" t="str">
        <f t="shared" si="398"/>
        <v/>
      </c>
      <c r="D12705" s="213" t="str">
        <f t="shared" si="399"/>
        <v/>
      </c>
    </row>
    <row r="12706" spans="2:4" x14ac:dyDescent="0.3">
      <c r="B12706" s="211" t="str">
        <f t="shared" si="398"/>
        <v/>
      </c>
      <c r="D12706" s="213" t="str">
        <f t="shared" si="399"/>
        <v/>
      </c>
    </row>
    <row r="12707" spans="2:4" x14ac:dyDescent="0.3">
      <c r="B12707" s="211" t="str">
        <f t="shared" si="398"/>
        <v/>
      </c>
      <c r="D12707" s="213" t="str">
        <f t="shared" si="399"/>
        <v/>
      </c>
    </row>
    <row r="12708" spans="2:4" x14ac:dyDescent="0.3">
      <c r="B12708" s="211" t="str">
        <f t="shared" si="398"/>
        <v/>
      </c>
      <c r="D12708" s="213" t="str">
        <f t="shared" si="399"/>
        <v/>
      </c>
    </row>
    <row r="12709" spans="2:4" x14ac:dyDescent="0.3">
      <c r="B12709" s="211" t="str">
        <f t="shared" si="398"/>
        <v/>
      </c>
      <c r="D12709" s="213" t="str">
        <f t="shared" si="399"/>
        <v/>
      </c>
    </row>
    <row r="12710" spans="2:4" x14ac:dyDescent="0.3">
      <c r="B12710" s="211" t="str">
        <f t="shared" si="398"/>
        <v/>
      </c>
      <c r="D12710" s="213" t="str">
        <f t="shared" si="399"/>
        <v/>
      </c>
    </row>
    <row r="12711" spans="2:4" x14ac:dyDescent="0.3">
      <c r="B12711" s="211" t="str">
        <f t="shared" si="398"/>
        <v/>
      </c>
      <c r="D12711" s="213" t="str">
        <f t="shared" si="399"/>
        <v/>
      </c>
    </row>
    <row r="12712" spans="2:4" x14ac:dyDescent="0.3">
      <c r="B12712" s="211" t="str">
        <f t="shared" si="398"/>
        <v/>
      </c>
      <c r="D12712" s="213" t="str">
        <f t="shared" si="399"/>
        <v/>
      </c>
    </row>
    <row r="12713" spans="2:4" x14ac:dyDescent="0.3">
      <c r="B12713" s="211" t="str">
        <f t="shared" si="398"/>
        <v/>
      </c>
      <c r="D12713" s="213" t="str">
        <f t="shared" si="399"/>
        <v/>
      </c>
    </row>
    <row r="12714" spans="2:4" x14ac:dyDescent="0.3">
      <c r="B12714" s="211" t="str">
        <f t="shared" si="398"/>
        <v/>
      </c>
      <c r="D12714" s="213" t="str">
        <f t="shared" si="399"/>
        <v/>
      </c>
    </row>
    <row r="12715" spans="2:4" x14ac:dyDescent="0.3">
      <c r="B12715" s="211" t="str">
        <f t="shared" si="398"/>
        <v/>
      </c>
      <c r="D12715" s="213" t="str">
        <f t="shared" si="399"/>
        <v/>
      </c>
    </row>
    <row r="12716" spans="2:4" x14ac:dyDescent="0.3">
      <c r="B12716" s="211" t="str">
        <f t="shared" si="398"/>
        <v/>
      </c>
      <c r="D12716" s="213" t="str">
        <f t="shared" si="399"/>
        <v/>
      </c>
    </row>
    <row r="12717" spans="2:4" x14ac:dyDescent="0.3">
      <c r="B12717" s="211" t="str">
        <f t="shared" si="398"/>
        <v/>
      </c>
      <c r="D12717" s="213" t="str">
        <f t="shared" si="399"/>
        <v/>
      </c>
    </row>
    <row r="12718" spans="2:4" x14ac:dyDescent="0.3">
      <c r="B12718" s="211" t="str">
        <f t="shared" si="398"/>
        <v/>
      </c>
      <c r="D12718" s="213" t="str">
        <f t="shared" si="399"/>
        <v/>
      </c>
    </row>
    <row r="12719" spans="2:4" x14ac:dyDescent="0.3">
      <c r="B12719" s="211" t="str">
        <f t="shared" si="398"/>
        <v/>
      </c>
      <c r="D12719" s="213" t="str">
        <f t="shared" si="399"/>
        <v/>
      </c>
    </row>
    <row r="12720" spans="2:4" x14ac:dyDescent="0.3">
      <c r="B12720" s="211" t="str">
        <f t="shared" si="398"/>
        <v/>
      </c>
      <c r="D12720" s="213" t="str">
        <f t="shared" si="399"/>
        <v/>
      </c>
    </row>
    <row r="12721" spans="2:4" x14ac:dyDescent="0.3">
      <c r="B12721" s="211" t="str">
        <f t="shared" si="398"/>
        <v/>
      </c>
      <c r="D12721" s="213" t="str">
        <f t="shared" si="399"/>
        <v/>
      </c>
    </row>
    <row r="12722" spans="2:4" x14ac:dyDescent="0.3">
      <c r="B12722" s="211" t="str">
        <f t="shared" si="398"/>
        <v/>
      </c>
      <c r="D12722" s="213" t="str">
        <f t="shared" si="399"/>
        <v/>
      </c>
    </row>
    <row r="12723" spans="2:4" x14ac:dyDescent="0.3">
      <c r="B12723" s="211" t="str">
        <f t="shared" si="398"/>
        <v/>
      </c>
      <c r="D12723" s="213" t="str">
        <f t="shared" si="399"/>
        <v/>
      </c>
    </row>
    <row r="12724" spans="2:4" x14ac:dyDescent="0.3">
      <c r="B12724" s="211" t="str">
        <f t="shared" si="398"/>
        <v/>
      </c>
      <c r="D12724" s="213" t="str">
        <f t="shared" si="399"/>
        <v/>
      </c>
    </row>
    <row r="12725" spans="2:4" x14ac:dyDescent="0.3">
      <c r="B12725" s="211" t="str">
        <f t="shared" si="398"/>
        <v/>
      </c>
      <c r="D12725" s="213" t="str">
        <f t="shared" si="399"/>
        <v/>
      </c>
    </row>
    <row r="12726" spans="2:4" x14ac:dyDescent="0.3">
      <c r="B12726" s="211" t="str">
        <f t="shared" si="398"/>
        <v/>
      </c>
      <c r="D12726" s="213" t="str">
        <f t="shared" si="399"/>
        <v/>
      </c>
    </row>
    <row r="12727" spans="2:4" x14ac:dyDescent="0.3">
      <c r="B12727" s="211" t="str">
        <f t="shared" si="398"/>
        <v/>
      </c>
      <c r="D12727" s="213" t="str">
        <f t="shared" si="399"/>
        <v/>
      </c>
    </row>
    <row r="12728" spans="2:4" x14ac:dyDescent="0.3">
      <c r="B12728" s="211" t="str">
        <f t="shared" si="398"/>
        <v/>
      </c>
      <c r="D12728" s="213" t="str">
        <f t="shared" si="399"/>
        <v/>
      </c>
    </row>
    <row r="12729" spans="2:4" x14ac:dyDescent="0.3">
      <c r="B12729" s="211" t="str">
        <f t="shared" si="398"/>
        <v/>
      </c>
      <c r="D12729" s="213" t="str">
        <f t="shared" si="399"/>
        <v/>
      </c>
    </row>
    <row r="12730" spans="2:4" x14ac:dyDescent="0.3">
      <c r="B12730" s="211" t="str">
        <f t="shared" si="398"/>
        <v/>
      </c>
      <c r="D12730" s="213" t="str">
        <f t="shared" si="399"/>
        <v/>
      </c>
    </row>
    <row r="12731" spans="2:4" x14ac:dyDescent="0.3">
      <c r="B12731" s="211" t="str">
        <f t="shared" si="398"/>
        <v/>
      </c>
      <c r="D12731" s="213" t="str">
        <f t="shared" si="399"/>
        <v/>
      </c>
    </row>
    <row r="12732" spans="2:4" x14ac:dyDescent="0.3">
      <c r="B12732" s="211" t="str">
        <f t="shared" si="398"/>
        <v/>
      </c>
      <c r="D12732" s="213" t="str">
        <f t="shared" si="399"/>
        <v/>
      </c>
    </row>
    <row r="12733" spans="2:4" x14ac:dyDescent="0.3">
      <c r="B12733" s="211" t="str">
        <f t="shared" si="398"/>
        <v/>
      </c>
      <c r="D12733" s="213" t="str">
        <f t="shared" si="399"/>
        <v/>
      </c>
    </row>
    <row r="12734" spans="2:4" x14ac:dyDescent="0.3">
      <c r="B12734" s="211" t="str">
        <f t="shared" si="398"/>
        <v/>
      </c>
      <c r="D12734" s="213" t="str">
        <f t="shared" si="399"/>
        <v/>
      </c>
    </row>
    <row r="12735" spans="2:4" x14ac:dyDescent="0.3">
      <c r="B12735" s="211" t="str">
        <f t="shared" si="398"/>
        <v/>
      </c>
      <c r="D12735" s="213" t="str">
        <f t="shared" si="399"/>
        <v/>
      </c>
    </row>
    <row r="12736" spans="2:4" x14ac:dyDescent="0.3">
      <c r="B12736" s="211" t="str">
        <f t="shared" si="398"/>
        <v/>
      </c>
      <c r="D12736" s="213" t="str">
        <f t="shared" si="399"/>
        <v/>
      </c>
    </row>
    <row r="12737" spans="2:4" x14ac:dyDescent="0.3">
      <c r="B12737" s="211" t="str">
        <f t="shared" si="398"/>
        <v/>
      </c>
      <c r="D12737" s="213" t="str">
        <f t="shared" si="399"/>
        <v/>
      </c>
    </row>
    <row r="12738" spans="2:4" x14ac:dyDescent="0.3">
      <c r="B12738" s="211" t="str">
        <f t="shared" si="398"/>
        <v/>
      </c>
      <c r="D12738" s="213" t="str">
        <f t="shared" si="399"/>
        <v/>
      </c>
    </row>
    <row r="12739" spans="2:4" x14ac:dyDescent="0.3">
      <c r="B12739" s="211" t="str">
        <f t="shared" si="398"/>
        <v/>
      </c>
      <c r="D12739" s="213" t="str">
        <f t="shared" si="399"/>
        <v/>
      </c>
    </row>
    <row r="12740" spans="2:4" x14ac:dyDescent="0.3">
      <c r="B12740" s="211" t="str">
        <f t="shared" si="398"/>
        <v/>
      </c>
      <c r="D12740" s="213" t="str">
        <f t="shared" si="399"/>
        <v/>
      </c>
    </row>
    <row r="12741" spans="2:4" x14ac:dyDescent="0.3">
      <c r="B12741" s="211" t="str">
        <f t="shared" si="398"/>
        <v/>
      </c>
      <c r="D12741" s="213" t="str">
        <f t="shared" si="399"/>
        <v/>
      </c>
    </row>
    <row r="12742" spans="2:4" x14ac:dyDescent="0.3">
      <c r="B12742" s="211" t="str">
        <f t="shared" ref="B12742:B12805" si="400">IF(NOT(ISBLANK(A12742)),INT(($B$2-A12742)/365.25),"")</f>
        <v/>
      </c>
      <c r="D12742" s="213" t="str">
        <f t="shared" ref="D12742:D12805" si="401">_xlfn.IFNA(VLOOKUP(B12742,AgeGroups,2,TRUE),"")</f>
        <v/>
      </c>
    </row>
    <row r="12743" spans="2:4" x14ac:dyDescent="0.3">
      <c r="B12743" s="211" t="str">
        <f t="shared" si="400"/>
        <v/>
      </c>
      <c r="D12743" s="213" t="str">
        <f t="shared" si="401"/>
        <v/>
      </c>
    </row>
    <row r="12744" spans="2:4" x14ac:dyDescent="0.3">
      <c r="B12744" s="211" t="str">
        <f t="shared" si="400"/>
        <v/>
      </c>
      <c r="D12744" s="213" t="str">
        <f t="shared" si="401"/>
        <v/>
      </c>
    </row>
    <row r="12745" spans="2:4" x14ac:dyDescent="0.3">
      <c r="B12745" s="211" t="str">
        <f t="shared" si="400"/>
        <v/>
      </c>
      <c r="D12745" s="213" t="str">
        <f t="shared" si="401"/>
        <v/>
      </c>
    </row>
    <row r="12746" spans="2:4" x14ac:dyDescent="0.3">
      <c r="B12746" s="211" t="str">
        <f t="shared" si="400"/>
        <v/>
      </c>
      <c r="D12746" s="213" t="str">
        <f t="shared" si="401"/>
        <v/>
      </c>
    </row>
    <row r="12747" spans="2:4" x14ac:dyDescent="0.3">
      <c r="B12747" s="211" t="str">
        <f t="shared" si="400"/>
        <v/>
      </c>
      <c r="D12747" s="213" t="str">
        <f t="shared" si="401"/>
        <v/>
      </c>
    </row>
    <row r="12748" spans="2:4" x14ac:dyDescent="0.3">
      <c r="B12748" s="211" t="str">
        <f t="shared" si="400"/>
        <v/>
      </c>
      <c r="D12748" s="213" t="str">
        <f t="shared" si="401"/>
        <v/>
      </c>
    </row>
    <row r="12749" spans="2:4" x14ac:dyDescent="0.3">
      <c r="B12749" s="211" t="str">
        <f t="shared" si="400"/>
        <v/>
      </c>
      <c r="D12749" s="213" t="str">
        <f t="shared" si="401"/>
        <v/>
      </c>
    </row>
    <row r="12750" spans="2:4" x14ac:dyDescent="0.3">
      <c r="B12750" s="211" t="str">
        <f t="shared" si="400"/>
        <v/>
      </c>
      <c r="D12750" s="213" t="str">
        <f t="shared" si="401"/>
        <v/>
      </c>
    </row>
    <row r="12751" spans="2:4" x14ac:dyDescent="0.3">
      <c r="B12751" s="211" t="str">
        <f t="shared" si="400"/>
        <v/>
      </c>
      <c r="D12751" s="213" t="str">
        <f t="shared" si="401"/>
        <v/>
      </c>
    </row>
    <row r="12752" spans="2:4" x14ac:dyDescent="0.3">
      <c r="B12752" s="211" t="str">
        <f t="shared" si="400"/>
        <v/>
      </c>
      <c r="D12752" s="213" t="str">
        <f t="shared" si="401"/>
        <v/>
      </c>
    </row>
    <row r="12753" spans="2:4" x14ac:dyDescent="0.3">
      <c r="B12753" s="211" t="str">
        <f t="shared" si="400"/>
        <v/>
      </c>
      <c r="D12753" s="213" t="str">
        <f t="shared" si="401"/>
        <v/>
      </c>
    </row>
    <row r="12754" spans="2:4" x14ac:dyDescent="0.3">
      <c r="B12754" s="211" t="str">
        <f t="shared" si="400"/>
        <v/>
      </c>
      <c r="D12754" s="213" t="str">
        <f t="shared" si="401"/>
        <v/>
      </c>
    </row>
    <row r="12755" spans="2:4" x14ac:dyDescent="0.3">
      <c r="B12755" s="211" t="str">
        <f t="shared" si="400"/>
        <v/>
      </c>
      <c r="D12755" s="213" t="str">
        <f t="shared" si="401"/>
        <v/>
      </c>
    </row>
    <row r="12756" spans="2:4" x14ac:dyDescent="0.3">
      <c r="B12756" s="211" t="str">
        <f t="shared" si="400"/>
        <v/>
      </c>
      <c r="D12756" s="213" t="str">
        <f t="shared" si="401"/>
        <v/>
      </c>
    </row>
    <row r="12757" spans="2:4" x14ac:dyDescent="0.3">
      <c r="B12757" s="211" t="str">
        <f t="shared" si="400"/>
        <v/>
      </c>
      <c r="D12757" s="213" t="str">
        <f t="shared" si="401"/>
        <v/>
      </c>
    </row>
    <row r="12758" spans="2:4" x14ac:dyDescent="0.3">
      <c r="B12758" s="211" t="str">
        <f t="shared" si="400"/>
        <v/>
      </c>
      <c r="D12758" s="213" t="str">
        <f t="shared" si="401"/>
        <v/>
      </c>
    </row>
    <row r="12759" spans="2:4" x14ac:dyDescent="0.3">
      <c r="B12759" s="211" t="str">
        <f t="shared" si="400"/>
        <v/>
      </c>
      <c r="D12759" s="213" t="str">
        <f t="shared" si="401"/>
        <v/>
      </c>
    </row>
    <row r="12760" spans="2:4" x14ac:dyDescent="0.3">
      <c r="B12760" s="211" t="str">
        <f t="shared" si="400"/>
        <v/>
      </c>
      <c r="D12760" s="213" t="str">
        <f t="shared" si="401"/>
        <v/>
      </c>
    </row>
    <row r="12761" spans="2:4" x14ac:dyDescent="0.3">
      <c r="B12761" s="211" t="str">
        <f t="shared" si="400"/>
        <v/>
      </c>
      <c r="D12761" s="213" t="str">
        <f t="shared" si="401"/>
        <v/>
      </c>
    </row>
    <row r="12762" spans="2:4" x14ac:dyDescent="0.3">
      <c r="B12762" s="211" t="str">
        <f t="shared" si="400"/>
        <v/>
      </c>
      <c r="D12762" s="213" t="str">
        <f t="shared" si="401"/>
        <v/>
      </c>
    </row>
    <row r="12763" spans="2:4" x14ac:dyDescent="0.3">
      <c r="B12763" s="211" t="str">
        <f t="shared" si="400"/>
        <v/>
      </c>
      <c r="D12763" s="213" t="str">
        <f t="shared" si="401"/>
        <v/>
      </c>
    </row>
    <row r="12764" spans="2:4" x14ac:dyDescent="0.3">
      <c r="B12764" s="211" t="str">
        <f t="shared" si="400"/>
        <v/>
      </c>
      <c r="D12764" s="213" t="str">
        <f t="shared" si="401"/>
        <v/>
      </c>
    </row>
    <row r="12765" spans="2:4" x14ac:dyDescent="0.3">
      <c r="B12765" s="211" t="str">
        <f t="shared" si="400"/>
        <v/>
      </c>
      <c r="D12765" s="213" t="str">
        <f t="shared" si="401"/>
        <v/>
      </c>
    </row>
    <row r="12766" spans="2:4" x14ac:dyDescent="0.3">
      <c r="B12766" s="211" t="str">
        <f t="shared" si="400"/>
        <v/>
      </c>
      <c r="D12766" s="213" t="str">
        <f t="shared" si="401"/>
        <v/>
      </c>
    </row>
    <row r="12767" spans="2:4" x14ac:dyDescent="0.3">
      <c r="B12767" s="211" t="str">
        <f t="shared" si="400"/>
        <v/>
      </c>
      <c r="D12767" s="213" t="str">
        <f t="shared" si="401"/>
        <v/>
      </c>
    </row>
    <row r="12768" spans="2:4" x14ac:dyDescent="0.3">
      <c r="B12768" s="211" t="str">
        <f t="shared" si="400"/>
        <v/>
      </c>
      <c r="D12768" s="213" t="str">
        <f t="shared" si="401"/>
        <v/>
      </c>
    </row>
    <row r="12769" spans="2:4" x14ac:dyDescent="0.3">
      <c r="B12769" s="211" t="str">
        <f t="shared" si="400"/>
        <v/>
      </c>
      <c r="D12769" s="213" t="str">
        <f t="shared" si="401"/>
        <v/>
      </c>
    </row>
    <row r="12770" spans="2:4" x14ac:dyDescent="0.3">
      <c r="B12770" s="211" t="str">
        <f t="shared" si="400"/>
        <v/>
      </c>
      <c r="D12770" s="213" t="str">
        <f t="shared" si="401"/>
        <v/>
      </c>
    </row>
    <row r="12771" spans="2:4" x14ac:dyDescent="0.3">
      <c r="B12771" s="211" t="str">
        <f t="shared" si="400"/>
        <v/>
      </c>
      <c r="D12771" s="213" t="str">
        <f t="shared" si="401"/>
        <v/>
      </c>
    </row>
    <row r="12772" spans="2:4" x14ac:dyDescent="0.3">
      <c r="B12772" s="211" t="str">
        <f t="shared" si="400"/>
        <v/>
      </c>
      <c r="D12772" s="213" t="str">
        <f t="shared" si="401"/>
        <v/>
      </c>
    </row>
    <row r="12773" spans="2:4" x14ac:dyDescent="0.3">
      <c r="B12773" s="211" t="str">
        <f t="shared" si="400"/>
        <v/>
      </c>
      <c r="D12773" s="213" t="str">
        <f t="shared" si="401"/>
        <v/>
      </c>
    </row>
    <row r="12774" spans="2:4" x14ac:dyDescent="0.3">
      <c r="B12774" s="211" t="str">
        <f t="shared" si="400"/>
        <v/>
      </c>
      <c r="D12774" s="213" t="str">
        <f t="shared" si="401"/>
        <v/>
      </c>
    </row>
    <row r="12775" spans="2:4" x14ac:dyDescent="0.3">
      <c r="B12775" s="211" t="str">
        <f t="shared" si="400"/>
        <v/>
      </c>
      <c r="D12775" s="213" t="str">
        <f t="shared" si="401"/>
        <v/>
      </c>
    </row>
    <row r="12776" spans="2:4" x14ac:dyDescent="0.3">
      <c r="B12776" s="211" t="str">
        <f t="shared" si="400"/>
        <v/>
      </c>
      <c r="D12776" s="213" t="str">
        <f t="shared" si="401"/>
        <v/>
      </c>
    </row>
    <row r="12777" spans="2:4" x14ac:dyDescent="0.3">
      <c r="B12777" s="211" t="str">
        <f t="shared" si="400"/>
        <v/>
      </c>
      <c r="D12777" s="213" t="str">
        <f t="shared" si="401"/>
        <v/>
      </c>
    </row>
    <row r="12778" spans="2:4" x14ac:dyDescent="0.3">
      <c r="B12778" s="211" t="str">
        <f t="shared" si="400"/>
        <v/>
      </c>
      <c r="D12778" s="213" t="str">
        <f t="shared" si="401"/>
        <v/>
      </c>
    </row>
    <row r="12779" spans="2:4" x14ac:dyDescent="0.3">
      <c r="B12779" s="211" t="str">
        <f t="shared" si="400"/>
        <v/>
      </c>
      <c r="D12779" s="213" t="str">
        <f t="shared" si="401"/>
        <v/>
      </c>
    </row>
    <row r="12780" spans="2:4" x14ac:dyDescent="0.3">
      <c r="B12780" s="211" t="str">
        <f t="shared" si="400"/>
        <v/>
      </c>
      <c r="D12780" s="213" t="str">
        <f t="shared" si="401"/>
        <v/>
      </c>
    </row>
    <row r="12781" spans="2:4" x14ac:dyDescent="0.3">
      <c r="B12781" s="211" t="str">
        <f t="shared" si="400"/>
        <v/>
      </c>
      <c r="D12781" s="213" t="str">
        <f t="shared" si="401"/>
        <v/>
      </c>
    </row>
    <row r="12782" spans="2:4" x14ac:dyDescent="0.3">
      <c r="B12782" s="211" t="str">
        <f t="shared" si="400"/>
        <v/>
      </c>
      <c r="D12782" s="213" t="str">
        <f t="shared" si="401"/>
        <v/>
      </c>
    </row>
    <row r="12783" spans="2:4" x14ac:dyDescent="0.3">
      <c r="B12783" s="211" t="str">
        <f t="shared" si="400"/>
        <v/>
      </c>
      <c r="D12783" s="213" t="str">
        <f t="shared" si="401"/>
        <v/>
      </c>
    </row>
    <row r="12784" spans="2:4" x14ac:dyDescent="0.3">
      <c r="B12784" s="211" t="str">
        <f t="shared" si="400"/>
        <v/>
      </c>
      <c r="D12784" s="213" t="str">
        <f t="shared" si="401"/>
        <v/>
      </c>
    </row>
    <row r="12785" spans="2:4" x14ac:dyDescent="0.3">
      <c r="B12785" s="211" t="str">
        <f t="shared" si="400"/>
        <v/>
      </c>
      <c r="D12785" s="213" t="str">
        <f t="shared" si="401"/>
        <v/>
      </c>
    </row>
    <row r="12786" spans="2:4" x14ac:dyDescent="0.3">
      <c r="B12786" s="211" t="str">
        <f t="shared" si="400"/>
        <v/>
      </c>
      <c r="D12786" s="213" t="str">
        <f t="shared" si="401"/>
        <v/>
      </c>
    </row>
    <row r="12787" spans="2:4" x14ac:dyDescent="0.3">
      <c r="B12787" s="211" t="str">
        <f t="shared" si="400"/>
        <v/>
      </c>
      <c r="D12787" s="213" t="str">
        <f t="shared" si="401"/>
        <v/>
      </c>
    </row>
    <row r="12788" spans="2:4" x14ac:dyDescent="0.3">
      <c r="B12788" s="211" t="str">
        <f t="shared" si="400"/>
        <v/>
      </c>
      <c r="D12788" s="213" t="str">
        <f t="shared" si="401"/>
        <v/>
      </c>
    </row>
    <row r="12789" spans="2:4" x14ac:dyDescent="0.3">
      <c r="B12789" s="211" t="str">
        <f t="shared" si="400"/>
        <v/>
      </c>
      <c r="D12789" s="213" t="str">
        <f t="shared" si="401"/>
        <v/>
      </c>
    </row>
    <row r="12790" spans="2:4" x14ac:dyDescent="0.3">
      <c r="B12790" s="211" t="str">
        <f t="shared" si="400"/>
        <v/>
      </c>
      <c r="D12790" s="213" t="str">
        <f t="shared" si="401"/>
        <v/>
      </c>
    </row>
    <row r="12791" spans="2:4" x14ac:dyDescent="0.3">
      <c r="B12791" s="211" t="str">
        <f t="shared" si="400"/>
        <v/>
      </c>
      <c r="D12791" s="213" t="str">
        <f t="shared" si="401"/>
        <v/>
      </c>
    </row>
    <row r="12792" spans="2:4" x14ac:dyDescent="0.3">
      <c r="B12792" s="211" t="str">
        <f t="shared" si="400"/>
        <v/>
      </c>
      <c r="D12792" s="213" t="str">
        <f t="shared" si="401"/>
        <v/>
      </c>
    </row>
    <row r="12793" spans="2:4" x14ac:dyDescent="0.3">
      <c r="B12793" s="211" t="str">
        <f t="shared" si="400"/>
        <v/>
      </c>
      <c r="D12793" s="213" t="str">
        <f t="shared" si="401"/>
        <v/>
      </c>
    </row>
    <row r="12794" spans="2:4" x14ac:dyDescent="0.3">
      <c r="B12794" s="211" t="str">
        <f t="shared" si="400"/>
        <v/>
      </c>
      <c r="D12794" s="213" t="str">
        <f t="shared" si="401"/>
        <v/>
      </c>
    </row>
    <row r="12795" spans="2:4" x14ac:dyDescent="0.3">
      <c r="B12795" s="211" t="str">
        <f t="shared" si="400"/>
        <v/>
      </c>
      <c r="D12795" s="213" t="str">
        <f t="shared" si="401"/>
        <v/>
      </c>
    </row>
    <row r="12796" spans="2:4" x14ac:dyDescent="0.3">
      <c r="B12796" s="211" t="str">
        <f t="shared" si="400"/>
        <v/>
      </c>
      <c r="D12796" s="213" t="str">
        <f t="shared" si="401"/>
        <v/>
      </c>
    </row>
    <row r="12797" spans="2:4" x14ac:dyDescent="0.3">
      <c r="B12797" s="211" t="str">
        <f t="shared" si="400"/>
        <v/>
      </c>
      <c r="D12797" s="213" t="str">
        <f t="shared" si="401"/>
        <v/>
      </c>
    </row>
    <row r="12798" spans="2:4" x14ac:dyDescent="0.3">
      <c r="B12798" s="211" t="str">
        <f t="shared" si="400"/>
        <v/>
      </c>
      <c r="D12798" s="213" t="str">
        <f t="shared" si="401"/>
        <v/>
      </c>
    </row>
    <row r="12799" spans="2:4" x14ac:dyDescent="0.3">
      <c r="B12799" s="211" t="str">
        <f t="shared" si="400"/>
        <v/>
      </c>
      <c r="D12799" s="213" t="str">
        <f t="shared" si="401"/>
        <v/>
      </c>
    </row>
    <row r="12800" spans="2:4" x14ac:dyDescent="0.3">
      <c r="B12800" s="211" t="str">
        <f t="shared" si="400"/>
        <v/>
      </c>
      <c r="D12800" s="213" t="str">
        <f t="shared" si="401"/>
        <v/>
      </c>
    </row>
    <row r="12801" spans="2:4" x14ac:dyDescent="0.3">
      <c r="B12801" s="211" t="str">
        <f t="shared" si="400"/>
        <v/>
      </c>
      <c r="D12801" s="213" t="str">
        <f t="shared" si="401"/>
        <v/>
      </c>
    </row>
    <row r="12802" spans="2:4" x14ac:dyDescent="0.3">
      <c r="B12802" s="211" t="str">
        <f t="shared" si="400"/>
        <v/>
      </c>
      <c r="D12802" s="213" t="str">
        <f t="shared" si="401"/>
        <v/>
      </c>
    </row>
    <row r="12803" spans="2:4" x14ac:dyDescent="0.3">
      <c r="B12803" s="211" t="str">
        <f t="shared" si="400"/>
        <v/>
      </c>
      <c r="D12803" s="213" t="str">
        <f t="shared" si="401"/>
        <v/>
      </c>
    </row>
    <row r="12804" spans="2:4" x14ac:dyDescent="0.3">
      <c r="B12804" s="211" t="str">
        <f t="shared" si="400"/>
        <v/>
      </c>
      <c r="D12804" s="213" t="str">
        <f t="shared" si="401"/>
        <v/>
      </c>
    </row>
    <row r="12805" spans="2:4" x14ac:dyDescent="0.3">
      <c r="B12805" s="211" t="str">
        <f t="shared" si="400"/>
        <v/>
      </c>
      <c r="D12805" s="213" t="str">
        <f t="shared" si="401"/>
        <v/>
      </c>
    </row>
    <row r="12806" spans="2:4" x14ac:dyDescent="0.3">
      <c r="B12806" s="211" t="str">
        <f t="shared" ref="B12806:B12869" si="402">IF(NOT(ISBLANK(A12806)),INT(($B$2-A12806)/365.25),"")</f>
        <v/>
      </c>
      <c r="D12806" s="213" t="str">
        <f t="shared" ref="D12806:D12869" si="403">_xlfn.IFNA(VLOOKUP(B12806,AgeGroups,2,TRUE),"")</f>
        <v/>
      </c>
    </row>
    <row r="12807" spans="2:4" x14ac:dyDescent="0.3">
      <c r="B12807" s="211" t="str">
        <f t="shared" si="402"/>
        <v/>
      </c>
      <c r="D12807" s="213" t="str">
        <f t="shared" si="403"/>
        <v/>
      </c>
    </row>
    <row r="12808" spans="2:4" x14ac:dyDescent="0.3">
      <c r="B12808" s="211" t="str">
        <f t="shared" si="402"/>
        <v/>
      </c>
      <c r="D12808" s="213" t="str">
        <f t="shared" si="403"/>
        <v/>
      </c>
    </row>
    <row r="12809" spans="2:4" x14ac:dyDescent="0.3">
      <c r="B12809" s="211" t="str">
        <f t="shared" si="402"/>
        <v/>
      </c>
      <c r="D12809" s="213" t="str">
        <f t="shared" si="403"/>
        <v/>
      </c>
    </row>
    <row r="12810" spans="2:4" x14ac:dyDescent="0.3">
      <c r="B12810" s="211" t="str">
        <f t="shared" si="402"/>
        <v/>
      </c>
      <c r="D12810" s="213" t="str">
        <f t="shared" si="403"/>
        <v/>
      </c>
    </row>
    <row r="12811" spans="2:4" x14ac:dyDescent="0.3">
      <c r="B12811" s="211" t="str">
        <f t="shared" si="402"/>
        <v/>
      </c>
      <c r="D12811" s="213" t="str">
        <f t="shared" si="403"/>
        <v/>
      </c>
    </row>
    <row r="12812" spans="2:4" x14ac:dyDescent="0.3">
      <c r="B12812" s="211" t="str">
        <f t="shared" si="402"/>
        <v/>
      </c>
      <c r="D12812" s="213" t="str">
        <f t="shared" si="403"/>
        <v/>
      </c>
    </row>
    <row r="12813" spans="2:4" x14ac:dyDescent="0.3">
      <c r="B12813" s="211" t="str">
        <f t="shared" si="402"/>
        <v/>
      </c>
      <c r="D12813" s="213" t="str">
        <f t="shared" si="403"/>
        <v/>
      </c>
    </row>
    <row r="12814" spans="2:4" x14ac:dyDescent="0.3">
      <c r="B12814" s="211" t="str">
        <f t="shared" si="402"/>
        <v/>
      </c>
      <c r="D12814" s="213" t="str">
        <f t="shared" si="403"/>
        <v/>
      </c>
    </row>
    <row r="12815" spans="2:4" x14ac:dyDescent="0.3">
      <c r="B12815" s="211" t="str">
        <f t="shared" si="402"/>
        <v/>
      </c>
      <c r="D12815" s="213" t="str">
        <f t="shared" si="403"/>
        <v/>
      </c>
    </row>
    <row r="12816" spans="2:4" x14ac:dyDescent="0.3">
      <c r="B12816" s="211" t="str">
        <f t="shared" si="402"/>
        <v/>
      </c>
      <c r="D12816" s="213" t="str">
        <f t="shared" si="403"/>
        <v/>
      </c>
    </row>
    <row r="12817" spans="2:4" x14ac:dyDescent="0.3">
      <c r="B12817" s="211" t="str">
        <f t="shared" si="402"/>
        <v/>
      </c>
      <c r="D12817" s="213" t="str">
        <f t="shared" si="403"/>
        <v/>
      </c>
    </row>
    <row r="12818" spans="2:4" x14ac:dyDescent="0.3">
      <c r="B12818" s="211" t="str">
        <f t="shared" si="402"/>
        <v/>
      </c>
      <c r="D12818" s="213" t="str">
        <f t="shared" si="403"/>
        <v/>
      </c>
    </row>
    <row r="12819" spans="2:4" x14ac:dyDescent="0.3">
      <c r="B12819" s="211" t="str">
        <f t="shared" si="402"/>
        <v/>
      </c>
      <c r="D12819" s="213" t="str">
        <f t="shared" si="403"/>
        <v/>
      </c>
    </row>
    <row r="12820" spans="2:4" x14ac:dyDescent="0.3">
      <c r="B12820" s="211" t="str">
        <f t="shared" si="402"/>
        <v/>
      </c>
      <c r="D12820" s="213" t="str">
        <f t="shared" si="403"/>
        <v/>
      </c>
    </row>
    <row r="12821" spans="2:4" x14ac:dyDescent="0.3">
      <c r="B12821" s="211" t="str">
        <f t="shared" si="402"/>
        <v/>
      </c>
      <c r="D12821" s="213" t="str">
        <f t="shared" si="403"/>
        <v/>
      </c>
    </row>
    <row r="12822" spans="2:4" x14ac:dyDescent="0.3">
      <c r="B12822" s="211" t="str">
        <f t="shared" si="402"/>
        <v/>
      </c>
      <c r="D12822" s="213" t="str">
        <f t="shared" si="403"/>
        <v/>
      </c>
    </row>
    <row r="12823" spans="2:4" x14ac:dyDescent="0.3">
      <c r="B12823" s="211" t="str">
        <f t="shared" si="402"/>
        <v/>
      </c>
      <c r="D12823" s="213" t="str">
        <f t="shared" si="403"/>
        <v/>
      </c>
    </row>
    <row r="12824" spans="2:4" x14ac:dyDescent="0.3">
      <c r="B12824" s="211" t="str">
        <f t="shared" si="402"/>
        <v/>
      </c>
      <c r="D12824" s="213" t="str">
        <f t="shared" si="403"/>
        <v/>
      </c>
    </row>
    <row r="12825" spans="2:4" x14ac:dyDescent="0.3">
      <c r="B12825" s="211" t="str">
        <f t="shared" si="402"/>
        <v/>
      </c>
      <c r="D12825" s="213" t="str">
        <f t="shared" si="403"/>
        <v/>
      </c>
    </row>
    <row r="12826" spans="2:4" x14ac:dyDescent="0.3">
      <c r="B12826" s="211" t="str">
        <f t="shared" si="402"/>
        <v/>
      </c>
      <c r="D12826" s="213" t="str">
        <f t="shared" si="403"/>
        <v/>
      </c>
    </row>
    <row r="12827" spans="2:4" x14ac:dyDescent="0.3">
      <c r="B12827" s="211" t="str">
        <f t="shared" si="402"/>
        <v/>
      </c>
      <c r="D12827" s="213" t="str">
        <f t="shared" si="403"/>
        <v/>
      </c>
    </row>
    <row r="12828" spans="2:4" x14ac:dyDescent="0.3">
      <c r="B12828" s="211" t="str">
        <f t="shared" si="402"/>
        <v/>
      </c>
      <c r="D12828" s="213" t="str">
        <f t="shared" si="403"/>
        <v/>
      </c>
    </row>
    <row r="12829" spans="2:4" x14ac:dyDescent="0.3">
      <c r="B12829" s="211" t="str">
        <f t="shared" si="402"/>
        <v/>
      </c>
      <c r="D12829" s="213" t="str">
        <f t="shared" si="403"/>
        <v/>
      </c>
    </row>
    <row r="12830" spans="2:4" x14ac:dyDescent="0.3">
      <c r="B12830" s="211" t="str">
        <f t="shared" si="402"/>
        <v/>
      </c>
      <c r="D12830" s="213" t="str">
        <f t="shared" si="403"/>
        <v/>
      </c>
    </row>
    <row r="12831" spans="2:4" x14ac:dyDescent="0.3">
      <c r="B12831" s="211" t="str">
        <f t="shared" si="402"/>
        <v/>
      </c>
      <c r="D12831" s="213" t="str">
        <f t="shared" si="403"/>
        <v/>
      </c>
    </row>
    <row r="12832" spans="2:4" x14ac:dyDescent="0.3">
      <c r="B12832" s="211" t="str">
        <f t="shared" si="402"/>
        <v/>
      </c>
      <c r="D12832" s="213" t="str">
        <f t="shared" si="403"/>
        <v/>
      </c>
    </row>
    <row r="12833" spans="2:4" x14ac:dyDescent="0.3">
      <c r="B12833" s="211" t="str">
        <f t="shared" si="402"/>
        <v/>
      </c>
      <c r="D12833" s="213" t="str">
        <f t="shared" si="403"/>
        <v/>
      </c>
    </row>
    <row r="12834" spans="2:4" x14ac:dyDescent="0.3">
      <c r="B12834" s="211" t="str">
        <f t="shared" si="402"/>
        <v/>
      </c>
      <c r="D12834" s="213" t="str">
        <f t="shared" si="403"/>
        <v/>
      </c>
    </row>
    <row r="12835" spans="2:4" x14ac:dyDescent="0.3">
      <c r="B12835" s="211" t="str">
        <f t="shared" si="402"/>
        <v/>
      </c>
      <c r="D12835" s="213" t="str">
        <f t="shared" si="403"/>
        <v/>
      </c>
    </row>
    <row r="12836" spans="2:4" x14ac:dyDescent="0.3">
      <c r="B12836" s="211" t="str">
        <f t="shared" si="402"/>
        <v/>
      </c>
      <c r="D12836" s="213" t="str">
        <f t="shared" si="403"/>
        <v/>
      </c>
    </row>
    <row r="12837" spans="2:4" x14ac:dyDescent="0.3">
      <c r="B12837" s="211" t="str">
        <f t="shared" si="402"/>
        <v/>
      </c>
      <c r="D12837" s="213" t="str">
        <f t="shared" si="403"/>
        <v/>
      </c>
    </row>
    <row r="12838" spans="2:4" x14ac:dyDescent="0.3">
      <c r="B12838" s="211" t="str">
        <f t="shared" si="402"/>
        <v/>
      </c>
      <c r="D12838" s="213" t="str">
        <f t="shared" si="403"/>
        <v/>
      </c>
    </row>
    <row r="12839" spans="2:4" x14ac:dyDescent="0.3">
      <c r="B12839" s="211" t="str">
        <f t="shared" si="402"/>
        <v/>
      </c>
      <c r="D12839" s="213" t="str">
        <f t="shared" si="403"/>
        <v/>
      </c>
    </row>
    <row r="12840" spans="2:4" x14ac:dyDescent="0.3">
      <c r="B12840" s="211" t="str">
        <f t="shared" si="402"/>
        <v/>
      </c>
      <c r="D12840" s="213" t="str">
        <f t="shared" si="403"/>
        <v/>
      </c>
    </row>
    <row r="12841" spans="2:4" x14ac:dyDescent="0.3">
      <c r="B12841" s="211" t="str">
        <f t="shared" si="402"/>
        <v/>
      </c>
      <c r="D12841" s="213" t="str">
        <f t="shared" si="403"/>
        <v/>
      </c>
    </row>
    <row r="12842" spans="2:4" x14ac:dyDescent="0.3">
      <c r="B12842" s="211" t="str">
        <f t="shared" si="402"/>
        <v/>
      </c>
      <c r="D12842" s="213" t="str">
        <f t="shared" si="403"/>
        <v/>
      </c>
    </row>
    <row r="12843" spans="2:4" x14ac:dyDescent="0.3">
      <c r="B12843" s="211" t="str">
        <f t="shared" si="402"/>
        <v/>
      </c>
      <c r="D12843" s="213" t="str">
        <f t="shared" si="403"/>
        <v/>
      </c>
    </row>
    <row r="12844" spans="2:4" x14ac:dyDescent="0.3">
      <c r="B12844" s="211" t="str">
        <f t="shared" si="402"/>
        <v/>
      </c>
      <c r="D12844" s="213" t="str">
        <f t="shared" si="403"/>
        <v/>
      </c>
    </row>
    <row r="12845" spans="2:4" x14ac:dyDescent="0.3">
      <c r="B12845" s="211" t="str">
        <f t="shared" si="402"/>
        <v/>
      </c>
      <c r="D12845" s="213" t="str">
        <f t="shared" si="403"/>
        <v/>
      </c>
    </row>
    <row r="12846" spans="2:4" x14ac:dyDescent="0.3">
      <c r="B12846" s="211" t="str">
        <f t="shared" si="402"/>
        <v/>
      </c>
      <c r="D12846" s="213" t="str">
        <f t="shared" si="403"/>
        <v/>
      </c>
    </row>
    <row r="12847" spans="2:4" x14ac:dyDescent="0.3">
      <c r="B12847" s="211" t="str">
        <f t="shared" si="402"/>
        <v/>
      </c>
      <c r="D12847" s="213" t="str">
        <f t="shared" si="403"/>
        <v/>
      </c>
    </row>
    <row r="12848" spans="2:4" x14ac:dyDescent="0.3">
      <c r="B12848" s="211" t="str">
        <f t="shared" si="402"/>
        <v/>
      </c>
      <c r="D12848" s="213" t="str">
        <f t="shared" si="403"/>
        <v/>
      </c>
    </row>
    <row r="12849" spans="2:4" x14ac:dyDescent="0.3">
      <c r="B12849" s="211" t="str">
        <f t="shared" si="402"/>
        <v/>
      </c>
      <c r="D12849" s="213" t="str">
        <f t="shared" si="403"/>
        <v/>
      </c>
    </row>
    <row r="12850" spans="2:4" x14ac:dyDescent="0.3">
      <c r="B12850" s="211" t="str">
        <f t="shared" si="402"/>
        <v/>
      </c>
      <c r="D12850" s="213" t="str">
        <f t="shared" si="403"/>
        <v/>
      </c>
    </row>
    <row r="12851" spans="2:4" x14ac:dyDescent="0.3">
      <c r="B12851" s="211" t="str">
        <f t="shared" si="402"/>
        <v/>
      </c>
      <c r="D12851" s="213" t="str">
        <f t="shared" si="403"/>
        <v/>
      </c>
    </row>
    <row r="12852" spans="2:4" x14ac:dyDescent="0.3">
      <c r="B12852" s="211" t="str">
        <f t="shared" si="402"/>
        <v/>
      </c>
      <c r="D12852" s="213" t="str">
        <f t="shared" si="403"/>
        <v/>
      </c>
    </row>
    <row r="12853" spans="2:4" x14ac:dyDescent="0.3">
      <c r="B12853" s="211" t="str">
        <f t="shared" si="402"/>
        <v/>
      </c>
      <c r="D12853" s="213" t="str">
        <f t="shared" si="403"/>
        <v/>
      </c>
    </row>
    <row r="12854" spans="2:4" x14ac:dyDescent="0.3">
      <c r="B12854" s="211" t="str">
        <f t="shared" si="402"/>
        <v/>
      </c>
      <c r="D12854" s="213" t="str">
        <f t="shared" si="403"/>
        <v/>
      </c>
    </row>
    <row r="12855" spans="2:4" x14ac:dyDescent="0.3">
      <c r="B12855" s="211" t="str">
        <f t="shared" si="402"/>
        <v/>
      </c>
      <c r="D12855" s="213" t="str">
        <f t="shared" si="403"/>
        <v/>
      </c>
    </row>
    <row r="12856" spans="2:4" x14ac:dyDescent="0.3">
      <c r="B12856" s="211" t="str">
        <f t="shared" si="402"/>
        <v/>
      </c>
      <c r="D12856" s="213" t="str">
        <f t="shared" si="403"/>
        <v/>
      </c>
    </row>
    <row r="12857" spans="2:4" x14ac:dyDescent="0.3">
      <c r="B12857" s="211" t="str">
        <f t="shared" si="402"/>
        <v/>
      </c>
      <c r="D12857" s="213" t="str">
        <f t="shared" si="403"/>
        <v/>
      </c>
    </row>
    <row r="12858" spans="2:4" x14ac:dyDescent="0.3">
      <c r="B12858" s="211" t="str">
        <f t="shared" si="402"/>
        <v/>
      </c>
      <c r="D12858" s="213" t="str">
        <f t="shared" si="403"/>
        <v/>
      </c>
    </row>
    <row r="12859" spans="2:4" x14ac:dyDescent="0.3">
      <c r="B12859" s="211" t="str">
        <f t="shared" si="402"/>
        <v/>
      </c>
      <c r="D12859" s="213" t="str">
        <f t="shared" si="403"/>
        <v/>
      </c>
    </row>
    <row r="12860" spans="2:4" x14ac:dyDescent="0.3">
      <c r="B12860" s="211" t="str">
        <f t="shared" si="402"/>
        <v/>
      </c>
      <c r="D12860" s="213" t="str">
        <f t="shared" si="403"/>
        <v/>
      </c>
    </row>
    <row r="12861" spans="2:4" x14ac:dyDescent="0.3">
      <c r="B12861" s="211" t="str">
        <f t="shared" si="402"/>
        <v/>
      </c>
      <c r="D12861" s="213" t="str">
        <f t="shared" si="403"/>
        <v/>
      </c>
    </row>
    <row r="12862" spans="2:4" x14ac:dyDescent="0.3">
      <c r="B12862" s="211" t="str">
        <f t="shared" si="402"/>
        <v/>
      </c>
      <c r="D12862" s="213" t="str">
        <f t="shared" si="403"/>
        <v/>
      </c>
    </row>
    <row r="12863" spans="2:4" x14ac:dyDescent="0.3">
      <c r="B12863" s="211" t="str">
        <f t="shared" si="402"/>
        <v/>
      </c>
      <c r="D12863" s="213" t="str">
        <f t="shared" si="403"/>
        <v/>
      </c>
    </row>
    <row r="12864" spans="2:4" x14ac:dyDescent="0.3">
      <c r="B12864" s="211" t="str">
        <f t="shared" si="402"/>
        <v/>
      </c>
      <c r="D12864" s="213" t="str">
        <f t="shared" si="403"/>
        <v/>
      </c>
    </row>
    <row r="12865" spans="2:4" x14ac:dyDescent="0.3">
      <c r="B12865" s="211" t="str">
        <f t="shared" si="402"/>
        <v/>
      </c>
      <c r="D12865" s="213" t="str">
        <f t="shared" si="403"/>
        <v/>
      </c>
    </row>
    <row r="12866" spans="2:4" x14ac:dyDescent="0.3">
      <c r="B12866" s="211" t="str">
        <f t="shared" si="402"/>
        <v/>
      </c>
      <c r="D12866" s="213" t="str">
        <f t="shared" si="403"/>
        <v/>
      </c>
    </row>
    <row r="12867" spans="2:4" x14ac:dyDescent="0.3">
      <c r="B12867" s="211" t="str">
        <f t="shared" si="402"/>
        <v/>
      </c>
      <c r="D12867" s="213" t="str">
        <f t="shared" si="403"/>
        <v/>
      </c>
    </row>
    <row r="12868" spans="2:4" x14ac:dyDescent="0.3">
      <c r="B12868" s="211" t="str">
        <f t="shared" si="402"/>
        <v/>
      </c>
      <c r="D12868" s="213" t="str">
        <f t="shared" si="403"/>
        <v/>
      </c>
    </row>
    <row r="12869" spans="2:4" x14ac:dyDescent="0.3">
      <c r="B12869" s="211" t="str">
        <f t="shared" si="402"/>
        <v/>
      </c>
      <c r="D12869" s="213" t="str">
        <f t="shared" si="403"/>
        <v/>
      </c>
    </row>
    <row r="12870" spans="2:4" x14ac:dyDescent="0.3">
      <c r="B12870" s="211" t="str">
        <f t="shared" ref="B12870:B12933" si="404">IF(NOT(ISBLANK(A12870)),INT(($B$2-A12870)/365.25),"")</f>
        <v/>
      </c>
      <c r="D12870" s="213" t="str">
        <f t="shared" ref="D12870:D12933" si="405">_xlfn.IFNA(VLOOKUP(B12870,AgeGroups,2,TRUE),"")</f>
        <v/>
      </c>
    </row>
    <row r="12871" spans="2:4" x14ac:dyDescent="0.3">
      <c r="B12871" s="211" t="str">
        <f t="shared" si="404"/>
        <v/>
      </c>
      <c r="D12871" s="213" t="str">
        <f t="shared" si="405"/>
        <v/>
      </c>
    </row>
    <row r="12872" spans="2:4" x14ac:dyDescent="0.3">
      <c r="B12872" s="211" t="str">
        <f t="shared" si="404"/>
        <v/>
      </c>
      <c r="D12872" s="213" t="str">
        <f t="shared" si="405"/>
        <v/>
      </c>
    </row>
    <row r="12873" spans="2:4" x14ac:dyDescent="0.3">
      <c r="B12873" s="211" t="str">
        <f t="shared" si="404"/>
        <v/>
      </c>
      <c r="D12873" s="213" t="str">
        <f t="shared" si="405"/>
        <v/>
      </c>
    </row>
    <row r="12874" spans="2:4" x14ac:dyDescent="0.3">
      <c r="B12874" s="211" t="str">
        <f t="shared" si="404"/>
        <v/>
      </c>
      <c r="D12874" s="213" t="str">
        <f t="shared" si="405"/>
        <v/>
      </c>
    </row>
    <row r="12875" spans="2:4" x14ac:dyDescent="0.3">
      <c r="B12875" s="211" t="str">
        <f t="shared" si="404"/>
        <v/>
      </c>
      <c r="D12875" s="213" t="str">
        <f t="shared" si="405"/>
        <v/>
      </c>
    </row>
    <row r="12876" spans="2:4" x14ac:dyDescent="0.3">
      <c r="B12876" s="211" t="str">
        <f t="shared" si="404"/>
        <v/>
      </c>
      <c r="D12876" s="213" t="str">
        <f t="shared" si="405"/>
        <v/>
      </c>
    </row>
    <row r="12877" spans="2:4" x14ac:dyDescent="0.3">
      <c r="B12877" s="211" t="str">
        <f t="shared" si="404"/>
        <v/>
      </c>
      <c r="D12877" s="213" t="str">
        <f t="shared" si="405"/>
        <v/>
      </c>
    </row>
    <row r="12878" spans="2:4" x14ac:dyDescent="0.3">
      <c r="B12878" s="211" t="str">
        <f t="shared" si="404"/>
        <v/>
      </c>
      <c r="D12878" s="213" t="str">
        <f t="shared" si="405"/>
        <v/>
      </c>
    </row>
    <row r="12879" spans="2:4" x14ac:dyDescent="0.3">
      <c r="B12879" s="211" t="str">
        <f t="shared" si="404"/>
        <v/>
      </c>
      <c r="D12879" s="213" t="str">
        <f t="shared" si="405"/>
        <v/>
      </c>
    </row>
    <row r="12880" spans="2:4" x14ac:dyDescent="0.3">
      <c r="B12880" s="211" t="str">
        <f t="shared" si="404"/>
        <v/>
      </c>
      <c r="D12880" s="213" t="str">
        <f t="shared" si="405"/>
        <v/>
      </c>
    </row>
    <row r="12881" spans="2:4" x14ac:dyDescent="0.3">
      <c r="B12881" s="211" t="str">
        <f t="shared" si="404"/>
        <v/>
      </c>
      <c r="D12881" s="213" t="str">
        <f t="shared" si="405"/>
        <v/>
      </c>
    </row>
    <row r="12882" spans="2:4" x14ac:dyDescent="0.3">
      <c r="B12882" s="211" t="str">
        <f t="shared" si="404"/>
        <v/>
      </c>
      <c r="D12882" s="213" t="str">
        <f t="shared" si="405"/>
        <v/>
      </c>
    </row>
    <row r="12883" spans="2:4" x14ac:dyDescent="0.3">
      <c r="B12883" s="211" t="str">
        <f t="shared" si="404"/>
        <v/>
      </c>
      <c r="D12883" s="213" t="str">
        <f t="shared" si="405"/>
        <v/>
      </c>
    </row>
    <row r="12884" spans="2:4" x14ac:dyDescent="0.3">
      <c r="B12884" s="211" t="str">
        <f t="shared" si="404"/>
        <v/>
      </c>
      <c r="D12884" s="213" t="str">
        <f t="shared" si="405"/>
        <v/>
      </c>
    </row>
    <row r="12885" spans="2:4" x14ac:dyDescent="0.3">
      <c r="B12885" s="211" t="str">
        <f t="shared" si="404"/>
        <v/>
      </c>
      <c r="D12885" s="213" t="str">
        <f t="shared" si="405"/>
        <v/>
      </c>
    </row>
    <row r="12886" spans="2:4" x14ac:dyDescent="0.3">
      <c r="B12886" s="211" t="str">
        <f t="shared" si="404"/>
        <v/>
      </c>
      <c r="D12886" s="213" t="str">
        <f t="shared" si="405"/>
        <v/>
      </c>
    </row>
    <row r="12887" spans="2:4" x14ac:dyDescent="0.3">
      <c r="B12887" s="211" t="str">
        <f t="shared" si="404"/>
        <v/>
      </c>
      <c r="D12887" s="213" t="str">
        <f t="shared" si="405"/>
        <v/>
      </c>
    </row>
    <row r="12888" spans="2:4" x14ac:dyDescent="0.3">
      <c r="B12888" s="211" t="str">
        <f t="shared" si="404"/>
        <v/>
      </c>
      <c r="D12888" s="213" t="str">
        <f t="shared" si="405"/>
        <v/>
      </c>
    </row>
    <row r="12889" spans="2:4" x14ac:dyDescent="0.3">
      <c r="B12889" s="211" t="str">
        <f t="shared" si="404"/>
        <v/>
      </c>
      <c r="D12889" s="213" t="str">
        <f t="shared" si="405"/>
        <v/>
      </c>
    </row>
    <row r="12890" spans="2:4" x14ac:dyDescent="0.3">
      <c r="B12890" s="211" t="str">
        <f t="shared" si="404"/>
        <v/>
      </c>
      <c r="D12890" s="213" t="str">
        <f t="shared" si="405"/>
        <v/>
      </c>
    </row>
    <row r="12891" spans="2:4" x14ac:dyDescent="0.3">
      <c r="B12891" s="211" t="str">
        <f t="shared" si="404"/>
        <v/>
      </c>
      <c r="D12891" s="213" t="str">
        <f t="shared" si="405"/>
        <v/>
      </c>
    </row>
    <row r="12892" spans="2:4" x14ac:dyDescent="0.3">
      <c r="B12892" s="211" t="str">
        <f t="shared" si="404"/>
        <v/>
      </c>
      <c r="D12892" s="213" t="str">
        <f t="shared" si="405"/>
        <v/>
      </c>
    </row>
    <row r="12893" spans="2:4" x14ac:dyDescent="0.3">
      <c r="B12893" s="211" t="str">
        <f t="shared" si="404"/>
        <v/>
      </c>
      <c r="D12893" s="213" t="str">
        <f t="shared" si="405"/>
        <v/>
      </c>
    </row>
    <row r="12894" spans="2:4" x14ac:dyDescent="0.3">
      <c r="B12894" s="211" t="str">
        <f t="shared" si="404"/>
        <v/>
      </c>
      <c r="D12894" s="213" t="str">
        <f t="shared" si="405"/>
        <v/>
      </c>
    </row>
    <row r="12895" spans="2:4" x14ac:dyDescent="0.3">
      <c r="B12895" s="211" t="str">
        <f t="shared" si="404"/>
        <v/>
      </c>
      <c r="D12895" s="213" t="str">
        <f t="shared" si="405"/>
        <v/>
      </c>
    </row>
    <row r="12896" spans="2:4" x14ac:dyDescent="0.3">
      <c r="B12896" s="211" t="str">
        <f t="shared" si="404"/>
        <v/>
      </c>
      <c r="D12896" s="213" t="str">
        <f t="shared" si="405"/>
        <v/>
      </c>
    </row>
    <row r="12897" spans="2:4" x14ac:dyDescent="0.3">
      <c r="B12897" s="211" t="str">
        <f t="shared" si="404"/>
        <v/>
      </c>
      <c r="D12897" s="213" t="str">
        <f t="shared" si="405"/>
        <v/>
      </c>
    </row>
    <row r="12898" spans="2:4" x14ac:dyDescent="0.3">
      <c r="B12898" s="211" t="str">
        <f t="shared" si="404"/>
        <v/>
      </c>
      <c r="D12898" s="213" t="str">
        <f t="shared" si="405"/>
        <v/>
      </c>
    </row>
    <row r="12899" spans="2:4" x14ac:dyDescent="0.3">
      <c r="B12899" s="211" t="str">
        <f t="shared" si="404"/>
        <v/>
      </c>
      <c r="D12899" s="213" t="str">
        <f t="shared" si="405"/>
        <v/>
      </c>
    </row>
    <row r="12900" spans="2:4" x14ac:dyDescent="0.3">
      <c r="B12900" s="211" t="str">
        <f t="shared" si="404"/>
        <v/>
      </c>
      <c r="D12900" s="213" t="str">
        <f t="shared" si="405"/>
        <v/>
      </c>
    </row>
    <row r="12901" spans="2:4" x14ac:dyDescent="0.3">
      <c r="B12901" s="211" t="str">
        <f t="shared" si="404"/>
        <v/>
      </c>
      <c r="D12901" s="213" t="str">
        <f t="shared" si="405"/>
        <v/>
      </c>
    </row>
    <row r="12902" spans="2:4" x14ac:dyDescent="0.3">
      <c r="B12902" s="211" t="str">
        <f t="shared" si="404"/>
        <v/>
      </c>
      <c r="D12902" s="213" t="str">
        <f t="shared" si="405"/>
        <v/>
      </c>
    </row>
    <row r="12903" spans="2:4" x14ac:dyDescent="0.3">
      <c r="B12903" s="211" t="str">
        <f t="shared" si="404"/>
        <v/>
      </c>
      <c r="D12903" s="213" t="str">
        <f t="shared" si="405"/>
        <v/>
      </c>
    </row>
    <row r="12904" spans="2:4" x14ac:dyDescent="0.3">
      <c r="B12904" s="211" t="str">
        <f t="shared" si="404"/>
        <v/>
      </c>
      <c r="D12904" s="213" t="str">
        <f t="shared" si="405"/>
        <v/>
      </c>
    </row>
    <row r="12905" spans="2:4" x14ac:dyDescent="0.3">
      <c r="B12905" s="211" t="str">
        <f t="shared" si="404"/>
        <v/>
      </c>
      <c r="D12905" s="213" t="str">
        <f t="shared" si="405"/>
        <v/>
      </c>
    </row>
    <row r="12906" spans="2:4" x14ac:dyDescent="0.3">
      <c r="B12906" s="211" t="str">
        <f t="shared" si="404"/>
        <v/>
      </c>
      <c r="D12906" s="213" t="str">
        <f t="shared" si="405"/>
        <v/>
      </c>
    </row>
    <row r="12907" spans="2:4" x14ac:dyDescent="0.3">
      <c r="B12907" s="211" t="str">
        <f t="shared" si="404"/>
        <v/>
      </c>
      <c r="D12907" s="213" t="str">
        <f t="shared" si="405"/>
        <v/>
      </c>
    </row>
    <row r="12908" spans="2:4" x14ac:dyDescent="0.3">
      <c r="B12908" s="211" t="str">
        <f t="shared" si="404"/>
        <v/>
      </c>
      <c r="D12908" s="213" t="str">
        <f t="shared" si="405"/>
        <v/>
      </c>
    </row>
    <row r="12909" spans="2:4" x14ac:dyDescent="0.3">
      <c r="B12909" s="211" t="str">
        <f t="shared" si="404"/>
        <v/>
      </c>
      <c r="D12909" s="213" t="str">
        <f t="shared" si="405"/>
        <v/>
      </c>
    </row>
    <row r="12910" spans="2:4" x14ac:dyDescent="0.3">
      <c r="B12910" s="211" t="str">
        <f t="shared" si="404"/>
        <v/>
      </c>
      <c r="D12910" s="213" t="str">
        <f t="shared" si="405"/>
        <v/>
      </c>
    </row>
    <row r="12911" spans="2:4" x14ac:dyDescent="0.3">
      <c r="B12911" s="211" t="str">
        <f t="shared" si="404"/>
        <v/>
      </c>
      <c r="D12911" s="213" t="str">
        <f t="shared" si="405"/>
        <v/>
      </c>
    </row>
    <row r="12912" spans="2:4" x14ac:dyDescent="0.3">
      <c r="B12912" s="211" t="str">
        <f t="shared" si="404"/>
        <v/>
      </c>
      <c r="D12912" s="213" t="str">
        <f t="shared" si="405"/>
        <v/>
      </c>
    </row>
    <row r="12913" spans="2:4" x14ac:dyDescent="0.3">
      <c r="B12913" s="211" t="str">
        <f t="shared" si="404"/>
        <v/>
      </c>
      <c r="D12913" s="213" t="str">
        <f t="shared" si="405"/>
        <v/>
      </c>
    </row>
    <row r="12914" spans="2:4" x14ac:dyDescent="0.3">
      <c r="B12914" s="211" t="str">
        <f t="shared" si="404"/>
        <v/>
      </c>
      <c r="D12914" s="213" t="str">
        <f t="shared" si="405"/>
        <v/>
      </c>
    </row>
    <row r="12915" spans="2:4" x14ac:dyDescent="0.3">
      <c r="B12915" s="211" t="str">
        <f t="shared" si="404"/>
        <v/>
      </c>
      <c r="D12915" s="213" t="str">
        <f t="shared" si="405"/>
        <v/>
      </c>
    </row>
    <row r="12916" spans="2:4" x14ac:dyDescent="0.3">
      <c r="B12916" s="211" t="str">
        <f t="shared" si="404"/>
        <v/>
      </c>
      <c r="D12916" s="213" t="str">
        <f t="shared" si="405"/>
        <v/>
      </c>
    </row>
    <row r="12917" spans="2:4" x14ac:dyDescent="0.3">
      <c r="B12917" s="211" t="str">
        <f t="shared" si="404"/>
        <v/>
      </c>
      <c r="D12917" s="213" t="str">
        <f t="shared" si="405"/>
        <v/>
      </c>
    </row>
    <row r="12918" spans="2:4" x14ac:dyDescent="0.3">
      <c r="B12918" s="211" t="str">
        <f t="shared" si="404"/>
        <v/>
      </c>
      <c r="D12918" s="213" t="str">
        <f t="shared" si="405"/>
        <v/>
      </c>
    </row>
    <row r="12919" spans="2:4" x14ac:dyDescent="0.3">
      <c r="B12919" s="211" t="str">
        <f t="shared" si="404"/>
        <v/>
      </c>
      <c r="D12919" s="213" t="str">
        <f t="shared" si="405"/>
        <v/>
      </c>
    </row>
    <row r="12920" spans="2:4" x14ac:dyDescent="0.3">
      <c r="B12920" s="211" t="str">
        <f t="shared" si="404"/>
        <v/>
      </c>
      <c r="D12920" s="213" t="str">
        <f t="shared" si="405"/>
        <v/>
      </c>
    </row>
    <row r="12921" spans="2:4" x14ac:dyDescent="0.3">
      <c r="B12921" s="211" t="str">
        <f t="shared" si="404"/>
        <v/>
      </c>
      <c r="D12921" s="213" t="str">
        <f t="shared" si="405"/>
        <v/>
      </c>
    </row>
    <row r="12922" spans="2:4" x14ac:dyDescent="0.3">
      <c r="B12922" s="211" t="str">
        <f t="shared" si="404"/>
        <v/>
      </c>
      <c r="D12922" s="213" t="str">
        <f t="shared" si="405"/>
        <v/>
      </c>
    </row>
    <row r="12923" spans="2:4" x14ac:dyDescent="0.3">
      <c r="B12923" s="211" t="str">
        <f t="shared" si="404"/>
        <v/>
      </c>
      <c r="D12923" s="213" t="str">
        <f t="shared" si="405"/>
        <v/>
      </c>
    </row>
    <row r="12924" spans="2:4" x14ac:dyDescent="0.3">
      <c r="B12924" s="211" t="str">
        <f t="shared" si="404"/>
        <v/>
      </c>
      <c r="D12924" s="213" t="str">
        <f t="shared" si="405"/>
        <v/>
      </c>
    </row>
    <row r="12925" spans="2:4" x14ac:dyDescent="0.3">
      <c r="B12925" s="211" t="str">
        <f t="shared" si="404"/>
        <v/>
      </c>
      <c r="D12925" s="213" t="str">
        <f t="shared" si="405"/>
        <v/>
      </c>
    </row>
    <row r="12926" spans="2:4" x14ac:dyDescent="0.3">
      <c r="B12926" s="211" t="str">
        <f t="shared" si="404"/>
        <v/>
      </c>
      <c r="D12926" s="213" t="str">
        <f t="shared" si="405"/>
        <v/>
      </c>
    </row>
    <row r="12927" spans="2:4" x14ac:dyDescent="0.3">
      <c r="B12927" s="211" t="str">
        <f t="shared" si="404"/>
        <v/>
      </c>
      <c r="D12927" s="213" t="str">
        <f t="shared" si="405"/>
        <v/>
      </c>
    </row>
    <row r="12928" spans="2:4" x14ac:dyDescent="0.3">
      <c r="B12928" s="211" t="str">
        <f t="shared" si="404"/>
        <v/>
      </c>
      <c r="D12928" s="213" t="str">
        <f t="shared" si="405"/>
        <v/>
      </c>
    </row>
    <row r="12929" spans="2:4" x14ac:dyDescent="0.3">
      <c r="B12929" s="211" t="str">
        <f t="shared" si="404"/>
        <v/>
      </c>
      <c r="D12929" s="213" t="str">
        <f t="shared" si="405"/>
        <v/>
      </c>
    </row>
    <row r="12930" spans="2:4" x14ac:dyDescent="0.3">
      <c r="B12930" s="211" t="str">
        <f t="shared" si="404"/>
        <v/>
      </c>
      <c r="D12930" s="213" t="str">
        <f t="shared" si="405"/>
        <v/>
      </c>
    </row>
    <row r="12931" spans="2:4" x14ac:dyDescent="0.3">
      <c r="B12931" s="211" t="str">
        <f t="shared" si="404"/>
        <v/>
      </c>
      <c r="D12931" s="213" t="str">
        <f t="shared" si="405"/>
        <v/>
      </c>
    </row>
    <row r="12932" spans="2:4" x14ac:dyDescent="0.3">
      <c r="B12932" s="211" t="str">
        <f t="shared" si="404"/>
        <v/>
      </c>
      <c r="D12932" s="213" t="str">
        <f t="shared" si="405"/>
        <v/>
      </c>
    </row>
    <row r="12933" spans="2:4" x14ac:dyDescent="0.3">
      <c r="B12933" s="211" t="str">
        <f t="shared" si="404"/>
        <v/>
      </c>
      <c r="D12933" s="213" t="str">
        <f t="shared" si="405"/>
        <v/>
      </c>
    </row>
    <row r="12934" spans="2:4" x14ac:dyDescent="0.3">
      <c r="B12934" s="211" t="str">
        <f t="shared" ref="B12934:B12997" si="406">IF(NOT(ISBLANK(A12934)),INT(($B$2-A12934)/365.25),"")</f>
        <v/>
      </c>
      <c r="D12934" s="213" t="str">
        <f t="shared" ref="D12934:D12997" si="407">_xlfn.IFNA(VLOOKUP(B12934,AgeGroups,2,TRUE),"")</f>
        <v/>
      </c>
    </row>
    <row r="12935" spans="2:4" x14ac:dyDescent="0.3">
      <c r="B12935" s="211" t="str">
        <f t="shared" si="406"/>
        <v/>
      </c>
      <c r="D12935" s="213" t="str">
        <f t="shared" si="407"/>
        <v/>
      </c>
    </row>
    <row r="12936" spans="2:4" x14ac:dyDescent="0.3">
      <c r="B12936" s="211" t="str">
        <f t="shared" si="406"/>
        <v/>
      </c>
      <c r="D12936" s="213" t="str">
        <f t="shared" si="407"/>
        <v/>
      </c>
    </row>
    <row r="12937" spans="2:4" x14ac:dyDescent="0.3">
      <c r="B12937" s="211" t="str">
        <f t="shared" si="406"/>
        <v/>
      </c>
      <c r="D12937" s="213" t="str">
        <f t="shared" si="407"/>
        <v/>
      </c>
    </row>
    <row r="12938" spans="2:4" x14ac:dyDescent="0.3">
      <c r="B12938" s="211" t="str">
        <f t="shared" si="406"/>
        <v/>
      </c>
      <c r="D12938" s="213" t="str">
        <f t="shared" si="407"/>
        <v/>
      </c>
    </row>
    <row r="12939" spans="2:4" x14ac:dyDescent="0.3">
      <c r="B12939" s="211" t="str">
        <f t="shared" si="406"/>
        <v/>
      </c>
      <c r="D12939" s="213" t="str">
        <f t="shared" si="407"/>
        <v/>
      </c>
    </row>
    <row r="12940" spans="2:4" x14ac:dyDescent="0.3">
      <c r="B12940" s="211" t="str">
        <f t="shared" si="406"/>
        <v/>
      </c>
      <c r="D12940" s="213" t="str">
        <f t="shared" si="407"/>
        <v/>
      </c>
    </row>
    <row r="12941" spans="2:4" x14ac:dyDescent="0.3">
      <c r="B12941" s="211" t="str">
        <f t="shared" si="406"/>
        <v/>
      </c>
      <c r="D12941" s="213" t="str">
        <f t="shared" si="407"/>
        <v/>
      </c>
    </row>
    <row r="12942" spans="2:4" x14ac:dyDescent="0.3">
      <c r="B12942" s="211" t="str">
        <f t="shared" si="406"/>
        <v/>
      </c>
      <c r="D12942" s="213" t="str">
        <f t="shared" si="407"/>
        <v/>
      </c>
    </row>
    <row r="12943" spans="2:4" x14ac:dyDescent="0.3">
      <c r="B12943" s="211" t="str">
        <f t="shared" si="406"/>
        <v/>
      </c>
      <c r="D12943" s="213" t="str">
        <f t="shared" si="407"/>
        <v/>
      </c>
    </row>
    <row r="12944" spans="2:4" x14ac:dyDescent="0.3">
      <c r="B12944" s="211" t="str">
        <f t="shared" si="406"/>
        <v/>
      </c>
      <c r="D12944" s="213" t="str">
        <f t="shared" si="407"/>
        <v/>
      </c>
    </row>
    <row r="12945" spans="2:4" x14ac:dyDescent="0.3">
      <c r="B12945" s="211" t="str">
        <f t="shared" si="406"/>
        <v/>
      </c>
      <c r="D12945" s="213" t="str">
        <f t="shared" si="407"/>
        <v/>
      </c>
    </row>
    <row r="12946" spans="2:4" x14ac:dyDescent="0.3">
      <c r="B12946" s="211" t="str">
        <f t="shared" si="406"/>
        <v/>
      </c>
      <c r="D12946" s="213" t="str">
        <f t="shared" si="407"/>
        <v/>
      </c>
    </row>
    <row r="12947" spans="2:4" x14ac:dyDescent="0.3">
      <c r="B12947" s="211" t="str">
        <f t="shared" si="406"/>
        <v/>
      </c>
      <c r="D12947" s="213" t="str">
        <f t="shared" si="407"/>
        <v/>
      </c>
    </row>
    <row r="12948" spans="2:4" x14ac:dyDescent="0.3">
      <c r="B12948" s="211" t="str">
        <f t="shared" si="406"/>
        <v/>
      </c>
      <c r="D12948" s="213" t="str">
        <f t="shared" si="407"/>
        <v/>
      </c>
    </row>
    <row r="12949" spans="2:4" x14ac:dyDescent="0.3">
      <c r="B12949" s="211" t="str">
        <f t="shared" si="406"/>
        <v/>
      </c>
      <c r="D12949" s="213" t="str">
        <f t="shared" si="407"/>
        <v/>
      </c>
    </row>
    <row r="12950" spans="2:4" x14ac:dyDescent="0.3">
      <c r="B12950" s="211" t="str">
        <f t="shared" si="406"/>
        <v/>
      </c>
      <c r="D12950" s="213" t="str">
        <f t="shared" si="407"/>
        <v/>
      </c>
    </row>
    <row r="12951" spans="2:4" x14ac:dyDescent="0.3">
      <c r="B12951" s="211" t="str">
        <f t="shared" si="406"/>
        <v/>
      </c>
      <c r="D12951" s="213" t="str">
        <f t="shared" si="407"/>
        <v/>
      </c>
    </row>
    <row r="12952" spans="2:4" x14ac:dyDescent="0.3">
      <c r="B12952" s="211" t="str">
        <f t="shared" si="406"/>
        <v/>
      </c>
      <c r="D12952" s="213" t="str">
        <f t="shared" si="407"/>
        <v/>
      </c>
    </row>
    <row r="12953" spans="2:4" x14ac:dyDescent="0.3">
      <c r="B12953" s="211" t="str">
        <f t="shared" si="406"/>
        <v/>
      </c>
      <c r="D12953" s="213" t="str">
        <f t="shared" si="407"/>
        <v/>
      </c>
    </row>
    <row r="12954" spans="2:4" x14ac:dyDescent="0.3">
      <c r="B12954" s="211" t="str">
        <f t="shared" si="406"/>
        <v/>
      </c>
      <c r="D12954" s="213" t="str">
        <f t="shared" si="407"/>
        <v/>
      </c>
    </row>
    <row r="12955" spans="2:4" x14ac:dyDescent="0.3">
      <c r="B12955" s="211" t="str">
        <f t="shared" si="406"/>
        <v/>
      </c>
      <c r="D12955" s="213" t="str">
        <f t="shared" si="407"/>
        <v/>
      </c>
    </row>
    <row r="12956" spans="2:4" x14ac:dyDescent="0.3">
      <c r="B12956" s="211" t="str">
        <f t="shared" si="406"/>
        <v/>
      </c>
      <c r="D12956" s="213" t="str">
        <f t="shared" si="407"/>
        <v/>
      </c>
    </row>
    <row r="12957" spans="2:4" x14ac:dyDescent="0.3">
      <c r="B12957" s="211" t="str">
        <f t="shared" si="406"/>
        <v/>
      </c>
      <c r="D12957" s="213" t="str">
        <f t="shared" si="407"/>
        <v/>
      </c>
    </row>
    <row r="12958" spans="2:4" x14ac:dyDescent="0.3">
      <c r="B12958" s="211" t="str">
        <f t="shared" si="406"/>
        <v/>
      </c>
      <c r="D12958" s="213" t="str">
        <f t="shared" si="407"/>
        <v/>
      </c>
    </row>
    <row r="12959" spans="2:4" x14ac:dyDescent="0.3">
      <c r="B12959" s="211" t="str">
        <f t="shared" si="406"/>
        <v/>
      </c>
      <c r="D12959" s="213" t="str">
        <f t="shared" si="407"/>
        <v/>
      </c>
    </row>
    <row r="12960" spans="2:4" x14ac:dyDescent="0.3">
      <c r="B12960" s="211" t="str">
        <f t="shared" si="406"/>
        <v/>
      </c>
      <c r="D12960" s="213" t="str">
        <f t="shared" si="407"/>
        <v/>
      </c>
    </row>
    <row r="12961" spans="2:4" x14ac:dyDescent="0.3">
      <c r="B12961" s="211" t="str">
        <f t="shared" si="406"/>
        <v/>
      </c>
      <c r="D12961" s="213" t="str">
        <f t="shared" si="407"/>
        <v/>
      </c>
    </row>
    <row r="12962" spans="2:4" x14ac:dyDescent="0.3">
      <c r="B12962" s="211" t="str">
        <f t="shared" si="406"/>
        <v/>
      </c>
      <c r="D12962" s="213" t="str">
        <f t="shared" si="407"/>
        <v/>
      </c>
    </row>
    <row r="12963" spans="2:4" x14ac:dyDescent="0.3">
      <c r="B12963" s="211" t="str">
        <f t="shared" si="406"/>
        <v/>
      </c>
      <c r="D12963" s="213" t="str">
        <f t="shared" si="407"/>
        <v/>
      </c>
    </row>
    <row r="12964" spans="2:4" x14ac:dyDescent="0.3">
      <c r="B12964" s="211" t="str">
        <f t="shared" si="406"/>
        <v/>
      </c>
      <c r="D12964" s="213" t="str">
        <f t="shared" si="407"/>
        <v/>
      </c>
    </row>
    <row r="12965" spans="2:4" x14ac:dyDescent="0.3">
      <c r="B12965" s="211" t="str">
        <f t="shared" si="406"/>
        <v/>
      </c>
      <c r="D12965" s="213" t="str">
        <f t="shared" si="407"/>
        <v/>
      </c>
    </row>
    <row r="12966" spans="2:4" x14ac:dyDescent="0.3">
      <c r="B12966" s="211" t="str">
        <f t="shared" si="406"/>
        <v/>
      </c>
      <c r="D12966" s="213" t="str">
        <f t="shared" si="407"/>
        <v/>
      </c>
    </row>
    <row r="12967" spans="2:4" x14ac:dyDescent="0.3">
      <c r="B12967" s="211" t="str">
        <f t="shared" si="406"/>
        <v/>
      </c>
      <c r="D12967" s="213" t="str">
        <f t="shared" si="407"/>
        <v/>
      </c>
    </row>
    <row r="12968" spans="2:4" x14ac:dyDescent="0.3">
      <c r="B12968" s="211" t="str">
        <f t="shared" si="406"/>
        <v/>
      </c>
      <c r="D12968" s="213" t="str">
        <f t="shared" si="407"/>
        <v/>
      </c>
    </row>
    <row r="12969" spans="2:4" x14ac:dyDescent="0.3">
      <c r="B12969" s="211" t="str">
        <f t="shared" si="406"/>
        <v/>
      </c>
      <c r="D12969" s="213" t="str">
        <f t="shared" si="407"/>
        <v/>
      </c>
    </row>
    <row r="12970" spans="2:4" x14ac:dyDescent="0.3">
      <c r="B12970" s="211" t="str">
        <f t="shared" si="406"/>
        <v/>
      </c>
      <c r="D12970" s="213" t="str">
        <f t="shared" si="407"/>
        <v/>
      </c>
    </row>
    <row r="12971" spans="2:4" x14ac:dyDescent="0.3">
      <c r="B12971" s="211" t="str">
        <f t="shared" si="406"/>
        <v/>
      </c>
      <c r="D12971" s="213" t="str">
        <f t="shared" si="407"/>
        <v/>
      </c>
    </row>
    <row r="12972" spans="2:4" x14ac:dyDescent="0.3">
      <c r="B12972" s="211" t="str">
        <f t="shared" si="406"/>
        <v/>
      </c>
      <c r="D12972" s="213" t="str">
        <f t="shared" si="407"/>
        <v/>
      </c>
    </row>
    <row r="12973" spans="2:4" x14ac:dyDescent="0.3">
      <c r="B12973" s="211" t="str">
        <f t="shared" si="406"/>
        <v/>
      </c>
      <c r="D12973" s="213" t="str">
        <f t="shared" si="407"/>
        <v/>
      </c>
    </row>
    <row r="12974" spans="2:4" x14ac:dyDescent="0.3">
      <c r="B12974" s="211" t="str">
        <f t="shared" si="406"/>
        <v/>
      </c>
      <c r="D12974" s="213" t="str">
        <f t="shared" si="407"/>
        <v/>
      </c>
    </row>
    <row r="12975" spans="2:4" x14ac:dyDescent="0.3">
      <c r="B12975" s="211" t="str">
        <f t="shared" si="406"/>
        <v/>
      </c>
      <c r="D12975" s="213" t="str">
        <f t="shared" si="407"/>
        <v/>
      </c>
    </row>
    <row r="12976" spans="2:4" x14ac:dyDescent="0.3">
      <c r="B12976" s="211" t="str">
        <f t="shared" si="406"/>
        <v/>
      </c>
      <c r="D12976" s="213" t="str">
        <f t="shared" si="407"/>
        <v/>
      </c>
    </row>
    <row r="12977" spans="2:4" x14ac:dyDescent="0.3">
      <c r="B12977" s="211" t="str">
        <f t="shared" si="406"/>
        <v/>
      </c>
      <c r="D12977" s="213" t="str">
        <f t="shared" si="407"/>
        <v/>
      </c>
    </row>
    <row r="12978" spans="2:4" x14ac:dyDescent="0.3">
      <c r="B12978" s="211" t="str">
        <f t="shared" si="406"/>
        <v/>
      </c>
      <c r="D12978" s="213" t="str">
        <f t="shared" si="407"/>
        <v/>
      </c>
    </row>
    <row r="12979" spans="2:4" x14ac:dyDescent="0.3">
      <c r="B12979" s="211" t="str">
        <f t="shared" si="406"/>
        <v/>
      </c>
      <c r="D12979" s="213" t="str">
        <f t="shared" si="407"/>
        <v/>
      </c>
    </row>
    <row r="12980" spans="2:4" x14ac:dyDescent="0.3">
      <c r="B12980" s="211" t="str">
        <f t="shared" si="406"/>
        <v/>
      </c>
      <c r="D12980" s="213" t="str">
        <f t="shared" si="407"/>
        <v/>
      </c>
    </row>
    <row r="12981" spans="2:4" x14ac:dyDescent="0.3">
      <c r="B12981" s="211" t="str">
        <f t="shared" si="406"/>
        <v/>
      </c>
      <c r="D12981" s="213" t="str">
        <f t="shared" si="407"/>
        <v/>
      </c>
    </row>
    <row r="12982" spans="2:4" x14ac:dyDescent="0.3">
      <c r="B12982" s="211" t="str">
        <f t="shared" si="406"/>
        <v/>
      </c>
      <c r="D12982" s="213" t="str">
        <f t="shared" si="407"/>
        <v/>
      </c>
    </row>
    <row r="12983" spans="2:4" x14ac:dyDescent="0.3">
      <c r="B12983" s="211" t="str">
        <f t="shared" si="406"/>
        <v/>
      </c>
      <c r="D12983" s="213" t="str">
        <f t="shared" si="407"/>
        <v/>
      </c>
    </row>
    <row r="12984" spans="2:4" x14ac:dyDescent="0.3">
      <c r="B12984" s="211" t="str">
        <f t="shared" si="406"/>
        <v/>
      </c>
      <c r="D12984" s="213" t="str">
        <f t="shared" si="407"/>
        <v/>
      </c>
    </row>
    <row r="12985" spans="2:4" x14ac:dyDescent="0.3">
      <c r="B12985" s="211" t="str">
        <f t="shared" si="406"/>
        <v/>
      </c>
      <c r="D12985" s="213" t="str">
        <f t="shared" si="407"/>
        <v/>
      </c>
    </row>
    <row r="12986" spans="2:4" x14ac:dyDescent="0.3">
      <c r="B12986" s="211" t="str">
        <f t="shared" si="406"/>
        <v/>
      </c>
      <c r="D12986" s="213" t="str">
        <f t="shared" si="407"/>
        <v/>
      </c>
    </row>
    <row r="12987" spans="2:4" x14ac:dyDescent="0.3">
      <c r="B12987" s="211" t="str">
        <f t="shared" si="406"/>
        <v/>
      </c>
      <c r="D12987" s="213" t="str">
        <f t="shared" si="407"/>
        <v/>
      </c>
    </row>
    <row r="12988" spans="2:4" x14ac:dyDescent="0.3">
      <c r="B12988" s="211" t="str">
        <f t="shared" si="406"/>
        <v/>
      </c>
      <c r="D12988" s="213" t="str">
        <f t="shared" si="407"/>
        <v/>
      </c>
    </row>
    <row r="12989" spans="2:4" x14ac:dyDescent="0.3">
      <c r="B12989" s="211" t="str">
        <f t="shared" si="406"/>
        <v/>
      </c>
      <c r="D12989" s="213" t="str">
        <f t="shared" si="407"/>
        <v/>
      </c>
    </row>
    <row r="12990" spans="2:4" x14ac:dyDescent="0.3">
      <c r="B12990" s="211" t="str">
        <f t="shared" si="406"/>
        <v/>
      </c>
      <c r="D12990" s="213" t="str">
        <f t="shared" si="407"/>
        <v/>
      </c>
    </row>
    <row r="12991" spans="2:4" x14ac:dyDescent="0.3">
      <c r="B12991" s="211" t="str">
        <f t="shared" si="406"/>
        <v/>
      </c>
      <c r="D12991" s="213" t="str">
        <f t="shared" si="407"/>
        <v/>
      </c>
    </row>
    <row r="12992" spans="2:4" x14ac:dyDescent="0.3">
      <c r="B12992" s="211" t="str">
        <f t="shared" si="406"/>
        <v/>
      </c>
      <c r="D12992" s="213" t="str">
        <f t="shared" si="407"/>
        <v/>
      </c>
    </row>
    <row r="12993" spans="2:4" x14ac:dyDescent="0.3">
      <c r="B12993" s="211" t="str">
        <f t="shared" si="406"/>
        <v/>
      </c>
      <c r="D12993" s="213" t="str">
        <f t="shared" si="407"/>
        <v/>
      </c>
    </row>
    <row r="12994" spans="2:4" x14ac:dyDescent="0.3">
      <c r="B12994" s="211" t="str">
        <f t="shared" si="406"/>
        <v/>
      </c>
      <c r="D12994" s="213" t="str">
        <f t="shared" si="407"/>
        <v/>
      </c>
    </row>
    <row r="12995" spans="2:4" x14ac:dyDescent="0.3">
      <c r="B12995" s="211" t="str">
        <f t="shared" si="406"/>
        <v/>
      </c>
      <c r="D12995" s="213" t="str">
        <f t="shared" si="407"/>
        <v/>
      </c>
    </row>
    <row r="12996" spans="2:4" x14ac:dyDescent="0.3">
      <c r="B12996" s="211" t="str">
        <f t="shared" si="406"/>
        <v/>
      </c>
      <c r="D12996" s="213" t="str">
        <f t="shared" si="407"/>
        <v/>
      </c>
    </row>
    <row r="12997" spans="2:4" x14ac:dyDescent="0.3">
      <c r="B12997" s="211" t="str">
        <f t="shared" si="406"/>
        <v/>
      </c>
      <c r="D12997" s="213" t="str">
        <f t="shared" si="407"/>
        <v/>
      </c>
    </row>
    <row r="12998" spans="2:4" x14ac:dyDescent="0.3">
      <c r="B12998" s="211" t="str">
        <f t="shared" ref="B12998:B13061" si="408">IF(NOT(ISBLANK(A12998)),INT(($B$2-A12998)/365.25),"")</f>
        <v/>
      </c>
      <c r="D12998" s="213" t="str">
        <f t="shared" ref="D12998:D13061" si="409">_xlfn.IFNA(VLOOKUP(B12998,AgeGroups,2,TRUE),"")</f>
        <v/>
      </c>
    </row>
    <row r="12999" spans="2:4" x14ac:dyDescent="0.3">
      <c r="B12999" s="211" t="str">
        <f t="shared" si="408"/>
        <v/>
      </c>
      <c r="D12999" s="213" t="str">
        <f t="shared" si="409"/>
        <v/>
      </c>
    </row>
    <row r="13000" spans="2:4" x14ac:dyDescent="0.3">
      <c r="B13000" s="211" t="str">
        <f t="shared" si="408"/>
        <v/>
      </c>
      <c r="D13000" s="213" t="str">
        <f t="shared" si="409"/>
        <v/>
      </c>
    </row>
    <row r="13001" spans="2:4" x14ac:dyDescent="0.3">
      <c r="B13001" s="211" t="str">
        <f t="shared" si="408"/>
        <v/>
      </c>
      <c r="D13001" s="213" t="str">
        <f t="shared" si="409"/>
        <v/>
      </c>
    </row>
    <row r="13002" spans="2:4" x14ac:dyDescent="0.3">
      <c r="B13002" s="211" t="str">
        <f t="shared" si="408"/>
        <v/>
      </c>
      <c r="D13002" s="213" t="str">
        <f t="shared" si="409"/>
        <v/>
      </c>
    </row>
    <row r="13003" spans="2:4" x14ac:dyDescent="0.3">
      <c r="B13003" s="211" t="str">
        <f t="shared" si="408"/>
        <v/>
      </c>
      <c r="D13003" s="213" t="str">
        <f t="shared" si="409"/>
        <v/>
      </c>
    </row>
    <row r="13004" spans="2:4" x14ac:dyDescent="0.3">
      <c r="B13004" s="211" t="str">
        <f t="shared" si="408"/>
        <v/>
      </c>
      <c r="D13004" s="213" t="str">
        <f t="shared" si="409"/>
        <v/>
      </c>
    </row>
    <row r="13005" spans="2:4" x14ac:dyDescent="0.3">
      <c r="B13005" s="211" t="str">
        <f t="shared" si="408"/>
        <v/>
      </c>
      <c r="D13005" s="213" t="str">
        <f t="shared" si="409"/>
        <v/>
      </c>
    </row>
    <row r="13006" spans="2:4" x14ac:dyDescent="0.3">
      <c r="B13006" s="211" t="str">
        <f t="shared" si="408"/>
        <v/>
      </c>
      <c r="D13006" s="213" t="str">
        <f t="shared" si="409"/>
        <v/>
      </c>
    </row>
    <row r="13007" spans="2:4" x14ac:dyDescent="0.3">
      <c r="B13007" s="211" t="str">
        <f t="shared" si="408"/>
        <v/>
      </c>
      <c r="D13007" s="213" t="str">
        <f t="shared" si="409"/>
        <v/>
      </c>
    </row>
    <row r="13008" spans="2:4" x14ac:dyDescent="0.3">
      <c r="B13008" s="211" t="str">
        <f t="shared" si="408"/>
        <v/>
      </c>
      <c r="D13008" s="213" t="str">
        <f t="shared" si="409"/>
        <v/>
      </c>
    </row>
    <row r="13009" spans="2:4" x14ac:dyDescent="0.3">
      <c r="B13009" s="211" t="str">
        <f t="shared" si="408"/>
        <v/>
      </c>
      <c r="D13009" s="213" t="str">
        <f t="shared" si="409"/>
        <v/>
      </c>
    </row>
    <row r="13010" spans="2:4" x14ac:dyDescent="0.3">
      <c r="B13010" s="211" t="str">
        <f t="shared" si="408"/>
        <v/>
      </c>
      <c r="D13010" s="213" t="str">
        <f t="shared" si="409"/>
        <v/>
      </c>
    </row>
    <row r="13011" spans="2:4" x14ac:dyDescent="0.3">
      <c r="B13011" s="211" t="str">
        <f t="shared" si="408"/>
        <v/>
      </c>
      <c r="D13011" s="213" t="str">
        <f t="shared" si="409"/>
        <v/>
      </c>
    </row>
    <row r="13012" spans="2:4" x14ac:dyDescent="0.3">
      <c r="B13012" s="211" t="str">
        <f t="shared" si="408"/>
        <v/>
      </c>
      <c r="D13012" s="213" t="str">
        <f t="shared" si="409"/>
        <v/>
      </c>
    </row>
    <row r="13013" spans="2:4" x14ac:dyDescent="0.3">
      <c r="B13013" s="211" t="str">
        <f t="shared" si="408"/>
        <v/>
      </c>
      <c r="D13013" s="213" t="str">
        <f t="shared" si="409"/>
        <v/>
      </c>
    </row>
    <row r="13014" spans="2:4" x14ac:dyDescent="0.3">
      <c r="B13014" s="211" t="str">
        <f t="shared" si="408"/>
        <v/>
      </c>
      <c r="D13014" s="213" t="str">
        <f t="shared" si="409"/>
        <v/>
      </c>
    </row>
    <row r="13015" spans="2:4" x14ac:dyDescent="0.3">
      <c r="B13015" s="211" t="str">
        <f t="shared" si="408"/>
        <v/>
      </c>
      <c r="D13015" s="213" t="str">
        <f t="shared" si="409"/>
        <v/>
      </c>
    </row>
    <row r="13016" spans="2:4" x14ac:dyDescent="0.3">
      <c r="B13016" s="211" t="str">
        <f t="shared" si="408"/>
        <v/>
      </c>
      <c r="D13016" s="213" t="str">
        <f t="shared" si="409"/>
        <v/>
      </c>
    </row>
    <row r="13017" spans="2:4" x14ac:dyDescent="0.3">
      <c r="B13017" s="211" t="str">
        <f t="shared" si="408"/>
        <v/>
      </c>
      <c r="D13017" s="213" t="str">
        <f t="shared" si="409"/>
        <v/>
      </c>
    </row>
    <row r="13018" spans="2:4" x14ac:dyDescent="0.3">
      <c r="B13018" s="211" t="str">
        <f t="shared" si="408"/>
        <v/>
      </c>
      <c r="D13018" s="213" t="str">
        <f t="shared" si="409"/>
        <v/>
      </c>
    </row>
    <row r="13019" spans="2:4" x14ac:dyDescent="0.3">
      <c r="B13019" s="211" t="str">
        <f t="shared" si="408"/>
        <v/>
      </c>
      <c r="D13019" s="213" t="str">
        <f t="shared" si="409"/>
        <v/>
      </c>
    </row>
    <row r="13020" spans="2:4" x14ac:dyDescent="0.3">
      <c r="B13020" s="211" t="str">
        <f t="shared" si="408"/>
        <v/>
      </c>
      <c r="D13020" s="213" t="str">
        <f t="shared" si="409"/>
        <v/>
      </c>
    </row>
    <row r="13021" spans="2:4" x14ac:dyDescent="0.3">
      <c r="B13021" s="211" t="str">
        <f t="shared" si="408"/>
        <v/>
      </c>
      <c r="D13021" s="213" t="str">
        <f t="shared" si="409"/>
        <v/>
      </c>
    </row>
    <row r="13022" spans="2:4" x14ac:dyDescent="0.3">
      <c r="B13022" s="211" t="str">
        <f t="shared" si="408"/>
        <v/>
      </c>
      <c r="D13022" s="213" t="str">
        <f t="shared" si="409"/>
        <v/>
      </c>
    </row>
    <row r="13023" spans="2:4" x14ac:dyDescent="0.3">
      <c r="B13023" s="211" t="str">
        <f t="shared" si="408"/>
        <v/>
      </c>
      <c r="D13023" s="213" t="str">
        <f t="shared" si="409"/>
        <v/>
      </c>
    </row>
    <row r="13024" spans="2:4" x14ac:dyDescent="0.3">
      <c r="B13024" s="211" t="str">
        <f t="shared" si="408"/>
        <v/>
      </c>
      <c r="D13024" s="213" t="str">
        <f t="shared" si="409"/>
        <v/>
      </c>
    </row>
    <row r="13025" spans="2:4" x14ac:dyDescent="0.3">
      <c r="B13025" s="211" t="str">
        <f t="shared" si="408"/>
        <v/>
      </c>
      <c r="D13025" s="213" t="str">
        <f t="shared" si="409"/>
        <v/>
      </c>
    </row>
    <row r="13026" spans="2:4" x14ac:dyDescent="0.3">
      <c r="B13026" s="211" t="str">
        <f t="shared" si="408"/>
        <v/>
      </c>
      <c r="D13026" s="213" t="str">
        <f t="shared" si="409"/>
        <v/>
      </c>
    </row>
    <row r="13027" spans="2:4" x14ac:dyDescent="0.3">
      <c r="B13027" s="211" t="str">
        <f t="shared" si="408"/>
        <v/>
      </c>
      <c r="D13027" s="213" t="str">
        <f t="shared" si="409"/>
        <v/>
      </c>
    </row>
    <row r="13028" spans="2:4" x14ac:dyDescent="0.3">
      <c r="B13028" s="211" t="str">
        <f t="shared" si="408"/>
        <v/>
      </c>
      <c r="D13028" s="213" t="str">
        <f t="shared" si="409"/>
        <v/>
      </c>
    </row>
    <row r="13029" spans="2:4" x14ac:dyDescent="0.3">
      <c r="B13029" s="211" t="str">
        <f t="shared" si="408"/>
        <v/>
      </c>
      <c r="D13029" s="213" t="str">
        <f t="shared" si="409"/>
        <v/>
      </c>
    </row>
    <row r="13030" spans="2:4" x14ac:dyDescent="0.3">
      <c r="B13030" s="211" t="str">
        <f t="shared" si="408"/>
        <v/>
      </c>
      <c r="D13030" s="213" t="str">
        <f t="shared" si="409"/>
        <v/>
      </c>
    </row>
    <row r="13031" spans="2:4" x14ac:dyDescent="0.3">
      <c r="B13031" s="211" t="str">
        <f t="shared" si="408"/>
        <v/>
      </c>
      <c r="D13031" s="213" t="str">
        <f t="shared" si="409"/>
        <v/>
      </c>
    </row>
    <row r="13032" spans="2:4" x14ac:dyDescent="0.3">
      <c r="B13032" s="211" t="str">
        <f t="shared" si="408"/>
        <v/>
      </c>
      <c r="D13032" s="213" t="str">
        <f t="shared" si="409"/>
        <v/>
      </c>
    </row>
    <row r="13033" spans="2:4" x14ac:dyDescent="0.3">
      <c r="B13033" s="211" t="str">
        <f t="shared" si="408"/>
        <v/>
      </c>
      <c r="D13033" s="213" t="str">
        <f t="shared" si="409"/>
        <v/>
      </c>
    </row>
    <row r="13034" spans="2:4" x14ac:dyDescent="0.3">
      <c r="B13034" s="211" t="str">
        <f t="shared" si="408"/>
        <v/>
      </c>
      <c r="D13034" s="213" t="str">
        <f t="shared" si="409"/>
        <v/>
      </c>
    </row>
    <row r="13035" spans="2:4" x14ac:dyDescent="0.3">
      <c r="B13035" s="211" t="str">
        <f t="shared" si="408"/>
        <v/>
      </c>
      <c r="D13035" s="213" t="str">
        <f t="shared" si="409"/>
        <v/>
      </c>
    </row>
    <row r="13036" spans="2:4" x14ac:dyDescent="0.3">
      <c r="B13036" s="211" t="str">
        <f t="shared" si="408"/>
        <v/>
      </c>
      <c r="D13036" s="213" t="str">
        <f t="shared" si="409"/>
        <v/>
      </c>
    </row>
    <row r="13037" spans="2:4" x14ac:dyDescent="0.3">
      <c r="B13037" s="211" t="str">
        <f t="shared" si="408"/>
        <v/>
      </c>
      <c r="D13037" s="213" t="str">
        <f t="shared" si="409"/>
        <v/>
      </c>
    </row>
    <row r="13038" spans="2:4" x14ac:dyDescent="0.3">
      <c r="B13038" s="211" t="str">
        <f t="shared" si="408"/>
        <v/>
      </c>
      <c r="D13038" s="213" t="str">
        <f t="shared" si="409"/>
        <v/>
      </c>
    </row>
    <row r="13039" spans="2:4" x14ac:dyDescent="0.3">
      <c r="B13039" s="211" t="str">
        <f t="shared" si="408"/>
        <v/>
      </c>
      <c r="D13039" s="213" t="str">
        <f t="shared" si="409"/>
        <v/>
      </c>
    </row>
    <row r="13040" spans="2:4" x14ac:dyDescent="0.3">
      <c r="B13040" s="211" t="str">
        <f t="shared" si="408"/>
        <v/>
      </c>
      <c r="D13040" s="213" t="str">
        <f t="shared" si="409"/>
        <v/>
      </c>
    </row>
    <row r="13041" spans="2:4" x14ac:dyDescent="0.3">
      <c r="B13041" s="211" t="str">
        <f t="shared" si="408"/>
        <v/>
      </c>
      <c r="D13041" s="213" t="str">
        <f t="shared" si="409"/>
        <v/>
      </c>
    </row>
    <row r="13042" spans="2:4" x14ac:dyDescent="0.3">
      <c r="B13042" s="211" t="str">
        <f t="shared" si="408"/>
        <v/>
      </c>
      <c r="D13042" s="213" t="str">
        <f t="shared" si="409"/>
        <v/>
      </c>
    </row>
    <row r="13043" spans="2:4" x14ac:dyDescent="0.3">
      <c r="B13043" s="211" t="str">
        <f t="shared" si="408"/>
        <v/>
      </c>
      <c r="D13043" s="213" t="str">
        <f t="shared" si="409"/>
        <v/>
      </c>
    </row>
    <row r="13044" spans="2:4" x14ac:dyDescent="0.3">
      <c r="B13044" s="211" t="str">
        <f t="shared" si="408"/>
        <v/>
      </c>
      <c r="D13044" s="213" t="str">
        <f t="shared" si="409"/>
        <v/>
      </c>
    </row>
    <row r="13045" spans="2:4" x14ac:dyDescent="0.3">
      <c r="B13045" s="211" t="str">
        <f t="shared" si="408"/>
        <v/>
      </c>
      <c r="D13045" s="213" t="str">
        <f t="shared" si="409"/>
        <v/>
      </c>
    </row>
    <row r="13046" spans="2:4" x14ac:dyDescent="0.3">
      <c r="B13046" s="211" t="str">
        <f t="shared" si="408"/>
        <v/>
      </c>
      <c r="D13046" s="213" t="str">
        <f t="shared" si="409"/>
        <v/>
      </c>
    </row>
    <row r="13047" spans="2:4" x14ac:dyDescent="0.3">
      <c r="B13047" s="211" t="str">
        <f t="shared" si="408"/>
        <v/>
      </c>
      <c r="D13047" s="213" t="str">
        <f t="shared" si="409"/>
        <v/>
      </c>
    </row>
    <row r="13048" spans="2:4" x14ac:dyDescent="0.3">
      <c r="B13048" s="211" t="str">
        <f t="shared" si="408"/>
        <v/>
      </c>
      <c r="D13048" s="213" t="str">
        <f t="shared" si="409"/>
        <v/>
      </c>
    </row>
    <row r="13049" spans="2:4" x14ac:dyDescent="0.3">
      <c r="B13049" s="211" t="str">
        <f t="shared" si="408"/>
        <v/>
      </c>
      <c r="D13049" s="213" t="str">
        <f t="shared" si="409"/>
        <v/>
      </c>
    </row>
    <row r="13050" spans="2:4" x14ac:dyDescent="0.3">
      <c r="B13050" s="211" t="str">
        <f t="shared" si="408"/>
        <v/>
      </c>
      <c r="D13050" s="213" t="str">
        <f t="shared" si="409"/>
        <v/>
      </c>
    </row>
    <row r="13051" spans="2:4" x14ac:dyDescent="0.3">
      <c r="B13051" s="211" t="str">
        <f t="shared" si="408"/>
        <v/>
      </c>
      <c r="D13051" s="213" t="str">
        <f t="shared" si="409"/>
        <v/>
      </c>
    </row>
    <row r="13052" spans="2:4" x14ac:dyDescent="0.3">
      <c r="B13052" s="211" t="str">
        <f t="shared" si="408"/>
        <v/>
      </c>
      <c r="D13052" s="213" t="str">
        <f t="shared" si="409"/>
        <v/>
      </c>
    </row>
    <row r="13053" spans="2:4" x14ac:dyDescent="0.3">
      <c r="B13053" s="211" t="str">
        <f t="shared" si="408"/>
        <v/>
      </c>
      <c r="D13053" s="213" t="str">
        <f t="shared" si="409"/>
        <v/>
      </c>
    </row>
    <row r="13054" spans="2:4" x14ac:dyDescent="0.3">
      <c r="B13054" s="211" t="str">
        <f t="shared" si="408"/>
        <v/>
      </c>
      <c r="D13054" s="213" t="str">
        <f t="shared" si="409"/>
        <v/>
      </c>
    </row>
    <row r="13055" spans="2:4" x14ac:dyDescent="0.3">
      <c r="B13055" s="211" t="str">
        <f t="shared" si="408"/>
        <v/>
      </c>
      <c r="D13055" s="213" t="str">
        <f t="shared" si="409"/>
        <v/>
      </c>
    </row>
    <row r="13056" spans="2:4" x14ac:dyDescent="0.3">
      <c r="B13056" s="211" t="str">
        <f t="shared" si="408"/>
        <v/>
      </c>
      <c r="D13056" s="213" t="str">
        <f t="shared" si="409"/>
        <v/>
      </c>
    </row>
    <row r="13057" spans="2:4" x14ac:dyDescent="0.3">
      <c r="B13057" s="211" t="str">
        <f t="shared" si="408"/>
        <v/>
      </c>
      <c r="D13057" s="213" t="str">
        <f t="shared" si="409"/>
        <v/>
      </c>
    </row>
    <row r="13058" spans="2:4" x14ac:dyDescent="0.3">
      <c r="B13058" s="211" t="str">
        <f t="shared" si="408"/>
        <v/>
      </c>
      <c r="D13058" s="213" t="str">
        <f t="shared" si="409"/>
        <v/>
      </c>
    </row>
    <row r="13059" spans="2:4" x14ac:dyDescent="0.3">
      <c r="B13059" s="211" t="str">
        <f t="shared" si="408"/>
        <v/>
      </c>
      <c r="D13059" s="213" t="str">
        <f t="shared" si="409"/>
        <v/>
      </c>
    </row>
    <row r="13060" spans="2:4" x14ac:dyDescent="0.3">
      <c r="B13060" s="211" t="str">
        <f t="shared" si="408"/>
        <v/>
      </c>
      <c r="D13060" s="213" t="str">
        <f t="shared" si="409"/>
        <v/>
      </c>
    </row>
    <row r="13061" spans="2:4" x14ac:dyDescent="0.3">
      <c r="B13061" s="211" t="str">
        <f t="shared" si="408"/>
        <v/>
      </c>
      <c r="D13061" s="213" t="str">
        <f t="shared" si="409"/>
        <v/>
      </c>
    </row>
    <row r="13062" spans="2:4" x14ac:dyDescent="0.3">
      <c r="B13062" s="211" t="str">
        <f t="shared" ref="B13062:B13125" si="410">IF(NOT(ISBLANK(A13062)),INT(($B$2-A13062)/365.25),"")</f>
        <v/>
      </c>
      <c r="D13062" s="213" t="str">
        <f t="shared" ref="D13062:D13125" si="411">_xlfn.IFNA(VLOOKUP(B13062,AgeGroups,2,TRUE),"")</f>
        <v/>
      </c>
    </row>
    <row r="13063" spans="2:4" x14ac:dyDescent="0.3">
      <c r="B13063" s="211" t="str">
        <f t="shared" si="410"/>
        <v/>
      </c>
      <c r="D13063" s="213" t="str">
        <f t="shared" si="411"/>
        <v/>
      </c>
    </row>
    <row r="13064" spans="2:4" x14ac:dyDescent="0.3">
      <c r="B13064" s="211" t="str">
        <f t="shared" si="410"/>
        <v/>
      </c>
      <c r="D13064" s="213" t="str">
        <f t="shared" si="411"/>
        <v/>
      </c>
    </row>
    <row r="13065" spans="2:4" x14ac:dyDescent="0.3">
      <c r="B13065" s="211" t="str">
        <f t="shared" si="410"/>
        <v/>
      </c>
      <c r="D13065" s="213" t="str">
        <f t="shared" si="411"/>
        <v/>
      </c>
    </row>
    <row r="13066" spans="2:4" x14ac:dyDescent="0.3">
      <c r="B13066" s="211" t="str">
        <f t="shared" si="410"/>
        <v/>
      </c>
      <c r="D13066" s="213" t="str">
        <f t="shared" si="411"/>
        <v/>
      </c>
    </row>
    <row r="13067" spans="2:4" x14ac:dyDescent="0.3">
      <c r="B13067" s="211" t="str">
        <f t="shared" si="410"/>
        <v/>
      </c>
      <c r="D13067" s="213" t="str">
        <f t="shared" si="411"/>
        <v/>
      </c>
    </row>
    <row r="13068" spans="2:4" x14ac:dyDescent="0.3">
      <c r="B13068" s="211" t="str">
        <f t="shared" si="410"/>
        <v/>
      </c>
      <c r="D13068" s="213" t="str">
        <f t="shared" si="411"/>
        <v/>
      </c>
    </row>
    <row r="13069" spans="2:4" x14ac:dyDescent="0.3">
      <c r="B13069" s="211" t="str">
        <f t="shared" si="410"/>
        <v/>
      </c>
      <c r="D13069" s="213" t="str">
        <f t="shared" si="411"/>
        <v/>
      </c>
    </row>
    <row r="13070" spans="2:4" x14ac:dyDescent="0.3">
      <c r="B13070" s="211" t="str">
        <f t="shared" si="410"/>
        <v/>
      </c>
      <c r="D13070" s="213" t="str">
        <f t="shared" si="411"/>
        <v/>
      </c>
    </row>
    <row r="13071" spans="2:4" x14ac:dyDescent="0.3">
      <c r="B13071" s="211" t="str">
        <f t="shared" si="410"/>
        <v/>
      </c>
      <c r="D13071" s="213" t="str">
        <f t="shared" si="411"/>
        <v/>
      </c>
    </row>
    <row r="13072" spans="2:4" x14ac:dyDescent="0.3">
      <c r="B13072" s="211" t="str">
        <f t="shared" si="410"/>
        <v/>
      </c>
      <c r="D13072" s="213" t="str">
        <f t="shared" si="411"/>
        <v/>
      </c>
    </row>
    <row r="13073" spans="2:4" x14ac:dyDescent="0.3">
      <c r="B13073" s="211" t="str">
        <f t="shared" si="410"/>
        <v/>
      </c>
      <c r="D13073" s="213" t="str">
        <f t="shared" si="411"/>
        <v/>
      </c>
    </row>
    <row r="13074" spans="2:4" x14ac:dyDescent="0.3">
      <c r="B13074" s="211" t="str">
        <f t="shared" si="410"/>
        <v/>
      </c>
      <c r="D13074" s="213" t="str">
        <f t="shared" si="411"/>
        <v/>
      </c>
    </row>
    <row r="13075" spans="2:4" x14ac:dyDescent="0.3">
      <c r="B13075" s="211" t="str">
        <f t="shared" si="410"/>
        <v/>
      </c>
      <c r="D13075" s="213" t="str">
        <f t="shared" si="411"/>
        <v/>
      </c>
    </row>
    <row r="13076" spans="2:4" x14ac:dyDescent="0.3">
      <c r="B13076" s="211" t="str">
        <f t="shared" si="410"/>
        <v/>
      </c>
      <c r="D13076" s="213" t="str">
        <f t="shared" si="411"/>
        <v/>
      </c>
    </row>
    <row r="13077" spans="2:4" x14ac:dyDescent="0.3">
      <c r="B13077" s="211" t="str">
        <f t="shared" si="410"/>
        <v/>
      </c>
      <c r="D13077" s="213" t="str">
        <f t="shared" si="411"/>
        <v/>
      </c>
    </row>
    <row r="13078" spans="2:4" x14ac:dyDescent="0.3">
      <c r="B13078" s="211" t="str">
        <f t="shared" si="410"/>
        <v/>
      </c>
      <c r="D13078" s="213" t="str">
        <f t="shared" si="411"/>
        <v/>
      </c>
    </row>
    <row r="13079" spans="2:4" x14ac:dyDescent="0.3">
      <c r="B13079" s="211" t="str">
        <f t="shared" si="410"/>
        <v/>
      </c>
      <c r="D13079" s="213" t="str">
        <f t="shared" si="411"/>
        <v/>
      </c>
    </row>
    <row r="13080" spans="2:4" x14ac:dyDescent="0.3">
      <c r="B13080" s="211" t="str">
        <f t="shared" si="410"/>
        <v/>
      </c>
      <c r="D13080" s="213" t="str">
        <f t="shared" si="411"/>
        <v/>
      </c>
    </row>
    <row r="13081" spans="2:4" x14ac:dyDescent="0.3">
      <c r="B13081" s="211" t="str">
        <f t="shared" si="410"/>
        <v/>
      </c>
      <c r="D13081" s="213" t="str">
        <f t="shared" si="411"/>
        <v/>
      </c>
    </row>
    <row r="13082" spans="2:4" x14ac:dyDescent="0.3">
      <c r="B13082" s="211" t="str">
        <f t="shared" si="410"/>
        <v/>
      </c>
      <c r="D13082" s="213" t="str">
        <f t="shared" si="411"/>
        <v/>
      </c>
    </row>
    <row r="13083" spans="2:4" x14ac:dyDescent="0.3">
      <c r="B13083" s="211" t="str">
        <f t="shared" si="410"/>
        <v/>
      </c>
      <c r="D13083" s="213" t="str">
        <f t="shared" si="411"/>
        <v/>
      </c>
    </row>
    <row r="13084" spans="2:4" x14ac:dyDescent="0.3">
      <c r="B13084" s="211" t="str">
        <f t="shared" si="410"/>
        <v/>
      </c>
      <c r="D13084" s="213" t="str">
        <f t="shared" si="411"/>
        <v/>
      </c>
    </row>
    <row r="13085" spans="2:4" x14ac:dyDescent="0.3">
      <c r="B13085" s="211" t="str">
        <f t="shared" si="410"/>
        <v/>
      </c>
      <c r="D13085" s="213" t="str">
        <f t="shared" si="411"/>
        <v/>
      </c>
    </row>
    <row r="13086" spans="2:4" x14ac:dyDescent="0.3">
      <c r="B13086" s="211" t="str">
        <f t="shared" si="410"/>
        <v/>
      </c>
      <c r="D13086" s="213" t="str">
        <f t="shared" si="411"/>
        <v/>
      </c>
    </row>
    <row r="13087" spans="2:4" x14ac:dyDescent="0.3">
      <c r="B13087" s="211" t="str">
        <f t="shared" si="410"/>
        <v/>
      </c>
      <c r="D13087" s="213" t="str">
        <f t="shared" si="411"/>
        <v/>
      </c>
    </row>
    <row r="13088" spans="2:4" x14ac:dyDescent="0.3">
      <c r="B13088" s="211" t="str">
        <f t="shared" si="410"/>
        <v/>
      </c>
      <c r="D13088" s="213" t="str">
        <f t="shared" si="411"/>
        <v/>
      </c>
    </row>
    <row r="13089" spans="2:4" x14ac:dyDescent="0.3">
      <c r="B13089" s="211" t="str">
        <f t="shared" si="410"/>
        <v/>
      </c>
      <c r="D13089" s="213" t="str">
        <f t="shared" si="411"/>
        <v/>
      </c>
    </row>
    <row r="13090" spans="2:4" x14ac:dyDescent="0.3">
      <c r="B13090" s="211" t="str">
        <f t="shared" si="410"/>
        <v/>
      </c>
      <c r="D13090" s="213" t="str">
        <f t="shared" si="411"/>
        <v/>
      </c>
    </row>
    <row r="13091" spans="2:4" x14ac:dyDescent="0.3">
      <c r="B13091" s="211" t="str">
        <f t="shared" si="410"/>
        <v/>
      </c>
      <c r="D13091" s="213" t="str">
        <f t="shared" si="411"/>
        <v/>
      </c>
    </row>
    <row r="13092" spans="2:4" x14ac:dyDescent="0.3">
      <c r="B13092" s="211" t="str">
        <f t="shared" si="410"/>
        <v/>
      </c>
      <c r="D13092" s="213" t="str">
        <f t="shared" si="411"/>
        <v/>
      </c>
    </row>
    <row r="13093" spans="2:4" x14ac:dyDescent="0.3">
      <c r="B13093" s="211" t="str">
        <f t="shared" si="410"/>
        <v/>
      </c>
      <c r="D13093" s="213" t="str">
        <f t="shared" si="411"/>
        <v/>
      </c>
    </row>
    <row r="13094" spans="2:4" x14ac:dyDescent="0.3">
      <c r="B13094" s="211" t="str">
        <f t="shared" si="410"/>
        <v/>
      </c>
      <c r="D13094" s="213" t="str">
        <f t="shared" si="411"/>
        <v/>
      </c>
    </row>
    <row r="13095" spans="2:4" x14ac:dyDescent="0.3">
      <c r="B13095" s="211" t="str">
        <f t="shared" si="410"/>
        <v/>
      </c>
      <c r="D13095" s="213" t="str">
        <f t="shared" si="411"/>
        <v/>
      </c>
    </row>
    <row r="13096" spans="2:4" x14ac:dyDescent="0.3">
      <c r="B13096" s="211" t="str">
        <f t="shared" si="410"/>
        <v/>
      </c>
      <c r="D13096" s="213" t="str">
        <f t="shared" si="411"/>
        <v/>
      </c>
    </row>
    <row r="13097" spans="2:4" x14ac:dyDescent="0.3">
      <c r="B13097" s="211" t="str">
        <f t="shared" si="410"/>
        <v/>
      </c>
      <c r="D13097" s="213" t="str">
        <f t="shared" si="411"/>
        <v/>
      </c>
    </row>
    <row r="13098" spans="2:4" x14ac:dyDescent="0.3">
      <c r="B13098" s="211" t="str">
        <f t="shared" si="410"/>
        <v/>
      </c>
      <c r="D13098" s="213" t="str">
        <f t="shared" si="411"/>
        <v/>
      </c>
    </row>
    <row r="13099" spans="2:4" x14ac:dyDescent="0.3">
      <c r="B13099" s="211" t="str">
        <f t="shared" si="410"/>
        <v/>
      </c>
      <c r="D13099" s="213" t="str">
        <f t="shared" si="411"/>
        <v/>
      </c>
    </row>
    <row r="13100" spans="2:4" x14ac:dyDescent="0.3">
      <c r="B13100" s="211" t="str">
        <f t="shared" si="410"/>
        <v/>
      </c>
      <c r="D13100" s="213" t="str">
        <f t="shared" si="411"/>
        <v/>
      </c>
    </row>
    <row r="13101" spans="2:4" x14ac:dyDescent="0.3">
      <c r="B13101" s="211" t="str">
        <f t="shared" si="410"/>
        <v/>
      </c>
      <c r="D13101" s="213" t="str">
        <f t="shared" si="411"/>
        <v/>
      </c>
    </row>
    <row r="13102" spans="2:4" x14ac:dyDescent="0.3">
      <c r="B13102" s="211" t="str">
        <f t="shared" si="410"/>
        <v/>
      </c>
      <c r="D13102" s="213" t="str">
        <f t="shared" si="411"/>
        <v/>
      </c>
    </row>
    <row r="13103" spans="2:4" x14ac:dyDescent="0.3">
      <c r="B13103" s="211" t="str">
        <f t="shared" si="410"/>
        <v/>
      </c>
      <c r="D13103" s="213" t="str">
        <f t="shared" si="411"/>
        <v/>
      </c>
    </row>
    <row r="13104" spans="2:4" x14ac:dyDescent="0.3">
      <c r="B13104" s="211" t="str">
        <f t="shared" si="410"/>
        <v/>
      </c>
      <c r="D13104" s="213" t="str">
        <f t="shared" si="411"/>
        <v/>
      </c>
    </row>
    <row r="13105" spans="2:4" x14ac:dyDescent="0.3">
      <c r="B13105" s="211" t="str">
        <f t="shared" si="410"/>
        <v/>
      </c>
      <c r="D13105" s="213" t="str">
        <f t="shared" si="411"/>
        <v/>
      </c>
    </row>
    <row r="13106" spans="2:4" x14ac:dyDescent="0.3">
      <c r="B13106" s="211" t="str">
        <f t="shared" si="410"/>
        <v/>
      </c>
      <c r="D13106" s="213" t="str">
        <f t="shared" si="411"/>
        <v/>
      </c>
    </row>
    <row r="13107" spans="2:4" x14ac:dyDescent="0.3">
      <c r="B13107" s="211" t="str">
        <f t="shared" si="410"/>
        <v/>
      </c>
      <c r="D13107" s="213" t="str">
        <f t="shared" si="411"/>
        <v/>
      </c>
    </row>
    <row r="13108" spans="2:4" x14ac:dyDescent="0.3">
      <c r="B13108" s="211" t="str">
        <f t="shared" si="410"/>
        <v/>
      </c>
      <c r="D13108" s="213" t="str">
        <f t="shared" si="411"/>
        <v/>
      </c>
    </row>
    <row r="13109" spans="2:4" x14ac:dyDescent="0.3">
      <c r="B13109" s="211" t="str">
        <f t="shared" si="410"/>
        <v/>
      </c>
      <c r="D13109" s="213" t="str">
        <f t="shared" si="411"/>
        <v/>
      </c>
    </row>
    <row r="13110" spans="2:4" x14ac:dyDescent="0.3">
      <c r="B13110" s="211" t="str">
        <f t="shared" si="410"/>
        <v/>
      </c>
      <c r="D13110" s="213" t="str">
        <f t="shared" si="411"/>
        <v/>
      </c>
    </row>
    <row r="13111" spans="2:4" x14ac:dyDescent="0.3">
      <c r="B13111" s="211" t="str">
        <f t="shared" si="410"/>
        <v/>
      </c>
      <c r="D13111" s="213" t="str">
        <f t="shared" si="411"/>
        <v/>
      </c>
    </row>
    <row r="13112" spans="2:4" x14ac:dyDescent="0.3">
      <c r="B13112" s="211" t="str">
        <f t="shared" si="410"/>
        <v/>
      </c>
      <c r="D13112" s="213" t="str">
        <f t="shared" si="411"/>
        <v/>
      </c>
    </row>
    <row r="13113" spans="2:4" x14ac:dyDescent="0.3">
      <c r="B13113" s="211" t="str">
        <f t="shared" si="410"/>
        <v/>
      </c>
      <c r="D13113" s="213" t="str">
        <f t="shared" si="411"/>
        <v/>
      </c>
    </row>
    <row r="13114" spans="2:4" x14ac:dyDescent="0.3">
      <c r="B13114" s="211" t="str">
        <f t="shared" si="410"/>
        <v/>
      </c>
      <c r="D13114" s="213" t="str">
        <f t="shared" si="411"/>
        <v/>
      </c>
    </row>
    <row r="13115" spans="2:4" x14ac:dyDescent="0.3">
      <c r="B13115" s="211" t="str">
        <f t="shared" si="410"/>
        <v/>
      </c>
      <c r="D13115" s="213" t="str">
        <f t="shared" si="411"/>
        <v/>
      </c>
    </row>
    <row r="13116" spans="2:4" x14ac:dyDescent="0.3">
      <c r="B13116" s="211" t="str">
        <f t="shared" si="410"/>
        <v/>
      </c>
      <c r="D13116" s="213" t="str">
        <f t="shared" si="411"/>
        <v/>
      </c>
    </row>
    <row r="13117" spans="2:4" x14ac:dyDescent="0.3">
      <c r="B13117" s="211" t="str">
        <f t="shared" si="410"/>
        <v/>
      </c>
      <c r="D13117" s="213" t="str">
        <f t="shared" si="411"/>
        <v/>
      </c>
    </row>
    <row r="13118" spans="2:4" x14ac:dyDescent="0.3">
      <c r="B13118" s="211" t="str">
        <f t="shared" si="410"/>
        <v/>
      </c>
      <c r="D13118" s="213" t="str">
        <f t="shared" si="411"/>
        <v/>
      </c>
    </row>
    <row r="13119" spans="2:4" x14ac:dyDescent="0.3">
      <c r="B13119" s="211" t="str">
        <f t="shared" si="410"/>
        <v/>
      </c>
      <c r="D13119" s="213" t="str">
        <f t="shared" si="411"/>
        <v/>
      </c>
    </row>
    <row r="13120" spans="2:4" x14ac:dyDescent="0.3">
      <c r="B13120" s="211" t="str">
        <f t="shared" si="410"/>
        <v/>
      </c>
      <c r="D13120" s="213" t="str">
        <f t="shared" si="411"/>
        <v/>
      </c>
    </row>
    <row r="13121" spans="2:4" x14ac:dyDescent="0.3">
      <c r="B13121" s="211" t="str">
        <f t="shared" si="410"/>
        <v/>
      </c>
      <c r="D13121" s="213" t="str">
        <f t="shared" si="411"/>
        <v/>
      </c>
    </row>
    <row r="13122" spans="2:4" x14ac:dyDescent="0.3">
      <c r="B13122" s="211" t="str">
        <f t="shared" si="410"/>
        <v/>
      </c>
      <c r="D13122" s="213" t="str">
        <f t="shared" si="411"/>
        <v/>
      </c>
    </row>
    <row r="13123" spans="2:4" x14ac:dyDescent="0.3">
      <c r="B13123" s="211" t="str">
        <f t="shared" si="410"/>
        <v/>
      </c>
      <c r="D13123" s="213" t="str">
        <f t="shared" si="411"/>
        <v/>
      </c>
    </row>
    <row r="13124" spans="2:4" x14ac:dyDescent="0.3">
      <c r="B13124" s="211" t="str">
        <f t="shared" si="410"/>
        <v/>
      </c>
      <c r="D13124" s="213" t="str">
        <f t="shared" si="411"/>
        <v/>
      </c>
    </row>
    <row r="13125" spans="2:4" x14ac:dyDescent="0.3">
      <c r="B13125" s="211" t="str">
        <f t="shared" si="410"/>
        <v/>
      </c>
      <c r="D13125" s="213" t="str">
        <f t="shared" si="411"/>
        <v/>
      </c>
    </row>
    <row r="13126" spans="2:4" x14ac:dyDescent="0.3">
      <c r="B13126" s="211" t="str">
        <f t="shared" ref="B13126:B13189" si="412">IF(NOT(ISBLANK(A13126)),INT(($B$2-A13126)/365.25),"")</f>
        <v/>
      </c>
      <c r="D13126" s="213" t="str">
        <f t="shared" ref="D13126:D13189" si="413">_xlfn.IFNA(VLOOKUP(B13126,AgeGroups,2,TRUE),"")</f>
        <v/>
      </c>
    </row>
    <row r="13127" spans="2:4" x14ac:dyDescent="0.3">
      <c r="B13127" s="211" t="str">
        <f t="shared" si="412"/>
        <v/>
      </c>
      <c r="D13127" s="213" t="str">
        <f t="shared" si="413"/>
        <v/>
      </c>
    </row>
    <row r="13128" spans="2:4" x14ac:dyDescent="0.3">
      <c r="B13128" s="211" t="str">
        <f t="shared" si="412"/>
        <v/>
      </c>
      <c r="D13128" s="213" t="str">
        <f t="shared" si="413"/>
        <v/>
      </c>
    </row>
    <row r="13129" spans="2:4" x14ac:dyDescent="0.3">
      <c r="B13129" s="211" t="str">
        <f t="shared" si="412"/>
        <v/>
      </c>
      <c r="D13129" s="213" t="str">
        <f t="shared" si="413"/>
        <v/>
      </c>
    </row>
    <row r="13130" spans="2:4" x14ac:dyDescent="0.3">
      <c r="B13130" s="211" t="str">
        <f t="shared" si="412"/>
        <v/>
      </c>
      <c r="D13130" s="213" t="str">
        <f t="shared" si="413"/>
        <v/>
      </c>
    </row>
    <row r="13131" spans="2:4" x14ac:dyDescent="0.3">
      <c r="B13131" s="211" t="str">
        <f t="shared" si="412"/>
        <v/>
      </c>
      <c r="D13131" s="213" t="str">
        <f t="shared" si="413"/>
        <v/>
      </c>
    </row>
    <row r="13132" spans="2:4" x14ac:dyDescent="0.3">
      <c r="B13132" s="211" t="str">
        <f t="shared" si="412"/>
        <v/>
      </c>
      <c r="D13132" s="213" t="str">
        <f t="shared" si="413"/>
        <v/>
      </c>
    </row>
    <row r="13133" spans="2:4" x14ac:dyDescent="0.3">
      <c r="B13133" s="211" t="str">
        <f t="shared" si="412"/>
        <v/>
      </c>
      <c r="D13133" s="213" t="str">
        <f t="shared" si="413"/>
        <v/>
      </c>
    </row>
    <row r="13134" spans="2:4" x14ac:dyDescent="0.3">
      <c r="B13134" s="211" t="str">
        <f t="shared" si="412"/>
        <v/>
      </c>
      <c r="D13134" s="213" t="str">
        <f t="shared" si="413"/>
        <v/>
      </c>
    </row>
    <row r="13135" spans="2:4" x14ac:dyDescent="0.3">
      <c r="B13135" s="211" t="str">
        <f t="shared" si="412"/>
        <v/>
      </c>
      <c r="D13135" s="213" t="str">
        <f t="shared" si="413"/>
        <v/>
      </c>
    </row>
    <row r="13136" spans="2:4" x14ac:dyDescent="0.3">
      <c r="B13136" s="211" t="str">
        <f t="shared" si="412"/>
        <v/>
      </c>
      <c r="D13136" s="213" t="str">
        <f t="shared" si="413"/>
        <v/>
      </c>
    </row>
    <row r="13137" spans="2:4" x14ac:dyDescent="0.3">
      <c r="B13137" s="211" t="str">
        <f t="shared" si="412"/>
        <v/>
      </c>
      <c r="D13137" s="213" t="str">
        <f t="shared" si="413"/>
        <v/>
      </c>
    </row>
    <row r="13138" spans="2:4" x14ac:dyDescent="0.3">
      <c r="B13138" s="211" t="str">
        <f t="shared" si="412"/>
        <v/>
      </c>
      <c r="D13138" s="213" t="str">
        <f t="shared" si="413"/>
        <v/>
      </c>
    </row>
    <row r="13139" spans="2:4" x14ac:dyDescent="0.3">
      <c r="B13139" s="211" t="str">
        <f t="shared" si="412"/>
        <v/>
      </c>
      <c r="D13139" s="213" t="str">
        <f t="shared" si="413"/>
        <v/>
      </c>
    </row>
    <row r="13140" spans="2:4" x14ac:dyDescent="0.3">
      <c r="B13140" s="211" t="str">
        <f t="shared" si="412"/>
        <v/>
      </c>
      <c r="D13140" s="213" t="str">
        <f t="shared" si="413"/>
        <v/>
      </c>
    </row>
    <row r="13141" spans="2:4" x14ac:dyDescent="0.3">
      <c r="B13141" s="211" t="str">
        <f t="shared" si="412"/>
        <v/>
      </c>
      <c r="D13141" s="213" t="str">
        <f t="shared" si="413"/>
        <v/>
      </c>
    </row>
    <row r="13142" spans="2:4" x14ac:dyDescent="0.3">
      <c r="B13142" s="211" t="str">
        <f t="shared" si="412"/>
        <v/>
      </c>
      <c r="D13142" s="213" t="str">
        <f t="shared" si="413"/>
        <v/>
      </c>
    </row>
    <row r="13143" spans="2:4" x14ac:dyDescent="0.3">
      <c r="B13143" s="211" t="str">
        <f t="shared" si="412"/>
        <v/>
      </c>
      <c r="D13143" s="213" t="str">
        <f t="shared" si="413"/>
        <v/>
      </c>
    </row>
    <row r="13144" spans="2:4" x14ac:dyDescent="0.3">
      <c r="B13144" s="211" t="str">
        <f t="shared" si="412"/>
        <v/>
      </c>
      <c r="D13144" s="213" t="str">
        <f t="shared" si="413"/>
        <v/>
      </c>
    </row>
    <row r="13145" spans="2:4" x14ac:dyDescent="0.3">
      <c r="B13145" s="211" t="str">
        <f t="shared" si="412"/>
        <v/>
      </c>
      <c r="D13145" s="213" t="str">
        <f t="shared" si="413"/>
        <v/>
      </c>
    </row>
    <row r="13146" spans="2:4" x14ac:dyDescent="0.3">
      <c r="B13146" s="211" t="str">
        <f t="shared" si="412"/>
        <v/>
      </c>
      <c r="D13146" s="213" t="str">
        <f t="shared" si="413"/>
        <v/>
      </c>
    </row>
    <row r="13147" spans="2:4" x14ac:dyDescent="0.3">
      <c r="B13147" s="211" t="str">
        <f t="shared" si="412"/>
        <v/>
      </c>
      <c r="D13147" s="213" t="str">
        <f t="shared" si="413"/>
        <v/>
      </c>
    </row>
    <row r="13148" spans="2:4" x14ac:dyDescent="0.3">
      <c r="B13148" s="211" t="str">
        <f t="shared" si="412"/>
        <v/>
      </c>
      <c r="D13148" s="213" t="str">
        <f t="shared" si="413"/>
        <v/>
      </c>
    </row>
    <row r="13149" spans="2:4" x14ac:dyDescent="0.3">
      <c r="B13149" s="211" t="str">
        <f t="shared" si="412"/>
        <v/>
      </c>
      <c r="D13149" s="213" t="str">
        <f t="shared" si="413"/>
        <v/>
      </c>
    </row>
    <row r="13150" spans="2:4" x14ac:dyDescent="0.3">
      <c r="B13150" s="211" t="str">
        <f t="shared" si="412"/>
        <v/>
      </c>
      <c r="D13150" s="213" t="str">
        <f t="shared" si="413"/>
        <v/>
      </c>
    </row>
    <row r="13151" spans="2:4" x14ac:dyDescent="0.3">
      <c r="B13151" s="211" t="str">
        <f t="shared" si="412"/>
        <v/>
      </c>
      <c r="D13151" s="213" t="str">
        <f t="shared" si="413"/>
        <v/>
      </c>
    </row>
    <row r="13152" spans="2:4" x14ac:dyDescent="0.3">
      <c r="B13152" s="211" t="str">
        <f t="shared" si="412"/>
        <v/>
      </c>
      <c r="D13152" s="213" t="str">
        <f t="shared" si="413"/>
        <v/>
      </c>
    </row>
    <row r="13153" spans="2:4" x14ac:dyDescent="0.3">
      <c r="B13153" s="211" t="str">
        <f t="shared" si="412"/>
        <v/>
      </c>
      <c r="D13153" s="213" t="str">
        <f t="shared" si="413"/>
        <v/>
      </c>
    </row>
    <row r="13154" spans="2:4" x14ac:dyDescent="0.3">
      <c r="B13154" s="211" t="str">
        <f t="shared" si="412"/>
        <v/>
      </c>
      <c r="D13154" s="213" t="str">
        <f t="shared" si="413"/>
        <v/>
      </c>
    </row>
    <row r="13155" spans="2:4" x14ac:dyDescent="0.3">
      <c r="B13155" s="211" t="str">
        <f t="shared" si="412"/>
        <v/>
      </c>
      <c r="D13155" s="213" t="str">
        <f t="shared" si="413"/>
        <v/>
      </c>
    </row>
    <row r="13156" spans="2:4" x14ac:dyDescent="0.3">
      <c r="B13156" s="211" t="str">
        <f t="shared" si="412"/>
        <v/>
      </c>
      <c r="D13156" s="213" t="str">
        <f t="shared" si="413"/>
        <v/>
      </c>
    </row>
    <row r="13157" spans="2:4" x14ac:dyDescent="0.3">
      <c r="B13157" s="211" t="str">
        <f t="shared" si="412"/>
        <v/>
      </c>
      <c r="D13157" s="213" t="str">
        <f t="shared" si="413"/>
        <v/>
      </c>
    </row>
    <row r="13158" spans="2:4" x14ac:dyDescent="0.3">
      <c r="B13158" s="211" t="str">
        <f t="shared" si="412"/>
        <v/>
      </c>
      <c r="D13158" s="213" t="str">
        <f t="shared" si="413"/>
        <v/>
      </c>
    </row>
    <row r="13159" spans="2:4" x14ac:dyDescent="0.3">
      <c r="B13159" s="211" t="str">
        <f t="shared" si="412"/>
        <v/>
      </c>
      <c r="D13159" s="213" t="str">
        <f t="shared" si="413"/>
        <v/>
      </c>
    </row>
    <row r="13160" spans="2:4" x14ac:dyDescent="0.3">
      <c r="B13160" s="211" t="str">
        <f t="shared" si="412"/>
        <v/>
      </c>
      <c r="D13160" s="213" t="str">
        <f t="shared" si="413"/>
        <v/>
      </c>
    </row>
    <row r="13161" spans="2:4" x14ac:dyDescent="0.3">
      <c r="B13161" s="211" t="str">
        <f t="shared" si="412"/>
        <v/>
      </c>
      <c r="D13161" s="213" t="str">
        <f t="shared" si="413"/>
        <v/>
      </c>
    </row>
    <row r="13162" spans="2:4" x14ac:dyDescent="0.3">
      <c r="B13162" s="211" t="str">
        <f t="shared" si="412"/>
        <v/>
      </c>
      <c r="D13162" s="213" t="str">
        <f t="shared" si="413"/>
        <v/>
      </c>
    </row>
    <row r="13163" spans="2:4" x14ac:dyDescent="0.3">
      <c r="B13163" s="211" t="str">
        <f t="shared" si="412"/>
        <v/>
      </c>
      <c r="D13163" s="213" t="str">
        <f t="shared" si="413"/>
        <v/>
      </c>
    </row>
    <row r="13164" spans="2:4" x14ac:dyDescent="0.3">
      <c r="B13164" s="211" t="str">
        <f t="shared" si="412"/>
        <v/>
      </c>
      <c r="D13164" s="213" t="str">
        <f t="shared" si="413"/>
        <v/>
      </c>
    </row>
    <row r="13165" spans="2:4" x14ac:dyDescent="0.3">
      <c r="B13165" s="211" t="str">
        <f t="shared" si="412"/>
        <v/>
      </c>
      <c r="D13165" s="213" t="str">
        <f t="shared" si="413"/>
        <v/>
      </c>
    </row>
    <row r="13166" spans="2:4" x14ac:dyDescent="0.3">
      <c r="B13166" s="211" t="str">
        <f t="shared" si="412"/>
        <v/>
      </c>
      <c r="D13166" s="213" t="str">
        <f t="shared" si="413"/>
        <v/>
      </c>
    </row>
    <row r="13167" spans="2:4" x14ac:dyDescent="0.3">
      <c r="B13167" s="211" t="str">
        <f t="shared" si="412"/>
        <v/>
      </c>
      <c r="D13167" s="213" t="str">
        <f t="shared" si="413"/>
        <v/>
      </c>
    </row>
    <row r="13168" spans="2:4" x14ac:dyDescent="0.3">
      <c r="B13168" s="211" t="str">
        <f t="shared" si="412"/>
        <v/>
      </c>
      <c r="D13168" s="213" t="str">
        <f t="shared" si="413"/>
        <v/>
      </c>
    </row>
    <row r="13169" spans="2:4" x14ac:dyDescent="0.3">
      <c r="B13169" s="211" t="str">
        <f t="shared" si="412"/>
        <v/>
      </c>
      <c r="D13169" s="213" t="str">
        <f t="shared" si="413"/>
        <v/>
      </c>
    </row>
    <row r="13170" spans="2:4" x14ac:dyDescent="0.3">
      <c r="B13170" s="211" t="str">
        <f t="shared" si="412"/>
        <v/>
      </c>
      <c r="D13170" s="213" t="str">
        <f t="shared" si="413"/>
        <v/>
      </c>
    </row>
    <row r="13171" spans="2:4" x14ac:dyDescent="0.3">
      <c r="B13171" s="211" t="str">
        <f t="shared" si="412"/>
        <v/>
      </c>
      <c r="D13171" s="213" t="str">
        <f t="shared" si="413"/>
        <v/>
      </c>
    </row>
    <row r="13172" spans="2:4" x14ac:dyDescent="0.3">
      <c r="B13172" s="211" t="str">
        <f t="shared" si="412"/>
        <v/>
      </c>
      <c r="D13172" s="213" t="str">
        <f t="shared" si="413"/>
        <v/>
      </c>
    </row>
    <row r="13173" spans="2:4" x14ac:dyDescent="0.3">
      <c r="B13173" s="211" t="str">
        <f t="shared" si="412"/>
        <v/>
      </c>
      <c r="D13173" s="213" t="str">
        <f t="shared" si="413"/>
        <v/>
      </c>
    </row>
    <row r="13174" spans="2:4" x14ac:dyDescent="0.3">
      <c r="B13174" s="211" t="str">
        <f t="shared" si="412"/>
        <v/>
      </c>
      <c r="D13174" s="213" t="str">
        <f t="shared" si="413"/>
        <v/>
      </c>
    </row>
    <row r="13175" spans="2:4" x14ac:dyDescent="0.3">
      <c r="B13175" s="211" t="str">
        <f t="shared" si="412"/>
        <v/>
      </c>
      <c r="D13175" s="213" t="str">
        <f t="shared" si="413"/>
        <v/>
      </c>
    </row>
    <row r="13176" spans="2:4" x14ac:dyDescent="0.3">
      <c r="B13176" s="211" t="str">
        <f t="shared" si="412"/>
        <v/>
      </c>
      <c r="D13176" s="213" t="str">
        <f t="shared" si="413"/>
        <v/>
      </c>
    </row>
    <row r="13177" spans="2:4" x14ac:dyDescent="0.3">
      <c r="B13177" s="211" t="str">
        <f t="shared" si="412"/>
        <v/>
      </c>
      <c r="D13177" s="213" t="str">
        <f t="shared" si="413"/>
        <v/>
      </c>
    </row>
    <row r="13178" spans="2:4" x14ac:dyDescent="0.3">
      <c r="B13178" s="211" t="str">
        <f t="shared" si="412"/>
        <v/>
      </c>
      <c r="D13178" s="213" t="str">
        <f t="shared" si="413"/>
        <v/>
      </c>
    </row>
    <row r="13179" spans="2:4" x14ac:dyDescent="0.3">
      <c r="B13179" s="211" t="str">
        <f t="shared" si="412"/>
        <v/>
      </c>
      <c r="D13179" s="213" t="str">
        <f t="shared" si="413"/>
        <v/>
      </c>
    </row>
    <row r="13180" spans="2:4" x14ac:dyDescent="0.3">
      <c r="B13180" s="211" t="str">
        <f t="shared" si="412"/>
        <v/>
      </c>
      <c r="D13180" s="213" t="str">
        <f t="shared" si="413"/>
        <v/>
      </c>
    </row>
    <row r="13181" spans="2:4" x14ac:dyDescent="0.3">
      <c r="B13181" s="211" t="str">
        <f t="shared" si="412"/>
        <v/>
      </c>
      <c r="D13181" s="213" t="str">
        <f t="shared" si="413"/>
        <v/>
      </c>
    </row>
    <row r="13182" spans="2:4" x14ac:dyDescent="0.3">
      <c r="B13182" s="211" t="str">
        <f t="shared" si="412"/>
        <v/>
      </c>
      <c r="D13182" s="213" t="str">
        <f t="shared" si="413"/>
        <v/>
      </c>
    </row>
    <row r="13183" spans="2:4" x14ac:dyDescent="0.3">
      <c r="B13183" s="211" t="str">
        <f t="shared" si="412"/>
        <v/>
      </c>
      <c r="D13183" s="213" t="str">
        <f t="shared" si="413"/>
        <v/>
      </c>
    </row>
    <row r="13184" spans="2:4" x14ac:dyDescent="0.3">
      <c r="B13184" s="211" t="str">
        <f t="shared" si="412"/>
        <v/>
      </c>
      <c r="D13184" s="213" t="str">
        <f t="shared" si="413"/>
        <v/>
      </c>
    </row>
    <row r="13185" spans="2:4" x14ac:dyDescent="0.3">
      <c r="B13185" s="211" t="str">
        <f t="shared" si="412"/>
        <v/>
      </c>
      <c r="D13185" s="213" t="str">
        <f t="shared" si="413"/>
        <v/>
      </c>
    </row>
    <row r="13186" spans="2:4" x14ac:dyDescent="0.3">
      <c r="B13186" s="211" t="str">
        <f t="shared" si="412"/>
        <v/>
      </c>
      <c r="D13186" s="213" t="str">
        <f t="shared" si="413"/>
        <v/>
      </c>
    </row>
    <row r="13187" spans="2:4" x14ac:dyDescent="0.3">
      <c r="B13187" s="211" t="str">
        <f t="shared" si="412"/>
        <v/>
      </c>
      <c r="D13187" s="213" t="str">
        <f t="shared" si="413"/>
        <v/>
      </c>
    </row>
    <row r="13188" spans="2:4" x14ac:dyDescent="0.3">
      <c r="B13188" s="211" t="str">
        <f t="shared" si="412"/>
        <v/>
      </c>
      <c r="D13188" s="213" t="str">
        <f t="shared" si="413"/>
        <v/>
      </c>
    </row>
    <row r="13189" spans="2:4" x14ac:dyDescent="0.3">
      <c r="B13189" s="211" t="str">
        <f t="shared" si="412"/>
        <v/>
      </c>
      <c r="D13189" s="213" t="str">
        <f t="shared" si="413"/>
        <v/>
      </c>
    </row>
    <row r="13190" spans="2:4" x14ac:dyDescent="0.3">
      <c r="B13190" s="211" t="str">
        <f t="shared" ref="B13190:B13253" si="414">IF(NOT(ISBLANK(A13190)),INT(($B$2-A13190)/365.25),"")</f>
        <v/>
      </c>
      <c r="D13190" s="213" t="str">
        <f t="shared" ref="D13190:D13253" si="415">_xlfn.IFNA(VLOOKUP(B13190,AgeGroups,2,TRUE),"")</f>
        <v/>
      </c>
    </row>
    <row r="13191" spans="2:4" x14ac:dyDescent="0.3">
      <c r="B13191" s="211" t="str">
        <f t="shared" si="414"/>
        <v/>
      </c>
      <c r="D13191" s="213" t="str">
        <f t="shared" si="415"/>
        <v/>
      </c>
    </row>
    <row r="13192" spans="2:4" x14ac:dyDescent="0.3">
      <c r="B13192" s="211" t="str">
        <f t="shared" si="414"/>
        <v/>
      </c>
      <c r="D13192" s="213" t="str">
        <f t="shared" si="415"/>
        <v/>
      </c>
    </row>
    <row r="13193" spans="2:4" x14ac:dyDescent="0.3">
      <c r="B13193" s="211" t="str">
        <f t="shared" si="414"/>
        <v/>
      </c>
      <c r="D13193" s="213" t="str">
        <f t="shared" si="415"/>
        <v/>
      </c>
    </row>
    <row r="13194" spans="2:4" x14ac:dyDescent="0.3">
      <c r="B13194" s="211" t="str">
        <f t="shared" si="414"/>
        <v/>
      </c>
      <c r="D13194" s="213" t="str">
        <f t="shared" si="415"/>
        <v/>
      </c>
    </row>
    <row r="13195" spans="2:4" x14ac:dyDescent="0.3">
      <c r="B13195" s="211" t="str">
        <f t="shared" si="414"/>
        <v/>
      </c>
      <c r="D13195" s="213" t="str">
        <f t="shared" si="415"/>
        <v/>
      </c>
    </row>
    <row r="13196" spans="2:4" x14ac:dyDescent="0.3">
      <c r="B13196" s="211" t="str">
        <f t="shared" si="414"/>
        <v/>
      </c>
      <c r="D13196" s="213" t="str">
        <f t="shared" si="415"/>
        <v/>
      </c>
    </row>
    <row r="13197" spans="2:4" x14ac:dyDescent="0.3">
      <c r="B13197" s="211" t="str">
        <f t="shared" si="414"/>
        <v/>
      </c>
      <c r="D13197" s="213" t="str">
        <f t="shared" si="415"/>
        <v/>
      </c>
    </row>
    <row r="13198" spans="2:4" x14ac:dyDescent="0.3">
      <c r="B13198" s="211" t="str">
        <f t="shared" si="414"/>
        <v/>
      </c>
      <c r="D13198" s="213" t="str">
        <f t="shared" si="415"/>
        <v/>
      </c>
    </row>
    <row r="13199" spans="2:4" x14ac:dyDescent="0.3">
      <c r="B13199" s="211" t="str">
        <f t="shared" si="414"/>
        <v/>
      </c>
      <c r="D13199" s="213" t="str">
        <f t="shared" si="415"/>
        <v/>
      </c>
    </row>
    <row r="13200" spans="2:4" x14ac:dyDescent="0.3">
      <c r="B13200" s="211" t="str">
        <f t="shared" si="414"/>
        <v/>
      </c>
      <c r="D13200" s="213" t="str">
        <f t="shared" si="415"/>
        <v/>
      </c>
    </row>
    <row r="13201" spans="2:4" x14ac:dyDescent="0.3">
      <c r="B13201" s="211" t="str">
        <f t="shared" si="414"/>
        <v/>
      </c>
      <c r="D13201" s="213" t="str">
        <f t="shared" si="415"/>
        <v/>
      </c>
    </row>
    <row r="13202" spans="2:4" x14ac:dyDescent="0.3">
      <c r="B13202" s="211" t="str">
        <f t="shared" si="414"/>
        <v/>
      </c>
      <c r="D13202" s="213" t="str">
        <f t="shared" si="415"/>
        <v/>
      </c>
    </row>
    <row r="13203" spans="2:4" x14ac:dyDescent="0.3">
      <c r="B13203" s="211" t="str">
        <f t="shared" si="414"/>
        <v/>
      </c>
      <c r="D13203" s="213" t="str">
        <f t="shared" si="415"/>
        <v/>
      </c>
    </row>
    <row r="13204" spans="2:4" x14ac:dyDescent="0.3">
      <c r="B13204" s="211" t="str">
        <f t="shared" si="414"/>
        <v/>
      </c>
      <c r="D13204" s="213" t="str">
        <f t="shared" si="415"/>
        <v/>
      </c>
    </row>
    <row r="13205" spans="2:4" x14ac:dyDescent="0.3">
      <c r="B13205" s="211" t="str">
        <f t="shared" si="414"/>
        <v/>
      </c>
      <c r="D13205" s="213" t="str">
        <f t="shared" si="415"/>
        <v/>
      </c>
    </row>
    <row r="13206" spans="2:4" x14ac:dyDescent="0.3">
      <c r="B13206" s="211" t="str">
        <f t="shared" si="414"/>
        <v/>
      </c>
      <c r="D13206" s="213" t="str">
        <f t="shared" si="415"/>
        <v/>
      </c>
    </row>
    <row r="13207" spans="2:4" x14ac:dyDescent="0.3">
      <c r="B13207" s="211" t="str">
        <f t="shared" si="414"/>
        <v/>
      </c>
      <c r="D13207" s="213" t="str">
        <f t="shared" si="415"/>
        <v/>
      </c>
    </row>
    <row r="13208" spans="2:4" x14ac:dyDescent="0.3">
      <c r="B13208" s="211" t="str">
        <f t="shared" si="414"/>
        <v/>
      </c>
      <c r="D13208" s="213" t="str">
        <f t="shared" si="415"/>
        <v/>
      </c>
    </row>
    <row r="13209" spans="2:4" x14ac:dyDescent="0.3">
      <c r="B13209" s="211" t="str">
        <f t="shared" si="414"/>
        <v/>
      </c>
      <c r="D13209" s="213" t="str">
        <f t="shared" si="415"/>
        <v/>
      </c>
    </row>
    <row r="13210" spans="2:4" x14ac:dyDescent="0.3">
      <c r="B13210" s="211" t="str">
        <f t="shared" si="414"/>
        <v/>
      </c>
      <c r="D13210" s="213" t="str">
        <f t="shared" si="415"/>
        <v/>
      </c>
    </row>
    <row r="13211" spans="2:4" x14ac:dyDescent="0.3">
      <c r="B13211" s="211" t="str">
        <f t="shared" si="414"/>
        <v/>
      </c>
      <c r="D13211" s="213" t="str">
        <f t="shared" si="415"/>
        <v/>
      </c>
    </row>
    <row r="13212" spans="2:4" x14ac:dyDescent="0.3">
      <c r="B13212" s="211" t="str">
        <f t="shared" si="414"/>
        <v/>
      </c>
      <c r="D13212" s="213" t="str">
        <f t="shared" si="415"/>
        <v/>
      </c>
    </row>
    <row r="13213" spans="2:4" x14ac:dyDescent="0.3">
      <c r="B13213" s="211" t="str">
        <f t="shared" si="414"/>
        <v/>
      </c>
      <c r="D13213" s="213" t="str">
        <f t="shared" si="415"/>
        <v/>
      </c>
    </row>
    <row r="13214" spans="2:4" x14ac:dyDescent="0.3">
      <c r="B13214" s="211" t="str">
        <f t="shared" si="414"/>
        <v/>
      </c>
      <c r="D13214" s="213" t="str">
        <f t="shared" si="415"/>
        <v/>
      </c>
    </row>
    <row r="13215" spans="2:4" x14ac:dyDescent="0.3">
      <c r="B13215" s="211" t="str">
        <f t="shared" si="414"/>
        <v/>
      </c>
      <c r="D13215" s="213" t="str">
        <f t="shared" si="415"/>
        <v/>
      </c>
    </row>
    <row r="13216" spans="2:4" x14ac:dyDescent="0.3">
      <c r="B13216" s="211" t="str">
        <f t="shared" si="414"/>
        <v/>
      </c>
      <c r="D13216" s="213" t="str">
        <f t="shared" si="415"/>
        <v/>
      </c>
    </row>
    <row r="13217" spans="2:4" x14ac:dyDescent="0.3">
      <c r="B13217" s="211" t="str">
        <f t="shared" si="414"/>
        <v/>
      </c>
      <c r="D13217" s="213" t="str">
        <f t="shared" si="415"/>
        <v/>
      </c>
    </row>
    <row r="13218" spans="2:4" x14ac:dyDescent="0.3">
      <c r="B13218" s="211" t="str">
        <f t="shared" si="414"/>
        <v/>
      </c>
      <c r="D13218" s="213" t="str">
        <f t="shared" si="415"/>
        <v/>
      </c>
    </row>
    <row r="13219" spans="2:4" x14ac:dyDescent="0.3">
      <c r="B13219" s="211" t="str">
        <f t="shared" si="414"/>
        <v/>
      </c>
      <c r="D13219" s="213" t="str">
        <f t="shared" si="415"/>
        <v/>
      </c>
    </row>
    <row r="13220" spans="2:4" x14ac:dyDescent="0.3">
      <c r="B13220" s="211" t="str">
        <f t="shared" si="414"/>
        <v/>
      </c>
      <c r="D13220" s="213" t="str">
        <f t="shared" si="415"/>
        <v/>
      </c>
    </row>
    <row r="13221" spans="2:4" x14ac:dyDescent="0.3">
      <c r="B13221" s="211" t="str">
        <f t="shared" si="414"/>
        <v/>
      </c>
      <c r="D13221" s="213" t="str">
        <f t="shared" si="415"/>
        <v/>
      </c>
    </row>
    <row r="13222" spans="2:4" x14ac:dyDescent="0.3">
      <c r="B13222" s="211" t="str">
        <f t="shared" si="414"/>
        <v/>
      </c>
      <c r="D13222" s="213" t="str">
        <f t="shared" si="415"/>
        <v/>
      </c>
    </row>
    <row r="13223" spans="2:4" x14ac:dyDescent="0.3">
      <c r="B13223" s="211" t="str">
        <f t="shared" si="414"/>
        <v/>
      </c>
      <c r="D13223" s="213" t="str">
        <f t="shared" si="415"/>
        <v/>
      </c>
    </row>
    <row r="13224" spans="2:4" x14ac:dyDescent="0.3">
      <c r="B13224" s="211" t="str">
        <f t="shared" si="414"/>
        <v/>
      </c>
      <c r="D13224" s="213" t="str">
        <f t="shared" si="415"/>
        <v/>
      </c>
    </row>
    <row r="13225" spans="2:4" x14ac:dyDescent="0.3">
      <c r="B13225" s="211" t="str">
        <f t="shared" si="414"/>
        <v/>
      </c>
      <c r="D13225" s="213" t="str">
        <f t="shared" si="415"/>
        <v/>
      </c>
    </row>
    <row r="13226" spans="2:4" x14ac:dyDescent="0.3">
      <c r="B13226" s="211" t="str">
        <f t="shared" si="414"/>
        <v/>
      </c>
      <c r="D13226" s="213" t="str">
        <f t="shared" si="415"/>
        <v/>
      </c>
    </row>
    <row r="13227" spans="2:4" x14ac:dyDescent="0.3">
      <c r="B13227" s="211" t="str">
        <f t="shared" si="414"/>
        <v/>
      </c>
      <c r="D13227" s="213" t="str">
        <f t="shared" si="415"/>
        <v/>
      </c>
    </row>
    <row r="13228" spans="2:4" x14ac:dyDescent="0.3">
      <c r="B13228" s="211" t="str">
        <f t="shared" si="414"/>
        <v/>
      </c>
      <c r="D13228" s="213" t="str">
        <f t="shared" si="415"/>
        <v/>
      </c>
    </row>
    <row r="13229" spans="2:4" x14ac:dyDescent="0.3">
      <c r="B13229" s="211" t="str">
        <f t="shared" si="414"/>
        <v/>
      </c>
      <c r="D13229" s="213" t="str">
        <f t="shared" si="415"/>
        <v/>
      </c>
    </row>
    <row r="13230" spans="2:4" x14ac:dyDescent="0.3">
      <c r="B13230" s="211" t="str">
        <f t="shared" si="414"/>
        <v/>
      </c>
      <c r="D13230" s="213" t="str">
        <f t="shared" si="415"/>
        <v/>
      </c>
    </row>
    <row r="13231" spans="2:4" x14ac:dyDescent="0.3">
      <c r="B13231" s="211" t="str">
        <f t="shared" si="414"/>
        <v/>
      </c>
      <c r="D13231" s="213" t="str">
        <f t="shared" si="415"/>
        <v/>
      </c>
    </row>
    <row r="13232" spans="2:4" x14ac:dyDescent="0.3">
      <c r="B13232" s="211" t="str">
        <f t="shared" si="414"/>
        <v/>
      </c>
      <c r="D13232" s="213" t="str">
        <f t="shared" si="415"/>
        <v/>
      </c>
    </row>
    <row r="13233" spans="2:4" x14ac:dyDescent="0.3">
      <c r="B13233" s="211" t="str">
        <f t="shared" si="414"/>
        <v/>
      </c>
      <c r="D13233" s="213" t="str">
        <f t="shared" si="415"/>
        <v/>
      </c>
    </row>
    <row r="13234" spans="2:4" x14ac:dyDescent="0.3">
      <c r="B13234" s="211" t="str">
        <f t="shared" si="414"/>
        <v/>
      </c>
      <c r="D13234" s="213" t="str">
        <f t="shared" si="415"/>
        <v/>
      </c>
    </row>
    <row r="13235" spans="2:4" x14ac:dyDescent="0.3">
      <c r="B13235" s="211" t="str">
        <f t="shared" si="414"/>
        <v/>
      </c>
      <c r="D13235" s="213" t="str">
        <f t="shared" si="415"/>
        <v/>
      </c>
    </row>
    <row r="13236" spans="2:4" x14ac:dyDescent="0.3">
      <c r="B13236" s="211" t="str">
        <f t="shared" si="414"/>
        <v/>
      </c>
      <c r="D13236" s="213" t="str">
        <f t="shared" si="415"/>
        <v/>
      </c>
    </row>
    <row r="13237" spans="2:4" x14ac:dyDescent="0.3">
      <c r="B13237" s="211" t="str">
        <f t="shared" si="414"/>
        <v/>
      </c>
      <c r="D13237" s="213" t="str">
        <f t="shared" si="415"/>
        <v/>
      </c>
    </row>
    <row r="13238" spans="2:4" x14ac:dyDescent="0.3">
      <c r="B13238" s="211" t="str">
        <f t="shared" si="414"/>
        <v/>
      </c>
      <c r="D13238" s="213" t="str">
        <f t="shared" si="415"/>
        <v/>
      </c>
    </row>
    <row r="13239" spans="2:4" x14ac:dyDescent="0.3">
      <c r="B13239" s="211" t="str">
        <f t="shared" si="414"/>
        <v/>
      </c>
      <c r="D13239" s="213" t="str">
        <f t="shared" si="415"/>
        <v/>
      </c>
    </row>
    <row r="13240" spans="2:4" x14ac:dyDescent="0.3">
      <c r="B13240" s="211" t="str">
        <f t="shared" si="414"/>
        <v/>
      </c>
      <c r="D13240" s="213" t="str">
        <f t="shared" si="415"/>
        <v/>
      </c>
    </row>
    <row r="13241" spans="2:4" x14ac:dyDescent="0.3">
      <c r="B13241" s="211" t="str">
        <f t="shared" si="414"/>
        <v/>
      </c>
      <c r="D13241" s="213" t="str">
        <f t="shared" si="415"/>
        <v/>
      </c>
    </row>
    <row r="13242" spans="2:4" x14ac:dyDescent="0.3">
      <c r="B13242" s="211" t="str">
        <f t="shared" si="414"/>
        <v/>
      </c>
      <c r="D13242" s="213" t="str">
        <f t="shared" si="415"/>
        <v/>
      </c>
    </row>
    <row r="13243" spans="2:4" x14ac:dyDescent="0.3">
      <c r="B13243" s="211" t="str">
        <f t="shared" si="414"/>
        <v/>
      </c>
      <c r="D13243" s="213" t="str">
        <f t="shared" si="415"/>
        <v/>
      </c>
    </row>
    <row r="13244" spans="2:4" x14ac:dyDescent="0.3">
      <c r="B13244" s="211" t="str">
        <f t="shared" si="414"/>
        <v/>
      </c>
      <c r="D13244" s="213" t="str">
        <f t="shared" si="415"/>
        <v/>
      </c>
    </row>
    <row r="13245" spans="2:4" x14ac:dyDescent="0.3">
      <c r="B13245" s="211" t="str">
        <f t="shared" si="414"/>
        <v/>
      </c>
      <c r="D13245" s="213" t="str">
        <f t="shared" si="415"/>
        <v/>
      </c>
    </row>
    <row r="13246" spans="2:4" x14ac:dyDescent="0.3">
      <c r="B13246" s="211" t="str">
        <f t="shared" si="414"/>
        <v/>
      </c>
      <c r="D13246" s="213" t="str">
        <f t="shared" si="415"/>
        <v/>
      </c>
    </row>
    <row r="13247" spans="2:4" x14ac:dyDescent="0.3">
      <c r="B13247" s="211" t="str">
        <f t="shared" si="414"/>
        <v/>
      </c>
      <c r="D13247" s="213" t="str">
        <f t="shared" si="415"/>
        <v/>
      </c>
    </row>
    <row r="13248" spans="2:4" x14ac:dyDescent="0.3">
      <c r="B13248" s="211" t="str">
        <f t="shared" si="414"/>
        <v/>
      </c>
      <c r="D13248" s="213" t="str">
        <f t="shared" si="415"/>
        <v/>
      </c>
    </row>
    <row r="13249" spans="2:4" x14ac:dyDescent="0.3">
      <c r="B13249" s="211" t="str">
        <f t="shared" si="414"/>
        <v/>
      </c>
      <c r="D13249" s="213" t="str">
        <f t="shared" si="415"/>
        <v/>
      </c>
    </row>
    <row r="13250" spans="2:4" x14ac:dyDescent="0.3">
      <c r="B13250" s="211" t="str">
        <f t="shared" si="414"/>
        <v/>
      </c>
      <c r="D13250" s="213" t="str">
        <f t="shared" si="415"/>
        <v/>
      </c>
    </row>
    <row r="13251" spans="2:4" x14ac:dyDescent="0.3">
      <c r="B13251" s="211" t="str">
        <f t="shared" si="414"/>
        <v/>
      </c>
      <c r="D13251" s="213" t="str">
        <f t="shared" si="415"/>
        <v/>
      </c>
    </row>
    <row r="13252" spans="2:4" x14ac:dyDescent="0.3">
      <c r="B13252" s="211" t="str">
        <f t="shared" si="414"/>
        <v/>
      </c>
      <c r="D13252" s="213" t="str">
        <f t="shared" si="415"/>
        <v/>
      </c>
    </row>
    <row r="13253" spans="2:4" x14ac:dyDescent="0.3">
      <c r="B13253" s="211" t="str">
        <f t="shared" si="414"/>
        <v/>
      </c>
      <c r="D13253" s="213" t="str">
        <f t="shared" si="415"/>
        <v/>
      </c>
    </row>
    <row r="13254" spans="2:4" x14ac:dyDescent="0.3">
      <c r="B13254" s="211" t="str">
        <f t="shared" ref="B13254:B13317" si="416">IF(NOT(ISBLANK(A13254)),INT(($B$2-A13254)/365.25),"")</f>
        <v/>
      </c>
      <c r="D13254" s="213" t="str">
        <f t="shared" ref="D13254:D13317" si="417">_xlfn.IFNA(VLOOKUP(B13254,AgeGroups,2,TRUE),"")</f>
        <v/>
      </c>
    </row>
    <row r="13255" spans="2:4" x14ac:dyDescent="0.3">
      <c r="B13255" s="211" t="str">
        <f t="shared" si="416"/>
        <v/>
      </c>
      <c r="D13255" s="213" t="str">
        <f t="shared" si="417"/>
        <v/>
      </c>
    </row>
    <row r="13256" spans="2:4" x14ac:dyDescent="0.3">
      <c r="B13256" s="211" t="str">
        <f t="shared" si="416"/>
        <v/>
      </c>
      <c r="D13256" s="213" t="str">
        <f t="shared" si="417"/>
        <v/>
      </c>
    </row>
    <row r="13257" spans="2:4" x14ac:dyDescent="0.3">
      <c r="B13257" s="211" t="str">
        <f t="shared" si="416"/>
        <v/>
      </c>
      <c r="D13257" s="213" t="str">
        <f t="shared" si="417"/>
        <v/>
      </c>
    </row>
    <row r="13258" spans="2:4" x14ac:dyDescent="0.3">
      <c r="B13258" s="211" t="str">
        <f t="shared" si="416"/>
        <v/>
      </c>
      <c r="D13258" s="213" t="str">
        <f t="shared" si="417"/>
        <v/>
      </c>
    </row>
    <row r="13259" spans="2:4" x14ac:dyDescent="0.3">
      <c r="B13259" s="211" t="str">
        <f t="shared" si="416"/>
        <v/>
      </c>
      <c r="D13259" s="213" t="str">
        <f t="shared" si="417"/>
        <v/>
      </c>
    </row>
    <row r="13260" spans="2:4" x14ac:dyDescent="0.3">
      <c r="B13260" s="211" t="str">
        <f t="shared" si="416"/>
        <v/>
      </c>
      <c r="D13260" s="213" t="str">
        <f t="shared" si="417"/>
        <v/>
      </c>
    </row>
    <row r="13261" spans="2:4" x14ac:dyDescent="0.3">
      <c r="B13261" s="211" t="str">
        <f t="shared" si="416"/>
        <v/>
      </c>
      <c r="D13261" s="213" t="str">
        <f t="shared" si="417"/>
        <v/>
      </c>
    </row>
    <row r="13262" spans="2:4" x14ac:dyDescent="0.3">
      <c r="B13262" s="211" t="str">
        <f t="shared" si="416"/>
        <v/>
      </c>
      <c r="D13262" s="213" t="str">
        <f t="shared" si="417"/>
        <v/>
      </c>
    </row>
    <row r="13263" spans="2:4" x14ac:dyDescent="0.3">
      <c r="B13263" s="211" t="str">
        <f t="shared" si="416"/>
        <v/>
      </c>
      <c r="D13263" s="213" t="str">
        <f t="shared" si="417"/>
        <v/>
      </c>
    </row>
    <row r="13264" spans="2:4" x14ac:dyDescent="0.3">
      <c r="B13264" s="211" t="str">
        <f t="shared" si="416"/>
        <v/>
      </c>
      <c r="D13264" s="213" t="str">
        <f t="shared" si="417"/>
        <v/>
      </c>
    </row>
    <row r="13265" spans="2:4" x14ac:dyDescent="0.3">
      <c r="B13265" s="211" t="str">
        <f t="shared" si="416"/>
        <v/>
      </c>
      <c r="D13265" s="213" t="str">
        <f t="shared" si="417"/>
        <v/>
      </c>
    </row>
    <row r="13266" spans="2:4" x14ac:dyDescent="0.3">
      <c r="B13266" s="211" t="str">
        <f t="shared" si="416"/>
        <v/>
      </c>
      <c r="D13266" s="213" t="str">
        <f t="shared" si="417"/>
        <v/>
      </c>
    </row>
    <row r="13267" spans="2:4" x14ac:dyDescent="0.3">
      <c r="B13267" s="211" t="str">
        <f t="shared" si="416"/>
        <v/>
      </c>
      <c r="D13267" s="213" t="str">
        <f t="shared" si="417"/>
        <v/>
      </c>
    </row>
    <row r="13268" spans="2:4" x14ac:dyDescent="0.3">
      <c r="B13268" s="211" t="str">
        <f t="shared" si="416"/>
        <v/>
      </c>
      <c r="D13268" s="213" t="str">
        <f t="shared" si="417"/>
        <v/>
      </c>
    </row>
    <row r="13269" spans="2:4" x14ac:dyDescent="0.3">
      <c r="B13269" s="211" t="str">
        <f t="shared" si="416"/>
        <v/>
      </c>
      <c r="D13269" s="213" t="str">
        <f t="shared" si="417"/>
        <v/>
      </c>
    </row>
    <row r="13270" spans="2:4" x14ac:dyDescent="0.3">
      <c r="B13270" s="211" t="str">
        <f t="shared" si="416"/>
        <v/>
      </c>
      <c r="D13270" s="213" t="str">
        <f t="shared" si="417"/>
        <v/>
      </c>
    </row>
    <row r="13271" spans="2:4" x14ac:dyDescent="0.3">
      <c r="B13271" s="211" t="str">
        <f t="shared" si="416"/>
        <v/>
      </c>
      <c r="D13271" s="213" t="str">
        <f t="shared" si="417"/>
        <v/>
      </c>
    </row>
    <row r="13272" spans="2:4" x14ac:dyDescent="0.3">
      <c r="B13272" s="211" t="str">
        <f t="shared" si="416"/>
        <v/>
      </c>
      <c r="D13272" s="213" t="str">
        <f t="shared" si="417"/>
        <v/>
      </c>
    </row>
    <row r="13273" spans="2:4" x14ac:dyDescent="0.3">
      <c r="B13273" s="211" t="str">
        <f t="shared" si="416"/>
        <v/>
      </c>
      <c r="D13273" s="213" t="str">
        <f t="shared" si="417"/>
        <v/>
      </c>
    </row>
    <row r="13274" spans="2:4" x14ac:dyDescent="0.3">
      <c r="B13274" s="211" t="str">
        <f t="shared" si="416"/>
        <v/>
      </c>
      <c r="D13274" s="213" t="str">
        <f t="shared" si="417"/>
        <v/>
      </c>
    </row>
    <row r="13275" spans="2:4" x14ac:dyDescent="0.3">
      <c r="B13275" s="211" t="str">
        <f t="shared" si="416"/>
        <v/>
      </c>
      <c r="D13275" s="213" t="str">
        <f t="shared" si="417"/>
        <v/>
      </c>
    </row>
    <row r="13276" spans="2:4" x14ac:dyDescent="0.3">
      <c r="B13276" s="211" t="str">
        <f t="shared" si="416"/>
        <v/>
      </c>
      <c r="D13276" s="213" t="str">
        <f t="shared" si="417"/>
        <v/>
      </c>
    </row>
    <row r="13277" spans="2:4" x14ac:dyDescent="0.3">
      <c r="B13277" s="211" t="str">
        <f t="shared" si="416"/>
        <v/>
      </c>
      <c r="D13277" s="213" t="str">
        <f t="shared" si="417"/>
        <v/>
      </c>
    </row>
    <row r="13278" spans="2:4" x14ac:dyDescent="0.3">
      <c r="B13278" s="211" t="str">
        <f t="shared" si="416"/>
        <v/>
      </c>
      <c r="D13278" s="213" t="str">
        <f t="shared" si="417"/>
        <v/>
      </c>
    </row>
    <row r="13279" spans="2:4" x14ac:dyDescent="0.3">
      <c r="B13279" s="211" t="str">
        <f t="shared" si="416"/>
        <v/>
      </c>
      <c r="D13279" s="213" t="str">
        <f t="shared" si="417"/>
        <v/>
      </c>
    </row>
    <row r="13280" spans="2:4" x14ac:dyDescent="0.3">
      <c r="B13280" s="211" t="str">
        <f t="shared" si="416"/>
        <v/>
      </c>
      <c r="D13280" s="213" t="str">
        <f t="shared" si="417"/>
        <v/>
      </c>
    </row>
    <row r="13281" spans="2:4" x14ac:dyDescent="0.3">
      <c r="B13281" s="211" t="str">
        <f t="shared" si="416"/>
        <v/>
      </c>
      <c r="D13281" s="213" t="str">
        <f t="shared" si="417"/>
        <v/>
      </c>
    </row>
    <row r="13282" spans="2:4" x14ac:dyDescent="0.3">
      <c r="B13282" s="211" t="str">
        <f t="shared" si="416"/>
        <v/>
      </c>
      <c r="D13282" s="213" t="str">
        <f t="shared" si="417"/>
        <v/>
      </c>
    </row>
    <row r="13283" spans="2:4" x14ac:dyDescent="0.3">
      <c r="B13283" s="211" t="str">
        <f t="shared" si="416"/>
        <v/>
      </c>
      <c r="D13283" s="213" t="str">
        <f t="shared" si="417"/>
        <v/>
      </c>
    </row>
    <row r="13284" spans="2:4" x14ac:dyDescent="0.3">
      <c r="B13284" s="211" t="str">
        <f t="shared" si="416"/>
        <v/>
      </c>
      <c r="D13284" s="213" t="str">
        <f t="shared" si="417"/>
        <v/>
      </c>
    </row>
    <row r="13285" spans="2:4" x14ac:dyDescent="0.3">
      <c r="B13285" s="211" t="str">
        <f t="shared" si="416"/>
        <v/>
      </c>
      <c r="D13285" s="213" t="str">
        <f t="shared" si="417"/>
        <v/>
      </c>
    </row>
    <row r="13286" spans="2:4" x14ac:dyDescent="0.3">
      <c r="B13286" s="211" t="str">
        <f t="shared" si="416"/>
        <v/>
      </c>
      <c r="D13286" s="213" t="str">
        <f t="shared" si="417"/>
        <v/>
      </c>
    </row>
    <row r="13287" spans="2:4" x14ac:dyDescent="0.3">
      <c r="B13287" s="211" t="str">
        <f t="shared" si="416"/>
        <v/>
      </c>
      <c r="D13287" s="213" t="str">
        <f t="shared" si="417"/>
        <v/>
      </c>
    </row>
    <row r="13288" spans="2:4" x14ac:dyDescent="0.3">
      <c r="B13288" s="211" t="str">
        <f t="shared" si="416"/>
        <v/>
      </c>
      <c r="D13288" s="213" t="str">
        <f t="shared" si="417"/>
        <v/>
      </c>
    </row>
    <row r="13289" spans="2:4" x14ac:dyDescent="0.3">
      <c r="B13289" s="211" t="str">
        <f t="shared" si="416"/>
        <v/>
      </c>
      <c r="D13289" s="213" t="str">
        <f t="shared" si="417"/>
        <v/>
      </c>
    </row>
    <row r="13290" spans="2:4" x14ac:dyDescent="0.3">
      <c r="B13290" s="211" t="str">
        <f t="shared" si="416"/>
        <v/>
      </c>
      <c r="D13290" s="213" t="str">
        <f t="shared" si="417"/>
        <v/>
      </c>
    </row>
    <row r="13291" spans="2:4" x14ac:dyDescent="0.3">
      <c r="B13291" s="211" t="str">
        <f t="shared" si="416"/>
        <v/>
      </c>
      <c r="D13291" s="213" t="str">
        <f t="shared" si="417"/>
        <v/>
      </c>
    </row>
    <row r="13292" spans="2:4" x14ac:dyDescent="0.3">
      <c r="B13292" s="211" t="str">
        <f t="shared" si="416"/>
        <v/>
      </c>
      <c r="D13292" s="213" t="str">
        <f t="shared" si="417"/>
        <v/>
      </c>
    </row>
    <row r="13293" spans="2:4" x14ac:dyDescent="0.3">
      <c r="B13293" s="211" t="str">
        <f t="shared" si="416"/>
        <v/>
      </c>
      <c r="D13293" s="213" t="str">
        <f t="shared" si="417"/>
        <v/>
      </c>
    </row>
    <row r="13294" spans="2:4" x14ac:dyDescent="0.3">
      <c r="B13294" s="211" t="str">
        <f t="shared" si="416"/>
        <v/>
      </c>
      <c r="D13294" s="213" t="str">
        <f t="shared" si="417"/>
        <v/>
      </c>
    </row>
    <row r="13295" spans="2:4" x14ac:dyDescent="0.3">
      <c r="B13295" s="211" t="str">
        <f t="shared" si="416"/>
        <v/>
      </c>
      <c r="D13295" s="213" t="str">
        <f t="shared" si="417"/>
        <v/>
      </c>
    </row>
    <row r="13296" spans="2:4" x14ac:dyDescent="0.3">
      <c r="B13296" s="211" t="str">
        <f t="shared" si="416"/>
        <v/>
      </c>
      <c r="D13296" s="213" t="str">
        <f t="shared" si="417"/>
        <v/>
      </c>
    </row>
    <row r="13297" spans="2:4" x14ac:dyDescent="0.3">
      <c r="B13297" s="211" t="str">
        <f t="shared" si="416"/>
        <v/>
      </c>
      <c r="D13297" s="213" t="str">
        <f t="shared" si="417"/>
        <v/>
      </c>
    </row>
    <row r="13298" spans="2:4" x14ac:dyDescent="0.3">
      <c r="B13298" s="211" t="str">
        <f t="shared" si="416"/>
        <v/>
      </c>
      <c r="D13298" s="213" t="str">
        <f t="shared" si="417"/>
        <v/>
      </c>
    </row>
    <row r="13299" spans="2:4" x14ac:dyDescent="0.3">
      <c r="B13299" s="211" t="str">
        <f t="shared" si="416"/>
        <v/>
      </c>
      <c r="D13299" s="213" t="str">
        <f t="shared" si="417"/>
        <v/>
      </c>
    </row>
    <row r="13300" spans="2:4" x14ac:dyDescent="0.3">
      <c r="B13300" s="211" t="str">
        <f t="shared" si="416"/>
        <v/>
      </c>
      <c r="D13300" s="213" t="str">
        <f t="shared" si="417"/>
        <v/>
      </c>
    </row>
    <row r="13301" spans="2:4" x14ac:dyDescent="0.3">
      <c r="B13301" s="211" t="str">
        <f t="shared" si="416"/>
        <v/>
      </c>
      <c r="D13301" s="213" t="str">
        <f t="shared" si="417"/>
        <v/>
      </c>
    </row>
    <row r="13302" spans="2:4" x14ac:dyDescent="0.3">
      <c r="B13302" s="211" t="str">
        <f t="shared" si="416"/>
        <v/>
      </c>
      <c r="D13302" s="213" t="str">
        <f t="shared" si="417"/>
        <v/>
      </c>
    </row>
    <row r="13303" spans="2:4" x14ac:dyDescent="0.3">
      <c r="B13303" s="211" t="str">
        <f t="shared" si="416"/>
        <v/>
      </c>
      <c r="D13303" s="213" t="str">
        <f t="shared" si="417"/>
        <v/>
      </c>
    </row>
    <row r="13304" spans="2:4" x14ac:dyDescent="0.3">
      <c r="B13304" s="211" t="str">
        <f t="shared" si="416"/>
        <v/>
      </c>
      <c r="D13304" s="213" t="str">
        <f t="shared" si="417"/>
        <v/>
      </c>
    </row>
    <row r="13305" spans="2:4" x14ac:dyDescent="0.3">
      <c r="B13305" s="211" t="str">
        <f t="shared" si="416"/>
        <v/>
      </c>
      <c r="D13305" s="213" t="str">
        <f t="shared" si="417"/>
        <v/>
      </c>
    </row>
    <row r="13306" spans="2:4" x14ac:dyDescent="0.3">
      <c r="B13306" s="211" t="str">
        <f t="shared" si="416"/>
        <v/>
      </c>
      <c r="D13306" s="213" t="str">
        <f t="shared" si="417"/>
        <v/>
      </c>
    </row>
    <row r="13307" spans="2:4" x14ac:dyDescent="0.3">
      <c r="B13307" s="211" t="str">
        <f t="shared" si="416"/>
        <v/>
      </c>
      <c r="D13307" s="213" t="str">
        <f t="shared" si="417"/>
        <v/>
      </c>
    </row>
    <row r="13308" spans="2:4" x14ac:dyDescent="0.3">
      <c r="B13308" s="211" t="str">
        <f t="shared" si="416"/>
        <v/>
      </c>
      <c r="D13308" s="213" t="str">
        <f t="shared" si="417"/>
        <v/>
      </c>
    </row>
    <row r="13309" spans="2:4" x14ac:dyDescent="0.3">
      <c r="B13309" s="211" t="str">
        <f t="shared" si="416"/>
        <v/>
      </c>
      <c r="D13309" s="213" t="str">
        <f t="shared" si="417"/>
        <v/>
      </c>
    </row>
    <row r="13310" spans="2:4" x14ac:dyDescent="0.3">
      <c r="B13310" s="211" t="str">
        <f t="shared" si="416"/>
        <v/>
      </c>
      <c r="D13310" s="213" t="str">
        <f t="shared" si="417"/>
        <v/>
      </c>
    </row>
    <row r="13311" spans="2:4" x14ac:dyDescent="0.3">
      <c r="B13311" s="211" t="str">
        <f t="shared" si="416"/>
        <v/>
      </c>
      <c r="D13311" s="213" t="str">
        <f t="shared" si="417"/>
        <v/>
      </c>
    </row>
    <row r="13312" spans="2:4" x14ac:dyDescent="0.3">
      <c r="B13312" s="211" t="str">
        <f t="shared" si="416"/>
        <v/>
      </c>
      <c r="D13312" s="213" t="str">
        <f t="shared" si="417"/>
        <v/>
      </c>
    </row>
    <row r="13313" spans="2:4" x14ac:dyDescent="0.3">
      <c r="B13313" s="211" t="str">
        <f t="shared" si="416"/>
        <v/>
      </c>
      <c r="D13313" s="213" t="str">
        <f t="shared" si="417"/>
        <v/>
      </c>
    </row>
    <row r="13314" spans="2:4" x14ac:dyDescent="0.3">
      <c r="B13314" s="211" t="str">
        <f t="shared" si="416"/>
        <v/>
      </c>
      <c r="D13314" s="213" t="str">
        <f t="shared" si="417"/>
        <v/>
      </c>
    </row>
    <row r="13315" spans="2:4" x14ac:dyDescent="0.3">
      <c r="B13315" s="211" t="str">
        <f t="shared" si="416"/>
        <v/>
      </c>
      <c r="D13315" s="213" t="str">
        <f t="shared" si="417"/>
        <v/>
      </c>
    </row>
    <row r="13316" spans="2:4" x14ac:dyDescent="0.3">
      <c r="B13316" s="211" t="str">
        <f t="shared" si="416"/>
        <v/>
      </c>
      <c r="D13316" s="213" t="str">
        <f t="shared" si="417"/>
        <v/>
      </c>
    </row>
    <row r="13317" spans="2:4" x14ac:dyDescent="0.3">
      <c r="B13317" s="211" t="str">
        <f t="shared" si="416"/>
        <v/>
      </c>
      <c r="D13317" s="213" t="str">
        <f t="shared" si="417"/>
        <v/>
      </c>
    </row>
    <row r="13318" spans="2:4" x14ac:dyDescent="0.3">
      <c r="B13318" s="211" t="str">
        <f t="shared" ref="B13318:B13381" si="418">IF(NOT(ISBLANK(A13318)),INT(($B$2-A13318)/365.25),"")</f>
        <v/>
      </c>
      <c r="D13318" s="213" t="str">
        <f t="shared" ref="D13318:D13381" si="419">_xlfn.IFNA(VLOOKUP(B13318,AgeGroups,2,TRUE),"")</f>
        <v/>
      </c>
    </row>
    <row r="13319" spans="2:4" x14ac:dyDescent="0.3">
      <c r="B13319" s="211" t="str">
        <f t="shared" si="418"/>
        <v/>
      </c>
      <c r="D13319" s="213" t="str">
        <f t="shared" si="419"/>
        <v/>
      </c>
    </row>
    <row r="13320" spans="2:4" x14ac:dyDescent="0.3">
      <c r="B13320" s="211" t="str">
        <f t="shared" si="418"/>
        <v/>
      </c>
      <c r="D13320" s="213" t="str">
        <f t="shared" si="419"/>
        <v/>
      </c>
    </row>
    <row r="13321" spans="2:4" x14ac:dyDescent="0.3">
      <c r="B13321" s="211" t="str">
        <f t="shared" si="418"/>
        <v/>
      </c>
      <c r="D13321" s="213" t="str">
        <f t="shared" si="419"/>
        <v/>
      </c>
    </row>
    <row r="13322" spans="2:4" x14ac:dyDescent="0.3">
      <c r="B13322" s="211" t="str">
        <f t="shared" si="418"/>
        <v/>
      </c>
      <c r="D13322" s="213" t="str">
        <f t="shared" si="419"/>
        <v/>
      </c>
    </row>
    <row r="13323" spans="2:4" x14ac:dyDescent="0.3">
      <c r="B13323" s="211" t="str">
        <f t="shared" si="418"/>
        <v/>
      </c>
      <c r="D13323" s="213" t="str">
        <f t="shared" si="419"/>
        <v/>
      </c>
    </row>
    <row r="13324" spans="2:4" x14ac:dyDescent="0.3">
      <c r="B13324" s="211" t="str">
        <f t="shared" si="418"/>
        <v/>
      </c>
      <c r="D13324" s="213" t="str">
        <f t="shared" si="419"/>
        <v/>
      </c>
    </row>
    <row r="13325" spans="2:4" x14ac:dyDescent="0.3">
      <c r="B13325" s="211" t="str">
        <f t="shared" si="418"/>
        <v/>
      </c>
      <c r="D13325" s="213" t="str">
        <f t="shared" si="419"/>
        <v/>
      </c>
    </row>
    <row r="13326" spans="2:4" x14ac:dyDescent="0.3">
      <c r="B13326" s="211" t="str">
        <f t="shared" si="418"/>
        <v/>
      </c>
      <c r="D13326" s="213" t="str">
        <f t="shared" si="419"/>
        <v/>
      </c>
    </row>
    <row r="13327" spans="2:4" x14ac:dyDescent="0.3">
      <c r="B13327" s="211" t="str">
        <f t="shared" si="418"/>
        <v/>
      </c>
      <c r="D13327" s="213" t="str">
        <f t="shared" si="419"/>
        <v/>
      </c>
    </row>
    <row r="13328" spans="2:4" x14ac:dyDescent="0.3">
      <c r="B13328" s="211" t="str">
        <f t="shared" si="418"/>
        <v/>
      </c>
      <c r="D13328" s="213" t="str">
        <f t="shared" si="419"/>
        <v/>
      </c>
    </row>
    <row r="13329" spans="2:4" x14ac:dyDescent="0.3">
      <c r="B13329" s="211" t="str">
        <f t="shared" si="418"/>
        <v/>
      </c>
      <c r="D13329" s="213" t="str">
        <f t="shared" si="419"/>
        <v/>
      </c>
    </row>
    <row r="13330" spans="2:4" x14ac:dyDescent="0.3">
      <c r="B13330" s="211" t="str">
        <f t="shared" si="418"/>
        <v/>
      </c>
      <c r="D13330" s="213" t="str">
        <f t="shared" si="419"/>
        <v/>
      </c>
    </row>
    <row r="13331" spans="2:4" x14ac:dyDescent="0.3">
      <c r="B13331" s="211" t="str">
        <f t="shared" si="418"/>
        <v/>
      </c>
      <c r="D13331" s="213" t="str">
        <f t="shared" si="419"/>
        <v/>
      </c>
    </row>
    <row r="13332" spans="2:4" x14ac:dyDescent="0.3">
      <c r="B13332" s="211" t="str">
        <f t="shared" si="418"/>
        <v/>
      </c>
      <c r="D13332" s="213" t="str">
        <f t="shared" si="419"/>
        <v/>
      </c>
    </row>
    <row r="13333" spans="2:4" x14ac:dyDescent="0.3">
      <c r="B13333" s="211" t="str">
        <f t="shared" si="418"/>
        <v/>
      </c>
      <c r="D13333" s="213" t="str">
        <f t="shared" si="419"/>
        <v/>
      </c>
    </row>
    <row r="13334" spans="2:4" x14ac:dyDescent="0.3">
      <c r="B13334" s="211" t="str">
        <f t="shared" si="418"/>
        <v/>
      </c>
      <c r="D13334" s="213" t="str">
        <f t="shared" si="419"/>
        <v/>
      </c>
    </row>
    <row r="13335" spans="2:4" x14ac:dyDescent="0.3">
      <c r="B13335" s="211" t="str">
        <f t="shared" si="418"/>
        <v/>
      </c>
      <c r="D13335" s="213" t="str">
        <f t="shared" si="419"/>
        <v/>
      </c>
    </row>
    <row r="13336" spans="2:4" x14ac:dyDescent="0.3">
      <c r="B13336" s="211" t="str">
        <f t="shared" si="418"/>
        <v/>
      </c>
      <c r="D13336" s="213" t="str">
        <f t="shared" si="419"/>
        <v/>
      </c>
    </row>
    <row r="13337" spans="2:4" x14ac:dyDescent="0.3">
      <c r="B13337" s="211" t="str">
        <f t="shared" si="418"/>
        <v/>
      </c>
      <c r="D13337" s="213" t="str">
        <f t="shared" si="419"/>
        <v/>
      </c>
    </row>
    <row r="13338" spans="2:4" x14ac:dyDescent="0.3">
      <c r="B13338" s="211" t="str">
        <f t="shared" si="418"/>
        <v/>
      </c>
      <c r="D13338" s="213" t="str">
        <f t="shared" si="419"/>
        <v/>
      </c>
    </row>
    <row r="13339" spans="2:4" x14ac:dyDescent="0.3">
      <c r="B13339" s="211" t="str">
        <f t="shared" si="418"/>
        <v/>
      </c>
      <c r="D13339" s="213" t="str">
        <f t="shared" si="419"/>
        <v/>
      </c>
    </row>
    <row r="13340" spans="2:4" x14ac:dyDescent="0.3">
      <c r="B13340" s="211" t="str">
        <f t="shared" si="418"/>
        <v/>
      </c>
      <c r="D13340" s="213" t="str">
        <f t="shared" si="419"/>
        <v/>
      </c>
    </row>
    <row r="13341" spans="2:4" x14ac:dyDescent="0.3">
      <c r="B13341" s="211" t="str">
        <f t="shared" si="418"/>
        <v/>
      </c>
      <c r="D13341" s="213" t="str">
        <f t="shared" si="419"/>
        <v/>
      </c>
    </row>
    <row r="13342" spans="2:4" x14ac:dyDescent="0.3">
      <c r="B13342" s="211" t="str">
        <f t="shared" si="418"/>
        <v/>
      </c>
      <c r="D13342" s="213" t="str">
        <f t="shared" si="419"/>
        <v/>
      </c>
    </row>
    <row r="13343" spans="2:4" x14ac:dyDescent="0.3">
      <c r="B13343" s="211" t="str">
        <f t="shared" si="418"/>
        <v/>
      </c>
      <c r="D13343" s="213" t="str">
        <f t="shared" si="419"/>
        <v/>
      </c>
    </row>
    <row r="13344" spans="2:4" x14ac:dyDescent="0.3">
      <c r="B13344" s="211" t="str">
        <f t="shared" si="418"/>
        <v/>
      </c>
      <c r="D13344" s="213" t="str">
        <f t="shared" si="419"/>
        <v/>
      </c>
    </row>
    <row r="13345" spans="2:4" x14ac:dyDescent="0.3">
      <c r="B13345" s="211" t="str">
        <f t="shared" si="418"/>
        <v/>
      </c>
      <c r="D13345" s="213" t="str">
        <f t="shared" si="419"/>
        <v/>
      </c>
    </row>
    <row r="13346" spans="2:4" x14ac:dyDescent="0.3">
      <c r="B13346" s="211" t="str">
        <f t="shared" si="418"/>
        <v/>
      </c>
      <c r="D13346" s="213" t="str">
        <f t="shared" si="419"/>
        <v/>
      </c>
    </row>
    <row r="13347" spans="2:4" x14ac:dyDescent="0.3">
      <c r="B13347" s="211" t="str">
        <f t="shared" si="418"/>
        <v/>
      </c>
      <c r="D13347" s="213" t="str">
        <f t="shared" si="419"/>
        <v/>
      </c>
    </row>
    <row r="13348" spans="2:4" x14ac:dyDescent="0.3">
      <c r="B13348" s="211" t="str">
        <f t="shared" si="418"/>
        <v/>
      </c>
      <c r="D13348" s="213" t="str">
        <f t="shared" si="419"/>
        <v/>
      </c>
    </row>
    <row r="13349" spans="2:4" x14ac:dyDescent="0.3">
      <c r="B13349" s="211" t="str">
        <f t="shared" si="418"/>
        <v/>
      </c>
      <c r="D13349" s="213" t="str">
        <f t="shared" si="419"/>
        <v/>
      </c>
    </row>
    <row r="13350" spans="2:4" x14ac:dyDescent="0.3">
      <c r="B13350" s="211" t="str">
        <f t="shared" si="418"/>
        <v/>
      </c>
      <c r="D13350" s="213" t="str">
        <f t="shared" si="419"/>
        <v/>
      </c>
    </row>
    <row r="13351" spans="2:4" x14ac:dyDescent="0.3">
      <c r="B13351" s="211" t="str">
        <f t="shared" si="418"/>
        <v/>
      </c>
      <c r="D13351" s="213" t="str">
        <f t="shared" si="419"/>
        <v/>
      </c>
    </row>
    <row r="13352" spans="2:4" x14ac:dyDescent="0.3">
      <c r="B13352" s="211" t="str">
        <f t="shared" si="418"/>
        <v/>
      </c>
      <c r="D13352" s="213" t="str">
        <f t="shared" si="419"/>
        <v/>
      </c>
    </row>
    <row r="13353" spans="2:4" x14ac:dyDescent="0.3">
      <c r="B13353" s="211" t="str">
        <f t="shared" si="418"/>
        <v/>
      </c>
      <c r="D13353" s="213" t="str">
        <f t="shared" si="419"/>
        <v/>
      </c>
    </row>
    <row r="13354" spans="2:4" x14ac:dyDescent="0.3">
      <c r="B13354" s="211" t="str">
        <f t="shared" si="418"/>
        <v/>
      </c>
      <c r="D13354" s="213" t="str">
        <f t="shared" si="419"/>
        <v/>
      </c>
    </row>
    <row r="13355" spans="2:4" x14ac:dyDescent="0.3">
      <c r="B13355" s="211" t="str">
        <f t="shared" si="418"/>
        <v/>
      </c>
      <c r="D13355" s="213" t="str">
        <f t="shared" si="419"/>
        <v/>
      </c>
    </row>
    <row r="13356" spans="2:4" x14ac:dyDescent="0.3">
      <c r="B13356" s="211" t="str">
        <f t="shared" si="418"/>
        <v/>
      </c>
      <c r="D13356" s="213" t="str">
        <f t="shared" si="419"/>
        <v/>
      </c>
    </row>
    <row r="13357" spans="2:4" x14ac:dyDescent="0.3">
      <c r="B13357" s="211" t="str">
        <f t="shared" si="418"/>
        <v/>
      </c>
      <c r="D13357" s="213" t="str">
        <f t="shared" si="419"/>
        <v/>
      </c>
    </row>
    <row r="13358" spans="2:4" x14ac:dyDescent="0.3">
      <c r="B13358" s="211" t="str">
        <f t="shared" si="418"/>
        <v/>
      </c>
      <c r="D13358" s="213" t="str">
        <f t="shared" si="419"/>
        <v/>
      </c>
    </row>
    <row r="13359" spans="2:4" x14ac:dyDescent="0.3">
      <c r="B13359" s="211" t="str">
        <f t="shared" si="418"/>
        <v/>
      </c>
      <c r="D13359" s="213" t="str">
        <f t="shared" si="419"/>
        <v/>
      </c>
    </row>
    <row r="13360" spans="2:4" x14ac:dyDescent="0.3">
      <c r="B13360" s="211" t="str">
        <f t="shared" si="418"/>
        <v/>
      </c>
      <c r="D13360" s="213" t="str">
        <f t="shared" si="419"/>
        <v/>
      </c>
    </row>
    <row r="13361" spans="2:4" x14ac:dyDescent="0.3">
      <c r="B13361" s="211" t="str">
        <f t="shared" si="418"/>
        <v/>
      </c>
      <c r="D13361" s="213" t="str">
        <f t="shared" si="419"/>
        <v/>
      </c>
    </row>
    <row r="13362" spans="2:4" x14ac:dyDescent="0.3">
      <c r="B13362" s="211" t="str">
        <f t="shared" si="418"/>
        <v/>
      </c>
      <c r="D13362" s="213" t="str">
        <f t="shared" si="419"/>
        <v/>
      </c>
    </row>
    <row r="13363" spans="2:4" x14ac:dyDescent="0.3">
      <c r="B13363" s="211" t="str">
        <f t="shared" si="418"/>
        <v/>
      </c>
      <c r="D13363" s="213" t="str">
        <f t="shared" si="419"/>
        <v/>
      </c>
    </row>
    <row r="13364" spans="2:4" x14ac:dyDescent="0.3">
      <c r="B13364" s="211" t="str">
        <f t="shared" si="418"/>
        <v/>
      </c>
      <c r="D13364" s="213" t="str">
        <f t="shared" si="419"/>
        <v/>
      </c>
    </row>
    <row r="13365" spans="2:4" x14ac:dyDescent="0.3">
      <c r="B13365" s="211" t="str">
        <f t="shared" si="418"/>
        <v/>
      </c>
      <c r="D13365" s="213" t="str">
        <f t="shared" si="419"/>
        <v/>
      </c>
    </row>
    <row r="13366" spans="2:4" x14ac:dyDescent="0.3">
      <c r="B13366" s="211" t="str">
        <f t="shared" si="418"/>
        <v/>
      </c>
      <c r="D13366" s="213" t="str">
        <f t="shared" si="419"/>
        <v/>
      </c>
    </row>
    <row r="13367" spans="2:4" x14ac:dyDescent="0.3">
      <c r="B13367" s="211" t="str">
        <f t="shared" si="418"/>
        <v/>
      </c>
      <c r="D13367" s="213" t="str">
        <f t="shared" si="419"/>
        <v/>
      </c>
    </row>
    <row r="13368" spans="2:4" x14ac:dyDescent="0.3">
      <c r="B13368" s="211" t="str">
        <f t="shared" si="418"/>
        <v/>
      </c>
      <c r="D13368" s="213" t="str">
        <f t="shared" si="419"/>
        <v/>
      </c>
    </row>
    <row r="13369" spans="2:4" x14ac:dyDescent="0.3">
      <c r="B13369" s="211" t="str">
        <f t="shared" si="418"/>
        <v/>
      </c>
      <c r="D13369" s="213" t="str">
        <f t="shared" si="419"/>
        <v/>
      </c>
    </row>
    <row r="13370" spans="2:4" x14ac:dyDescent="0.3">
      <c r="B13370" s="211" t="str">
        <f t="shared" si="418"/>
        <v/>
      </c>
      <c r="D13370" s="213" t="str">
        <f t="shared" si="419"/>
        <v/>
      </c>
    </row>
    <row r="13371" spans="2:4" x14ac:dyDescent="0.3">
      <c r="B13371" s="211" t="str">
        <f t="shared" si="418"/>
        <v/>
      </c>
      <c r="D13371" s="213" t="str">
        <f t="shared" si="419"/>
        <v/>
      </c>
    </row>
    <row r="13372" spans="2:4" x14ac:dyDescent="0.3">
      <c r="B13372" s="211" t="str">
        <f t="shared" si="418"/>
        <v/>
      </c>
      <c r="D13372" s="213" t="str">
        <f t="shared" si="419"/>
        <v/>
      </c>
    </row>
    <row r="13373" spans="2:4" x14ac:dyDescent="0.3">
      <c r="B13373" s="211" t="str">
        <f t="shared" si="418"/>
        <v/>
      </c>
      <c r="D13373" s="213" t="str">
        <f t="shared" si="419"/>
        <v/>
      </c>
    </row>
    <row r="13374" spans="2:4" x14ac:dyDescent="0.3">
      <c r="B13374" s="211" t="str">
        <f t="shared" si="418"/>
        <v/>
      </c>
      <c r="D13374" s="213" t="str">
        <f t="shared" si="419"/>
        <v/>
      </c>
    </row>
    <row r="13375" spans="2:4" x14ac:dyDescent="0.3">
      <c r="B13375" s="211" t="str">
        <f t="shared" si="418"/>
        <v/>
      </c>
      <c r="D13375" s="213" t="str">
        <f t="shared" si="419"/>
        <v/>
      </c>
    </row>
    <row r="13376" spans="2:4" x14ac:dyDescent="0.3">
      <c r="B13376" s="211" t="str">
        <f t="shared" si="418"/>
        <v/>
      </c>
      <c r="D13376" s="213" t="str">
        <f t="shared" si="419"/>
        <v/>
      </c>
    </row>
    <row r="13377" spans="2:4" x14ac:dyDescent="0.3">
      <c r="B13377" s="211" t="str">
        <f t="shared" si="418"/>
        <v/>
      </c>
      <c r="D13377" s="213" t="str">
        <f t="shared" si="419"/>
        <v/>
      </c>
    </row>
    <row r="13378" spans="2:4" x14ac:dyDescent="0.3">
      <c r="B13378" s="211" t="str">
        <f t="shared" si="418"/>
        <v/>
      </c>
      <c r="D13378" s="213" t="str">
        <f t="shared" si="419"/>
        <v/>
      </c>
    </row>
    <row r="13379" spans="2:4" x14ac:dyDescent="0.3">
      <c r="B13379" s="211" t="str">
        <f t="shared" si="418"/>
        <v/>
      </c>
      <c r="D13379" s="213" t="str">
        <f t="shared" si="419"/>
        <v/>
      </c>
    </row>
    <row r="13380" spans="2:4" x14ac:dyDescent="0.3">
      <c r="B13380" s="211" t="str">
        <f t="shared" si="418"/>
        <v/>
      </c>
      <c r="D13380" s="213" t="str">
        <f t="shared" si="419"/>
        <v/>
      </c>
    </row>
    <row r="13381" spans="2:4" x14ac:dyDescent="0.3">
      <c r="B13381" s="211" t="str">
        <f t="shared" si="418"/>
        <v/>
      </c>
      <c r="D13381" s="213" t="str">
        <f t="shared" si="419"/>
        <v/>
      </c>
    </row>
    <row r="13382" spans="2:4" x14ac:dyDescent="0.3">
      <c r="B13382" s="211" t="str">
        <f t="shared" ref="B13382:B13445" si="420">IF(NOT(ISBLANK(A13382)),INT(($B$2-A13382)/365.25),"")</f>
        <v/>
      </c>
      <c r="D13382" s="213" t="str">
        <f t="shared" ref="D13382:D13445" si="421">_xlfn.IFNA(VLOOKUP(B13382,AgeGroups,2,TRUE),"")</f>
        <v/>
      </c>
    </row>
    <row r="13383" spans="2:4" x14ac:dyDescent="0.3">
      <c r="B13383" s="211" t="str">
        <f t="shared" si="420"/>
        <v/>
      </c>
      <c r="D13383" s="213" t="str">
        <f t="shared" si="421"/>
        <v/>
      </c>
    </row>
    <row r="13384" spans="2:4" x14ac:dyDescent="0.3">
      <c r="B13384" s="211" t="str">
        <f t="shared" si="420"/>
        <v/>
      </c>
      <c r="D13384" s="213" t="str">
        <f t="shared" si="421"/>
        <v/>
      </c>
    </row>
    <row r="13385" spans="2:4" x14ac:dyDescent="0.3">
      <c r="B13385" s="211" t="str">
        <f t="shared" si="420"/>
        <v/>
      </c>
      <c r="D13385" s="213" t="str">
        <f t="shared" si="421"/>
        <v/>
      </c>
    </row>
    <row r="13386" spans="2:4" x14ac:dyDescent="0.3">
      <c r="B13386" s="211" t="str">
        <f t="shared" si="420"/>
        <v/>
      </c>
      <c r="D13386" s="213" t="str">
        <f t="shared" si="421"/>
        <v/>
      </c>
    </row>
    <row r="13387" spans="2:4" x14ac:dyDescent="0.3">
      <c r="B13387" s="211" t="str">
        <f t="shared" si="420"/>
        <v/>
      </c>
      <c r="D13387" s="213" t="str">
        <f t="shared" si="421"/>
        <v/>
      </c>
    </row>
    <row r="13388" spans="2:4" x14ac:dyDescent="0.3">
      <c r="B13388" s="211" t="str">
        <f t="shared" si="420"/>
        <v/>
      </c>
      <c r="D13388" s="213" t="str">
        <f t="shared" si="421"/>
        <v/>
      </c>
    </row>
    <row r="13389" spans="2:4" x14ac:dyDescent="0.3">
      <c r="B13389" s="211" t="str">
        <f t="shared" si="420"/>
        <v/>
      </c>
      <c r="D13389" s="213" t="str">
        <f t="shared" si="421"/>
        <v/>
      </c>
    </row>
    <row r="13390" spans="2:4" x14ac:dyDescent="0.3">
      <c r="B13390" s="211" t="str">
        <f t="shared" si="420"/>
        <v/>
      </c>
      <c r="D13390" s="213" t="str">
        <f t="shared" si="421"/>
        <v/>
      </c>
    </row>
    <row r="13391" spans="2:4" x14ac:dyDescent="0.3">
      <c r="B13391" s="211" t="str">
        <f t="shared" si="420"/>
        <v/>
      </c>
      <c r="D13391" s="213" t="str">
        <f t="shared" si="421"/>
        <v/>
      </c>
    </row>
    <row r="13392" spans="2:4" x14ac:dyDescent="0.3">
      <c r="B13392" s="211" t="str">
        <f t="shared" si="420"/>
        <v/>
      </c>
      <c r="D13392" s="213" t="str">
        <f t="shared" si="421"/>
        <v/>
      </c>
    </row>
    <row r="13393" spans="2:4" x14ac:dyDescent="0.3">
      <c r="B13393" s="211" t="str">
        <f t="shared" si="420"/>
        <v/>
      </c>
      <c r="D13393" s="213" t="str">
        <f t="shared" si="421"/>
        <v/>
      </c>
    </row>
    <row r="13394" spans="2:4" x14ac:dyDescent="0.3">
      <c r="B13394" s="211" t="str">
        <f t="shared" si="420"/>
        <v/>
      </c>
      <c r="D13394" s="213" t="str">
        <f t="shared" si="421"/>
        <v/>
      </c>
    </row>
    <row r="13395" spans="2:4" x14ac:dyDescent="0.3">
      <c r="B13395" s="211" t="str">
        <f t="shared" si="420"/>
        <v/>
      </c>
      <c r="D13395" s="213" t="str">
        <f t="shared" si="421"/>
        <v/>
      </c>
    </row>
    <row r="13396" spans="2:4" x14ac:dyDescent="0.3">
      <c r="B13396" s="211" t="str">
        <f t="shared" si="420"/>
        <v/>
      </c>
      <c r="D13396" s="213" t="str">
        <f t="shared" si="421"/>
        <v/>
      </c>
    </row>
    <row r="13397" spans="2:4" x14ac:dyDescent="0.3">
      <c r="B13397" s="211" t="str">
        <f t="shared" si="420"/>
        <v/>
      </c>
      <c r="D13397" s="213" t="str">
        <f t="shared" si="421"/>
        <v/>
      </c>
    </row>
    <row r="13398" spans="2:4" x14ac:dyDescent="0.3">
      <c r="B13398" s="211" t="str">
        <f t="shared" si="420"/>
        <v/>
      </c>
      <c r="D13398" s="213" t="str">
        <f t="shared" si="421"/>
        <v/>
      </c>
    </row>
    <row r="13399" spans="2:4" x14ac:dyDescent="0.3">
      <c r="B13399" s="211" t="str">
        <f t="shared" si="420"/>
        <v/>
      </c>
      <c r="D13399" s="213" t="str">
        <f t="shared" si="421"/>
        <v/>
      </c>
    </row>
    <row r="13400" spans="2:4" x14ac:dyDescent="0.3">
      <c r="B13400" s="211" t="str">
        <f t="shared" si="420"/>
        <v/>
      </c>
      <c r="D13400" s="213" t="str">
        <f t="shared" si="421"/>
        <v/>
      </c>
    </row>
    <row r="13401" spans="2:4" x14ac:dyDescent="0.3">
      <c r="B13401" s="211" t="str">
        <f t="shared" si="420"/>
        <v/>
      </c>
      <c r="D13401" s="213" t="str">
        <f t="shared" si="421"/>
        <v/>
      </c>
    </row>
    <row r="13402" spans="2:4" x14ac:dyDescent="0.3">
      <c r="B13402" s="211" t="str">
        <f t="shared" si="420"/>
        <v/>
      </c>
      <c r="D13402" s="213" t="str">
        <f t="shared" si="421"/>
        <v/>
      </c>
    </row>
    <row r="13403" spans="2:4" x14ac:dyDescent="0.3">
      <c r="B13403" s="211" t="str">
        <f t="shared" si="420"/>
        <v/>
      </c>
      <c r="D13403" s="213" t="str">
        <f t="shared" si="421"/>
        <v/>
      </c>
    </row>
    <row r="13404" spans="2:4" x14ac:dyDescent="0.3">
      <c r="B13404" s="211" t="str">
        <f t="shared" si="420"/>
        <v/>
      </c>
      <c r="D13404" s="213" t="str">
        <f t="shared" si="421"/>
        <v/>
      </c>
    </row>
    <row r="13405" spans="2:4" x14ac:dyDescent="0.3">
      <c r="B13405" s="211" t="str">
        <f t="shared" si="420"/>
        <v/>
      </c>
      <c r="D13405" s="213" t="str">
        <f t="shared" si="421"/>
        <v/>
      </c>
    </row>
    <row r="13406" spans="2:4" x14ac:dyDescent="0.3">
      <c r="B13406" s="211" t="str">
        <f t="shared" si="420"/>
        <v/>
      </c>
      <c r="D13406" s="213" t="str">
        <f t="shared" si="421"/>
        <v/>
      </c>
    </row>
    <row r="13407" spans="2:4" x14ac:dyDescent="0.3">
      <c r="B13407" s="211" t="str">
        <f t="shared" si="420"/>
        <v/>
      </c>
      <c r="D13407" s="213" t="str">
        <f t="shared" si="421"/>
        <v/>
      </c>
    </row>
    <row r="13408" spans="2:4" x14ac:dyDescent="0.3">
      <c r="B13408" s="211" t="str">
        <f t="shared" si="420"/>
        <v/>
      </c>
      <c r="D13408" s="213" t="str">
        <f t="shared" si="421"/>
        <v/>
      </c>
    </row>
    <row r="13409" spans="2:4" x14ac:dyDescent="0.3">
      <c r="B13409" s="211" t="str">
        <f t="shared" si="420"/>
        <v/>
      </c>
      <c r="D13409" s="213" t="str">
        <f t="shared" si="421"/>
        <v/>
      </c>
    </row>
    <row r="13410" spans="2:4" x14ac:dyDescent="0.3">
      <c r="B13410" s="211" t="str">
        <f t="shared" si="420"/>
        <v/>
      </c>
      <c r="D13410" s="213" t="str">
        <f t="shared" si="421"/>
        <v/>
      </c>
    </row>
    <row r="13411" spans="2:4" x14ac:dyDescent="0.3">
      <c r="B13411" s="211" t="str">
        <f t="shared" si="420"/>
        <v/>
      </c>
      <c r="D13411" s="213" t="str">
        <f t="shared" si="421"/>
        <v/>
      </c>
    </row>
    <row r="13412" spans="2:4" x14ac:dyDescent="0.3">
      <c r="B13412" s="211" t="str">
        <f t="shared" si="420"/>
        <v/>
      </c>
      <c r="D13412" s="213" t="str">
        <f t="shared" si="421"/>
        <v/>
      </c>
    </row>
    <row r="13413" spans="2:4" x14ac:dyDescent="0.3">
      <c r="B13413" s="211" t="str">
        <f t="shared" si="420"/>
        <v/>
      </c>
      <c r="D13413" s="213" t="str">
        <f t="shared" si="421"/>
        <v/>
      </c>
    </row>
    <row r="13414" spans="2:4" x14ac:dyDescent="0.3">
      <c r="B13414" s="211" t="str">
        <f t="shared" si="420"/>
        <v/>
      </c>
      <c r="D13414" s="213" t="str">
        <f t="shared" si="421"/>
        <v/>
      </c>
    </row>
    <row r="13415" spans="2:4" x14ac:dyDescent="0.3">
      <c r="B13415" s="211" t="str">
        <f t="shared" si="420"/>
        <v/>
      </c>
      <c r="D13415" s="213" t="str">
        <f t="shared" si="421"/>
        <v/>
      </c>
    </row>
    <row r="13416" spans="2:4" x14ac:dyDescent="0.3">
      <c r="B13416" s="211" t="str">
        <f t="shared" si="420"/>
        <v/>
      </c>
      <c r="D13416" s="213" t="str">
        <f t="shared" si="421"/>
        <v/>
      </c>
    </row>
    <row r="13417" spans="2:4" x14ac:dyDescent="0.3">
      <c r="B13417" s="211" t="str">
        <f t="shared" si="420"/>
        <v/>
      </c>
      <c r="D13417" s="213" t="str">
        <f t="shared" si="421"/>
        <v/>
      </c>
    </row>
    <row r="13418" spans="2:4" x14ac:dyDescent="0.3">
      <c r="B13418" s="211" t="str">
        <f t="shared" si="420"/>
        <v/>
      </c>
      <c r="D13418" s="213" t="str">
        <f t="shared" si="421"/>
        <v/>
      </c>
    </row>
    <row r="13419" spans="2:4" x14ac:dyDescent="0.3">
      <c r="B13419" s="211" t="str">
        <f t="shared" si="420"/>
        <v/>
      </c>
      <c r="D13419" s="213" t="str">
        <f t="shared" si="421"/>
        <v/>
      </c>
    </row>
    <row r="13420" spans="2:4" x14ac:dyDescent="0.3">
      <c r="B13420" s="211" t="str">
        <f t="shared" si="420"/>
        <v/>
      </c>
      <c r="D13420" s="213" t="str">
        <f t="shared" si="421"/>
        <v/>
      </c>
    </row>
    <row r="13421" spans="2:4" x14ac:dyDescent="0.3">
      <c r="B13421" s="211" t="str">
        <f t="shared" si="420"/>
        <v/>
      </c>
      <c r="D13421" s="213" t="str">
        <f t="shared" si="421"/>
        <v/>
      </c>
    </row>
    <row r="13422" spans="2:4" x14ac:dyDescent="0.3">
      <c r="B13422" s="211" t="str">
        <f t="shared" si="420"/>
        <v/>
      </c>
      <c r="D13422" s="213" t="str">
        <f t="shared" si="421"/>
        <v/>
      </c>
    </row>
    <row r="13423" spans="2:4" x14ac:dyDescent="0.3">
      <c r="B13423" s="211" t="str">
        <f t="shared" si="420"/>
        <v/>
      </c>
      <c r="D13423" s="213" t="str">
        <f t="shared" si="421"/>
        <v/>
      </c>
    </row>
    <row r="13424" spans="2:4" x14ac:dyDescent="0.3">
      <c r="B13424" s="211" t="str">
        <f t="shared" si="420"/>
        <v/>
      </c>
      <c r="D13424" s="213" t="str">
        <f t="shared" si="421"/>
        <v/>
      </c>
    </row>
    <row r="13425" spans="2:4" x14ac:dyDescent="0.3">
      <c r="B13425" s="211" t="str">
        <f t="shared" si="420"/>
        <v/>
      </c>
      <c r="D13425" s="213" t="str">
        <f t="shared" si="421"/>
        <v/>
      </c>
    </row>
    <row r="13426" spans="2:4" x14ac:dyDescent="0.3">
      <c r="B13426" s="211" t="str">
        <f t="shared" si="420"/>
        <v/>
      </c>
      <c r="D13426" s="213" t="str">
        <f t="shared" si="421"/>
        <v/>
      </c>
    </row>
    <row r="13427" spans="2:4" x14ac:dyDescent="0.3">
      <c r="B13427" s="211" t="str">
        <f t="shared" si="420"/>
        <v/>
      </c>
      <c r="D13427" s="213" t="str">
        <f t="shared" si="421"/>
        <v/>
      </c>
    </row>
    <row r="13428" spans="2:4" x14ac:dyDescent="0.3">
      <c r="B13428" s="211" t="str">
        <f t="shared" si="420"/>
        <v/>
      </c>
      <c r="D13428" s="213" t="str">
        <f t="shared" si="421"/>
        <v/>
      </c>
    </row>
    <row r="13429" spans="2:4" x14ac:dyDescent="0.3">
      <c r="B13429" s="211" t="str">
        <f t="shared" si="420"/>
        <v/>
      </c>
      <c r="D13429" s="213" t="str">
        <f t="shared" si="421"/>
        <v/>
      </c>
    </row>
    <row r="13430" spans="2:4" x14ac:dyDescent="0.3">
      <c r="B13430" s="211" t="str">
        <f t="shared" si="420"/>
        <v/>
      </c>
      <c r="D13430" s="213" t="str">
        <f t="shared" si="421"/>
        <v/>
      </c>
    </row>
    <row r="13431" spans="2:4" x14ac:dyDescent="0.3">
      <c r="B13431" s="211" t="str">
        <f t="shared" si="420"/>
        <v/>
      </c>
      <c r="D13431" s="213" t="str">
        <f t="shared" si="421"/>
        <v/>
      </c>
    </row>
    <row r="13432" spans="2:4" x14ac:dyDescent="0.3">
      <c r="B13432" s="211" t="str">
        <f t="shared" si="420"/>
        <v/>
      </c>
      <c r="D13432" s="213" t="str">
        <f t="shared" si="421"/>
        <v/>
      </c>
    </row>
    <row r="13433" spans="2:4" x14ac:dyDescent="0.3">
      <c r="B13433" s="211" t="str">
        <f t="shared" si="420"/>
        <v/>
      </c>
      <c r="D13433" s="213" t="str">
        <f t="shared" si="421"/>
        <v/>
      </c>
    </row>
    <row r="13434" spans="2:4" x14ac:dyDescent="0.3">
      <c r="B13434" s="211" t="str">
        <f t="shared" si="420"/>
        <v/>
      </c>
      <c r="D13434" s="213" t="str">
        <f t="shared" si="421"/>
        <v/>
      </c>
    </row>
    <row r="13435" spans="2:4" x14ac:dyDescent="0.3">
      <c r="B13435" s="211" t="str">
        <f t="shared" si="420"/>
        <v/>
      </c>
      <c r="D13435" s="213" t="str">
        <f t="shared" si="421"/>
        <v/>
      </c>
    </row>
    <row r="13436" spans="2:4" x14ac:dyDescent="0.3">
      <c r="B13436" s="211" t="str">
        <f t="shared" si="420"/>
        <v/>
      </c>
      <c r="D13436" s="213" t="str">
        <f t="shared" si="421"/>
        <v/>
      </c>
    </row>
    <row r="13437" spans="2:4" x14ac:dyDescent="0.3">
      <c r="B13437" s="211" t="str">
        <f t="shared" si="420"/>
        <v/>
      </c>
      <c r="D13437" s="213" t="str">
        <f t="shared" si="421"/>
        <v/>
      </c>
    </row>
    <row r="13438" spans="2:4" x14ac:dyDescent="0.3">
      <c r="B13438" s="211" t="str">
        <f t="shared" si="420"/>
        <v/>
      </c>
      <c r="D13438" s="213" t="str">
        <f t="shared" si="421"/>
        <v/>
      </c>
    </row>
    <row r="13439" spans="2:4" x14ac:dyDescent="0.3">
      <c r="B13439" s="211" t="str">
        <f t="shared" si="420"/>
        <v/>
      </c>
      <c r="D13439" s="213" t="str">
        <f t="shared" si="421"/>
        <v/>
      </c>
    </row>
    <row r="13440" spans="2:4" x14ac:dyDescent="0.3">
      <c r="B13440" s="211" t="str">
        <f t="shared" si="420"/>
        <v/>
      </c>
      <c r="D13440" s="213" t="str">
        <f t="shared" si="421"/>
        <v/>
      </c>
    </row>
    <row r="13441" spans="2:4" x14ac:dyDescent="0.3">
      <c r="B13441" s="211" t="str">
        <f t="shared" si="420"/>
        <v/>
      </c>
      <c r="D13441" s="213" t="str">
        <f t="shared" si="421"/>
        <v/>
      </c>
    </row>
    <row r="13442" spans="2:4" x14ac:dyDescent="0.3">
      <c r="B13442" s="211" t="str">
        <f t="shared" si="420"/>
        <v/>
      </c>
      <c r="D13442" s="213" t="str">
        <f t="shared" si="421"/>
        <v/>
      </c>
    </row>
    <row r="13443" spans="2:4" x14ac:dyDescent="0.3">
      <c r="B13443" s="211" t="str">
        <f t="shared" si="420"/>
        <v/>
      </c>
      <c r="D13443" s="213" t="str">
        <f t="shared" si="421"/>
        <v/>
      </c>
    </row>
    <row r="13444" spans="2:4" x14ac:dyDescent="0.3">
      <c r="B13444" s="211" t="str">
        <f t="shared" si="420"/>
        <v/>
      </c>
      <c r="D13444" s="213" t="str">
        <f t="shared" si="421"/>
        <v/>
      </c>
    </row>
    <row r="13445" spans="2:4" x14ac:dyDescent="0.3">
      <c r="B13445" s="211" t="str">
        <f t="shared" si="420"/>
        <v/>
      </c>
      <c r="D13445" s="213" t="str">
        <f t="shared" si="421"/>
        <v/>
      </c>
    </row>
    <row r="13446" spans="2:4" x14ac:dyDescent="0.3">
      <c r="B13446" s="211" t="str">
        <f t="shared" ref="B13446:B13509" si="422">IF(NOT(ISBLANK(A13446)),INT(($B$2-A13446)/365.25),"")</f>
        <v/>
      </c>
      <c r="D13446" s="213" t="str">
        <f t="shared" ref="D13446:D13509" si="423">_xlfn.IFNA(VLOOKUP(B13446,AgeGroups,2,TRUE),"")</f>
        <v/>
      </c>
    </row>
    <row r="13447" spans="2:4" x14ac:dyDescent="0.3">
      <c r="B13447" s="211" t="str">
        <f t="shared" si="422"/>
        <v/>
      </c>
      <c r="D13447" s="213" t="str">
        <f t="shared" si="423"/>
        <v/>
      </c>
    </row>
    <row r="13448" spans="2:4" x14ac:dyDescent="0.3">
      <c r="B13448" s="211" t="str">
        <f t="shared" si="422"/>
        <v/>
      </c>
      <c r="D13448" s="213" t="str">
        <f t="shared" si="423"/>
        <v/>
      </c>
    </row>
    <row r="13449" spans="2:4" x14ac:dyDescent="0.3">
      <c r="B13449" s="211" t="str">
        <f t="shared" si="422"/>
        <v/>
      </c>
      <c r="D13449" s="213" t="str">
        <f t="shared" si="423"/>
        <v/>
      </c>
    </row>
    <row r="13450" spans="2:4" x14ac:dyDescent="0.3">
      <c r="B13450" s="211" t="str">
        <f t="shared" si="422"/>
        <v/>
      </c>
      <c r="D13450" s="213" t="str">
        <f t="shared" si="423"/>
        <v/>
      </c>
    </row>
    <row r="13451" spans="2:4" x14ac:dyDescent="0.3">
      <c r="B13451" s="211" t="str">
        <f t="shared" si="422"/>
        <v/>
      </c>
      <c r="D13451" s="213" t="str">
        <f t="shared" si="423"/>
        <v/>
      </c>
    </row>
    <row r="13452" spans="2:4" x14ac:dyDescent="0.3">
      <c r="B13452" s="211" t="str">
        <f t="shared" si="422"/>
        <v/>
      </c>
      <c r="D13452" s="213" t="str">
        <f t="shared" si="423"/>
        <v/>
      </c>
    </row>
    <row r="13453" spans="2:4" x14ac:dyDescent="0.3">
      <c r="B13453" s="211" t="str">
        <f t="shared" si="422"/>
        <v/>
      </c>
      <c r="D13453" s="213" t="str">
        <f t="shared" si="423"/>
        <v/>
      </c>
    </row>
    <row r="13454" spans="2:4" x14ac:dyDescent="0.3">
      <c r="B13454" s="211" t="str">
        <f t="shared" si="422"/>
        <v/>
      </c>
      <c r="D13454" s="213" t="str">
        <f t="shared" si="423"/>
        <v/>
      </c>
    </row>
    <row r="13455" spans="2:4" x14ac:dyDescent="0.3">
      <c r="B13455" s="211" t="str">
        <f t="shared" si="422"/>
        <v/>
      </c>
      <c r="D13455" s="213" t="str">
        <f t="shared" si="423"/>
        <v/>
      </c>
    </row>
    <row r="13456" spans="2:4" x14ac:dyDescent="0.3">
      <c r="B13456" s="211" t="str">
        <f t="shared" si="422"/>
        <v/>
      </c>
      <c r="D13456" s="213" t="str">
        <f t="shared" si="423"/>
        <v/>
      </c>
    </row>
    <row r="13457" spans="2:4" x14ac:dyDescent="0.3">
      <c r="B13457" s="211" t="str">
        <f t="shared" si="422"/>
        <v/>
      </c>
      <c r="D13457" s="213" t="str">
        <f t="shared" si="423"/>
        <v/>
      </c>
    </row>
    <row r="13458" spans="2:4" x14ac:dyDescent="0.3">
      <c r="B13458" s="211" t="str">
        <f t="shared" si="422"/>
        <v/>
      </c>
      <c r="D13458" s="213" t="str">
        <f t="shared" si="423"/>
        <v/>
      </c>
    </row>
    <row r="13459" spans="2:4" x14ac:dyDescent="0.3">
      <c r="B13459" s="211" t="str">
        <f t="shared" si="422"/>
        <v/>
      </c>
      <c r="D13459" s="213" t="str">
        <f t="shared" si="423"/>
        <v/>
      </c>
    </row>
    <row r="13460" spans="2:4" x14ac:dyDescent="0.3">
      <c r="B13460" s="211" t="str">
        <f t="shared" si="422"/>
        <v/>
      </c>
      <c r="D13460" s="213" t="str">
        <f t="shared" si="423"/>
        <v/>
      </c>
    </row>
    <row r="13461" spans="2:4" x14ac:dyDescent="0.3">
      <c r="B13461" s="211" t="str">
        <f t="shared" si="422"/>
        <v/>
      </c>
      <c r="D13461" s="213" t="str">
        <f t="shared" si="423"/>
        <v/>
      </c>
    </row>
    <row r="13462" spans="2:4" x14ac:dyDescent="0.3">
      <c r="B13462" s="211" t="str">
        <f t="shared" si="422"/>
        <v/>
      </c>
      <c r="D13462" s="213" t="str">
        <f t="shared" si="423"/>
        <v/>
      </c>
    </row>
    <row r="13463" spans="2:4" x14ac:dyDescent="0.3">
      <c r="B13463" s="211" t="str">
        <f t="shared" si="422"/>
        <v/>
      </c>
      <c r="D13463" s="213" t="str">
        <f t="shared" si="423"/>
        <v/>
      </c>
    </row>
    <row r="13464" spans="2:4" x14ac:dyDescent="0.3">
      <c r="B13464" s="211" t="str">
        <f t="shared" si="422"/>
        <v/>
      </c>
      <c r="D13464" s="213" t="str">
        <f t="shared" si="423"/>
        <v/>
      </c>
    </row>
    <row r="13465" spans="2:4" x14ac:dyDescent="0.3">
      <c r="B13465" s="211" t="str">
        <f t="shared" si="422"/>
        <v/>
      </c>
      <c r="D13465" s="213" t="str">
        <f t="shared" si="423"/>
        <v/>
      </c>
    </row>
    <row r="13466" spans="2:4" x14ac:dyDescent="0.3">
      <c r="B13466" s="211" t="str">
        <f t="shared" si="422"/>
        <v/>
      </c>
      <c r="D13466" s="213" t="str">
        <f t="shared" si="423"/>
        <v/>
      </c>
    </row>
    <row r="13467" spans="2:4" x14ac:dyDescent="0.3">
      <c r="B13467" s="211" t="str">
        <f t="shared" si="422"/>
        <v/>
      </c>
      <c r="D13467" s="213" t="str">
        <f t="shared" si="423"/>
        <v/>
      </c>
    </row>
    <row r="13468" spans="2:4" x14ac:dyDescent="0.3">
      <c r="B13468" s="211" t="str">
        <f t="shared" si="422"/>
        <v/>
      </c>
      <c r="D13468" s="213" t="str">
        <f t="shared" si="423"/>
        <v/>
      </c>
    </row>
    <row r="13469" spans="2:4" x14ac:dyDescent="0.3">
      <c r="B13469" s="211" t="str">
        <f t="shared" si="422"/>
        <v/>
      </c>
      <c r="D13469" s="213" t="str">
        <f t="shared" si="423"/>
        <v/>
      </c>
    </row>
    <row r="13470" spans="2:4" x14ac:dyDescent="0.3">
      <c r="B13470" s="211" t="str">
        <f t="shared" si="422"/>
        <v/>
      </c>
      <c r="D13470" s="213" t="str">
        <f t="shared" si="423"/>
        <v/>
      </c>
    </row>
    <row r="13471" spans="2:4" x14ac:dyDescent="0.3">
      <c r="B13471" s="211" t="str">
        <f t="shared" si="422"/>
        <v/>
      </c>
      <c r="D13471" s="213" t="str">
        <f t="shared" si="423"/>
        <v/>
      </c>
    </row>
    <row r="13472" spans="2:4" x14ac:dyDescent="0.3">
      <c r="B13472" s="211" t="str">
        <f t="shared" si="422"/>
        <v/>
      </c>
      <c r="D13472" s="213" t="str">
        <f t="shared" si="423"/>
        <v/>
      </c>
    </row>
    <row r="13473" spans="2:4" x14ac:dyDescent="0.3">
      <c r="B13473" s="211" t="str">
        <f t="shared" si="422"/>
        <v/>
      </c>
      <c r="D13473" s="213" t="str">
        <f t="shared" si="423"/>
        <v/>
      </c>
    </row>
    <row r="13474" spans="2:4" x14ac:dyDescent="0.3">
      <c r="B13474" s="211" t="str">
        <f t="shared" si="422"/>
        <v/>
      </c>
      <c r="D13474" s="213" t="str">
        <f t="shared" si="423"/>
        <v/>
      </c>
    </row>
    <row r="13475" spans="2:4" x14ac:dyDescent="0.3">
      <c r="B13475" s="211" t="str">
        <f t="shared" si="422"/>
        <v/>
      </c>
      <c r="D13475" s="213" t="str">
        <f t="shared" si="423"/>
        <v/>
      </c>
    </row>
    <row r="13476" spans="2:4" x14ac:dyDescent="0.3">
      <c r="B13476" s="211" t="str">
        <f t="shared" si="422"/>
        <v/>
      </c>
      <c r="D13476" s="213" t="str">
        <f t="shared" si="423"/>
        <v/>
      </c>
    </row>
    <row r="13477" spans="2:4" x14ac:dyDescent="0.3">
      <c r="B13477" s="211" t="str">
        <f t="shared" si="422"/>
        <v/>
      </c>
      <c r="D13477" s="213" t="str">
        <f t="shared" si="423"/>
        <v/>
      </c>
    </row>
    <row r="13478" spans="2:4" x14ac:dyDescent="0.3">
      <c r="B13478" s="211" t="str">
        <f t="shared" si="422"/>
        <v/>
      </c>
      <c r="D13478" s="213" t="str">
        <f t="shared" si="423"/>
        <v/>
      </c>
    </row>
    <row r="13479" spans="2:4" x14ac:dyDescent="0.3">
      <c r="B13479" s="211" t="str">
        <f t="shared" si="422"/>
        <v/>
      </c>
      <c r="D13479" s="213" t="str">
        <f t="shared" si="423"/>
        <v/>
      </c>
    </row>
    <row r="13480" spans="2:4" x14ac:dyDescent="0.3">
      <c r="B13480" s="211" t="str">
        <f t="shared" si="422"/>
        <v/>
      </c>
      <c r="D13480" s="213" t="str">
        <f t="shared" si="423"/>
        <v/>
      </c>
    </row>
    <row r="13481" spans="2:4" x14ac:dyDescent="0.3">
      <c r="B13481" s="211" t="str">
        <f t="shared" si="422"/>
        <v/>
      </c>
      <c r="D13481" s="213" t="str">
        <f t="shared" si="423"/>
        <v/>
      </c>
    </row>
    <row r="13482" spans="2:4" x14ac:dyDescent="0.3">
      <c r="B13482" s="211" t="str">
        <f t="shared" si="422"/>
        <v/>
      </c>
      <c r="D13482" s="213" t="str">
        <f t="shared" si="423"/>
        <v/>
      </c>
    </row>
    <row r="13483" spans="2:4" x14ac:dyDescent="0.3">
      <c r="B13483" s="211" t="str">
        <f t="shared" si="422"/>
        <v/>
      </c>
      <c r="D13483" s="213" t="str">
        <f t="shared" si="423"/>
        <v/>
      </c>
    </row>
    <row r="13484" spans="2:4" x14ac:dyDescent="0.3">
      <c r="B13484" s="211" t="str">
        <f t="shared" si="422"/>
        <v/>
      </c>
      <c r="D13484" s="213" t="str">
        <f t="shared" si="423"/>
        <v/>
      </c>
    </row>
    <row r="13485" spans="2:4" x14ac:dyDescent="0.3">
      <c r="B13485" s="211" t="str">
        <f t="shared" si="422"/>
        <v/>
      </c>
      <c r="D13485" s="213" t="str">
        <f t="shared" si="423"/>
        <v/>
      </c>
    </row>
    <row r="13486" spans="2:4" x14ac:dyDescent="0.3">
      <c r="B13486" s="211" t="str">
        <f t="shared" si="422"/>
        <v/>
      </c>
      <c r="D13486" s="213" t="str">
        <f t="shared" si="423"/>
        <v/>
      </c>
    </row>
    <row r="13487" spans="2:4" x14ac:dyDescent="0.3">
      <c r="B13487" s="211" t="str">
        <f t="shared" si="422"/>
        <v/>
      </c>
      <c r="D13487" s="213" t="str">
        <f t="shared" si="423"/>
        <v/>
      </c>
    </row>
    <row r="13488" spans="2:4" x14ac:dyDescent="0.3">
      <c r="B13488" s="211" t="str">
        <f t="shared" si="422"/>
        <v/>
      </c>
      <c r="D13488" s="213" t="str">
        <f t="shared" si="423"/>
        <v/>
      </c>
    </row>
    <row r="13489" spans="2:4" x14ac:dyDescent="0.3">
      <c r="B13489" s="211" t="str">
        <f t="shared" si="422"/>
        <v/>
      </c>
      <c r="D13489" s="213" t="str">
        <f t="shared" si="423"/>
        <v/>
      </c>
    </row>
    <row r="13490" spans="2:4" x14ac:dyDescent="0.3">
      <c r="B13490" s="211" t="str">
        <f t="shared" si="422"/>
        <v/>
      </c>
      <c r="D13490" s="213" t="str">
        <f t="shared" si="423"/>
        <v/>
      </c>
    </row>
    <row r="13491" spans="2:4" x14ac:dyDescent="0.3">
      <c r="B13491" s="211" t="str">
        <f t="shared" si="422"/>
        <v/>
      </c>
      <c r="D13491" s="213" t="str">
        <f t="shared" si="423"/>
        <v/>
      </c>
    </row>
    <row r="13492" spans="2:4" x14ac:dyDescent="0.3">
      <c r="B13492" s="211" t="str">
        <f t="shared" si="422"/>
        <v/>
      </c>
      <c r="D13492" s="213" t="str">
        <f t="shared" si="423"/>
        <v/>
      </c>
    </row>
    <row r="13493" spans="2:4" x14ac:dyDescent="0.3">
      <c r="B13493" s="211" t="str">
        <f t="shared" si="422"/>
        <v/>
      </c>
      <c r="D13493" s="213" t="str">
        <f t="shared" si="423"/>
        <v/>
      </c>
    </row>
    <row r="13494" spans="2:4" x14ac:dyDescent="0.3">
      <c r="B13494" s="211" t="str">
        <f t="shared" si="422"/>
        <v/>
      </c>
      <c r="D13494" s="213" t="str">
        <f t="shared" si="423"/>
        <v/>
      </c>
    </row>
    <row r="13495" spans="2:4" x14ac:dyDescent="0.3">
      <c r="B13495" s="211" t="str">
        <f t="shared" si="422"/>
        <v/>
      </c>
      <c r="D13495" s="213" t="str">
        <f t="shared" si="423"/>
        <v/>
      </c>
    </row>
    <row r="13496" spans="2:4" x14ac:dyDescent="0.3">
      <c r="B13496" s="211" t="str">
        <f t="shared" si="422"/>
        <v/>
      </c>
      <c r="D13496" s="213" t="str">
        <f t="shared" si="423"/>
        <v/>
      </c>
    </row>
    <row r="13497" spans="2:4" x14ac:dyDescent="0.3">
      <c r="B13497" s="211" t="str">
        <f t="shared" si="422"/>
        <v/>
      </c>
      <c r="D13497" s="213" t="str">
        <f t="shared" si="423"/>
        <v/>
      </c>
    </row>
    <row r="13498" spans="2:4" x14ac:dyDescent="0.3">
      <c r="B13498" s="211" t="str">
        <f t="shared" si="422"/>
        <v/>
      </c>
      <c r="D13498" s="213" t="str">
        <f t="shared" si="423"/>
        <v/>
      </c>
    </row>
    <row r="13499" spans="2:4" x14ac:dyDescent="0.3">
      <c r="B13499" s="211" t="str">
        <f t="shared" si="422"/>
        <v/>
      </c>
      <c r="D13499" s="213" t="str">
        <f t="shared" si="423"/>
        <v/>
      </c>
    </row>
    <row r="13500" spans="2:4" x14ac:dyDescent="0.3">
      <c r="B13500" s="211" t="str">
        <f t="shared" si="422"/>
        <v/>
      </c>
      <c r="D13500" s="213" t="str">
        <f t="shared" si="423"/>
        <v/>
      </c>
    </row>
    <row r="13501" spans="2:4" x14ac:dyDescent="0.3">
      <c r="B13501" s="211" t="str">
        <f t="shared" si="422"/>
        <v/>
      </c>
      <c r="D13501" s="213" t="str">
        <f t="shared" si="423"/>
        <v/>
      </c>
    </row>
    <row r="13502" spans="2:4" x14ac:dyDescent="0.3">
      <c r="B13502" s="211" t="str">
        <f t="shared" si="422"/>
        <v/>
      </c>
      <c r="D13502" s="213" t="str">
        <f t="shared" si="423"/>
        <v/>
      </c>
    </row>
    <row r="13503" spans="2:4" x14ac:dyDescent="0.3">
      <c r="B13503" s="211" t="str">
        <f t="shared" si="422"/>
        <v/>
      </c>
      <c r="D13503" s="213" t="str">
        <f t="shared" si="423"/>
        <v/>
      </c>
    </row>
    <row r="13504" spans="2:4" x14ac:dyDescent="0.3">
      <c r="B13504" s="211" t="str">
        <f t="shared" si="422"/>
        <v/>
      </c>
      <c r="D13504" s="213" t="str">
        <f t="shared" si="423"/>
        <v/>
      </c>
    </row>
    <row r="13505" spans="2:4" x14ac:dyDescent="0.3">
      <c r="B13505" s="211" t="str">
        <f t="shared" si="422"/>
        <v/>
      </c>
      <c r="D13505" s="213" t="str">
        <f t="shared" si="423"/>
        <v/>
      </c>
    </row>
    <row r="13506" spans="2:4" x14ac:dyDescent="0.3">
      <c r="B13506" s="211" t="str">
        <f t="shared" si="422"/>
        <v/>
      </c>
      <c r="D13506" s="213" t="str">
        <f t="shared" si="423"/>
        <v/>
      </c>
    </row>
    <row r="13507" spans="2:4" x14ac:dyDescent="0.3">
      <c r="B13507" s="211" t="str">
        <f t="shared" si="422"/>
        <v/>
      </c>
      <c r="D13507" s="213" t="str">
        <f t="shared" si="423"/>
        <v/>
      </c>
    </row>
    <row r="13508" spans="2:4" x14ac:dyDescent="0.3">
      <c r="B13508" s="211" t="str">
        <f t="shared" si="422"/>
        <v/>
      </c>
      <c r="D13508" s="213" t="str">
        <f t="shared" si="423"/>
        <v/>
      </c>
    </row>
    <row r="13509" spans="2:4" x14ac:dyDescent="0.3">
      <c r="B13509" s="211" t="str">
        <f t="shared" si="422"/>
        <v/>
      </c>
      <c r="D13509" s="213" t="str">
        <f t="shared" si="423"/>
        <v/>
      </c>
    </row>
    <row r="13510" spans="2:4" x14ac:dyDescent="0.3">
      <c r="B13510" s="211" t="str">
        <f t="shared" ref="B13510:B13573" si="424">IF(NOT(ISBLANK(A13510)),INT(($B$2-A13510)/365.25),"")</f>
        <v/>
      </c>
      <c r="D13510" s="213" t="str">
        <f t="shared" ref="D13510:D13573" si="425">_xlfn.IFNA(VLOOKUP(B13510,AgeGroups,2,TRUE),"")</f>
        <v/>
      </c>
    </row>
    <row r="13511" spans="2:4" x14ac:dyDescent="0.3">
      <c r="B13511" s="211" t="str">
        <f t="shared" si="424"/>
        <v/>
      </c>
      <c r="D13511" s="213" t="str">
        <f t="shared" si="425"/>
        <v/>
      </c>
    </row>
    <row r="13512" spans="2:4" x14ac:dyDescent="0.3">
      <c r="B13512" s="211" t="str">
        <f t="shared" si="424"/>
        <v/>
      </c>
      <c r="D13512" s="213" t="str">
        <f t="shared" si="425"/>
        <v/>
      </c>
    </row>
    <row r="13513" spans="2:4" x14ac:dyDescent="0.3">
      <c r="B13513" s="211" t="str">
        <f t="shared" si="424"/>
        <v/>
      </c>
      <c r="D13513" s="213" t="str">
        <f t="shared" si="425"/>
        <v/>
      </c>
    </row>
    <row r="13514" spans="2:4" x14ac:dyDescent="0.3">
      <c r="B13514" s="211" t="str">
        <f t="shared" si="424"/>
        <v/>
      </c>
      <c r="D13514" s="213" t="str">
        <f t="shared" si="425"/>
        <v/>
      </c>
    </row>
    <row r="13515" spans="2:4" x14ac:dyDescent="0.3">
      <c r="B13515" s="211" t="str">
        <f t="shared" si="424"/>
        <v/>
      </c>
      <c r="D13515" s="213" t="str">
        <f t="shared" si="425"/>
        <v/>
      </c>
    </row>
    <row r="13516" spans="2:4" x14ac:dyDescent="0.3">
      <c r="B13516" s="211" t="str">
        <f t="shared" si="424"/>
        <v/>
      </c>
      <c r="D13516" s="213" t="str">
        <f t="shared" si="425"/>
        <v/>
      </c>
    </row>
    <row r="13517" spans="2:4" x14ac:dyDescent="0.3">
      <c r="B13517" s="211" t="str">
        <f t="shared" si="424"/>
        <v/>
      </c>
      <c r="D13517" s="213" t="str">
        <f t="shared" si="425"/>
        <v/>
      </c>
    </row>
    <row r="13518" spans="2:4" x14ac:dyDescent="0.3">
      <c r="B13518" s="211" t="str">
        <f t="shared" si="424"/>
        <v/>
      </c>
      <c r="D13518" s="213" t="str">
        <f t="shared" si="425"/>
        <v/>
      </c>
    </row>
    <row r="13519" spans="2:4" x14ac:dyDescent="0.3">
      <c r="B13519" s="211" t="str">
        <f t="shared" si="424"/>
        <v/>
      </c>
      <c r="D13519" s="213" t="str">
        <f t="shared" si="425"/>
        <v/>
      </c>
    </row>
    <row r="13520" spans="2:4" x14ac:dyDescent="0.3">
      <c r="B13520" s="211" t="str">
        <f t="shared" si="424"/>
        <v/>
      </c>
      <c r="D13520" s="213" t="str">
        <f t="shared" si="425"/>
        <v/>
      </c>
    </row>
    <row r="13521" spans="2:4" x14ac:dyDescent="0.3">
      <c r="B13521" s="211" t="str">
        <f t="shared" si="424"/>
        <v/>
      </c>
      <c r="D13521" s="213" t="str">
        <f t="shared" si="425"/>
        <v/>
      </c>
    </row>
    <row r="13522" spans="2:4" x14ac:dyDescent="0.3">
      <c r="B13522" s="211" t="str">
        <f t="shared" si="424"/>
        <v/>
      </c>
      <c r="D13522" s="213" t="str">
        <f t="shared" si="425"/>
        <v/>
      </c>
    </row>
    <row r="13523" spans="2:4" x14ac:dyDescent="0.3">
      <c r="B13523" s="211" t="str">
        <f t="shared" si="424"/>
        <v/>
      </c>
      <c r="D13523" s="213" t="str">
        <f t="shared" si="425"/>
        <v/>
      </c>
    </row>
    <row r="13524" spans="2:4" x14ac:dyDescent="0.3">
      <c r="B13524" s="211" t="str">
        <f t="shared" si="424"/>
        <v/>
      </c>
      <c r="D13524" s="213" t="str">
        <f t="shared" si="425"/>
        <v/>
      </c>
    </row>
    <row r="13525" spans="2:4" x14ac:dyDescent="0.3">
      <c r="B13525" s="211" t="str">
        <f t="shared" si="424"/>
        <v/>
      </c>
      <c r="D13525" s="213" t="str">
        <f t="shared" si="425"/>
        <v/>
      </c>
    </row>
    <row r="13526" spans="2:4" x14ac:dyDescent="0.3">
      <c r="B13526" s="211" t="str">
        <f t="shared" si="424"/>
        <v/>
      </c>
      <c r="D13526" s="213" t="str">
        <f t="shared" si="425"/>
        <v/>
      </c>
    </row>
    <row r="13527" spans="2:4" x14ac:dyDescent="0.3">
      <c r="B13527" s="211" t="str">
        <f t="shared" si="424"/>
        <v/>
      </c>
      <c r="D13527" s="213" t="str">
        <f t="shared" si="425"/>
        <v/>
      </c>
    </row>
    <row r="13528" spans="2:4" x14ac:dyDescent="0.3">
      <c r="B13528" s="211" t="str">
        <f t="shared" si="424"/>
        <v/>
      </c>
      <c r="D13528" s="213" t="str">
        <f t="shared" si="425"/>
        <v/>
      </c>
    </row>
    <row r="13529" spans="2:4" x14ac:dyDescent="0.3">
      <c r="B13529" s="211" t="str">
        <f t="shared" si="424"/>
        <v/>
      </c>
      <c r="D13529" s="213" t="str">
        <f t="shared" si="425"/>
        <v/>
      </c>
    </row>
    <row r="13530" spans="2:4" x14ac:dyDescent="0.3">
      <c r="B13530" s="211" t="str">
        <f t="shared" si="424"/>
        <v/>
      </c>
      <c r="D13530" s="213" t="str">
        <f t="shared" si="425"/>
        <v/>
      </c>
    </row>
    <row r="13531" spans="2:4" x14ac:dyDescent="0.3">
      <c r="B13531" s="211" t="str">
        <f t="shared" si="424"/>
        <v/>
      </c>
      <c r="D13531" s="213" t="str">
        <f t="shared" si="425"/>
        <v/>
      </c>
    </row>
    <row r="13532" spans="2:4" x14ac:dyDescent="0.3">
      <c r="B13532" s="211" t="str">
        <f t="shared" si="424"/>
        <v/>
      </c>
      <c r="D13532" s="213" t="str">
        <f t="shared" si="425"/>
        <v/>
      </c>
    </row>
    <row r="13533" spans="2:4" x14ac:dyDescent="0.3">
      <c r="B13533" s="211" t="str">
        <f t="shared" si="424"/>
        <v/>
      </c>
      <c r="D13533" s="213" t="str">
        <f t="shared" si="425"/>
        <v/>
      </c>
    </row>
    <row r="13534" spans="2:4" x14ac:dyDescent="0.3">
      <c r="B13534" s="211" t="str">
        <f t="shared" si="424"/>
        <v/>
      </c>
      <c r="D13534" s="213" t="str">
        <f t="shared" si="425"/>
        <v/>
      </c>
    </row>
    <row r="13535" spans="2:4" x14ac:dyDescent="0.3">
      <c r="B13535" s="211" t="str">
        <f t="shared" si="424"/>
        <v/>
      </c>
      <c r="D13535" s="213" t="str">
        <f t="shared" si="425"/>
        <v/>
      </c>
    </row>
    <row r="13536" spans="2:4" x14ac:dyDescent="0.3">
      <c r="B13536" s="211" t="str">
        <f t="shared" si="424"/>
        <v/>
      </c>
      <c r="D13536" s="213" t="str">
        <f t="shared" si="425"/>
        <v/>
      </c>
    </row>
    <row r="13537" spans="2:4" x14ac:dyDescent="0.3">
      <c r="B13537" s="211" t="str">
        <f t="shared" si="424"/>
        <v/>
      </c>
      <c r="D13537" s="213" t="str">
        <f t="shared" si="425"/>
        <v/>
      </c>
    </row>
    <row r="13538" spans="2:4" x14ac:dyDescent="0.3">
      <c r="B13538" s="211" t="str">
        <f t="shared" si="424"/>
        <v/>
      </c>
      <c r="D13538" s="213" t="str">
        <f t="shared" si="425"/>
        <v/>
      </c>
    </row>
    <row r="13539" spans="2:4" x14ac:dyDescent="0.3">
      <c r="B13539" s="211" t="str">
        <f t="shared" si="424"/>
        <v/>
      </c>
      <c r="D13539" s="213" t="str">
        <f t="shared" si="425"/>
        <v/>
      </c>
    </row>
    <row r="13540" spans="2:4" x14ac:dyDescent="0.3">
      <c r="B13540" s="211" t="str">
        <f t="shared" si="424"/>
        <v/>
      </c>
      <c r="D13540" s="213" t="str">
        <f t="shared" si="425"/>
        <v/>
      </c>
    </row>
    <row r="13541" spans="2:4" x14ac:dyDescent="0.3">
      <c r="B13541" s="211" t="str">
        <f t="shared" si="424"/>
        <v/>
      </c>
      <c r="D13541" s="213" t="str">
        <f t="shared" si="425"/>
        <v/>
      </c>
    </row>
    <row r="13542" spans="2:4" x14ac:dyDescent="0.3">
      <c r="B13542" s="211" t="str">
        <f t="shared" si="424"/>
        <v/>
      </c>
      <c r="D13542" s="213" t="str">
        <f t="shared" si="425"/>
        <v/>
      </c>
    </row>
    <row r="13543" spans="2:4" x14ac:dyDescent="0.3">
      <c r="B13543" s="211" t="str">
        <f t="shared" si="424"/>
        <v/>
      </c>
      <c r="D13543" s="213" t="str">
        <f t="shared" si="425"/>
        <v/>
      </c>
    </row>
    <row r="13544" spans="2:4" x14ac:dyDescent="0.3">
      <c r="B13544" s="211" t="str">
        <f t="shared" si="424"/>
        <v/>
      </c>
      <c r="D13544" s="213" t="str">
        <f t="shared" si="425"/>
        <v/>
      </c>
    </row>
    <row r="13545" spans="2:4" x14ac:dyDescent="0.3">
      <c r="B13545" s="211" t="str">
        <f t="shared" si="424"/>
        <v/>
      </c>
      <c r="D13545" s="213" t="str">
        <f t="shared" si="425"/>
        <v/>
      </c>
    </row>
    <row r="13546" spans="2:4" x14ac:dyDescent="0.3">
      <c r="B13546" s="211" t="str">
        <f t="shared" si="424"/>
        <v/>
      </c>
      <c r="D13546" s="213" t="str">
        <f t="shared" si="425"/>
        <v/>
      </c>
    </row>
    <row r="13547" spans="2:4" x14ac:dyDescent="0.3">
      <c r="B13547" s="211" t="str">
        <f t="shared" si="424"/>
        <v/>
      </c>
      <c r="D13547" s="213" t="str">
        <f t="shared" si="425"/>
        <v/>
      </c>
    </row>
    <row r="13548" spans="2:4" x14ac:dyDescent="0.3">
      <c r="B13548" s="211" t="str">
        <f t="shared" si="424"/>
        <v/>
      </c>
      <c r="D13548" s="213" t="str">
        <f t="shared" si="425"/>
        <v/>
      </c>
    </row>
    <row r="13549" spans="2:4" x14ac:dyDescent="0.3">
      <c r="B13549" s="211" t="str">
        <f t="shared" si="424"/>
        <v/>
      </c>
      <c r="D13549" s="213" t="str">
        <f t="shared" si="425"/>
        <v/>
      </c>
    </row>
    <row r="13550" spans="2:4" x14ac:dyDescent="0.3">
      <c r="B13550" s="211" t="str">
        <f t="shared" si="424"/>
        <v/>
      </c>
      <c r="D13550" s="213" t="str">
        <f t="shared" si="425"/>
        <v/>
      </c>
    </row>
    <row r="13551" spans="2:4" x14ac:dyDescent="0.3">
      <c r="B13551" s="211" t="str">
        <f t="shared" si="424"/>
        <v/>
      </c>
      <c r="D13551" s="213" t="str">
        <f t="shared" si="425"/>
        <v/>
      </c>
    </row>
    <row r="13552" spans="2:4" x14ac:dyDescent="0.3">
      <c r="B13552" s="211" t="str">
        <f t="shared" si="424"/>
        <v/>
      </c>
      <c r="D13552" s="213" t="str">
        <f t="shared" si="425"/>
        <v/>
      </c>
    </row>
    <row r="13553" spans="2:4" x14ac:dyDescent="0.3">
      <c r="B13553" s="211" t="str">
        <f t="shared" si="424"/>
        <v/>
      </c>
      <c r="D13553" s="213" t="str">
        <f t="shared" si="425"/>
        <v/>
      </c>
    </row>
    <row r="13554" spans="2:4" x14ac:dyDescent="0.3">
      <c r="B13554" s="211" t="str">
        <f t="shared" si="424"/>
        <v/>
      </c>
      <c r="D13554" s="213" t="str">
        <f t="shared" si="425"/>
        <v/>
      </c>
    </row>
    <row r="13555" spans="2:4" x14ac:dyDescent="0.3">
      <c r="B13555" s="211" t="str">
        <f t="shared" si="424"/>
        <v/>
      </c>
      <c r="D13555" s="213" t="str">
        <f t="shared" si="425"/>
        <v/>
      </c>
    </row>
    <row r="13556" spans="2:4" x14ac:dyDescent="0.3">
      <c r="B13556" s="211" t="str">
        <f t="shared" si="424"/>
        <v/>
      </c>
      <c r="D13556" s="213" t="str">
        <f t="shared" si="425"/>
        <v/>
      </c>
    </row>
    <row r="13557" spans="2:4" x14ac:dyDescent="0.3">
      <c r="B13557" s="211" t="str">
        <f t="shared" si="424"/>
        <v/>
      </c>
      <c r="D13557" s="213" t="str">
        <f t="shared" si="425"/>
        <v/>
      </c>
    </row>
    <row r="13558" spans="2:4" x14ac:dyDescent="0.3">
      <c r="B13558" s="211" t="str">
        <f t="shared" si="424"/>
        <v/>
      </c>
      <c r="D13558" s="213" t="str">
        <f t="shared" si="425"/>
        <v/>
      </c>
    </row>
    <row r="13559" spans="2:4" x14ac:dyDescent="0.3">
      <c r="B13559" s="211" t="str">
        <f t="shared" si="424"/>
        <v/>
      </c>
      <c r="D13559" s="213" t="str">
        <f t="shared" si="425"/>
        <v/>
      </c>
    </row>
    <row r="13560" spans="2:4" x14ac:dyDescent="0.3">
      <c r="B13560" s="211" t="str">
        <f t="shared" si="424"/>
        <v/>
      </c>
      <c r="D13560" s="213" t="str">
        <f t="shared" si="425"/>
        <v/>
      </c>
    </row>
    <row r="13561" spans="2:4" x14ac:dyDescent="0.3">
      <c r="B13561" s="211" t="str">
        <f t="shared" si="424"/>
        <v/>
      </c>
      <c r="D13561" s="213" t="str">
        <f t="shared" si="425"/>
        <v/>
      </c>
    </row>
    <row r="13562" spans="2:4" x14ac:dyDescent="0.3">
      <c r="B13562" s="211" t="str">
        <f t="shared" si="424"/>
        <v/>
      </c>
      <c r="D13562" s="213" t="str">
        <f t="shared" si="425"/>
        <v/>
      </c>
    </row>
    <row r="13563" spans="2:4" x14ac:dyDescent="0.3">
      <c r="B13563" s="211" t="str">
        <f t="shared" si="424"/>
        <v/>
      </c>
      <c r="D13563" s="213" t="str">
        <f t="shared" si="425"/>
        <v/>
      </c>
    </row>
    <row r="13564" spans="2:4" x14ac:dyDescent="0.3">
      <c r="B13564" s="211" t="str">
        <f t="shared" si="424"/>
        <v/>
      </c>
      <c r="D13564" s="213" t="str">
        <f t="shared" si="425"/>
        <v/>
      </c>
    </row>
    <row r="13565" spans="2:4" x14ac:dyDescent="0.3">
      <c r="B13565" s="211" t="str">
        <f t="shared" si="424"/>
        <v/>
      </c>
      <c r="D13565" s="213" t="str">
        <f t="shared" si="425"/>
        <v/>
      </c>
    </row>
    <row r="13566" spans="2:4" x14ac:dyDescent="0.3">
      <c r="B13566" s="211" t="str">
        <f t="shared" si="424"/>
        <v/>
      </c>
      <c r="D13566" s="213" t="str">
        <f t="shared" si="425"/>
        <v/>
      </c>
    </row>
    <row r="13567" spans="2:4" x14ac:dyDescent="0.3">
      <c r="B13567" s="211" t="str">
        <f t="shared" si="424"/>
        <v/>
      </c>
      <c r="D13567" s="213" t="str">
        <f t="shared" si="425"/>
        <v/>
      </c>
    </row>
    <row r="13568" spans="2:4" x14ac:dyDescent="0.3">
      <c r="B13568" s="211" t="str">
        <f t="shared" si="424"/>
        <v/>
      </c>
      <c r="D13568" s="213" t="str">
        <f t="shared" si="425"/>
        <v/>
      </c>
    </row>
    <row r="13569" spans="2:4" x14ac:dyDescent="0.3">
      <c r="B13569" s="211" t="str">
        <f t="shared" si="424"/>
        <v/>
      </c>
      <c r="D13569" s="213" t="str">
        <f t="shared" si="425"/>
        <v/>
      </c>
    </row>
    <row r="13570" spans="2:4" x14ac:dyDescent="0.3">
      <c r="B13570" s="211" t="str">
        <f t="shared" si="424"/>
        <v/>
      </c>
      <c r="D13570" s="213" t="str">
        <f t="shared" si="425"/>
        <v/>
      </c>
    </row>
    <row r="13571" spans="2:4" x14ac:dyDescent="0.3">
      <c r="B13571" s="211" t="str">
        <f t="shared" si="424"/>
        <v/>
      </c>
      <c r="D13571" s="213" t="str">
        <f t="shared" si="425"/>
        <v/>
      </c>
    </row>
    <row r="13572" spans="2:4" x14ac:dyDescent="0.3">
      <c r="B13572" s="211" t="str">
        <f t="shared" si="424"/>
        <v/>
      </c>
      <c r="D13572" s="213" t="str">
        <f t="shared" si="425"/>
        <v/>
      </c>
    </row>
    <row r="13573" spans="2:4" x14ac:dyDescent="0.3">
      <c r="B13573" s="211" t="str">
        <f t="shared" si="424"/>
        <v/>
      </c>
      <c r="D13573" s="213" t="str">
        <f t="shared" si="425"/>
        <v/>
      </c>
    </row>
    <row r="13574" spans="2:4" x14ac:dyDescent="0.3">
      <c r="B13574" s="211" t="str">
        <f t="shared" ref="B13574:B13637" si="426">IF(NOT(ISBLANK(A13574)),INT(($B$2-A13574)/365.25),"")</f>
        <v/>
      </c>
      <c r="D13574" s="213" t="str">
        <f t="shared" ref="D13574:D13637" si="427">_xlfn.IFNA(VLOOKUP(B13574,AgeGroups,2,TRUE),"")</f>
        <v/>
      </c>
    </row>
    <row r="13575" spans="2:4" x14ac:dyDescent="0.3">
      <c r="B13575" s="211" t="str">
        <f t="shared" si="426"/>
        <v/>
      </c>
      <c r="D13575" s="213" t="str">
        <f t="shared" si="427"/>
        <v/>
      </c>
    </row>
    <row r="13576" spans="2:4" x14ac:dyDescent="0.3">
      <c r="B13576" s="211" t="str">
        <f t="shared" si="426"/>
        <v/>
      </c>
      <c r="D13576" s="213" t="str">
        <f t="shared" si="427"/>
        <v/>
      </c>
    </row>
    <row r="13577" spans="2:4" x14ac:dyDescent="0.3">
      <c r="B13577" s="211" t="str">
        <f t="shared" si="426"/>
        <v/>
      </c>
      <c r="D13577" s="213" t="str">
        <f t="shared" si="427"/>
        <v/>
      </c>
    </row>
    <row r="13578" spans="2:4" x14ac:dyDescent="0.3">
      <c r="B13578" s="211" t="str">
        <f t="shared" si="426"/>
        <v/>
      </c>
      <c r="D13578" s="213" t="str">
        <f t="shared" si="427"/>
        <v/>
      </c>
    </row>
    <row r="13579" spans="2:4" x14ac:dyDescent="0.3">
      <c r="B13579" s="211" t="str">
        <f t="shared" si="426"/>
        <v/>
      </c>
      <c r="D13579" s="213" t="str">
        <f t="shared" si="427"/>
        <v/>
      </c>
    </row>
    <row r="13580" spans="2:4" x14ac:dyDescent="0.3">
      <c r="B13580" s="211" t="str">
        <f t="shared" si="426"/>
        <v/>
      </c>
      <c r="D13580" s="213" t="str">
        <f t="shared" si="427"/>
        <v/>
      </c>
    </row>
    <row r="13581" spans="2:4" x14ac:dyDescent="0.3">
      <c r="B13581" s="211" t="str">
        <f t="shared" si="426"/>
        <v/>
      </c>
      <c r="D13581" s="213" t="str">
        <f t="shared" si="427"/>
        <v/>
      </c>
    </row>
    <row r="13582" spans="2:4" x14ac:dyDescent="0.3">
      <c r="B13582" s="211" t="str">
        <f t="shared" si="426"/>
        <v/>
      </c>
      <c r="D13582" s="213" t="str">
        <f t="shared" si="427"/>
        <v/>
      </c>
    </row>
    <row r="13583" spans="2:4" x14ac:dyDescent="0.3">
      <c r="B13583" s="211" t="str">
        <f t="shared" si="426"/>
        <v/>
      </c>
      <c r="D13583" s="213" t="str">
        <f t="shared" si="427"/>
        <v/>
      </c>
    </row>
    <row r="13584" spans="2:4" x14ac:dyDescent="0.3">
      <c r="B13584" s="211" t="str">
        <f t="shared" si="426"/>
        <v/>
      </c>
      <c r="D13584" s="213" t="str">
        <f t="shared" si="427"/>
        <v/>
      </c>
    </row>
    <row r="13585" spans="2:4" x14ac:dyDescent="0.3">
      <c r="B13585" s="211" t="str">
        <f t="shared" si="426"/>
        <v/>
      </c>
      <c r="D13585" s="213" t="str">
        <f t="shared" si="427"/>
        <v/>
      </c>
    </row>
    <row r="13586" spans="2:4" x14ac:dyDescent="0.3">
      <c r="B13586" s="211" t="str">
        <f t="shared" si="426"/>
        <v/>
      </c>
      <c r="D13586" s="213" t="str">
        <f t="shared" si="427"/>
        <v/>
      </c>
    </row>
    <row r="13587" spans="2:4" x14ac:dyDescent="0.3">
      <c r="B13587" s="211" t="str">
        <f t="shared" si="426"/>
        <v/>
      </c>
      <c r="D13587" s="213" t="str">
        <f t="shared" si="427"/>
        <v/>
      </c>
    </row>
    <row r="13588" spans="2:4" x14ac:dyDescent="0.3">
      <c r="B13588" s="211" t="str">
        <f t="shared" si="426"/>
        <v/>
      </c>
      <c r="D13588" s="213" t="str">
        <f t="shared" si="427"/>
        <v/>
      </c>
    </row>
    <row r="13589" spans="2:4" x14ac:dyDescent="0.3">
      <c r="B13589" s="211" t="str">
        <f t="shared" si="426"/>
        <v/>
      </c>
      <c r="D13589" s="213" t="str">
        <f t="shared" si="427"/>
        <v/>
      </c>
    </row>
    <row r="13590" spans="2:4" x14ac:dyDescent="0.3">
      <c r="B13590" s="211" t="str">
        <f t="shared" si="426"/>
        <v/>
      </c>
      <c r="D13590" s="213" t="str">
        <f t="shared" si="427"/>
        <v/>
      </c>
    </row>
    <row r="13591" spans="2:4" x14ac:dyDescent="0.3">
      <c r="B13591" s="211" t="str">
        <f t="shared" si="426"/>
        <v/>
      </c>
      <c r="D13591" s="213" t="str">
        <f t="shared" si="427"/>
        <v/>
      </c>
    </row>
    <row r="13592" spans="2:4" x14ac:dyDescent="0.3">
      <c r="B13592" s="211" t="str">
        <f t="shared" si="426"/>
        <v/>
      </c>
      <c r="D13592" s="213" t="str">
        <f t="shared" si="427"/>
        <v/>
      </c>
    </row>
    <row r="13593" spans="2:4" x14ac:dyDescent="0.3">
      <c r="B13593" s="211" t="str">
        <f t="shared" si="426"/>
        <v/>
      </c>
      <c r="D13593" s="213" t="str">
        <f t="shared" si="427"/>
        <v/>
      </c>
    </row>
    <row r="13594" spans="2:4" x14ac:dyDescent="0.3">
      <c r="B13594" s="211" t="str">
        <f t="shared" si="426"/>
        <v/>
      </c>
      <c r="D13594" s="213" t="str">
        <f t="shared" si="427"/>
        <v/>
      </c>
    </row>
    <row r="13595" spans="2:4" x14ac:dyDescent="0.3">
      <c r="B13595" s="211" t="str">
        <f t="shared" si="426"/>
        <v/>
      </c>
      <c r="D13595" s="213" t="str">
        <f t="shared" si="427"/>
        <v/>
      </c>
    </row>
    <row r="13596" spans="2:4" x14ac:dyDescent="0.3">
      <c r="B13596" s="211" t="str">
        <f t="shared" si="426"/>
        <v/>
      </c>
      <c r="D13596" s="213" t="str">
        <f t="shared" si="427"/>
        <v/>
      </c>
    </row>
    <row r="13597" spans="2:4" x14ac:dyDescent="0.3">
      <c r="B13597" s="211" t="str">
        <f t="shared" si="426"/>
        <v/>
      </c>
      <c r="D13597" s="213" t="str">
        <f t="shared" si="427"/>
        <v/>
      </c>
    </row>
    <row r="13598" spans="2:4" x14ac:dyDescent="0.3">
      <c r="B13598" s="211" t="str">
        <f t="shared" si="426"/>
        <v/>
      </c>
      <c r="D13598" s="213" t="str">
        <f t="shared" si="427"/>
        <v/>
      </c>
    </row>
    <row r="13599" spans="2:4" x14ac:dyDescent="0.3">
      <c r="B13599" s="211" t="str">
        <f t="shared" si="426"/>
        <v/>
      </c>
      <c r="D13599" s="213" t="str">
        <f t="shared" si="427"/>
        <v/>
      </c>
    </row>
    <row r="13600" spans="2:4" x14ac:dyDescent="0.3">
      <c r="B13600" s="211" t="str">
        <f t="shared" si="426"/>
        <v/>
      </c>
      <c r="D13600" s="213" t="str">
        <f t="shared" si="427"/>
        <v/>
      </c>
    </row>
    <row r="13601" spans="2:4" x14ac:dyDescent="0.3">
      <c r="B13601" s="211" t="str">
        <f t="shared" si="426"/>
        <v/>
      </c>
      <c r="D13601" s="213" t="str">
        <f t="shared" si="427"/>
        <v/>
      </c>
    </row>
    <row r="13602" spans="2:4" x14ac:dyDescent="0.3">
      <c r="B13602" s="211" t="str">
        <f t="shared" si="426"/>
        <v/>
      </c>
      <c r="D13602" s="213" t="str">
        <f t="shared" si="427"/>
        <v/>
      </c>
    </row>
    <row r="13603" spans="2:4" x14ac:dyDescent="0.3">
      <c r="B13603" s="211" t="str">
        <f t="shared" si="426"/>
        <v/>
      </c>
      <c r="D13603" s="213" t="str">
        <f t="shared" si="427"/>
        <v/>
      </c>
    </row>
    <row r="13604" spans="2:4" x14ac:dyDescent="0.3">
      <c r="B13604" s="211" t="str">
        <f t="shared" si="426"/>
        <v/>
      </c>
      <c r="D13604" s="213" t="str">
        <f t="shared" si="427"/>
        <v/>
      </c>
    </row>
    <row r="13605" spans="2:4" x14ac:dyDescent="0.3">
      <c r="B13605" s="211" t="str">
        <f t="shared" si="426"/>
        <v/>
      </c>
      <c r="D13605" s="213" t="str">
        <f t="shared" si="427"/>
        <v/>
      </c>
    </row>
    <row r="13606" spans="2:4" x14ac:dyDescent="0.3">
      <c r="B13606" s="211" t="str">
        <f t="shared" si="426"/>
        <v/>
      </c>
      <c r="D13606" s="213" t="str">
        <f t="shared" si="427"/>
        <v/>
      </c>
    </row>
    <row r="13607" spans="2:4" x14ac:dyDescent="0.3">
      <c r="B13607" s="211" t="str">
        <f t="shared" si="426"/>
        <v/>
      </c>
      <c r="D13607" s="213" t="str">
        <f t="shared" si="427"/>
        <v/>
      </c>
    </row>
    <row r="13608" spans="2:4" x14ac:dyDescent="0.3">
      <c r="B13608" s="211" t="str">
        <f t="shared" si="426"/>
        <v/>
      </c>
      <c r="D13608" s="213" t="str">
        <f t="shared" si="427"/>
        <v/>
      </c>
    </row>
    <row r="13609" spans="2:4" x14ac:dyDescent="0.3">
      <c r="B13609" s="211" t="str">
        <f t="shared" si="426"/>
        <v/>
      </c>
      <c r="D13609" s="213" t="str">
        <f t="shared" si="427"/>
        <v/>
      </c>
    </row>
    <row r="13610" spans="2:4" x14ac:dyDescent="0.3">
      <c r="B13610" s="211" t="str">
        <f t="shared" si="426"/>
        <v/>
      </c>
      <c r="D13610" s="213" t="str">
        <f t="shared" si="427"/>
        <v/>
      </c>
    </row>
    <row r="13611" spans="2:4" x14ac:dyDescent="0.3">
      <c r="B13611" s="211" t="str">
        <f t="shared" si="426"/>
        <v/>
      </c>
      <c r="D13611" s="213" t="str">
        <f t="shared" si="427"/>
        <v/>
      </c>
    </row>
    <row r="13612" spans="2:4" x14ac:dyDescent="0.3">
      <c r="B13612" s="211" t="str">
        <f t="shared" si="426"/>
        <v/>
      </c>
      <c r="D13612" s="213" t="str">
        <f t="shared" si="427"/>
        <v/>
      </c>
    </row>
    <row r="13613" spans="2:4" x14ac:dyDescent="0.3">
      <c r="B13613" s="211" t="str">
        <f t="shared" si="426"/>
        <v/>
      </c>
      <c r="D13613" s="213" t="str">
        <f t="shared" si="427"/>
        <v/>
      </c>
    </row>
    <row r="13614" spans="2:4" x14ac:dyDescent="0.3">
      <c r="B13614" s="211" t="str">
        <f t="shared" si="426"/>
        <v/>
      </c>
      <c r="D13614" s="213" t="str">
        <f t="shared" si="427"/>
        <v/>
      </c>
    </row>
    <row r="13615" spans="2:4" x14ac:dyDescent="0.3">
      <c r="B13615" s="211" t="str">
        <f t="shared" si="426"/>
        <v/>
      </c>
      <c r="D13615" s="213" t="str">
        <f t="shared" si="427"/>
        <v/>
      </c>
    </row>
    <row r="13616" spans="2:4" x14ac:dyDescent="0.3">
      <c r="B13616" s="211" t="str">
        <f t="shared" si="426"/>
        <v/>
      </c>
      <c r="D13616" s="213" t="str">
        <f t="shared" si="427"/>
        <v/>
      </c>
    </row>
    <row r="13617" spans="2:4" x14ac:dyDescent="0.3">
      <c r="B13617" s="211" t="str">
        <f t="shared" si="426"/>
        <v/>
      </c>
      <c r="D13617" s="213" t="str">
        <f t="shared" si="427"/>
        <v/>
      </c>
    </row>
    <row r="13618" spans="2:4" x14ac:dyDescent="0.3">
      <c r="B13618" s="211" t="str">
        <f t="shared" si="426"/>
        <v/>
      </c>
      <c r="D13618" s="213" t="str">
        <f t="shared" si="427"/>
        <v/>
      </c>
    </row>
    <row r="13619" spans="2:4" x14ac:dyDescent="0.3">
      <c r="B13619" s="211" t="str">
        <f t="shared" si="426"/>
        <v/>
      </c>
      <c r="D13619" s="213" t="str">
        <f t="shared" si="427"/>
        <v/>
      </c>
    </row>
    <row r="13620" spans="2:4" x14ac:dyDescent="0.3">
      <c r="B13620" s="211" t="str">
        <f t="shared" si="426"/>
        <v/>
      </c>
      <c r="D13620" s="213" t="str">
        <f t="shared" si="427"/>
        <v/>
      </c>
    </row>
    <row r="13621" spans="2:4" x14ac:dyDescent="0.3">
      <c r="B13621" s="211" t="str">
        <f t="shared" si="426"/>
        <v/>
      </c>
      <c r="D13621" s="213" t="str">
        <f t="shared" si="427"/>
        <v/>
      </c>
    </row>
    <row r="13622" spans="2:4" x14ac:dyDescent="0.3">
      <c r="B13622" s="211" t="str">
        <f t="shared" si="426"/>
        <v/>
      </c>
      <c r="D13622" s="213" t="str">
        <f t="shared" si="427"/>
        <v/>
      </c>
    </row>
    <row r="13623" spans="2:4" x14ac:dyDescent="0.3">
      <c r="B13623" s="211" t="str">
        <f t="shared" si="426"/>
        <v/>
      </c>
      <c r="D13623" s="213" t="str">
        <f t="shared" si="427"/>
        <v/>
      </c>
    </row>
    <row r="13624" spans="2:4" x14ac:dyDescent="0.3">
      <c r="B13624" s="211" t="str">
        <f t="shared" si="426"/>
        <v/>
      </c>
      <c r="D13624" s="213" t="str">
        <f t="shared" si="427"/>
        <v/>
      </c>
    </row>
    <row r="13625" spans="2:4" x14ac:dyDescent="0.3">
      <c r="B13625" s="211" t="str">
        <f t="shared" si="426"/>
        <v/>
      </c>
      <c r="D13625" s="213" t="str">
        <f t="shared" si="427"/>
        <v/>
      </c>
    </row>
    <row r="13626" spans="2:4" x14ac:dyDescent="0.3">
      <c r="B13626" s="211" t="str">
        <f t="shared" si="426"/>
        <v/>
      </c>
      <c r="D13626" s="213" t="str">
        <f t="shared" si="427"/>
        <v/>
      </c>
    </row>
    <row r="13627" spans="2:4" x14ac:dyDescent="0.3">
      <c r="B13627" s="211" t="str">
        <f t="shared" si="426"/>
        <v/>
      </c>
      <c r="D13627" s="213" t="str">
        <f t="shared" si="427"/>
        <v/>
      </c>
    </row>
    <row r="13628" spans="2:4" x14ac:dyDescent="0.3">
      <c r="B13628" s="211" t="str">
        <f t="shared" si="426"/>
        <v/>
      </c>
      <c r="D13628" s="213" t="str">
        <f t="shared" si="427"/>
        <v/>
      </c>
    </row>
    <row r="13629" spans="2:4" x14ac:dyDescent="0.3">
      <c r="B13629" s="211" t="str">
        <f t="shared" si="426"/>
        <v/>
      </c>
      <c r="D13629" s="213" t="str">
        <f t="shared" si="427"/>
        <v/>
      </c>
    </row>
    <row r="13630" spans="2:4" x14ac:dyDescent="0.3">
      <c r="B13630" s="211" t="str">
        <f t="shared" si="426"/>
        <v/>
      </c>
      <c r="D13630" s="213" t="str">
        <f t="shared" si="427"/>
        <v/>
      </c>
    </row>
    <row r="13631" spans="2:4" x14ac:dyDescent="0.3">
      <c r="B13631" s="211" t="str">
        <f t="shared" si="426"/>
        <v/>
      </c>
      <c r="D13631" s="213" t="str">
        <f t="shared" si="427"/>
        <v/>
      </c>
    </row>
    <row r="13632" spans="2:4" x14ac:dyDescent="0.3">
      <c r="B13632" s="211" t="str">
        <f t="shared" si="426"/>
        <v/>
      </c>
      <c r="D13632" s="213" t="str">
        <f t="shared" si="427"/>
        <v/>
      </c>
    </row>
    <row r="13633" spans="2:4" x14ac:dyDescent="0.3">
      <c r="B13633" s="211" t="str">
        <f t="shared" si="426"/>
        <v/>
      </c>
      <c r="D13633" s="213" t="str">
        <f t="shared" si="427"/>
        <v/>
      </c>
    </row>
    <row r="13634" spans="2:4" x14ac:dyDescent="0.3">
      <c r="B13634" s="211" t="str">
        <f t="shared" si="426"/>
        <v/>
      </c>
      <c r="D13634" s="213" t="str">
        <f t="shared" si="427"/>
        <v/>
      </c>
    </row>
    <row r="13635" spans="2:4" x14ac:dyDescent="0.3">
      <c r="B13635" s="211" t="str">
        <f t="shared" si="426"/>
        <v/>
      </c>
      <c r="D13635" s="213" t="str">
        <f t="shared" si="427"/>
        <v/>
      </c>
    </row>
    <row r="13636" spans="2:4" x14ac:dyDescent="0.3">
      <c r="B13636" s="211" t="str">
        <f t="shared" si="426"/>
        <v/>
      </c>
      <c r="D13636" s="213" t="str">
        <f t="shared" si="427"/>
        <v/>
      </c>
    </row>
    <row r="13637" spans="2:4" x14ac:dyDescent="0.3">
      <c r="B13637" s="211" t="str">
        <f t="shared" si="426"/>
        <v/>
      </c>
      <c r="D13637" s="213" t="str">
        <f t="shared" si="427"/>
        <v/>
      </c>
    </row>
    <row r="13638" spans="2:4" x14ac:dyDescent="0.3">
      <c r="B13638" s="211" t="str">
        <f t="shared" ref="B13638:B13701" si="428">IF(NOT(ISBLANK(A13638)),INT(($B$2-A13638)/365.25),"")</f>
        <v/>
      </c>
      <c r="D13638" s="213" t="str">
        <f t="shared" ref="D13638:D13701" si="429">_xlfn.IFNA(VLOOKUP(B13638,AgeGroups,2,TRUE),"")</f>
        <v/>
      </c>
    </row>
    <row r="13639" spans="2:4" x14ac:dyDescent="0.3">
      <c r="B13639" s="211" t="str">
        <f t="shared" si="428"/>
        <v/>
      </c>
      <c r="D13639" s="213" t="str">
        <f t="shared" si="429"/>
        <v/>
      </c>
    </row>
    <row r="13640" spans="2:4" x14ac:dyDescent="0.3">
      <c r="B13640" s="211" t="str">
        <f t="shared" si="428"/>
        <v/>
      </c>
      <c r="D13640" s="213" t="str">
        <f t="shared" si="429"/>
        <v/>
      </c>
    </row>
    <row r="13641" spans="2:4" x14ac:dyDescent="0.3">
      <c r="B13641" s="211" t="str">
        <f t="shared" si="428"/>
        <v/>
      </c>
      <c r="D13641" s="213" t="str">
        <f t="shared" si="429"/>
        <v/>
      </c>
    </row>
    <row r="13642" spans="2:4" x14ac:dyDescent="0.3">
      <c r="B13642" s="211" t="str">
        <f t="shared" si="428"/>
        <v/>
      </c>
      <c r="D13642" s="213" t="str">
        <f t="shared" si="429"/>
        <v/>
      </c>
    </row>
    <row r="13643" spans="2:4" x14ac:dyDescent="0.3">
      <c r="B13643" s="211" t="str">
        <f t="shared" si="428"/>
        <v/>
      </c>
      <c r="D13643" s="213" t="str">
        <f t="shared" si="429"/>
        <v/>
      </c>
    </row>
    <row r="13644" spans="2:4" x14ac:dyDescent="0.3">
      <c r="B13644" s="211" t="str">
        <f t="shared" si="428"/>
        <v/>
      </c>
      <c r="D13644" s="213" t="str">
        <f t="shared" si="429"/>
        <v/>
      </c>
    </row>
    <row r="13645" spans="2:4" x14ac:dyDescent="0.3">
      <c r="B13645" s="211" t="str">
        <f t="shared" si="428"/>
        <v/>
      </c>
      <c r="D13645" s="213" t="str">
        <f t="shared" si="429"/>
        <v/>
      </c>
    </row>
    <row r="13646" spans="2:4" x14ac:dyDescent="0.3">
      <c r="B13646" s="211" t="str">
        <f t="shared" si="428"/>
        <v/>
      </c>
      <c r="D13646" s="213" t="str">
        <f t="shared" si="429"/>
        <v/>
      </c>
    </row>
    <row r="13647" spans="2:4" x14ac:dyDescent="0.3">
      <c r="B13647" s="211" t="str">
        <f t="shared" si="428"/>
        <v/>
      </c>
      <c r="D13647" s="213" t="str">
        <f t="shared" si="429"/>
        <v/>
      </c>
    </row>
    <row r="13648" spans="2:4" x14ac:dyDescent="0.3">
      <c r="B13648" s="211" t="str">
        <f t="shared" si="428"/>
        <v/>
      </c>
      <c r="D13648" s="213" t="str">
        <f t="shared" si="429"/>
        <v/>
      </c>
    </row>
    <row r="13649" spans="2:4" x14ac:dyDescent="0.3">
      <c r="B13649" s="211" t="str">
        <f t="shared" si="428"/>
        <v/>
      </c>
      <c r="D13649" s="213" t="str">
        <f t="shared" si="429"/>
        <v/>
      </c>
    </row>
    <row r="13650" spans="2:4" x14ac:dyDescent="0.3">
      <c r="B13650" s="211" t="str">
        <f t="shared" si="428"/>
        <v/>
      </c>
      <c r="D13650" s="213" t="str">
        <f t="shared" si="429"/>
        <v/>
      </c>
    </row>
    <row r="13651" spans="2:4" x14ac:dyDescent="0.3">
      <c r="B13651" s="211" t="str">
        <f t="shared" si="428"/>
        <v/>
      </c>
      <c r="D13651" s="213" t="str">
        <f t="shared" si="429"/>
        <v/>
      </c>
    </row>
    <row r="13652" spans="2:4" x14ac:dyDescent="0.3">
      <c r="B13652" s="211" t="str">
        <f t="shared" si="428"/>
        <v/>
      </c>
      <c r="D13652" s="213" t="str">
        <f t="shared" si="429"/>
        <v/>
      </c>
    </row>
    <row r="13653" spans="2:4" x14ac:dyDescent="0.3">
      <c r="B13653" s="211" t="str">
        <f t="shared" si="428"/>
        <v/>
      </c>
      <c r="D13653" s="213" t="str">
        <f t="shared" si="429"/>
        <v/>
      </c>
    </row>
    <row r="13654" spans="2:4" x14ac:dyDescent="0.3">
      <c r="B13654" s="211" t="str">
        <f t="shared" si="428"/>
        <v/>
      </c>
      <c r="D13654" s="213" t="str">
        <f t="shared" si="429"/>
        <v/>
      </c>
    </row>
    <row r="13655" spans="2:4" x14ac:dyDescent="0.3">
      <c r="B13655" s="211" t="str">
        <f t="shared" si="428"/>
        <v/>
      </c>
      <c r="D13655" s="213" t="str">
        <f t="shared" si="429"/>
        <v/>
      </c>
    </row>
    <row r="13656" spans="2:4" x14ac:dyDescent="0.3">
      <c r="B13656" s="211" t="str">
        <f t="shared" si="428"/>
        <v/>
      </c>
      <c r="D13656" s="213" t="str">
        <f t="shared" si="429"/>
        <v/>
      </c>
    </row>
    <row r="13657" spans="2:4" x14ac:dyDescent="0.3">
      <c r="B13657" s="211" t="str">
        <f t="shared" si="428"/>
        <v/>
      </c>
      <c r="D13657" s="213" t="str">
        <f t="shared" si="429"/>
        <v/>
      </c>
    </row>
    <row r="13658" spans="2:4" x14ac:dyDescent="0.3">
      <c r="B13658" s="211" t="str">
        <f t="shared" si="428"/>
        <v/>
      </c>
      <c r="D13658" s="213" t="str">
        <f t="shared" si="429"/>
        <v/>
      </c>
    </row>
    <row r="13659" spans="2:4" x14ac:dyDescent="0.3">
      <c r="B13659" s="211" t="str">
        <f t="shared" si="428"/>
        <v/>
      </c>
      <c r="D13659" s="213" t="str">
        <f t="shared" si="429"/>
        <v/>
      </c>
    </row>
    <row r="13660" spans="2:4" x14ac:dyDescent="0.3">
      <c r="B13660" s="211" t="str">
        <f t="shared" si="428"/>
        <v/>
      </c>
      <c r="D13660" s="213" t="str">
        <f t="shared" si="429"/>
        <v/>
      </c>
    </row>
    <row r="13661" spans="2:4" x14ac:dyDescent="0.3">
      <c r="B13661" s="211" t="str">
        <f t="shared" si="428"/>
        <v/>
      </c>
      <c r="D13661" s="213" t="str">
        <f t="shared" si="429"/>
        <v/>
      </c>
    </row>
    <row r="13662" spans="2:4" x14ac:dyDescent="0.3">
      <c r="B13662" s="211" t="str">
        <f t="shared" si="428"/>
        <v/>
      </c>
      <c r="D13662" s="213" t="str">
        <f t="shared" si="429"/>
        <v/>
      </c>
    </row>
    <row r="13663" spans="2:4" x14ac:dyDescent="0.3">
      <c r="B13663" s="211" t="str">
        <f t="shared" si="428"/>
        <v/>
      </c>
      <c r="D13663" s="213" t="str">
        <f t="shared" si="429"/>
        <v/>
      </c>
    </row>
    <row r="13664" spans="2:4" x14ac:dyDescent="0.3">
      <c r="B13664" s="211" t="str">
        <f t="shared" si="428"/>
        <v/>
      </c>
      <c r="D13664" s="213" t="str">
        <f t="shared" si="429"/>
        <v/>
      </c>
    </row>
    <row r="13665" spans="2:4" x14ac:dyDescent="0.3">
      <c r="B13665" s="211" t="str">
        <f t="shared" si="428"/>
        <v/>
      </c>
      <c r="D13665" s="213" t="str">
        <f t="shared" si="429"/>
        <v/>
      </c>
    </row>
    <row r="13666" spans="2:4" x14ac:dyDescent="0.3">
      <c r="B13666" s="211" t="str">
        <f t="shared" si="428"/>
        <v/>
      </c>
      <c r="D13666" s="213" t="str">
        <f t="shared" si="429"/>
        <v/>
      </c>
    </row>
    <row r="13667" spans="2:4" x14ac:dyDescent="0.3">
      <c r="B13667" s="211" t="str">
        <f t="shared" si="428"/>
        <v/>
      </c>
      <c r="D13667" s="213" t="str">
        <f t="shared" si="429"/>
        <v/>
      </c>
    </row>
    <row r="13668" spans="2:4" x14ac:dyDescent="0.3">
      <c r="B13668" s="211" t="str">
        <f t="shared" si="428"/>
        <v/>
      </c>
      <c r="D13668" s="213" t="str">
        <f t="shared" si="429"/>
        <v/>
      </c>
    </row>
    <row r="13669" spans="2:4" x14ac:dyDescent="0.3">
      <c r="B13669" s="211" t="str">
        <f t="shared" si="428"/>
        <v/>
      </c>
      <c r="D13669" s="213" t="str">
        <f t="shared" si="429"/>
        <v/>
      </c>
    </row>
    <row r="13670" spans="2:4" x14ac:dyDescent="0.3">
      <c r="B13670" s="211" t="str">
        <f t="shared" si="428"/>
        <v/>
      </c>
      <c r="D13670" s="213" t="str">
        <f t="shared" si="429"/>
        <v/>
      </c>
    </row>
    <row r="13671" spans="2:4" x14ac:dyDescent="0.3">
      <c r="B13671" s="211" t="str">
        <f t="shared" si="428"/>
        <v/>
      </c>
      <c r="D13671" s="213" t="str">
        <f t="shared" si="429"/>
        <v/>
      </c>
    </row>
    <row r="13672" spans="2:4" x14ac:dyDescent="0.3">
      <c r="B13672" s="211" t="str">
        <f t="shared" si="428"/>
        <v/>
      </c>
      <c r="D13672" s="213" t="str">
        <f t="shared" si="429"/>
        <v/>
      </c>
    </row>
    <row r="13673" spans="2:4" x14ac:dyDescent="0.3">
      <c r="B13673" s="211" t="str">
        <f t="shared" si="428"/>
        <v/>
      </c>
      <c r="D13673" s="213" t="str">
        <f t="shared" si="429"/>
        <v/>
      </c>
    </row>
    <row r="13674" spans="2:4" x14ac:dyDescent="0.3">
      <c r="B13674" s="211" t="str">
        <f t="shared" si="428"/>
        <v/>
      </c>
      <c r="D13674" s="213" t="str">
        <f t="shared" si="429"/>
        <v/>
      </c>
    </row>
    <row r="13675" spans="2:4" x14ac:dyDescent="0.3">
      <c r="B13675" s="211" t="str">
        <f t="shared" si="428"/>
        <v/>
      </c>
      <c r="D13675" s="213" t="str">
        <f t="shared" si="429"/>
        <v/>
      </c>
    </row>
    <row r="13676" spans="2:4" x14ac:dyDescent="0.3">
      <c r="B13676" s="211" t="str">
        <f t="shared" si="428"/>
        <v/>
      </c>
      <c r="D13676" s="213" t="str">
        <f t="shared" si="429"/>
        <v/>
      </c>
    </row>
    <row r="13677" spans="2:4" x14ac:dyDescent="0.3">
      <c r="B13677" s="211" t="str">
        <f t="shared" si="428"/>
        <v/>
      </c>
      <c r="D13677" s="213" t="str">
        <f t="shared" si="429"/>
        <v/>
      </c>
    </row>
    <row r="13678" spans="2:4" x14ac:dyDescent="0.3">
      <c r="B13678" s="211" t="str">
        <f t="shared" si="428"/>
        <v/>
      </c>
      <c r="D13678" s="213" t="str">
        <f t="shared" si="429"/>
        <v/>
      </c>
    </row>
    <row r="13679" spans="2:4" x14ac:dyDescent="0.3">
      <c r="B13679" s="211" t="str">
        <f t="shared" si="428"/>
        <v/>
      </c>
      <c r="D13679" s="213" t="str">
        <f t="shared" si="429"/>
        <v/>
      </c>
    </row>
    <row r="13680" spans="2:4" x14ac:dyDescent="0.3">
      <c r="B13680" s="211" t="str">
        <f t="shared" si="428"/>
        <v/>
      </c>
      <c r="D13680" s="213" t="str">
        <f t="shared" si="429"/>
        <v/>
      </c>
    </row>
    <row r="13681" spans="2:4" x14ac:dyDescent="0.3">
      <c r="B13681" s="211" t="str">
        <f t="shared" si="428"/>
        <v/>
      </c>
      <c r="D13681" s="213" t="str">
        <f t="shared" si="429"/>
        <v/>
      </c>
    </row>
    <row r="13682" spans="2:4" x14ac:dyDescent="0.3">
      <c r="B13682" s="211" t="str">
        <f t="shared" si="428"/>
        <v/>
      </c>
      <c r="D13682" s="213" t="str">
        <f t="shared" si="429"/>
        <v/>
      </c>
    </row>
    <row r="13683" spans="2:4" x14ac:dyDescent="0.3">
      <c r="B13683" s="211" t="str">
        <f t="shared" si="428"/>
        <v/>
      </c>
      <c r="D13683" s="213" t="str">
        <f t="shared" si="429"/>
        <v/>
      </c>
    </row>
    <row r="13684" spans="2:4" x14ac:dyDescent="0.3">
      <c r="B13684" s="211" t="str">
        <f t="shared" si="428"/>
        <v/>
      </c>
      <c r="D13684" s="213" t="str">
        <f t="shared" si="429"/>
        <v/>
      </c>
    </row>
    <row r="13685" spans="2:4" x14ac:dyDescent="0.3">
      <c r="B13685" s="211" t="str">
        <f t="shared" si="428"/>
        <v/>
      </c>
      <c r="D13685" s="213" t="str">
        <f t="shared" si="429"/>
        <v/>
      </c>
    </row>
    <row r="13686" spans="2:4" x14ac:dyDescent="0.3">
      <c r="B13686" s="211" t="str">
        <f t="shared" si="428"/>
        <v/>
      </c>
      <c r="D13686" s="213" t="str">
        <f t="shared" si="429"/>
        <v/>
      </c>
    </row>
    <row r="13687" spans="2:4" x14ac:dyDescent="0.3">
      <c r="B13687" s="211" t="str">
        <f t="shared" si="428"/>
        <v/>
      </c>
      <c r="D13687" s="213" t="str">
        <f t="shared" si="429"/>
        <v/>
      </c>
    </row>
    <row r="13688" spans="2:4" x14ac:dyDescent="0.3">
      <c r="B13688" s="211" t="str">
        <f t="shared" si="428"/>
        <v/>
      </c>
      <c r="D13688" s="213" t="str">
        <f t="shared" si="429"/>
        <v/>
      </c>
    </row>
    <row r="13689" spans="2:4" x14ac:dyDescent="0.3">
      <c r="B13689" s="211" t="str">
        <f t="shared" si="428"/>
        <v/>
      </c>
      <c r="D13689" s="213" t="str">
        <f t="shared" si="429"/>
        <v/>
      </c>
    </row>
    <row r="13690" spans="2:4" x14ac:dyDescent="0.3">
      <c r="B13690" s="211" t="str">
        <f t="shared" si="428"/>
        <v/>
      </c>
      <c r="D13690" s="213" t="str">
        <f t="shared" si="429"/>
        <v/>
      </c>
    </row>
    <row r="13691" spans="2:4" x14ac:dyDescent="0.3">
      <c r="B13691" s="211" t="str">
        <f t="shared" si="428"/>
        <v/>
      </c>
      <c r="D13691" s="213" t="str">
        <f t="shared" si="429"/>
        <v/>
      </c>
    </row>
    <row r="13692" spans="2:4" x14ac:dyDescent="0.3">
      <c r="B13692" s="211" t="str">
        <f t="shared" si="428"/>
        <v/>
      </c>
      <c r="D13692" s="213" t="str">
        <f t="shared" si="429"/>
        <v/>
      </c>
    </row>
    <row r="13693" spans="2:4" x14ac:dyDescent="0.3">
      <c r="B13693" s="211" t="str">
        <f t="shared" si="428"/>
        <v/>
      </c>
      <c r="D13693" s="213" t="str">
        <f t="shared" si="429"/>
        <v/>
      </c>
    </row>
    <row r="13694" spans="2:4" x14ac:dyDescent="0.3">
      <c r="B13694" s="211" t="str">
        <f t="shared" si="428"/>
        <v/>
      </c>
      <c r="D13694" s="213" t="str">
        <f t="shared" si="429"/>
        <v/>
      </c>
    </row>
    <row r="13695" spans="2:4" x14ac:dyDescent="0.3">
      <c r="B13695" s="211" t="str">
        <f t="shared" si="428"/>
        <v/>
      </c>
      <c r="D13695" s="213" t="str">
        <f t="shared" si="429"/>
        <v/>
      </c>
    </row>
    <row r="13696" spans="2:4" x14ac:dyDescent="0.3">
      <c r="B13696" s="211" t="str">
        <f t="shared" si="428"/>
        <v/>
      </c>
      <c r="D13696" s="213" t="str">
        <f t="shared" si="429"/>
        <v/>
      </c>
    </row>
    <row r="13697" spans="2:4" x14ac:dyDescent="0.3">
      <c r="B13697" s="211" t="str">
        <f t="shared" si="428"/>
        <v/>
      </c>
      <c r="D13697" s="213" t="str">
        <f t="shared" si="429"/>
        <v/>
      </c>
    </row>
    <row r="13698" spans="2:4" x14ac:dyDescent="0.3">
      <c r="B13698" s="211" t="str">
        <f t="shared" si="428"/>
        <v/>
      </c>
      <c r="D13698" s="213" t="str">
        <f t="shared" si="429"/>
        <v/>
      </c>
    </row>
    <row r="13699" spans="2:4" x14ac:dyDescent="0.3">
      <c r="B13699" s="211" t="str">
        <f t="shared" si="428"/>
        <v/>
      </c>
      <c r="D13699" s="213" t="str">
        <f t="shared" si="429"/>
        <v/>
      </c>
    </row>
    <row r="13700" spans="2:4" x14ac:dyDescent="0.3">
      <c r="B13700" s="211" t="str">
        <f t="shared" si="428"/>
        <v/>
      </c>
      <c r="D13700" s="213" t="str">
        <f t="shared" si="429"/>
        <v/>
      </c>
    </row>
    <row r="13701" spans="2:4" x14ac:dyDescent="0.3">
      <c r="B13701" s="211" t="str">
        <f t="shared" si="428"/>
        <v/>
      </c>
      <c r="D13701" s="213" t="str">
        <f t="shared" si="429"/>
        <v/>
      </c>
    </row>
    <row r="13702" spans="2:4" x14ac:dyDescent="0.3">
      <c r="B13702" s="211" t="str">
        <f t="shared" ref="B13702:B13765" si="430">IF(NOT(ISBLANK(A13702)),INT(($B$2-A13702)/365.25),"")</f>
        <v/>
      </c>
      <c r="D13702" s="213" t="str">
        <f t="shared" ref="D13702:D13765" si="431">_xlfn.IFNA(VLOOKUP(B13702,AgeGroups,2,TRUE),"")</f>
        <v/>
      </c>
    </row>
    <row r="13703" spans="2:4" x14ac:dyDescent="0.3">
      <c r="B13703" s="211" t="str">
        <f t="shared" si="430"/>
        <v/>
      </c>
      <c r="D13703" s="213" t="str">
        <f t="shared" si="431"/>
        <v/>
      </c>
    </row>
    <row r="13704" spans="2:4" x14ac:dyDescent="0.3">
      <c r="B13704" s="211" t="str">
        <f t="shared" si="430"/>
        <v/>
      </c>
      <c r="D13704" s="213" t="str">
        <f t="shared" si="431"/>
        <v/>
      </c>
    </row>
    <row r="13705" spans="2:4" x14ac:dyDescent="0.3">
      <c r="B13705" s="211" t="str">
        <f t="shared" si="430"/>
        <v/>
      </c>
      <c r="D13705" s="213" t="str">
        <f t="shared" si="431"/>
        <v/>
      </c>
    </row>
    <row r="13706" spans="2:4" x14ac:dyDescent="0.3">
      <c r="B13706" s="211" t="str">
        <f t="shared" si="430"/>
        <v/>
      </c>
      <c r="D13706" s="213" t="str">
        <f t="shared" si="431"/>
        <v/>
      </c>
    </row>
    <row r="13707" spans="2:4" x14ac:dyDescent="0.3">
      <c r="B13707" s="211" t="str">
        <f t="shared" si="430"/>
        <v/>
      </c>
      <c r="D13707" s="213" t="str">
        <f t="shared" si="431"/>
        <v/>
      </c>
    </row>
    <row r="13708" spans="2:4" x14ac:dyDescent="0.3">
      <c r="B13708" s="211" t="str">
        <f t="shared" si="430"/>
        <v/>
      </c>
      <c r="D13708" s="213" t="str">
        <f t="shared" si="431"/>
        <v/>
      </c>
    </row>
    <row r="13709" spans="2:4" x14ac:dyDescent="0.3">
      <c r="B13709" s="211" t="str">
        <f t="shared" si="430"/>
        <v/>
      </c>
      <c r="D13709" s="213" t="str">
        <f t="shared" si="431"/>
        <v/>
      </c>
    </row>
    <row r="13710" spans="2:4" x14ac:dyDescent="0.3">
      <c r="B13710" s="211" t="str">
        <f t="shared" si="430"/>
        <v/>
      </c>
      <c r="D13710" s="213" t="str">
        <f t="shared" si="431"/>
        <v/>
      </c>
    </row>
    <row r="13711" spans="2:4" x14ac:dyDescent="0.3">
      <c r="B13711" s="211" t="str">
        <f t="shared" si="430"/>
        <v/>
      </c>
      <c r="D13711" s="213" t="str">
        <f t="shared" si="431"/>
        <v/>
      </c>
    </row>
    <row r="13712" spans="2:4" x14ac:dyDescent="0.3">
      <c r="B13712" s="211" t="str">
        <f t="shared" si="430"/>
        <v/>
      </c>
      <c r="D13712" s="213" t="str">
        <f t="shared" si="431"/>
        <v/>
      </c>
    </row>
    <row r="13713" spans="2:4" x14ac:dyDescent="0.3">
      <c r="B13713" s="211" t="str">
        <f t="shared" si="430"/>
        <v/>
      </c>
      <c r="D13713" s="213" t="str">
        <f t="shared" si="431"/>
        <v/>
      </c>
    </row>
    <row r="13714" spans="2:4" x14ac:dyDescent="0.3">
      <c r="B13714" s="211" t="str">
        <f t="shared" si="430"/>
        <v/>
      </c>
      <c r="D13714" s="213" t="str">
        <f t="shared" si="431"/>
        <v/>
      </c>
    </row>
    <row r="13715" spans="2:4" x14ac:dyDescent="0.3">
      <c r="B13715" s="211" t="str">
        <f t="shared" si="430"/>
        <v/>
      </c>
      <c r="D13715" s="213" t="str">
        <f t="shared" si="431"/>
        <v/>
      </c>
    </row>
    <row r="13716" spans="2:4" x14ac:dyDescent="0.3">
      <c r="B13716" s="211" t="str">
        <f t="shared" si="430"/>
        <v/>
      </c>
      <c r="D13716" s="213" t="str">
        <f t="shared" si="431"/>
        <v/>
      </c>
    </row>
    <row r="13717" spans="2:4" x14ac:dyDescent="0.3">
      <c r="B13717" s="211" t="str">
        <f t="shared" si="430"/>
        <v/>
      </c>
      <c r="D13717" s="213" t="str">
        <f t="shared" si="431"/>
        <v/>
      </c>
    </row>
    <row r="13718" spans="2:4" x14ac:dyDescent="0.3">
      <c r="B13718" s="211" t="str">
        <f t="shared" si="430"/>
        <v/>
      </c>
      <c r="D13718" s="213" t="str">
        <f t="shared" si="431"/>
        <v/>
      </c>
    </row>
    <row r="13719" spans="2:4" x14ac:dyDescent="0.3">
      <c r="B13719" s="211" t="str">
        <f t="shared" si="430"/>
        <v/>
      </c>
      <c r="D13719" s="213" t="str">
        <f t="shared" si="431"/>
        <v/>
      </c>
    </row>
    <row r="13720" spans="2:4" x14ac:dyDescent="0.3">
      <c r="B13720" s="211" t="str">
        <f t="shared" si="430"/>
        <v/>
      </c>
      <c r="D13720" s="213" t="str">
        <f t="shared" si="431"/>
        <v/>
      </c>
    </row>
    <row r="13721" spans="2:4" x14ac:dyDescent="0.3">
      <c r="B13721" s="211" t="str">
        <f t="shared" si="430"/>
        <v/>
      </c>
      <c r="D13721" s="213" t="str">
        <f t="shared" si="431"/>
        <v/>
      </c>
    </row>
    <row r="13722" spans="2:4" x14ac:dyDescent="0.3">
      <c r="B13722" s="211" t="str">
        <f t="shared" si="430"/>
        <v/>
      </c>
      <c r="D13722" s="213" t="str">
        <f t="shared" si="431"/>
        <v/>
      </c>
    </row>
    <row r="13723" spans="2:4" x14ac:dyDescent="0.3">
      <c r="B13723" s="211" t="str">
        <f t="shared" si="430"/>
        <v/>
      </c>
      <c r="D13723" s="213" t="str">
        <f t="shared" si="431"/>
        <v/>
      </c>
    </row>
    <row r="13724" spans="2:4" x14ac:dyDescent="0.3">
      <c r="B13724" s="211" t="str">
        <f t="shared" si="430"/>
        <v/>
      </c>
      <c r="D13724" s="213" t="str">
        <f t="shared" si="431"/>
        <v/>
      </c>
    </row>
    <row r="13725" spans="2:4" x14ac:dyDescent="0.3">
      <c r="B13725" s="211" t="str">
        <f t="shared" si="430"/>
        <v/>
      </c>
      <c r="D13725" s="213" t="str">
        <f t="shared" si="431"/>
        <v/>
      </c>
    </row>
    <row r="13726" spans="2:4" x14ac:dyDescent="0.3">
      <c r="B13726" s="211" t="str">
        <f t="shared" si="430"/>
        <v/>
      </c>
      <c r="D13726" s="213" t="str">
        <f t="shared" si="431"/>
        <v/>
      </c>
    </row>
    <row r="13727" spans="2:4" x14ac:dyDescent="0.3">
      <c r="B13727" s="211" t="str">
        <f t="shared" si="430"/>
        <v/>
      </c>
      <c r="D13727" s="213" t="str">
        <f t="shared" si="431"/>
        <v/>
      </c>
    </row>
    <row r="13728" spans="2:4" x14ac:dyDescent="0.3">
      <c r="B13728" s="211" t="str">
        <f t="shared" si="430"/>
        <v/>
      </c>
      <c r="D13728" s="213" t="str">
        <f t="shared" si="431"/>
        <v/>
      </c>
    </row>
    <row r="13729" spans="2:4" x14ac:dyDescent="0.3">
      <c r="B13729" s="211" t="str">
        <f t="shared" si="430"/>
        <v/>
      </c>
      <c r="D13729" s="213" t="str">
        <f t="shared" si="431"/>
        <v/>
      </c>
    </row>
    <row r="13730" spans="2:4" x14ac:dyDescent="0.3">
      <c r="B13730" s="211" t="str">
        <f t="shared" si="430"/>
        <v/>
      </c>
      <c r="D13730" s="213" t="str">
        <f t="shared" si="431"/>
        <v/>
      </c>
    </row>
    <row r="13731" spans="2:4" x14ac:dyDescent="0.3">
      <c r="B13731" s="211" t="str">
        <f t="shared" si="430"/>
        <v/>
      </c>
      <c r="D13731" s="213" t="str">
        <f t="shared" si="431"/>
        <v/>
      </c>
    </row>
    <row r="13732" spans="2:4" x14ac:dyDescent="0.3">
      <c r="B13732" s="211" t="str">
        <f t="shared" si="430"/>
        <v/>
      </c>
      <c r="D13732" s="213" t="str">
        <f t="shared" si="431"/>
        <v/>
      </c>
    </row>
    <row r="13733" spans="2:4" x14ac:dyDescent="0.3">
      <c r="B13733" s="211" t="str">
        <f t="shared" si="430"/>
        <v/>
      </c>
      <c r="D13733" s="213" t="str">
        <f t="shared" si="431"/>
        <v/>
      </c>
    </row>
    <row r="13734" spans="2:4" x14ac:dyDescent="0.3">
      <c r="B13734" s="211" t="str">
        <f t="shared" si="430"/>
        <v/>
      </c>
      <c r="D13734" s="213" t="str">
        <f t="shared" si="431"/>
        <v/>
      </c>
    </row>
    <row r="13735" spans="2:4" x14ac:dyDescent="0.3">
      <c r="B13735" s="211" t="str">
        <f t="shared" si="430"/>
        <v/>
      </c>
      <c r="D13735" s="213" t="str">
        <f t="shared" si="431"/>
        <v/>
      </c>
    </row>
    <row r="13736" spans="2:4" x14ac:dyDescent="0.3">
      <c r="B13736" s="211" t="str">
        <f t="shared" si="430"/>
        <v/>
      </c>
      <c r="D13736" s="213" t="str">
        <f t="shared" si="431"/>
        <v/>
      </c>
    </row>
    <row r="13737" spans="2:4" x14ac:dyDescent="0.3">
      <c r="B13737" s="211" t="str">
        <f t="shared" si="430"/>
        <v/>
      </c>
      <c r="D13737" s="213" t="str">
        <f t="shared" si="431"/>
        <v/>
      </c>
    </row>
    <row r="13738" spans="2:4" x14ac:dyDescent="0.3">
      <c r="B13738" s="211" t="str">
        <f t="shared" si="430"/>
        <v/>
      </c>
      <c r="D13738" s="213" t="str">
        <f t="shared" si="431"/>
        <v/>
      </c>
    </row>
    <row r="13739" spans="2:4" x14ac:dyDescent="0.3">
      <c r="B13739" s="211" t="str">
        <f t="shared" si="430"/>
        <v/>
      </c>
      <c r="D13739" s="213" t="str">
        <f t="shared" si="431"/>
        <v/>
      </c>
    </row>
    <row r="13740" spans="2:4" x14ac:dyDescent="0.3">
      <c r="B13740" s="211" t="str">
        <f t="shared" si="430"/>
        <v/>
      </c>
      <c r="D13740" s="213" t="str">
        <f t="shared" si="431"/>
        <v/>
      </c>
    </row>
    <row r="13741" spans="2:4" x14ac:dyDescent="0.3">
      <c r="B13741" s="211" t="str">
        <f t="shared" si="430"/>
        <v/>
      </c>
      <c r="D13741" s="213" t="str">
        <f t="shared" si="431"/>
        <v/>
      </c>
    </row>
    <row r="13742" spans="2:4" x14ac:dyDescent="0.3">
      <c r="B13742" s="211" t="str">
        <f t="shared" si="430"/>
        <v/>
      </c>
      <c r="D13742" s="213" t="str">
        <f t="shared" si="431"/>
        <v/>
      </c>
    </row>
    <row r="13743" spans="2:4" x14ac:dyDescent="0.3">
      <c r="B13743" s="211" t="str">
        <f t="shared" si="430"/>
        <v/>
      </c>
      <c r="D13743" s="213" t="str">
        <f t="shared" si="431"/>
        <v/>
      </c>
    </row>
    <row r="13744" spans="2:4" x14ac:dyDescent="0.3">
      <c r="B13744" s="211" t="str">
        <f t="shared" si="430"/>
        <v/>
      </c>
      <c r="D13744" s="213" t="str">
        <f t="shared" si="431"/>
        <v/>
      </c>
    </row>
    <row r="13745" spans="2:4" x14ac:dyDescent="0.3">
      <c r="B13745" s="211" t="str">
        <f t="shared" si="430"/>
        <v/>
      </c>
      <c r="D13745" s="213" t="str">
        <f t="shared" si="431"/>
        <v/>
      </c>
    </row>
    <row r="13746" spans="2:4" x14ac:dyDescent="0.3">
      <c r="B13746" s="211" t="str">
        <f t="shared" si="430"/>
        <v/>
      </c>
      <c r="D13746" s="213" t="str">
        <f t="shared" si="431"/>
        <v/>
      </c>
    </row>
    <row r="13747" spans="2:4" x14ac:dyDescent="0.3">
      <c r="B13747" s="211" t="str">
        <f t="shared" si="430"/>
        <v/>
      </c>
      <c r="D13747" s="213" t="str">
        <f t="shared" si="431"/>
        <v/>
      </c>
    </row>
    <row r="13748" spans="2:4" x14ac:dyDescent="0.3">
      <c r="B13748" s="211" t="str">
        <f t="shared" si="430"/>
        <v/>
      </c>
      <c r="D13748" s="213" t="str">
        <f t="shared" si="431"/>
        <v/>
      </c>
    </row>
    <row r="13749" spans="2:4" x14ac:dyDescent="0.3">
      <c r="B13749" s="211" t="str">
        <f t="shared" si="430"/>
        <v/>
      </c>
      <c r="D13749" s="213" t="str">
        <f t="shared" si="431"/>
        <v/>
      </c>
    </row>
    <row r="13750" spans="2:4" x14ac:dyDescent="0.3">
      <c r="B13750" s="211" t="str">
        <f t="shared" si="430"/>
        <v/>
      </c>
      <c r="D13750" s="213" t="str">
        <f t="shared" si="431"/>
        <v/>
      </c>
    </row>
    <row r="13751" spans="2:4" x14ac:dyDescent="0.3">
      <c r="B13751" s="211" t="str">
        <f t="shared" si="430"/>
        <v/>
      </c>
      <c r="D13751" s="213" t="str">
        <f t="shared" si="431"/>
        <v/>
      </c>
    </row>
    <row r="13752" spans="2:4" x14ac:dyDescent="0.3">
      <c r="B13752" s="211" t="str">
        <f t="shared" si="430"/>
        <v/>
      </c>
      <c r="D13752" s="213" t="str">
        <f t="shared" si="431"/>
        <v/>
      </c>
    </row>
    <row r="13753" spans="2:4" x14ac:dyDescent="0.3">
      <c r="B13753" s="211" t="str">
        <f t="shared" si="430"/>
        <v/>
      </c>
      <c r="D13753" s="213" t="str">
        <f t="shared" si="431"/>
        <v/>
      </c>
    </row>
    <row r="13754" spans="2:4" x14ac:dyDescent="0.3">
      <c r="B13754" s="211" t="str">
        <f t="shared" si="430"/>
        <v/>
      </c>
      <c r="D13754" s="213" t="str">
        <f t="shared" si="431"/>
        <v/>
      </c>
    </row>
    <row r="13755" spans="2:4" x14ac:dyDescent="0.3">
      <c r="B13755" s="211" t="str">
        <f t="shared" si="430"/>
        <v/>
      </c>
      <c r="D13755" s="213" t="str">
        <f t="shared" si="431"/>
        <v/>
      </c>
    </row>
    <row r="13756" spans="2:4" x14ac:dyDescent="0.3">
      <c r="B13756" s="211" t="str">
        <f t="shared" si="430"/>
        <v/>
      </c>
      <c r="D13756" s="213" t="str">
        <f t="shared" si="431"/>
        <v/>
      </c>
    </row>
    <row r="13757" spans="2:4" x14ac:dyDescent="0.3">
      <c r="B13757" s="211" t="str">
        <f t="shared" si="430"/>
        <v/>
      </c>
      <c r="D13757" s="213" t="str">
        <f t="shared" si="431"/>
        <v/>
      </c>
    </row>
    <row r="13758" spans="2:4" x14ac:dyDescent="0.3">
      <c r="B13758" s="211" t="str">
        <f t="shared" si="430"/>
        <v/>
      </c>
      <c r="D13758" s="213" t="str">
        <f t="shared" si="431"/>
        <v/>
      </c>
    </row>
    <row r="13759" spans="2:4" x14ac:dyDescent="0.3">
      <c r="B13759" s="211" t="str">
        <f t="shared" si="430"/>
        <v/>
      </c>
      <c r="D13759" s="213" t="str">
        <f t="shared" si="431"/>
        <v/>
      </c>
    </row>
    <row r="13760" spans="2:4" x14ac:dyDescent="0.3">
      <c r="B13760" s="211" t="str">
        <f t="shared" si="430"/>
        <v/>
      </c>
      <c r="D13760" s="213" t="str">
        <f t="shared" si="431"/>
        <v/>
      </c>
    </row>
    <row r="13761" spans="2:4" x14ac:dyDescent="0.3">
      <c r="B13761" s="211" t="str">
        <f t="shared" si="430"/>
        <v/>
      </c>
      <c r="D13761" s="213" t="str">
        <f t="shared" si="431"/>
        <v/>
      </c>
    </row>
    <row r="13762" spans="2:4" x14ac:dyDescent="0.3">
      <c r="B13762" s="211" t="str">
        <f t="shared" si="430"/>
        <v/>
      </c>
      <c r="D13762" s="213" t="str">
        <f t="shared" si="431"/>
        <v/>
      </c>
    </row>
    <row r="13763" spans="2:4" x14ac:dyDescent="0.3">
      <c r="B13763" s="211" t="str">
        <f t="shared" si="430"/>
        <v/>
      </c>
      <c r="D13763" s="213" t="str">
        <f t="shared" si="431"/>
        <v/>
      </c>
    </row>
    <row r="13764" spans="2:4" x14ac:dyDescent="0.3">
      <c r="B13764" s="211" t="str">
        <f t="shared" si="430"/>
        <v/>
      </c>
      <c r="D13764" s="213" t="str">
        <f t="shared" si="431"/>
        <v/>
      </c>
    </row>
    <row r="13765" spans="2:4" x14ac:dyDescent="0.3">
      <c r="B13765" s="211" t="str">
        <f t="shared" si="430"/>
        <v/>
      </c>
      <c r="D13765" s="213" t="str">
        <f t="shared" si="431"/>
        <v/>
      </c>
    </row>
    <row r="13766" spans="2:4" x14ac:dyDescent="0.3">
      <c r="B13766" s="211" t="str">
        <f t="shared" ref="B13766:B13829" si="432">IF(NOT(ISBLANK(A13766)),INT(($B$2-A13766)/365.25),"")</f>
        <v/>
      </c>
      <c r="D13766" s="213" t="str">
        <f t="shared" ref="D13766:D13829" si="433">_xlfn.IFNA(VLOOKUP(B13766,AgeGroups,2,TRUE),"")</f>
        <v/>
      </c>
    </row>
    <row r="13767" spans="2:4" x14ac:dyDescent="0.3">
      <c r="B13767" s="211" t="str">
        <f t="shared" si="432"/>
        <v/>
      </c>
      <c r="D13767" s="213" t="str">
        <f t="shared" si="433"/>
        <v/>
      </c>
    </row>
    <row r="13768" spans="2:4" x14ac:dyDescent="0.3">
      <c r="B13768" s="211" t="str">
        <f t="shared" si="432"/>
        <v/>
      </c>
      <c r="D13768" s="213" t="str">
        <f t="shared" si="433"/>
        <v/>
      </c>
    </row>
    <row r="13769" spans="2:4" x14ac:dyDescent="0.3">
      <c r="B13769" s="211" t="str">
        <f t="shared" si="432"/>
        <v/>
      </c>
      <c r="D13769" s="213" t="str">
        <f t="shared" si="433"/>
        <v/>
      </c>
    </row>
    <row r="13770" spans="2:4" x14ac:dyDescent="0.3">
      <c r="B13770" s="211" t="str">
        <f t="shared" si="432"/>
        <v/>
      </c>
      <c r="D13770" s="213" t="str">
        <f t="shared" si="433"/>
        <v/>
      </c>
    </row>
    <row r="13771" spans="2:4" x14ac:dyDescent="0.3">
      <c r="B13771" s="211" t="str">
        <f t="shared" si="432"/>
        <v/>
      </c>
      <c r="D13771" s="213" t="str">
        <f t="shared" si="433"/>
        <v/>
      </c>
    </row>
    <row r="13772" spans="2:4" x14ac:dyDescent="0.3">
      <c r="B13772" s="211" t="str">
        <f t="shared" si="432"/>
        <v/>
      </c>
      <c r="D13772" s="213" t="str">
        <f t="shared" si="433"/>
        <v/>
      </c>
    </row>
    <row r="13773" spans="2:4" x14ac:dyDescent="0.3">
      <c r="B13773" s="211" t="str">
        <f t="shared" si="432"/>
        <v/>
      </c>
      <c r="D13773" s="213" t="str">
        <f t="shared" si="433"/>
        <v/>
      </c>
    </row>
    <row r="13774" spans="2:4" x14ac:dyDescent="0.3">
      <c r="B13774" s="211" t="str">
        <f t="shared" si="432"/>
        <v/>
      </c>
      <c r="D13774" s="213" t="str">
        <f t="shared" si="433"/>
        <v/>
      </c>
    </row>
    <row r="13775" spans="2:4" x14ac:dyDescent="0.3">
      <c r="B13775" s="211" t="str">
        <f t="shared" si="432"/>
        <v/>
      </c>
      <c r="D13775" s="213" t="str">
        <f t="shared" si="433"/>
        <v/>
      </c>
    </row>
    <row r="13776" spans="2:4" x14ac:dyDescent="0.3">
      <c r="B13776" s="211" t="str">
        <f t="shared" si="432"/>
        <v/>
      </c>
      <c r="D13776" s="213" t="str">
        <f t="shared" si="433"/>
        <v/>
      </c>
    </row>
    <row r="13777" spans="2:4" x14ac:dyDescent="0.3">
      <c r="B13777" s="211" t="str">
        <f t="shared" si="432"/>
        <v/>
      </c>
      <c r="D13777" s="213" t="str">
        <f t="shared" si="433"/>
        <v/>
      </c>
    </row>
    <row r="13778" spans="2:4" x14ac:dyDescent="0.3">
      <c r="B13778" s="211" t="str">
        <f t="shared" si="432"/>
        <v/>
      </c>
      <c r="D13778" s="213" t="str">
        <f t="shared" si="433"/>
        <v/>
      </c>
    </row>
    <row r="13779" spans="2:4" x14ac:dyDescent="0.3">
      <c r="B13779" s="211" t="str">
        <f t="shared" si="432"/>
        <v/>
      </c>
      <c r="D13779" s="213" t="str">
        <f t="shared" si="433"/>
        <v/>
      </c>
    </row>
    <row r="13780" spans="2:4" x14ac:dyDescent="0.3">
      <c r="B13780" s="211" t="str">
        <f t="shared" si="432"/>
        <v/>
      </c>
      <c r="D13780" s="213" t="str">
        <f t="shared" si="433"/>
        <v/>
      </c>
    </row>
    <row r="13781" spans="2:4" x14ac:dyDescent="0.3">
      <c r="B13781" s="211" t="str">
        <f t="shared" si="432"/>
        <v/>
      </c>
      <c r="D13781" s="213" t="str">
        <f t="shared" si="433"/>
        <v/>
      </c>
    </row>
    <row r="13782" spans="2:4" x14ac:dyDescent="0.3">
      <c r="B13782" s="211" t="str">
        <f t="shared" si="432"/>
        <v/>
      </c>
      <c r="D13782" s="213" t="str">
        <f t="shared" si="433"/>
        <v/>
      </c>
    </row>
    <row r="13783" spans="2:4" x14ac:dyDescent="0.3">
      <c r="B13783" s="211" t="str">
        <f t="shared" si="432"/>
        <v/>
      </c>
      <c r="D13783" s="213" t="str">
        <f t="shared" si="433"/>
        <v/>
      </c>
    </row>
    <row r="13784" spans="2:4" x14ac:dyDescent="0.3">
      <c r="B13784" s="211" t="str">
        <f t="shared" si="432"/>
        <v/>
      </c>
      <c r="D13784" s="213" t="str">
        <f t="shared" si="433"/>
        <v/>
      </c>
    </row>
    <row r="13785" spans="2:4" x14ac:dyDescent="0.3">
      <c r="B13785" s="211" t="str">
        <f t="shared" si="432"/>
        <v/>
      </c>
      <c r="D13785" s="213" t="str">
        <f t="shared" si="433"/>
        <v/>
      </c>
    </row>
    <row r="13786" spans="2:4" x14ac:dyDescent="0.3">
      <c r="B13786" s="211" t="str">
        <f t="shared" si="432"/>
        <v/>
      </c>
      <c r="D13786" s="213" t="str">
        <f t="shared" si="433"/>
        <v/>
      </c>
    </row>
    <row r="13787" spans="2:4" x14ac:dyDescent="0.3">
      <c r="B13787" s="211" t="str">
        <f t="shared" si="432"/>
        <v/>
      </c>
      <c r="D13787" s="213" t="str">
        <f t="shared" si="433"/>
        <v/>
      </c>
    </row>
    <row r="13788" spans="2:4" x14ac:dyDescent="0.3">
      <c r="B13788" s="211" t="str">
        <f t="shared" si="432"/>
        <v/>
      </c>
      <c r="D13788" s="213" t="str">
        <f t="shared" si="433"/>
        <v/>
      </c>
    </row>
    <row r="13789" spans="2:4" x14ac:dyDescent="0.3">
      <c r="B13789" s="211" t="str">
        <f t="shared" si="432"/>
        <v/>
      </c>
      <c r="D13789" s="213" t="str">
        <f t="shared" si="433"/>
        <v/>
      </c>
    </row>
    <row r="13790" spans="2:4" x14ac:dyDescent="0.3">
      <c r="B13790" s="211" t="str">
        <f t="shared" si="432"/>
        <v/>
      </c>
      <c r="D13790" s="213" t="str">
        <f t="shared" si="433"/>
        <v/>
      </c>
    </row>
    <row r="13791" spans="2:4" x14ac:dyDescent="0.3">
      <c r="B13791" s="211" t="str">
        <f t="shared" si="432"/>
        <v/>
      </c>
      <c r="D13791" s="213" t="str">
        <f t="shared" si="433"/>
        <v/>
      </c>
    </row>
    <row r="13792" spans="2:4" x14ac:dyDescent="0.3">
      <c r="B13792" s="211" t="str">
        <f t="shared" si="432"/>
        <v/>
      </c>
      <c r="D13792" s="213" t="str">
        <f t="shared" si="433"/>
        <v/>
      </c>
    </row>
    <row r="13793" spans="2:4" x14ac:dyDescent="0.3">
      <c r="B13793" s="211" t="str">
        <f t="shared" si="432"/>
        <v/>
      </c>
      <c r="D13793" s="213" t="str">
        <f t="shared" si="433"/>
        <v/>
      </c>
    </row>
    <row r="13794" spans="2:4" x14ac:dyDescent="0.3">
      <c r="B13794" s="211" t="str">
        <f t="shared" si="432"/>
        <v/>
      </c>
      <c r="D13794" s="213" t="str">
        <f t="shared" si="433"/>
        <v/>
      </c>
    </row>
    <row r="13795" spans="2:4" x14ac:dyDescent="0.3">
      <c r="B13795" s="211" t="str">
        <f t="shared" si="432"/>
        <v/>
      </c>
      <c r="D13795" s="213" t="str">
        <f t="shared" si="433"/>
        <v/>
      </c>
    </row>
    <row r="13796" spans="2:4" x14ac:dyDescent="0.3">
      <c r="B13796" s="211" t="str">
        <f t="shared" si="432"/>
        <v/>
      </c>
      <c r="D13796" s="213" t="str">
        <f t="shared" si="433"/>
        <v/>
      </c>
    </row>
    <row r="13797" spans="2:4" x14ac:dyDescent="0.3">
      <c r="B13797" s="211" t="str">
        <f t="shared" si="432"/>
        <v/>
      </c>
      <c r="D13797" s="213" t="str">
        <f t="shared" si="433"/>
        <v/>
      </c>
    </row>
    <row r="13798" spans="2:4" x14ac:dyDescent="0.3">
      <c r="B13798" s="211" t="str">
        <f t="shared" si="432"/>
        <v/>
      </c>
      <c r="D13798" s="213" t="str">
        <f t="shared" si="433"/>
        <v/>
      </c>
    </row>
    <row r="13799" spans="2:4" x14ac:dyDescent="0.3">
      <c r="B13799" s="211" t="str">
        <f t="shared" si="432"/>
        <v/>
      </c>
      <c r="D13799" s="213" t="str">
        <f t="shared" si="433"/>
        <v/>
      </c>
    </row>
    <row r="13800" spans="2:4" x14ac:dyDescent="0.3">
      <c r="B13800" s="211" t="str">
        <f t="shared" si="432"/>
        <v/>
      </c>
      <c r="D13800" s="213" t="str">
        <f t="shared" si="433"/>
        <v/>
      </c>
    </row>
    <row r="13801" spans="2:4" x14ac:dyDescent="0.3">
      <c r="B13801" s="211" t="str">
        <f t="shared" si="432"/>
        <v/>
      </c>
      <c r="D13801" s="213" t="str">
        <f t="shared" si="433"/>
        <v/>
      </c>
    </row>
    <row r="13802" spans="2:4" x14ac:dyDescent="0.3">
      <c r="B13802" s="211" t="str">
        <f t="shared" si="432"/>
        <v/>
      </c>
      <c r="D13802" s="213" t="str">
        <f t="shared" si="433"/>
        <v/>
      </c>
    </row>
    <row r="13803" spans="2:4" x14ac:dyDescent="0.3">
      <c r="B13803" s="211" t="str">
        <f t="shared" si="432"/>
        <v/>
      </c>
      <c r="D13803" s="213" t="str">
        <f t="shared" si="433"/>
        <v/>
      </c>
    </row>
    <row r="13804" spans="2:4" x14ac:dyDescent="0.3">
      <c r="B13804" s="211" t="str">
        <f t="shared" si="432"/>
        <v/>
      </c>
      <c r="D13804" s="213" t="str">
        <f t="shared" si="433"/>
        <v/>
      </c>
    </row>
    <row r="13805" spans="2:4" x14ac:dyDescent="0.3">
      <c r="B13805" s="211" t="str">
        <f t="shared" si="432"/>
        <v/>
      </c>
      <c r="D13805" s="213" t="str">
        <f t="shared" si="433"/>
        <v/>
      </c>
    </row>
    <row r="13806" spans="2:4" x14ac:dyDescent="0.3">
      <c r="B13806" s="211" t="str">
        <f t="shared" si="432"/>
        <v/>
      </c>
      <c r="D13806" s="213" t="str">
        <f t="shared" si="433"/>
        <v/>
      </c>
    </row>
    <row r="13807" spans="2:4" x14ac:dyDescent="0.3">
      <c r="B13807" s="211" t="str">
        <f t="shared" si="432"/>
        <v/>
      </c>
      <c r="D13807" s="213" t="str">
        <f t="shared" si="433"/>
        <v/>
      </c>
    </row>
    <row r="13808" spans="2:4" x14ac:dyDescent="0.3">
      <c r="B13808" s="211" t="str">
        <f t="shared" si="432"/>
        <v/>
      </c>
      <c r="D13808" s="213" t="str">
        <f t="shared" si="433"/>
        <v/>
      </c>
    </row>
    <row r="13809" spans="2:4" x14ac:dyDescent="0.3">
      <c r="B13809" s="211" t="str">
        <f t="shared" si="432"/>
        <v/>
      </c>
      <c r="D13809" s="213" t="str">
        <f t="shared" si="433"/>
        <v/>
      </c>
    </row>
    <row r="13810" spans="2:4" x14ac:dyDescent="0.3">
      <c r="B13810" s="211" t="str">
        <f t="shared" si="432"/>
        <v/>
      </c>
      <c r="D13810" s="213" t="str">
        <f t="shared" si="433"/>
        <v/>
      </c>
    </row>
    <row r="13811" spans="2:4" x14ac:dyDescent="0.3">
      <c r="B13811" s="211" t="str">
        <f t="shared" si="432"/>
        <v/>
      </c>
      <c r="D13811" s="213" t="str">
        <f t="shared" si="433"/>
        <v/>
      </c>
    </row>
    <row r="13812" spans="2:4" x14ac:dyDescent="0.3">
      <c r="B13812" s="211" t="str">
        <f t="shared" si="432"/>
        <v/>
      </c>
      <c r="D13812" s="213" t="str">
        <f t="shared" si="433"/>
        <v/>
      </c>
    </row>
    <row r="13813" spans="2:4" x14ac:dyDescent="0.3">
      <c r="B13813" s="211" t="str">
        <f t="shared" si="432"/>
        <v/>
      </c>
      <c r="D13813" s="213" t="str">
        <f t="shared" si="433"/>
        <v/>
      </c>
    </row>
    <row r="13814" spans="2:4" x14ac:dyDescent="0.3">
      <c r="B13814" s="211" t="str">
        <f t="shared" si="432"/>
        <v/>
      </c>
      <c r="D13814" s="213" t="str">
        <f t="shared" si="433"/>
        <v/>
      </c>
    </row>
    <row r="13815" spans="2:4" x14ac:dyDescent="0.3">
      <c r="B13815" s="211" t="str">
        <f t="shared" si="432"/>
        <v/>
      </c>
      <c r="D13815" s="213" t="str">
        <f t="shared" si="433"/>
        <v/>
      </c>
    </row>
    <row r="13816" spans="2:4" x14ac:dyDescent="0.3">
      <c r="B13816" s="211" t="str">
        <f t="shared" si="432"/>
        <v/>
      </c>
      <c r="D13816" s="213" t="str">
        <f t="shared" si="433"/>
        <v/>
      </c>
    </row>
    <row r="13817" spans="2:4" x14ac:dyDescent="0.3">
      <c r="B13817" s="211" t="str">
        <f t="shared" si="432"/>
        <v/>
      </c>
      <c r="D13817" s="213" t="str">
        <f t="shared" si="433"/>
        <v/>
      </c>
    </row>
    <row r="13818" spans="2:4" x14ac:dyDescent="0.3">
      <c r="B13818" s="211" t="str">
        <f t="shared" si="432"/>
        <v/>
      </c>
      <c r="D13818" s="213" t="str">
        <f t="shared" si="433"/>
        <v/>
      </c>
    </row>
    <row r="13819" spans="2:4" x14ac:dyDescent="0.3">
      <c r="B13819" s="211" t="str">
        <f t="shared" si="432"/>
        <v/>
      </c>
      <c r="D13819" s="213" t="str">
        <f t="shared" si="433"/>
        <v/>
      </c>
    </row>
    <row r="13820" spans="2:4" x14ac:dyDescent="0.3">
      <c r="B13820" s="211" t="str">
        <f t="shared" si="432"/>
        <v/>
      </c>
      <c r="D13820" s="213" t="str">
        <f t="shared" si="433"/>
        <v/>
      </c>
    </row>
    <row r="13821" spans="2:4" x14ac:dyDescent="0.3">
      <c r="B13821" s="211" t="str">
        <f t="shared" si="432"/>
        <v/>
      </c>
      <c r="D13821" s="213" t="str">
        <f t="shared" si="433"/>
        <v/>
      </c>
    </row>
    <row r="13822" spans="2:4" x14ac:dyDescent="0.3">
      <c r="B13822" s="211" t="str">
        <f t="shared" si="432"/>
        <v/>
      </c>
      <c r="D13822" s="213" t="str">
        <f t="shared" si="433"/>
        <v/>
      </c>
    </row>
    <row r="13823" spans="2:4" x14ac:dyDescent="0.3">
      <c r="B13823" s="211" t="str">
        <f t="shared" si="432"/>
        <v/>
      </c>
      <c r="D13823" s="213" t="str">
        <f t="shared" si="433"/>
        <v/>
      </c>
    </row>
    <row r="13824" spans="2:4" x14ac:dyDescent="0.3">
      <c r="B13824" s="211" t="str">
        <f t="shared" si="432"/>
        <v/>
      </c>
      <c r="D13824" s="213" t="str">
        <f t="shared" si="433"/>
        <v/>
      </c>
    </row>
    <row r="13825" spans="2:4" x14ac:dyDescent="0.3">
      <c r="B13825" s="211" t="str">
        <f t="shared" si="432"/>
        <v/>
      </c>
      <c r="D13825" s="213" t="str">
        <f t="shared" si="433"/>
        <v/>
      </c>
    </row>
    <row r="13826" spans="2:4" x14ac:dyDescent="0.3">
      <c r="B13826" s="211" t="str">
        <f t="shared" si="432"/>
        <v/>
      </c>
      <c r="D13826" s="213" t="str">
        <f t="shared" si="433"/>
        <v/>
      </c>
    </row>
    <row r="13827" spans="2:4" x14ac:dyDescent="0.3">
      <c r="B13827" s="211" t="str">
        <f t="shared" si="432"/>
        <v/>
      </c>
      <c r="D13827" s="213" t="str">
        <f t="shared" si="433"/>
        <v/>
      </c>
    </row>
    <row r="13828" spans="2:4" x14ac:dyDescent="0.3">
      <c r="B13828" s="211" t="str">
        <f t="shared" si="432"/>
        <v/>
      </c>
      <c r="D13828" s="213" t="str">
        <f t="shared" si="433"/>
        <v/>
      </c>
    </row>
    <row r="13829" spans="2:4" x14ac:dyDescent="0.3">
      <c r="B13829" s="211" t="str">
        <f t="shared" si="432"/>
        <v/>
      </c>
      <c r="D13829" s="213" t="str">
        <f t="shared" si="433"/>
        <v/>
      </c>
    </row>
    <row r="13830" spans="2:4" x14ac:dyDescent="0.3">
      <c r="B13830" s="211" t="str">
        <f t="shared" ref="B13830:B13893" si="434">IF(NOT(ISBLANK(A13830)),INT(($B$2-A13830)/365.25),"")</f>
        <v/>
      </c>
      <c r="D13830" s="213" t="str">
        <f t="shared" ref="D13830:D13893" si="435">_xlfn.IFNA(VLOOKUP(B13830,AgeGroups,2,TRUE),"")</f>
        <v/>
      </c>
    </row>
    <row r="13831" spans="2:4" x14ac:dyDescent="0.3">
      <c r="B13831" s="211" t="str">
        <f t="shared" si="434"/>
        <v/>
      </c>
      <c r="D13831" s="213" t="str">
        <f t="shared" si="435"/>
        <v/>
      </c>
    </row>
    <row r="13832" spans="2:4" x14ac:dyDescent="0.3">
      <c r="B13832" s="211" t="str">
        <f t="shared" si="434"/>
        <v/>
      </c>
      <c r="D13832" s="213" t="str">
        <f t="shared" si="435"/>
        <v/>
      </c>
    </row>
    <row r="13833" spans="2:4" x14ac:dyDescent="0.3">
      <c r="B13833" s="211" t="str">
        <f t="shared" si="434"/>
        <v/>
      </c>
      <c r="D13833" s="213" t="str">
        <f t="shared" si="435"/>
        <v/>
      </c>
    </row>
    <row r="13834" spans="2:4" x14ac:dyDescent="0.3">
      <c r="B13834" s="211" t="str">
        <f t="shared" si="434"/>
        <v/>
      </c>
      <c r="D13834" s="213" t="str">
        <f t="shared" si="435"/>
        <v/>
      </c>
    </row>
    <row r="13835" spans="2:4" x14ac:dyDescent="0.3">
      <c r="B13835" s="211" t="str">
        <f t="shared" si="434"/>
        <v/>
      </c>
      <c r="D13835" s="213" t="str">
        <f t="shared" si="435"/>
        <v/>
      </c>
    </row>
    <row r="13836" spans="2:4" x14ac:dyDescent="0.3">
      <c r="B13836" s="211" t="str">
        <f t="shared" si="434"/>
        <v/>
      </c>
      <c r="D13836" s="213" t="str">
        <f t="shared" si="435"/>
        <v/>
      </c>
    </row>
    <row r="13837" spans="2:4" x14ac:dyDescent="0.3">
      <c r="B13837" s="211" t="str">
        <f t="shared" si="434"/>
        <v/>
      </c>
      <c r="D13837" s="213" t="str">
        <f t="shared" si="435"/>
        <v/>
      </c>
    </row>
    <row r="13838" spans="2:4" x14ac:dyDescent="0.3">
      <c r="B13838" s="211" t="str">
        <f t="shared" si="434"/>
        <v/>
      </c>
      <c r="D13838" s="213" t="str">
        <f t="shared" si="435"/>
        <v/>
      </c>
    </row>
    <row r="13839" spans="2:4" x14ac:dyDescent="0.3">
      <c r="B13839" s="211" t="str">
        <f t="shared" si="434"/>
        <v/>
      </c>
      <c r="D13839" s="213" t="str">
        <f t="shared" si="435"/>
        <v/>
      </c>
    </row>
    <row r="13840" spans="2:4" x14ac:dyDescent="0.3">
      <c r="B13840" s="211" t="str">
        <f t="shared" si="434"/>
        <v/>
      </c>
      <c r="D13840" s="213" t="str">
        <f t="shared" si="435"/>
        <v/>
      </c>
    </row>
    <row r="13841" spans="2:4" x14ac:dyDescent="0.3">
      <c r="B13841" s="211" t="str">
        <f t="shared" si="434"/>
        <v/>
      </c>
      <c r="D13841" s="213" t="str">
        <f t="shared" si="435"/>
        <v/>
      </c>
    </row>
    <row r="13842" spans="2:4" x14ac:dyDescent="0.3">
      <c r="B13842" s="211" t="str">
        <f t="shared" si="434"/>
        <v/>
      </c>
      <c r="D13842" s="213" t="str">
        <f t="shared" si="435"/>
        <v/>
      </c>
    </row>
    <row r="13843" spans="2:4" x14ac:dyDescent="0.3">
      <c r="B13843" s="211" t="str">
        <f t="shared" si="434"/>
        <v/>
      </c>
      <c r="D13843" s="213" t="str">
        <f t="shared" si="435"/>
        <v/>
      </c>
    </row>
    <row r="13844" spans="2:4" x14ac:dyDescent="0.3">
      <c r="B13844" s="211" t="str">
        <f t="shared" si="434"/>
        <v/>
      </c>
      <c r="D13844" s="213" t="str">
        <f t="shared" si="435"/>
        <v/>
      </c>
    </row>
    <row r="13845" spans="2:4" x14ac:dyDescent="0.3">
      <c r="B13845" s="211" t="str">
        <f t="shared" si="434"/>
        <v/>
      </c>
      <c r="D13845" s="213" t="str">
        <f t="shared" si="435"/>
        <v/>
      </c>
    </row>
    <row r="13846" spans="2:4" x14ac:dyDescent="0.3">
      <c r="B13846" s="211" t="str">
        <f t="shared" si="434"/>
        <v/>
      </c>
      <c r="D13846" s="213" t="str">
        <f t="shared" si="435"/>
        <v/>
      </c>
    </row>
    <row r="13847" spans="2:4" x14ac:dyDescent="0.3">
      <c r="B13847" s="211" t="str">
        <f t="shared" si="434"/>
        <v/>
      </c>
      <c r="D13847" s="213" t="str">
        <f t="shared" si="435"/>
        <v/>
      </c>
    </row>
    <row r="13848" spans="2:4" x14ac:dyDescent="0.3">
      <c r="B13848" s="211" t="str">
        <f t="shared" si="434"/>
        <v/>
      </c>
      <c r="D13848" s="213" t="str">
        <f t="shared" si="435"/>
        <v/>
      </c>
    </row>
    <row r="13849" spans="2:4" x14ac:dyDescent="0.3">
      <c r="B13849" s="211" t="str">
        <f t="shared" si="434"/>
        <v/>
      </c>
      <c r="D13849" s="213" t="str">
        <f t="shared" si="435"/>
        <v/>
      </c>
    </row>
    <row r="13850" spans="2:4" x14ac:dyDescent="0.3">
      <c r="B13850" s="211" t="str">
        <f t="shared" si="434"/>
        <v/>
      </c>
      <c r="D13850" s="213" t="str">
        <f t="shared" si="435"/>
        <v/>
      </c>
    </row>
    <row r="13851" spans="2:4" x14ac:dyDescent="0.3">
      <c r="B13851" s="211" t="str">
        <f t="shared" si="434"/>
        <v/>
      </c>
      <c r="D13851" s="213" t="str">
        <f t="shared" si="435"/>
        <v/>
      </c>
    </row>
    <row r="13852" spans="2:4" x14ac:dyDescent="0.3">
      <c r="B13852" s="211" t="str">
        <f t="shared" si="434"/>
        <v/>
      </c>
      <c r="D13852" s="213" t="str">
        <f t="shared" si="435"/>
        <v/>
      </c>
    </row>
    <row r="13853" spans="2:4" x14ac:dyDescent="0.3">
      <c r="B13853" s="211" t="str">
        <f t="shared" si="434"/>
        <v/>
      </c>
      <c r="D13853" s="213" t="str">
        <f t="shared" si="435"/>
        <v/>
      </c>
    </row>
    <row r="13854" spans="2:4" x14ac:dyDescent="0.3">
      <c r="B13854" s="211" t="str">
        <f t="shared" si="434"/>
        <v/>
      </c>
      <c r="D13854" s="213" t="str">
        <f t="shared" si="435"/>
        <v/>
      </c>
    </row>
    <row r="13855" spans="2:4" x14ac:dyDescent="0.3">
      <c r="B13855" s="211" t="str">
        <f t="shared" si="434"/>
        <v/>
      </c>
      <c r="D13855" s="213" t="str">
        <f t="shared" si="435"/>
        <v/>
      </c>
    </row>
    <row r="13856" spans="2:4" x14ac:dyDescent="0.3">
      <c r="B13856" s="211" t="str">
        <f t="shared" si="434"/>
        <v/>
      </c>
      <c r="D13856" s="213" t="str">
        <f t="shared" si="435"/>
        <v/>
      </c>
    </row>
    <row r="13857" spans="2:4" x14ac:dyDescent="0.3">
      <c r="B13857" s="211" t="str">
        <f t="shared" si="434"/>
        <v/>
      </c>
      <c r="D13857" s="213" t="str">
        <f t="shared" si="435"/>
        <v/>
      </c>
    </row>
    <row r="13858" spans="2:4" x14ac:dyDescent="0.3">
      <c r="B13858" s="211" t="str">
        <f t="shared" si="434"/>
        <v/>
      </c>
      <c r="D13858" s="213" t="str">
        <f t="shared" si="435"/>
        <v/>
      </c>
    </row>
    <row r="13859" spans="2:4" x14ac:dyDescent="0.3">
      <c r="B13859" s="211" t="str">
        <f t="shared" si="434"/>
        <v/>
      </c>
      <c r="D13859" s="213" t="str">
        <f t="shared" si="435"/>
        <v/>
      </c>
    </row>
    <row r="13860" spans="2:4" x14ac:dyDescent="0.3">
      <c r="B13860" s="211" t="str">
        <f t="shared" si="434"/>
        <v/>
      </c>
      <c r="D13860" s="213" t="str">
        <f t="shared" si="435"/>
        <v/>
      </c>
    </row>
    <row r="13861" spans="2:4" x14ac:dyDescent="0.3">
      <c r="B13861" s="211" t="str">
        <f t="shared" si="434"/>
        <v/>
      </c>
      <c r="D13861" s="213" t="str">
        <f t="shared" si="435"/>
        <v/>
      </c>
    </row>
    <row r="13862" spans="2:4" x14ac:dyDescent="0.3">
      <c r="B13862" s="211" t="str">
        <f t="shared" si="434"/>
        <v/>
      </c>
      <c r="D13862" s="213" t="str">
        <f t="shared" si="435"/>
        <v/>
      </c>
    </row>
    <row r="13863" spans="2:4" x14ac:dyDescent="0.3">
      <c r="B13863" s="211" t="str">
        <f t="shared" si="434"/>
        <v/>
      </c>
      <c r="D13863" s="213" t="str">
        <f t="shared" si="435"/>
        <v/>
      </c>
    </row>
    <row r="13864" spans="2:4" x14ac:dyDescent="0.3">
      <c r="B13864" s="211" t="str">
        <f t="shared" si="434"/>
        <v/>
      </c>
      <c r="D13864" s="213" t="str">
        <f t="shared" si="435"/>
        <v/>
      </c>
    </row>
    <row r="13865" spans="2:4" x14ac:dyDescent="0.3">
      <c r="B13865" s="211" t="str">
        <f t="shared" si="434"/>
        <v/>
      </c>
      <c r="D13865" s="213" t="str">
        <f t="shared" si="435"/>
        <v/>
      </c>
    </row>
    <row r="13866" spans="2:4" x14ac:dyDescent="0.3">
      <c r="B13866" s="211" t="str">
        <f t="shared" si="434"/>
        <v/>
      </c>
      <c r="D13866" s="213" t="str">
        <f t="shared" si="435"/>
        <v/>
      </c>
    </row>
    <row r="13867" spans="2:4" x14ac:dyDescent="0.3">
      <c r="B13867" s="211" t="str">
        <f t="shared" si="434"/>
        <v/>
      </c>
      <c r="D13867" s="213" t="str">
        <f t="shared" si="435"/>
        <v/>
      </c>
    </row>
    <row r="13868" spans="2:4" x14ac:dyDescent="0.3">
      <c r="B13868" s="211" t="str">
        <f t="shared" si="434"/>
        <v/>
      </c>
      <c r="D13868" s="213" t="str">
        <f t="shared" si="435"/>
        <v/>
      </c>
    </row>
    <row r="13869" spans="2:4" x14ac:dyDescent="0.3">
      <c r="B13869" s="211" t="str">
        <f t="shared" si="434"/>
        <v/>
      </c>
      <c r="D13869" s="213" t="str">
        <f t="shared" si="435"/>
        <v/>
      </c>
    </row>
    <row r="13870" spans="2:4" x14ac:dyDescent="0.3">
      <c r="B13870" s="211" t="str">
        <f t="shared" si="434"/>
        <v/>
      </c>
      <c r="D13870" s="213" t="str">
        <f t="shared" si="435"/>
        <v/>
      </c>
    </row>
    <row r="13871" spans="2:4" x14ac:dyDescent="0.3">
      <c r="B13871" s="211" t="str">
        <f t="shared" si="434"/>
        <v/>
      </c>
      <c r="D13871" s="213" t="str">
        <f t="shared" si="435"/>
        <v/>
      </c>
    </row>
    <row r="13872" spans="2:4" x14ac:dyDescent="0.3">
      <c r="B13872" s="211" t="str">
        <f t="shared" si="434"/>
        <v/>
      </c>
      <c r="D13872" s="213" t="str">
        <f t="shared" si="435"/>
        <v/>
      </c>
    </row>
    <row r="13873" spans="2:4" x14ac:dyDescent="0.3">
      <c r="B13873" s="211" t="str">
        <f t="shared" si="434"/>
        <v/>
      </c>
      <c r="D13873" s="213" t="str">
        <f t="shared" si="435"/>
        <v/>
      </c>
    </row>
    <row r="13874" spans="2:4" x14ac:dyDescent="0.3">
      <c r="B13874" s="211" t="str">
        <f t="shared" si="434"/>
        <v/>
      </c>
      <c r="D13874" s="213" t="str">
        <f t="shared" si="435"/>
        <v/>
      </c>
    </row>
    <row r="13875" spans="2:4" x14ac:dyDescent="0.3">
      <c r="B13875" s="211" t="str">
        <f t="shared" si="434"/>
        <v/>
      </c>
      <c r="D13875" s="213" t="str">
        <f t="shared" si="435"/>
        <v/>
      </c>
    </row>
    <row r="13876" spans="2:4" x14ac:dyDescent="0.3">
      <c r="B13876" s="211" t="str">
        <f t="shared" si="434"/>
        <v/>
      </c>
      <c r="D13876" s="213" t="str">
        <f t="shared" si="435"/>
        <v/>
      </c>
    </row>
    <row r="13877" spans="2:4" x14ac:dyDescent="0.3">
      <c r="B13877" s="211" t="str">
        <f t="shared" si="434"/>
        <v/>
      </c>
      <c r="D13877" s="213" t="str">
        <f t="shared" si="435"/>
        <v/>
      </c>
    </row>
    <row r="13878" spans="2:4" x14ac:dyDescent="0.3">
      <c r="B13878" s="211" t="str">
        <f t="shared" si="434"/>
        <v/>
      </c>
      <c r="D13878" s="213" t="str">
        <f t="shared" si="435"/>
        <v/>
      </c>
    </row>
    <row r="13879" spans="2:4" x14ac:dyDescent="0.3">
      <c r="B13879" s="211" t="str">
        <f t="shared" si="434"/>
        <v/>
      </c>
      <c r="D13879" s="213" t="str">
        <f t="shared" si="435"/>
        <v/>
      </c>
    </row>
    <row r="13880" spans="2:4" x14ac:dyDescent="0.3">
      <c r="B13880" s="211" t="str">
        <f t="shared" si="434"/>
        <v/>
      </c>
      <c r="D13880" s="213" t="str">
        <f t="shared" si="435"/>
        <v/>
      </c>
    </row>
    <row r="13881" spans="2:4" x14ac:dyDescent="0.3">
      <c r="B13881" s="211" t="str">
        <f t="shared" si="434"/>
        <v/>
      </c>
      <c r="D13881" s="213" t="str">
        <f t="shared" si="435"/>
        <v/>
      </c>
    </row>
    <row r="13882" spans="2:4" x14ac:dyDescent="0.3">
      <c r="B13882" s="211" t="str">
        <f t="shared" si="434"/>
        <v/>
      </c>
      <c r="D13882" s="213" t="str">
        <f t="shared" si="435"/>
        <v/>
      </c>
    </row>
    <row r="13883" spans="2:4" x14ac:dyDescent="0.3">
      <c r="B13883" s="211" t="str">
        <f t="shared" si="434"/>
        <v/>
      </c>
      <c r="D13883" s="213" t="str">
        <f t="shared" si="435"/>
        <v/>
      </c>
    </row>
    <row r="13884" spans="2:4" x14ac:dyDescent="0.3">
      <c r="B13884" s="211" t="str">
        <f t="shared" si="434"/>
        <v/>
      </c>
      <c r="D13884" s="213" t="str">
        <f t="shared" si="435"/>
        <v/>
      </c>
    </row>
    <row r="13885" spans="2:4" x14ac:dyDescent="0.3">
      <c r="B13885" s="211" t="str">
        <f t="shared" si="434"/>
        <v/>
      </c>
      <c r="D13885" s="213" t="str">
        <f t="shared" si="435"/>
        <v/>
      </c>
    </row>
    <row r="13886" spans="2:4" x14ac:dyDescent="0.3">
      <c r="B13886" s="211" t="str">
        <f t="shared" si="434"/>
        <v/>
      </c>
      <c r="D13886" s="213" t="str">
        <f t="shared" si="435"/>
        <v/>
      </c>
    </row>
    <row r="13887" spans="2:4" x14ac:dyDescent="0.3">
      <c r="B13887" s="211" t="str">
        <f t="shared" si="434"/>
        <v/>
      </c>
      <c r="D13887" s="213" t="str">
        <f t="shared" si="435"/>
        <v/>
      </c>
    </row>
    <row r="13888" spans="2:4" x14ac:dyDescent="0.3">
      <c r="B13888" s="211" t="str">
        <f t="shared" si="434"/>
        <v/>
      </c>
      <c r="D13888" s="213" t="str">
        <f t="shared" si="435"/>
        <v/>
      </c>
    </row>
    <row r="13889" spans="2:4" x14ac:dyDescent="0.3">
      <c r="B13889" s="211" t="str">
        <f t="shared" si="434"/>
        <v/>
      </c>
      <c r="D13889" s="213" t="str">
        <f t="shared" si="435"/>
        <v/>
      </c>
    </row>
    <row r="13890" spans="2:4" x14ac:dyDescent="0.3">
      <c r="B13890" s="211" t="str">
        <f t="shared" si="434"/>
        <v/>
      </c>
      <c r="D13890" s="213" t="str">
        <f t="shared" si="435"/>
        <v/>
      </c>
    </row>
    <row r="13891" spans="2:4" x14ac:dyDescent="0.3">
      <c r="B13891" s="211" t="str">
        <f t="shared" si="434"/>
        <v/>
      </c>
      <c r="D13891" s="213" t="str">
        <f t="shared" si="435"/>
        <v/>
      </c>
    </row>
    <row r="13892" spans="2:4" x14ac:dyDescent="0.3">
      <c r="B13892" s="211" t="str">
        <f t="shared" si="434"/>
        <v/>
      </c>
      <c r="D13892" s="213" t="str">
        <f t="shared" si="435"/>
        <v/>
      </c>
    </row>
    <row r="13893" spans="2:4" x14ac:dyDescent="0.3">
      <c r="B13893" s="211" t="str">
        <f t="shared" si="434"/>
        <v/>
      </c>
      <c r="D13893" s="213" t="str">
        <f t="shared" si="435"/>
        <v/>
      </c>
    </row>
    <row r="13894" spans="2:4" x14ac:dyDescent="0.3">
      <c r="B13894" s="211" t="str">
        <f t="shared" ref="B13894:B13957" si="436">IF(NOT(ISBLANK(A13894)),INT(($B$2-A13894)/365.25),"")</f>
        <v/>
      </c>
      <c r="D13894" s="213" t="str">
        <f t="shared" ref="D13894:D13957" si="437">_xlfn.IFNA(VLOOKUP(B13894,AgeGroups,2,TRUE),"")</f>
        <v/>
      </c>
    </row>
    <row r="13895" spans="2:4" x14ac:dyDescent="0.3">
      <c r="B13895" s="211" t="str">
        <f t="shared" si="436"/>
        <v/>
      </c>
      <c r="D13895" s="213" t="str">
        <f t="shared" si="437"/>
        <v/>
      </c>
    </row>
    <row r="13896" spans="2:4" x14ac:dyDescent="0.3">
      <c r="B13896" s="211" t="str">
        <f t="shared" si="436"/>
        <v/>
      </c>
      <c r="D13896" s="213" t="str">
        <f t="shared" si="437"/>
        <v/>
      </c>
    </row>
    <row r="13897" spans="2:4" x14ac:dyDescent="0.3">
      <c r="B13897" s="211" t="str">
        <f t="shared" si="436"/>
        <v/>
      </c>
      <c r="D13897" s="213" t="str">
        <f t="shared" si="437"/>
        <v/>
      </c>
    </row>
    <row r="13898" spans="2:4" x14ac:dyDescent="0.3">
      <c r="B13898" s="211" t="str">
        <f t="shared" si="436"/>
        <v/>
      </c>
      <c r="D13898" s="213" t="str">
        <f t="shared" si="437"/>
        <v/>
      </c>
    </row>
    <row r="13899" spans="2:4" x14ac:dyDescent="0.3">
      <c r="B13899" s="211" t="str">
        <f t="shared" si="436"/>
        <v/>
      </c>
      <c r="D13899" s="213" t="str">
        <f t="shared" si="437"/>
        <v/>
      </c>
    </row>
    <row r="13900" spans="2:4" x14ac:dyDescent="0.3">
      <c r="B13900" s="211" t="str">
        <f t="shared" si="436"/>
        <v/>
      </c>
      <c r="D13900" s="213" t="str">
        <f t="shared" si="437"/>
        <v/>
      </c>
    </row>
    <row r="13901" spans="2:4" x14ac:dyDescent="0.3">
      <c r="B13901" s="211" t="str">
        <f t="shared" si="436"/>
        <v/>
      </c>
      <c r="D13901" s="213" t="str">
        <f t="shared" si="437"/>
        <v/>
      </c>
    </row>
    <row r="13902" spans="2:4" x14ac:dyDescent="0.3">
      <c r="B13902" s="211" t="str">
        <f t="shared" si="436"/>
        <v/>
      </c>
      <c r="D13902" s="213" t="str">
        <f t="shared" si="437"/>
        <v/>
      </c>
    </row>
    <row r="13903" spans="2:4" x14ac:dyDescent="0.3">
      <c r="B13903" s="211" t="str">
        <f t="shared" si="436"/>
        <v/>
      </c>
      <c r="D13903" s="213" t="str">
        <f t="shared" si="437"/>
        <v/>
      </c>
    </row>
    <row r="13904" spans="2:4" x14ac:dyDescent="0.3">
      <c r="B13904" s="211" t="str">
        <f t="shared" si="436"/>
        <v/>
      </c>
      <c r="D13904" s="213" t="str">
        <f t="shared" si="437"/>
        <v/>
      </c>
    </row>
    <row r="13905" spans="2:4" x14ac:dyDescent="0.3">
      <c r="B13905" s="211" t="str">
        <f t="shared" si="436"/>
        <v/>
      </c>
      <c r="D13905" s="213" t="str">
        <f t="shared" si="437"/>
        <v/>
      </c>
    </row>
    <row r="13906" spans="2:4" x14ac:dyDescent="0.3">
      <c r="B13906" s="211" t="str">
        <f t="shared" si="436"/>
        <v/>
      </c>
      <c r="D13906" s="213" t="str">
        <f t="shared" si="437"/>
        <v/>
      </c>
    </row>
    <row r="13907" spans="2:4" x14ac:dyDescent="0.3">
      <c r="B13907" s="211" t="str">
        <f t="shared" si="436"/>
        <v/>
      </c>
      <c r="D13907" s="213" t="str">
        <f t="shared" si="437"/>
        <v/>
      </c>
    </row>
    <row r="13908" spans="2:4" x14ac:dyDescent="0.3">
      <c r="B13908" s="211" t="str">
        <f t="shared" si="436"/>
        <v/>
      </c>
      <c r="D13908" s="213" t="str">
        <f t="shared" si="437"/>
        <v/>
      </c>
    </row>
    <row r="13909" spans="2:4" x14ac:dyDescent="0.3">
      <c r="B13909" s="211" t="str">
        <f t="shared" si="436"/>
        <v/>
      </c>
      <c r="D13909" s="213" t="str">
        <f t="shared" si="437"/>
        <v/>
      </c>
    </row>
    <row r="13910" spans="2:4" x14ac:dyDescent="0.3">
      <c r="B13910" s="211" t="str">
        <f t="shared" si="436"/>
        <v/>
      </c>
      <c r="D13910" s="213" t="str">
        <f t="shared" si="437"/>
        <v/>
      </c>
    </row>
    <row r="13911" spans="2:4" x14ac:dyDescent="0.3">
      <c r="B13911" s="211" t="str">
        <f t="shared" si="436"/>
        <v/>
      </c>
      <c r="D13911" s="213" t="str">
        <f t="shared" si="437"/>
        <v/>
      </c>
    </row>
    <row r="13912" spans="2:4" x14ac:dyDescent="0.3">
      <c r="B13912" s="211" t="str">
        <f t="shared" si="436"/>
        <v/>
      </c>
      <c r="D13912" s="213" t="str">
        <f t="shared" si="437"/>
        <v/>
      </c>
    </row>
    <row r="13913" spans="2:4" x14ac:dyDescent="0.3">
      <c r="B13913" s="211" t="str">
        <f t="shared" si="436"/>
        <v/>
      </c>
      <c r="D13913" s="213" t="str">
        <f t="shared" si="437"/>
        <v/>
      </c>
    </row>
    <row r="13914" spans="2:4" x14ac:dyDescent="0.3">
      <c r="B13914" s="211" t="str">
        <f t="shared" si="436"/>
        <v/>
      </c>
      <c r="D13914" s="213" t="str">
        <f t="shared" si="437"/>
        <v/>
      </c>
    </row>
    <row r="13915" spans="2:4" x14ac:dyDescent="0.3">
      <c r="B13915" s="211" t="str">
        <f t="shared" si="436"/>
        <v/>
      </c>
      <c r="D13915" s="213" t="str">
        <f t="shared" si="437"/>
        <v/>
      </c>
    </row>
    <row r="13916" spans="2:4" x14ac:dyDescent="0.3">
      <c r="B13916" s="211" t="str">
        <f t="shared" si="436"/>
        <v/>
      </c>
      <c r="D13916" s="213" t="str">
        <f t="shared" si="437"/>
        <v/>
      </c>
    </row>
    <row r="13917" spans="2:4" x14ac:dyDescent="0.3">
      <c r="B13917" s="211" t="str">
        <f t="shared" si="436"/>
        <v/>
      </c>
      <c r="D13917" s="213" t="str">
        <f t="shared" si="437"/>
        <v/>
      </c>
    </row>
    <row r="13918" spans="2:4" x14ac:dyDescent="0.3">
      <c r="B13918" s="211" t="str">
        <f t="shared" si="436"/>
        <v/>
      </c>
      <c r="D13918" s="213" t="str">
        <f t="shared" si="437"/>
        <v/>
      </c>
    </row>
    <row r="13919" spans="2:4" x14ac:dyDescent="0.3">
      <c r="B13919" s="211" t="str">
        <f t="shared" si="436"/>
        <v/>
      </c>
      <c r="D13919" s="213" t="str">
        <f t="shared" si="437"/>
        <v/>
      </c>
    </row>
    <row r="13920" spans="2:4" x14ac:dyDescent="0.3">
      <c r="B13920" s="211" t="str">
        <f t="shared" si="436"/>
        <v/>
      </c>
      <c r="D13920" s="213" t="str">
        <f t="shared" si="437"/>
        <v/>
      </c>
    </row>
    <row r="13921" spans="2:4" x14ac:dyDescent="0.3">
      <c r="B13921" s="211" t="str">
        <f t="shared" si="436"/>
        <v/>
      </c>
      <c r="D13921" s="213" t="str">
        <f t="shared" si="437"/>
        <v/>
      </c>
    </row>
    <row r="13922" spans="2:4" x14ac:dyDescent="0.3">
      <c r="B13922" s="211" t="str">
        <f t="shared" si="436"/>
        <v/>
      </c>
      <c r="D13922" s="213" t="str">
        <f t="shared" si="437"/>
        <v/>
      </c>
    </row>
    <row r="13923" spans="2:4" x14ac:dyDescent="0.3">
      <c r="B13923" s="211" t="str">
        <f t="shared" si="436"/>
        <v/>
      </c>
      <c r="D13923" s="213" t="str">
        <f t="shared" si="437"/>
        <v/>
      </c>
    </row>
    <row r="13924" spans="2:4" x14ac:dyDescent="0.3">
      <c r="B13924" s="211" t="str">
        <f t="shared" si="436"/>
        <v/>
      </c>
      <c r="D13924" s="213" t="str">
        <f t="shared" si="437"/>
        <v/>
      </c>
    </row>
    <row r="13925" spans="2:4" x14ac:dyDescent="0.3">
      <c r="B13925" s="211" t="str">
        <f t="shared" si="436"/>
        <v/>
      </c>
      <c r="D13925" s="213" t="str">
        <f t="shared" si="437"/>
        <v/>
      </c>
    </row>
    <row r="13926" spans="2:4" x14ac:dyDescent="0.3">
      <c r="B13926" s="211" t="str">
        <f t="shared" si="436"/>
        <v/>
      </c>
      <c r="D13926" s="213" t="str">
        <f t="shared" si="437"/>
        <v/>
      </c>
    </row>
    <row r="13927" spans="2:4" x14ac:dyDescent="0.3">
      <c r="B13927" s="211" t="str">
        <f t="shared" si="436"/>
        <v/>
      </c>
      <c r="D13927" s="213" t="str">
        <f t="shared" si="437"/>
        <v/>
      </c>
    </row>
    <row r="13928" spans="2:4" x14ac:dyDescent="0.3">
      <c r="B13928" s="211" t="str">
        <f t="shared" si="436"/>
        <v/>
      </c>
      <c r="D13928" s="213" t="str">
        <f t="shared" si="437"/>
        <v/>
      </c>
    </row>
    <row r="13929" spans="2:4" x14ac:dyDescent="0.3">
      <c r="B13929" s="211" t="str">
        <f t="shared" si="436"/>
        <v/>
      </c>
      <c r="D13929" s="213" t="str">
        <f t="shared" si="437"/>
        <v/>
      </c>
    </row>
    <row r="13930" spans="2:4" x14ac:dyDescent="0.3">
      <c r="B13930" s="211" t="str">
        <f t="shared" si="436"/>
        <v/>
      </c>
      <c r="D13930" s="213" t="str">
        <f t="shared" si="437"/>
        <v/>
      </c>
    </row>
    <row r="13931" spans="2:4" x14ac:dyDescent="0.3">
      <c r="B13931" s="211" t="str">
        <f t="shared" si="436"/>
        <v/>
      </c>
      <c r="D13931" s="213" t="str">
        <f t="shared" si="437"/>
        <v/>
      </c>
    </row>
    <row r="13932" spans="2:4" x14ac:dyDescent="0.3">
      <c r="B13932" s="211" t="str">
        <f t="shared" si="436"/>
        <v/>
      </c>
      <c r="D13932" s="213" t="str">
        <f t="shared" si="437"/>
        <v/>
      </c>
    </row>
    <row r="13933" spans="2:4" x14ac:dyDescent="0.3">
      <c r="B13933" s="211" t="str">
        <f t="shared" si="436"/>
        <v/>
      </c>
      <c r="D13933" s="213" t="str">
        <f t="shared" si="437"/>
        <v/>
      </c>
    </row>
    <row r="13934" spans="2:4" x14ac:dyDescent="0.3">
      <c r="B13934" s="211" t="str">
        <f t="shared" si="436"/>
        <v/>
      </c>
      <c r="D13934" s="213" t="str">
        <f t="shared" si="437"/>
        <v/>
      </c>
    </row>
    <row r="13935" spans="2:4" x14ac:dyDescent="0.3">
      <c r="B13935" s="211" t="str">
        <f t="shared" si="436"/>
        <v/>
      </c>
      <c r="D13935" s="213" t="str">
        <f t="shared" si="437"/>
        <v/>
      </c>
    </row>
    <row r="13936" spans="2:4" x14ac:dyDescent="0.3">
      <c r="B13936" s="211" t="str">
        <f t="shared" si="436"/>
        <v/>
      </c>
      <c r="D13936" s="213" t="str">
        <f t="shared" si="437"/>
        <v/>
      </c>
    </row>
    <row r="13937" spans="2:4" x14ac:dyDescent="0.3">
      <c r="B13937" s="211" t="str">
        <f t="shared" si="436"/>
        <v/>
      </c>
      <c r="D13937" s="213" t="str">
        <f t="shared" si="437"/>
        <v/>
      </c>
    </row>
    <row r="13938" spans="2:4" x14ac:dyDescent="0.3">
      <c r="B13938" s="211" t="str">
        <f t="shared" si="436"/>
        <v/>
      </c>
      <c r="D13938" s="213" t="str">
        <f t="shared" si="437"/>
        <v/>
      </c>
    </row>
    <row r="13939" spans="2:4" x14ac:dyDescent="0.3">
      <c r="B13939" s="211" t="str">
        <f t="shared" si="436"/>
        <v/>
      </c>
      <c r="D13939" s="213" t="str">
        <f t="shared" si="437"/>
        <v/>
      </c>
    </row>
    <row r="13940" spans="2:4" x14ac:dyDescent="0.3">
      <c r="B13940" s="211" t="str">
        <f t="shared" si="436"/>
        <v/>
      </c>
      <c r="D13940" s="213" t="str">
        <f t="shared" si="437"/>
        <v/>
      </c>
    </row>
    <row r="13941" spans="2:4" x14ac:dyDescent="0.3">
      <c r="B13941" s="211" t="str">
        <f t="shared" si="436"/>
        <v/>
      </c>
      <c r="D13941" s="213" t="str">
        <f t="shared" si="437"/>
        <v/>
      </c>
    </row>
    <row r="13942" spans="2:4" x14ac:dyDescent="0.3">
      <c r="B13942" s="211" t="str">
        <f t="shared" si="436"/>
        <v/>
      </c>
      <c r="D13942" s="213" t="str">
        <f t="shared" si="437"/>
        <v/>
      </c>
    </row>
    <row r="13943" spans="2:4" x14ac:dyDescent="0.3">
      <c r="B13943" s="211" t="str">
        <f t="shared" si="436"/>
        <v/>
      </c>
      <c r="D13943" s="213" t="str">
        <f t="shared" si="437"/>
        <v/>
      </c>
    </row>
    <row r="13944" spans="2:4" x14ac:dyDescent="0.3">
      <c r="B13944" s="211" t="str">
        <f t="shared" si="436"/>
        <v/>
      </c>
      <c r="D13944" s="213" t="str">
        <f t="shared" si="437"/>
        <v/>
      </c>
    </row>
    <row r="13945" spans="2:4" x14ac:dyDescent="0.3">
      <c r="B13945" s="211" t="str">
        <f t="shared" si="436"/>
        <v/>
      </c>
      <c r="D13945" s="213" t="str">
        <f t="shared" si="437"/>
        <v/>
      </c>
    </row>
    <row r="13946" spans="2:4" x14ac:dyDescent="0.3">
      <c r="B13946" s="211" t="str">
        <f t="shared" si="436"/>
        <v/>
      </c>
      <c r="D13946" s="213" t="str">
        <f t="shared" si="437"/>
        <v/>
      </c>
    </row>
    <row r="13947" spans="2:4" x14ac:dyDescent="0.3">
      <c r="B13947" s="211" t="str">
        <f t="shared" si="436"/>
        <v/>
      </c>
      <c r="D13947" s="213" t="str">
        <f t="shared" si="437"/>
        <v/>
      </c>
    </row>
    <row r="13948" spans="2:4" x14ac:dyDescent="0.3">
      <c r="B13948" s="211" t="str">
        <f t="shared" si="436"/>
        <v/>
      </c>
      <c r="D13948" s="213" t="str">
        <f t="shared" si="437"/>
        <v/>
      </c>
    </row>
    <row r="13949" spans="2:4" x14ac:dyDescent="0.3">
      <c r="B13949" s="211" t="str">
        <f t="shared" si="436"/>
        <v/>
      </c>
      <c r="D13949" s="213" t="str">
        <f t="shared" si="437"/>
        <v/>
      </c>
    </row>
    <row r="13950" spans="2:4" x14ac:dyDescent="0.3">
      <c r="B13950" s="211" t="str">
        <f t="shared" si="436"/>
        <v/>
      </c>
      <c r="D13950" s="213" t="str">
        <f t="shared" si="437"/>
        <v/>
      </c>
    </row>
    <row r="13951" spans="2:4" x14ac:dyDescent="0.3">
      <c r="B13951" s="211" t="str">
        <f t="shared" si="436"/>
        <v/>
      </c>
      <c r="D13951" s="213" t="str">
        <f t="shared" si="437"/>
        <v/>
      </c>
    </row>
    <row r="13952" spans="2:4" x14ac:dyDescent="0.3">
      <c r="B13952" s="211" t="str">
        <f t="shared" si="436"/>
        <v/>
      </c>
      <c r="D13952" s="213" t="str">
        <f t="shared" si="437"/>
        <v/>
      </c>
    </row>
    <row r="13953" spans="2:4" x14ac:dyDescent="0.3">
      <c r="B13953" s="211" t="str">
        <f t="shared" si="436"/>
        <v/>
      </c>
      <c r="D13953" s="213" t="str">
        <f t="shared" si="437"/>
        <v/>
      </c>
    </row>
    <row r="13954" spans="2:4" x14ac:dyDescent="0.3">
      <c r="B13954" s="211" t="str">
        <f t="shared" si="436"/>
        <v/>
      </c>
      <c r="D13954" s="213" t="str">
        <f t="shared" si="437"/>
        <v/>
      </c>
    </row>
    <row r="13955" spans="2:4" x14ac:dyDescent="0.3">
      <c r="B13955" s="211" t="str">
        <f t="shared" si="436"/>
        <v/>
      </c>
      <c r="D13955" s="213" t="str">
        <f t="shared" si="437"/>
        <v/>
      </c>
    </row>
    <row r="13956" spans="2:4" x14ac:dyDescent="0.3">
      <c r="B13956" s="211" t="str">
        <f t="shared" si="436"/>
        <v/>
      </c>
      <c r="D13956" s="213" t="str">
        <f t="shared" si="437"/>
        <v/>
      </c>
    </row>
    <row r="13957" spans="2:4" x14ac:dyDescent="0.3">
      <c r="B13957" s="211" t="str">
        <f t="shared" si="436"/>
        <v/>
      </c>
      <c r="D13957" s="213" t="str">
        <f t="shared" si="437"/>
        <v/>
      </c>
    </row>
    <row r="13958" spans="2:4" x14ac:dyDescent="0.3">
      <c r="B13958" s="211" t="str">
        <f t="shared" ref="B13958:B14021" si="438">IF(NOT(ISBLANK(A13958)),INT(($B$2-A13958)/365.25),"")</f>
        <v/>
      </c>
      <c r="D13958" s="213" t="str">
        <f t="shared" ref="D13958:D14021" si="439">_xlfn.IFNA(VLOOKUP(B13958,AgeGroups,2,TRUE),"")</f>
        <v/>
      </c>
    </row>
    <row r="13959" spans="2:4" x14ac:dyDescent="0.3">
      <c r="B13959" s="211" t="str">
        <f t="shared" si="438"/>
        <v/>
      </c>
      <c r="D13959" s="213" t="str">
        <f t="shared" si="439"/>
        <v/>
      </c>
    </row>
    <row r="13960" spans="2:4" x14ac:dyDescent="0.3">
      <c r="B13960" s="211" t="str">
        <f t="shared" si="438"/>
        <v/>
      </c>
      <c r="D13960" s="213" t="str">
        <f t="shared" si="439"/>
        <v/>
      </c>
    </row>
    <row r="13961" spans="2:4" x14ac:dyDescent="0.3">
      <c r="B13961" s="211" t="str">
        <f t="shared" si="438"/>
        <v/>
      </c>
      <c r="D13961" s="213" t="str">
        <f t="shared" si="439"/>
        <v/>
      </c>
    </row>
    <row r="13962" spans="2:4" x14ac:dyDescent="0.3">
      <c r="B13962" s="211" t="str">
        <f t="shared" si="438"/>
        <v/>
      </c>
      <c r="D13962" s="213" t="str">
        <f t="shared" si="439"/>
        <v/>
      </c>
    </row>
    <row r="13963" spans="2:4" x14ac:dyDescent="0.3">
      <c r="B13963" s="211" t="str">
        <f t="shared" si="438"/>
        <v/>
      </c>
      <c r="D13963" s="213" t="str">
        <f t="shared" si="439"/>
        <v/>
      </c>
    </row>
    <row r="13964" spans="2:4" x14ac:dyDescent="0.3">
      <c r="B13964" s="211" t="str">
        <f t="shared" si="438"/>
        <v/>
      </c>
      <c r="D13964" s="213" t="str">
        <f t="shared" si="439"/>
        <v/>
      </c>
    </row>
    <row r="13965" spans="2:4" x14ac:dyDescent="0.3">
      <c r="B13965" s="211" t="str">
        <f t="shared" si="438"/>
        <v/>
      </c>
      <c r="D13965" s="213" t="str">
        <f t="shared" si="439"/>
        <v/>
      </c>
    </row>
    <row r="13966" spans="2:4" x14ac:dyDescent="0.3">
      <c r="B13966" s="211" t="str">
        <f t="shared" si="438"/>
        <v/>
      </c>
      <c r="D13966" s="213" t="str">
        <f t="shared" si="439"/>
        <v/>
      </c>
    </row>
    <row r="13967" spans="2:4" x14ac:dyDescent="0.3">
      <c r="B13967" s="211" t="str">
        <f t="shared" si="438"/>
        <v/>
      </c>
      <c r="D13967" s="213" t="str">
        <f t="shared" si="439"/>
        <v/>
      </c>
    </row>
    <row r="13968" spans="2:4" x14ac:dyDescent="0.3">
      <c r="B13968" s="211" t="str">
        <f t="shared" si="438"/>
        <v/>
      </c>
      <c r="D13968" s="213" t="str">
        <f t="shared" si="439"/>
        <v/>
      </c>
    </row>
    <row r="13969" spans="2:4" x14ac:dyDescent="0.3">
      <c r="B13969" s="211" t="str">
        <f t="shared" si="438"/>
        <v/>
      </c>
      <c r="D13969" s="213" t="str">
        <f t="shared" si="439"/>
        <v/>
      </c>
    </row>
    <row r="13970" spans="2:4" x14ac:dyDescent="0.3">
      <c r="B13970" s="211" t="str">
        <f t="shared" si="438"/>
        <v/>
      </c>
      <c r="D13970" s="213" t="str">
        <f t="shared" si="439"/>
        <v/>
      </c>
    </row>
    <row r="13971" spans="2:4" x14ac:dyDescent="0.3">
      <c r="B13971" s="211" t="str">
        <f t="shared" si="438"/>
        <v/>
      </c>
      <c r="D13971" s="213" t="str">
        <f t="shared" si="439"/>
        <v/>
      </c>
    </row>
    <row r="13972" spans="2:4" x14ac:dyDescent="0.3">
      <c r="B13972" s="211" t="str">
        <f t="shared" si="438"/>
        <v/>
      </c>
      <c r="D13972" s="213" t="str">
        <f t="shared" si="439"/>
        <v/>
      </c>
    </row>
    <row r="13973" spans="2:4" x14ac:dyDescent="0.3">
      <c r="B13973" s="211" t="str">
        <f t="shared" si="438"/>
        <v/>
      </c>
      <c r="D13973" s="213" t="str">
        <f t="shared" si="439"/>
        <v/>
      </c>
    </row>
    <row r="13974" spans="2:4" x14ac:dyDescent="0.3">
      <c r="B13974" s="211" t="str">
        <f t="shared" si="438"/>
        <v/>
      </c>
      <c r="D13974" s="213" t="str">
        <f t="shared" si="439"/>
        <v/>
      </c>
    </row>
    <row r="13975" spans="2:4" x14ac:dyDescent="0.3">
      <c r="B13975" s="211" t="str">
        <f t="shared" si="438"/>
        <v/>
      </c>
      <c r="D13975" s="213" t="str">
        <f t="shared" si="439"/>
        <v/>
      </c>
    </row>
    <row r="13976" spans="2:4" x14ac:dyDescent="0.3">
      <c r="B13976" s="211" t="str">
        <f t="shared" si="438"/>
        <v/>
      </c>
      <c r="D13976" s="213" t="str">
        <f t="shared" si="439"/>
        <v/>
      </c>
    </row>
    <row r="13977" spans="2:4" x14ac:dyDescent="0.3">
      <c r="B13977" s="211" t="str">
        <f t="shared" si="438"/>
        <v/>
      </c>
      <c r="D13977" s="213" t="str">
        <f t="shared" si="439"/>
        <v/>
      </c>
    </row>
    <row r="13978" spans="2:4" x14ac:dyDescent="0.3">
      <c r="B13978" s="211" t="str">
        <f t="shared" si="438"/>
        <v/>
      </c>
      <c r="D13978" s="213" t="str">
        <f t="shared" si="439"/>
        <v/>
      </c>
    </row>
    <row r="13979" spans="2:4" x14ac:dyDescent="0.3">
      <c r="B13979" s="211" t="str">
        <f t="shared" si="438"/>
        <v/>
      </c>
      <c r="D13979" s="213" t="str">
        <f t="shared" si="439"/>
        <v/>
      </c>
    </row>
    <row r="13980" spans="2:4" x14ac:dyDescent="0.3">
      <c r="B13980" s="211" t="str">
        <f t="shared" si="438"/>
        <v/>
      </c>
      <c r="D13980" s="213" t="str">
        <f t="shared" si="439"/>
        <v/>
      </c>
    </row>
    <row r="13981" spans="2:4" x14ac:dyDescent="0.3">
      <c r="B13981" s="211" t="str">
        <f t="shared" si="438"/>
        <v/>
      </c>
      <c r="D13981" s="213" t="str">
        <f t="shared" si="439"/>
        <v/>
      </c>
    </row>
    <row r="13982" spans="2:4" x14ac:dyDescent="0.3">
      <c r="B13982" s="211" t="str">
        <f t="shared" si="438"/>
        <v/>
      </c>
      <c r="D13982" s="213" t="str">
        <f t="shared" si="439"/>
        <v/>
      </c>
    </row>
    <row r="13983" spans="2:4" x14ac:dyDescent="0.3">
      <c r="B13983" s="211" t="str">
        <f t="shared" si="438"/>
        <v/>
      </c>
      <c r="D13983" s="213" t="str">
        <f t="shared" si="439"/>
        <v/>
      </c>
    </row>
    <row r="13984" spans="2:4" x14ac:dyDescent="0.3">
      <c r="B13984" s="211" t="str">
        <f t="shared" si="438"/>
        <v/>
      </c>
      <c r="D13984" s="213" t="str">
        <f t="shared" si="439"/>
        <v/>
      </c>
    </row>
    <row r="13985" spans="2:4" x14ac:dyDescent="0.3">
      <c r="B13985" s="211" t="str">
        <f t="shared" si="438"/>
        <v/>
      </c>
      <c r="D13985" s="213" t="str">
        <f t="shared" si="439"/>
        <v/>
      </c>
    </row>
    <row r="13986" spans="2:4" x14ac:dyDescent="0.3">
      <c r="B13986" s="211" t="str">
        <f t="shared" si="438"/>
        <v/>
      </c>
      <c r="D13986" s="213" t="str">
        <f t="shared" si="439"/>
        <v/>
      </c>
    </row>
    <row r="13987" spans="2:4" x14ac:dyDescent="0.3">
      <c r="B13987" s="211" t="str">
        <f t="shared" si="438"/>
        <v/>
      </c>
      <c r="D13987" s="213" t="str">
        <f t="shared" si="439"/>
        <v/>
      </c>
    </row>
    <row r="13988" spans="2:4" x14ac:dyDescent="0.3">
      <c r="B13988" s="211" t="str">
        <f t="shared" si="438"/>
        <v/>
      </c>
      <c r="D13988" s="213" t="str">
        <f t="shared" si="439"/>
        <v/>
      </c>
    </row>
    <row r="13989" spans="2:4" x14ac:dyDescent="0.3">
      <c r="B13989" s="211" t="str">
        <f t="shared" si="438"/>
        <v/>
      </c>
      <c r="D13989" s="213" t="str">
        <f t="shared" si="439"/>
        <v/>
      </c>
    </row>
    <row r="13990" spans="2:4" x14ac:dyDescent="0.3">
      <c r="B13990" s="211" t="str">
        <f t="shared" si="438"/>
        <v/>
      </c>
      <c r="D13990" s="213" t="str">
        <f t="shared" si="439"/>
        <v/>
      </c>
    </row>
    <row r="13991" spans="2:4" x14ac:dyDescent="0.3">
      <c r="B13991" s="211" t="str">
        <f t="shared" si="438"/>
        <v/>
      </c>
      <c r="D13991" s="213" t="str">
        <f t="shared" si="439"/>
        <v/>
      </c>
    </row>
    <row r="13992" spans="2:4" x14ac:dyDescent="0.3">
      <c r="B13992" s="211" t="str">
        <f t="shared" si="438"/>
        <v/>
      </c>
      <c r="D13992" s="213" t="str">
        <f t="shared" si="439"/>
        <v/>
      </c>
    </row>
    <row r="13993" spans="2:4" x14ac:dyDescent="0.3">
      <c r="B13993" s="211" t="str">
        <f t="shared" si="438"/>
        <v/>
      </c>
      <c r="D13993" s="213" t="str">
        <f t="shared" si="439"/>
        <v/>
      </c>
    </row>
    <row r="13994" spans="2:4" x14ac:dyDescent="0.3">
      <c r="B13994" s="211" t="str">
        <f t="shared" si="438"/>
        <v/>
      </c>
      <c r="D13994" s="213" t="str">
        <f t="shared" si="439"/>
        <v/>
      </c>
    </row>
    <row r="13995" spans="2:4" x14ac:dyDescent="0.3">
      <c r="B13995" s="211" t="str">
        <f t="shared" si="438"/>
        <v/>
      </c>
      <c r="D13995" s="213" t="str">
        <f t="shared" si="439"/>
        <v/>
      </c>
    </row>
    <row r="13996" spans="2:4" x14ac:dyDescent="0.3">
      <c r="B13996" s="211" t="str">
        <f t="shared" si="438"/>
        <v/>
      </c>
      <c r="D13996" s="213" t="str">
        <f t="shared" si="439"/>
        <v/>
      </c>
    </row>
    <row r="13997" spans="2:4" x14ac:dyDescent="0.3">
      <c r="B13997" s="211" t="str">
        <f t="shared" si="438"/>
        <v/>
      </c>
      <c r="D13997" s="213" t="str">
        <f t="shared" si="439"/>
        <v/>
      </c>
    </row>
    <row r="13998" spans="2:4" x14ac:dyDescent="0.3">
      <c r="B13998" s="211" t="str">
        <f t="shared" si="438"/>
        <v/>
      </c>
      <c r="D13998" s="213" t="str">
        <f t="shared" si="439"/>
        <v/>
      </c>
    </row>
    <row r="13999" spans="2:4" x14ac:dyDescent="0.3">
      <c r="B13999" s="211" t="str">
        <f t="shared" si="438"/>
        <v/>
      </c>
      <c r="D13999" s="213" t="str">
        <f t="shared" si="439"/>
        <v/>
      </c>
    </row>
    <row r="14000" spans="2:4" x14ac:dyDescent="0.3">
      <c r="B14000" s="211" t="str">
        <f t="shared" si="438"/>
        <v/>
      </c>
      <c r="D14000" s="213" t="str">
        <f t="shared" si="439"/>
        <v/>
      </c>
    </row>
    <row r="14001" spans="2:4" x14ac:dyDescent="0.3">
      <c r="B14001" s="211" t="str">
        <f t="shared" si="438"/>
        <v/>
      </c>
      <c r="D14001" s="213" t="str">
        <f t="shared" si="439"/>
        <v/>
      </c>
    </row>
    <row r="14002" spans="2:4" x14ac:dyDescent="0.3">
      <c r="B14002" s="211" t="str">
        <f t="shared" si="438"/>
        <v/>
      </c>
      <c r="D14002" s="213" t="str">
        <f t="shared" si="439"/>
        <v/>
      </c>
    </row>
    <row r="14003" spans="2:4" x14ac:dyDescent="0.3">
      <c r="B14003" s="211" t="str">
        <f t="shared" si="438"/>
        <v/>
      </c>
      <c r="D14003" s="213" t="str">
        <f t="shared" si="439"/>
        <v/>
      </c>
    </row>
    <row r="14004" spans="2:4" x14ac:dyDescent="0.3">
      <c r="B14004" s="211" t="str">
        <f t="shared" si="438"/>
        <v/>
      </c>
      <c r="D14004" s="213" t="str">
        <f t="shared" si="439"/>
        <v/>
      </c>
    </row>
    <row r="14005" spans="2:4" x14ac:dyDescent="0.3">
      <c r="B14005" s="211" t="str">
        <f t="shared" si="438"/>
        <v/>
      </c>
      <c r="D14005" s="213" t="str">
        <f t="shared" si="439"/>
        <v/>
      </c>
    </row>
    <row r="14006" spans="2:4" x14ac:dyDescent="0.3">
      <c r="B14006" s="211" t="str">
        <f t="shared" si="438"/>
        <v/>
      </c>
      <c r="D14006" s="213" t="str">
        <f t="shared" si="439"/>
        <v/>
      </c>
    </row>
    <row r="14007" spans="2:4" x14ac:dyDescent="0.3">
      <c r="B14007" s="211" t="str">
        <f t="shared" si="438"/>
        <v/>
      </c>
      <c r="D14007" s="213" t="str">
        <f t="shared" si="439"/>
        <v/>
      </c>
    </row>
    <row r="14008" spans="2:4" x14ac:dyDescent="0.3">
      <c r="B14008" s="211" t="str">
        <f t="shared" si="438"/>
        <v/>
      </c>
      <c r="D14008" s="213" t="str">
        <f t="shared" si="439"/>
        <v/>
      </c>
    </row>
    <row r="14009" spans="2:4" x14ac:dyDescent="0.3">
      <c r="B14009" s="211" t="str">
        <f t="shared" si="438"/>
        <v/>
      </c>
      <c r="D14009" s="213" t="str">
        <f t="shared" si="439"/>
        <v/>
      </c>
    </row>
    <row r="14010" spans="2:4" x14ac:dyDescent="0.3">
      <c r="B14010" s="211" t="str">
        <f t="shared" si="438"/>
        <v/>
      </c>
      <c r="D14010" s="213" t="str">
        <f t="shared" si="439"/>
        <v/>
      </c>
    </row>
    <row r="14011" spans="2:4" x14ac:dyDescent="0.3">
      <c r="B14011" s="211" t="str">
        <f t="shared" si="438"/>
        <v/>
      </c>
      <c r="D14011" s="213" t="str">
        <f t="shared" si="439"/>
        <v/>
      </c>
    </row>
    <row r="14012" spans="2:4" x14ac:dyDescent="0.3">
      <c r="B14012" s="211" t="str">
        <f t="shared" si="438"/>
        <v/>
      </c>
      <c r="D14012" s="213" t="str">
        <f t="shared" si="439"/>
        <v/>
      </c>
    </row>
    <row r="14013" spans="2:4" x14ac:dyDescent="0.3">
      <c r="B14013" s="211" t="str">
        <f t="shared" si="438"/>
        <v/>
      </c>
      <c r="D14013" s="213" t="str">
        <f t="shared" si="439"/>
        <v/>
      </c>
    </row>
    <row r="14014" spans="2:4" x14ac:dyDescent="0.3">
      <c r="B14014" s="211" t="str">
        <f t="shared" si="438"/>
        <v/>
      </c>
      <c r="D14014" s="213" t="str">
        <f t="shared" si="439"/>
        <v/>
      </c>
    </row>
    <row r="14015" spans="2:4" x14ac:dyDescent="0.3">
      <c r="B14015" s="211" t="str">
        <f t="shared" si="438"/>
        <v/>
      </c>
      <c r="D14015" s="213" t="str">
        <f t="shared" si="439"/>
        <v/>
      </c>
    </row>
    <row r="14016" spans="2:4" x14ac:dyDescent="0.3">
      <c r="B14016" s="211" t="str">
        <f t="shared" si="438"/>
        <v/>
      </c>
      <c r="D14016" s="213" t="str">
        <f t="shared" si="439"/>
        <v/>
      </c>
    </row>
    <row r="14017" spans="2:4" x14ac:dyDescent="0.3">
      <c r="B14017" s="211" t="str">
        <f t="shared" si="438"/>
        <v/>
      </c>
      <c r="D14017" s="213" t="str">
        <f t="shared" si="439"/>
        <v/>
      </c>
    </row>
    <row r="14018" spans="2:4" x14ac:dyDescent="0.3">
      <c r="B14018" s="211" t="str">
        <f t="shared" si="438"/>
        <v/>
      </c>
      <c r="D14018" s="213" t="str">
        <f t="shared" si="439"/>
        <v/>
      </c>
    </row>
    <row r="14019" spans="2:4" x14ac:dyDescent="0.3">
      <c r="B14019" s="211" t="str">
        <f t="shared" si="438"/>
        <v/>
      </c>
      <c r="D14019" s="213" t="str">
        <f t="shared" si="439"/>
        <v/>
      </c>
    </row>
    <row r="14020" spans="2:4" x14ac:dyDescent="0.3">
      <c r="B14020" s="211" t="str">
        <f t="shared" si="438"/>
        <v/>
      </c>
      <c r="D14020" s="213" t="str">
        <f t="shared" si="439"/>
        <v/>
      </c>
    </row>
    <row r="14021" spans="2:4" x14ac:dyDescent="0.3">
      <c r="B14021" s="211" t="str">
        <f t="shared" si="438"/>
        <v/>
      </c>
      <c r="D14021" s="213" t="str">
        <f t="shared" si="439"/>
        <v/>
      </c>
    </row>
    <row r="14022" spans="2:4" x14ac:dyDescent="0.3">
      <c r="B14022" s="211" t="str">
        <f t="shared" ref="B14022:B14085" si="440">IF(NOT(ISBLANK(A14022)),INT(($B$2-A14022)/365.25),"")</f>
        <v/>
      </c>
      <c r="D14022" s="213" t="str">
        <f t="shared" ref="D14022:D14085" si="441">_xlfn.IFNA(VLOOKUP(B14022,AgeGroups,2,TRUE),"")</f>
        <v/>
      </c>
    </row>
    <row r="14023" spans="2:4" x14ac:dyDescent="0.3">
      <c r="B14023" s="211" t="str">
        <f t="shared" si="440"/>
        <v/>
      </c>
      <c r="D14023" s="213" t="str">
        <f t="shared" si="441"/>
        <v/>
      </c>
    </row>
    <row r="14024" spans="2:4" x14ac:dyDescent="0.3">
      <c r="B14024" s="211" t="str">
        <f t="shared" si="440"/>
        <v/>
      </c>
      <c r="D14024" s="213" t="str">
        <f t="shared" si="441"/>
        <v/>
      </c>
    </row>
    <row r="14025" spans="2:4" x14ac:dyDescent="0.3">
      <c r="B14025" s="211" t="str">
        <f t="shared" si="440"/>
        <v/>
      </c>
      <c r="D14025" s="213" t="str">
        <f t="shared" si="441"/>
        <v/>
      </c>
    </row>
    <row r="14026" spans="2:4" x14ac:dyDescent="0.3">
      <c r="B14026" s="211" t="str">
        <f t="shared" si="440"/>
        <v/>
      </c>
      <c r="D14026" s="213" t="str">
        <f t="shared" si="441"/>
        <v/>
      </c>
    </row>
    <row r="14027" spans="2:4" x14ac:dyDescent="0.3">
      <c r="B14027" s="211" t="str">
        <f t="shared" si="440"/>
        <v/>
      </c>
      <c r="D14027" s="213" t="str">
        <f t="shared" si="441"/>
        <v/>
      </c>
    </row>
    <row r="14028" spans="2:4" x14ac:dyDescent="0.3">
      <c r="B14028" s="211" t="str">
        <f t="shared" si="440"/>
        <v/>
      </c>
      <c r="D14028" s="213" t="str">
        <f t="shared" si="441"/>
        <v/>
      </c>
    </row>
    <row r="14029" spans="2:4" x14ac:dyDescent="0.3">
      <c r="B14029" s="211" t="str">
        <f t="shared" si="440"/>
        <v/>
      </c>
      <c r="D14029" s="213" t="str">
        <f t="shared" si="441"/>
        <v/>
      </c>
    </row>
    <row r="14030" spans="2:4" x14ac:dyDescent="0.3">
      <c r="B14030" s="211" t="str">
        <f t="shared" si="440"/>
        <v/>
      </c>
      <c r="D14030" s="213" t="str">
        <f t="shared" si="441"/>
        <v/>
      </c>
    </row>
    <row r="14031" spans="2:4" x14ac:dyDescent="0.3">
      <c r="B14031" s="211" t="str">
        <f t="shared" si="440"/>
        <v/>
      </c>
      <c r="D14031" s="213" t="str">
        <f t="shared" si="441"/>
        <v/>
      </c>
    </row>
    <row r="14032" spans="2:4" x14ac:dyDescent="0.3">
      <c r="B14032" s="211" t="str">
        <f t="shared" si="440"/>
        <v/>
      </c>
      <c r="D14032" s="213" t="str">
        <f t="shared" si="441"/>
        <v/>
      </c>
    </row>
    <row r="14033" spans="2:4" x14ac:dyDescent="0.3">
      <c r="B14033" s="211" t="str">
        <f t="shared" si="440"/>
        <v/>
      </c>
      <c r="D14033" s="213" t="str">
        <f t="shared" si="441"/>
        <v/>
      </c>
    </row>
    <row r="14034" spans="2:4" x14ac:dyDescent="0.3">
      <c r="B14034" s="211" t="str">
        <f t="shared" si="440"/>
        <v/>
      </c>
      <c r="D14034" s="213" t="str">
        <f t="shared" si="441"/>
        <v/>
      </c>
    </row>
    <row r="14035" spans="2:4" x14ac:dyDescent="0.3">
      <c r="B14035" s="211" t="str">
        <f t="shared" si="440"/>
        <v/>
      </c>
      <c r="D14035" s="213" t="str">
        <f t="shared" si="441"/>
        <v/>
      </c>
    </row>
    <row r="14036" spans="2:4" x14ac:dyDescent="0.3">
      <c r="B14036" s="211" t="str">
        <f t="shared" si="440"/>
        <v/>
      </c>
      <c r="D14036" s="213" t="str">
        <f t="shared" si="441"/>
        <v/>
      </c>
    </row>
    <row r="14037" spans="2:4" x14ac:dyDescent="0.3">
      <c r="B14037" s="211" t="str">
        <f t="shared" si="440"/>
        <v/>
      </c>
      <c r="D14037" s="213" t="str">
        <f t="shared" si="441"/>
        <v/>
      </c>
    </row>
    <row r="14038" spans="2:4" x14ac:dyDescent="0.3">
      <c r="B14038" s="211" t="str">
        <f t="shared" si="440"/>
        <v/>
      </c>
      <c r="D14038" s="213" t="str">
        <f t="shared" si="441"/>
        <v/>
      </c>
    </row>
    <row r="14039" spans="2:4" x14ac:dyDescent="0.3">
      <c r="B14039" s="211" t="str">
        <f t="shared" si="440"/>
        <v/>
      </c>
      <c r="D14039" s="213" t="str">
        <f t="shared" si="441"/>
        <v/>
      </c>
    </row>
    <row r="14040" spans="2:4" x14ac:dyDescent="0.3">
      <c r="B14040" s="211" t="str">
        <f t="shared" si="440"/>
        <v/>
      </c>
      <c r="D14040" s="213" t="str">
        <f t="shared" si="441"/>
        <v/>
      </c>
    </row>
    <row r="14041" spans="2:4" x14ac:dyDescent="0.3">
      <c r="B14041" s="211" t="str">
        <f t="shared" si="440"/>
        <v/>
      </c>
      <c r="D14041" s="213" t="str">
        <f t="shared" si="441"/>
        <v/>
      </c>
    </row>
    <row r="14042" spans="2:4" x14ac:dyDescent="0.3">
      <c r="B14042" s="211" t="str">
        <f t="shared" si="440"/>
        <v/>
      </c>
      <c r="D14042" s="213" t="str">
        <f t="shared" si="441"/>
        <v/>
      </c>
    </row>
    <row r="14043" spans="2:4" x14ac:dyDescent="0.3">
      <c r="B14043" s="211" t="str">
        <f t="shared" si="440"/>
        <v/>
      </c>
      <c r="D14043" s="213" t="str">
        <f t="shared" si="441"/>
        <v/>
      </c>
    </row>
    <row r="14044" spans="2:4" x14ac:dyDescent="0.3">
      <c r="B14044" s="211" t="str">
        <f t="shared" si="440"/>
        <v/>
      </c>
      <c r="D14044" s="213" t="str">
        <f t="shared" si="441"/>
        <v/>
      </c>
    </row>
    <row r="14045" spans="2:4" x14ac:dyDescent="0.3">
      <c r="B14045" s="211" t="str">
        <f t="shared" si="440"/>
        <v/>
      </c>
      <c r="D14045" s="213" t="str">
        <f t="shared" si="441"/>
        <v/>
      </c>
    </row>
    <row r="14046" spans="2:4" x14ac:dyDescent="0.3">
      <c r="B14046" s="211" t="str">
        <f t="shared" si="440"/>
        <v/>
      </c>
      <c r="D14046" s="213" t="str">
        <f t="shared" si="441"/>
        <v/>
      </c>
    </row>
    <row r="14047" spans="2:4" x14ac:dyDescent="0.3">
      <c r="B14047" s="211" t="str">
        <f t="shared" si="440"/>
        <v/>
      </c>
      <c r="D14047" s="213" t="str">
        <f t="shared" si="441"/>
        <v/>
      </c>
    </row>
    <row r="14048" spans="2:4" x14ac:dyDescent="0.3">
      <c r="B14048" s="211" t="str">
        <f t="shared" si="440"/>
        <v/>
      </c>
      <c r="D14048" s="213" t="str">
        <f t="shared" si="441"/>
        <v/>
      </c>
    </row>
    <row r="14049" spans="2:4" x14ac:dyDescent="0.3">
      <c r="B14049" s="211" t="str">
        <f t="shared" si="440"/>
        <v/>
      </c>
      <c r="D14049" s="213" t="str">
        <f t="shared" si="441"/>
        <v/>
      </c>
    </row>
    <row r="14050" spans="2:4" x14ac:dyDescent="0.3">
      <c r="B14050" s="211" t="str">
        <f t="shared" si="440"/>
        <v/>
      </c>
      <c r="D14050" s="213" t="str">
        <f t="shared" si="441"/>
        <v/>
      </c>
    </row>
    <row r="14051" spans="2:4" x14ac:dyDescent="0.3">
      <c r="B14051" s="211" t="str">
        <f t="shared" si="440"/>
        <v/>
      </c>
      <c r="D14051" s="213" t="str">
        <f t="shared" si="441"/>
        <v/>
      </c>
    </row>
    <row r="14052" spans="2:4" x14ac:dyDescent="0.3">
      <c r="B14052" s="211" t="str">
        <f t="shared" si="440"/>
        <v/>
      </c>
      <c r="D14052" s="213" t="str">
        <f t="shared" si="441"/>
        <v/>
      </c>
    </row>
    <row r="14053" spans="2:4" x14ac:dyDescent="0.3">
      <c r="B14053" s="211" t="str">
        <f t="shared" si="440"/>
        <v/>
      </c>
      <c r="D14053" s="213" t="str">
        <f t="shared" si="441"/>
        <v/>
      </c>
    </row>
    <row r="14054" spans="2:4" x14ac:dyDescent="0.3">
      <c r="B14054" s="211" t="str">
        <f t="shared" si="440"/>
        <v/>
      </c>
      <c r="D14054" s="213" t="str">
        <f t="shared" si="441"/>
        <v/>
      </c>
    </row>
    <row r="14055" spans="2:4" x14ac:dyDescent="0.3">
      <c r="B14055" s="211" t="str">
        <f t="shared" si="440"/>
        <v/>
      </c>
      <c r="D14055" s="213" t="str">
        <f t="shared" si="441"/>
        <v/>
      </c>
    </row>
    <row r="14056" spans="2:4" x14ac:dyDescent="0.3">
      <c r="B14056" s="211" t="str">
        <f t="shared" si="440"/>
        <v/>
      </c>
      <c r="D14056" s="213" t="str">
        <f t="shared" si="441"/>
        <v/>
      </c>
    </row>
    <row r="14057" spans="2:4" x14ac:dyDescent="0.3">
      <c r="B14057" s="211" t="str">
        <f t="shared" si="440"/>
        <v/>
      </c>
      <c r="D14057" s="213" t="str">
        <f t="shared" si="441"/>
        <v/>
      </c>
    </row>
    <row r="14058" spans="2:4" x14ac:dyDescent="0.3">
      <c r="B14058" s="211" t="str">
        <f t="shared" si="440"/>
        <v/>
      </c>
      <c r="D14058" s="213" t="str">
        <f t="shared" si="441"/>
        <v/>
      </c>
    </row>
    <row r="14059" spans="2:4" x14ac:dyDescent="0.3">
      <c r="B14059" s="211" t="str">
        <f t="shared" si="440"/>
        <v/>
      </c>
      <c r="D14059" s="213" t="str">
        <f t="shared" si="441"/>
        <v/>
      </c>
    </row>
    <row r="14060" spans="2:4" x14ac:dyDescent="0.3">
      <c r="B14060" s="211" t="str">
        <f t="shared" si="440"/>
        <v/>
      </c>
      <c r="D14060" s="213" t="str">
        <f t="shared" si="441"/>
        <v/>
      </c>
    </row>
    <row r="14061" spans="2:4" x14ac:dyDescent="0.3">
      <c r="B14061" s="211" t="str">
        <f t="shared" si="440"/>
        <v/>
      </c>
      <c r="D14061" s="213" t="str">
        <f t="shared" si="441"/>
        <v/>
      </c>
    </row>
    <row r="14062" spans="2:4" x14ac:dyDescent="0.3">
      <c r="B14062" s="211" t="str">
        <f t="shared" si="440"/>
        <v/>
      </c>
      <c r="D14062" s="213" t="str">
        <f t="shared" si="441"/>
        <v/>
      </c>
    </row>
    <row r="14063" spans="2:4" x14ac:dyDescent="0.3">
      <c r="B14063" s="211" t="str">
        <f t="shared" si="440"/>
        <v/>
      </c>
      <c r="D14063" s="213" t="str">
        <f t="shared" si="441"/>
        <v/>
      </c>
    </row>
    <row r="14064" spans="2:4" x14ac:dyDescent="0.3">
      <c r="B14064" s="211" t="str">
        <f t="shared" si="440"/>
        <v/>
      </c>
      <c r="D14064" s="213" t="str">
        <f t="shared" si="441"/>
        <v/>
      </c>
    </row>
    <row r="14065" spans="2:4" x14ac:dyDescent="0.3">
      <c r="B14065" s="211" t="str">
        <f t="shared" si="440"/>
        <v/>
      </c>
      <c r="D14065" s="213" t="str">
        <f t="shared" si="441"/>
        <v/>
      </c>
    </row>
    <row r="14066" spans="2:4" x14ac:dyDescent="0.3">
      <c r="B14066" s="211" t="str">
        <f t="shared" si="440"/>
        <v/>
      </c>
      <c r="D14066" s="213" t="str">
        <f t="shared" si="441"/>
        <v/>
      </c>
    </row>
    <row r="14067" spans="2:4" x14ac:dyDescent="0.3">
      <c r="B14067" s="211" t="str">
        <f t="shared" si="440"/>
        <v/>
      </c>
      <c r="D14067" s="213" t="str">
        <f t="shared" si="441"/>
        <v/>
      </c>
    </row>
    <row r="14068" spans="2:4" x14ac:dyDescent="0.3">
      <c r="B14068" s="211" t="str">
        <f t="shared" si="440"/>
        <v/>
      </c>
      <c r="D14068" s="213" t="str">
        <f t="shared" si="441"/>
        <v/>
      </c>
    </row>
    <row r="14069" spans="2:4" x14ac:dyDescent="0.3">
      <c r="B14069" s="211" t="str">
        <f t="shared" si="440"/>
        <v/>
      </c>
      <c r="D14069" s="213" t="str">
        <f t="shared" si="441"/>
        <v/>
      </c>
    </row>
    <row r="14070" spans="2:4" x14ac:dyDescent="0.3">
      <c r="B14070" s="211" t="str">
        <f t="shared" si="440"/>
        <v/>
      </c>
      <c r="D14070" s="213" t="str">
        <f t="shared" si="441"/>
        <v/>
      </c>
    </row>
    <row r="14071" spans="2:4" x14ac:dyDescent="0.3">
      <c r="B14071" s="211" t="str">
        <f t="shared" si="440"/>
        <v/>
      </c>
      <c r="D14071" s="213" t="str">
        <f t="shared" si="441"/>
        <v/>
      </c>
    </row>
    <row r="14072" spans="2:4" x14ac:dyDescent="0.3">
      <c r="B14072" s="211" t="str">
        <f t="shared" si="440"/>
        <v/>
      </c>
      <c r="D14072" s="213" t="str">
        <f t="shared" si="441"/>
        <v/>
      </c>
    </row>
    <row r="14073" spans="2:4" x14ac:dyDescent="0.3">
      <c r="B14073" s="211" t="str">
        <f t="shared" si="440"/>
        <v/>
      </c>
      <c r="D14073" s="213" t="str">
        <f t="shared" si="441"/>
        <v/>
      </c>
    </row>
    <row r="14074" spans="2:4" x14ac:dyDescent="0.3">
      <c r="B14074" s="211" t="str">
        <f t="shared" si="440"/>
        <v/>
      </c>
      <c r="D14074" s="213" t="str">
        <f t="shared" si="441"/>
        <v/>
      </c>
    </row>
    <row r="14075" spans="2:4" x14ac:dyDescent="0.3">
      <c r="B14075" s="211" t="str">
        <f t="shared" si="440"/>
        <v/>
      </c>
      <c r="D14075" s="213" t="str">
        <f t="shared" si="441"/>
        <v/>
      </c>
    </row>
    <row r="14076" spans="2:4" x14ac:dyDescent="0.3">
      <c r="B14076" s="211" t="str">
        <f t="shared" si="440"/>
        <v/>
      </c>
      <c r="D14076" s="213" t="str">
        <f t="shared" si="441"/>
        <v/>
      </c>
    </row>
    <row r="14077" spans="2:4" x14ac:dyDescent="0.3">
      <c r="B14077" s="211" t="str">
        <f t="shared" si="440"/>
        <v/>
      </c>
      <c r="D14077" s="213" t="str">
        <f t="shared" si="441"/>
        <v/>
      </c>
    </row>
    <row r="14078" spans="2:4" x14ac:dyDescent="0.3">
      <c r="B14078" s="211" t="str">
        <f t="shared" si="440"/>
        <v/>
      </c>
      <c r="D14078" s="213" t="str">
        <f t="shared" si="441"/>
        <v/>
      </c>
    </row>
    <row r="14079" spans="2:4" x14ac:dyDescent="0.3">
      <c r="B14079" s="211" t="str">
        <f t="shared" si="440"/>
        <v/>
      </c>
      <c r="D14079" s="213" t="str">
        <f t="shared" si="441"/>
        <v/>
      </c>
    </row>
    <row r="14080" spans="2:4" x14ac:dyDescent="0.3">
      <c r="B14080" s="211" t="str">
        <f t="shared" si="440"/>
        <v/>
      </c>
      <c r="D14080" s="213" t="str">
        <f t="shared" si="441"/>
        <v/>
      </c>
    </row>
    <row r="14081" spans="2:4" x14ac:dyDescent="0.3">
      <c r="B14081" s="211" t="str">
        <f t="shared" si="440"/>
        <v/>
      </c>
      <c r="D14081" s="213" t="str">
        <f t="shared" si="441"/>
        <v/>
      </c>
    </row>
    <row r="14082" spans="2:4" x14ac:dyDescent="0.3">
      <c r="B14082" s="211" t="str">
        <f t="shared" si="440"/>
        <v/>
      </c>
      <c r="D14082" s="213" t="str">
        <f t="shared" si="441"/>
        <v/>
      </c>
    </row>
    <row r="14083" spans="2:4" x14ac:dyDescent="0.3">
      <c r="B14083" s="211" t="str">
        <f t="shared" si="440"/>
        <v/>
      </c>
      <c r="D14083" s="213" t="str">
        <f t="shared" si="441"/>
        <v/>
      </c>
    </row>
    <row r="14084" spans="2:4" x14ac:dyDescent="0.3">
      <c r="B14084" s="211" t="str">
        <f t="shared" si="440"/>
        <v/>
      </c>
      <c r="D14084" s="213" t="str">
        <f t="shared" si="441"/>
        <v/>
      </c>
    </row>
    <row r="14085" spans="2:4" x14ac:dyDescent="0.3">
      <c r="B14085" s="211" t="str">
        <f t="shared" si="440"/>
        <v/>
      </c>
      <c r="D14085" s="213" t="str">
        <f t="shared" si="441"/>
        <v/>
      </c>
    </row>
    <row r="14086" spans="2:4" x14ac:dyDescent="0.3">
      <c r="B14086" s="211" t="str">
        <f t="shared" ref="B14086:B14149" si="442">IF(NOT(ISBLANK(A14086)),INT(($B$2-A14086)/365.25),"")</f>
        <v/>
      </c>
      <c r="D14086" s="213" t="str">
        <f t="shared" ref="D14086:D14149" si="443">_xlfn.IFNA(VLOOKUP(B14086,AgeGroups,2,TRUE),"")</f>
        <v/>
      </c>
    </row>
    <row r="14087" spans="2:4" x14ac:dyDescent="0.3">
      <c r="B14087" s="211" t="str">
        <f t="shared" si="442"/>
        <v/>
      </c>
      <c r="D14087" s="213" t="str">
        <f t="shared" si="443"/>
        <v/>
      </c>
    </row>
    <row r="14088" spans="2:4" x14ac:dyDescent="0.3">
      <c r="B14088" s="211" t="str">
        <f t="shared" si="442"/>
        <v/>
      </c>
      <c r="D14088" s="213" t="str">
        <f t="shared" si="443"/>
        <v/>
      </c>
    </row>
    <row r="14089" spans="2:4" x14ac:dyDescent="0.3">
      <c r="B14089" s="211" t="str">
        <f t="shared" si="442"/>
        <v/>
      </c>
      <c r="D14089" s="213" t="str">
        <f t="shared" si="443"/>
        <v/>
      </c>
    </row>
    <row r="14090" spans="2:4" x14ac:dyDescent="0.3">
      <c r="B14090" s="211" t="str">
        <f t="shared" si="442"/>
        <v/>
      </c>
      <c r="D14090" s="213" t="str">
        <f t="shared" si="443"/>
        <v/>
      </c>
    </row>
    <row r="14091" spans="2:4" x14ac:dyDescent="0.3">
      <c r="B14091" s="211" t="str">
        <f t="shared" si="442"/>
        <v/>
      </c>
      <c r="D14091" s="213" t="str">
        <f t="shared" si="443"/>
        <v/>
      </c>
    </row>
    <row r="14092" spans="2:4" x14ac:dyDescent="0.3">
      <c r="B14092" s="211" t="str">
        <f t="shared" si="442"/>
        <v/>
      </c>
      <c r="D14092" s="213" t="str">
        <f t="shared" si="443"/>
        <v/>
      </c>
    </row>
    <row r="14093" spans="2:4" x14ac:dyDescent="0.3">
      <c r="B14093" s="211" t="str">
        <f t="shared" si="442"/>
        <v/>
      </c>
      <c r="D14093" s="213" t="str">
        <f t="shared" si="443"/>
        <v/>
      </c>
    </row>
    <row r="14094" spans="2:4" x14ac:dyDescent="0.3">
      <c r="B14094" s="211" t="str">
        <f t="shared" si="442"/>
        <v/>
      </c>
      <c r="D14094" s="213" t="str">
        <f t="shared" si="443"/>
        <v/>
      </c>
    </row>
    <row r="14095" spans="2:4" x14ac:dyDescent="0.3">
      <c r="B14095" s="211" t="str">
        <f t="shared" si="442"/>
        <v/>
      </c>
      <c r="D14095" s="213" t="str">
        <f t="shared" si="443"/>
        <v/>
      </c>
    </row>
    <row r="14096" spans="2:4" x14ac:dyDescent="0.3">
      <c r="B14096" s="211" t="str">
        <f t="shared" si="442"/>
        <v/>
      </c>
      <c r="D14096" s="213" t="str">
        <f t="shared" si="443"/>
        <v/>
      </c>
    </row>
    <row r="14097" spans="2:4" x14ac:dyDescent="0.3">
      <c r="B14097" s="211" t="str">
        <f t="shared" si="442"/>
        <v/>
      </c>
      <c r="D14097" s="213" t="str">
        <f t="shared" si="443"/>
        <v/>
      </c>
    </row>
    <row r="14098" spans="2:4" x14ac:dyDescent="0.3">
      <c r="B14098" s="211" t="str">
        <f t="shared" si="442"/>
        <v/>
      </c>
      <c r="D14098" s="213" t="str">
        <f t="shared" si="443"/>
        <v/>
      </c>
    </row>
    <row r="14099" spans="2:4" x14ac:dyDescent="0.3">
      <c r="B14099" s="211" t="str">
        <f t="shared" si="442"/>
        <v/>
      </c>
      <c r="D14099" s="213" t="str">
        <f t="shared" si="443"/>
        <v/>
      </c>
    </row>
    <row r="14100" spans="2:4" x14ac:dyDescent="0.3">
      <c r="B14100" s="211" t="str">
        <f t="shared" si="442"/>
        <v/>
      </c>
      <c r="D14100" s="213" t="str">
        <f t="shared" si="443"/>
        <v/>
      </c>
    </row>
    <row r="14101" spans="2:4" x14ac:dyDescent="0.3">
      <c r="B14101" s="211" t="str">
        <f t="shared" si="442"/>
        <v/>
      </c>
      <c r="D14101" s="213" t="str">
        <f t="shared" si="443"/>
        <v/>
      </c>
    </row>
    <row r="14102" spans="2:4" x14ac:dyDescent="0.3">
      <c r="B14102" s="211" t="str">
        <f t="shared" si="442"/>
        <v/>
      </c>
      <c r="D14102" s="213" t="str">
        <f t="shared" si="443"/>
        <v/>
      </c>
    </row>
    <row r="14103" spans="2:4" x14ac:dyDescent="0.3">
      <c r="B14103" s="211" t="str">
        <f t="shared" si="442"/>
        <v/>
      </c>
      <c r="D14103" s="213" t="str">
        <f t="shared" si="443"/>
        <v/>
      </c>
    </row>
    <row r="14104" spans="2:4" x14ac:dyDescent="0.3">
      <c r="B14104" s="211" t="str">
        <f t="shared" si="442"/>
        <v/>
      </c>
      <c r="D14104" s="213" t="str">
        <f t="shared" si="443"/>
        <v/>
      </c>
    </row>
    <row r="14105" spans="2:4" x14ac:dyDescent="0.3">
      <c r="B14105" s="211" t="str">
        <f t="shared" si="442"/>
        <v/>
      </c>
      <c r="D14105" s="213" t="str">
        <f t="shared" si="443"/>
        <v/>
      </c>
    </row>
    <row r="14106" spans="2:4" x14ac:dyDescent="0.3">
      <c r="B14106" s="211" t="str">
        <f t="shared" si="442"/>
        <v/>
      </c>
      <c r="D14106" s="213" t="str">
        <f t="shared" si="443"/>
        <v/>
      </c>
    </row>
    <row r="14107" spans="2:4" x14ac:dyDescent="0.3">
      <c r="B14107" s="211" t="str">
        <f t="shared" si="442"/>
        <v/>
      </c>
      <c r="D14107" s="213" t="str">
        <f t="shared" si="443"/>
        <v/>
      </c>
    </row>
    <row r="14108" spans="2:4" x14ac:dyDescent="0.3">
      <c r="B14108" s="211" t="str">
        <f t="shared" si="442"/>
        <v/>
      </c>
      <c r="D14108" s="213" t="str">
        <f t="shared" si="443"/>
        <v/>
      </c>
    </row>
    <row r="14109" spans="2:4" x14ac:dyDescent="0.3">
      <c r="B14109" s="211" t="str">
        <f t="shared" si="442"/>
        <v/>
      </c>
      <c r="D14109" s="213" t="str">
        <f t="shared" si="443"/>
        <v/>
      </c>
    </row>
    <row r="14110" spans="2:4" x14ac:dyDescent="0.3">
      <c r="B14110" s="211" t="str">
        <f t="shared" si="442"/>
        <v/>
      </c>
      <c r="D14110" s="213" t="str">
        <f t="shared" si="443"/>
        <v/>
      </c>
    </row>
    <row r="14111" spans="2:4" x14ac:dyDescent="0.3">
      <c r="B14111" s="211" t="str">
        <f t="shared" si="442"/>
        <v/>
      </c>
      <c r="D14111" s="213" t="str">
        <f t="shared" si="443"/>
        <v/>
      </c>
    </row>
    <row r="14112" spans="2:4" x14ac:dyDescent="0.3">
      <c r="B14112" s="211" t="str">
        <f t="shared" si="442"/>
        <v/>
      </c>
      <c r="D14112" s="213" t="str">
        <f t="shared" si="443"/>
        <v/>
      </c>
    </row>
    <row r="14113" spans="2:4" x14ac:dyDescent="0.3">
      <c r="B14113" s="211" t="str">
        <f t="shared" si="442"/>
        <v/>
      </c>
      <c r="D14113" s="213" t="str">
        <f t="shared" si="443"/>
        <v/>
      </c>
    </row>
    <row r="14114" spans="2:4" x14ac:dyDescent="0.3">
      <c r="B14114" s="211" t="str">
        <f t="shared" si="442"/>
        <v/>
      </c>
      <c r="D14114" s="213" t="str">
        <f t="shared" si="443"/>
        <v/>
      </c>
    </row>
    <row r="14115" spans="2:4" x14ac:dyDescent="0.3">
      <c r="B14115" s="211" t="str">
        <f t="shared" si="442"/>
        <v/>
      </c>
      <c r="D14115" s="213" t="str">
        <f t="shared" si="443"/>
        <v/>
      </c>
    </row>
    <row r="14116" spans="2:4" x14ac:dyDescent="0.3">
      <c r="B14116" s="211" t="str">
        <f t="shared" si="442"/>
        <v/>
      </c>
      <c r="D14116" s="213" t="str">
        <f t="shared" si="443"/>
        <v/>
      </c>
    </row>
    <row r="14117" spans="2:4" x14ac:dyDescent="0.3">
      <c r="B14117" s="211" t="str">
        <f t="shared" si="442"/>
        <v/>
      </c>
      <c r="D14117" s="213" t="str">
        <f t="shared" si="443"/>
        <v/>
      </c>
    </row>
    <row r="14118" spans="2:4" x14ac:dyDescent="0.3">
      <c r="B14118" s="211" t="str">
        <f t="shared" si="442"/>
        <v/>
      </c>
      <c r="D14118" s="213" t="str">
        <f t="shared" si="443"/>
        <v/>
      </c>
    </row>
    <row r="14119" spans="2:4" x14ac:dyDescent="0.3">
      <c r="B14119" s="211" t="str">
        <f t="shared" si="442"/>
        <v/>
      </c>
      <c r="D14119" s="213" t="str">
        <f t="shared" si="443"/>
        <v/>
      </c>
    </row>
    <row r="14120" spans="2:4" x14ac:dyDescent="0.3">
      <c r="B14120" s="211" t="str">
        <f t="shared" si="442"/>
        <v/>
      </c>
      <c r="D14120" s="213" t="str">
        <f t="shared" si="443"/>
        <v/>
      </c>
    </row>
    <row r="14121" spans="2:4" x14ac:dyDescent="0.3">
      <c r="B14121" s="211" t="str">
        <f t="shared" si="442"/>
        <v/>
      </c>
      <c r="D14121" s="213" t="str">
        <f t="shared" si="443"/>
        <v/>
      </c>
    </row>
    <row r="14122" spans="2:4" x14ac:dyDescent="0.3">
      <c r="B14122" s="211" t="str">
        <f t="shared" si="442"/>
        <v/>
      </c>
      <c r="D14122" s="213" t="str">
        <f t="shared" si="443"/>
        <v/>
      </c>
    </row>
    <row r="14123" spans="2:4" x14ac:dyDescent="0.3">
      <c r="B14123" s="211" t="str">
        <f t="shared" si="442"/>
        <v/>
      </c>
      <c r="D14123" s="213" t="str">
        <f t="shared" si="443"/>
        <v/>
      </c>
    </row>
    <row r="14124" spans="2:4" x14ac:dyDescent="0.3">
      <c r="B14124" s="211" t="str">
        <f t="shared" si="442"/>
        <v/>
      </c>
      <c r="D14124" s="213" t="str">
        <f t="shared" si="443"/>
        <v/>
      </c>
    </row>
    <row r="14125" spans="2:4" x14ac:dyDescent="0.3">
      <c r="B14125" s="211" t="str">
        <f t="shared" si="442"/>
        <v/>
      </c>
      <c r="D14125" s="213" t="str">
        <f t="shared" si="443"/>
        <v/>
      </c>
    </row>
    <row r="14126" spans="2:4" x14ac:dyDescent="0.3">
      <c r="B14126" s="211" t="str">
        <f t="shared" si="442"/>
        <v/>
      </c>
      <c r="D14126" s="213" t="str">
        <f t="shared" si="443"/>
        <v/>
      </c>
    </row>
    <row r="14127" spans="2:4" x14ac:dyDescent="0.3">
      <c r="B14127" s="211" t="str">
        <f t="shared" si="442"/>
        <v/>
      </c>
      <c r="D14127" s="213" t="str">
        <f t="shared" si="443"/>
        <v/>
      </c>
    </row>
    <row r="14128" spans="2:4" x14ac:dyDescent="0.3">
      <c r="B14128" s="211" t="str">
        <f t="shared" si="442"/>
        <v/>
      </c>
      <c r="D14128" s="213" t="str">
        <f t="shared" si="443"/>
        <v/>
      </c>
    </row>
    <row r="14129" spans="2:4" x14ac:dyDescent="0.3">
      <c r="B14129" s="211" t="str">
        <f t="shared" si="442"/>
        <v/>
      </c>
      <c r="D14129" s="213" t="str">
        <f t="shared" si="443"/>
        <v/>
      </c>
    </row>
    <row r="14130" spans="2:4" x14ac:dyDescent="0.3">
      <c r="B14130" s="211" t="str">
        <f t="shared" si="442"/>
        <v/>
      </c>
      <c r="D14130" s="213" t="str">
        <f t="shared" si="443"/>
        <v/>
      </c>
    </row>
    <row r="14131" spans="2:4" x14ac:dyDescent="0.3">
      <c r="B14131" s="211" t="str">
        <f t="shared" si="442"/>
        <v/>
      </c>
      <c r="D14131" s="213" t="str">
        <f t="shared" si="443"/>
        <v/>
      </c>
    </row>
    <row r="14132" spans="2:4" x14ac:dyDescent="0.3">
      <c r="B14132" s="211" t="str">
        <f t="shared" si="442"/>
        <v/>
      </c>
      <c r="D14132" s="213" t="str">
        <f t="shared" si="443"/>
        <v/>
      </c>
    </row>
    <row r="14133" spans="2:4" x14ac:dyDescent="0.3">
      <c r="B14133" s="211" t="str">
        <f t="shared" si="442"/>
        <v/>
      </c>
      <c r="D14133" s="213" t="str">
        <f t="shared" si="443"/>
        <v/>
      </c>
    </row>
    <row r="14134" spans="2:4" x14ac:dyDescent="0.3">
      <c r="B14134" s="211" t="str">
        <f t="shared" si="442"/>
        <v/>
      </c>
      <c r="D14134" s="213" t="str">
        <f t="shared" si="443"/>
        <v/>
      </c>
    </row>
    <row r="14135" spans="2:4" x14ac:dyDescent="0.3">
      <c r="B14135" s="211" t="str">
        <f t="shared" si="442"/>
        <v/>
      </c>
      <c r="D14135" s="213" t="str">
        <f t="shared" si="443"/>
        <v/>
      </c>
    </row>
    <row r="14136" spans="2:4" x14ac:dyDescent="0.3">
      <c r="B14136" s="211" t="str">
        <f t="shared" si="442"/>
        <v/>
      </c>
      <c r="D14136" s="213" t="str">
        <f t="shared" si="443"/>
        <v/>
      </c>
    </row>
    <row r="14137" spans="2:4" x14ac:dyDescent="0.3">
      <c r="B14137" s="211" t="str">
        <f t="shared" si="442"/>
        <v/>
      </c>
      <c r="D14137" s="213" t="str">
        <f t="shared" si="443"/>
        <v/>
      </c>
    </row>
    <row r="14138" spans="2:4" x14ac:dyDescent="0.3">
      <c r="B14138" s="211" t="str">
        <f t="shared" si="442"/>
        <v/>
      </c>
      <c r="D14138" s="213" t="str">
        <f t="shared" si="443"/>
        <v/>
      </c>
    </row>
    <row r="14139" spans="2:4" x14ac:dyDescent="0.3">
      <c r="B14139" s="211" t="str">
        <f t="shared" si="442"/>
        <v/>
      </c>
      <c r="D14139" s="213" t="str">
        <f t="shared" si="443"/>
        <v/>
      </c>
    </row>
    <row r="14140" spans="2:4" x14ac:dyDescent="0.3">
      <c r="B14140" s="211" t="str">
        <f t="shared" si="442"/>
        <v/>
      </c>
      <c r="D14140" s="213" t="str">
        <f t="shared" si="443"/>
        <v/>
      </c>
    </row>
    <row r="14141" spans="2:4" x14ac:dyDescent="0.3">
      <c r="B14141" s="211" t="str">
        <f t="shared" si="442"/>
        <v/>
      </c>
      <c r="D14141" s="213" t="str">
        <f t="shared" si="443"/>
        <v/>
      </c>
    </row>
    <row r="14142" spans="2:4" x14ac:dyDescent="0.3">
      <c r="B14142" s="211" t="str">
        <f t="shared" si="442"/>
        <v/>
      </c>
      <c r="D14142" s="213" t="str">
        <f t="shared" si="443"/>
        <v/>
      </c>
    </row>
    <row r="14143" spans="2:4" x14ac:dyDescent="0.3">
      <c r="B14143" s="211" t="str">
        <f t="shared" si="442"/>
        <v/>
      </c>
      <c r="D14143" s="213" t="str">
        <f t="shared" si="443"/>
        <v/>
      </c>
    </row>
    <row r="14144" spans="2:4" x14ac:dyDescent="0.3">
      <c r="B14144" s="211" t="str">
        <f t="shared" si="442"/>
        <v/>
      </c>
      <c r="D14144" s="213" t="str">
        <f t="shared" si="443"/>
        <v/>
      </c>
    </row>
    <row r="14145" spans="2:4" x14ac:dyDescent="0.3">
      <c r="B14145" s="211" t="str">
        <f t="shared" si="442"/>
        <v/>
      </c>
      <c r="D14145" s="213" t="str">
        <f t="shared" si="443"/>
        <v/>
      </c>
    </row>
    <row r="14146" spans="2:4" x14ac:dyDescent="0.3">
      <c r="B14146" s="211" t="str">
        <f t="shared" si="442"/>
        <v/>
      </c>
      <c r="D14146" s="213" t="str">
        <f t="shared" si="443"/>
        <v/>
      </c>
    </row>
    <row r="14147" spans="2:4" x14ac:dyDescent="0.3">
      <c r="B14147" s="211" t="str">
        <f t="shared" si="442"/>
        <v/>
      </c>
      <c r="D14147" s="213" t="str">
        <f t="shared" si="443"/>
        <v/>
      </c>
    </row>
    <row r="14148" spans="2:4" x14ac:dyDescent="0.3">
      <c r="B14148" s="211" t="str">
        <f t="shared" si="442"/>
        <v/>
      </c>
      <c r="D14148" s="213" t="str">
        <f t="shared" si="443"/>
        <v/>
      </c>
    </row>
    <row r="14149" spans="2:4" x14ac:dyDescent="0.3">
      <c r="B14149" s="211" t="str">
        <f t="shared" si="442"/>
        <v/>
      </c>
      <c r="D14149" s="213" t="str">
        <f t="shared" si="443"/>
        <v/>
      </c>
    </row>
    <row r="14150" spans="2:4" x14ac:dyDescent="0.3">
      <c r="B14150" s="211" t="str">
        <f t="shared" ref="B14150:B14213" si="444">IF(NOT(ISBLANK(A14150)),INT(($B$2-A14150)/365.25),"")</f>
        <v/>
      </c>
      <c r="D14150" s="213" t="str">
        <f t="shared" ref="D14150:D14213" si="445">_xlfn.IFNA(VLOOKUP(B14150,AgeGroups,2,TRUE),"")</f>
        <v/>
      </c>
    </row>
    <row r="14151" spans="2:4" x14ac:dyDescent="0.3">
      <c r="B14151" s="211" t="str">
        <f t="shared" si="444"/>
        <v/>
      </c>
      <c r="D14151" s="213" t="str">
        <f t="shared" si="445"/>
        <v/>
      </c>
    </row>
    <row r="14152" spans="2:4" x14ac:dyDescent="0.3">
      <c r="B14152" s="211" t="str">
        <f t="shared" si="444"/>
        <v/>
      </c>
      <c r="D14152" s="213" t="str">
        <f t="shared" si="445"/>
        <v/>
      </c>
    </row>
    <row r="14153" spans="2:4" x14ac:dyDescent="0.3">
      <c r="B14153" s="211" t="str">
        <f t="shared" si="444"/>
        <v/>
      </c>
      <c r="D14153" s="213" t="str">
        <f t="shared" si="445"/>
        <v/>
      </c>
    </row>
    <row r="14154" spans="2:4" x14ac:dyDescent="0.3">
      <c r="B14154" s="211" t="str">
        <f t="shared" si="444"/>
        <v/>
      </c>
      <c r="D14154" s="213" t="str">
        <f t="shared" si="445"/>
        <v/>
      </c>
    </row>
    <row r="14155" spans="2:4" x14ac:dyDescent="0.3">
      <c r="B14155" s="211" t="str">
        <f t="shared" si="444"/>
        <v/>
      </c>
      <c r="D14155" s="213" t="str">
        <f t="shared" si="445"/>
        <v/>
      </c>
    </row>
    <row r="14156" spans="2:4" x14ac:dyDescent="0.3">
      <c r="B14156" s="211" t="str">
        <f t="shared" si="444"/>
        <v/>
      </c>
      <c r="D14156" s="213" t="str">
        <f t="shared" si="445"/>
        <v/>
      </c>
    </row>
    <row r="14157" spans="2:4" x14ac:dyDescent="0.3">
      <c r="B14157" s="211" t="str">
        <f t="shared" si="444"/>
        <v/>
      </c>
      <c r="D14157" s="213" t="str">
        <f t="shared" si="445"/>
        <v/>
      </c>
    </row>
    <row r="14158" spans="2:4" x14ac:dyDescent="0.3">
      <c r="B14158" s="211" t="str">
        <f t="shared" si="444"/>
        <v/>
      </c>
      <c r="D14158" s="213" t="str">
        <f t="shared" si="445"/>
        <v/>
      </c>
    </row>
    <row r="14159" spans="2:4" x14ac:dyDescent="0.3">
      <c r="B14159" s="211" t="str">
        <f t="shared" si="444"/>
        <v/>
      </c>
      <c r="D14159" s="213" t="str">
        <f t="shared" si="445"/>
        <v/>
      </c>
    </row>
    <row r="14160" spans="2:4" x14ac:dyDescent="0.3">
      <c r="B14160" s="211" t="str">
        <f t="shared" si="444"/>
        <v/>
      </c>
      <c r="D14160" s="213" t="str">
        <f t="shared" si="445"/>
        <v/>
      </c>
    </row>
    <row r="14161" spans="2:4" x14ac:dyDescent="0.3">
      <c r="B14161" s="211" t="str">
        <f t="shared" si="444"/>
        <v/>
      </c>
      <c r="D14161" s="213" t="str">
        <f t="shared" si="445"/>
        <v/>
      </c>
    </row>
    <row r="14162" spans="2:4" x14ac:dyDescent="0.3">
      <c r="B14162" s="211" t="str">
        <f t="shared" si="444"/>
        <v/>
      </c>
      <c r="D14162" s="213" t="str">
        <f t="shared" si="445"/>
        <v/>
      </c>
    </row>
    <row r="14163" spans="2:4" x14ac:dyDescent="0.3">
      <c r="B14163" s="211" t="str">
        <f t="shared" si="444"/>
        <v/>
      </c>
      <c r="D14163" s="213" t="str">
        <f t="shared" si="445"/>
        <v/>
      </c>
    </row>
    <row r="14164" spans="2:4" x14ac:dyDescent="0.3">
      <c r="B14164" s="211" t="str">
        <f t="shared" si="444"/>
        <v/>
      </c>
      <c r="D14164" s="213" t="str">
        <f t="shared" si="445"/>
        <v/>
      </c>
    </row>
    <row r="14165" spans="2:4" x14ac:dyDescent="0.3">
      <c r="B14165" s="211" t="str">
        <f t="shared" si="444"/>
        <v/>
      </c>
      <c r="D14165" s="213" t="str">
        <f t="shared" si="445"/>
        <v/>
      </c>
    </row>
    <row r="14166" spans="2:4" x14ac:dyDescent="0.3">
      <c r="B14166" s="211" t="str">
        <f t="shared" si="444"/>
        <v/>
      </c>
      <c r="D14166" s="213" t="str">
        <f t="shared" si="445"/>
        <v/>
      </c>
    </row>
    <row r="14167" spans="2:4" x14ac:dyDescent="0.3">
      <c r="B14167" s="211" t="str">
        <f t="shared" si="444"/>
        <v/>
      </c>
      <c r="D14167" s="213" t="str">
        <f t="shared" si="445"/>
        <v/>
      </c>
    </row>
    <row r="14168" spans="2:4" x14ac:dyDescent="0.3">
      <c r="B14168" s="211" t="str">
        <f t="shared" si="444"/>
        <v/>
      </c>
      <c r="D14168" s="213" t="str">
        <f t="shared" si="445"/>
        <v/>
      </c>
    </row>
    <row r="14169" spans="2:4" x14ac:dyDescent="0.3">
      <c r="B14169" s="211" t="str">
        <f t="shared" si="444"/>
        <v/>
      </c>
      <c r="D14169" s="213" t="str">
        <f t="shared" si="445"/>
        <v/>
      </c>
    </row>
    <row r="14170" spans="2:4" x14ac:dyDescent="0.3">
      <c r="B14170" s="211" t="str">
        <f t="shared" si="444"/>
        <v/>
      </c>
      <c r="D14170" s="213" t="str">
        <f t="shared" si="445"/>
        <v/>
      </c>
    </row>
    <row r="14171" spans="2:4" x14ac:dyDescent="0.3">
      <c r="B14171" s="211" t="str">
        <f t="shared" si="444"/>
        <v/>
      </c>
      <c r="D14171" s="213" t="str">
        <f t="shared" si="445"/>
        <v/>
      </c>
    </row>
    <row r="14172" spans="2:4" x14ac:dyDescent="0.3">
      <c r="B14172" s="211" t="str">
        <f t="shared" si="444"/>
        <v/>
      </c>
      <c r="D14172" s="213" t="str">
        <f t="shared" si="445"/>
        <v/>
      </c>
    </row>
    <row r="14173" spans="2:4" x14ac:dyDescent="0.3">
      <c r="B14173" s="211" t="str">
        <f t="shared" si="444"/>
        <v/>
      </c>
      <c r="D14173" s="213" t="str">
        <f t="shared" si="445"/>
        <v/>
      </c>
    </row>
    <row r="14174" spans="2:4" x14ac:dyDescent="0.3">
      <c r="B14174" s="211" t="str">
        <f t="shared" si="444"/>
        <v/>
      </c>
      <c r="D14174" s="213" t="str">
        <f t="shared" si="445"/>
        <v/>
      </c>
    </row>
    <row r="14175" spans="2:4" x14ac:dyDescent="0.3">
      <c r="B14175" s="211" t="str">
        <f t="shared" si="444"/>
        <v/>
      </c>
      <c r="D14175" s="213" t="str">
        <f t="shared" si="445"/>
        <v/>
      </c>
    </row>
    <row r="14176" spans="2:4" x14ac:dyDescent="0.3">
      <c r="B14176" s="211" t="str">
        <f t="shared" si="444"/>
        <v/>
      </c>
      <c r="D14176" s="213" t="str">
        <f t="shared" si="445"/>
        <v/>
      </c>
    </row>
    <row r="14177" spans="2:4" x14ac:dyDescent="0.3">
      <c r="B14177" s="211" t="str">
        <f t="shared" si="444"/>
        <v/>
      </c>
      <c r="D14177" s="213" t="str">
        <f t="shared" si="445"/>
        <v/>
      </c>
    </row>
    <row r="14178" spans="2:4" x14ac:dyDescent="0.3">
      <c r="B14178" s="211" t="str">
        <f t="shared" si="444"/>
        <v/>
      </c>
      <c r="D14178" s="213" t="str">
        <f t="shared" si="445"/>
        <v/>
      </c>
    </row>
    <row r="14179" spans="2:4" x14ac:dyDescent="0.3">
      <c r="B14179" s="211" t="str">
        <f t="shared" si="444"/>
        <v/>
      </c>
      <c r="D14179" s="213" t="str">
        <f t="shared" si="445"/>
        <v/>
      </c>
    </row>
    <row r="14180" spans="2:4" x14ac:dyDescent="0.3">
      <c r="B14180" s="211" t="str">
        <f t="shared" si="444"/>
        <v/>
      </c>
      <c r="D14180" s="213" t="str">
        <f t="shared" si="445"/>
        <v/>
      </c>
    </row>
    <row r="14181" spans="2:4" x14ac:dyDescent="0.3">
      <c r="B14181" s="211" t="str">
        <f t="shared" si="444"/>
        <v/>
      </c>
      <c r="D14181" s="213" t="str">
        <f t="shared" si="445"/>
        <v/>
      </c>
    </row>
    <row r="14182" spans="2:4" x14ac:dyDescent="0.3">
      <c r="B14182" s="211" t="str">
        <f t="shared" si="444"/>
        <v/>
      </c>
      <c r="D14182" s="213" t="str">
        <f t="shared" si="445"/>
        <v/>
      </c>
    </row>
    <row r="14183" spans="2:4" x14ac:dyDescent="0.3">
      <c r="B14183" s="211" t="str">
        <f t="shared" si="444"/>
        <v/>
      </c>
      <c r="D14183" s="213" t="str">
        <f t="shared" si="445"/>
        <v/>
      </c>
    </row>
    <row r="14184" spans="2:4" x14ac:dyDescent="0.3">
      <c r="B14184" s="211" t="str">
        <f t="shared" si="444"/>
        <v/>
      </c>
      <c r="D14184" s="213" t="str">
        <f t="shared" si="445"/>
        <v/>
      </c>
    </row>
    <row r="14185" spans="2:4" x14ac:dyDescent="0.3">
      <c r="B14185" s="211" t="str">
        <f t="shared" si="444"/>
        <v/>
      </c>
      <c r="D14185" s="213" t="str">
        <f t="shared" si="445"/>
        <v/>
      </c>
    </row>
    <row r="14186" spans="2:4" x14ac:dyDescent="0.3">
      <c r="B14186" s="211" t="str">
        <f t="shared" si="444"/>
        <v/>
      </c>
      <c r="D14186" s="213" t="str">
        <f t="shared" si="445"/>
        <v/>
      </c>
    </row>
    <row r="14187" spans="2:4" x14ac:dyDescent="0.3">
      <c r="B14187" s="211" t="str">
        <f t="shared" si="444"/>
        <v/>
      </c>
      <c r="D14187" s="213" t="str">
        <f t="shared" si="445"/>
        <v/>
      </c>
    </row>
    <row r="14188" spans="2:4" x14ac:dyDescent="0.3">
      <c r="B14188" s="211" t="str">
        <f t="shared" si="444"/>
        <v/>
      </c>
      <c r="D14188" s="213" t="str">
        <f t="shared" si="445"/>
        <v/>
      </c>
    </row>
    <row r="14189" spans="2:4" x14ac:dyDescent="0.3">
      <c r="B14189" s="211" t="str">
        <f t="shared" si="444"/>
        <v/>
      </c>
      <c r="D14189" s="213" t="str">
        <f t="shared" si="445"/>
        <v/>
      </c>
    </row>
    <row r="14190" spans="2:4" x14ac:dyDescent="0.3">
      <c r="B14190" s="211" t="str">
        <f t="shared" si="444"/>
        <v/>
      </c>
      <c r="D14190" s="213" t="str">
        <f t="shared" si="445"/>
        <v/>
      </c>
    </row>
    <row r="14191" spans="2:4" x14ac:dyDescent="0.3">
      <c r="B14191" s="211" t="str">
        <f t="shared" si="444"/>
        <v/>
      </c>
      <c r="D14191" s="213" t="str">
        <f t="shared" si="445"/>
        <v/>
      </c>
    </row>
    <row r="14192" spans="2:4" x14ac:dyDescent="0.3">
      <c r="B14192" s="211" t="str">
        <f t="shared" si="444"/>
        <v/>
      </c>
      <c r="D14192" s="213" t="str">
        <f t="shared" si="445"/>
        <v/>
      </c>
    </row>
    <row r="14193" spans="2:4" x14ac:dyDescent="0.3">
      <c r="B14193" s="211" t="str">
        <f t="shared" si="444"/>
        <v/>
      </c>
      <c r="D14193" s="213" t="str">
        <f t="shared" si="445"/>
        <v/>
      </c>
    </row>
    <row r="14194" spans="2:4" x14ac:dyDescent="0.3">
      <c r="B14194" s="211" t="str">
        <f t="shared" si="444"/>
        <v/>
      </c>
      <c r="D14194" s="213" t="str">
        <f t="shared" si="445"/>
        <v/>
      </c>
    </row>
    <row r="14195" spans="2:4" x14ac:dyDescent="0.3">
      <c r="B14195" s="211" t="str">
        <f t="shared" si="444"/>
        <v/>
      </c>
      <c r="D14195" s="213" t="str">
        <f t="shared" si="445"/>
        <v/>
      </c>
    </row>
    <row r="14196" spans="2:4" x14ac:dyDescent="0.3">
      <c r="B14196" s="211" t="str">
        <f t="shared" si="444"/>
        <v/>
      </c>
      <c r="D14196" s="213" t="str">
        <f t="shared" si="445"/>
        <v/>
      </c>
    </row>
    <row r="14197" spans="2:4" x14ac:dyDescent="0.3">
      <c r="B14197" s="211" t="str">
        <f t="shared" si="444"/>
        <v/>
      </c>
      <c r="D14197" s="213" t="str">
        <f t="shared" si="445"/>
        <v/>
      </c>
    </row>
    <row r="14198" spans="2:4" x14ac:dyDescent="0.3">
      <c r="B14198" s="211" t="str">
        <f t="shared" si="444"/>
        <v/>
      </c>
      <c r="D14198" s="213" t="str">
        <f t="shared" si="445"/>
        <v/>
      </c>
    </row>
    <row r="14199" spans="2:4" x14ac:dyDescent="0.3">
      <c r="B14199" s="211" t="str">
        <f t="shared" si="444"/>
        <v/>
      </c>
      <c r="D14199" s="213" t="str">
        <f t="shared" si="445"/>
        <v/>
      </c>
    </row>
    <row r="14200" spans="2:4" x14ac:dyDescent="0.3">
      <c r="B14200" s="211" t="str">
        <f t="shared" si="444"/>
        <v/>
      </c>
      <c r="D14200" s="213" t="str">
        <f t="shared" si="445"/>
        <v/>
      </c>
    </row>
    <row r="14201" spans="2:4" x14ac:dyDescent="0.3">
      <c r="B14201" s="211" t="str">
        <f t="shared" si="444"/>
        <v/>
      </c>
      <c r="D14201" s="213" t="str">
        <f t="shared" si="445"/>
        <v/>
      </c>
    </row>
    <row r="14202" spans="2:4" x14ac:dyDescent="0.3">
      <c r="B14202" s="211" t="str">
        <f t="shared" si="444"/>
        <v/>
      </c>
      <c r="D14202" s="213" t="str">
        <f t="shared" si="445"/>
        <v/>
      </c>
    </row>
    <row r="14203" spans="2:4" x14ac:dyDescent="0.3">
      <c r="B14203" s="211" t="str">
        <f t="shared" si="444"/>
        <v/>
      </c>
      <c r="D14203" s="213" t="str">
        <f t="shared" si="445"/>
        <v/>
      </c>
    </row>
    <row r="14204" spans="2:4" x14ac:dyDescent="0.3">
      <c r="B14204" s="211" t="str">
        <f t="shared" si="444"/>
        <v/>
      </c>
      <c r="D14204" s="213" t="str">
        <f t="shared" si="445"/>
        <v/>
      </c>
    </row>
    <row r="14205" spans="2:4" x14ac:dyDescent="0.3">
      <c r="B14205" s="211" t="str">
        <f t="shared" si="444"/>
        <v/>
      </c>
      <c r="D14205" s="213" t="str">
        <f t="shared" si="445"/>
        <v/>
      </c>
    </row>
    <row r="14206" spans="2:4" x14ac:dyDescent="0.3">
      <c r="B14206" s="211" t="str">
        <f t="shared" si="444"/>
        <v/>
      </c>
      <c r="D14206" s="213" t="str">
        <f t="shared" si="445"/>
        <v/>
      </c>
    </row>
    <row r="14207" spans="2:4" x14ac:dyDescent="0.3">
      <c r="B14207" s="211" t="str">
        <f t="shared" si="444"/>
        <v/>
      </c>
      <c r="D14207" s="213" t="str">
        <f t="shared" si="445"/>
        <v/>
      </c>
    </row>
    <row r="14208" spans="2:4" x14ac:dyDescent="0.3">
      <c r="B14208" s="211" t="str">
        <f t="shared" si="444"/>
        <v/>
      </c>
      <c r="D14208" s="213" t="str">
        <f t="shared" si="445"/>
        <v/>
      </c>
    </row>
    <row r="14209" spans="2:4" x14ac:dyDescent="0.3">
      <c r="B14209" s="211" t="str">
        <f t="shared" si="444"/>
        <v/>
      </c>
      <c r="D14209" s="213" t="str">
        <f t="shared" si="445"/>
        <v/>
      </c>
    </row>
    <row r="14210" spans="2:4" x14ac:dyDescent="0.3">
      <c r="B14210" s="211" t="str">
        <f t="shared" si="444"/>
        <v/>
      </c>
      <c r="D14210" s="213" t="str">
        <f t="shared" si="445"/>
        <v/>
      </c>
    </row>
    <row r="14211" spans="2:4" x14ac:dyDescent="0.3">
      <c r="B14211" s="211" t="str">
        <f t="shared" si="444"/>
        <v/>
      </c>
      <c r="D14211" s="213" t="str">
        <f t="shared" si="445"/>
        <v/>
      </c>
    </row>
    <row r="14212" spans="2:4" x14ac:dyDescent="0.3">
      <c r="B14212" s="211" t="str">
        <f t="shared" si="444"/>
        <v/>
      </c>
      <c r="D14212" s="213" t="str">
        <f t="shared" si="445"/>
        <v/>
      </c>
    </row>
    <row r="14213" spans="2:4" x14ac:dyDescent="0.3">
      <c r="B14213" s="211" t="str">
        <f t="shared" si="444"/>
        <v/>
      </c>
      <c r="D14213" s="213" t="str">
        <f t="shared" si="445"/>
        <v/>
      </c>
    </row>
    <row r="14214" spans="2:4" x14ac:dyDescent="0.3">
      <c r="B14214" s="211" t="str">
        <f t="shared" ref="B14214:B14277" si="446">IF(NOT(ISBLANK(A14214)),INT(($B$2-A14214)/365.25),"")</f>
        <v/>
      </c>
      <c r="D14214" s="213" t="str">
        <f t="shared" ref="D14214:D14277" si="447">_xlfn.IFNA(VLOOKUP(B14214,AgeGroups,2,TRUE),"")</f>
        <v/>
      </c>
    </row>
    <row r="14215" spans="2:4" x14ac:dyDescent="0.3">
      <c r="B14215" s="211" t="str">
        <f t="shared" si="446"/>
        <v/>
      </c>
      <c r="D14215" s="213" t="str">
        <f t="shared" si="447"/>
        <v/>
      </c>
    </row>
    <row r="14216" spans="2:4" x14ac:dyDescent="0.3">
      <c r="B14216" s="211" t="str">
        <f t="shared" si="446"/>
        <v/>
      </c>
      <c r="D14216" s="213" t="str">
        <f t="shared" si="447"/>
        <v/>
      </c>
    </row>
    <row r="14217" spans="2:4" x14ac:dyDescent="0.3">
      <c r="B14217" s="211" t="str">
        <f t="shared" si="446"/>
        <v/>
      </c>
      <c r="D14217" s="213" t="str">
        <f t="shared" si="447"/>
        <v/>
      </c>
    </row>
    <row r="14218" spans="2:4" x14ac:dyDescent="0.3">
      <c r="B14218" s="211" t="str">
        <f t="shared" si="446"/>
        <v/>
      </c>
      <c r="D14218" s="213" t="str">
        <f t="shared" si="447"/>
        <v/>
      </c>
    </row>
    <row r="14219" spans="2:4" x14ac:dyDescent="0.3">
      <c r="B14219" s="211" t="str">
        <f t="shared" si="446"/>
        <v/>
      </c>
      <c r="D14219" s="213" t="str">
        <f t="shared" si="447"/>
        <v/>
      </c>
    </row>
    <row r="14220" spans="2:4" x14ac:dyDescent="0.3">
      <c r="B14220" s="211" t="str">
        <f t="shared" si="446"/>
        <v/>
      </c>
      <c r="D14220" s="213" t="str">
        <f t="shared" si="447"/>
        <v/>
      </c>
    </row>
    <row r="14221" spans="2:4" x14ac:dyDescent="0.3">
      <c r="B14221" s="211" t="str">
        <f t="shared" si="446"/>
        <v/>
      </c>
      <c r="D14221" s="213" t="str">
        <f t="shared" si="447"/>
        <v/>
      </c>
    </row>
    <row r="14222" spans="2:4" x14ac:dyDescent="0.3">
      <c r="B14222" s="211" t="str">
        <f t="shared" si="446"/>
        <v/>
      </c>
      <c r="D14222" s="213" t="str">
        <f t="shared" si="447"/>
        <v/>
      </c>
    </row>
    <row r="14223" spans="2:4" x14ac:dyDescent="0.3">
      <c r="B14223" s="211" t="str">
        <f t="shared" si="446"/>
        <v/>
      </c>
      <c r="D14223" s="213" t="str">
        <f t="shared" si="447"/>
        <v/>
      </c>
    </row>
    <row r="14224" spans="2:4" x14ac:dyDescent="0.3">
      <c r="B14224" s="211" t="str">
        <f t="shared" si="446"/>
        <v/>
      </c>
      <c r="D14224" s="213" t="str">
        <f t="shared" si="447"/>
        <v/>
      </c>
    </row>
    <row r="14225" spans="2:4" x14ac:dyDescent="0.3">
      <c r="B14225" s="211" t="str">
        <f t="shared" si="446"/>
        <v/>
      </c>
      <c r="D14225" s="213" t="str">
        <f t="shared" si="447"/>
        <v/>
      </c>
    </row>
    <row r="14226" spans="2:4" x14ac:dyDescent="0.3">
      <c r="B14226" s="211" t="str">
        <f t="shared" si="446"/>
        <v/>
      </c>
      <c r="D14226" s="213" t="str">
        <f t="shared" si="447"/>
        <v/>
      </c>
    </row>
    <row r="14227" spans="2:4" x14ac:dyDescent="0.3">
      <c r="B14227" s="211" t="str">
        <f t="shared" si="446"/>
        <v/>
      </c>
      <c r="D14227" s="213" t="str">
        <f t="shared" si="447"/>
        <v/>
      </c>
    </row>
    <row r="14228" spans="2:4" x14ac:dyDescent="0.3">
      <c r="B14228" s="211" t="str">
        <f t="shared" si="446"/>
        <v/>
      </c>
      <c r="D14228" s="213" t="str">
        <f t="shared" si="447"/>
        <v/>
      </c>
    </row>
    <row r="14229" spans="2:4" x14ac:dyDescent="0.3">
      <c r="B14229" s="211" t="str">
        <f t="shared" si="446"/>
        <v/>
      </c>
      <c r="D14229" s="213" t="str">
        <f t="shared" si="447"/>
        <v/>
      </c>
    </row>
    <row r="14230" spans="2:4" x14ac:dyDescent="0.3">
      <c r="B14230" s="211" t="str">
        <f t="shared" si="446"/>
        <v/>
      </c>
      <c r="D14230" s="213" t="str">
        <f t="shared" si="447"/>
        <v/>
      </c>
    </row>
    <row r="14231" spans="2:4" x14ac:dyDescent="0.3">
      <c r="B14231" s="211" t="str">
        <f t="shared" si="446"/>
        <v/>
      </c>
      <c r="D14231" s="213" t="str">
        <f t="shared" si="447"/>
        <v/>
      </c>
    </row>
    <row r="14232" spans="2:4" x14ac:dyDescent="0.3">
      <c r="B14232" s="211" t="str">
        <f t="shared" si="446"/>
        <v/>
      </c>
      <c r="D14232" s="213" t="str">
        <f t="shared" si="447"/>
        <v/>
      </c>
    </row>
    <row r="14233" spans="2:4" x14ac:dyDescent="0.3">
      <c r="B14233" s="211" t="str">
        <f t="shared" si="446"/>
        <v/>
      </c>
      <c r="D14233" s="213" t="str">
        <f t="shared" si="447"/>
        <v/>
      </c>
    </row>
    <row r="14234" spans="2:4" x14ac:dyDescent="0.3">
      <c r="B14234" s="211" t="str">
        <f t="shared" si="446"/>
        <v/>
      </c>
      <c r="D14234" s="213" t="str">
        <f t="shared" si="447"/>
        <v/>
      </c>
    </row>
    <row r="14235" spans="2:4" x14ac:dyDescent="0.3">
      <c r="B14235" s="211" t="str">
        <f t="shared" si="446"/>
        <v/>
      </c>
      <c r="D14235" s="213" t="str">
        <f t="shared" si="447"/>
        <v/>
      </c>
    </row>
    <row r="14236" spans="2:4" x14ac:dyDescent="0.3">
      <c r="B14236" s="211" t="str">
        <f t="shared" si="446"/>
        <v/>
      </c>
      <c r="D14236" s="213" t="str">
        <f t="shared" si="447"/>
        <v/>
      </c>
    </row>
    <row r="14237" spans="2:4" x14ac:dyDescent="0.3">
      <c r="B14237" s="211" t="str">
        <f t="shared" si="446"/>
        <v/>
      </c>
      <c r="D14237" s="213" t="str">
        <f t="shared" si="447"/>
        <v/>
      </c>
    </row>
    <row r="14238" spans="2:4" x14ac:dyDescent="0.3">
      <c r="B14238" s="211" t="str">
        <f t="shared" si="446"/>
        <v/>
      </c>
      <c r="D14238" s="213" t="str">
        <f t="shared" si="447"/>
        <v/>
      </c>
    </row>
    <row r="14239" spans="2:4" x14ac:dyDescent="0.3">
      <c r="B14239" s="211" t="str">
        <f t="shared" si="446"/>
        <v/>
      </c>
      <c r="D14239" s="213" t="str">
        <f t="shared" si="447"/>
        <v/>
      </c>
    </row>
    <row r="14240" spans="2:4" x14ac:dyDescent="0.3">
      <c r="B14240" s="211" t="str">
        <f t="shared" si="446"/>
        <v/>
      </c>
      <c r="D14240" s="213" t="str">
        <f t="shared" si="447"/>
        <v/>
      </c>
    </row>
    <row r="14241" spans="2:4" x14ac:dyDescent="0.3">
      <c r="B14241" s="211" t="str">
        <f t="shared" si="446"/>
        <v/>
      </c>
      <c r="D14241" s="213" t="str">
        <f t="shared" si="447"/>
        <v/>
      </c>
    </row>
    <row r="14242" spans="2:4" x14ac:dyDescent="0.3">
      <c r="B14242" s="211" t="str">
        <f t="shared" si="446"/>
        <v/>
      </c>
      <c r="D14242" s="213" t="str">
        <f t="shared" si="447"/>
        <v/>
      </c>
    </row>
    <row r="14243" spans="2:4" x14ac:dyDescent="0.3">
      <c r="B14243" s="211" t="str">
        <f t="shared" si="446"/>
        <v/>
      </c>
      <c r="D14243" s="213" t="str">
        <f t="shared" si="447"/>
        <v/>
      </c>
    </row>
    <row r="14244" spans="2:4" x14ac:dyDescent="0.3">
      <c r="B14244" s="211" t="str">
        <f t="shared" si="446"/>
        <v/>
      </c>
      <c r="D14244" s="213" t="str">
        <f t="shared" si="447"/>
        <v/>
      </c>
    </row>
    <row r="14245" spans="2:4" x14ac:dyDescent="0.3">
      <c r="B14245" s="211" t="str">
        <f t="shared" si="446"/>
        <v/>
      </c>
      <c r="D14245" s="213" t="str">
        <f t="shared" si="447"/>
        <v/>
      </c>
    </row>
    <row r="14246" spans="2:4" x14ac:dyDescent="0.3">
      <c r="B14246" s="211" t="str">
        <f t="shared" si="446"/>
        <v/>
      </c>
      <c r="D14246" s="213" t="str">
        <f t="shared" si="447"/>
        <v/>
      </c>
    </row>
    <row r="14247" spans="2:4" x14ac:dyDescent="0.3">
      <c r="B14247" s="211" t="str">
        <f t="shared" si="446"/>
        <v/>
      </c>
      <c r="D14247" s="213" t="str">
        <f t="shared" si="447"/>
        <v/>
      </c>
    </row>
    <row r="14248" spans="2:4" x14ac:dyDescent="0.3">
      <c r="B14248" s="211" t="str">
        <f t="shared" si="446"/>
        <v/>
      </c>
      <c r="D14248" s="213" t="str">
        <f t="shared" si="447"/>
        <v/>
      </c>
    </row>
    <row r="14249" spans="2:4" x14ac:dyDescent="0.3">
      <c r="B14249" s="211" t="str">
        <f t="shared" si="446"/>
        <v/>
      </c>
      <c r="D14249" s="213" t="str">
        <f t="shared" si="447"/>
        <v/>
      </c>
    </row>
    <row r="14250" spans="2:4" x14ac:dyDescent="0.3">
      <c r="B14250" s="211" t="str">
        <f t="shared" si="446"/>
        <v/>
      </c>
      <c r="D14250" s="213" t="str">
        <f t="shared" si="447"/>
        <v/>
      </c>
    </row>
    <row r="14251" spans="2:4" x14ac:dyDescent="0.3">
      <c r="B14251" s="211" t="str">
        <f t="shared" si="446"/>
        <v/>
      </c>
      <c r="D14251" s="213" t="str">
        <f t="shared" si="447"/>
        <v/>
      </c>
    </row>
    <row r="14252" spans="2:4" x14ac:dyDescent="0.3">
      <c r="B14252" s="211" t="str">
        <f t="shared" si="446"/>
        <v/>
      </c>
      <c r="D14252" s="213" t="str">
        <f t="shared" si="447"/>
        <v/>
      </c>
    </row>
    <row r="14253" spans="2:4" x14ac:dyDescent="0.3">
      <c r="B14253" s="211" t="str">
        <f t="shared" si="446"/>
        <v/>
      </c>
      <c r="D14253" s="213" t="str">
        <f t="shared" si="447"/>
        <v/>
      </c>
    </row>
    <row r="14254" spans="2:4" x14ac:dyDescent="0.3">
      <c r="B14254" s="211" t="str">
        <f t="shared" si="446"/>
        <v/>
      </c>
      <c r="D14254" s="213" t="str">
        <f t="shared" si="447"/>
        <v/>
      </c>
    </row>
    <row r="14255" spans="2:4" x14ac:dyDescent="0.3">
      <c r="B14255" s="211" t="str">
        <f t="shared" si="446"/>
        <v/>
      </c>
      <c r="D14255" s="213" t="str">
        <f t="shared" si="447"/>
        <v/>
      </c>
    </row>
    <row r="14256" spans="2:4" x14ac:dyDescent="0.3">
      <c r="B14256" s="211" t="str">
        <f t="shared" si="446"/>
        <v/>
      </c>
      <c r="D14256" s="213" t="str">
        <f t="shared" si="447"/>
        <v/>
      </c>
    </row>
    <row r="14257" spans="2:4" x14ac:dyDescent="0.3">
      <c r="B14257" s="211" t="str">
        <f t="shared" si="446"/>
        <v/>
      </c>
      <c r="D14257" s="213" t="str">
        <f t="shared" si="447"/>
        <v/>
      </c>
    </row>
    <row r="14258" spans="2:4" x14ac:dyDescent="0.3">
      <c r="B14258" s="211" t="str">
        <f t="shared" si="446"/>
        <v/>
      </c>
      <c r="D14258" s="213" t="str">
        <f t="shared" si="447"/>
        <v/>
      </c>
    </row>
    <row r="14259" spans="2:4" x14ac:dyDescent="0.3">
      <c r="B14259" s="211" t="str">
        <f t="shared" si="446"/>
        <v/>
      </c>
      <c r="D14259" s="213" t="str">
        <f t="shared" si="447"/>
        <v/>
      </c>
    </row>
    <row r="14260" spans="2:4" x14ac:dyDescent="0.3">
      <c r="B14260" s="211" t="str">
        <f t="shared" si="446"/>
        <v/>
      </c>
      <c r="D14260" s="213" t="str">
        <f t="shared" si="447"/>
        <v/>
      </c>
    </row>
    <row r="14261" spans="2:4" x14ac:dyDescent="0.3">
      <c r="B14261" s="211" t="str">
        <f t="shared" si="446"/>
        <v/>
      </c>
      <c r="D14261" s="213" t="str">
        <f t="shared" si="447"/>
        <v/>
      </c>
    </row>
    <row r="14262" spans="2:4" x14ac:dyDescent="0.3">
      <c r="B14262" s="211" t="str">
        <f t="shared" si="446"/>
        <v/>
      </c>
      <c r="D14262" s="213" t="str">
        <f t="shared" si="447"/>
        <v/>
      </c>
    </row>
    <row r="14263" spans="2:4" x14ac:dyDescent="0.3">
      <c r="B14263" s="211" t="str">
        <f t="shared" si="446"/>
        <v/>
      </c>
      <c r="D14263" s="213" t="str">
        <f t="shared" si="447"/>
        <v/>
      </c>
    </row>
    <row r="14264" spans="2:4" x14ac:dyDescent="0.3">
      <c r="B14264" s="211" t="str">
        <f t="shared" si="446"/>
        <v/>
      </c>
      <c r="D14264" s="213" t="str">
        <f t="shared" si="447"/>
        <v/>
      </c>
    </row>
    <row r="14265" spans="2:4" x14ac:dyDescent="0.3">
      <c r="B14265" s="211" t="str">
        <f t="shared" si="446"/>
        <v/>
      </c>
      <c r="D14265" s="213" t="str">
        <f t="shared" si="447"/>
        <v/>
      </c>
    </row>
    <row r="14266" spans="2:4" x14ac:dyDescent="0.3">
      <c r="B14266" s="211" t="str">
        <f t="shared" si="446"/>
        <v/>
      </c>
      <c r="D14266" s="213" t="str">
        <f t="shared" si="447"/>
        <v/>
      </c>
    </row>
    <row r="14267" spans="2:4" x14ac:dyDescent="0.3">
      <c r="B14267" s="211" t="str">
        <f t="shared" si="446"/>
        <v/>
      </c>
      <c r="D14267" s="213" t="str">
        <f t="shared" si="447"/>
        <v/>
      </c>
    </row>
    <row r="14268" spans="2:4" x14ac:dyDescent="0.3">
      <c r="B14268" s="211" t="str">
        <f t="shared" si="446"/>
        <v/>
      </c>
      <c r="D14268" s="213" t="str">
        <f t="shared" si="447"/>
        <v/>
      </c>
    </row>
    <row r="14269" spans="2:4" x14ac:dyDescent="0.3">
      <c r="B14269" s="211" t="str">
        <f t="shared" si="446"/>
        <v/>
      </c>
      <c r="D14269" s="213" t="str">
        <f t="shared" si="447"/>
        <v/>
      </c>
    </row>
    <row r="14270" spans="2:4" x14ac:dyDescent="0.3">
      <c r="B14270" s="211" t="str">
        <f t="shared" si="446"/>
        <v/>
      </c>
      <c r="D14270" s="213" t="str">
        <f t="shared" si="447"/>
        <v/>
      </c>
    </row>
    <row r="14271" spans="2:4" x14ac:dyDescent="0.3">
      <c r="B14271" s="211" t="str">
        <f t="shared" si="446"/>
        <v/>
      </c>
      <c r="D14271" s="213" t="str">
        <f t="shared" si="447"/>
        <v/>
      </c>
    </row>
    <row r="14272" spans="2:4" x14ac:dyDescent="0.3">
      <c r="B14272" s="211" t="str">
        <f t="shared" si="446"/>
        <v/>
      </c>
      <c r="D14272" s="213" t="str">
        <f t="shared" si="447"/>
        <v/>
      </c>
    </row>
    <row r="14273" spans="2:4" x14ac:dyDescent="0.3">
      <c r="B14273" s="211" t="str">
        <f t="shared" si="446"/>
        <v/>
      </c>
      <c r="D14273" s="213" t="str">
        <f t="shared" si="447"/>
        <v/>
      </c>
    </row>
    <row r="14274" spans="2:4" x14ac:dyDescent="0.3">
      <c r="B14274" s="211" t="str">
        <f t="shared" si="446"/>
        <v/>
      </c>
      <c r="D14274" s="213" t="str">
        <f t="shared" si="447"/>
        <v/>
      </c>
    </row>
    <row r="14275" spans="2:4" x14ac:dyDescent="0.3">
      <c r="B14275" s="211" t="str">
        <f t="shared" si="446"/>
        <v/>
      </c>
      <c r="D14275" s="213" t="str">
        <f t="shared" si="447"/>
        <v/>
      </c>
    </row>
    <row r="14276" spans="2:4" x14ac:dyDescent="0.3">
      <c r="B14276" s="211" t="str">
        <f t="shared" si="446"/>
        <v/>
      </c>
      <c r="D14276" s="213" t="str">
        <f t="shared" si="447"/>
        <v/>
      </c>
    </row>
    <row r="14277" spans="2:4" x14ac:dyDescent="0.3">
      <c r="B14277" s="211" t="str">
        <f t="shared" si="446"/>
        <v/>
      </c>
      <c r="D14277" s="213" t="str">
        <f t="shared" si="447"/>
        <v/>
      </c>
    </row>
    <row r="14278" spans="2:4" x14ac:dyDescent="0.3">
      <c r="B14278" s="211" t="str">
        <f t="shared" ref="B14278:B14341" si="448">IF(NOT(ISBLANK(A14278)),INT(($B$2-A14278)/365.25),"")</f>
        <v/>
      </c>
      <c r="D14278" s="213" t="str">
        <f t="shared" ref="D14278:D14341" si="449">_xlfn.IFNA(VLOOKUP(B14278,AgeGroups,2,TRUE),"")</f>
        <v/>
      </c>
    </row>
    <row r="14279" spans="2:4" x14ac:dyDescent="0.3">
      <c r="B14279" s="211" t="str">
        <f t="shared" si="448"/>
        <v/>
      </c>
      <c r="D14279" s="213" t="str">
        <f t="shared" si="449"/>
        <v/>
      </c>
    </row>
    <row r="14280" spans="2:4" x14ac:dyDescent="0.3">
      <c r="B14280" s="211" t="str">
        <f t="shared" si="448"/>
        <v/>
      </c>
      <c r="D14280" s="213" t="str">
        <f t="shared" si="449"/>
        <v/>
      </c>
    </row>
    <row r="14281" spans="2:4" x14ac:dyDescent="0.3">
      <c r="B14281" s="211" t="str">
        <f t="shared" si="448"/>
        <v/>
      </c>
      <c r="D14281" s="213" t="str">
        <f t="shared" si="449"/>
        <v/>
      </c>
    </row>
    <row r="14282" spans="2:4" x14ac:dyDescent="0.3">
      <c r="B14282" s="211" t="str">
        <f t="shared" si="448"/>
        <v/>
      </c>
      <c r="D14282" s="213" t="str">
        <f t="shared" si="449"/>
        <v/>
      </c>
    </row>
    <row r="14283" spans="2:4" x14ac:dyDescent="0.3">
      <c r="B14283" s="211" t="str">
        <f t="shared" si="448"/>
        <v/>
      </c>
      <c r="D14283" s="213" t="str">
        <f t="shared" si="449"/>
        <v/>
      </c>
    </row>
    <row r="14284" spans="2:4" x14ac:dyDescent="0.3">
      <c r="B14284" s="211" t="str">
        <f t="shared" si="448"/>
        <v/>
      </c>
      <c r="D14284" s="213" t="str">
        <f t="shared" si="449"/>
        <v/>
      </c>
    </row>
    <row r="14285" spans="2:4" x14ac:dyDescent="0.3">
      <c r="B14285" s="211" t="str">
        <f t="shared" si="448"/>
        <v/>
      </c>
      <c r="D14285" s="213" t="str">
        <f t="shared" si="449"/>
        <v/>
      </c>
    </row>
    <row r="14286" spans="2:4" x14ac:dyDescent="0.3">
      <c r="B14286" s="211" t="str">
        <f t="shared" si="448"/>
        <v/>
      </c>
      <c r="D14286" s="213" t="str">
        <f t="shared" si="449"/>
        <v/>
      </c>
    </row>
    <row r="14287" spans="2:4" x14ac:dyDescent="0.3">
      <c r="B14287" s="211" t="str">
        <f t="shared" si="448"/>
        <v/>
      </c>
      <c r="D14287" s="213" t="str">
        <f t="shared" si="449"/>
        <v/>
      </c>
    </row>
    <row r="14288" spans="2:4" x14ac:dyDescent="0.3">
      <c r="B14288" s="211" t="str">
        <f t="shared" si="448"/>
        <v/>
      </c>
      <c r="D14288" s="213" t="str">
        <f t="shared" si="449"/>
        <v/>
      </c>
    </row>
    <row r="14289" spans="2:4" x14ac:dyDescent="0.3">
      <c r="B14289" s="211" t="str">
        <f t="shared" si="448"/>
        <v/>
      </c>
      <c r="D14289" s="213" t="str">
        <f t="shared" si="449"/>
        <v/>
      </c>
    </row>
    <row r="14290" spans="2:4" x14ac:dyDescent="0.3">
      <c r="B14290" s="211" t="str">
        <f t="shared" si="448"/>
        <v/>
      </c>
      <c r="D14290" s="213" t="str">
        <f t="shared" si="449"/>
        <v/>
      </c>
    </row>
    <row r="14291" spans="2:4" x14ac:dyDescent="0.3">
      <c r="B14291" s="211" t="str">
        <f t="shared" si="448"/>
        <v/>
      </c>
      <c r="D14291" s="213" t="str">
        <f t="shared" si="449"/>
        <v/>
      </c>
    </row>
    <row r="14292" spans="2:4" x14ac:dyDescent="0.3">
      <c r="B14292" s="211" t="str">
        <f t="shared" si="448"/>
        <v/>
      </c>
      <c r="D14292" s="213" t="str">
        <f t="shared" si="449"/>
        <v/>
      </c>
    </row>
    <row r="14293" spans="2:4" x14ac:dyDescent="0.3">
      <c r="B14293" s="211" t="str">
        <f t="shared" si="448"/>
        <v/>
      </c>
      <c r="D14293" s="213" t="str">
        <f t="shared" si="449"/>
        <v/>
      </c>
    </row>
    <row r="14294" spans="2:4" x14ac:dyDescent="0.3">
      <c r="B14294" s="211" t="str">
        <f t="shared" si="448"/>
        <v/>
      </c>
      <c r="D14294" s="213" t="str">
        <f t="shared" si="449"/>
        <v/>
      </c>
    </row>
    <row r="14295" spans="2:4" x14ac:dyDescent="0.3">
      <c r="B14295" s="211" t="str">
        <f t="shared" si="448"/>
        <v/>
      </c>
      <c r="D14295" s="213" t="str">
        <f t="shared" si="449"/>
        <v/>
      </c>
    </row>
    <row r="14296" spans="2:4" x14ac:dyDescent="0.3">
      <c r="B14296" s="211" t="str">
        <f t="shared" si="448"/>
        <v/>
      </c>
      <c r="D14296" s="213" t="str">
        <f t="shared" si="449"/>
        <v/>
      </c>
    </row>
    <row r="14297" spans="2:4" x14ac:dyDescent="0.3">
      <c r="B14297" s="211" t="str">
        <f t="shared" si="448"/>
        <v/>
      </c>
      <c r="D14297" s="213" t="str">
        <f t="shared" si="449"/>
        <v/>
      </c>
    </row>
    <row r="14298" spans="2:4" x14ac:dyDescent="0.3">
      <c r="B14298" s="211" t="str">
        <f t="shared" si="448"/>
        <v/>
      </c>
      <c r="D14298" s="213" t="str">
        <f t="shared" si="449"/>
        <v/>
      </c>
    </row>
    <row r="14299" spans="2:4" x14ac:dyDescent="0.3">
      <c r="B14299" s="211" t="str">
        <f t="shared" si="448"/>
        <v/>
      </c>
      <c r="D14299" s="213" t="str">
        <f t="shared" si="449"/>
        <v/>
      </c>
    </row>
    <row r="14300" spans="2:4" x14ac:dyDescent="0.3">
      <c r="B14300" s="211" t="str">
        <f t="shared" si="448"/>
        <v/>
      </c>
      <c r="D14300" s="213" t="str">
        <f t="shared" si="449"/>
        <v/>
      </c>
    </row>
    <row r="14301" spans="2:4" x14ac:dyDescent="0.3">
      <c r="B14301" s="211" t="str">
        <f t="shared" si="448"/>
        <v/>
      </c>
      <c r="D14301" s="213" t="str">
        <f t="shared" si="449"/>
        <v/>
      </c>
    </row>
    <row r="14302" spans="2:4" x14ac:dyDescent="0.3">
      <c r="B14302" s="211" t="str">
        <f t="shared" si="448"/>
        <v/>
      </c>
      <c r="D14302" s="213" t="str">
        <f t="shared" si="449"/>
        <v/>
      </c>
    </row>
    <row r="14303" spans="2:4" x14ac:dyDescent="0.3">
      <c r="B14303" s="211" t="str">
        <f t="shared" si="448"/>
        <v/>
      </c>
      <c r="D14303" s="213" t="str">
        <f t="shared" si="449"/>
        <v/>
      </c>
    </row>
    <row r="14304" spans="2:4" x14ac:dyDescent="0.3">
      <c r="B14304" s="211" t="str">
        <f t="shared" si="448"/>
        <v/>
      </c>
      <c r="D14304" s="213" t="str">
        <f t="shared" si="449"/>
        <v/>
      </c>
    </row>
    <row r="14305" spans="2:4" x14ac:dyDescent="0.3">
      <c r="B14305" s="211" t="str">
        <f t="shared" si="448"/>
        <v/>
      </c>
      <c r="D14305" s="213" t="str">
        <f t="shared" si="449"/>
        <v/>
      </c>
    </row>
    <row r="14306" spans="2:4" x14ac:dyDescent="0.3">
      <c r="B14306" s="211" t="str">
        <f t="shared" si="448"/>
        <v/>
      </c>
      <c r="D14306" s="213" t="str">
        <f t="shared" si="449"/>
        <v/>
      </c>
    </row>
    <row r="14307" spans="2:4" x14ac:dyDescent="0.3">
      <c r="B14307" s="211" t="str">
        <f t="shared" si="448"/>
        <v/>
      </c>
      <c r="D14307" s="213" t="str">
        <f t="shared" si="449"/>
        <v/>
      </c>
    </row>
    <row r="14308" spans="2:4" x14ac:dyDescent="0.3">
      <c r="B14308" s="211" t="str">
        <f t="shared" si="448"/>
        <v/>
      </c>
      <c r="D14308" s="213" t="str">
        <f t="shared" si="449"/>
        <v/>
      </c>
    </row>
    <row r="14309" spans="2:4" x14ac:dyDescent="0.3">
      <c r="B14309" s="211" t="str">
        <f t="shared" si="448"/>
        <v/>
      </c>
      <c r="D14309" s="213" t="str">
        <f t="shared" si="449"/>
        <v/>
      </c>
    </row>
    <row r="14310" spans="2:4" x14ac:dyDescent="0.3">
      <c r="B14310" s="211" t="str">
        <f t="shared" si="448"/>
        <v/>
      </c>
      <c r="D14310" s="213" t="str">
        <f t="shared" si="449"/>
        <v/>
      </c>
    </row>
    <row r="14311" spans="2:4" x14ac:dyDescent="0.3">
      <c r="B14311" s="211" t="str">
        <f t="shared" si="448"/>
        <v/>
      </c>
      <c r="D14311" s="213" t="str">
        <f t="shared" si="449"/>
        <v/>
      </c>
    </row>
    <row r="14312" spans="2:4" x14ac:dyDescent="0.3">
      <c r="B14312" s="211" t="str">
        <f t="shared" si="448"/>
        <v/>
      </c>
      <c r="D14312" s="213" t="str">
        <f t="shared" si="449"/>
        <v/>
      </c>
    </row>
    <row r="14313" spans="2:4" x14ac:dyDescent="0.3">
      <c r="B14313" s="211" t="str">
        <f t="shared" si="448"/>
        <v/>
      </c>
      <c r="D14313" s="213" t="str">
        <f t="shared" si="449"/>
        <v/>
      </c>
    </row>
    <row r="14314" spans="2:4" x14ac:dyDescent="0.3">
      <c r="B14314" s="211" t="str">
        <f t="shared" si="448"/>
        <v/>
      </c>
      <c r="D14314" s="213" t="str">
        <f t="shared" si="449"/>
        <v/>
      </c>
    </row>
    <row r="14315" spans="2:4" x14ac:dyDescent="0.3">
      <c r="B14315" s="211" t="str">
        <f t="shared" si="448"/>
        <v/>
      </c>
      <c r="D14315" s="213" t="str">
        <f t="shared" si="449"/>
        <v/>
      </c>
    </row>
    <row r="14316" spans="2:4" x14ac:dyDescent="0.3">
      <c r="B14316" s="211" t="str">
        <f t="shared" si="448"/>
        <v/>
      </c>
      <c r="D14316" s="213" t="str">
        <f t="shared" si="449"/>
        <v/>
      </c>
    </row>
    <row r="14317" spans="2:4" x14ac:dyDescent="0.3">
      <c r="B14317" s="211" t="str">
        <f t="shared" si="448"/>
        <v/>
      </c>
      <c r="D14317" s="213" t="str">
        <f t="shared" si="449"/>
        <v/>
      </c>
    </row>
    <row r="14318" spans="2:4" x14ac:dyDescent="0.3">
      <c r="B14318" s="211" t="str">
        <f t="shared" si="448"/>
        <v/>
      </c>
      <c r="D14318" s="213" t="str">
        <f t="shared" si="449"/>
        <v/>
      </c>
    </row>
    <row r="14319" spans="2:4" x14ac:dyDescent="0.3">
      <c r="B14319" s="211" t="str">
        <f t="shared" si="448"/>
        <v/>
      </c>
      <c r="D14319" s="213" t="str">
        <f t="shared" si="449"/>
        <v/>
      </c>
    </row>
    <row r="14320" spans="2:4" x14ac:dyDescent="0.3">
      <c r="B14320" s="211" t="str">
        <f t="shared" si="448"/>
        <v/>
      </c>
      <c r="D14320" s="213" t="str">
        <f t="shared" si="449"/>
        <v/>
      </c>
    </row>
    <row r="14321" spans="2:4" x14ac:dyDescent="0.3">
      <c r="B14321" s="211" t="str">
        <f t="shared" si="448"/>
        <v/>
      </c>
      <c r="D14321" s="213" t="str">
        <f t="shared" si="449"/>
        <v/>
      </c>
    </row>
    <row r="14322" spans="2:4" x14ac:dyDescent="0.3">
      <c r="B14322" s="211" t="str">
        <f t="shared" si="448"/>
        <v/>
      </c>
      <c r="D14322" s="213" t="str">
        <f t="shared" si="449"/>
        <v/>
      </c>
    </row>
    <row r="14323" spans="2:4" x14ac:dyDescent="0.3">
      <c r="B14323" s="211" t="str">
        <f t="shared" si="448"/>
        <v/>
      </c>
      <c r="D14323" s="213" t="str">
        <f t="shared" si="449"/>
        <v/>
      </c>
    </row>
    <row r="14324" spans="2:4" x14ac:dyDescent="0.3">
      <c r="B14324" s="211" t="str">
        <f t="shared" si="448"/>
        <v/>
      </c>
      <c r="D14324" s="213" t="str">
        <f t="shared" si="449"/>
        <v/>
      </c>
    </row>
    <row r="14325" spans="2:4" x14ac:dyDescent="0.3">
      <c r="B14325" s="211" t="str">
        <f t="shared" si="448"/>
        <v/>
      </c>
      <c r="D14325" s="213" t="str">
        <f t="shared" si="449"/>
        <v/>
      </c>
    </row>
    <row r="14326" spans="2:4" x14ac:dyDescent="0.3">
      <c r="B14326" s="211" t="str">
        <f t="shared" si="448"/>
        <v/>
      </c>
      <c r="D14326" s="213" t="str">
        <f t="shared" si="449"/>
        <v/>
      </c>
    </row>
    <row r="14327" spans="2:4" x14ac:dyDescent="0.3">
      <c r="B14327" s="211" t="str">
        <f t="shared" si="448"/>
        <v/>
      </c>
      <c r="D14327" s="213" t="str">
        <f t="shared" si="449"/>
        <v/>
      </c>
    </row>
    <row r="14328" spans="2:4" x14ac:dyDescent="0.3">
      <c r="B14328" s="211" t="str">
        <f t="shared" si="448"/>
        <v/>
      </c>
      <c r="D14328" s="213" t="str">
        <f t="shared" si="449"/>
        <v/>
      </c>
    </row>
    <row r="14329" spans="2:4" x14ac:dyDescent="0.3">
      <c r="B14329" s="211" t="str">
        <f t="shared" si="448"/>
        <v/>
      </c>
      <c r="D14329" s="213" t="str">
        <f t="shared" si="449"/>
        <v/>
      </c>
    </row>
    <row r="14330" spans="2:4" x14ac:dyDescent="0.3">
      <c r="B14330" s="211" t="str">
        <f t="shared" si="448"/>
        <v/>
      </c>
      <c r="D14330" s="213" t="str">
        <f t="shared" si="449"/>
        <v/>
      </c>
    </row>
    <row r="14331" spans="2:4" x14ac:dyDescent="0.3">
      <c r="B14331" s="211" t="str">
        <f t="shared" si="448"/>
        <v/>
      </c>
      <c r="D14331" s="213" t="str">
        <f t="shared" si="449"/>
        <v/>
      </c>
    </row>
    <row r="14332" spans="2:4" x14ac:dyDescent="0.3">
      <c r="B14332" s="211" t="str">
        <f t="shared" si="448"/>
        <v/>
      </c>
      <c r="D14332" s="213" t="str">
        <f t="shared" si="449"/>
        <v/>
      </c>
    </row>
    <row r="14333" spans="2:4" x14ac:dyDescent="0.3">
      <c r="B14333" s="211" t="str">
        <f t="shared" si="448"/>
        <v/>
      </c>
      <c r="D14333" s="213" t="str">
        <f t="shared" si="449"/>
        <v/>
      </c>
    </row>
    <row r="14334" spans="2:4" x14ac:dyDescent="0.3">
      <c r="B14334" s="211" t="str">
        <f t="shared" si="448"/>
        <v/>
      </c>
      <c r="D14334" s="213" t="str">
        <f t="shared" si="449"/>
        <v/>
      </c>
    </row>
    <row r="14335" spans="2:4" x14ac:dyDescent="0.3">
      <c r="B14335" s="211" t="str">
        <f t="shared" si="448"/>
        <v/>
      </c>
      <c r="D14335" s="213" t="str">
        <f t="shared" si="449"/>
        <v/>
      </c>
    </row>
    <row r="14336" spans="2:4" x14ac:dyDescent="0.3">
      <c r="B14336" s="211" t="str">
        <f t="shared" si="448"/>
        <v/>
      </c>
      <c r="D14336" s="213" t="str">
        <f t="shared" si="449"/>
        <v/>
      </c>
    </row>
    <row r="14337" spans="2:4" x14ac:dyDescent="0.3">
      <c r="B14337" s="211" t="str">
        <f t="shared" si="448"/>
        <v/>
      </c>
      <c r="D14337" s="213" t="str">
        <f t="shared" si="449"/>
        <v/>
      </c>
    </row>
    <row r="14338" spans="2:4" x14ac:dyDescent="0.3">
      <c r="B14338" s="211" t="str">
        <f t="shared" si="448"/>
        <v/>
      </c>
      <c r="D14338" s="213" t="str">
        <f t="shared" si="449"/>
        <v/>
      </c>
    </row>
    <row r="14339" spans="2:4" x14ac:dyDescent="0.3">
      <c r="B14339" s="211" t="str">
        <f t="shared" si="448"/>
        <v/>
      </c>
      <c r="D14339" s="213" t="str">
        <f t="shared" si="449"/>
        <v/>
      </c>
    </row>
    <row r="14340" spans="2:4" x14ac:dyDescent="0.3">
      <c r="B14340" s="211" t="str">
        <f t="shared" si="448"/>
        <v/>
      </c>
      <c r="D14340" s="213" t="str">
        <f t="shared" si="449"/>
        <v/>
      </c>
    </row>
    <row r="14341" spans="2:4" x14ac:dyDescent="0.3">
      <c r="B14341" s="211" t="str">
        <f t="shared" si="448"/>
        <v/>
      </c>
      <c r="D14341" s="213" t="str">
        <f t="shared" si="449"/>
        <v/>
      </c>
    </row>
    <row r="14342" spans="2:4" x14ac:dyDescent="0.3">
      <c r="B14342" s="211" t="str">
        <f t="shared" ref="B14342:B14405" si="450">IF(NOT(ISBLANK(A14342)),INT(($B$2-A14342)/365.25),"")</f>
        <v/>
      </c>
      <c r="D14342" s="213" t="str">
        <f t="shared" ref="D14342:D14405" si="451">_xlfn.IFNA(VLOOKUP(B14342,AgeGroups,2,TRUE),"")</f>
        <v/>
      </c>
    </row>
    <row r="14343" spans="2:4" x14ac:dyDescent="0.3">
      <c r="B14343" s="211" t="str">
        <f t="shared" si="450"/>
        <v/>
      </c>
      <c r="D14343" s="213" t="str">
        <f t="shared" si="451"/>
        <v/>
      </c>
    </row>
    <row r="14344" spans="2:4" x14ac:dyDescent="0.3">
      <c r="B14344" s="211" t="str">
        <f t="shared" si="450"/>
        <v/>
      </c>
      <c r="D14344" s="213" t="str">
        <f t="shared" si="451"/>
        <v/>
      </c>
    </row>
    <row r="14345" spans="2:4" x14ac:dyDescent="0.3">
      <c r="B14345" s="211" t="str">
        <f t="shared" si="450"/>
        <v/>
      </c>
      <c r="D14345" s="213" t="str">
        <f t="shared" si="451"/>
        <v/>
      </c>
    </row>
    <row r="14346" spans="2:4" x14ac:dyDescent="0.3">
      <c r="B14346" s="211" t="str">
        <f t="shared" si="450"/>
        <v/>
      </c>
      <c r="D14346" s="213" t="str">
        <f t="shared" si="451"/>
        <v/>
      </c>
    </row>
    <row r="14347" spans="2:4" x14ac:dyDescent="0.3">
      <c r="B14347" s="211" t="str">
        <f t="shared" si="450"/>
        <v/>
      </c>
      <c r="D14347" s="213" t="str">
        <f t="shared" si="451"/>
        <v/>
      </c>
    </row>
    <row r="14348" spans="2:4" x14ac:dyDescent="0.3">
      <c r="B14348" s="211" t="str">
        <f t="shared" si="450"/>
        <v/>
      </c>
      <c r="D14348" s="213" t="str">
        <f t="shared" si="451"/>
        <v/>
      </c>
    </row>
    <row r="14349" spans="2:4" x14ac:dyDescent="0.3">
      <c r="B14349" s="211" t="str">
        <f t="shared" si="450"/>
        <v/>
      </c>
      <c r="D14349" s="213" t="str">
        <f t="shared" si="451"/>
        <v/>
      </c>
    </row>
    <row r="14350" spans="2:4" x14ac:dyDescent="0.3">
      <c r="B14350" s="211" t="str">
        <f t="shared" si="450"/>
        <v/>
      </c>
      <c r="D14350" s="213" t="str">
        <f t="shared" si="451"/>
        <v/>
      </c>
    </row>
    <row r="14351" spans="2:4" x14ac:dyDescent="0.3">
      <c r="B14351" s="211" t="str">
        <f t="shared" si="450"/>
        <v/>
      </c>
      <c r="D14351" s="213" t="str">
        <f t="shared" si="451"/>
        <v/>
      </c>
    </row>
    <row r="14352" spans="2:4" x14ac:dyDescent="0.3">
      <c r="B14352" s="211" t="str">
        <f t="shared" si="450"/>
        <v/>
      </c>
      <c r="D14352" s="213" t="str">
        <f t="shared" si="451"/>
        <v/>
      </c>
    </row>
    <row r="14353" spans="2:4" x14ac:dyDescent="0.3">
      <c r="B14353" s="211" t="str">
        <f t="shared" si="450"/>
        <v/>
      </c>
      <c r="D14353" s="213" t="str">
        <f t="shared" si="451"/>
        <v/>
      </c>
    </row>
    <row r="14354" spans="2:4" x14ac:dyDescent="0.3">
      <c r="B14354" s="211" t="str">
        <f t="shared" si="450"/>
        <v/>
      </c>
      <c r="D14354" s="213" t="str">
        <f t="shared" si="451"/>
        <v/>
      </c>
    </row>
    <row r="14355" spans="2:4" x14ac:dyDescent="0.3">
      <c r="B14355" s="211" t="str">
        <f t="shared" si="450"/>
        <v/>
      </c>
      <c r="D14355" s="213" t="str">
        <f t="shared" si="451"/>
        <v/>
      </c>
    </row>
    <row r="14356" spans="2:4" x14ac:dyDescent="0.3">
      <c r="B14356" s="211" t="str">
        <f t="shared" si="450"/>
        <v/>
      </c>
      <c r="D14356" s="213" t="str">
        <f t="shared" si="451"/>
        <v/>
      </c>
    </row>
    <row r="14357" spans="2:4" x14ac:dyDescent="0.3">
      <c r="B14357" s="211" t="str">
        <f t="shared" si="450"/>
        <v/>
      </c>
      <c r="D14357" s="213" t="str">
        <f t="shared" si="451"/>
        <v/>
      </c>
    </row>
    <row r="14358" spans="2:4" x14ac:dyDescent="0.3">
      <c r="B14358" s="211" t="str">
        <f t="shared" si="450"/>
        <v/>
      </c>
      <c r="D14358" s="213" t="str">
        <f t="shared" si="451"/>
        <v/>
      </c>
    </row>
    <row r="14359" spans="2:4" x14ac:dyDescent="0.3">
      <c r="B14359" s="211" t="str">
        <f t="shared" si="450"/>
        <v/>
      </c>
      <c r="D14359" s="213" t="str">
        <f t="shared" si="451"/>
        <v/>
      </c>
    </row>
    <row r="14360" spans="2:4" x14ac:dyDescent="0.3">
      <c r="B14360" s="211" t="str">
        <f t="shared" si="450"/>
        <v/>
      </c>
      <c r="D14360" s="213" t="str">
        <f t="shared" si="451"/>
        <v/>
      </c>
    </row>
    <row r="14361" spans="2:4" x14ac:dyDescent="0.3">
      <c r="B14361" s="211" t="str">
        <f t="shared" si="450"/>
        <v/>
      </c>
      <c r="D14361" s="213" t="str">
        <f t="shared" si="451"/>
        <v/>
      </c>
    </row>
    <row r="14362" spans="2:4" x14ac:dyDescent="0.3">
      <c r="B14362" s="211" t="str">
        <f t="shared" si="450"/>
        <v/>
      </c>
      <c r="D14362" s="213" t="str">
        <f t="shared" si="451"/>
        <v/>
      </c>
    </row>
    <row r="14363" spans="2:4" x14ac:dyDescent="0.3">
      <c r="B14363" s="211" t="str">
        <f t="shared" si="450"/>
        <v/>
      </c>
      <c r="D14363" s="213" t="str">
        <f t="shared" si="451"/>
        <v/>
      </c>
    </row>
    <row r="14364" spans="2:4" x14ac:dyDescent="0.3">
      <c r="B14364" s="211" t="str">
        <f t="shared" si="450"/>
        <v/>
      </c>
      <c r="D14364" s="213" t="str">
        <f t="shared" si="451"/>
        <v/>
      </c>
    </row>
    <row r="14365" spans="2:4" x14ac:dyDescent="0.3">
      <c r="B14365" s="211" t="str">
        <f t="shared" si="450"/>
        <v/>
      </c>
      <c r="D14365" s="213" t="str">
        <f t="shared" si="451"/>
        <v/>
      </c>
    </row>
    <row r="14366" spans="2:4" x14ac:dyDescent="0.3">
      <c r="B14366" s="211" t="str">
        <f t="shared" si="450"/>
        <v/>
      </c>
      <c r="D14366" s="213" t="str">
        <f t="shared" si="451"/>
        <v/>
      </c>
    </row>
    <row r="14367" spans="2:4" x14ac:dyDescent="0.3">
      <c r="B14367" s="211" t="str">
        <f t="shared" si="450"/>
        <v/>
      </c>
      <c r="D14367" s="213" t="str">
        <f t="shared" si="451"/>
        <v/>
      </c>
    </row>
    <row r="14368" spans="2:4" x14ac:dyDescent="0.3">
      <c r="B14368" s="211" t="str">
        <f t="shared" si="450"/>
        <v/>
      </c>
      <c r="D14368" s="213" t="str">
        <f t="shared" si="451"/>
        <v/>
      </c>
    </row>
    <row r="14369" spans="2:4" x14ac:dyDescent="0.3">
      <c r="B14369" s="211" t="str">
        <f t="shared" si="450"/>
        <v/>
      </c>
      <c r="D14369" s="213" t="str">
        <f t="shared" si="451"/>
        <v/>
      </c>
    </row>
    <row r="14370" spans="2:4" x14ac:dyDescent="0.3">
      <c r="B14370" s="211" t="str">
        <f t="shared" si="450"/>
        <v/>
      </c>
      <c r="D14370" s="213" t="str">
        <f t="shared" si="451"/>
        <v/>
      </c>
    </row>
    <row r="14371" spans="2:4" x14ac:dyDescent="0.3">
      <c r="B14371" s="211" t="str">
        <f t="shared" si="450"/>
        <v/>
      </c>
      <c r="D14371" s="213" t="str">
        <f t="shared" si="451"/>
        <v/>
      </c>
    </row>
    <row r="14372" spans="2:4" x14ac:dyDescent="0.3">
      <c r="B14372" s="211" t="str">
        <f t="shared" si="450"/>
        <v/>
      </c>
      <c r="D14372" s="213" t="str">
        <f t="shared" si="451"/>
        <v/>
      </c>
    </row>
    <row r="14373" spans="2:4" x14ac:dyDescent="0.3">
      <c r="B14373" s="211" t="str">
        <f t="shared" si="450"/>
        <v/>
      </c>
      <c r="D14373" s="213" t="str">
        <f t="shared" si="451"/>
        <v/>
      </c>
    </row>
    <row r="14374" spans="2:4" x14ac:dyDescent="0.3">
      <c r="B14374" s="211" t="str">
        <f t="shared" si="450"/>
        <v/>
      </c>
      <c r="D14374" s="213" t="str">
        <f t="shared" si="451"/>
        <v/>
      </c>
    </row>
    <row r="14375" spans="2:4" x14ac:dyDescent="0.3">
      <c r="B14375" s="211" t="str">
        <f t="shared" si="450"/>
        <v/>
      </c>
      <c r="D14375" s="213" t="str">
        <f t="shared" si="451"/>
        <v/>
      </c>
    </row>
    <row r="14376" spans="2:4" x14ac:dyDescent="0.3">
      <c r="B14376" s="211" t="str">
        <f t="shared" si="450"/>
        <v/>
      </c>
      <c r="D14376" s="213" t="str">
        <f t="shared" si="451"/>
        <v/>
      </c>
    </row>
    <row r="14377" spans="2:4" x14ac:dyDescent="0.3">
      <c r="B14377" s="211" t="str">
        <f t="shared" si="450"/>
        <v/>
      </c>
      <c r="D14377" s="213" t="str">
        <f t="shared" si="451"/>
        <v/>
      </c>
    </row>
    <row r="14378" spans="2:4" x14ac:dyDescent="0.3">
      <c r="B14378" s="211" t="str">
        <f t="shared" si="450"/>
        <v/>
      </c>
      <c r="D14378" s="213" t="str">
        <f t="shared" si="451"/>
        <v/>
      </c>
    </row>
    <row r="14379" spans="2:4" x14ac:dyDescent="0.3">
      <c r="B14379" s="211" t="str">
        <f t="shared" si="450"/>
        <v/>
      </c>
      <c r="D14379" s="213" t="str">
        <f t="shared" si="451"/>
        <v/>
      </c>
    </row>
    <row r="14380" spans="2:4" x14ac:dyDescent="0.3">
      <c r="B14380" s="211" t="str">
        <f t="shared" si="450"/>
        <v/>
      </c>
      <c r="D14380" s="213" t="str">
        <f t="shared" si="451"/>
        <v/>
      </c>
    </row>
    <row r="14381" spans="2:4" x14ac:dyDescent="0.3">
      <c r="B14381" s="211" t="str">
        <f t="shared" si="450"/>
        <v/>
      </c>
      <c r="D14381" s="213" t="str">
        <f t="shared" si="451"/>
        <v/>
      </c>
    </row>
    <row r="14382" spans="2:4" x14ac:dyDescent="0.3">
      <c r="B14382" s="211" t="str">
        <f t="shared" si="450"/>
        <v/>
      </c>
      <c r="D14382" s="213" t="str">
        <f t="shared" si="451"/>
        <v/>
      </c>
    </row>
    <row r="14383" spans="2:4" x14ac:dyDescent="0.3">
      <c r="B14383" s="211" t="str">
        <f t="shared" si="450"/>
        <v/>
      </c>
      <c r="D14383" s="213" t="str">
        <f t="shared" si="451"/>
        <v/>
      </c>
    </row>
    <row r="14384" spans="2:4" x14ac:dyDescent="0.3">
      <c r="B14384" s="211" t="str">
        <f t="shared" si="450"/>
        <v/>
      </c>
      <c r="D14384" s="213" t="str">
        <f t="shared" si="451"/>
        <v/>
      </c>
    </row>
    <row r="14385" spans="2:4" x14ac:dyDescent="0.3">
      <c r="B14385" s="211" t="str">
        <f t="shared" si="450"/>
        <v/>
      </c>
      <c r="D14385" s="213" t="str">
        <f t="shared" si="451"/>
        <v/>
      </c>
    </row>
    <row r="14386" spans="2:4" x14ac:dyDescent="0.3">
      <c r="B14386" s="211" t="str">
        <f t="shared" si="450"/>
        <v/>
      </c>
      <c r="D14386" s="213" t="str">
        <f t="shared" si="451"/>
        <v/>
      </c>
    </row>
    <row r="14387" spans="2:4" x14ac:dyDescent="0.3">
      <c r="B14387" s="211" t="str">
        <f t="shared" si="450"/>
        <v/>
      </c>
      <c r="D14387" s="213" t="str">
        <f t="shared" si="451"/>
        <v/>
      </c>
    </row>
    <row r="14388" spans="2:4" x14ac:dyDescent="0.3">
      <c r="B14388" s="211" t="str">
        <f t="shared" si="450"/>
        <v/>
      </c>
      <c r="D14388" s="213" t="str">
        <f t="shared" si="451"/>
        <v/>
      </c>
    </row>
    <row r="14389" spans="2:4" x14ac:dyDescent="0.3">
      <c r="B14389" s="211" t="str">
        <f t="shared" si="450"/>
        <v/>
      </c>
      <c r="D14389" s="213" t="str">
        <f t="shared" si="451"/>
        <v/>
      </c>
    </row>
    <row r="14390" spans="2:4" x14ac:dyDescent="0.3">
      <c r="B14390" s="211" t="str">
        <f t="shared" si="450"/>
        <v/>
      </c>
      <c r="D14390" s="213" t="str">
        <f t="shared" si="451"/>
        <v/>
      </c>
    </row>
    <row r="14391" spans="2:4" x14ac:dyDescent="0.3">
      <c r="B14391" s="211" t="str">
        <f t="shared" si="450"/>
        <v/>
      </c>
      <c r="D14391" s="213" t="str">
        <f t="shared" si="451"/>
        <v/>
      </c>
    </row>
    <row r="14392" spans="2:4" x14ac:dyDescent="0.3">
      <c r="B14392" s="211" t="str">
        <f t="shared" si="450"/>
        <v/>
      </c>
      <c r="D14392" s="213" t="str">
        <f t="shared" si="451"/>
        <v/>
      </c>
    </row>
    <row r="14393" spans="2:4" x14ac:dyDescent="0.3">
      <c r="B14393" s="211" t="str">
        <f t="shared" si="450"/>
        <v/>
      </c>
      <c r="D14393" s="213" t="str">
        <f t="shared" si="451"/>
        <v/>
      </c>
    </row>
    <row r="14394" spans="2:4" x14ac:dyDescent="0.3">
      <c r="B14394" s="211" t="str">
        <f t="shared" si="450"/>
        <v/>
      </c>
      <c r="D14394" s="213" t="str">
        <f t="shared" si="451"/>
        <v/>
      </c>
    </row>
    <row r="14395" spans="2:4" x14ac:dyDescent="0.3">
      <c r="B14395" s="211" t="str">
        <f t="shared" si="450"/>
        <v/>
      </c>
      <c r="D14395" s="213" t="str">
        <f t="shared" si="451"/>
        <v/>
      </c>
    </row>
    <row r="14396" spans="2:4" x14ac:dyDescent="0.3">
      <c r="B14396" s="211" t="str">
        <f t="shared" si="450"/>
        <v/>
      </c>
      <c r="D14396" s="213" t="str">
        <f t="shared" si="451"/>
        <v/>
      </c>
    </row>
    <row r="14397" spans="2:4" x14ac:dyDescent="0.3">
      <c r="B14397" s="211" t="str">
        <f t="shared" si="450"/>
        <v/>
      </c>
      <c r="D14397" s="213" t="str">
        <f t="shared" si="451"/>
        <v/>
      </c>
    </row>
    <row r="14398" spans="2:4" x14ac:dyDescent="0.3">
      <c r="B14398" s="211" t="str">
        <f t="shared" si="450"/>
        <v/>
      </c>
      <c r="D14398" s="213" t="str">
        <f t="shared" si="451"/>
        <v/>
      </c>
    </row>
    <row r="14399" spans="2:4" x14ac:dyDescent="0.3">
      <c r="B14399" s="211" t="str">
        <f t="shared" si="450"/>
        <v/>
      </c>
      <c r="D14399" s="213" t="str">
        <f t="shared" si="451"/>
        <v/>
      </c>
    </row>
    <row r="14400" spans="2:4" x14ac:dyDescent="0.3">
      <c r="B14400" s="211" t="str">
        <f t="shared" si="450"/>
        <v/>
      </c>
      <c r="D14400" s="213" t="str">
        <f t="shared" si="451"/>
        <v/>
      </c>
    </row>
    <row r="14401" spans="2:4" x14ac:dyDescent="0.3">
      <c r="B14401" s="211" t="str">
        <f t="shared" si="450"/>
        <v/>
      </c>
      <c r="D14401" s="213" t="str">
        <f t="shared" si="451"/>
        <v/>
      </c>
    </row>
    <row r="14402" spans="2:4" x14ac:dyDescent="0.3">
      <c r="B14402" s="211" t="str">
        <f t="shared" si="450"/>
        <v/>
      </c>
      <c r="D14402" s="213" t="str">
        <f t="shared" si="451"/>
        <v/>
      </c>
    </row>
    <row r="14403" spans="2:4" x14ac:dyDescent="0.3">
      <c r="B14403" s="211" t="str">
        <f t="shared" si="450"/>
        <v/>
      </c>
      <c r="D14403" s="213" t="str">
        <f t="shared" si="451"/>
        <v/>
      </c>
    </row>
    <row r="14404" spans="2:4" x14ac:dyDescent="0.3">
      <c r="B14404" s="211" t="str">
        <f t="shared" si="450"/>
        <v/>
      </c>
      <c r="D14404" s="213" t="str">
        <f t="shared" si="451"/>
        <v/>
      </c>
    </row>
    <row r="14405" spans="2:4" x14ac:dyDescent="0.3">
      <c r="B14405" s="211" t="str">
        <f t="shared" si="450"/>
        <v/>
      </c>
      <c r="D14405" s="213" t="str">
        <f t="shared" si="451"/>
        <v/>
      </c>
    </row>
    <row r="14406" spans="2:4" x14ac:dyDescent="0.3">
      <c r="B14406" s="211" t="str">
        <f t="shared" ref="B14406:B14469" si="452">IF(NOT(ISBLANK(A14406)),INT(($B$2-A14406)/365.25),"")</f>
        <v/>
      </c>
      <c r="D14406" s="213" t="str">
        <f t="shared" ref="D14406:D14469" si="453">_xlfn.IFNA(VLOOKUP(B14406,AgeGroups,2,TRUE),"")</f>
        <v/>
      </c>
    </row>
    <row r="14407" spans="2:4" x14ac:dyDescent="0.3">
      <c r="B14407" s="211" t="str">
        <f t="shared" si="452"/>
        <v/>
      </c>
      <c r="D14407" s="213" t="str">
        <f t="shared" si="453"/>
        <v/>
      </c>
    </row>
    <row r="14408" spans="2:4" x14ac:dyDescent="0.3">
      <c r="B14408" s="211" t="str">
        <f t="shared" si="452"/>
        <v/>
      </c>
      <c r="D14408" s="213" t="str">
        <f t="shared" si="453"/>
        <v/>
      </c>
    </row>
    <row r="14409" spans="2:4" x14ac:dyDescent="0.3">
      <c r="B14409" s="211" t="str">
        <f t="shared" si="452"/>
        <v/>
      </c>
      <c r="D14409" s="213" t="str">
        <f t="shared" si="453"/>
        <v/>
      </c>
    </row>
    <row r="14410" spans="2:4" x14ac:dyDescent="0.3">
      <c r="B14410" s="211" t="str">
        <f t="shared" si="452"/>
        <v/>
      </c>
      <c r="D14410" s="213" t="str">
        <f t="shared" si="453"/>
        <v/>
      </c>
    </row>
    <row r="14411" spans="2:4" x14ac:dyDescent="0.3">
      <c r="B14411" s="211" t="str">
        <f t="shared" si="452"/>
        <v/>
      </c>
      <c r="D14411" s="213" t="str">
        <f t="shared" si="453"/>
        <v/>
      </c>
    </row>
    <row r="14412" spans="2:4" x14ac:dyDescent="0.3">
      <c r="B14412" s="211" t="str">
        <f t="shared" si="452"/>
        <v/>
      </c>
      <c r="D14412" s="213" t="str">
        <f t="shared" si="453"/>
        <v/>
      </c>
    </row>
    <row r="14413" spans="2:4" x14ac:dyDescent="0.3">
      <c r="B14413" s="211" t="str">
        <f t="shared" si="452"/>
        <v/>
      </c>
      <c r="D14413" s="213" t="str">
        <f t="shared" si="453"/>
        <v/>
      </c>
    </row>
    <row r="14414" spans="2:4" x14ac:dyDescent="0.3">
      <c r="B14414" s="211" t="str">
        <f t="shared" si="452"/>
        <v/>
      </c>
      <c r="D14414" s="213" t="str">
        <f t="shared" si="453"/>
        <v/>
      </c>
    </row>
    <row r="14415" spans="2:4" x14ac:dyDescent="0.3">
      <c r="B14415" s="211" t="str">
        <f t="shared" si="452"/>
        <v/>
      </c>
      <c r="D14415" s="213" t="str">
        <f t="shared" si="453"/>
        <v/>
      </c>
    </row>
    <row r="14416" spans="2:4" x14ac:dyDescent="0.3">
      <c r="B14416" s="211" t="str">
        <f t="shared" si="452"/>
        <v/>
      </c>
      <c r="D14416" s="213" t="str">
        <f t="shared" si="453"/>
        <v/>
      </c>
    </row>
    <row r="14417" spans="2:4" x14ac:dyDescent="0.3">
      <c r="B14417" s="211" t="str">
        <f t="shared" si="452"/>
        <v/>
      </c>
      <c r="D14417" s="213" t="str">
        <f t="shared" si="453"/>
        <v/>
      </c>
    </row>
    <row r="14418" spans="2:4" x14ac:dyDescent="0.3">
      <c r="B14418" s="211" t="str">
        <f t="shared" si="452"/>
        <v/>
      </c>
      <c r="D14418" s="213" t="str">
        <f t="shared" si="453"/>
        <v/>
      </c>
    </row>
    <row r="14419" spans="2:4" x14ac:dyDescent="0.3">
      <c r="B14419" s="211" t="str">
        <f t="shared" si="452"/>
        <v/>
      </c>
      <c r="D14419" s="213" t="str">
        <f t="shared" si="453"/>
        <v/>
      </c>
    </row>
    <row r="14420" spans="2:4" x14ac:dyDescent="0.3">
      <c r="B14420" s="211" t="str">
        <f t="shared" si="452"/>
        <v/>
      </c>
      <c r="D14420" s="213" t="str">
        <f t="shared" si="453"/>
        <v/>
      </c>
    </row>
    <row r="14421" spans="2:4" x14ac:dyDescent="0.3">
      <c r="B14421" s="211" t="str">
        <f t="shared" si="452"/>
        <v/>
      </c>
      <c r="D14421" s="213" t="str">
        <f t="shared" si="453"/>
        <v/>
      </c>
    </row>
    <row r="14422" spans="2:4" x14ac:dyDescent="0.3">
      <c r="B14422" s="211" t="str">
        <f t="shared" si="452"/>
        <v/>
      </c>
      <c r="D14422" s="213" t="str">
        <f t="shared" si="453"/>
        <v/>
      </c>
    </row>
    <row r="14423" spans="2:4" x14ac:dyDescent="0.3">
      <c r="B14423" s="211" t="str">
        <f t="shared" si="452"/>
        <v/>
      </c>
      <c r="D14423" s="213" t="str">
        <f t="shared" si="453"/>
        <v/>
      </c>
    </row>
    <row r="14424" spans="2:4" x14ac:dyDescent="0.3">
      <c r="B14424" s="211" t="str">
        <f t="shared" si="452"/>
        <v/>
      </c>
      <c r="D14424" s="213" t="str">
        <f t="shared" si="453"/>
        <v/>
      </c>
    </row>
    <row r="14425" spans="2:4" x14ac:dyDescent="0.3">
      <c r="B14425" s="211" t="str">
        <f t="shared" si="452"/>
        <v/>
      </c>
      <c r="D14425" s="213" t="str">
        <f t="shared" si="453"/>
        <v/>
      </c>
    </row>
    <row r="14426" spans="2:4" x14ac:dyDescent="0.3">
      <c r="B14426" s="211" t="str">
        <f t="shared" si="452"/>
        <v/>
      </c>
      <c r="D14426" s="213" t="str">
        <f t="shared" si="453"/>
        <v/>
      </c>
    </row>
    <row r="14427" spans="2:4" x14ac:dyDescent="0.3">
      <c r="B14427" s="211" t="str">
        <f t="shared" si="452"/>
        <v/>
      </c>
      <c r="D14427" s="213" t="str">
        <f t="shared" si="453"/>
        <v/>
      </c>
    </row>
    <row r="14428" spans="2:4" x14ac:dyDescent="0.3">
      <c r="B14428" s="211" t="str">
        <f t="shared" si="452"/>
        <v/>
      </c>
      <c r="D14428" s="213" t="str">
        <f t="shared" si="453"/>
        <v/>
      </c>
    </row>
    <row r="14429" spans="2:4" x14ac:dyDescent="0.3">
      <c r="B14429" s="211" t="str">
        <f t="shared" si="452"/>
        <v/>
      </c>
      <c r="D14429" s="213" t="str">
        <f t="shared" si="453"/>
        <v/>
      </c>
    </row>
    <row r="14430" spans="2:4" x14ac:dyDescent="0.3">
      <c r="B14430" s="211" t="str">
        <f t="shared" si="452"/>
        <v/>
      </c>
      <c r="D14430" s="213" t="str">
        <f t="shared" si="453"/>
        <v/>
      </c>
    </row>
    <row r="14431" spans="2:4" x14ac:dyDescent="0.3">
      <c r="B14431" s="211" t="str">
        <f t="shared" si="452"/>
        <v/>
      </c>
      <c r="D14431" s="213" t="str">
        <f t="shared" si="453"/>
        <v/>
      </c>
    </row>
    <row r="14432" spans="2:4" x14ac:dyDescent="0.3">
      <c r="B14432" s="211" t="str">
        <f t="shared" si="452"/>
        <v/>
      </c>
      <c r="D14432" s="213" t="str">
        <f t="shared" si="453"/>
        <v/>
      </c>
    </row>
    <row r="14433" spans="2:4" x14ac:dyDescent="0.3">
      <c r="B14433" s="211" t="str">
        <f t="shared" si="452"/>
        <v/>
      </c>
      <c r="D14433" s="213" t="str">
        <f t="shared" si="453"/>
        <v/>
      </c>
    </row>
    <row r="14434" spans="2:4" x14ac:dyDescent="0.3">
      <c r="B14434" s="211" t="str">
        <f t="shared" si="452"/>
        <v/>
      </c>
      <c r="D14434" s="213" t="str">
        <f t="shared" si="453"/>
        <v/>
      </c>
    </row>
    <row r="14435" spans="2:4" x14ac:dyDescent="0.3">
      <c r="B14435" s="211" t="str">
        <f t="shared" si="452"/>
        <v/>
      </c>
      <c r="D14435" s="213" t="str">
        <f t="shared" si="453"/>
        <v/>
      </c>
    </row>
    <row r="14436" spans="2:4" x14ac:dyDescent="0.3">
      <c r="B14436" s="211" t="str">
        <f t="shared" si="452"/>
        <v/>
      </c>
      <c r="D14436" s="213" t="str">
        <f t="shared" si="453"/>
        <v/>
      </c>
    </row>
    <row r="14437" spans="2:4" x14ac:dyDescent="0.3">
      <c r="B14437" s="211" t="str">
        <f t="shared" si="452"/>
        <v/>
      </c>
      <c r="D14437" s="213" t="str">
        <f t="shared" si="453"/>
        <v/>
      </c>
    </row>
    <row r="14438" spans="2:4" x14ac:dyDescent="0.3">
      <c r="B14438" s="211" t="str">
        <f t="shared" si="452"/>
        <v/>
      </c>
      <c r="D14438" s="213" t="str">
        <f t="shared" si="453"/>
        <v/>
      </c>
    </row>
    <row r="14439" spans="2:4" x14ac:dyDescent="0.3">
      <c r="B14439" s="211" t="str">
        <f t="shared" si="452"/>
        <v/>
      </c>
      <c r="D14439" s="213" t="str">
        <f t="shared" si="453"/>
        <v/>
      </c>
    </row>
    <row r="14440" spans="2:4" x14ac:dyDescent="0.3">
      <c r="B14440" s="211" t="str">
        <f t="shared" si="452"/>
        <v/>
      </c>
      <c r="D14440" s="213" t="str">
        <f t="shared" si="453"/>
        <v/>
      </c>
    </row>
    <row r="14441" spans="2:4" x14ac:dyDescent="0.3">
      <c r="B14441" s="211" t="str">
        <f t="shared" si="452"/>
        <v/>
      </c>
      <c r="D14441" s="213" t="str">
        <f t="shared" si="453"/>
        <v/>
      </c>
    </row>
    <row r="14442" spans="2:4" x14ac:dyDescent="0.3">
      <c r="B14442" s="211" t="str">
        <f t="shared" si="452"/>
        <v/>
      </c>
      <c r="D14442" s="213" t="str">
        <f t="shared" si="453"/>
        <v/>
      </c>
    </row>
    <row r="14443" spans="2:4" x14ac:dyDescent="0.3">
      <c r="B14443" s="211" t="str">
        <f t="shared" si="452"/>
        <v/>
      </c>
      <c r="D14443" s="213" t="str">
        <f t="shared" si="453"/>
        <v/>
      </c>
    </row>
    <row r="14444" spans="2:4" x14ac:dyDescent="0.3">
      <c r="B14444" s="211" t="str">
        <f t="shared" si="452"/>
        <v/>
      </c>
      <c r="D14444" s="213" t="str">
        <f t="shared" si="453"/>
        <v/>
      </c>
    </row>
    <row r="14445" spans="2:4" x14ac:dyDescent="0.3">
      <c r="B14445" s="211" t="str">
        <f t="shared" si="452"/>
        <v/>
      </c>
      <c r="D14445" s="213" t="str">
        <f t="shared" si="453"/>
        <v/>
      </c>
    </row>
    <row r="14446" spans="2:4" x14ac:dyDescent="0.3">
      <c r="B14446" s="211" t="str">
        <f t="shared" si="452"/>
        <v/>
      </c>
      <c r="D14446" s="213" t="str">
        <f t="shared" si="453"/>
        <v/>
      </c>
    </row>
    <row r="14447" spans="2:4" x14ac:dyDescent="0.3">
      <c r="B14447" s="211" t="str">
        <f t="shared" si="452"/>
        <v/>
      </c>
      <c r="D14447" s="213" t="str">
        <f t="shared" si="453"/>
        <v/>
      </c>
    </row>
    <row r="14448" spans="2:4" x14ac:dyDescent="0.3">
      <c r="B14448" s="211" t="str">
        <f t="shared" si="452"/>
        <v/>
      </c>
      <c r="D14448" s="213" t="str">
        <f t="shared" si="453"/>
        <v/>
      </c>
    </row>
    <row r="14449" spans="2:4" x14ac:dyDescent="0.3">
      <c r="B14449" s="211" t="str">
        <f t="shared" si="452"/>
        <v/>
      </c>
      <c r="D14449" s="213" t="str">
        <f t="shared" si="453"/>
        <v/>
      </c>
    </row>
    <row r="14450" spans="2:4" x14ac:dyDescent="0.3">
      <c r="B14450" s="211" t="str">
        <f t="shared" si="452"/>
        <v/>
      </c>
      <c r="D14450" s="213" t="str">
        <f t="shared" si="453"/>
        <v/>
      </c>
    </row>
    <row r="14451" spans="2:4" x14ac:dyDescent="0.3">
      <c r="B14451" s="211" t="str">
        <f t="shared" si="452"/>
        <v/>
      </c>
      <c r="D14451" s="213" t="str">
        <f t="shared" si="453"/>
        <v/>
      </c>
    </row>
    <row r="14452" spans="2:4" x14ac:dyDescent="0.3">
      <c r="B14452" s="211" t="str">
        <f t="shared" si="452"/>
        <v/>
      </c>
      <c r="D14452" s="213" t="str">
        <f t="shared" si="453"/>
        <v/>
      </c>
    </row>
    <row r="14453" spans="2:4" x14ac:dyDescent="0.3">
      <c r="B14453" s="211" t="str">
        <f t="shared" si="452"/>
        <v/>
      </c>
      <c r="D14453" s="213" t="str">
        <f t="shared" si="453"/>
        <v/>
      </c>
    </row>
    <row r="14454" spans="2:4" x14ac:dyDescent="0.3">
      <c r="B14454" s="211" t="str">
        <f t="shared" si="452"/>
        <v/>
      </c>
      <c r="D14454" s="213" t="str">
        <f t="shared" si="453"/>
        <v/>
      </c>
    </row>
    <row r="14455" spans="2:4" x14ac:dyDescent="0.3">
      <c r="B14455" s="211" t="str">
        <f t="shared" si="452"/>
        <v/>
      </c>
      <c r="D14455" s="213" t="str">
        <f t="shared" si="453"/>
        <v/>
      </c>
    </row>
    <row r="14456" spans="2:4" x14ac:dyDescent="0.3">
      <c r="B14456" s="211" t="str">
        <f t="shared" si="452"/>
        <v/>
      </c>
      <c r="D14456" s="213" t="str">
        <f t="shared" si="453"/>
        <v/>
      </c>
    </row>
    <row r="14457" spans="2:4" x14ac:dyDescent="0.3">
      <c r="B14457" s="211" t="str">
        <f t="shared" si="452"/>
        <v/>
      </c>
      <c r="D14457" s="213" t="str">
        <f t="shared" si="453"/>
        <v/>
      </c>
    </row>
    <row r="14458" spans="2:4" x14ac:dyDescent="0.3">
      <c r="B14458" s="211" t="str">
        <f t="shared" si="452"/>
        <v/>
      </c>
      <c r="D14458" s="213" t="str">
        <f t="shared" si="453"/>
        <v/>
      </c>
    </row>
    <row r="14459" spans="2:4" x14ac:dyDescent="0.3">
      <c r="B14459" s="211" t="str">
        <f t="shared" si="452"/>
        <v/>
      </c>
      <c r="D14459" s="213" t="str">
        <f t="shared" si="453"/>
        <v/>
      </c>
    </row>
    <row r="14460" spans="2:4" x14ac:dyDescent="0.3">
      <c r="B14460" s="211" t="str">
        <f t="shared" si="452"/>
        <v/>
      </c>
      <c r="D14460" s="213" t="str">
        <f t="shared" si="453"/>
        <v/>
      </c>
    </row>
    <row r="14461" spans="2:4" x14ac:dyDescent="0.3">
      <c r="B14461" s="211" t="str">
        <f t="shared" si="452"/>
        <v/>
      </c>
      <c r="D14461" s="213" t="str">
        <f t="shared" si="453"/>
        <v/>
      </c>
    </row>
    <row r="14462" spans="2:4" x14ac:dyDescent="0.3">
      <c r="B14462" s="211" t="str">
        <f t="shared" si="452"/>
        <v/>
      </c>
      <c r="D14462" s="213" t="str">
        <f t="shared" si="453"/>
        <v/>
      </c>
    </row>
    <row r="14463" spans="2:4" x14ac:dyDescent="0.3">
      <c r="B14463" s="211" t="str">
        <f t="shared" si="452"/>
        <v/>
      </c>
      <c r="D14463" s="213" t="str">
        <f t="shared" si="453"/>
        <v/>
      </c>
    </row>
    <row r="14464" spans="2:4" x14ac:dyDescent="0.3">
      <c r="B14464" s="211" t="str">
        <f t="shared" si="452"/>
        <v/>
      </c>
      <c r="D14464" s="213" t="str">
        <f t="shared" si="453"/>
        <v/>
      </c>
    </row>
    <row r="14465" spans="2:4" x14ac:dyDescent="0.3">
      <c r="B14465" s="211" t="str">
        <f t="shared" si="452"/>
        <v/>
      </c>
      <c r="D14465" s="213" t="str">
        <f t="shared" si="453"/>
        <v/>
      </c>
    </row>
    <row r="14466" spans="2:4" x14ac:dyDescent="0.3">
      <c r="B14466" s="211" t="str">
        <f t="shared" si="452"/>
        <v/>
      </c>
      <c r="D14466" s="213" t="str">
        <f t="shared" si="453"/>
        <v/>
      </c>
    </row>
    <row r="14467" spans="2:4" x14ac:dyDescent="0.3">
      <c r="B14467" s="211" t="str">
        <f t="shared" si="452"/>
        <v/>
      </c>
      <c r="D14467" s="213" t="str">
        <f t="shared" si="453"/>
        <v/>
      </c>
    </row>
    <row r="14468" spans="2:4" x14ac:dyDescent="0.3">
      <c r="B14468" s="211" t="str">
        <f t="shared" si="452"/>
        <v/>
      </c>
      <c r="D14468" s="213" t="str">
        <f t="shared" si="453"/>
        <v/>
      </c>
    </row>
    <row r="14469" spans="2:4" x14ac:dyDescent="0.3">
      <c r="B14469" s="211" t="str">
        <f t="shared" si="452"/>
        <v/>
      </c>
      <c r="D14469" s="213" t="str">
        <f t="shared" si="453"/>
        <v/>
      </c>
    </row>
    <row r="14470" spans="2:4" x14ac:dyDescent="0.3">
      <c r="B14470" s="211" t="str">
        <f t="shared" ref="B14470:B14533" si="454">IF(NOT(ISBLANK(A14470)),INT(($B$2-A14470)/365.25),"")</f>
        <v/>
      </c>
      <c r="D14470" s="213" t="str">
        <f t="shared" ref="D14470:D14533" si="455">_xlfn.IFNA(VLOOKUP(B14470,AgeGroups,2,TRUE),"")</f>
        <v/>
      </c>
    </row>
    <row r="14471" spans="2:4" x14ac:dyDescent="0.3">
      <c r="B14471" s="211" t="str">
        <f t="shared" si="454"/>
        <v/>
      </c>
      <c r="D14471" s="213" t="str">
        <f t="shared" si="455"/>
        <v/>
      </c>
    </row>
    <row r="14472" spans="2:4" x14ac:dyDescent="0.3">
      <c r="B14472" s="211" t="str">
        <f t="shared" si="454"/>
        <v/>
      </c>
      <c r="D14472" s="213" t="str">
        <f t="shared" si="455"/>
        <v/>
      </c>
    </row>
    <row r="14473" spans="2:4" x14ac:dyDescent="0.3">
      <c r="B14473" s="211" t="str">
        <f t="shared" si="454"/>
        <v/>
      </c>
      <c r="D14473" s="213" t="str">
        <f t="shared" si="455"/>
        <v/>
      </c>
    </row>
    <row r="14474" spans="2:4" x14ac:dyDescent="0.3">
      <c r="B14474" s="211" t="str">
        <f t="shared" si="454"/>
        <v/>
      </c>
      <c r="D14474" s="213" t="str">
        <f t="shared" si="455"/>
        <v/>
      </c>
    </row>
    <row r="14475" spans="2:4" x14ac:dyDescent="0.3">
      <c r="B14475" s="211" t="str">
        <f t="shared" si="454"/>
        <v/>
      </c>
      <c r="D14475" s="213" t="str">
        <f t="shared" si="455"/>
        <v/>
      </c>
    </row>
    <row r="14476" spans="2:4" x14ac:dyDescent="0.3">
      <c r="B14476" s="211" t="str">
        <f t="shared" si="454"/>
        <v/>
      </c>
      <c r="D14476" s="213" t="str">
        <f t="shared" si="455"/>
        <v/>
      </c>
    </row>
    <row r="14477" spans="2:4" x14ac:dyDescent="0.3">
      <c r="B14477" s="211" t="str">
        <f t="shared" si="454"/>
        <v/>
      </c>
      <c r="D14477" s="213" t="str">
        <f t="shared" si="455"/>
        <v/>
      </c>
    </row>
    <row r="14478" spans="2:4" x14ac:dyDescent="0.3">
      <c r="B14478" s="211" t="str">
        <f t="shared" si="454"/>
        <v/>
      </c>
      <c r="D14478" s="213" t="str">
        <f t="shared" si="455"/>
        <v/>
      </c>
    </row>
    <row r="14479" spans="2:4" x14ac:dyDescent="0.3">
      <c r="B14479" s="211" t="str">
        <f t="shared" si="454"/>
        <v/>
      </c>
      <c r="D14479" s="213" t="str">
        <f t="shared" si="455"/>
        <v/>
      </c>
    </row>
    <row r="14480" spans="2:4" x14ac:dyDescent="0.3">
      <c r="B14480" s="211" t="str">
        <f t="shared" si="454"/>
        <v/>
      </c>
      <c r="D14480" s="213" t="str">
        <f t="shared" si="455"/>
        <v/>
      </c>
    </row>
    <row r="14481" spans="2:4" x14ac:dyDescent="0.3">
      <c r="B14481" s="211" t="str">
        <f t="shared" si="454"/>
        <v/>
      </c>
      <c r="D14481" s="213" t="str">
        <f t="shared" si="455"/>
        <v/>
      </c>
    </row>
    <row r="14482" spans="2:4" x14ac:dyDescent="0.3">
      <c r="B14482" s="211" t="str">
        <f t="shared" si="454"/>
        <v/>
      </c>
      <c r="D14482" s="213" t="str">
        <f t="shared" si="455"/>
        <v/>
      </c>
    </row>
    <row r="14483" spans="2:4" x14ac:dyDescent="0.3">
      <c r="B14483" s="211" t="str">
        <f t="shared" si="454"/>
        <v/>
      </c>
      <c r="D14483" s="213" t="str">
        <f t="shared" si="455"/>
        <v/>
      </c>
    </row>
    <row r="14484" spans="2:4" x14ac:dyDescent="0.3">
      <c r="B14484" s="211" t="str">
        <f t="shared" si="454"/>
        <v/>
      </c>
      <c r="D14484" s="213" t="str">
        <f t="shared" si="455"/>
        <v/>
      </c>
    </row>
    <row r="14485" spans="2:4" x14ac:dyDescent="0.3">
      <c r="B14485" s="211" t="str">
        <f t="shared" si="454"/>
        <v/>
      </c>
      <c r="D14485" s="213" t="str">
        <f t="shared" si="455"/>
        <v/>
      </c>
    </row>
    <row r="14486" spans="2:4" x14ac:dyDescent="0.3">
      <c r="B14486" s="211" t="str">
        <f t="shared" si="454"/>
        <v/>
      </c>
      <c r="D14486" s="213" t="str">
        <f t="shared" si="455"/>
        <v/>
      </c>
    </row>
    <row r="14487" spans="2:4" x14ac:dyDescent="0.3">
      <c r="B14487" s="211" t="str">
        <f t="shared" si="454"/>
        <v/>
      </c>
      <c r="D14487" s="213" t="str">
        <f t="shared" si="455"/>
        <v/>
      </c>
    </row>
    <row r="14488" spans="2:4" x14ac:dyDescent="0.3">
      <c r="B14488" s="211" t="str">
        <f t="shared" si="454"/>
        <v/>
      </c>
      <c r="D14488" s="213" t="str">
        <f t="shared" si="455"/>
        <v/>
      </c>
    </row>
    <row r="14489" spans="2:4" x14ac:dyDescent="0.3">
      <c r="B14489" s="211" t="str">
        <f t="shared" si="454"/>
        <v/>
      </c>
      <c r="D14489" s="213" t="str">
        <f t="shared" si="455"/>
        <v/>
      </c>
    </row>
    <row r="14490" spans="2:4" x14ac:dyDescent="0.3">
      <c r="B14490" s="211" t="str">
        <f t="shared" si="454"/>
        <v/>
      </c>
      <c r="D14490" s="213" t="str">
        <f t="shared" si="455"/>
        <v/>
      </c>
    </row>
    <row r="14491" spans="2:4" x14ac:dyDescent="0.3">
      <c r="B14491" s="211" t="str">
        <f t="shared" si="454"/>
        <v/>
      </c>
      <c r="D14491" s="213" t="str">
        <f t="shared" si="455"/>
        <v/>
      </c>
    </row>
    <row r="14492" spans="2:4" x14ac:dyDescent="0.3">
      <c r="B14492" s="211" t="str">
        <f t="shared" si="454"/>
        <v/>
      </c>
      <c r="D14492" s="213" t="str">
        <f t="shared" si="455"/>
        <v/>
      </c>
    </row>
    <row r="14493" spans="2:4" x14ac:dyDescent="0.3">
      <c r="B14493" s="211" t="str">
        <f t="shared" si="454"/>
        <v/>
      </c>
      <c r="D14493" s="213" t="str">
        <f t="shared" si="455"/>
        <v/>
      </c>
    </row>
    <row r="14494" spans="2:4" x14ac:dyDescent="0.3">
      <c r="B14494" s="211" t="str">
        <f t="shared" si="454"/>
        <v/>
      </c>
      <c r="D14494" s="213" t="str">
        <f t="shared" si="455"/>
        <v/>
      </c>
    </row>
    <row r="14495" spans="2:4" x14ac:dyDescent="0.3">
      <c r="B14495" s="211" t="str">
        <f t="shared" si="454"/>
        <v/>
      </c>
      <c r="D14495" s="213" t="str">
        <f t="shared" si="455"/>
        <v/>
      </c>
    </row>
    <row r="14496" spans="2:4" x14ac:dyDescent="0.3">
      <c r="B14496" s="211" t="str">
        <f t="shared" si="454"/>
        <v/>
      </c>
      <c r="D14496" s="213" t="str">
        <f t="shared" si="455"/>
        <v/>
      </c>
    </row>
    <row r="14497" spans="2:4" x14ac:dyDescent="0.3">
      <c r="B14497" s="211" t="str">
        <f t="shared" si="454"/>
        <v/>
      </c>
      <c r="D14497" s="213" t="str">
        <f t="shared" si="455"/>
        <v/>
      </c>
    </row>
    <row r="14498" spans="2:4" x14ac:dyDescent="0.3">
      <c r="B14498" s="211" t="str">
        <f t="shared" si="454"/>
        <v/>
      </c>
      <c r="D14498" s="213" t="str">
        <f t="shared" si="455"/>
        <v/>
      </c>
    </row>
    <row r="14499" spans="2:4" x14ac:dyDescent="0.3">
      <c r="B14499" s="211" t="str">
        <f t="shared" si="454"/>
        <v/>
      </c>
      <c r="D14499" s="213" t="str">
        <f t="shared" si="455"/>
        <v/>
      </c>
    </row>
    <row r="14500" spans="2:4" x14ac:dyDescent="0.3">
      <c r="B14500" s="211" t="str">
        <f t="shared" si="454"/>
        <v/>
      </c>
      <c r="D14500" s="213" t="str">
        <f t="shared" si="455"/>
        <v/>
      </c>
    </row>
    <row r="14501" spans="2:4" x14ac:dyDescent="0.3">
      <c r="B14501" s="211" t="str">
        <f t="shared" si="454"/>
        <v/>
      </c>
      <c r="D14501" s="213" t="str">
        <f t="shared" si="455"/>
        <v/>
      </c>
    </row>
    <row r="14502" spans="2:4" x14ac:dyDescent="0.3">
      <c r="B14502" s="211" t="str">
        <f t="shared" si="454"/>
        <v/>
      </c>
      <c r="D14502" s="213" t="str">
        <f t="shared" si="455"/>
        <v/>
      </c>
    </row>
    <row r="14503" spans="2:4" x14ac:dyDescent="0.3">
      <c r="B14503" s="211" t="str">
        <f t="shared" si="454"/>
        <v/>
      </c>
      <c r="D14503" s="213" t="str">
        <f t="shared" si="455"/>
        <v/>
      </c>
    </row>
    <row r="14504" spans="2:4" x14ac:dyDescent="0.3">
      <c r="B14504" s="211" t="str">
        <f t="shared" si="454"/>
        <v/>
      </c>
      <c r="D14504" s="213" t="str">
        <f t="shared" si="455"/>
        <v/>
      </c>
    </row>
    <row r="14505" spans="2:4" x14ac:dyDescent="0.3">
      <c r="B14505" s="211" t="str">
        <f t="shared" si="454"/>
        <v/>
      </c>
      <c r="D14505" s="213" t="str">
        <f t="shared" si="455"/>
        <v/>
      </c>
    </row>
    <row r="14506" spans="2:4" x14ac:dyDescent="0.3">
      <c r="B14506" s="211" t="str">
        <f t="shared" si="454"/>
        <v/>
      </c>
      <c r="D14506" s="213" t="str">
        <f t="shared" si="455"/>
        <v/>
      </c>
    </row>
    <row r="14507" spans="2:4" x14ac:dyDescent="0.3">
      <c r="B14507" s="211" t="str">
        <f t="shared" si="454"/>
        <v/>
      </c>
      <c r="D14507" s="213" t="str">
        <f t="shared" si="455"/>
        <v/>
      </c>
    </row>
    <row r="14508" spans="2:4" x14ac:dyDescent="0.3">
      <c r="B14508" s="211" t="str">
        <f t="shared" si="454"/>
        <v/>
      </c>
      <c r="D14508" s="213" t="str">
        <f t="shared" si="455"/>
        <v/>
      </c>
    </row>
    <row r="14509" spans="2:4" x14ac:dyDescent="0.3">
      <c r="B14509" s="211" t="str">
        <f t="shared" si="454"/>
        <v/>
      </c>
      <c r="D14509" s="213" t="str">
        <f t="shared" si="455"/>
        <v/>
      </c>
    </row>
    <row r="14510" spans="2:4" x14ac:dyDescent="0.3">
      <c r="B14510" s="211" t="str">
        <f t="shared" si="454"/>
        <v/>
      </c>
      <c r="D14510" s="213" t="str">
        <f t="shared" si="455"/>
        <v/>
      </c>
    </row>
    <row r="14511" spans="2:4" x14ac:dyDescent="0.3">
      <c r="B14511" s="211" t="str">
        <f t="shared" si="454"/>
        <v/>
      </c>
      <c r="D14511" s="213" t="str">
        <f t="shared" si="455"/>
        <v/>
      </c>
    </row>
    <row r="14512" spans="2:4" x14ac:dyDescent="0.3">
      <c r="B14512" s="211" t="str">
        <f t="shared" si="454"/>
        <v/>
      </c>
      <c r="D14512" s="213" t="str">
        <f t="shared" si="455"/>
        <v/>
      </c>
    </row>
    <row r="14513" spans="2:4" x14ac:dyDescent="0.3">
      <c r="B14513" s="211" t="str">
        <f t="shared" si="454"/>
        <v/>
      </c>
      <c r="D14513" s="213" t="str">
        <f t="shared" si="455"/>
        <v/>
      </c>
    </row>
    <row r="14514" spans="2:4" x14ac:dyDescent="0.3">
      <c r="B14514" s="211" t="str">
        <f t="shared" si="454"/>
        <v/>
      </c>
      <c r="D14514" s="213" t="str">
        <f t="shared" si="455"/>
        <v/>
      </c>
    </row>
    <row r="14515" spans="2:4" x14ac:dyDescent="0.3">
      <c r="B14515" s="211" t="str">
        <f t="shared" si="454"/>
        <v/>
      </c>
      <c r="D14515" s="213" t="str">
        <f t="shared" si="455"/>
        <v/>
      </c>
    </row>
    <row r="14516" spans="2:4" x14ac:dyDescent="0.3">
      <c r="B14516" s="211" t="str">
        <f t="shared" si="454"/>
        <v/>
      </c>
      <c r="D14516" s="213" t="str">
        <f t="shared" si="455"/>
        <v/>
      </c>
    </row>
    <row r="14517" spans="2:4" x14ac:dyDescent="0.3">
      <c r="B14517" s="211" t="str">
        <f t="shared" si="454"/>
        <v/>
      </c>
      <c r="D14517" s="213" t="str">
        <f t="shared" si="455"/>
        <v/>
      </c>
    </row>
    <row r="14518" spans="2:4" x14ac:dyDescent="0.3">
      <c r="B14518" s="211" t="str">
        <f t="shared" si="454"/>
        <v/>
      </c>
      <c r="D14518" s="213" t="str">
        <f t="shared" si="455"/>
        <v/>
      </c>
    </row>
    <row r="14519" spans="2:4" x14ac:dyDescent="0.3">
      <c r="B14519" s="211" t="str">
        <f t="shared" si="454"/>
        <v/>
      </c>
      <c r="D14519" s="213" t="str">
        <f t="shared" si="455"/>
        <v/>
      </c>
    </row>
    <row r="14520" spans="2:4" x14ac:dyDescent="0.3">
      <c r="B14520" s="211" t="str">
        <f t="shared" si="454"/>
        <v/>
      </c>
      <c r="D14520" s="213" t="str">
        <f t="shared" si="455"/>
        <v/>
      </c>
    </row>
    <row r="14521" spans="2:4" x14ac:dyDescent="0.3">
      <c r="B14521" s="211" t="str">
        <f t="shared" si="454"/>
        <v/>
      </c>
      <c r="D14521" s="213" t="str">
        <f t="shared" si="455"/>
        <v/>
      </c>
    </row>
    <row r="14522" spans="2:4" x14ac:dyDescent="0.3">
      <c r="B14522" s="211" t="str">
        <f t="shared" si="454"/>
        <v/>
      </c>
      <c r="D14522" s="213" t="str">
        <f t="shared" si="455"/>
        <v/>
      </c>
    </row>
    <row r="14523" spans="2:4" x14ac:dyDescent="0.3">
      <c r="B14523" s="211" t="str">
        <f t="shared" si="454"/>
        <v/>
      </c>
      <c r="D14523" s="213" t="str">
        <f t="shared" si="455"/>
        <v/>
      </c>
    </row>
    <row r="14524" spans="2:4" x14ac:dyDescent="0.3">
      <c r="B14524" s="211" t="str">
        <f t="shared" si="454"/>
        <v/>
      </c>
      <c r="D14524" s="213" t="str">
        <f t="shared" si="455"/>
        <v/>
      </c>
    </row>
    <row r="14525" spans="2:4" x14ac:dyDescent="0.3">
      <c r="B14525" s="211" t="str">
        <f t="shared" si="454"/>
        <v/>
      </c>
      <c r="D14525" s="213" t="str">
        <f t="shared" si="455"/>
        <v/>
      </c>
    </row>
    <row r="14526" spans="2:4" x14ac:dyDescent="0.3">
      <c r="B14526" s="211" t="str">
        <f t="shared" si="454"/>
        <v/>
      </c>
      <c r="D14526" s="213" t="str">
        <f t="shared" si="455"/>
        <v/>
      </c>
    </row>
    <row r="14527" spans="2:4" x14ac:dyDescent="0.3">
      <c r="B14527" s="211" t="str">
        <f t="shared" si="454"/>
        <v/>
      </c>
      <c r="D14527" s="213" t="str">
        <f t="shared" si="455"/>
        <v/>
      </c>
    </row>
    <row r="14528" spans="2:4" x14ac:dyDescent="0.3">
      <c r="B14528" s="211" t="str">
        <f t="shared" si="454"/>
        <v/>
      </c>
      <c r="D14528" s="213" t="str">
        <f t="shared" si="455"/>
        <v/>
      </c>
    </row>
    <row r="14529" spans="2:4" x14ac:dyDescent="0.3">
      <c r="B14529" s="211" t="str">
        <f t="shared" si="454"/>
        <v/>
      </c>
      <c r="D14529" s="213" t="str">
        <f t="shared" si="455"/>
        <v/>
      </c>
    </row>
    <row r="14530" spans="2:4" x14ac:dyDescent="0.3">
      <c r="B14530" s="211" t="str">
        <f t="shared" si="454"/>
        <v/>
      </c>
      <c r="D14530" s="213" t="str">
        <f t="shared" si="455"/>
        <v/>
      </c>
    </row>
    <row r="14531" spans="2:4" x14ac:dyDescent="0.3">
      <c r="B14531" s="211" t="str">
        <f t="shared" si="454"/>
        <v/>
      </c>
      <c r="D14531" s="213" t="str">
        <f t="shared" si="455"/>
        <v/>
      </c>
    </row>
    <row r="14532" spans="2:4" x14ac:dyDescent="0.3">
      <c r="B14532" s="211" t="str">
        <f t="shared" si="454"/>
        <v/>
      </c>
      <c r="D14532" s="213" t="str">
        <f t="shared" si="455"/>
        <v/>
      </c>
    </row>
    <row r="14533" spans="2:4" x14ac:dyDescent="0.3">
      <c r="B14533" s="211" t="str">
        <f t="shared" si="454"/>
        <v/>
      </c>
      <c r="D14533" s="213" t="str">
        <f t="shared" si="455"/>
        <v/>
      </c>
    </row>
    <row r="14534" spans="2:4" x14ac:dyDescent="0.3">
      <c r="B14534" s="211" t="str">
        <f t="shared" ref="B14534:B14597" si="456">IF(NOT(ISBLANK(A14534)),INT(($B$2-A14534)/365.25),"")</f>
        <v/>
      </c>
      <c r="D14534" s="213" t="str">
        <f t="shared" ref="D14534:D14597" si="457">_xlfn.IFNA(VLOOKUP(B14534,AgeGroups,2,TRUE),"")</f>
        <v/>
      </c>
    </row>
    <row r="14535" spans="2:4" x14ac:dyDescent="0.3">
      <c r="B14535" s="211" t="str">
        <f t="shared" si="456"/>
        <v/>
      </c>
      <c r="D14535" s="213" t="str">
        <f t="shared" si="457"/>
        <v/>
      </c>
    </row>
    <row r="14536" spans="2:4" x14ac:dyDescent="0.3">
      <c r="B14536" s="211" t="str">
        <f t="shared" si="456"/>
        <v/>
      </c>
      <c r="D14536" s="213" t="str">
        <f t="shared" si="457"/>
        <v/>
      </c>
    </row>
    <row r="14537" spans="2:4" x14ac:dyDescent="0.3">
      <c r="B14537" s="211" t="str">
        <f t="shared" si="456"/>
        <v/>
      </c>
      <c r="D14537" s="213" t="str">
        <f t="shared" si="457"/>
        <v/>
      </c>
    </row>
    <row r="14538" spans="2:4" x14ac:dyDescent="0.3">
      <c r="B14538" s="211" t="str">
        <f t="shared" si="456"/>
        <v/>
      </c>
      <c r="D14538" s="213" t="str">
        <f t="shared" si="457"/>
        <v/>
      </c>
    </row>
    <row r="14539" spans="2:4" x14ac:dyDescent="0.3">
      <c r="B14539" s="211" t="str">
        <f t="shared" si="456"/>
        <v/>
      </c>
      <c r="D14539" s="213" t="str">
        <f t="shared" si="457"/>
        <v/>
      </c>
    </row>
    <row r="14540" spans="2:4" x14ac:dyDescent="0.3">
      <c r="B14540" s="211" t="str">
        <f t="shared" si="456"/>
        <v/>
      </c>
      <c r="D14540" s="213" t="str">
        <f t="shared" si="457"/>
        <v/>
      </c>
    </row>
    <row r="14541" spans="2:4" x14ac:dyDescent="0.3">
      <c r="B14541" s="211" t="str">
        <f t="shared" si="456"/>
        <v/>
      </c>
      <c r="D14541" s="213" t="str">
        <f t="shared" si="457"/>
        <v/>
      </c>
    </row>
    <row r="14542" spans="2:4" x14ac:dyDescent="0.3">
      <c r="B14542" s="211" t="str">
        <f t="shared" si="456"/>
        <v/>
      </c>
      <c r="D14542" s="213" t="str">
        <f t="shared" si="457"/>
        <v/>
      </c>
    </row>
    <row r="14543" spans="2:4" x14ac:dyDescent="0.3">
      <c r="B14543" s="211" t="str">
        <f t="shared" si="456"/>
        <v/>
      </c>
      <c r="D14543" s="213" t="str">
        <f t="shared" si="457"/>
        <v/>
      </c>
    </row>
    <row r="14544" spans="2:4" x14ac:dyDescent="0.3">
      <c r="B14544" s="211" t="str">
        <f t="shared" si="456"/>
        <v/>
      </c>
      <c r="D14544" s="213" t="str">
        <f t="shared" si="457"/>
        <v/>
      </c>
    </row>
    <row r="14545" spans="2:4" x14ac:dyDescent="0.3">
      <c r="B14545" s="211" t="str">
        <f t="shared" si="456"/>
        <v/>
      </c>
      <c r="D14545" s="213" t="str">
        <f t="shared" si="457"/>
        <v/>
      </c>
    </row>
    <row r="14546" spans="2:4" x14ac:dyDescent="0.3">
      <c r="B14546" s="211" t="str">
        <f t="shared" si="456"/>
        <v/>
      </c>
      <c r="D14546" s="213" t="str">
        <f t="shared" si="457"/>
        <v/>
      </c>
    </row>
    <row r="14547" spans="2:4" x14ac:dyDescent="0.3">
      <c r="B14547" s="211" t="str">
        <f t="shared" si="456"/>
        <v/>
      </c>
      <c r="D14547" s="213" t="str">
        <f t="shared" si="457"/>
        <v/>
      </c>
    </row>
    <row r="14548" spans="2:4" x14ac:dyDescent="0.3">
      <c r="B14548" s="211" t="str">
        <f t="shared" si="456"/>
        <v/>
      </c>
      <c r="D14548" s="213" t="str">
        <f t="shared" si="457"/>
        <v/>
      </c>
    </row>
    <row r="14549" spans="2:4" x14ac:dyDescent="0.3">
      <c r="B14549" s="211" t="str">
        <f t="shared" si="456"/>
        <v/>
      </c>
      <c r="D14549" s="213" t="str">
        <f t="shared" si="457"/>
        <v/>
      </c>
    </row>
    <row r="14550" spans="2:4" x14ac:dyDescent="0.3">
      <c r="B14550" s="211" t="str">
        <f t="shared" si="456"/>
        <v/>
      </c>
      <c r="D14550" s="213" t="str">
        <f t="shared" si="457"/>
        <v/>
      </c>
    </row>
    <row r="14551" spans="2:4" x14ac:dyDescent="0.3">
      <c r="B14551" s="211" t="str">
        <f t="shared" si="456"/>
        <v/>
      </c>
      <c r="D14551" s="213" t="str">
        <f t="shared" si="457"/>
        <v/>
      </c>
    </row>
    <row r="14552" spans="2:4" x14ac:dyDescent="0.3">
      <c r="B14552" s="211" t="str">
        <f t="shared" si="456"/>
        <v/>
      </c>
      <c r="D14552" s="213" t="str">
        <f t="shared" si="457"/>
        <v/>
      </c>
    </row>
    <row r="14553" spans="2:4" x14ac:dyDescent="0.3">
      <c r="B14553" s="211" t="str">
        <f t="shared" si="456"/>
        <v/>
      </c>
      <c r="D14553" s="213" t="str">
        <f t="shared" si="457"/>
        <v/>
      </c>
    </row>
    <row r="14554" spans="2:4" x14ac:dyDescent="0.3">
      <c r="B14554" s="211" t="str">
        <f t="shared" si="456"/>
        <v/>
      </c>
      <c r="D14554" s="213" t="str">
        <f t="shared" si="457"/>
        <v/>
      </c>
    </row>
    <row r="14555" spans="2:4" x14ac:dyDescent="0.3">
      <c r="B14555" s="211" t="str">
        <f t="shared" si="456"/>
        <v/>
      </c>
      <c r="D14555" s="213" t="str">
        <f t="shared" si="457"/>
        <v/>
      </c>
    </row>
    <row r="14556" spans="2:4" x14ac:dyDescent="0.3">
      <c r="B14556" s="211" t="str">
        <f t="shared" si="456"/>
        <v/>
      </c>
      <c r="D14556" s="213" t="str">
        <f t="shared" si="457"/>
        <v/>
      </c>
    </row>
    <row r="14557" spans="2:4" x14ac:dyDescent="0.3">
      <c r="B14557" s="211" t="str">
        <f t="shared" si="456"/>
        <v/>
      </c>
      <c r="D14557" s="213" t="str">
        <f t="shared" si="457"/>
        <v/>
      </c>
    </row>
    <row r="14558" spans="2:4" x14ac:dyDescent="0.3">
      <c r="B14558" s="211" t="str">
        <f t="shared" si="456"/>
        <v/>
      </c>
      <c r="D14558" s="213" t="str">
        <f t="shared" si="457"/>
        <v/>
      </c>
    </row>
    <row r="14559" spans="2:4" x14ac:dyDescent="0.3">
      <c r="B14559" s="211" t="str">
        <f t="shared" si="456"/>
        <v/>
      </c>
      <c r="D14559" s="213" t="str">
        <f t="shared" si="457"/>
        <v/>
      </c>
    </row>
    <row r="14560" spans="2:4" x14ac:dyDescent="0.3">
      <c r="B14560" s="211" t="str">
        <f t="shared" si="456"/>
        <v/>
      </c>
      <c r="D14560" s="213" t="str">
        <f t="shared" si="457"/>
        <v/>
      </c>
    </row>
    <row r="14561" spans="2:4" x14ac:dyDescent="0.3">
      <c r="B14561" s="211" t="str">
        <f t="shared" si="456"/>
        <v/>
      </c>
      <c r="D14561" s="213" t="str">
        <f t="shared" si="457"/>
        <v/>
      </c>
    </row>
    <row r="14562" spans="2:4" x14ac:dyDescent="0.3">
      <c r="B14562" s="211" t="str">
        <f t="shared" si="456"/>
        <v/>
      </c>
      <c r="D14562" s="213" t="str">
        <f t="shared" si="457"/>
        <v/>
      </c>
    </row>
    <row r="14563" spans="2:4" x14ac:dyDescent="0.3">
      <c r="B14563" s="211" t="str">
        <f t="shared" si="456"/>
        <v/>
      </c>
      <c r="D14563" s="213" t="str">
        <f t="shared" si="457"/>
        <v/>
      </c>
    </row>
    <row r="14564" spans="2:4" x14ac:dyDescent="0.3">
      <c r="B14564" s="211" t="str">
        <f t="shared" si="456"/>
        <v/>
      </c>
      <c r="D14564" s="213" t="str">
        <f t="shared" si="457"/>
        <v/>
      </c>
    </row>
    <row r="14565" spans="2:4" x14ac:dyDescent="0.3">
      <c r="B14565" s="211" t="str">
        <f t="shared" si="456"/>
        <v/>
      </c>
      <c r="D14565" s="213" t="str">
        <f t="shared" si="457"/>
        <v/>
      </c>
    </row>
    <row r="14566" spans="2:4" x14ac:dyDescent="0.3">
      <c r="B14566" s="211" t="str">
        <f t="shared" si="456"/>
        <v/>
      </c>
      <c r="D14566" s="213" t="str">
        <f t="shared" si="457"/>
        <v/>
      </c>
    </row>
    <row r="14567" spans="2:4" x14ac:dyDescent="0.3">
      <c r="B14567" s="211" t="str">
        <f t="shared" si="456"/>
        <v/>
      </c>
      <c r="D14567" s="213" t="str">
        <f t="shared" si="457"/>
        <v/>
      </c>
    </row>
    <row r="14568" spans="2:4" x14ac:dyDescent="0.3">
      <c r="B14568" s="211" t="str">
        <f t="shared" si="456"/>
        <v/>
      </c>
      <c r="D14568" s="213" t="str">
        <f t="shared" si="457"/>
        <v/>
      </c>
    </row>
    <row r="14569" spans="2:4" x14ac:dyDescent="0.3">
      <c r="B14569" s="211" t="str">
        <f t="shared" si="456"/>
        <v/>
      </c>
      <c r="D14569" s="213" t="str">
        <f t="shared" si="457"/>
        <v/>
      </c>
    </row>
    <row r="14570" spans="2:4" x14ac:dyDescent="0.3">
      <c r="B14570" s="211" t="str">
        <f t="shared" si="456"/>
        <v/>
      </c>
      <c r="D14570" s="213" t="str">
        <f t="shared" si="457"/>
        <v/>
      </c>
    </row>
    <row r="14571" spans="2:4" x14ac:dyDescent="0.3">
      <c r="B14571" s="211" t="str">
        <f t="shared" si="456"/>
        <v/>
      </c>
      <c r="D14571" s="213" t="str">
        <f t="shared" si="457"/>
        <v/>
      </c>
    </row>
    <row r="14572" spans="2:4" x14ac:dyDescent="0.3">
      <c r="B14572" s="211" t="str">
        <f t="shared" si="456"/>
        <v/>
      </c>
      <c r="D14572" s="213" t="str">
        <f t="shared" si="457"/>
        <v/>
      </c>
    </row>
    <row r="14573" spans="2:4" x14ac:dyDescent="0.3">
      <c r="B14573" s="211" t="str">
        <f t="shared" si="456"/>
        <v/>
      </c>
      <c r="D14573" s="213" t="str">
        <f t="shared" si="457"/>
        <v/>
      </c>
    </row>
    <row r="14574" spans="2:4" x14ac:dyDescent="0.3">
      <c r="B14574" s="211" t="str">
        <f t="shared" si="456"/>
        <v/>
      </c>
      <c r="D14574" s="213" t="str">
        <f t="shared" si="457"/>
        <v/>
      </c>
    </row>
    <row r="14575" spans="2:4" x14ac:dyDescent="0.3">
      <c r="B14575" s="211" t="str">
        <f t="shared" si="456"/>
        <v/>
      </c>
      <c r="D14575" s="213" t="str">
        <f t="shared" si="457"/>
        <v/>
      </c>
    </row>
    <row r="14576" spans="2:4" x14ac:dyDescent="0.3">
      <c r="B14576" s="211" t="str">
        <f t="shared" si="456"/>
        <v/>
      </c>
      <c r="D14576" s="213" t="str">
        <f t="shared" si="457"/>
        <v/>
      </c>
    </row>
    <row r="14577" spans="2:4" x14ac:dyDescent="0.3">
      <c r="B14577" s="211" t="str">
        <f t="shared" si="456"/>
        <v/>
      </c>
      <c r="D14577" s="213" t="str">
        <f t="shared" si="457"/>
        <v/>
      </c>
    </row>
    <row r="14578" spans="2:4" x14ac:dyDescent="0.3">
      <c r="B14578" s="211" t="str">
        <f t="shared" si="456"/>
        <v/>
      </c>
      <c r="D14578" s="213" t="str">
        <f t="shared" si="457"/>
        <v/>
      </c>
    </row>
    <row r="14579" spans="2:4" x14ac:dyDescent="0.3">
      <c r="B14579" s="211" t="str">
        <f t="shared" si="456"/>
        <v/>
      </c>
      <c r="D14579" s="213" t="str">
        <f t="shared" si="457"/>
        <v/>
      </c>
    </row>
    <row r="14580" spans="2:4" x14ac:dyDescent="0.3">
      <c r="B14580" s="211" t="str">
        <f t="shared" si="456"/>
        <v/>
      </c>
      <c r="D14580" s="213" t="str">
        <f t="shared" si="457"/>
        <v/>
      </c>
    </row>
    <row r="14581" spans="2:4" x14ac:dyDescent="0.3">
      <c r="B14581" s="211" t="str">
        <f t="shared" si="456"/>
        <v/>
      </c>
      <c r="D14581" s="213" t="str">
        <f t="shared" si="457"/>
        <v/>
      </c>
    </row>
    <row r="14582" spans="2:4" x14ac:dyDescent="0.3">
      <c r="B14582" s="211" t="str">
        <f t="shared" si="456"/>
        <v/>
      </c>
      <c r="D14582" s="213" t="str">
        <f t="shared" si="457"/>
        <v/>
      </c>
    </row>
    <row r="14583" spans="2:4" x14ac:dyDescent="0.3">
      <c r="B14583" s="211" t="str">
        <f t="shared" si="456"/>
        <v/>
      </c>
      <c r="D14583" s="213" t="str">
        <f t="shared" si="457"/>
        <v/>
      </c>
    </row>
    <row r="14584" spans="2:4" x14ac:dyDescent="0.3">
      <c r="B14584" s="211" t="str">
        <f t="shared" si="456"/>
        <v/>
      </c>
      <c r="D14584" s="213" t="str">
        <f t="shared" si="457"/>
        <v/>
      </c>
    </row>
    <row r="14585" spans="2:4" x14ac:dyDescent="0.3">
      <c r="B14585" s="211" t="str">
        <f t="shared" si="456"/>
        <v/>
      </c>
      <c r="D14585" s="213" t="str">
        <f t="shared" si="457"/>
        <v/>
      </c>
    </row>
    <row r="14586" spans="2:4" x14ac:dyDescent="0.3">
      <c r="B14586" s="211" t="str">
        <f t="shared" si="456"/>
        <v/>
      </c>
      <c r="D14586" s="213" t="str">
        <f t="shared" si="457"/>
        <v/>
      </c>
    </row>
    <row r="14587" spans="2:4" x14ac:dyDescent="0.3">
      <c r="B14587" s="211" t="str">
        <f t="shared" si="456"/>
        <v/>
      </c>
      <c r="D14587" s="213" t="str">
        <f t="shared" si="457"/>
        <v/>
      </c>
    </row>
    <row r="14588" spans="2:4" x14ac:dyDescent="0.3">
      <c r="B14588" s="211" t="str">
        <f t="shared" si="456"/>
        <v/>
      </c>
      <c r="D14588" s="213" t="str">
        <f t="shared" si="457"/>
        <v/>
      </c>
    </row>
    <row r="14589" spans="2:4" x14ac:dyDescent="0.3">
      <c r="B14589" s="211" t="str">
        <f t="shared" si="456"/>
        <v/>
      </c>
      <c r="D14589" s="213" t="str">
        <f t="shared" si="457"/>
        <v/>
      </c>
    </row>
    <row r="14590" spans="2:4" x14ac:dyDescent="0.3">
      <c r="B14590" s="211" t="str">
        <f t="shared" si="456"/>
        <v/>
      </c>
      <c r="D14590" s="213" t="str">
        <f t="shared" si="457"/>
        <v/>
      </c>
    </row>
    <row r="14591" spans="2:4" x14ac:dyDescent="0.3">
      <c r="B14591" s="211" t="str">
        <f t="shared" si="456"/>
        <v/>
      </c>
      <c r="D14591" s="213" t="str">
        <f t="shared" si="457"/>
        <v/>
      </c>
    </row>
    <row r="14592" spans="2:4" x14ac:dyDescent="0.3">
      <c r="B14592" s="211" t="str">
        <f t="shared" si="456"/>
        <v/>
      </c>
      <c r="D14592" s="213" t="str">
        <f t="shared" si="457"/>
        <v/>
      </c>
    </row>
    <row r="14593" spans="2:4" x14ac:dyDescent="0.3">
      <c r="B14593" s="211" t="str">
        <f t="shared" si="456"/>
        <v/>
      </c>
      <c r="D14593" s="213" t="str">
        <f t="shared" si="457"/>
        <v/>
      </c>
    </row>
    <row r="14594" spans="2:4" x14ac:dyDescent="0.3">
      <c r="B14594" s="211" t="str">
        <f t="shared" si="456"/>
        <v/>
      </c>
      <c r="D14594" s="213" t="str">
        <f t="shared" si="457"/>
        <v/>
      </c>
    </row>
    <row r="14595" spans="2:4" x14ac:dyDescent="0.3">
      <c r="B14595" s="211" t="str">
        <f t="shared" si="456"/>
        <v/>
      </c>
      <c r="D14595" s="213" t="str">
        <f t="shared" si="457"/>
        <v/>
      </c>
    </row>
    <row r="14596" spans="2:4" x14ac:dyDescent="0.3">
      <c r="B14596" s="211" t="str">
        <f t="shared" si="456"/>
        <v/>
      </c>
      <c r="D14596" s="213" t="str">
        <f t="shared" si="457"/>
        <v/>
      </c>
    </row>
    <row r="14597" spans="2:4" x14ac:dyDescent="0.3">
      <c r="B14597" s="211" t="str">
        <f t="shared" si="456"/>
        <v/>
      </c>
      <c r="D14597" s="213" t="str">
        <f t="shared" si="457"/>
        <v/>
      </c>
    </row>
    <row r="14598" spans="2:4" x14ac:dyDescent="0.3">
      <c r="B14598" s="211" t="str">
        <f t="shared" ref="B14598:B14661" si="458">IF(NOT(ISBLANK(A14598)),INT(($B$2-A14598)/365.25),"")</f>
        <v/>
      </c>
      <c r="D14598" s="213" t="str">
        <f t="shared" ref="D14598:D14661" si="459">_xlfn.IFNA(VLOOKUP(B14598,AgeGroups,2,TRUE),"")</f>
        <v/>
      </c>
    </row>
    <row r="14599" spans="2:4" x14ac:dyDescent="0.3">
      <c r="B14599" s="211" t="str">
        <f t="shared" si="458"/>
        <v/>
      </c>
      <c r="D14599" s="213" t="str">
        <f t="shared" si="459"/>
        <v/>
      </c>
    </row>
    <row r="14600" spans="2:4" x14ac:dyDescent="0.3">
      <c r="B14600" s="211" t="str">
        <f t="shared" si="458"/>
        <v/>
      </c>
      <c r="D14600" s="213" t="str">
        <f t="shared" si="459"/>
        <v/>
      </c>
    </row>
    <row r="14601" spans="2:4" x14ac:dyDescent="0.3">
      <c r="B14601" s="211" t="str">
        <f t="shared" si="458"/>
        <v/>
      </c>
      <c r="D14601" s="213" t="str">
        <f t="shared" si="459"/>
        <v/>
      </c>
    </row>
    <row r="14602" spans="2:4" x14ac:dyDescent="0.3">
      <c r="B14602" s="211" t="str">
        <f t="shared" si="458"/>
        <v/>
      </c>
      <c r="D14602" s="213" t="str">
        <f t="shared" si="459"/>
        <v/>
      </c>
    </row>
    <row r="14603" spans="2:4" x14ac:dyDescent="0.3">
      <c r="B14603" s="211" t="str">
        <f t="shared" si="458"/>
        <v/>
      </c>
      <c r="D14603" s="213" t="str">
        <f t="shared" si="459"/>
        <v/>
      </c>
    </row>
    <row r="14604" spans="2:4" x14ac:dyDescent="0.3">
      <c r="B14604" s="211" t="str">
        <f t="shared" si="458"/>
        <v/>
      </c>
      <c r="D14604" s="213" t="str">
        <f t="shared" si="459"/>
        <v/>
      </c>
    </row>
    <row r="14605" spans="2:4" x14ac:dyDescent="0.3">
      <c r="B14605" s="211" t="str">
        <f t="shared" si="458"/>
        <v/>
      </c>
      <c r="D14605" s="213" t="str">
        <f t="shared" si="459"/>
        <v/>
      </c>
    </row>
    <row r="14606" spans="2:4" x14ac:dyDescent="0.3">
      <c r="B14606" s="211" t="str">
        <f t="shared" si="458"/>
        <v/>
      </c>
      <c r="D14606" s="213" t="str">
        <f t="shared" si="459"/>
        <v/>
      </c>
    </row>
    <row r="14607" spans="2:4" x14ac:dyDescent="0.3">
      <c r="B14607" s="211" t="str">
        <f t="shared" si="458"/>
        <v/>
      </c>
      <c r="D14607" s="213" t="str">
        <f t="shared" si="459"/>
        <v/>
      </c>
    </row>
    <row r="14608" spans="2:4" x14ac:dyDescent="0.3">
      <c r="B14608" s="211" t="str">
        <f t="shared" si="458"/>
        <v/>
      </c>
      <c r="D14608" s="213" t="str">
        <f t="shared" si="459"/>
        <v/>
      </c>
    </row>
    <row r="14609" spans="2:4" x14ac:dyDescent="0.3">
      <c r="B14609" s="211" t="str">
        <f t="shared" si="458"/>
        <v/>
      </c>
      <c r="D14609" s="213" t="str">
        <f t="shared" si="459"/>
        <v/>
      </c>
    </row>
    <row r="14610" spans="2:4" x14ac:dyDescent="0.3">
      <c r="B14610" s="211" t="str">
        <f t="shared" si="458"/>
        <v/>
      </c>
      <c r="D14610" s="213" t="str">
        <f t="shared" si="459"/>
        <v/>
      </c>
    </row>
    <row r="14611" spans="2:4" x14ac:dyDescent="0.3">
      <c r="B14611" s="211" t="str">
        <f t="shared" si="458"/>
        <v/>
      </c>
      <c r="D14611" s="213" t="str">
        <f t="shared" si="459"/>
        <v/>
      </c>
    </row>
    <row r="14612" spans="2:4" x14ac:dyDescent="0.3">
      <c r="B14612" s="211" t="str">
        <f t="shared" si="458"/>
        <v/>
      </c>
      <c r="D14612" s="213" t="str">
        <f t="shared" si="459"/>
        <v/>
      </c>
    </row>
    <row r="14613" spans="2:4" x14ac:dyDescent="0.3">
      <c r="B14613" s="211" t="str">
        <f t="shared" si="458"/>
        <v/>
      </c>
      <c r="D14613" s="213" t="str">
        <f t="shared" si="459"/>
        <v/>
      </c>
    </row>
    <row r="14614" spans="2:4" x14ac:dyDescent="0.3">
      <c r="B14614" s="211" t="str">
        <f t="shared" si="458"/>
        <v/>
      </c>
      <c r="D14614" s="213" t="str">
        <f t="shared" si="459"/>
        <v/>
      </c>
    </row>
    <row r="14615" spans="2:4" x14ac:dyDescent="0.3">
      <c r="B14615" s="211" t="str">
        <f t="shared" si="458"/>
        <v/>
      </c>
      <c r="D14615" s="213" t="str">
        <f t="shared" si="459"/>
        <v/>
      </c>
    </row>
    <row r="14616" spans="2:4" x14ac:dyDescent="0.3">
      <c r="B14616" s="211" t="str">
        <f t="shared" si="458"/>
        <v/>
      </c>
      <c r="D14616" s="213" t="str">
        <f t="shared" si="459"/>
        <v/>
      </c>
    </row>
    <row r="14617" spans="2:4" x14ac:dyDescent="0.3">
      <c r="B14617" s="211" t="str">
        <f t="shared" si="458"/>
        <v/>
      </c>
      <c r="D14617" s="213" t="str">
        <f t="shared" si="459"/>
        <v/>
      </c>
    </row>
    <row r="14618" spans="2:4" x14ac:dyDescent="0.3">
      <c r="B14618" s="211" t="str">
        <f t="shared" si="458"/>
        <v/>
      </c>
      <c r="D14618" s="213" t="str">
        <f t="shared" si="459"/>
        <v/>
      </c>
    </row>
    <row r="14619" spans="2:4" x14ac:dyDescent="0.3">
      <c r="B14619" s="211" t="str">
        <f t="shared" si="458"/>
        <v/>
      </c>
      <c r="D14619" s="213" t="str">
        <f t="shared" si="459"/>
        <v/>
      </c>
    </row>
    <row r="14620" spans="2:4" x14ac:dyDescent="0.3">
      <c r="B14620" s="211" t="str">
        <f t="shared" si="458"/>
        <v/>
      </c>
      <c r="D14620" s="213" t="str">
        <f t="shared" si="459"/>
        <v/>
      </c>
    </row>
    <row r="14621" spans="2:4" x14ac:dyDescent="0.3">
      <c r="B14621" s="211" t="str">
        <f t="shared" si="458"/>
        <v/>
      </c>
      <c r="D14621" s="213" t="str">
        <f t="shared" si="459"/>
        <v/>
      </c>
    </row>
    <row r="14622" spans="2:4" x14ac:dyDescent="0.3">
      <c r="B14622" s="211" t="str">
        <f t="shared" si="458"/>
        <v/>
      </c>
      <c r="D14622" s="213" t="str">
        <f t="shared" si="459"/>
        <v/>
      </c>
    </row>
    <row r="14623" spans="2:4" x14ac:dyDescent="0.3">
      <c r="B14623" s="211" t="str">
        <f t="shared" si="458"/>
        <v/>
      </c>
      <c r="D14623" s="213" t="str">
        <f t="shared" si="459"/>
        <v/>
      </c>
    </row>
    <row r="14624" spans="2:4" x14ac:dyDescent="0.3">
      <c r="B14624" s="211" t="str">
        <f t="shared" si="458"/>
        <v/>
      </c>
      <c r="D14624" s="213" t="str">
        <f t="shared" si="459"/>
        <v/>
      </c>
    </row>
    <row r="14625" spans="2:4" x14ac:dyDescent="0.3">
      <c r="B14625" s="211" t="str">
        <f t="shared" si="458"/>
        <v/>
      </c>
      <c r="D14625" s="213" t="str">
        <f t="shared" si="459"/>
        <v/>
      </c>
    </row>
    <row r="14626" spans="2:4" x14ac:dyDescent="0.3">
      <c r="B14626" s="211" t="str">
        <f t="shared" si="458"/>
        <v/>
      </c>
      <c r="D14626" s="213" t="str">
        <f t="shared" si="459"/>
        <v/>
      </c>
    </row>
    <row r="14627" spans="2:4" x14ac:dyDescent="0.3">
      <c r="B14627" s="211" t="str">
        <f t="shared" si="458"/>
        <v/>
      </c>
      <c r="D14627" s="213" t="str">
        <f t="shared" si="459"/>
        <v/>
      </c>
    </row>
    <row r="14628" spans="2:4" x14ac:dyDescent="0.3">
      <c r="B14628" s="211" t="str">
        <f t="shared" si="458"/>
        <v/>
      </c>
      <c r="D14628" s="213" t="str">
        <f t="shared" si="459"/>
        <v/>
      </c>
    </row>
    <row r="14629" spans="2:4" x14ac:dyDescent="0.3">
      <c r="B14629" s="211" t="str">
        <f t="shared" si="458"/>
        <v/>
      </c>
      <c r="D14629" s="213" t="str">
        <f t="shared" si="459"/>
        <v/>
      </c>
    </row>
    <row r="14630" spans="2:4" x14ac:dyDescent="0.3">
      <c r="B14630" s="211" t="str">
        <f t="shared" si="458"/>
        <v/>
      </c>
      <c r="D14630" s="213" t="str">
        <f t="shared" si="459"/>
        <v/>
      </c>
    </row>
    <row r="14631" spans="2:4" x14ac:dyDescent="0.3">
      <c r="B14631" s="211" t="str">
        <f t="shared" si="458"/>
        <v/>
      </c>
      <c r="D14631" s="213" t="str">
        <f t="shared" si="459"/>
        <v/>
      </c>
    </row>
    <row r="14632" spans="2:4" x14ac:dyDescent="0.3">
      <c r="B14632" s="211" t="str">
        <f t="shared" si="458"/>
        <v/>
      </c>
      <c r="D14632" s="213" t="str">
        <f t="shared" si="459"/>
        <v/>
      </c>
    </row>
    <row r="14633" spans="2:4" x14ac:dyDescent="0.3">
      <c r="B14633" s="211" t="str">
        <f t="shared" si="458"/>
        <v/>
      </c>
      <c r="D14633" s="213" t="str">
        <f t="shared" si="459"/>
        <v/>
      </c>
    </row>
    <row r="14634" spans="2:4" x14ac:dyDescent="0.3">
      <c r="B14634" s="211" t="str">
        <f t="shared" si="458"/>
        <v/>
      </c>
      <c r="D14634" s="213" t="str">
        <f t="shared" si="459"/>
        <v/>
      </c>
    </row>
    <row r="14635" spans="2:4" x14ac:dyDescent="0.3">
      <c r="B14635" s="211" t="str">
        <f t="shared" si="458"/>
        <v/>
      </c>
      <c r="D14635" s="213" t="str">
        <f t="shared" si="459"/>
        <v/>
      </c>
    </row>
    <row r="14636" spans="2:4" x14ac:dyDescent="0.3">
      <c r="B14636" s="211" t="str">
        <f t="shared" si="458"/>
        <v/>
      </c>
      <c r="D14636" s="213" t="str">
        <f t="shared" si="459"/>
        <v/>
      </c>
    </row>
    <row r="14637" spans="2:4" x14ac:dyDescent="0.3">
      <c r="B14637" s="211" t="str">
        <f t="shared" si="458"/>
        <v/>
      </c>
      <c r="D14637" s="213" t="str">
        <f t="shared" si="459"/>
        <v/>
      </c>
    </row>
    <row r="14638" spans="2:4" x14ac:dyDescent="0.3">
      <c r="B14638" s="211" t="str">
        <f t="shared" si="458"/>
        <v/>
      </c>
      <c r="D14638" s="213" t="str">
        <f t="shared" si="459"/>
        <v/>
      </c>
    </row>
    <row r="14639" spans="2:4" x14ac:dyDescent="0.3">
      <c r="B14639" s="211" t="str">
        <f t="shared" si="458"/>
        <v/>
      </c>
      <c r="D14639" s="213" t="str">
        <f t="shared" si="459"/>
        <v/>
      </c>
    </row>
    <row r="14640" spans="2:4" x14ac:dyDescent="0.3">
      <c r="B14640" s="211" t="str">
        <f t="shared" si="458"/>
        <v/>
      </c>
      <c r="D14640" s="213" t="str">
        <f t="shared" si="459"/>
        <v/>
      </c>
    </row>
    <row r="14641" spans="2:4" x14ac:dyDescent="0.3">
      <c r="B14641" s="211" t="str">
        <f t="shared" si="458"/>
        <v/>
      </c>
      <c r="D14641" s="213" t="str">
        <f t="shared" si="459"/>
        <v/>
      </c>
    </row>
    <row r="14642" spans="2:4" x14ac:dyDescent="0.3">
      <c r="B14642" s="211" t="str">
        <f t="shared" si="458"/>
        <v/>
      </c>
      <c r="D14642" s="213" t="str">
        <f t="shared" si="459"/>
        <v/>
      </c>
    </row>
    <row r="14643" spans="2:4" x14ac:dyDescent="0.3">
      <c r="B14643" s="211" t="str">
        <f t="shared" si="458"/>
        <v/>
      </c>
      <c r="D14643" s="213" t="str">
        <f t="shared" si="459"/>
        <v/>
      </c>
    </row>
    <row r="14644" spans="2:4" x14ac:dyDescent="0.3">
      <c r="B14644" s="211" t="str">
        <f t="shared" si="458"/>
        <v/>
      </c>
      <c r="D14644" s="213" t="str">
        <f t="shared" si="459"/>
        <v/>
      </c>
    </row>
    <row r="14645" spans="2:4" x14ac:dyDescent="0.3">
      <c r="B14645" s="211" t="str">
        <f t="shared" si="458"/>
        <v/>
      </c>
      <c r="D14645" s="213" t="str">
        <f t="shared" si="459"/>
        <v/>
      </c>
    </row>
    <row r="14646" spans="2:4" x14ac:dyDescent="0.3">
      <c r="B14646" s="211" t="str">
        <f t="shared" si="458"/>
        <v/>
      </c>
      <c r="D14646" s="213" t="str">
        <f t="shared" si="459"/>
        <v/>
      </c>
    </row>
    <row r="14647" spans="2:4" x14ac:dyDescent="0.3">
      <c r="B14647" s="211" t="str">
        <f t="shared" si="458"/>
        <v/>
      </c>
      <c r="D14647" s="213" t="str">
        <f t="shared" si="459"/>
        <v/>
      </c>
    </row>
    <row r="14648" spans="2:4" x14ac:dyDescent="0.3">
      <c r="B14648" s="211" t="str">
        <f t="shared" si="458"/>
        <v/>
      </c>
      <c r="D14648" s="213" t="str">
        <f t="shared" si="459"/>
        <v/>
      </c>
    </row>
    <row r="14649" spans="2:4" x14ac:dyDescent="0.3">
      <c r="B14649" s="211" t="str">
        <f t="shared" si="458"/>
        <v/>
      </c>
      <c r="D14649" s="213" t="str">
        <f t="shared" si="459"/>
        <v/>
      </c>
    </row>
    <row r="14650" spans="2:4" x14ac:dyDescent="0.3">
      <c r="B14650" s="211" t="str">
        <f t="shared" si="458"/>
        <v/>
      </c>
      <c r="D14650" s="213" t="str">
        <f t="shared" si="459"/>
        <v/>
      </c>
    </row>
    <row r="14651" spans="2:4" x14ac:dyDescent="0.3">
      <c r="B14651" s="211" t="str">
        <f t="shared" si="458"/>
        <v/>
      </c>
      <c r="D14651" s="213" t="str">
        <f t="shared" si="459"/>
        <v/>
      </c>
    </row>
    <row r="14652" spans="2:4" x14ac:dyDescent="0.3">
      <c r="B14652" s="211" t="str">
        <f t="shared" si="458"/>
        <v/>
      </c>
      <c r="D14652" s="213" t="str">
        <f t="shared" si="459"/>
        <v/>
      </c>
    </row>
    <row r="14653" spans="2:4" x14ac:dyDescent="0.3">
      <c r="B14653" s="211" t="str">
        <f t="shared" si="458"/>
        <v/>
      </c>
      <c r="D14653" s="213" t="str">
        <f t="shared" si="459"/>
        <v/>
      </c>
    </row>
    <row r="14654" spans="2:4" x14ac:dyDescent="0.3">
      <c r="B14654" s="211" t="str">
        <f t="shared" si="458"/>
        <v/>
      </c>
      <c r="D14654" s="213" t="str">
        <f t="shared" si="459"/>
        <v/>
      </c>
    </row>
    <row r="14655" spans="2:4" x14ac:dyDescent="0.3">
      <c r="B14655" s="211" t="str">
        <f t="shared" si="458"/>
        <v/>
      </c>
      <c r="D14655" s="213" t="str">
        <f t="shared" si="459"/>
        <v/>
      </c>
    </row>
    <row r="14656" spans="2:4" x14ac:dyDescent="0.3">
      <c r="B14656" s="211" t="str">
        <f t="shared" si="458"/>
        <v/>
      </c>
      <c r="D14656" s="213" t="str">
        <f t="shared" si="459"/>
        <v/>
      </c>
    </row>
    <row r="14657" spans="2:4" x14ac:dyDescent="0.3">
      <c r="B14657" s="211" t="str">
        <f t="shared" si="458"/>
        <v/>
      </c>
      <c r="D14657" s="213" t="str">
        <f t="shared" si="459"/>
        <v/>
      </c>
    </row>
    <row r="14658" spans="2:4" x14ac:dyDescent="0.3">
      <c r="B14658" s="211" t="str">
        <f t="shared" si="458"/>
        <v/>
      </c>
      <c r="D14658" s="213" t="str">
        <f t="shared" si="459"/>
        <v/>
      </c>
    </row>
    <row r="14659" spans="2:4" x14ac:dyDescent="0.3">
      <c r="B14659" s="211" t="str">
        <f t="shared" si="458"/>
        <v/>
      </c>
      <c r="D14659" s="213" t="str">
        <f t="shared" si="459"/>
        <v/>
      </c>
    </row>
    <row r="14660" spans="2:4" x14ac:dyDescent="0.3">
      <c r="B14660" s="211" t="str">
        <f t="shared" si="458"/>
        <v/>
      </c>
      <c r="D14660" s="213" t="str">
        <f t="shared" si="459"/>
        <v/>
      </c>
    </row>
    <row r="14661" spans="2:4" x14ac:dyDescent="0.3">
      <c r="B14661" s="211" t="str">
        <f t="shared" si="458"/>
        <v/>
      </c>
      <c r="D14661" s="213" t="str">
        <f t="shared" si="459"/>
        <v/>
      </c>
    </row>
    <row r="14662" spans="2:4" x14ac:dyDescent="0.3">
      <c r="B14662" s="211" t="str">
        <f t="shared" ref="B14662:B14725" si="460">IF(NOT(ISBLANK(A14662)),INT(($B$2-A14662)/365.25),"")</f>
        <v/>
      </c>
      <c r="D14662" s="213" t="str">
        <f t="shared" ref="D14662:D14725" si="461">_xlfn.IFNA(VLOOKUP(B14662,AgeGroups,2,TRUE),"")</f>
        <v/>
      </c>
    </row>
    <row r="14663" spans="2:4" x14ac:dyDescent="0.3">
      <c r="B14663" s="211" t="str">
        <f t="shared" si="460"/>
        <v/>
      </c>
      <c r="D14663" s="213" t="str">
        <f t="shared" si="461"/>
        <v/>
      </c>
    </row>
    <row r="14664" spans="2:4" x14ac:dyDescent="0.3">
      <c r="B14664" s="211" t="str">
        <f t="shared" si="460"/>
        <v/>
      </c>
      <c r="D14664" s="213" t="str">
        <f t="shared" si="461"/>
        <v/>
      </c>
    </row>
    <row r="14665" spans="2:4" x14ac:dyDescent="0.3">
      <c r="B14665" s="211" t="str">
        <f t="shared" si="460"/>
        <v/>
      </c>
      <c r="D14665" s="213" t="str">
        <f t="shared" si="461"/>
        <v/>
      </c>
    </row>
    <row r="14666" spans="2:4" x14ac:dyDescent="0.3">
      <c r="B14666" s="211" t="str">
        <f t="shared" si="460"/>
        <v/>
      </c>
      <c r="D14666" s="213" t="str">
        <f t="shared" si="461"/>
        <v/>
      </c>
    </row>
    <row r="14667" spans="2:4" x14ac:dyDescent="0.3">
      <c r="B14667" s="211" t="str">
        <f t="shared" si="460"/>
        <v/>
      </c>
      <c r="D14667" s="213" t="str">
        <f t="shared" si="461"/>
        <v/>
      </c>
    </row>
    <row r="14668" spans="2:4" x14ac:dyDescent="0.3">
      <c r="B14668" s="211" t="str">
        <f t="shared" si="460"/>
        <v/>
      </c>
      <c r="D14668" s="213" t="str">
        <f t="shared" si="461"/>
        <v/>
      </c>
    </row>
    <row r="14669" spans="2:4" x14ac:dyDescent="0.3">
      <c r="B14669" s="211" t="str">
        <f t="shared" si="460"/>
        <v/>
      </c>
      <c r="D14669" s="213" t="str">
        <f t="shared" si="461"/>
        <v/>
      </c>
    </row>
    <row r="14670" spans="2:4" x14ac:dyDescent="0.3">
      <c r="B14670" s="211" t="str">
        <f t="shared" si="460"/>
        <v/>
      </c>
      <c r="D14670" s="213" t="str">
        <f t="shared" si="461"/>
        <v/>
      </c>
    </row>
    <row r="14671" spans="2:4" x14ac:dyDescent="0.3">
      <c r="B14671" s="211" t="str">
        <f t="shared" si="460"/>
        <v/>
      </c>
      <c r="D14671" s="213" t="str">
        <f t="shared" si="461"/>
        <v/>
      </c>
    </row>
    <row r="14672" spans="2:4" x14ac:dyDescent="0.3">
      <c r="B14672" s="211" t="str">
        <f t="shared" si="460"/>
        <v/>
      </c>
      <c r="D14672" s="213" t="str">
        <f t="shared" si="461"/>
        <v/>
      </c>
    </row>
    <row r="14673" spans="2:4" x14ac:dyDescent="0.3">
      <c r="B14673" s="211" t="str">
        <f t="shared" si="460"/>
        <v/>
      </c>
      <c r="D14673" s="213" t="str">
        <f t="shared" si="461"/>
        <v/>
      </c>
    </row>
    <row r="14674" spans="2:4" x14ac:dyDescent="0.3">
      <c r="B14674" s="211" t="str">
        <f t="shared" si="460"/>
        <v/>
      </c>
      <c r="D14674" s="213" t="str">
        <f t="shared" si="461"/>
        <v/>
      </c>
    </row>
    <row r="14675" spans="2:4" x14ac:dyDescent="0.3">
      <c r="B14675" s="211" t="str">
        <f t="shared" si="460"/>
        <v/>
      </c>
      <c r="D14675" s="213" t="str">
        <f t="shared" si="461"/>
        <v/>
      </c>
    </row>
    <row r="14676" spans="2:4" x14ac:dyDescent="0.3">
      <c r="B14676" s="211" t="str">
        <f t="shared" si="460"/>
        <v/>
      </c>
      <c r="D14676" s="213" t="str">
        <f t="shared" si="461"/>
        <v/>
      </c>
    </row>
    <row r="14677" spans="2:4" x14ac:dyDescent="0.3">
      <c r="B14677" s="211" t="str">
        <f t="shared" si="460"/>
        <v/>
      </c>
      <c r="D14677" s="213" t="str">
        <f t="shared" si="461"/>
        <v/>
      </c>
    </row>
    <row r="14678" spans="2:4" x14ac:dyDescent="0.3">
      <c r="B14678" s="211" t="str">
        <f t="shared" si="460"/>
        <v/>
      </c>
      <c r="D14678" s="213" t="str">
        <f t="shared" si="461"/>
        <v/>
      </c>
    </row>
    <row r="14679" spans="2:4" x14ac:dyDescent="0.3">
      <c r="B14679" s="211" t="str">
        <f t="shared" si="460"/>
        <v/>
      </c>
      <c r="D14679" s="213" t="str">
        <f t="shared" si="461"/>
        <v/>
      </c>
    </row>
    <row r="14680" spans="2:4" x14ac:dyDescent="0.3">
      <c r="B14680" s="211" t="str">
        <f t="shared" si="460"/>
        <v/>
      </c>
      <c r="D14680" s="213" t="str">
        <f t="shared" si="461"/>
        <v/>
      </c>
    </row>
    <row r="14681" spans="2:4" x14ac:dyDescent="0.3">
      <c r="B14681" s="211" t="str">
        <f t="shared" si="460"/>
        <v/>
      </c>
      <c r="D14681" s="213" t="str">
        <f t="shared" si="461"/>
        <v/>
      </c>
    </row>
    <row r="14682" spans="2:4" x14ac:dyDescent="0.3">
      <c r="B14682" s="211" t="str">
        <f t="shared" si="460"/>
        <v/>
      </c>
      <c r="D14682" s="213" t="str">
        <f t="shared" si="461"/>
        <v/>
      </c>
    </row>
    <row r="14683" spans="2:4" x14ac:dyDescent="0.3">
      <c r="B14683" s="211" t="str">
        <f t="shared" si="460"/>
        <v/>
      </c>
      <c r="D14683" s="213" t="str">
        <f t="shared" si="461"/>
        <v/>
      </c>
    </row>
    <row r="14684" spans="2:4" x14ac:dyDescent="0.3">
      <c r="B14684" s="211" t="str">
        <f t="shared" si="460"/>
        <v/>
      </c>
      <c r="D14684" s="213" t="str">
        <f t="shared" si="461"/>
        <v/>
      </c>
    </row>
    <row r="14685" spans="2:4" x14ac:dyDescent="0.3">
      <c r="B14685" s="211" t="str">
        <f t="shared" si="460"/>
        <v/>
      </c>
      <c r="D14685" s="213" t="str">
        <f t="shared" si="461"/>
        <v/>
      </c>
    </row>
    <row r="14686" spans="2:4" x14ac:dyDescent="0.3">
      <c r="B14686" s="211" t="str">
        <f t="shared" si="460"/>
        <v/>
      </c>
      <c r="D14686" s="213" t="str">
        <f t="shared" si="461"/>
        <v/>
      </c>
    </row>
    <row r="14687" spans="2:4" x14ac:dyDescent="0.3">
      <c r="B14687" s="211" t="str">
        <f t="shared" si="460"/>
        <v/>
      </c>
      <c r="D14687" s="213" t="str">
        <f t="shared" si="461"/>
        <v/>
      </c>
    </row>
    <row r="14688" spans="2:4" x14ac:dyDescent="0.3">
      <c r="B14688" s="211" t="str">
        <f t="shared" si="460"/>
        <v/>
      </c>
      <c r="D14688" s="213" t="str">
        <f t="shared" si="461"/>
        <v/>
      </c>
    </row>
    <row r="14689" spans="2:4" x14ac:dyDescent="0.3">
      <c r="B14689" s="211" t="str">
        <f t="shared" si="460"/>
        <v/>
      </c>
      <c r="D14689" s="213" t="str">
        <f t="shared" si="461"/>
        <v/>
      </c>
    </row>
    <row r="14690" spans="2:4" x14ac:dyDescent="0.3">
      <c r="B14690" s="211" t="str">
        <f t="shared" si="460"/>
        <v/>
      </c>
      <c r="D14690" s="213" t="str">
        <f t="shared" si="461"/>
        <v/>
      </c>
    </row>
    <row r="14691" spans="2:4" x14ac:dyDescent="0.3">
      <c r="B14691" s="211" t="str">
        <f t="shared" si="460"/>
        <v/>
      </c>
      <c r="D14691" s="213" t="str">
        <f t="shared" si="461"/>
        <v/>
      </c>
    </row>
    <row r="14692" spans="2:4" x14ac:dyDescent="0.3">
      <c r="B14692" s="211" t="str">
        <f t="shared" si="460"/>
        <v/>
      </c>
      <c r="D14692" s="213" t="str">
        <f t="shared" si="461"/>
        <v/>
      </c>
    </row>
    <row r="14693" spans="2:4" x14ac:dyDescent="0.3">
      <c r="B14693" s="211" t="str">
        <f t="shared" si="460"/>
        <v/>
      </c>
      <c r="D14693" s="213" t="str">
        <f t="shared" si="461"/>
        <v/>
      </c>
    </row>
    <row r="14694" spans="2:4" x14ac:dyDescent="0.3">
      <c r="B14694" s="211" t="str">
        <f t="shared" si="460"/>
        <v/>
      </c>
      <c r="D14694" s="213" t="str">
        <f t="shared" si="461"/>
        <v/>
      </c>
    </row>
    <row r="14695" spans="2:4" x14ac:dyDescent="0.3">
      <c r="B14695" s="211" t="str">
        <f t="shared" si="460"/>
        <v/>
      </c>
      <c r="D14695" s="213" t="str">
        <f t="shared" si="461"/>
        <v/>
      </c>
    </row>
    <row r="14696" spans="2:4" x14ac:dyDescent="0.3">
      <c r="B14696" s="211" t="str">
        <f t="shared" si="460"/>
        <v/>
      </c>
      <c r="D14696" s="213" t="str">
        <f t="shared" si="461"/>
        <v/>
      </c>
    </row>
    <row r="14697" spans="2:4" x14ac:dyDescent="0.3">
      <c r="B14697" s="211" t="str">
        <f t="shared" si="460"/>
        <v/>
      </c>
      <c r="D14697" s="213" t="str">
        <f t="shared" si="461"/>
        <v/>
      </c>
    </row>
    <row r="14698" spans="2:4" x14ac:dyDescent="0.3">
      <c r="B14698" s="211" t="str">
        <f t="shared" si="460"/>
        <v/>
      </c>
      <c r="D14698" s="213" t="str">
        <f t="shared" si="461"/>
        <v/>
      </c>
    </row>
    <row r="14699" spans="2:4" x14ac:dyDescent="0.3">
      <c r="B14699" s="211" t="str">
        <f t="shared" si="460"/>
        <v/>
      </c>
      <c r="D14699" s="213" t="str">
        <f t="shared" si="461"/>
        <v/>
      </c>
    </row>
    <row r="14700" spans="2:4" x14ac:dyDescent="0.3">
      <c r="B14700" s="211" t="str">
        <f t="shared" si="460"/>
        <v/>
      </c>
      <c r="D14700" s="213" t="str">
        <f t="shared" si="461"/>
        <v/>
      </c>
    </row>
    <row r="14701" spans="2:4" x14ac:dyDescent="0.3">
      <c r="B14701" s="211" t="str">
        <f t="shared" si="460"/>
        <v/>
      </c>
      <c r="D14701" s="213" t="str">
        <f t="shared" si="461"/>
        <v/>
      </c>
    </row>
    <row r="14702" spans="2:4" x14ac:dyDescent="0.3">
      <c r="B14702" s="211" t="str">
        <f t="shared" si="460"/>
        <v/>
      </c>
      <c r="D14702" s="213" t="str">
        <f t="shared" si="461"/>
        <v/>
      </c>
    </row>
    <row r="14703" spans="2:4" x14ac:dyDescent="0.3">
      <c r="B14703" s="211" t="str">
        <f t="shared" si="460"/>
        <v/>
      </c>
      <c r="D14703" s="213" t="str">
        <f t="shared" si="461"/>
        <v/>
      </c>
    </row>
    <row r="14704" spans="2:4" x14ac:dyDescent="0.3">
      <c r="B14704" s="211" t="str">
        <f t="shared" si="460"/>
        <v/>
      </c>
      <c r="D14704" s="213" t="str">
        <f t="shared" si="461"/>
        <v/>
      </c>
    </row>
    <row r="14705" spans="2:4" x14ac:dyDescent="0.3">
      <c r="B14705" s="211" t="str">
        <f t="shared" si="460"/>
        <v/>
      </c>
      <c r="D14705" s="213" t="str">
        <f t="shared" si="461"/>
        <v/>
      </c>
    </row>
    <row r="14706" spans="2:4" x14ac:dyDescent="0.3">
      <c r="B14706" s="211" t="str">
        <f t="shared" si="460"/>
        <v/>
      </c>
      <c r="D14706" s="213" t="str">
        <f t="shared" si="461"/>
        <v/>
      </c>
    </row>
    <row r="14707" spans="2:4" x14ac:dyDescent="0.3">
      <c r="B14707" s="211" t="str">
        <f t="shared" si="460"/>
        <v/>
      </c>
      <c r="D14707" s="213" t="str">
        <f t="shared" si="461"/>
        <v/>
      </c>
    </row>
    <row r="14708" spans="2:4" x14ac:dyDescent="0.3">
      <c r="B14708" s="211" t="str">
        <f t="shared" si="460"/>
        <v/>
      </c>
      <c r="D14708" s="213" t="str">
        <f t="shared" si="461"/>
        <v/>
      </c>
    </row>
    <row r="14709" spans="2:4" x14ac:dyDescent="0.3">
      <c r="B14709" s="211" t="str">
        <f t="shared" si="460"/>
        <v/>
      </c>
      <c r="D14709" s="213" t="str">
        <f t="shared" si="461"/>
        <v/>
      </c>
    </row>
    <row r="14710" spans="2:4" x14ac:dyDescent="0.3">
      <c r="B14710" s="211" t="str">
        <f t="shared" si="460"/>
        <v/>
      </c>
      <c r="D14710" s="213" t="str">
        <f t="shared" si="461"/>
        <v/>
      </c>
    </row>
    <row r="14711" spans="2:4" x14ac:dyDescent="0.3">
      <c r="B14711" s="211" t="str">
        <f t="shared" si="460"/>
        <v/>
      </c>
      <c r="D14711" s="213" t="str">
        <f t="shared" si="461"/>
        <v/>
      </c>
    </row>
    <row r="14712" spans="2:4" x14ac:dyDescent="0.3">
      <c r="B14712" s="211" t="str">
        <f t="shared" si="460"/>
        <v/>
      </c>
      <c r="D14712" s="213" t="str">
        <f t="shared" si="461"/>
        <v/>
      </c>
    </row>
    <row r="14713" spans="2:4" x14ac:dyDescent="0.3">
      <c r="B14713" s="211" t="str">
        <f t="shared" si="460"/>
        <v/>
      </c>
      <c r="D14713" s="213" t="str">
        <f t="shared" si="461"/>
        <v/>
      </c>
    </row>
    <row r="14714" spans="2:4" x14ac:dyDescent="0.3">
      <c r="B14714" s="211" t="str">
        <f t="shared" si="460"/>
        <v/>
      </c>
      <c r="D14714" s="213" t="str">
        <f t="shared" si="461"/>
        <v/>
      </c>
    </row>
    <row r="14715" spans="2:4" x14ac:dyDescent="0.3">
      <c r="B14715" s="211" t="str">
        <f t="shared" si="460"/>
        <v/>
      </c>
      <c r="D14715" s="213" t="str">
        <f t="shared" si="461"/>
        <v/>
      </c>
    </row>
    <row r="14716" spans="2:4" x14ac:dyDescent="0.3">
      <c r="B14716" s="211" t="str">
        <f t="shared" si="460"/>
        <v/>
      </c>
      <c r="D14716" s="213" t="str">
        <f t="shared" si="461"/>
        <v/>
      </c>
    </row>
    <row r="14717" spans="2:4" x14ac:dyDescent="0.3">
      <c r="B14717" s="211" t="str">
        <f t="shared" si="460"/>
        <v/>
      </c>
      <c r="D14717" s="213" t="str">
        <f t="shared" si="461"/>
        <v/>
      </c>
    </row>
    <row r="14718" spans="2:4" x14ac:dyDescent="0.3">
      <c r="B14718" s="211" t="str">
        <f t="shared" si="460"/>
        <v/>
      </c>
      <c r="D14718" s="213" t="str">
        <f t="shared" si="461"/>
        <v/>
      </c>
    </row>
    <row r="14719" spans="2:4" x14ac:dyDescent="0.3">
      <c r="B14719" s="211" t="str">
        <f t="shared" si="460"/>
        <v/>
      </c>
      <c r="D14719" s="213" t="str">
        <f t="shared" si="461"/>
        <v/>
      </c>
    </row>
    <row r="14720" spans="2:4" x14ac:dyDescent="0.3">
      <c r="B14720" s="211" t="str">
        <f t="shared" si="460"/>
        <v/>
      </c>
      <c r="D14720" s="213" t="str">
        <f t="shared" si="461"/>
        <v/>
      </c>
    </row>
    <row r="14721" spans="2:4" x14ac:dyDescent="0.3">
      <c r="B14721" s="211" t="str">
        <f t="shared" si="460"/>
        <v/>
      </c>
      <c r="D14721" s="213" t="str">
        <f t="shared" si="461"/>
        <v/>
      </c>
    </row>
    <row r="14722" spans="2:4" x14ac:dyDescent="0.3">
      <c r="B14722" s="211" t="str">
        <f t="shared" si="460"/>
        <v/>
      </c>
      <c r="D14722" s="213" t="str">
        <f t="shared" si="461"/>
        <v/>
      </c>
    </row>
    <row r="14723" spans="2:4" x14ac:dyDescent="0.3">
      <c r="B14723" s="211" t="str">
        <f t="shared" si="460"/>
        <v/>
      </c>
      <c r="D14723" s="213" t="str">
        <f t="shared" si="461"/>
        <v/>
      </c>
    </row>
    <row r="14724" spans="2:4" x14ac:dyDescent="0.3">
      <c r="B14724" s="211" t="str">
        <f t="shared" si="460"/>
        <v/>
      </c>
      <c r="D14724" s="213" t="str">
        <f t="shared" si="461"/>
        <v/>
      </c>
    </row>
    <row r="14725" spans="2:4" x14ac:dyDescent="0.3">
      <c r="B14725" s="211" t="str">
        <f t="shared" si="460"/>
        <v/>
      </c>
      <c r="D14725" s="213" t="str">
        <f t="shared" si="461"/>
        <v/>
      </c>
    </row>
    <row r="14726" spans="2:4" x14ac:dyDescent="0.3">
      <c r="B14726" s="211" t="str">
        <f t="shared" ref="B14726:B14789" si="462">IF(NOT(ISBLANK(A14726)),INT(($B$2-A14726)/365.25),"")</f>
        <v/>
      </c>
      <c r="D14726" s="213" t="str">
        <f t="shared" ref="D14726:D14789" si="463">_xlfn.IFNA(VLOOKUP(B14726,AgeGroups,2,TRUE),"")</f>
        <v/>
      </c>
    </row>
    <row r="14727" spans="2:4" x14ac:dyDescent="0.3">
      <c r="B14727" s="211" t="str">
        <f t="shared" si="462"/>
        <v/>
      </c>
      <c r="D14727" s="213" t="str">
        <f t="shared" si="463"/>
        <v/>
      </c>
    </row>
    <row r="14728" spans="2:4" x14ac:dyDescent="0.3">
      <c r="B14728" s="211" t="str">
        <f t="shared" si="462"/>
        <v/>
      </c>
      <c r="D14728" s="213" t="str">
        <f t="shared" si="463"/>
        <v/>
      </c>
    </row>
    <row r="14729" spans="2:4" x14ac:dyDescent="0.3">
      <c r="B14729" s="211" t="str">
        <f t="shared" si="462"/>
        <v/>
      </c>
      <c r="D14729" s="213" t="str">
        <f t="shared" si="463"/>
        <v/>
      </c>
    </row>
    <row r="14730" spans="2:4" x14ac:dyDescent="0.3">
      <c r="B14730" s="211" t="str">
        <f t="shared" si="462"/>
        <v/>
      </c>
      <c r="D14730" s="213" t="str">
        <f t="shared" si="463"/>
        <v/>
      </c>
    </row>
    <row r="14731" spans="2:4" x14ac:dyDescent="0.3">
      <c r="B14731" s="211" t="str">
        <f t="shared" si="462"/>
        <v/>
      </c>
      <c r="D14731" s="213" t="str">
        <f t="shared" si="463"/>
        <v/>
      </c>
    </row>
    <row r="14732" spans="2:4" x14ac:dyDescent="0.3">
      <c r="B14732" s="211" t="str">
        <f t="shared" si="462"/>
        <v/>
      </c>
      <c r="D14732" s="213" t="str">
        <f t="shared" si="463"/>
        <v/>
      </c>
    </row>
    <row r="14733" spans="2:4" x14ac:dyDescent="0.3">
      <c r="B14733" s="211" t="str">
        <f t="shared" si="462"/>
        <v/>
      </c>
      <c r="D14733" s="213" t="str">
        <f t="shared" si="463"/>
        <v/>
      </c>
    </row>
    <row r="14734" spans="2:4" x14ac:dyDescent="0.3">
      <c r="B14734" s="211" t="str">
        <f t="shared" si="462"/>
        <v/>
      </c>
      <c r="D14734" s="213" t="str">
        <f t="shared" si="463"/>
        <v/>
      </c>
    </row>
    <row r="14735" spans="2:4" x14ac:dyDescent="0.3">
      <c r="B14735" s="211" t="str">
        <f t="shared" si="462"/>
        <v/>
      </c>
      <c r="D14735" s="213" t="str">
        <f t="shared" si="463"/>
        <v/>
      </c>
    </row>
    <row r="14736" spans="2:4" x14ac:dyDescent="0.3">
      <c r="B14736" s="211" t="str">
        <f t="shared" si="462"/>
        <v/>
      </c>
      <c r="D14736" s="213" t="str">
        <f t="shared" si="463"/>
        <v/>
      </c>
    </row>
    <row r="14737" spans="2:4" x14ac:dyDescent="0.3">
      <c r="B14737" s="211" t="str">
        <f t="shared" si="462"/>
        <v/>
      </c>
      <c r="D14737" s="213" t="str">
        <f t="shared" si="463"/>
        <v/>
      </c>
    </row>
    <row r="14738" spans="2:4" x14ac:dyDescent="0.3">
      <c r="B14738" s="211" t="str">
        <f t="shared" si="462"/>
        <v/>
      </c>
      <c r="D14738" s="213" t="str">
        <f t="shared" si="463"/>
        <v/>
      </c>
    </row>
    <row r="14739" spans="2:4" x14ac:dyDescent="0.3">
      <c r="B14739" s="211" t="str">
        <f t="shared" si="462"/>
        <v/>
      </c>
      <c r="D14739" s="213" t="str">
        <f t="shared" si="463"/>
        <v/>
      </c>
    </row>
    <row r="14740" spans="2:4" x14ac:dyDescent="0.3">
      <c r="B14740" s="211" t="str">
        <f t="shared" si="462"/>
        <v/>
      </c>
      <c r="D14740" s="213" t="str">
        <f t="shared" si="463"/>
        <v/>
      </c>
    </row>
    <row r="14741" spans="2:4" x14ac:dyDescent="0.3">
      <c r="B14741" s="211" t="str">
        <f t="shared" si="462"/>
        <v/>
      </c>
      <c r="D14741" s="213" t="str">
        <f t="shared" si="463"/>
        <v/>
      </c>
    </row>
    <row r="14742" spans="2:4" x14ac:dyDescent="0.3">
      <c r="B14742" s="211" t="str">
        <f t="shared" si="462"/>
        <v/>
      </c>
      <c r="D14742" s="213" t="str">
        <f t="shared" si="463"/>
        <v/>
      </c>
    </row>
    <row r="14743" spans="2:4" x14ac:dyDescent="0.3">
      <c r="B14743" s="211" t="str">
        <f t="shared" si="462"/>
        <v/>
      </c>
      <c r="D14743" s="213" t="str">
        <f t="shared" si="463"/>
        <v/>
      </c>
    </row>
    <row r="14744" spans="2:4" x14ac:dyDescent="0.3">
      <c r="B14744" s="211" t="str">
        <f t="shared" si="462"/>
        <v/>
      </c>
      <c r="D14744" s="213" t="str">
        <f t="shared" si="463"/>
        <v/>
      </c>
    </row>
    <row r="14745" spans="2:4" x14ac:dyDescent="0.3">
      <c r="B14745" s="211" t="str">
        <f t="shared" si="462"/>
        <v/>
      </c>
      <c r="D14745" s="213" t="str">
        <f t="shared" si="463"/>
        <v/>
      </c>
    </row>
    <row r="14746" spans="2:4" x14ac:dyDescent="0.3">
      <c r="B14746" s="211" t="str">
        <f t="shared" si="462"/>
        <v/>
      </c>
      <c r="D14746" s="213" t="str">
        <f t="shared" si="463"/>
        <v/>
      </c>
    </row>
    <row r="14747" spans="2:4" x14ac:dyDescent="0.3">
      <c r="B14747" s="211" t="str">
        <f t="shared" si="462"/>
        <v/>
      </c>
      <c r="D14747" s="213" t="str">
        <f t="shared" si="463"/>
        <v/>
      </c>
    </row>
    <row r="14748" spans="2:4" x14ac:dyDescent="0.3">
      <c r="B14748" s="211" t="str">
        <f t="shared" si="462"/>
        <v/>
      </c>
      <c r="D14748" s="213" t="str">
        <f t="shared" si="463"/>
        <v/>
      </c>
    </row>
    <row r="14749" spans="2:4" x14ac:dyDescent="0.3">
      <c r="B14749" s="211" t="str">
        <f t="shared" si="462"/>
        <v/>
      </c>
      <c r="D14749" s="213" t="str">
        <f t="shared" si="463"/>
        <v/>
      </c>
    </row>
    <row r="14750" spans="2:4" x14ac:dyDescent="0.3">
      <c r="B14750" s="211" t="str">
        <f t="shared" si="462"/>
        <v/>
      </c>
      <c r="D14750" s="213" t="str">
        <f t="shared" si="463"/>
        <v/>
      </c>
    </row>
    <row r="14751" spans="2:4" x14ac:dyDescent="0.3">
      <c r="B14751" s="211" t="str">
        <f t="shared" si="462"/>
        <v/>
      </c>
      <c r="D14751" s="213" t="str">
        <f t="shared" si="463"/>
        <v/>
      </c>
    </row>
    <row r="14752" spans="2:4" x14ac:dyDescent="0.3">
      <c r="B14752" s="211" t="str">
        <f t="shared" si="462"/>
        <v/>
      </c>
      <c r="D14752" s="213" t="str">
        <f t="shared" si="463"/>
        <v/>
      </c>
    </row>
    <row r="14753" spans="2:4" x14ac:dyDescent="0.3">
      <c r="B14753" s="211" t="str">
        <f t="shared" si="462"/>
        <v/>
      </c>
      <c r="D14753" s="213" t="str">
        <f t="shared" si="463"/>
        <v/>
      </c>
    </row>
    <row r="14754" spans="2:4" x14ac:dyDescent="0.3">
      <c r="B14754" s="211" t="str">
        <f t="shared" si="462"/>
        <v/>
      </c>
      <c r="D14754" s="213" t="str">
        <f t="shared" si="463"/>
        <v/>
      </c>
    </row>
    <row r="14755" spans="2:4" x14ac:dyDescent="0.3">
      <c r="B14755" s="211" t="str">
        <f t="shared" si="462"/>
        <v/>
      </c>
      <c r="D14755" s="213" t="str">
        <f t="shared" si="463"/>
        <v/>
      </c>
    </row>
    <row r="14756" spans="2:4" x14ac:dyDescent="0.3">
      <c r="B14756" s="211" t="str">
        <f t="shared" si="462"/>
        <v/>
      </c>
      <c r="D14756" s="213" t="str">
        <f t="shared" si="463"/>
        <v/>
      </c>
    </row>
    <row r="14757" spans="2:4" x14ac:dyDescent="0.3">
      <c r="B14757" s="211" t="str">
        <f t="shared" si="462"/>
        <v/>
      </c>
      <c r="D14757" s="213" t="str">
        <f t="shared" si="463"/>
        <v/>
      </c>
    </row>
    <row r="14758" spans="2:4" x14ac:dyDescent="0.3">
      <c r="B14758" s="211" t="str">
        <f t="shared" si="462"/>
        <v/>
      </c>
      <c r="D14758" s="213" t="str">
        <f t="shared" si="463"/>
        <v/>
      </c>
    </row>
    <row r="14759" spans="2:4" x14ac:dyDescent="0.3">
      <c r="B14759" s="211" t="str">
        <f t="shared" si="462"/>
        <v/>
      </c>
      <c r="D14759" s="213" t="str">
        <f t="shared" si="463"/>
        <v/>
      </c>
    </row>
    <row r="14760" spans="2:4" x14ac:dyDescent="0.3">
      <c r="B14760" s="211" t="str">
        <f t="shared" si="462"/>
        <v/>
      </c>
      <c r="D14760" s="213" t="str">
        <f t="shared" si="463"/>
        <v/>
      </c>
    </row>
    <row r="14761" spans="2:4" x14ac:dyDescent="0.3">
      <c r="B14761" s="211" t="str">
        <f t="shared" si="462"/>
        <v/>
      </c>
      <c r="D14761" s="213" t="str">
        <f t="shared" si="463"/>
        <v/>
      </c>
    </row>
    <row r="14762" spans="2:4" x14ac:dyDescent="0.3">
      <c r="B14762" s="211" t="str">
        <f t="shared" si="462"/>
        <v/>
      </c>
      <c r="D14762" s="213" t="str">
        <f t="shared" si="463"/>
        <v/>
      </c>
    </row>
    <row r="14763" spans="2:4" x14ac:dyDescent="0.3">
      <c r="B14763" s="211" t="str">
        <f t="shared" si="462"/>
        <v/>
      </c>
      <c r="D14763" s="213" t="str">
        <f t="shared" si="463"/>
        <v/>
      </c>
    </row>
    <row r="14764" spans="2:4" x14ac:dyDescent="0.3">
      <c r="B14764" s="211" t="str">
        <f t="shared" si="462"/>
        <v/>
      </c>
      <c r="D14764" s="213" t="str">
        <f t="shared" si="463"/>
        <v/>
      </c>
    </row>
    <row r="14765" spans="2:4" x14ac:dyDescent="0.3">
      <c r="B14765" s="211" t="str">
        <f t="shared" si="462"/>
        <v/>
      </c>
      <c r="D14765" s="213" t="str">
        <f t="shared" si="463"/>
        <v/>
      </c>
    </row>
    <row r="14766" spans="2:4" x14ac:dyDescent="0.3">
      <c r="B14766" s="211" t="str">
        <f t="shared" si="462"/>
        <v/>
      </c>
      <c r="D14766" s="213" t="str">
        <f t="shared" si="463"/>
        <v/>
      </c>
    </row>
    <row r="14767" spans="2:4" x14ac:dyDescent="0.3">
      <c r="B14767" s="211" t="str">
        <f t="shared" si="462"/>
        <v/>
      </c>
      <c r="D14767" s="213" t="str">
        <f t="shared" si="463"/>
        <v/>
      </c>
    </row>
    <row r="14768" spans="2:4" x14ac:dyDescent="0.3">
      <c r="B14768" s="211" t="str">
        <f t="shared" si="462"/>
        <v/>
      </c>
      <c r="D14768" s="213" t="str">
        <f t="shared" si="463"/>
        <v/>
      </c>
    </row>
    <row r="14769" spans="2:4" x14ac:dyDescent="0.3">
      <c r="B14769" s="211" t="str">
        <f t="shared" si="462"/>
        <v/>
      </c>
      <c r="D14769" s="213" t="str">
        <f t="shared" si="463"/>
        <v/>
      </c>
    </row>
    <row r="14770" spans="2:4" x14ac:dyDescent="0.3">
      <c r="B14770" s="211" t="str">
        <f t="shared" si="462"/>
        <v/>
      </c>
      <c r="D14770" s="213" t="str">
        <f t="shared" si="463"/>
        <v/>
      </c>
    </row>
    <row r="14771" spans="2:4" x14ac:dyDescent="0.3">
      <c r="B14771" s="211" t="str">
        <f t="shared" si="462"/>
        <v/>
      </c>
      <c r="D14771" s="213" t="str">
        <f t="shared" si="463"/>
        <v/>
      </c>
    </row>
    <row r="14772" spans="2:4" x14ac:dyDescent="0.3">
      <c r="B14772" s="211" t="str">
        <f t="shared" si="462"/>
        <v/>
      </c>
      <c r="D14772" s="213" t="str">
        <f t="shared" si="463"/>
        <v/>
      </c>
    </row>
    <row r="14773" spans="2:4" x14ac:dyDescent="0.3">
      <c r="B14773" s="211" t="str">
        <f t="shared" si="462"/>
        <v/>
      </c>
      <c r="D14773" s="213" t="str">
        <f t="shared" si="463"/>
        <v/>
      </c>
    </row>
    <row r="14774" spans="2:4" x14ac:dyDescent="0.3">
      <c r="B14774" s="211" t="str">
        <f t="shared" si="462"/>
        <v/>
      </c>
      <c r="D14774" s="213" t="str">
        <f t="shared" si="463"/>
        <v/>
      </c>
    </row>
    <row r="14775" spans="2:4" x14ac:dyDescent="0.3">
      <c r="B14775" s="211" t="str">
        <f t="shared" si="462"/>
        <v/>
      </c>
      <c r="D14775" s="213" t="str">
        <f t="shared" si="463"/>
        <v/>
      </c>
    </row>
    <row r="14776" spans="2:4" x14ac:dyDescent="0.3">
      <c r="B14776" s="211" t="str">
        <f t="shared" si="462"/>
        <v/>
      </c>
      <c r="D14776" s="213" t="str">
        <f t="shared" si="463"/>
        <v/>
      </c>
    </row>
    <row r="14777" spans="2:4" x14ac:dyDescent="0.3">
      <c r="B14777" s="211" t="str">
        <f t="shared" si="462"/>
        <v/>
      </c>
      <c r="D14777" s="213" t="str">
        <f t="shared" si="463"/>
        <v/>
      </c>
    </row>
    <row r="14778" spans="2:4" x14ac:dyDescent="0.3">
      <c r="B14778" s="211" t="str">
        <f t="shared" si="462"/>
        <v/>
      </c>
      <c r="D14778" s="213" t="str">
        <f t="shared" si="463"/>
        <v/>
      </c>
    </row>
    <row r="14779" spans="2:4" x14ac:dyDescent="0.3">
      <c r="B14779" s="211" t="str">
        <f t="shared" si="462"/>
        <v/>
      </c>
      <c r="D14779" s="213" t="str">
        <f t="shared" si="463"/>
        <v/>
      </c>
    </row>
    <row r="14780" spans="2:4" x14ac:dyDescent="0.3">
      <c r="B14780" s="211" t="str">
        <f t="shared" si="462"/>
        <v/>
      </c>
      <c r="D14780" s="213" t="str">
        <f t="shared" si="463"/>
        <v/>
      </c>
    </row>
    <row r="14781" spans="2:4" x14ac:dyDescent="0.3">
      <c r="B14781" s="211" t="str">
        <f t="shared" si="462"/>
        <v/>
      </c>
      <c r="D14781" s="213" t="str">
        <f t="shared" si="463"/>
        <v/>
      </c>
    </row>
    <row r="14782" spans="2:4" x14ac:dyDescent="0.3">
      <c r="B14782" s="211" t="str">
        <f t="shared" si="462"/>
        <v/>
      </c>
      <c r="D14782" s="213" t="str">
        <f t="shared" si="463"/>
        <v/>
      </c>
    </row>
    <row r="14783" spans="2:4" x14ac:dyDescent="0.3">
      <c r="B14783" s="211" t="str">
        <f t="shared" si="462"/>
        <v/>
      </c>
      <c r="D14783" s="213" t="str">
        <f t="shared" si="463"/>
        <v/>
      </c>
    </row>
    <row r="14784" spans="2:4" x14ac:dyDescent="0.3">
      <c r="B14784" s="211" t="str">
        <f t="shared" si="462"/>
        <v/>
      </c>
      <c r="D14784" s="213" t="str">
        <f t="shared" si="463"/>
        <v/>
      </c>
    </row>
    <row r="14785" spans="2:4" x14ac:dyDescent="0.3">
      <c r="B14785" s="211" t="str">
        <f t="shared" si="462"/>
        <v/>
      </c>
      <c r="D14785" s="213" t="str">
        <f t="shared" si="463"/>
        <v/>
      </c>
    </row>
    <row r="14786" spans="2:4" x14ac:dyDescent="0.3">
      <c r="B14786" s="211" t="str">
        <f t="shared" si="462"/>
        <v/>
      </c>
      <c r="D14786" s="213" t="str">
        <f t="shared" si="463"/>
        <v/>
      </c>
    </row>
    <row r="14787" spans="2:4" x14ac:dyDescent="0.3">
      <c r="B14787" s="211" t="str">
        <f t="shared" si="462"/>
        <v/>
      </c>
      <c r="D14787" s="213" t="str">
        <f t="shared" si="463"/>
        <v/>
      </c>
    </row>
    <row r="14788" spans="2:4" x14ac:dyDescent="0.3">
      <c r="B14788" s="211" t="str">
        <f t="shared" si="462"/>
        <v/>
      </c>
      <c r="D14788" s="213" t="str">
        <f t="shared" si="463"/>
        <v/>
      </c>
    </row>
    <row r="14789" spans="2:4" x14ac:dyDescent="0.3">
      <c r="B14789" s="211" t="str">
        <f t="shared" si="462"/>
        <v/>
      </c>
      <c r="D14789" s="213" t="str">
        <f t="shared" si="463"/>
        <v/>
      </c>
    </row>
    <row r="14790" spans="2:4" x14ac:dyDescent="0.3">
      <c r="B14790" s="211" t="str">
        <f t="shared" ref="B14790:B14853" si="464">IF(NOT(ISBLANK(A14790)),INT(($B$2-A14790)/365.25),"")</f>
        <v/>
      </c>
      <c r="D14790" s="213" t="str">
        <f t="shared" ref="D14790:D14853" si="465">_xlfn.IFNA(VLOOKUP(B14790,AgeGroups,2,TRUE),"")</f>
        <v/>
      </c>
    </row>
    <row r="14791" spans="2:4" x14ac:dyDescent="0.3">
      <c r="B14791" s="211" t="str">
        <f t="shared" si="464"/>
        <v/>
      </c>
      <c r="D14791" s="213" t="str">
        <f t="shared" si="465"/>
        <v/>
      </c>
    </row>
    <row r="14792" spans="2:4" x14ac:dyDescent="0.3">
      <c r="B14792" s="211" t="str">
        <f t="shared" si="464"/>
        <v/>
      </c>
      <c r="D14792" s="213" t="str">
        <f t="shared" si="465"/>
        <v/>
      </c>
    </row>
    <row r="14793" spans="2:4" x14ac:dyDescent="0.3">
      <c r="B14793" s="211" t="str">
        <f t="shared" si="464"/>
        <v/>
      </c>
      <c r="D14793" s="213" t="str">
        <f t="shared" si="465"/>
        <v/>
      </c>
    </row>
    <row r="14794" spans="2:4" x14ac:dyDescent="0.3">
      <c r="B14794" s="211" t="str">
        <f t="shared" si="464"/>
        <v/>
      </c>
      <c r="D14794" s="213" t="str">
        <f t="shared" si="465"/>
        <v/>
      </c>
    </row>
    <row r="14795" spans="2:4" x14ac:dyDescent="0.3">
      <c r="B14795" s="211" t="str">
        <f t="shared" si="464"/>
        <v/>
      </c>
      <c r="D14795" s="213" t="str">
        <f t="shared" si="465"/>
        <v/>
      </c>
    </row>
    <row r="14796" spans="2:4" x14ac:dyDescent="0.3">
      <c r="B14796" s="211" t="str">
        <f t="shared" si="464"/>
        <v/>
      </c>
      <c r="D14796" s="213" t="str">
        <f t="shared" si="465"/>
        <v/>
      </c>
    </row>
    <row r="14797" spans="2:4" x14ac:dyDescent="0.3">
      <c r="B14797" s="211" t="str">
        <f t="shared" si="464"/>
        <v/>
      </c>
      <c r="D14797" s="213" t="str">
        <f t="shared" si="465"/>
        <v/>
      </c>
    </row>
    <row r="14798" spans="2:4" x14ac:dyDescent="0.3">
      <c r="B14798" s="211" t="str">
        <f t="shared" si="464"/>
        <v/>
      </c>
      <c r="D14798" s="213" t="str">
        <f t="shared" si="465"/>
        <v/>
      </c>
    </row>
    <row r="14799" spans="2:4" x14ac:dyDescent="0.3">
      <c r="B14799" s="211" t="str">
        <f t="shared" si="464"/>
        <v/>
      </c>
      <c r="D14799" s="213" t="str">
        <f t="shared" si="465"/>
        <v/>
      </c>
    </row>
    <row r="14800" spans="2:4" x14ac:dyDescent="0.3">
      <c r="B14800" s="211" t="str">
        <f t="shared" si="464"/>
        <v/>
      </c>
      <c r="D14800" s="213" t="str">
        <f t="shared" si="465"/>
        <v/>
      </c>
    </row>
    <row r="14801" spans="2:4" x14ac:dyDescent="0.3">
      <c r="B14801" s="211" t="str">
        <f t="shared" si="464"/>
        <v/>
      </c>
      <c r="D14801" s="213" t="str">
        <f t="shared" si="465"/>
        <v/>
      </c>
    </row>
    <row r="14802" spans="2:4" x14ac:dyDescent="0.3">
      <c r="B14802" s="211" t="str">
        <f t="shared" si="464"/>
        <v/>
      </c>
      <c r="D14802" s="213" t="str">
        <f t="shared" si="465"/>
        <v/>
      </c>
    </row>
    <row r="14803" spans="2:4" x14ac:dyDescent="0.3">
      <c r="B14803" s="211" t="str">
        <f t="shared" si="464"/>
        <v/>
      </c>
      <c r="D14803" s="213" t="str">
        <f t="shared" si="465"/>
        <v/>
      </c>
    </row>
    <row r="14804" spans="2:4" x14ac:dyDescent="0.3">
      <c r="B14804" s="211" t="str">
        <f t="shared" si="464"/>
        <v/>
      </c>
      <c r="D14804" s="213" t="str">
        <f t="shared" si="465"/>
        <v/>
      </c>
    </row>
    <row r="14805" spans="2:4" x14ac:dyDescent="0.3">
      <c r="B14805" s="211" t="str">
        <f t="shared" si="464"/>
        <v/>
      </c>
      <c r="D14805" s="213" t="str">
        <f t="shared" si="465"/>
        <v/>
      </c>
    </row>
    <row r="14806" spans="2:4" x14ac:dyDescent="0.3">
      <c r="B14806" s="211" t="str">
        <f t="shared" si="464"/>
        <v/>
      </c>
      <c r="D14806" s="213" t="str">
        <f t="shared" si="465"/>
        <v/>
      </c>
    </row>
    <row r="14807" spans="2:4" x14ac:dyDescent="0.3">
      <c r="B14807" s="211" t="str">
        <f t="shared" si="464"/>
        <v/>
      </c>
      <c r="D14807" s="213" t="str">
        <f t="shared" si="465"/>
        <v/>
      </c>
    </row>
    <row r="14808" spans="2:4" x14ac:dyDescent="0.3">
      <c r="B14808" s="211" t="str">
        <f t="shared" si="464"/>
        <v/>
      </c>
      <c r="D14808" s="213" t="str">
        <f t="shared" si="465"/>
        <v/>
      </c>
    </row>
    <row r="14809" spans="2:4" x14ac:dyDescent="0.3">
      <c r="B14809" s="211" t="str">
        <f t="shared" si="464"/>
        <v/>
      </c>
      <c r="D14809" s="213" t="str">
        <f t="shared" si="465"/>
        <v/>
      </c>
    </row>
    <row r="14810" spans="2:4" x14ac:dyDescent="0.3">
      <c r="B14810" s="211" t="str">
        <f t="shared" si="464"/>
        <v/>
      </c>
      <c r="D14810" s="213" t="str">
        <f t="shared" si="465"/>
        <v/>
      </c>
    </row>
    <row r="14811" spans="2:4" x14ac:dyDescent="0.3">
      <c r="B14811" s="211" t="str">
        <f t="shared" si="464"/>
        <v/>
      </c>
      <c r="D14811" s="213" t="str">
        <f t="shared" si="465"/>
        <v/>
      </c>
    </row>
    <row r="14812" spans="2:4" x14ac:dyDescent="0.3">
      <c r="B14812" s="211" t="str">
        <f t="shared" si="464"/>
        <v/>
      </c>
      <c r="D14812" s="213" t="str">
        <f t="shared" si="465"/>
        <v/>
      </c>
    </row>
    <row r="14813" spans="2:4" x14ac:dyDescent="0.3">
      <c r="B14813" s="211" t="str">
        <f t="shared" si="464"/>
        <v/>
      </c>
      <c r="D14813" s="213" t="str">
        <f t="shared" si="465"/>
        <v/>
      </c>
    </row>
    <row r="14814" spans="2:4" x14ac:dyDescent="0.3">
      <c r="B14814" s="211" t="str">
        <f t="shared" si="464"/>
        <v/>
      </c>
      <c r="D14814" s="213" t="str">
        <f t="shared" si="465"/>
        <v/>
      </c>
    </row>
    <row r="14815" spans="2:4" x14ac:dyDescent="0.3">
      <c r="B14815" s="211" t="str">
        <f t="shared" si="464"/>
        <v/>
      </c>
      <c r="D14815" s="213" t="str">
        <f t="shared" si="465"/>
        <v/>
      </c>
    </row>
    <row r="14816" spans="2:4" x14ac:dyDescent="0.3">
      <c r="B14816" s="211" t="str">
        <f t="shared" si="464"/>
        <v/>
      </c>
      <c r="D14816" s="213" t="str">
        <f t="shared" si="465"/>
        <v/>
      </c>
    </row>
    <row r="14817" spans="2:4" x14ac:dyDescent="0.3">
      <c r="B14817" s="211" t="str">
        <f t="shared" si="464"/>
        <v/>
      </c>
      <c r="D14817" s="213" t="str">
        <f t="shared" si="465"/>
        <v/>
      </c>
    </row>
    <row r="14818" spans="2:4" x14ac:dyDescent="0.3">
      <c r="B14818" s="211" t="str">
        <f t="shared" si="464"/>
        <v/>
      </c>
      <c r="D14818" s="213" t="str">
        <f t="shared" si="465"/>
        <v/>
      </c>
    </row>
    <row r="14819" spans="2:4" x14ac:dyDescent="0.3">
      <c r="B14819" s="211" t="str">
        <f t="shared" si="464"/>
        <v/>
      </c>
      <c r="D14819" s="213" t="str">
        <f t="shared" si="465"/>
        <v/>
      </c>
    </row>
    <row r="14820" spans="2:4" x14ac:dyDescent="0.3">
      <c r="B14820" s="211" t="str">
        <f t="shared" si="464"/>
        <v/>
      </c>
      <c r="D14820" s="213" t="str">
        <f t="shared" si="465"/>
        <v/>
      </c>
    </row>
    <row r="14821" spans="2:4" x14ac:dyDescent="0.3">
      <c r="B14821" s="211" t="str">
        <f t="shared" si="464"/>
        <v/>
      </c>
      <c r="D14821" s="213" t="str">
        <f t="shared" si="465"/>
        <v/>
      </c>
    </row>
    <row r="14822" spans="2:4" x14ac:dyDescent="0.3">
      <c r="B14822" s="211" t="str">
        <f t="shared" si="464"/>
        <v/>
      </c>
      <c r="D14822" s="213" t="str">
        <f t="shared" si="465"/>
        <v/>
      </c>
    </row>
    <row r="14823" spans="2:4" x14ac:dyDescent="0.3">
      <c r="B14823" s="211" t="str">
        <f t="shared" si="464"/>
        <v/>
      </c>
      <c r="D14823" s="213" t="str">
        <f t="shared" si="465"/>
        <v/>
      </c>
    </row>
    <row r="14824" spans="2:4" x14ac:dyDescent="0.3">
      <c r="B14824" s="211" t="str">
        <f t="shared" si="464"/>
        <v/>
      </c>
      <c r="D14824" s="213" t="str">
        <f t="shared" si="465"/>
        <v/>
      </c>
    </row>
    <row r="14825" spans="2:4" x14ac:dyDescent="0.3">
      <c r="B14825" s="211" t="str">
        <f t="shared" si="464"/>
        <v/>
      </c>
      <c r="D14825" s="213" t="str">
        <f t="shared" si="465"/>
        <v/>
      </c>
    </row>
    <row r="14826" spans="2:4" x14ac:dyDescent="0.3">
      <c r="B14826" s="211" t="str">
        <f t="shared" si="464"/>
        <v/>
      </c>
      <c r="D14826" s="213" t="str">
        <f t="shared" si="465"/>
        <v/>
      </c>
    </row>
    <row r="14827" spans="2:4" x14ac:dyDescent="0.3">
      <c r="B14827" s="211" t="str">
        <f t="shared" si="464"/>
        <v/>
      </c>
      <c r="D14827" s="213" t="str">
        <f t="shared" si="465"/>
        <v/>
      </c>
    </row>
    <row r="14828" spans="2:4" x14ac:dyDescent="0.3">
      <c r="B14828" s="211" t="str">
        <f t="shared" si="464"/>
        <v/>
      </c>
      <c r="D14828" s="213" t="str">
        <f t="shared" si="465"/>
        <v/>
      </c>
    </row>
    <row r="14829" spans="2:4" x14ac:dyDescent="0.3">
      <c r="B14829" s="211" t="str">
        <f t="shared" si="464"/>
        <v/>
      </c>
      <c r="D14829" s="213" t="str">
        <f t="shared" si="465"/>
        <v/>
      </c>
    </row>
    <row r="14830" spans="2:4" x14ac:dyDescent="0.3">
      <c r="B14830" s="211" t="str">
        <f t="shared" si="464"/>
        <v/>
      </c>
      <c r="D14830" s="213" t="str">
        <f t="shared" si="465"/>
        <v/>
      </c>
    </row>
    <row r="14831" spans="2:4" x14ac:dyDescent="0.3">
      <c r="B14831" s="211" t="str">
        <f t="shared" si="464"/>
        <v/>
      </c>
      <c r="D14831" s="213" t="str">
        <f t="shared" si="465"/>
        <v/>
      </c>
    </row>
    <row r="14832" spans="2:4" x14ac:dyDescent="0.3">
      <c r="B14832" s="211" t="str">
        <f t="shared" si="464"/>
        <v/>
      </c>
      <c r="D14832" s="213" t="str">
        <f t="shared" si="465"/>
        <v/>
      </c>
    </row>
    <row r="14833" spans="2:4" x14ac:dyDescent="0.3">
      <c r="B14833" s="211" t="str">
        <f t="shared" si="464"/>
        <v/>
      </c>
      <c r="D14833" s="213" t="str">
        <f t="shared" si="465"/>
        <v/>
      </c>
    </row>
    <row r="14834" spans="2:4" x14ac:dyDescent="0.3">
      <c r="B14834" s="211" t="str">
        <f t="shared" si="464"/>
        <v/>
      </c>
      <c r="D14834" s="213" t="str">
        <f t="shared" si="465"/>
        <v/>
      </c>
    </row>
    <row r="14835" spans="2:4" x14ac:dyDescent="0.3">
      <c r="B14835" s="211" t="str">
        <f t="shared" si="464"/>
        <v/>
      </c>
      <c r="D14835" s="213" t="str">
        <f t="shared" si="465"/>
        <v/>
      </c>
    </row>
    <row r="14836" spans="2:4" x14ac:dyDescent="0.3">
      <c r="B14836" s="211" t="str">
        <f t="shared" si="464"/>
        <v/>
      </c>
      <c r="D14836" s="213" t="str">
        <f t="shared" si="465"/>
        <v/>
      </c>
    </row>
    <row r="14837" spans="2:4" x14ac:dyDescent="0.3">
      <c r="B14837" s="211" t="str">
        <f t="shared" si="464"/>
        <v/>
      </c>
      <c r="D14837" s="213" t="str">
        <f t="shared" si="465"/>
        <v/>
      </c>
    </row>
    <row r="14838" spans="2:4" x14ac:dyDescent="0.3">
      <c r="B14838" s="211" t="str">
        <f t="shared" si="464"/>
        <v/>
      </c>
      <c r="D14838" s="213" t="str">
        <f t="shared" si="465"/>
        <v/>
      </c>
    </row>
    <row r="14839" spans="2:4" x14ac:dyDescent="0.3">
      <c r="B14839" s="211" t="str">
        <f t="shared" si="464"/>
        <v/>
      </c>
      <c r="D14839" s="213" t="str">
        <f t="shared" si="465"/>
        <v/>
      </c>
    </row>
    <row r="14840" spans="2:4" x14ac:dyDescent="0.3">
      <c r="B14840" s="211" t="str">
        <f t="shared" si="464"/>
        <v/>
      </c>
      <c r="D14840" s="213" t="str">
        <f t="shared" si="465"/>
        <v/>
      </c>
    </row>
    <row r="14841" spans="2:4" x14ac:dyDescent="0.3">
      <c r="B14841" s="211" t="str">
        <f t="shared" si="464"/>
        <v/>
      </c>
      <c r="D14841" s="213" t="str">
        <f t="shared" si="465"/>
        <v/>
      </c>
    </row>
    <row r="14842" spans="2:4" x14ac:dyDescent="0.3">
      <c r="B14842" s="211" t="str">
        <f t="shared" si="464"/>
        <v/>
      </c>
      <c r="D14842" s="213" t="str">
        <f t="shared" si="465"/>
        <v/>
      </c>
    </row>
    <row r="14843" spans="2:4" x14ac:dyDescent="0.3">
      <c r="B14843" s="211" t="str">
        <f t="shared" si="464"/>
        <v/>
      </c>
      <c r="D14843" s="213" t="str">
        <f t="shared" si="465"/>
        <v/>
      </c>
    </row>
    <row r="14844" spans="2:4" x14ac:dyDescent="0.3">
      <c r="B14844" s="211" t="str">
        <f t="shared" si="464"/>
        <v/>
      </c>
      <c r="D14844" s="213" t="str">
        <f t="shared" si="465"/>
        <v/>
      </c>
    </row>
    <row r="14845" spans="2:4" x14ac:dyDescent="0.3">
      <c r="B14845" s="211" t="str">
        <f t="shared" si="464"/>
        <v/>
      </c>
      <c r="D14845" s="213" t="str">
        <f t="shared" si="465"/>
        <v/>
      </c>
    </row>
    <row r="14846" spans="2:4" x14ac:dyDescent="0.3">
      <c r="B14846" s="211" t="str">
        <f t="shared" si="464"/>
        <v/>
      </c>
      <c r="D14846" s="213" t="str">
        <f t="shared" si="465"/>
        <v/>
      </c>
    </row>
    <row r="14847" spans="2:4" x14ac:dyDescent="0.3">
      <c r="B14847" s="211" t="str">
        <f t="shared" si="464"/>
        <v/>
      </c>
      <c r="D14847" s="213" t="str">
        <f t="shared" si="465"/>
        <v/>
      </c>
    </row>
    <row r="14848" spans="2:4" x14ac:dyDescent="0.3">
      <c r="B14848" s="211" t="str">
        <f t="shared" si="464"/>
        <v/>
      </c>
      <c r="D14848" s="213" t="str">
        <f t="shared" si="465"/>
        <v/>
      </c>
    </row>
    <row r="14849" spans="2:4" x14ac:dyDescent="0.3">
      <c r="B14849" s="211" t="str">
        <f t="shared" si="464"/>
        <v/>
      </c>
      <c r="D14849" s="213" t="str">
        <f t="shared" si="465"/>
        <v/>
      </c>
    </row>
    <row r="14850" spans="2:4" x14ac:dyDescent="0.3">
      <c r="B14850" s="211" t="str">
        <f t="shared" si="464"/>
        <v/>
      </c>
      <c r="D14850" s="213" t="str">
        <f t="shared" si="465"/>
        <v/>
      </c>
    </row>
    <row r="14851" spans="2:4" x14ac:dyDescent="0.3">
      <c r="B14851" s="211" t="str">
        <f t="shared" si="464"/>
        <v/>
      </c>
      <c r="D14851" s="213" t="str">
        <f t="shared" si="465"/>
        <v/>
      </c>
    </row>
    <row r="14852" spans="2:4" x14ac:dyDescent="0.3">
      <c r="B14852" s="211" t="str">
        <f t="shared" si="464"/>
        <v/>
      </c>
      <c r="D14852" s="213" t="str">
        <f t="shared" si="465"/>
        <v/>
      </c>
    </row>
    <row r="14853" spans="2:4" x14ac:dyDescent="0.3">
      <c r="B14853" s="211" t="str">
        <f t="shared" si="464"/>
        <v/>
      </c>
      <c r="D14853" s="213" t="str">
        <f t="shared" si="465"/>
        <v/>
      </c>
    </row>
    <row r="14854" spans="2:4" x14ac:dyDescent="0.3">
      <c r="B14854" s="211" t="str">
        <f t="shared" ref="B14854:B14917" si="466">IF(NOT(ISBLANK(A14854)),INT(($B$2-A14854)/365.25),"")</f>
        <v/>
      </c>
      <c r="D14854" s="213" t="str">
        <f t="shared" ref="D14854:D14917" si="467">_xlfn.IFNA(VLOOKUP(B14854,AgeGroups,2,TRUE),"")</f>
        <v/>
      </c>
    </row>
    <row r="14855" spans="2:4" x14ac:dyDescent="0.3">
      <c r="B14855" s="211" t="str">
        <f t="shared" si="466"/>
        <v/>
      </c>
      <c r="D14855" s="213" t="str">
        <f t="shared" si="467"/>
        <v/>
      </c>
    </row>
    <row r="14856" spans="2:4" x14ac:dyDescent="0.3">
      <c r="B14856" s="211" t="str">
        <f t="shared" si="466"/>
        <v/>
      </c>
      <c r="D14856" s="213" t="str">
        <f t="shared" si="467"/>
        <v/>
      </c>
    </row>
    <row r="14857" spans="2:4" x14ac:dyDescent="0.3">
      <c r="B14857" s="211" t="str">
        <f t="shared" si="466"/>
        <v/>
      </c>
      <c r="D14857" s="213" t="str">
        <f t="shared" si="467"/>
        <v/>
      </c>
    </row>
    <row r="14858" spans="2:4" x14ac:dyDescent="0.3">
      <c r="B14858" s="211" t="str">
        <f t="shared" si="466"/>
        <v/>
      </c>
      <c r="D14858" s="213" t="str">
        <f t="shared" si="467"/>
        <v/>
      </c>
    </row>
    <row r="14859" spans="2:4" x14ac:dyDescent="0.3">
      <c r="B14859" s="211" t="str">
        <f t="shared" si="466"/>
        <v/>
      </c>
      <c r="D14859" s="213" t="str">
        <f t="shared" si="467"/>
        <v/>
      </c>
    </row>
    <row r="14860" spans="2:4" x14ac:dyDescent="0.3">
      <c r="B14860" s="211" t="str">
        <f t="shared" si="466"/>
        <v/>
      </c>
      <c r="D14860" s="213" t="str">
        <f t="shared" si="467"/>
        <v/>
      </c>
    </row>
    <row r="14861" spans="2:4" x14ac:dyDescent="0.3">
      <c r="B14861" s="211" t="str">
        <f t="shared" si="466"/>
        <v/>
      </c>
      <c r="D14861" s="213" t="str">
        <f t="shared" si="467"/>
        <v/>
      </c>
    </row>
    <row r="14862" spans="2:4" x14ac:dyDescent="0.3">
      <c r="B14862" s="211" t="str">
        <f t="shared" si="466"/>
        <v/>
      </c>
      <c r="D14862" s="213" t="str">
        <f t="shared" si="467"/>
        <v/>
      </c>
    </row>
    <row r="14863" spans="2:4" x14ac:dyDescent="0.3">
      <c r="B14863" s="211" t="str">
        <f t="shared" si="466"/>
        <v/>
      </c>
      <c r="D14863" s="213" t="str">
        <f t="shared" si="467"/>
        <v/>
      </c>
    </row>
    <row r="14864" spans="2:4" x14ac:dyDescent="0.3">
      <c r="B14864" s="211" t="str">
        <f t="shared" si="466"/>
        <v/>
      </c>
      <c r="D14864" s="213" t="str">
        <f t="shared" si="467"/>
        <v/>
      </c>
    </row>
    <row r="14865" spans="2:4" x14ac:dyDescent="0.3">
      <c r="B14865" s="211" t="str">
        <f t="shared" si="466"/>
        <v/>
      </c>
      <c r="D14865" s="213" t="str">
        <f t="shared" si="467"/>
        <v/>
      </c>
    </row>
    <row r="14866" spans="2:4" x14ac:dyDescent="0.3">
      <c r="B14866" s="211" t="str">
        <f t="shared" si="466"/>
        <v/>
      </c>
      <c r="D14866" s="213" t="str">
        <f t="shared" si="467"/>
        <v/>
      </c>
    </row>
    <row r="14867" spans="2:4" x14ac:dyDescent="0.3">
      <c r="B14867" s="211" t="str">
        <f t="shared" si="466"/>
        <v/>
      </c>
      <c r="D14867" s="213" t="str">
        <f t="shared" si="467"/>
        <v/>
      </c>
    </row>
    <row r="14868" spans="2:4" x14ac:dyDescent="0.3">
      <c r="B14868" s="211" t="str">
        <f t="shared" si="466"/>
        <v/>
      </c>
      <c r="D14868" s="213" t="str">
        <f t="shared" si="467"/>
        <v/>
      </c>
    </row>
    <row r="14869" spans="2:4" x14ac:dyDescent="0.3">
      <c r="B14869" s="211" t="str">
        <f t="shared" si="466"/>
        <v/>
      </c>
      <c r="D14869" s="213" t="str">
        <f t="shared" si="467"/>
        <v/>
      </c>
    </row>
    <row r="14870" spans="2:4" x14ac:dyDescent="0.3">
      <c r="B14870" s="211" t="str">
        <f t="shared" si="466"/>
        <v/>
      </c>
      <c r="D14870" s="213" t="str">
        <f t="shared" si="467"/>
        <v/>
      </c>
    </row>
    <row r="14871" spans="2:4" x14ac:dyDescent="0.3">
      <c r="B14871" s="211" t="str">
        <f t="shared" si="466"/>
        <v/>
      </c>
      <c r="D14871" s="213" t="str">
        <f t="shared" si="467"/>
        <v/>
      </c>
    </row>
    <row r="14872" spans="2:4" x14ac:dyDescent="0.3">
      <c r="B14872" s="211" t="str">
        <f t="shared" si="466"/>
        <v/>
      </c>
      <c r="D14872" s="213" t="str">
        <f t="shared" si="467"/>
        <v/>
      </c>
    </row>
    <row r="14873" spans="2:4" x14ac:dyDescent="0.3">
      <c r="B14873" s="211" t="str">
        <f t="shared" si="466"/>
        <v/>
      </c>
      <c r="D14873" s="213" t="str">
        <f t="shared" si="467"/>
        <v/>
      </c>
    </row>
    <row r="14874" spans="2:4" x14ac:dyDescent="0.3">
      <c r="B14874" s="211" t="str">
        <f t="shared" si="466"/>
        <v/>
      </c>
      <c r="D14874" s="213" t="str">
        <f t="shared" si="467"/>
        <v/>
      </c>
    </row>
    <row r="14875" spans="2:4" x14ac:dyDescent="0.3">
      <c r="B14875" s="211" t="str">
        <f t="shared" si="466"/>
        <v/>
      </c>
      <c r="D14875" s="213" t="str">
        <f t="shared" si="467"/>
        <v/>
      </c>
    </row>
    <row r="14876" spans="2:4" x14ac:dyDescent="0.3">
      <c r="B14876" s="211" t="str">
        <f t="shared" si="466"/>
        <v/>
      </c>
      <c r="D14876" s="213" t="str">
        <f t="shared" si="467"/>
        <v/>
      </c>
    </row>
    <row r="14877" spans="2:4" x14ac:dyDescent="0.3">
      <c r="B14877" s="211" t="str">
        <f t="shared" si="466"/>
        <v/>
      </c>
      <c r="D14877" s="213" t="str">
        <f t="shared" si="467"/>
        <v/>
      </c>
    </row>
    <row r="14878" spans="2:4" x14ac:dyDescent="0.3">
      <c r="B14878" s="211" t="str">
        <f t="shared" si="466"/>
        <v/>
      </c>
      <c r="D14878" s="213" t="str">
        <f t="shared" si="467"/>
        <v/>
      </c>
    </row>
    <row r="14879" spans="2:4" x14ac:dyDescent="0.3">
      <c r="B14879" s="211" t="str">
        <f t="shared" si="466"/>
        <v/>
      </c>
      <c r="D14879" s="213" t="str">
        <f t="shared" si="467"/>
        <v/>
      </c>
    </row>
    <row r="14880" spans="2:4" x14ac:dyDescent="0.3">
      <c r="B14880" s="211" t="str">
        <f t="shared" si="466"/>
        <v/>
      </c>
      <c r="D14880" s="213" t="str">
        <f t="shared" si="467"/>
        <v/>
      </c>
    </row>
    <row r="14881" spans="2:4" x14ac:dyDescent="0.3">
      <c r="B14881" s="211" t="str">
        <f t="shared" si="466"/>
        <v/>
      </c>
      <c r="D14881" s="213" t="str">
        <f t="shared" si="467"/>
        <v/>
      </c>
    </row>
    <row r="14882" spans="2:4" x14ac:dyDescent="0.3">
      <c r="B14882" s="211" t="str">
        <f t="shared" si="466"/>
        <v/>
      </c>
      <c r="D14882" s="213" t="str">
        <f t="shared" si="467"/>
        <v/>
      </c>
    </row>
    <row r="14883" spans="2:4" x14ac:dyDescent="0.3">
      <c r="B14883" s="211" t="str">
        <f t="shared" si="466"/>
        <v/>
      </c>
      <c r="D14883" s="213" t="str">
        <f t="shared" si="467"/>
        <v/>
      </c>
    </row>
    <row r="14884" spans="2:4" x14ac:dyDescent="0.3">
      <c r="B14884" s="211" t="str">
        <f t="shared" si="466"/>
        <v/>
      </c>
      <c r="D14884" s="213" t="str">
        <f t="shared" si="467"/>
        <v/>
      </c>
    </row>
    <row r="14885" spans="2:4" x14ac:dyDescent="0.3">
      <c r="B14885" s="211" t="str">
        <f t="shared" si="466"/>
        <v/>
      </c>
      <c r="D14885" s="213" t="str">
        <f t="shared" si="467"/>
        <v/>
      </c>
    </row>
    <row r="14886" spans="2:4" x14ac:dyDescent="0.3">
      <c r="B14886" s="211" t="str">
        <f t="shared" si="466"/>
        <v/>
      </c>
      <c r="D14886" s="213" t="str">
        <f t="shared" si="467"/>
        <v/>
      </c>
    </row>
    <row r="14887" spans="2:4" x14ac:dyDescent="0.3">
      <c r="B14887" s="211" t="str">
        <f t="shared" si="466"/>
        <v/>
      </c>
      <c r="D14887" s="213" t="str">
        <f t="shared" si="467"/>
        <v/>
      </c>
    </row>
    <row r="14888" spans="2:4" x14ac:dyDescent="0.3">
      <c r="B14888" s="211" t="str">
        <f t="shared" si="466"/>
        <v/>
      </c>
      <c r="D14888" s="213" t="str">
        <f t="shared" si="467"/>
        <v/>
      </c>
    </row>
    <row r="14889" spans="2:4" x14ac:dyDescent="0.3">
      <c r="B14889" s="211" t="str">
        <f t="shared" si="466"/>
        <v/>
      </c>
      <c r="D14889" s="213" t="str">
        <f t="shared" si="467"/>
        <v/>
      </c>
    </row>
    <row r="14890" spans="2:4" x14ac:dyDescent="0.3">
      <c r="B14890" s="211" t="str">
        <f t="shared" si="466"/>
        <v/>
      </c>
      <c r="D14890" s="213" t="str">
        <f t="shared" si="467"/>
        <v/>
      </c>
    </row>
    <row r="14891" spans="2:4" x14ac:dyDescent="0.3">
      <c r="B14891" s="211" t="str">
        <f t="shared" si="466"/>
        <v/>
      </c>
      <c r="D14891" s="213" t="str">
        <f t="shared" si="467"/>
        <v/>
      </c>
    </row>
    <row r="14892" spans="2:4" x14ac:dyDescent="0.3">
      <c r="B14892" s="211" t="str">
        <f t="shared" si="466"/>
        <v/>
      </c>
      <c r="D14892" s="213" t="str">
        <f t="shared" si="467"/>
        <v/>
      </c>
    </row>
    <row r="14893" spans="2:4" x14ac:dyDescent="0.3">
      <c r="B14893" s="211" t="str">
        <f t="shared" si="466"/>
        <v/>
      </c>
      <c r="D14893" s="213" t="str">
        <f t="shared" si="467"/>
        <v/>
      </c>
    </row>
    <row r="14894" spans="2:4" x14ac:dyDescent="0.3">
      <c r="B14894" s="211" t="str">
        <f t="shared" si="466"/>
        <v/>
      </c>
      <c r="D14894" s="213" t="str">
        <f t="shared" si="467"/>
        <v/>
      </c>
    </row>
    <row r="14895" spans="2:4" x14ac:dyDescent="0.3">
      <c r="B14895" s="211" t="str">
        <f t="shared" si="466"/>
        <v/>
      </c>
      <c r="D14895" s="213" t="str">
        <f t="shared" si="467"/>
        <v/>
      </c>
    </row>
    <row r="14896" spans="2:4" x14ac:dyDescent="0.3">
      <c r="B14896" s="211" t="str">
        <f t="shared" si="466"/>
        <v/>
      </c>
      <c r="D14896" s="213" t="str">
        <f t="shared" si="467"/>
        <v/>
      </c>
    </row>
    <row r="14897" spans="2:4" x14ac:dyDescent="0.3">
      <c r="B14897" s="211" t="str">
        <f t="shared" si="466"/>
        <v/>
      </c>
      <c r="D14897" s="213" t="str">
        <f t="shared" si="467"/>
        <v/>
      </c>
    </row>
    <row r="14898" spans="2:4" x14ac:dyDescent="0.3">
      <c r="B14898" s="211" t="str">
        <f t="shared" si="466"/>
        <v/>
      </c>
      <c r="D14898" s="213" t="str">
        <f t="shared" si="467"/>
        <v/>
      </c>
    </row>
    <row r="14899" spans="2:4" x14ac:dyDescent="0.3">
      <c r="B14899" s="211" t="str">
        <f t="shared" si="466"/>
        <v/>
      </c>
      <c r="D14899" s="213" t="str">
        <f t="shared" si="467"/>
        <v/>
      </c>
    </row>
    <row r="14900" spans="2:4" x14ac:dyDescent="0.3">
      <c r="B14900" s="211" t="str">
        <f t="shared" si="466"/>
        <v/>
      </c>
      <c r="D14900" s="213" t="str">
        <f t="shared" si="467"/>
        <v/>
      </c>
    </row>
    <row r="14901" spans="2:4" x14ac:dyDescent="0.3">
      <c r="B14901" s="211" t="str">
        <f t="shared" si="466"/>
        <v/>
      </c>
      <c r="D14901" s="213" t="str">
        <f t="shared" si="467"/>
        <v/>
      </c>
    </row>
    <row r="14902" spans="2:4" x14ac:dyDescent="0.3">
      <c r="B14902" s="211" t="str">
        <f t="shared" si="466"/>
        <v/>
      </c>
      <c r="D14902" s="213" t="str">
        <f t="shared" si="467"/>
        <v/>
      </c>
    </row>
    <row r="14903" spans="2:4" x14ac:dyDescent="0.3">
      <c r="B14903" s="211" t="str">
        <f t="shared" si="466"/>
        <v/>
      </c>
      <c r="D14903" s="213" t="str">
        <f t="shared" si="467"/>
        <v/>
      </c>
    </row>
    <row r="14904" spans="2:4" x14ac:dyDescent="0.3">
      <c r="B14904" s="211" t="str">
        <f t="shared" si="466"/>
        <v/>
      </c>
      <c r="D14904" s="213" t="str">
        <f t="shared" si="467"/>
        <v/>
      </c>
    </row>
    <row r="14905" spans="2:4" x14ac:dyDescent="0.3">
      <c r="B14905" s="211" t="str">
        <f t="shared" si="466"/>
        <v/>
      </c>
      <c r="D14905" s="213" t="str">
        <f t="shared" si="467"/>
        <v/>
      </c>
    </row>
    <row r="14906" spans="2:4" x14ac:dyDescent="0.3">
      <c r="B14906" s="211" t="str">
        <f t="shared" si="466"/>
        <v/>
      </c>
      <c r="D14906" s="213" t="str">
        <f t="shared" si="467"/>
        <v/>
      </c>
    </row>
    <row r="14907" spans="2:4" x14ac:dyDescent="0.3">
      <c r="B14907" s="211" t="str">
        <f t="shared" si="466"/>
        <v/>
      </c>
      <c r="D14907" s="213" t="str">
        <f t="shared" si="467"/>
        <v/>
      </c>
    </row>
    <row r="14908" spans="2:4" x14ac:dyDescent="0.3">
      <c r="B14908" s="211" t="str">
        <f t="shared" si="466"/>
        <v/>
      </c>
      <c r="D14908" s="213" t="str">
        <f t="shared" si="467"/>
        <v/>
      </c>
    </row>
    <row r="14909" spans="2:4" x14ac:dyDescent="0.3">
      <c r="B14909" s="211" t="str">
        <f t="shared" si="466"/>
        <v/>
      </c>
      <c r="D14909" s="213" t="str">
        <f t="shared" si="467"/>
        <v/>
      </c>
    </row>
    <row r="14910" spans="2:4" x14ac:dyDescent="0.3">
      <c r="B14910" s="211" t="str">
        <f t="shared" si="466"/>
        <v/>
      </c>
      <c r="D14910" s="213" t="str">
        <f t="shared" si="467"/>
        <v/>
      </c>
    </row>
    <row r="14911" spans="2:4" x14ac:dyDescent="0.3">
      <c r="B14911" s="211" t="str">
        <f t="shared" si="466"/>
        <v/>
      </c>
      <c r="D14911" s="213" t="str">
        <f t="shared" si="467"/>
        <v/>
      </c>
    </row>
    <row r="14912" spans="2:4" x14ac:dyDescent="0.3">
      <c r="B14912" s="211" t="str">
        <f t="shared" si="466"/>
        <v/>
      </c>
      <c r="D14912" s="213" t="str">
        <f t="shared" si="467"/>
        <v/>
      </c>
    </row>
    <row r="14913" spans="2:4" x14ac:dyDescent="0.3">
      <c r="B14913" s="211" t="str">
        <f t="shared" si="466"/>
        <v/>
      </c>
      <c r="D14913" s="213" t="str">
        <f t="shared" si="467"/>
        <v/>
      </c>
    </row>
    <row r="14914" spans="2:4" x14ac:dyDescent="0.3">
      <c r="B14914" s="211" t="str">
        <f t="shared" si="466"/>
        <v/>
      </c>
      <c r="D14914" s="213" t="str">
        <f t="shared" si="467"/>
        <v/>
      </c>
    </row>
    <row r="14915" spans="2:4" x14ac:dyDescent="0.3">
      <c r="B14915" s="211" t="str">
        <f t="shared" si="466"/>
        <v/>
      </c>
      <c r="D14915" s="213" t="str">
        <f t="shared" si="467"/>
        <v/>
      </c>
    </row>
    <row r="14916" spans="2:4" x14ac:dyDescent="0.3">
      <c r="B14916" s="211" t="str">
        <f t="shared" si="466"/>
        <v/>
      </c>
      <c r="D14916" s="213" t="str">
        <f t="shared" si="467"/>
        <v/>
      </c>
    </row>
    <row r="14917" spans="2:4" x14ac:dyDescent="0.3">
      <c r="B14917" s="211" t="str">
        <f t="shared" si="466"/>
        <v/>
      </c>
      <c r="D14917" s="213" t="str">
        <f t="shared" si="467"/>
        <v/>
      </c>
    </row>
    <row r="14918" spans="2:4" x14ac:dyDescent="0.3">
      <c r="B14918" s="211" t="str">
        <f t="shared" ref="B14918:B14981" si="468">IF(NOT(ISBLANK(A14918)),INT(($B$2-A14918)/365.25),"")</f>
        <v/>
      </c>
      <c r="D14918" s="213" t="str">
        <f t="shared" ref="D14918:D14981" si="469">_xlfn.IFNA(VLOOKUP(B14918,AgeGroups,2,TRUE),"")</f>
        <v/>
      </c>
    </row>
    <row r="14919" spans="2:4" x14ac:dyDescent="0.3">
      <c r="B14919" s="211" t="str">
        <f t="shared" si="468"/>
        <v/>
      </c>
      <c r="D14919" s="213" t="str">
        <f t="shared" si="469"/>
        <v/>
      </c>
    </row>
    <row r="14920" spans="2:4" x14ac:dyDescent="0.3">
      <c r="B14920" s="211" t="str">
        <f t="shared" si="468"/>
        <v/>
      </c>
      <c r="D14920" s="213" t="str">
        <f t="shared" si="469"/>
        <v/>
      </c>
    </row>
    <row r="14921" spans="2:4" x14ac:dyDescent="0.3">
      <c r="B14921" s="211" t="str">
        <f t="shared" si="468"/>
        <v/>
      </c>
      <c r="D14921" s="213" t="str">
        <f t="shared" si="469"/>
        <v/>
      </c>
    </row>
    <row r="14922" spans="2:4" x14ac:dyDescent="0.3">
      <c r="B14922" s="211" t="str">
        <f t="shared" si="468"/>
        <v/>
      </c>
      <c r="D14922" s="213" t="str">
        <f t="shared" si="469"/>
        <v/>
      </c>
    </row>
    <row r="14923" spans="2:4" x14ac:dyDescent="0.3">
      <c r="B14923" s="211" t="str">
        <f t="shared" si="468"/>
        <v/>
      </c>
      <c r="D14923" s="213" t="str">
        <f t="shared" si="469"/>
        <v/>
      </c>
    </row>
    <row r="14924" spans="2:4" x14ac:dyDescent="0.3">
      <c r="B14924" s="211" t="str">
        <f t="shared" si="468"/>
        <v/>
      </c>
      <c r="D14924" s="213" t="str">
        <f t="shared" si="469"/>
        <v/>
      </c>
    </row>
    <row r="14925" spans="2:4" x14ac:dyDescent="0.3">
      <c r="B14925" s="211" t="str">
        <f t="shared" si="468"/>
        <v/>
      </c>
      <c r="D14925" s="213" t="str">
        <f t="shared" si="469"/>
        <v/>
      </c>
    </row>
    <row r="14926" spans="2:4" x14ac:dyDescent="0.3">
      <c r="B14926" s="211" t="str">
        <f t="shared" si="468"/>
        <v/>
      </c>
      <c r="D14926" s="213" t="str">
        <f t="shared" si="469"/>
        <v/>
      </c>
    </row>
    <row r="14927" spans="2:4" x14ac:dyDescent="0.3">
      <c r="B14927" s="211" t="str">
        <f t="shared" si="468"/>
        <v/>
      </c>
      <c r="D14927" s="213" t="str">
        <f t="shared" si="469"/>
        <v/>
      </c>
    </row>
    <row r="14928" spans="2:4" x14ac:dyDescent="0.3">
      <c r="B14928" s="211" t="str">
        <f t="shared" si="468"/>
        <v/>
      </c>
      <c r="D14928" s="213" t="str">
        <f t="shared" si="469"/>
        <v/>
      </c>
    </row>
    <row r="14929" spans="2:4" x14ac:dyDescent="0.3">
      <c r="B14929" s="211" t="str">
        <f t="shared" si="468"/>
        <v/>
      </c>
      <c r="D14929" s="213" t="str">
        <f t="shared" si="469"/>
        <v/>
      </c>
    </row>
    <row r="14930" spans="2:4" x14ac:dyDescent="0.3">
      <c r="B14930" s="211" t="str">
        <f t="shared" si="468"/>
        <v/>
      </c>
      <c r="D14930" s="213" t="str">
        <f t="shared" si="469"/>
        <v/>
      </c>
    </row>
    <row r="14931" spans="2:4" x14ac:dyDescent="0.3">
      <c r="B14931" s="211" t="str">
        <f t="shared" si="468"/>
        <v/>
      </c>
      <c r="D14931" s="213" t="str">
        <f t="shared" si="469"/>
        <v/>
      </c>
    </row>
    <row r="14932" spans="2:4" x14ac:dyDescent="0.3">
      <c r="B14932" s="211" t="str">
        <f t="shared" si="468"/>
        <v/>
      </c>
      <c r="D14932" s="213" t="str">
        <f t="shared" si="469"/>
        <v/>
      </c>
    </row>
    <row r="14933" spans="2:4" x14ac:dyDescent="0.3">
      <c r="B14933" s="211" t="str">
        <f t="shared" si="468"/>
        <v/>
      </c>
      <c r="D14933" s="213" t="str">
        <f t="shared" si="469"/>
        <v/>
      </c>
    </row>
    <row r="14934" spans="2:4" x14ac:dyDescent="0.3">
      <c r="B14934" s="211" t="str">
        <f t="shared" si="468"/>
        <v/>
      </c>
      <c r="D14934" s="213" t="str">
        <f t="shared" si="469"/>
        <v/>
      </c>
    </row>
    <row r="14935" spans="2:4" x14ac:dyDescent="0.3">
      <c r="B14935" s="211" t="str">
        <f t="shared" si="468"/>
        <v/>
      </c>
      <c r="D14935" s="213" t="str">
        <f t="shared" si="469"/>
        <v/>
      </c>
    </row>
    <row r="14936" spans="2:4" x14ac:dyDescent="0.3">
      <c r="B14936" s="211" t="str">
        <f t="shared" si="468"/>
        <v/>
      </c>
      <c r="D14936" s="213" t="str">
        <f t="shared" si="469"/>
        <v/>
      </c>
    </row>
    <row r="14937" spans="2:4" x14ac:dyDescent="0.3">
      <c r="B14937" s="211" t="str">
        <f t="shared" si="468"/>
        <v/>
      </c>
      <c r="D14937" s="213" t="str">
        <f t="shared" si="469"/>
        <v/>
      </c>
    </row>
    <row r="14938" spans="2:4" x14ac:dyDescent="0.3">
      <c r="B14938" s="211" t="str">
        <f t="shared" si="468"/>
        <v/>
      </c>
      <c r="D14938" s="213" t="str">
        <f t="shared" si="469"/>
        <v/>
      </c>
    </row>
    <row r="14939" spans="2:4" x14ac:dyDescent="0.3">
      <c r="B14939" s="211" t="str">
        <f t="shared" si="468"/>
        <v/>
      </c>
      <c r="D14939" s="213" t="str">
        <f t="shared" si="469"/>
        <v/>
      </c>
    </row>
    <row r="14940" spans="2:4" x14ac:dyDescent="0.3">
      <c r="B14940" s="211" t="str">
        <f t="shared" si="468"/>
        <v/>
      </c>
      <c r="D14940" s="213" t="str">
        <f t="shared" si="469"/>
        <v/>
      </c>
    </row>
    <row r="14941" spans="2:4" x14ac:dyDescent="0.3">
      <c r="B14941" s="211" t="str">
        <f t="shared" si="468"/>
        <v/>
      </c>
      <c r="D14941" s="213" t="str">
        <f t="shared" si="469"/>
        <v/>
      </c>
    </row>
    <row r="14942" spans="2:4" x14ac:dyDescent="0.3">
      <c r="B14942" s="211" t="str">
        <f t="shared" si="468"/>
        <v/>
      </c>
      <c r="D14942" s="213" t="str">
        <f t="shared" si="469"/>
        <v/>
      </c>
    </row>
    <row r="14943" spans="2:4" x14ac:dyDescent="0.3">
      <c r="B14943" s="211" t="str">
        <f t="shared" si="468"/>
        <v/>
      </c>
      <c r="D14943" s="213" t="str">
        <f t="shared" si="469"/>
        <v/>
      </c>
    </row>
    <row r="14944" spans="2:4" x14ac:dyDescent="0.3">
      <c r="B14944" s="211" t="str">
        <f t="shared" si="468"/>
        <v/>
      </c>
      <c r="D14944" s="213" t="str">
        <f t="shared" si="469"/>
        <v/>
      </c>
    </row>
    <row r="14945" spans="2:4" x14ac:dyDescent="0.3">
      <c r="B14945" s="211" t="str">
        <f t="shared" si="468"/>
        <v/>
      </c>
      <c r="D14945" s="213" t="str">
        <f t="shared" si="469"/>
        <v/>
      </c>
    </row>
    <row r="14946" spans="2:4" x14ac:dyDescent="0.3">
      <c r="B14946" s="211" t="str">
        <f t="shared" si="468"/>
        <v/>
      </c>
      <c r="D14946" s="213" t="str">
        <f t="shared" si="469"/>
        <v/>
      </c>
    </row>
    <row r="14947" spans="2:4" x14ac:dyDescent="0.3">
      <c r="B14947" s="211" t="str">
        <f t="shared" si="468"/>
        <v/>
      </c>
      <c r="D14947" s="213" t="str">
        <f t="shared" si="469"/>
        <v/>
      </c>
    </row>
    <row r="14948" spans="2:4" x14ac:dyDescent="0.3">
      <c r="B14948" s="211" t="str">
        <f t="shared" si="468"/>
        <v/>
      </c>
      <c r="D14948" s="213" t="str">
        <f t="shared" si="469"/>
        <v/>
      </c>
    </row>
    <row r="14949" spans="2:4" x14ac:dyDescent="0.3">
      <c r="B14949" s="211" t="str">
        <f t="shared" si="468"/>
        <v/>
      </c>
      <c r="D14949" s="213" t="str">
        <f t="shared" si="469"/>
        <v/>
      </c>
    </row>
    <row r="14950" spans="2:4" x14ac:dyDescent="0.3">
      <c r="B14950" s="211" t="str">
        <f t="shared" si="468"/>
        <v/>
      </c>
      <c r="D14950" s="213" t="str">
        <f t="shared" si="469"/>
        <v/>
      </c>
    </row>
    <row r="14951" spans="2:4" x14ac:dyDescent="0.3">
      <c r="B14951" s="211" t="str">
        <f t="shared" si="468"/>
        <v/>
      </c>
      <c r="D14951" s="213" t="str">
        <f t="shared" si="469"/>
        <v/>
      </c>
    </row>
    <row r="14952" spans="2:4" x14ac:dyDescent="0.3">
      <c r="B14952" s="211" t="str">
        <f t="shared" si="468"/>
        <v/>
      </c>
      <c r="D14952" s="213" t="str">
        <f t="shared" si="469"/>
        <v/>
      </c>
    </row>
    <row r="14953" spans="2:4" x14ac:dyDescent="0.3">
      <c r="B14953" s="211" t="str">
        <f t="shared" si="468"/>
        <v/>
      </c>
      <c r="D14953" s="213" t="str">
        <f t="shared" si="469"/>
        <v/>
      </c>
    </row>
    <row r="14954" spans="2:4" x14ac:dyDescent="0.3">
      <c r="B14954" s="211" t="str">
        <f t="shared" si="468"/>
        <v/>
      </c>
      <c r="D14954" s="213" t="str">
        <f t="shared" si="469"/>
        <v/>
      </c>
    </row>
    <row r="14955" spans="2:4" x14ac:dyDescent="0.3">
      <c r="B14955" s="211" t="str">
        <f t="shared" si="468"/>
        <v/>
      </c>
      <c r="D14955" s="213" t="str">
        <f t="shared" si="469"/>
        <v/>
      </c>
    </row>
    <row r="14956" spans="2:4" x14ac:dyDescent="0.3">
      <c r="B14956" s="211" t="str">
        <f t="shared" si="468"/>
        <v/>
      </c>
      <c r="D14956" s="213" t="str">
        <f t="shared" si="469"/>
        <v/>
      </c>
    </row>
    <row r="14957" spans="2:4" x14ac:dyDescent="0.3">
      <c r="B14957" s="211" t="str">
        <f t="shared" si="468"/>
        <v/>
      </c>
      <c r="D14957" s="213" t="str">
        <f t="shared" si="469"/>
        <v/>
      </c>
    </row>
    <row r="14958" spans="2:4" x14ac:dyDescent="0.3">
      <c r="B14958" s="211" t="str">
        <f t="shared" si="468"/>
        <v/>
      </c>
      <c r="D14958" s="213" t="str">
        <f t="shared" si="469"/>
        <v/>
      </c>
    </row>
    <row r="14959" spans="2:4" x14ac:dyDescent="0.3">
      <c r="B14959" s="211" t="str">
        <f t="shared" si="468"/>
        <v/>
      </c>
      <c r="D14959" s="213" t="str">
        <f t="shared" si="469"/>
        <v/>
      </c>
    </row>
    <row r="14960" spans="2:4" x14ac:dyDescent="0.3">
      <c r="B14960" s="211" t="str">
        <f t="shared" si="468"/>
        <v/>
      </c>
      <c r="D14960" s="213" t="str">
        <f t="shared" si="469"/>
        <v/>
      </c>
    </row>
    <row r="14961" spans="2:4" x14ac:dyDescent="0.3">
      <c r="B14961" s="211" t="str">
        <f t="shared" si="468"/>
        <v/>
      </c>
      <c r="D14961" s="213" t="str">
        <f t="shared" si="469"/>
        <v/>
      </c>
    </row>
    <row r="14962" spans="2:4" x14ac:dyDescent="0.3">
      <c r="B14962" s="211" t="str">
        <f t="shared" si="468"/>
        <v/>
      </c>
      <c r="D14962" s="213" t="str">
        <f t="shared" si="469"/>
        <v/>
      </c>
    </row>
    <row r="14963" spans="2:4" x14ac:dyDescent="0.3">
      <c r="B14963" s="211" t="str">
        <f t="shared" si="468"/>
        <v/>
      </c>
      <c r="D14963" s="213" t="str">
        <f t="shared" si="469"/>
        <v/>
      </c>
    </row>
    <row r="14964" spans="2:4" x14ac:dyDescent="0.3">
      <c r="B14964" s="211" t="str">
        <f t="shared" si="468"/>
        <v/>
      </c>
      <c r="D14964" s="213" t="str">
        <f t="shared" si="469"/>
        <v/>
      </c>
    </row>
    <row r="14965" spans="2:4" x14ac:dyDescent="0.3">
      <c r="B14965" s="211" t="str">
        <f t="shared" si="468"/>
        <v/>
      </c>
      <c r="D14965" s="213" t="str">
        <f t="shared" si="469"/>
        <v/>
      </c>
    </row>
    <row r="14966" spans="2:4" x14ac:dyDescent="0.3">
      <c r="B14966" s="211" t="str">
        <f t="shared" si="468"/>
        <v/>
      </c>
      <c r="D14966" s="213" t="str">
        <f t="shared" si="469"/>
        <v/>
      </c>
    </row>
    <row r="14967" spans="2:4" x14ac:dyDescent="0.3">
      <c r="B14967" s="211" t="str">
        <f t="shared" si="468"/>
        <v/>
      </c>
      <c r="D14967" s="213" t="str">
        <f t="shared" si="469"/>
        <v/>
      </c>
    </row>
    <row r="14968" spans="2:4" x14ac:dyDescent="0.3">
      <c r="B14968" s="211" t="str">
        <f t="shared" si="468"/>
        <v/>
      </c>
      <c r="D14968" s="213" t="str">
        <f t="shared" si="469"/>
        <v/>
      </c>
    </row>
    <row r="14969" spans="2:4" x14ac:dyDescent="0.3">
      <c r="B14969" s="211" t="str">
        <f t="shared" si="468"/>
        <v/>
      </c>
      <c r="D14969" s="213" t="str">
        <f t="shared" si="469"/>
        <v/>
      </c>
    </row>
    <row r="14970" spans="2:4" x14ac:dyDescent="0.3">
      <c r="B14970" s="211" t="str">
        <f t="shared" si="468"/>
        <v/>
      </c>
      <c r="D14970" s="213" t="str">
        <f t="shared" si="469"/>
        <v/>
      </c>
    </row>
    <row r="14971" spans="2:4" x14ac:dyDescent="0.3">
      <c r="B14971" s="211" t="str">
        <f t="shared" si="468"/>
        <v/>
      </c>
      <c r="D14971" s="213" t="str">
        <f t="shared" si="469"/>
        <v/>
      </c>
    </row>
    <row r="14972" spans="2:4" x14ac:dyDescent="0.3">
      <c r="B14972" s="211" t="str">
        <f t="shared" si="468"/>
        <v/>
      </c>
      <c r="D14972" s="213" t="str">
        <f t="shared" si="469"/>
        <v/>
      </c>
    </row>
    <row r="14973" spans="2:4" x14ac:dyDescent="0.3">
      <c r="B14973" s="211" t="str">
        <f t="shared" si="468"/>
        <v/>
      </c>
      <c r="D14973" s="213" t="str">
        <f t="shared" si="469"/>
        <v/>
      </c>
    </row>
    <row r="14974" spans="2:4" x14ac:dyDescent="0.3">
      <c r="B14974" s="211" t="str">
        <f t="shared" si="468"/>
        <v/>
      </c>
      <c r="D14974" s="213" t="str">
        <f t="shared" si="469"/>
        <v/>
      </c>
    </row>
    <row r="14975" spans="2:4" x14ac:dyDescent="0.3">
      <c r="B14975" s="211" t="str">
        <f t="shared" si="468"/>
        <v/>
      </c>
      <c r="D14975" s="213" t="str">
        <f t="shared" si="469"/>
        <v/>
      </c>
    </row>
    <row r="14976" spans="2:4" x14ac:dyDescent="0.3">
      <c r="B14976" s="211" t="str">
        <f t="shared" si="468"/>
        <v/>
      </c>
      <c r="D14976" s="213" t="str">
        <f t="shared" si="469"/>
        <v/>
      </c>
    </row>
    <row r="14977" spans="2:4" x14ac:dyDescent="0.3">
      <c r="B14977" s="211" t="str">
        <f t="shared" si="468"/>
        <v/>
      </c>
      <c r="D14977" s="213" t="str">
        <f t="shared" si="469"/>
        <v/>
      </c>
    </row>
    <row r="14978" spans="2:4" x14ac:dyDescent="0.3">
      <c r="B14978" s="211" t="str">
        <f t="shared" si="468"/>
        <v/>
      </c>
      <c r="D14978" s="213" t="str">
        <f t="shared" si="469"/>
        <v/>
      </c>
    </row>
    <row r="14979" spans="2:4" x14ac:dyDescent="0.3">
      <c r="B14979" s="211" t="str">
        <f t="shared" si="468"/>
        <v/>
      </c>
      <c r="D14979" s="213" t="str">
        <f t="shared" si="469"/>
        <v/>
      </c>
    </row>
    <row r="14980" spans="2:4" x14ac:dyDescent="0.3">
      <c r="B14980" s="211" t="str">
        <f t="shared" si="468"/>
        <v/>
      </c>
      <c r="D14980" s="213" t="str">
        <f t="shared" si="469"/>
        <v/>
      </c>
    </row>
    <row r="14981" spans="2:4" x14ac:dyDescent="0.3">
      <c r="B14981" s="211" t="str">
        <f t="shared" si="468"/>
        <v/>
      </c>
      <c r="D14981" s="213" t="str">
        <f t="shared" si="469"/>
        <v/>
      </c>
    </row>
    <row r="14982" spans="2:4" x14ac:dyDescent="0.3">
      <c r="B14982" s="211" t="str">
        <f t="shared" ref="B14982:B15045" si="470">IF(NOT(ISBLANK(A14982)),INT(($B$2-A14982)/365.25),"")</f>
        <v/>
      </c>
      <c r="D14982" s="213" t="str">
        <f t="shared" ref="D14982:D15045" si="471">_xlfn.IFNA(VLOOKUP(B14982,AgeGroups,2,TRUE),"")</f>
        <v/>
      </c>
    </row>
    <row r="14983" spans="2:4" x14ac:dyDescent="0.3">
      <c r="B14983" s="211" t="str">
        <f t="shared" si="470"/>
        <v/>
      </c>
      <c r="D14983" s="213" t="str">
        <f t="shared" si="471"/>
        <v/>
      </c>
    </row>
    <row r="14984" spans="2:4" x14ac:dyDescent="0.3">
      <c r="B14984" s="211" t="str">
        <f t="shared" si="470"/>
        <v/>
      </c>
      <c r="D14984" s="213" t="str">
        <f t="shared" si="471"/>
        <v/>
      </c>
    </row>
    <row r="14985" spans="2:4" x14ac:dyDescent="0.3">
      <c r="B14985" s="211" t="str">
        <f t="shared" si="470"/>
        <v/>
      </c>
      <c r="D14985" s="213" t="str">
        <f t="shared" si="471"/>
        <v/>
      </c>
    </row>
    <row r="14986" spans="2:4" x14ac:dyDescent="0.3">
      <c r="B14986" s="211" t="str">
        <f t="shared" si="470"/>
        <v/>
      </c>
      <c r="D14986" s="213" t="str">
        <f t="shared" si="471"/>
        <v/>
      </c>
    </row>
    <row r="14987" spans="2:4" x14ac:dyDescent="0.3">
      <c r="B14987" s="211" t="str">
        <f t="shared" si="470"/>
        <v/>
      </c>
      <c r="D14987" s="213" t="str">
        <f t="shared" si="471"/>
        <v/>
      </c>
    </row>
    <row r="14988" spans="2:4" x14ac:dyDescent="0.3">
      <c r="B14988" s="211" t="str">
        <f t="shared" si="470"/>
        <v/>
      </c>
      <c r="D14988" s="213" t="str">
        <f t="shared" si="471"/>
        <v/>
      </c>
    </row>
    <row r="14989" spans="2:4" x14ac:dyDescent="0.3">
      <c r="B14989" s="211" t="str">
        <f t="shared" si="470"/>
        <v/>
      </c>
      <c r="D14989" s="213" t="str">
        <f t="shared" si="471"/>
        <v/>
      </c>
    </row>
    <row r="14990" spans="2:4" x14ac:dyDescent="0.3">
      <c r="B14990" s="211" t="str">
        <f t="shared" si="470"/>
        <v/>
      </c>
      <c r="D14990" s="213" t="str">
        <f t="shared" si="471"/>
        <v/>
      </c>
    </row>
    <row r="14991" spans="2:4" x14ac:dyDescent="0.3">
      <c r="B14991" s="211" t="str">
        <f t="shared" si="470"/>
        <v/>
      </c>
      <c r="D14991" s="213" t="str">
        <f t="shared" si="471"/>
        <v/>
      </c>
    </row>
    <row r="14992" spans="2:4" x14ac:dyDescent="0.3">
      <c r="B14992" s="211" t="str">
        <f t="shared" si="470"/>
        <v/>
      </c>
      <c r="D14992" s="213" t="str">
        <f t="shared" si="471"/>
        <v/>
      </c>
    </row>
    <row r="14993" spans="2:4" x14ac:dyDescent="0.3">
      <c r="B14993" s="211" t="str">
        <f t="shared" si="470"/>
        <v/>
      </c>
      <c r="D14993" s="213" t="str">
        <f t="shared" si="471"/>
        <v/>
      </c>
    </row>
    <row r="14994" spans="2:4" x14ac:dyDescent="0.3">
      <c r="B14994" s="211" t="str">
        <f t="shared" si="470"/>
        <v/>
      </c>
      <c r="D14994" s="213" t="str">
        <f t="shared" si="471"/>
        <v/>
      </c>
    </row>
    <row r="14995" spans="2:4" x14ac:dyDescent="0.3">
      <c r="B14995" s="211" t="str">
        <f t="shared" si="470"/>
        <v/>
      </c>
      <c r="D14995" s="213" t="str">
        <f t="shared" si="471"/>
        <v/>
      </c>
    </row>
    <row r="14996" spans="2:4" x14ac:dyDescent="0.3">
      <c r="B14996" s="211" t="str">
        <f t="shared" si="470"/>
        <v/>
      </c>
      <c r="D14996" s="213" t="str">
        <f t="shared" si="471"/>
        <v/>
      </c>
    </row>
    <row r="14997" spans="2:4" x14ac:dyDescent="0.3">
      <c r="B14997" s="211" t="str">
        <f t="shared" si="470"/>
        <v/>
      </c>
      <c r="D14997" s="213" t="str">
        <f t="shared" si="471"/>
        <v/>
      </c>
    </row>
    <row r="14998" spans="2:4" x14ac:dyDescent="0.3">
      <c r="B14998" s="211" t="str">
        <f t="shared" si="470"/>
        <v/>
      </c>
      <c r="D14998" s="213" t="str">
        <f t="shared" si="471"/>
        <v/>
      </c>
    </row>
    <row r="14999" spans="2:4" x14ac:dyDescent="0.3">
      <c r="B14999" s="211" t="str">
        <f t="shared" si="470"/>
        <v/>
      </c>
      <c r="D14999" s="213" t="str">
        <f t="shared" si="471"/>
        <v/>
      </c>
    </row>
    <row r="15000" spans="2:4" x14ac:dyDescent="0.3">
      <c r="B15000" s="211" t="str">
        <f t="shared" si="470"/>
        <v/>
      </c>
      <c r="D15000" s="213" t="str">
        <f t="shared" si="471"/>
        <v/>
      </c>
    </row>
    <row r="15001" spans="2:4" x14ac:dyDescent="0.3">
      <c r="B15001" s="211" t="str">
        <f t="shared" si="470"/>
        <v/>
      </c>
      <c r="D15001" s="213" t="str">
        <f t="shared" si="471"/>
        <v/>
      </c>
    </row>
    <row r="15002" spans="2:4" x14ac:dyDescent="0.3">
      <c r="B15002" s="211" t="str">
        <f t="shared" si="470"/>
        <v/>
      </c>
      <c r="D15002" s="213" t="str">
        <f t="shared" si="471"/>
        <v/>
      </c>
    </row>
    <row r="15003" spans="2:4" x14ac:dyDescent="0.3">
      <c r="B15003" s="211" t="str">
        <f t="shared" si="470"/>
        <v/>
      </c>
      <c r="D15003" s="213" t="str">
        <f t="shared" si="471"/>
        <v/>
      </c>
    </row>
    <row r="15004" spans="2:4" x14ac:dyDescent="0.3">
      <c r="B15004" s="211" t="str">
        <f t="shared" si="470"/>
        <v/>
      </c>
      <c r="D15004" s="213" t="str">
        <f t="shared" si="471"/>
        <v/>
      </c>
    </row>
    <row r="15005" spans="2:4" x14ac:dyDescent="0.3">
      <c r="B15005" s="211" t="str">
        <f t="shared" si="470"/>
        <v/>
      </c>
      <c r="D15005" s="213" t="str">
        <f t="shared" si="471"/>
        <v/>
      </c>
    </row>
    <row r="15006" spans="2:4" x14ac:dyDescent="0.3">
      <c r="B15006" s="211" t="str">
        <f t="shared" si="470"/>
        <v/>
      </c>
      <c r="D15006" s="213" t="str">
        <f t="shared" si="471"/>
        <v/>
      </c>
    </row>
    <row r="15007" spans="2:4" x14ac:dyDescent="0.3">
      <c r="B15007" s="211" t="str">
        <f t="shared" si="470"/>
        <v/>
      </c>
      <c r="D15007" s="213" t="str">
        <f t="shared" si="471"/>
        <v/>
      </c>
    </row>
    <row r="15008" spans="2:4" x14ac:dyDescent="0.3">
      <c r="B15008" s="211" t="str">
        <f t="shared" si="470"/>
        <v/>
      </c>
      <c r="D15008" s="213" t="str">
        <f t="shared" si="471"/>
        <v/>
      </c>
    </row>
    <row r="15009" spans="2:4" x14ac:dyDescent="0.3">
      <c r="B15009" s="211" t="str">
        <f t="shared" si="470"/>
        <v/>
      </c>
      <c r="D15009" s="213" t="str">
        <f t="shared" si="471"/>
        <v/>
      </c>
    </row>
    <row r="15010" spans="2:4" x14ac:dyDescent="0.3">
      <c r="B15010" s="211" t="str">
        <f t="shared" si="470"/>
        <v/>
      </c>
      <c r="D15010" s="213" t="str">
        <f t="shared" si="471"/>
        <v/>
      </c>
    </row>
    <row r="15011" spans="2:4" x14ac:dyDescent="0.3">
      <c r="B15011" s="211" t="str">
        <f t="shared" si="470"/>
        <v/>
      </c>
      <c r="D15011" s="213" t="str">
        <f t="shared" si="471"/>
        <v/>
      </c>
    </row>
    <row r="15012" spans="2:4" x14ac:dyDescent="0.3">
      <c r="B15012" s="211" t="str">
        <f t="shared" si="470"/>
        <v/>
      </c>
      <c r="D15012" s="213" t="str">
        <f t="shared" si="471"/>
        <v/>
      </c>
    </row>
    <row r="15013" spans="2:4" x14ac:dyDescent="0.3">
      <c r="B15013" s="211" t="str">
        <f t="shared" si="470"/>
        <v/>
      </c>
      <c r="D15013" s="213" t="str">
        <f t="shared" si="471"/>
        <v/>
      </c>
    </row>
    <row r="15014" spans="2:4" x14ac:dyDescent="0.3">
      <c r="B15014" s="211" t="str">
        <f t="shared" si="470"/>
        <v/>
      </c>
      <c r="D15014" s="213" t="str">
        <f t="shared" si="471"/>
        <v/>
      </c>
    </row>
    <row r="15015" spans="2:4" x14ac:dyDescent="0.3">
      <c r="B15015" s="211" t="str">
        <f t="shared" si="470"/>
        <v/>
      </c>
      <c r="D15015" s="213" t="str">
        <f t="shared" si="471"/>
        <v/>
      </c>
    </row>
    <row r="15016" spans="2:4" x14ac:dyDescent="0.3">
      <c r="B15016" s="211" t="str">
        <f t="shared" si="470"/>
        <v/>
      </c>
      <c r="D15016" s="213" t="str">
        <f t="shared" si="471"/>
        <v/>
      </c>
    </row>
    <row r="15017" spans="2:4" x14ac:dyDescent="0.3">
      <c r="B15017" s="211" t="str">
        <f t="shared" si="470"/>
        <v/>
      </c>
      <c r="D15017" s="213" t="str">
        <f t="shared" si="471"/>
        <v/>
      </c>
    </row>
    <row r="15018" spans="2:4" x14ac:dyDescent="0.3">
      <c r="B15018" s="211" t="str">
        <f t="shared" si="470"/>
        <v/>
      </c>
      <c r="D15018" s="213" t="str">
        <f t="shared" si="471"/>
        <v/>
      </c>
    </row>
    <row r="15019" spans="2:4" x14ac:dyDescent="0.3">
      <c r="B15019" s="211" t="str">
        <f t="shared" si="470"/>
        <v/>
      </c>
      <c r="D15019" s="213" t="str">
        <f t="shared" si="471"/>
        <v/>
      </c>
    </row>
    <row r="15020" spans="2:4" x14ac:dyDescent="0.3">
      <c r="B15020" s="211" t="str">
        <f t="shared" si="470"/>
        <v/>
      </c>
      <c r="D15020" s="213" t="str">
        <f t="shared" si="471"/>
        <v/>
      </c>
    </row>
    <row r="15021" spans="2:4" x14ac:dyDescent="0.3">
      <c r="B15021" s="211" t="str">
        <f t="shared" si="470"/>
        <v/>
      </c>
      <c r="D15021" s="213" t="str">
        <f t="shared" si="471"/>
        <v/>
      </c>
    </row>
    <row r="15022" spans="2:4" x14ac:dyDescent="0.3">
      <c r="B15022" s="211" t="str">
        <f t="shared" si="470"/>
        <v/>
      </c>
      <c r="D15022" s="213" t="str">
        <f t="shared" si="471"/>
        <v/>
      </c>
    </row>
    <row r="15023" spans="2:4" x14ac:dyDescent="0.3">
      <c r="B15023" s="211" t="str">
        <f t="shared" si="470"/>
        <v/>
      </c>
      <c r="D15023" s="213" t="str">
        <f t="shared" si="471"/>
        <v/>
      </c>
    </row>
    <row r="15024" spans="2:4" x14ac:dyDescent="0.3">
      <c r="B15024" s="211" t="str">
        <f t="shared" si="470"/>
        <v/>
      </c>
      <c r="D15024" s="213" t="str">
        <f t="shared" si="471"/>
        <v/>
      </c>
    </row>
    <row r="15025" spans="2:4" x14ac:dyDescent="0.3">
      <c r="B15025" s="211" t="str">
        <f t="shared" si="470"/>
        <v/>
      </c>
      <c r="D15025" s="213" t="str">
        <f t="shared" si="471"/>
        <v/>
      </c>
    </row>
    <row r="15026" spans="2:4" x14ac:dyDescent="0.3">
      <c r="B15026" s="211" t="str">
        <f t="shared" si="470"/>
        <v/>
      </c>
      <c r="D15026" s="213" t="str">
        <f t="shared" si="471"/>
        <v/>
      </c>
    </row>
    <row r="15027" spans="2:4" x14ac:dyDescent="0.3">
      <c r="B15027" s="211" t="str">
        <f t="shared" si="470"/>
        <v/>
      </c>
      <c r="D15027" s="213" t="str">
        <f t="shared" si="471"/>
        <v/>
      </c>
    </row>
    <row r="15028" spans="2:4" x14ac:dyDescent="0.3">
      <c r="B15028" s="211" t="str">
        <f t="shared" si="470"/>
        <v/>
      </c>
      <c r="D15028" s="213" t="str">
        <f t="shared" si="471"/>
        <v/>
      </c>
    </row>
    <row r="15029" spans="2:4" x14ac:dyDescent="0.3">
      <c r="B15029" s="211" t="str">
        <f t="shared" si="470"/>
        <v/>
      </c>
      <c r="D15029" s="213" t="str">
        <f t="shared" si="471"/>
        <v/>
      </c>
    </row>
    <row r="15030" spans="2:4" x14ac:dyDescent="0.3">
      <c r="B15030" s="211" t="str">
        <f t="shared" si="470"/>
        <v/>
      </c>
      <c r="D15030" s="213" t="str">
        <f t="shared" si="471"/>
        <v/>
      </c>
    </row>
    <row r="15031" spans="2:4" x14ac:dyDescent="0.3">
      <c r="B15031" s="211" t="str">
        <f t="shared" si="470"/>
        <v/>
      </c>
      <c r="D15031" s="213" t="str">
        <f t="shared" si="471"/>
        <v/>
      </c>
    </row>
    <row r="15032" spans="2:4" x14ac:dyDescent="0.3">
      <c r="B15032" s="211" t="str">
        <f t="shared" si="470"/>
        <v/>
      </c>
      <c r="D15032" s="213" t="str">
        <f t="shared" si="471"/>
        <v/>
      </c>
    </row>
    <row r="15033" spans="2:4" x14ac:dyDescent="0.3">
      <c r="B15033" s="211" t="str">
        <f t="shared" si="470"/>
        <v/>
      </c>
      <c r="D15033" s="213" t="str">
        <f t="shared" si="471"/>
        <v/>
      </c>
    </row>
    <row r="15034" spans="2:4" x14ac:dyDescent="0.3">
      <c r="B15034" s="211" t="str">
        <f t="shared" si="470"/>
        <v/>
      </c>
      <c r="D15034" s="213" t="str">
        <f t="shared" si="471"/>
        <v/>
      </c>
    </row>
    <row r="15035" spans="2:4" x14ac:dyDescent="0.3">
      <c r="B15035" s="211" t="str">
        <f t="shared" si="470"/>
        <v/>
      </c>
      <c r="D15035" s="213" t="str">
        <f t="shared" si="471"/>
        <v/>
      </c>
    </row>
    <row r="15036" spans="2:4" x14ac:dyDescent="0.3">
      <c r="B15036" s="211" t="str">
        <f t="shared" si="470"/>
        <v/>
      </c>
      <c r="D15036" s="213" t="str">
        <f t="shared" si="471"/>
        <v/>
      </c>
    </row>
    <row r="15037" spans="2:4" x14ac:dyDescent="0.3">
      <c r="B15037" s="211" t="str">
        <f t="shared" si="470"/>
        <v/>
      </c>
      <c r="D15037" s="213" t="str">
        <f t="shared" si="471"/>
        <v/>
      </c>
    </row>
    <row r="15038" spans="2:4" x14ac:dyDescent="0.3">
      <c r="B15038" s="211" t="str">
        <f t="shared" si="470"/>
        <v/>
      </c>
      <c r="D15038" s="213" t="str">
        <f t="shared" si="471"/>
        <v/>
      </c>
    </row>
    <row r="15039" spans="2:4" x14ac:dyDescent="0.3">
      <c r="B15039" s="211" t="str">
        <f t="shared" si="470"/>
        <v/>
      </c>
      <c r="D15039" s="213" t="str">
        <f t="shared" si="471"/>
        <v/>
      </c>
    </row>
    <row r="15040" spans="2:4" x14ac:dyDescent="0.3">
      <c r="B15040" s="211" t="str">
        <f t="shared" si="470"/>
        <v/>
      </c>
      <c r="D15040" s="213" t="str">
        <f t="shared" si="471"/>
        <v/>
      </c>
    </row>
    <row r="15041" spans="2:4" x14ac:dyDescent="0.3">
      <c r="B15041" s="211" t="str">
        <f t="shared" si="470"/>
        <v/>
      </c>
      <c r="D15041" s="213" t="str">
        <f t="shared" si="471"/>
        <v/>
      </c>
    </row>
    <row r="15042" spans="2:4" x14ac:dyDescent="0.3">
      <c r="B15042" s="211" t="str">
        <f t="shared" si="470"/>
        <v/>
      </c>
      <c r="D15042" s="213" t="str">
        <f t="shared" si="471"/>
        <v/>
      </c>
    </row>
    <row r="15043" spans="2:4" x14ac:dyDescent="0.3">
      <c r="B15043" s="211" t="str">
        <f t="shared" si="470"/>
        <v/>
      </c>
      <c r="D15043" s="213" t="str">
        <f t="shared" si="471"/>
        <v/>
      </c>
    </row>
    <row r="15044" spans="2:4" x14ac:dyDescent="0.3">
      <c r="B15044" s="211" t="str">
        <f t="shared" si="470"/>
        <v/>
      </c>
      <c r="D15044" s="213" t="str">
        <f t="shared" si="471"/>
        <v/>
      </c>
    </row>
    <row r="15045" spans="2:4" x14ac:dyDescent="0.3">
      <c r="B15045" s="211" t="str">
        <f t="shared" si="470"/>
        <v/>
      </c>
      <c r="D15045" s="213" t="str">
        <f t="shared" si="471"/>
        <v/>
      </c>
    </row>
    <row r="15046" spans="2:4" x14ac:dyDescent="0.3">
      <c r="B15046" s="211" t="str">
        <f t="shared" ref="B15046:B15109" si="472">IF(NOT(ISBLANK(A15046)),INT(($B$2-A15046)/365.25),"")</f>
        <v/>
      </c>
      <c r="D15046" s="213" t="str">
        <f t="shared" ref="D15046:D15109" si="473">_xlfn.IFNA(VLOOKUP(B15046,AgeGroups,2,TRUE),"")</f>
        <v/>
      </c>
    </row>
    <row r="15047" spans="2:4" x14ac:dyDescent="0.3">
      <c r="B15047" s="211" t="str">
        <f t="shared" si="472"/>
        <v/>
      </c>
      <c r="D15047" s="213" t="str">
        <f t="shared" si="473"/>
        <v/>
      </c>
    </row>
    <row r="15048" spans="2:4" x14ac:dyDescent="0.3">
      <c r="B15048" s="211" t="str">
        <f t="shared" si="472"/>
        <v/>
      </c>
      <c r="D15048" s="213" t="str">
        <f t="shared" si="473"/>
        <v/>
      </c>
    </row>
    <row r="15049" spans="2:4" x14ac:dyDescent="0.3">
      <c r="B15049" s="211" t="str">
        <f t="shared" si="472"/>
        <v/>
      </c>
      <c r="D15049" s="213" t="str">
        <f t="shared" si="473"/>
        <v/>
      </c>
    </row>
    <row r="15050" spans="2:4" x14ac:dyDescent="0.3">
      <c r="B15050" s="211" t="str">
        <f t="shared" si="472"/>
        <v/>
      </c>
      <c r="D15050" s="213" t="str">
        <f t="shared" si="473"/>
        <v/>
      </c>
    </row>
    <row r="15051" spans="2:4" x14ac:dyDescent="0.3">
      <c r="B15051" s="211" t="str">
        <f t="shared" si="472"/>
        <v/>
      </c>
      <c r="D15051" s="213" t="str">
        <f t="shared" si="473"/>
        <v/>
      </c>
    </row>
    <row r="15052" spans="2:4" x14ac:dyDescent="0.3">
      <c r="B15052" s="211" t="str">
        <f t="shared" si="472"/>
        <v/>
      </c>
      <c r="D15052" s="213" t="str">
        <f t="shared" si="473"/>
        <v/>
      </c>
    </row>
    <row r="15053" spans="2:4" x14ac:dyDescent="0.3">
      <c r="B15053" s="211" t="str">
        <f t="shared" si="472"/>
        <v/>
      </c>
      <c r="D15053" s="213" t="str">
        <f t="shared" si="473"/>
        <v/>
      </c>
    </row>
    <row r="15054" spans="2:4" x14ac:dyDescent="0.3">
      <c r="B15054" s="211" t="str">
        <f t="shared" si="472"/>
        <v/>
      </c>
      <c r="D15054" s="213" t="str">
        <f t="shared" si="473"/>
        <v/>
      </c>
    </row>
    <row r="15055" spans="2:4" x14ac:dyDescent="0.3">
      <c r="B15055" s="211" t="str">
        <f t="shared" si="472"/>
        <v/>
      </c>
      <c r="D15055" s="213" t="str">
        <f t="shared" si="473"/>
        <v/>
      </c>
    </row>
    <row r="15056" spans="2:4" x14ac:dyDescent="0.3">
      <c r="B15056" s="211" t="str">
        <f t="shared" si="472"/>
        <v/>
      </c>
      <c r="D15056" s="213" t="str">
        <f t="shared" si="473"/>
        <v/>
      </c>
    </row>
    <row r="15057" spans="2:4" x14ac:dyDescent="0.3">
      <c r="B15057" s="211" t="str">
        <f t="shared" si="472"/>
        <v/>
      </c>
      <c r="D15057" s="213" t="str">
        <f t="shared" si="473"/>
        <v/>
      </c>
    </row>
    <row r="15058" spans="2:4" x14ac:dyDescent="0.3">
      <c r="B15058" s="211" t="str">
        <f t="shared" si="472"/>
        <v/>
      </c>
      <c r="D15058" s="213" t="str">
        <f t="shared" si="473"/>
        <v/>
      </c>
    </row>
    <row r="15059" spans="2:4" x14ac:dyDescent="0.3">
      <c r="B15059" s="211" t="str">
        <f t="shared" si="472"/>
        <v/>
      </c>
      <c r="D15059" s="213" t="str">
        <f t="shared" si="473"/>
        <v/>
      </c>
    </row>
    <row r="15060" spans="2:4" x14ac:dyDescent="0.3">
      <c r="B15060" s="211" t="str">
        <f t="shared" si="472"/>
        <v/>
      </c>
      <c r="D15060" s="213" t="str">
        <f t="shared" si="473"/>
        <v/>
      </c>
    </row>
    <row r="15061" spans="2:4" x14ac:dyDescent="0.3">
      <c r="B15061" s="211" t="str">
        <f t="shared" si="472"/>
        <v/>
      </c>
      <c r="D15061" s="213" t="str">
        <f t="shared" si="473"/>
        <v/>
      </c>
    </row>
    <row r="15062" spans="2:4" x14ac:dyDescent="0.3">
      <c r="B15062" s="211" t="str">
        <f t="shared" si="472"/>
        <v/>
      </c>
      <c r="D15062" s="213" t="str">
        <f t="shared" si="473"/>
        <v/>
      </c>
    </row>
    <row r="15063" spans="2:4" x14ac:dyDescent="0.3">
      <c r="B15063" s="211" t="str">
        <f t="shared" si="472"/>
        <v/>
      </c>
      <c r="D15063" s="213" t="str">
        <f t="shared" si="473"/>
        <v/>
      </c>
    </row>
    <row r="15064" spans="2:4" x14ac:dyDescent="0.3">
      <c r="B15064" s="211" t="str">
        <f t="shared" si="472"/>
        <v/>
      </c>
      <c r="D15064" s="213" t="str">
        <f t="shared" si="473"/>
        <v/>
      </c>
    </row>
    <row r="15065" spans="2:4" x14ac:dyDescent="0.3">
      <c r="B15065" s="211" t="str">
        <f t="shared" si="472"/>
        <v/>
      </c>
      <c r="D15065" s="213" t="str">
        <f t="shared" si="473"/>
        <v/>
      </c>
    </row>
    <row r="15066" spans="2:4" x14ac:dyDescent="0.3">
      <c r="B15066" s="211" t="str">
        <f t="shared" si="472"/>
        <v/>
      </c>
      <c r="D15066" s="213" t="str">
        <f t="shared" si="473"/>
        <v/>
      </c>
    </row>
    <row r="15067" spans="2:4" x14ac:dyDescent="0.3">
      <c r="B15067" s="211" t="str">
        <f t="shared" si="472"/>
        <v/>
      </c>
      <c r="D15067" s="213" t="str">
        <f t="shared" si="473"/>
        <v/>
      </c>
    </row>
    <row r="15068" spans="2:4" x14ac:dyDescent="0.3">
      <c r="B15068" s="211" t="str">
        <f t="shared" si="472"/>
        <v/>
      </c>
      <c r="D15068" s="213" t="str">
        <f t="shared" si="473"/>
        <v/>
      </c>
    </row>
    <row r="15069" spans="2:4" x14ac:dyDescent="0.3">
      <c r="B15069" s="211" t="str">
        <f t="shared" si="472"/>
        <v/>
      </c>
      <c r="D15069" s="213" t="str">
        <f t="shared" si="473"/>
        <v/>
      </c>
    </row>
    <row r="15070" spans="2:4" x14ac:dyDescent="0.3">
      <c r="B15070" s="211" t="str">
        <f t="shared" si="472"/>
        <v/>
      </c>
      <c r="D15070" s="213" t="str">
        <f t="shared" si="473"/>
        <v/>
      </c>
    </row>
    <row r="15071" spans="2:4" x14ac:dyDescent="0.3">
      <c r="B15071" s="211" t="str">
        <f t="shared" si="472"/>
        <v/>
      </c>
      <c r="D15071" s="213" t="str">
        <f t="shared" si="473"/>
        <v/>
      </c>
    </row>
    <row r="15072" spans="2:4" x14ac:dyDescent="0.3">
      <c r="B15072" s="211" t="str">
        <f t="shared" si="472"/>
        <v/>
      </c>
      <c r="D15072" s="213" t="str">
        <f t="shared" si="473"/>
        <v/>
      </c>
    </row>
    <row r="15073" spans="2:4" x14ac:dyDescent="0.3">
      <c r="B15073" s="211" t="str">
        <f t="shared" si="472"/>
        <v/>
      </c>
      <c r="D15073" s="213" t="str">
        <f t="shared" si="473"/>
        <v/>
      </c>
    </row>
    <row r="15074" spans="2:4" x14ac:dyDescent="0.3">
      <c r="B15074" s="211" t="str">
        <f t="shared" si="472"/>
        <v/>
      </c>
      <c r="D15074" s="213" t="str">
        <f t="shared" si="473"/>
        <v/>
      </c>
    </row>
    <row r="15075" spans="2:4" x14ac:dyDescent="0.3">
      <c r="B15075" s="211" t="str">
        <f t="shared" si="472"/>
        <v/>
      </c>
      <c r="D15075" s="213" t="str">
        <f t="shared" si="473"/>
        <v/>
      </c>
    </row>
    <row r="15076" spans="2:4" x14ac:dyDescent="0.3">
      <c r="B15076" s="211" t="str">
        <f t="shared" si="472"/>
        <v/>
      </c>
      <c r="D15076" s="213" t="str">
        <f t="shared" si="473"/>
        <v/>
      </c>
    </row>
    <row r="15077" spans="2:4" x14ac:dyDescent="0.3">
      <c r="B15077" s="211" t="str">
        <f t="shared" si="472"/>
        <v/>
      </c>
      <c r="D15077" s="213" t="str">
        <f t="shared" si="473"/>
        <v/>
      </c>
    </row>
    <row r="15078" spans="2:4" x14ac:dyDescent="0.3">
      <c r="B15078" s="211" t="str">
        <f t="shared" si="472"/>
        <v/>
      </c>
      <c r="D15078" s="213" t="str">
        <f t="shared" si="473"/>
        <v/>
      </c>
    </row>
    <row r="15079" spans="2:4" x14ac:dyDescent="0.3">
      <c r="B15079" s="211" t="str">
        <f t="shared" si="472"/>
        <v/>
      </c>
      <c r="D15079" s="213" t="str">
        <f t="shared" si="473"/>
        <v/>
      </c>
    </row>
    <row r="15080" spans="2:4" x14ac:dyDescent="0.3">
      <c r="B15080" s="211" t="str">
        <f t="shared" si="472"/>
        <v/>
      </c>
      <c r="D15080" s="213" t="str">
        <f t="shared" si="473"/>
        <v/>
      </c>
    </row>
    <row r="15081" spans="2:4" x14ac:dyDescent="0.3">
      <c r="B15081" s="211" t="str">
        <f t="shared" si="472"/>
        <v/>
      </c>
      <c r="D15081" s="213" t="str">
        <f t="shared" si="473"/>
        <v/>
      </c>
    </row>
    <row r="15082" spans="2:4" x14ac:dyDescent="0.3">
      <c r="B15082" s="211" t="str">
        <f t="shared" si="472"/>
        <v/>
      </c>
      <c r="D15082" s="213" t="str">
        <f t="shared" si="473"/>
        <v/>
      </c>
    </row>
    <row r="15083" spans="2:4" x14ac:dyDescent="0.3">
      <c r="B15083" s="211" t="str">
        <f t="shared" si="472"/>
        <v/>
      </c>
      <c r="D15083" s="213" t="str">
        <f t="shared" si="473"/>
        <v/>
      </c>
    </row>
    <row r="15084" spans="2:4" x14ac:dyDescent="0.3">
      <c r="B15084" s="211" t="str">
        <f t="shared" si="472"/>
        <v/>
      </c>
      <c r="D15084" s="213" t="str">
        <f t="shared" si="473"/>
        <v/>
      </c>
    </row>
    <row r="15085" spans="2:4" x14ac:dyDescent="0.3">
      <c r="B15085" s="211" t="str">
        <f t="shared" si="472"/>
        <v/>
      </c>
      <c r="D15085" s="213" t="str">
        <f t="shared" si="473"/>
        <v/>
      </c>
    </row>
    <row r="15086" spans="2:4" x14ac:dyDescent="0.3">
      <c r="B15086" s="211" t="str">
        <f t="shared" si="472"/>
        <v/>
      </c>
      <c r="D15086" s="213" t="str">
        <f t="shared" si="473"/>
        <v/>
      </c>
    </row>
    <row r="15087" spans="2:4" x14ac:dyDescent="0.3">
      <c r="B15087" s="211" t="str">
        <f t="shared" si="472"/>
        <v/>
      </c>
      <c r="D15087" s="213" t="str">
        <f t="shared" si="473"/>
        <v/>
      </c>
    </row>
    <row r="15088" spans="2:4" x14ac:dyDescent="0.3">
      <c r="B15088" s="211" t="str">
        <f t="shared" si="472"/>
        <v/>
      </c>
      <c r="D15088" s="213" t="str">
        <f t="shared" si="473"/>
        <v/>
      </c>
    </row>
    <row r="15089" spans="2:4" x14ac:dyDescent="0.3">
      <c r="B15089" s="211" t="str">
        <f t="shared" si="472"/>
        <v/>
      </c>
      <c r="D15089" s="213" t="str">
        <f t="shared" si="473"/>
        <v/>
      </c>
    </row>
    <row r="15090" spans="2:4" x14ac:dyDescent="0.3">
      <c r="B15090" s="211" t="str">
        <f t="shared" si="472"/>
        <v/>
      </c>
      <c r="D15090" s="213" t="str">
        <f t="shared" si="473"/>
        <v/>
      </c>
    </row>
    <row r="15091" spans="2:4" x14ac:dyDescent="0.3">
      <c r="B15091" s="211" t="str">
        <f t="shared" si="472"/>
        <v/>
      </c>
      <c r="D15091" s="213" t="str">
        <f t="shared" si="473"/>
        <v/>
      </c>
    </row>
    <row r="15092" spans="2:4" x14ac:dyDescent="0.3">
      <c r="B15092" s="211" t="str">
        <f t="shared" si="472"/>
        <v/>
      </c>
      <c r="D15092" s="213" t="str">
        <f t="shared" si="473"/>
        <v/>
      </c>
    </row>
    <row r="15093" spans="2:4" x14ac:dyDescent="0.3">
      <c r="B15093" s="211" t="str">
        <f t="shared" si="472"/>
        <v/>
      </c>
      <c r="D15093" s="213" t="str">
        <f t="shared" si="473"/>
        <v/>
      </c>
    </row>
    <row r="15094" spans="2:4" x14ac:dyDescent="0.3">
      <c r="B15094" s="211" t="str">
        <f t="shared" si="472"/>
        <v/>
      </c>
      <c r="D15094" s="213" t="str">
        <f t="shared" si="473"/>
        <v/>
      </c>
    </row>
    <row r="15095" spans="2:4" x14ac:dyDescent="0.3">
      <c r="B15095" s="211" t="str">
        <f t="shared" si="472"/>
        <v/>
      </c>
      <c r="D15095" s="213" t="str">
        <f t="shared" si="473"/>
        <v/>
      </c>
    </row>
    <row r="15096" spans="2:4" x14ac:dyDescent="0.3">
      <c r="B15096" s="211" t="str">
        <f t="shared" si="472"/>
        <v/>
      </c>
      <c r="D15096" s="213" t="str">
        <f t="shared" si="473"/>
        <v/>
      </c>
    </row>
    <row r="15097" spans="2:4" x14ac:dyDescent="0.3">
      <c r="B15097" s="211" t="str">
        <f t="shared" si="472"/>
        <v/>
      </c>
      <c r="D15097" s="213" t="str">
        <f t="shared" si="473"/>
        <v/>
      </c>
    </row>
    <row r="15098" spans="2:4" x14ac:dyDescent="0.3">
      <c r="B15098" s="211" t="str">
        <f t="shared" si="472"/>
        <v/>
      </c>
      <c r="D15098" s="213" t="str">
        <f t="shared" si="473"/>
        <v/>
      </c>
    </row>
    <row r="15099" spans="2:4" x14ac:dyDescent="0.3">
      <c r="B15099" s="211" t="str">
        <f t="shared" si="472"/>
        <v/>
      </c>
      <c r="D15099" s="213" t="str">
        <f t="shared" si="473"/>
        <v/>
      </c>
    </row>
    <row r="15100" spans="2:4" x14ac:dyDescent="0.3">
      <c r="B15100" s="211" t="str">
        <f t="shared" si="472"/>
        <v/>
      </c>
      <c r="D15100" s="213" t="str">
        <f t="shared" si="473"/>
        <v/>
      </c>
    </row>
    <row r="15101" spans="2:4" x14ac:dyDescent="0.3">
      <c r="B15101" s="211" t="str">
        <f t="shared" si="472"/>
        <v/>
      </c>
      <c r="D15101" s="213" t="str">
        <f t="shared" si="473"/>
        <v/>
      </c>
    </row>
    <row r="15102" spans="2:4" x14ac:dyDescent="0.3">
      <c r="B15102" s="211" t="str">
        <f t="shared" si="472"/>
        <v/>
      </c>
      <c r="D15102" s="213" t="str">
        <f t="shared" si="473"/>
        <v/>
      </c>
    </row>
    <row r="15103" spans="2:4" x14ac:dyDescent="0.3">
      <c r="B15103" s="211" t="str">
        <f t="shared" si="472"/>
        <v/>
      </c>
      <c r="D15103" s="213" t="str">
        <f t="shared" si="473"/>
        <v/>
      </c>
    </row>
    <row r="15104" spans="2:4" x14ac:dyDescent="0.3">
      <c r="B15104" s="211" t="str">
        <f t="shared" si="472"/>
        <v/>
      </c>
      <c r="D15104" s="213" t="str">
        <f t="shared" si="473"/>
        <v/>
      </c>
    </row>
    <row r="15105" spans="2:4" x14ac:dyDescent="0.3">
      <c r="B15105" s="211" t="str">
        <f t="shared" si="472"/>
        <v/>
      </c>
      <c r="D15105" s="213" t="str">
        <f t="shared" si="473"/>
        <v/>
      </c>
    </row>
    <row r="15106" spans="2:4" x14ac:dyDescent="0.3">
      <c r="B15106" s="211" t="str">
        <f t="shared" si="472"/>
        <v/>
      </c>
      <c r="D15106" s="213" t="str">
        <f t="shared" si="473"/>
        <v/>
      </c>
    </row>
    <row r="15107" spans="2:4" x14ac:dyDescent="0.3">
      <c r="B15107" s="211" t="str">
        <f t="shared" si="472"/>
        <v/>
      </c>
      <c r="D15107" s="213" t="str">
        <f t="shared" si="473"/>
        <v/>
      </c>
    </row>
    <row r="15108" spans="2:4" x14ac:dyDescent="0.3">
      <c r="B15108" s="211" t="str">
        <f t="shared" si="472"/>
        <v/>
      </c>
      <c r="D15108" s="213" t="str">
        <f t="shared" si="473"/>
        <v/>
      </c>
    </row>
    <row r="15109" spans="2:4" x14ac:dyDescent="0.3">
      <c r="B15109" s="211" t="str">
        <f t="shared" si="472"/>
        <v/>
      </c>
      <c r="D15109" s="213" t="str">
        <f t="shared" si="473"/>
        <v/>
      </c>
    </row>
    <row r="15110" spans="2:4" x14ac:dyDescent="0.3">
      <c r="B15110" s="211" t="str">
        <f t="shared" ref="B15110:B15173" si="474">IF(NOT(ISBLANK(A15110)),INT(($B$2-A15110)/365.25),"")</f>
        <v/>
      </c>
      <c r="D15110" s="213" t="str">
        <f t="shared" ref="D15110:D15173" si="475">_xlfn.IFNA(VLOOKUP(B15110,AgeGroups,2,TRUE),"")</f>
        <v/>
      </c>
    </row>
    <row r="15111" spans="2:4" x14ac:dyDescent="0.3">
      <c r="B15111" s="211" t="str">
        <f t="shared" si="474"/>
        <v/>
      </c>
      <c r="D15111" s="213" t="str">
        <f t="shared" si="475"/>
        <v/>
      </c>
    </row>
    <row r="15112" spans="2:4" x14ac:dyDescent="0.3">
      <c r="B15112" s="211" t="str">
        <f t="shared" si="474"/>
        <v/>
      </c>
      <c r="D15112" s="213" t="str">
        <f t="shared" si="475"/>
        <v/>
      </c>
    </row>
    <row r="15113" spans="2:4" x14ac:dyDescent="0.3">
      <c r="B15113" s="211" t="str">
        <f t="shared" si="474"/>
        <v/>
      </c>
      <c r="D15113" s="213" t="str">
        <f t="shared" si="475"/>
        <v/>
      </c>
    </row>
    <row r="15114" spans="2:4" x14ac:dyDescent="0.3">
      <c r="B15114" s="211" t="str">
        <f t="shared" si="474"/>
        <v/>
      </c>
      <c r="D15114" s="213" t="str">
        <f t="shared" si="475"/>
        <v/>
      </c>
    </row>
    <row r="15115" spans="2:4" x14ac:dyDescent="0.3">
      <c r="B15115" s="211" t="str">
        <f t="shared" si="474"/>
        <v/>
      </c>
      <c r="D15115" s="213" t="str">
        <f t="shared" si="475"/>
        <v/>
      </c>
    </row>
    <row r="15116" spans="2:4" x14ac:dyDescent="0.3">
      <c r="B15116" s="211" t="str">
        <f t="shared" si="474"/>
        <v/>
      </c>
      <c r="D15116" s="213" t="str">
        <f t="shared" si="475"/>
        <v/>
      </c>
    </row>
    <row r="15117" spans="2:4" x14ac:dyDescent="0.3">
      <c r="B15117" s="211" t="str">
        <f t="shared" si="474"/>
        <v/>
      </c>
      <c r="D15117" s="213" t="str">
        <f t="shared" si="475"/>
        <v/>
      </c>
    </row>
    <row r="15118" spans="2:4" x14ac:dyDescent="0.3">
      <c r="B15118" s="211" t="str">
        <f t="shared" si="474"/>
        <v/>
      </c>
      <c r="D15118" s="213" t="str">
        <f t="shared" si="475"/>
        <v/>
      </c>
    </row>
    <row r="15119" spans="2:4" x14ac:dyDescent="0.3">
      <c r="B15119" s="211" t="str">
        <f t="shared" si="474"/>
        <v/>
      </c>
      <c r="D15119" s="213" t="str">
        <f t="shared" si="475"/>
        <v/>
      </c>
    </row>
    <row r="15120" spans="2:4" x14ac:dyDescent="0.3">
      <c r="B15120" s="211" t="str">
        <f t="shared" si="474"/>
        <v/>
      </c>
      <c r="D15120" s="213" t="str">
        <f t="shared" si="475"/>
        <v/>
      </c>
    </row>
    <row r="15121" spans="2:4" x14ac:dyDescent="0.3">
      <c r="B15121" s="211" t="str">
        <f t="shared" si="474"/>
        <v/>
      </c>
      <c r="D15121" s="213" t="str">
        <f t="shared" si="475"/>
        <v/>
      </c>
    </row>
    <row r="15122" spans="2:4" x14ac:dyDescent="0.3">
      <c r="B15122" s="211" t="str">
        <f t="shared" si="474"/>
        <v/>
      </c>
      <c r="D15122" s="213" t="str">
        <f t="shared" si="475"/>
        <v/>
      </c>
    </row>
    <row r="15123" spans="2:4" x14ac:dyDescent="0.3">
      <c r="B15123" s="211" t="str">
        <f t="shared" si="474"/>
        <v/>
      </c>
      <c r="D15123" s="213" t="str">
        <f t="shared" si="475"/>
        <v/>
      </c>
    </row>
    <row r="15124" spans="2:4" x14ac:dyDescent="0.3">
      <c r="B15124" s="211" t="str">
        <f t="shared" si="474"/>
        <v/>
      </c>
      <c r="D15124" s="213" t="str">
        <f t="shared" si="475"/>
        <v/>
      </c>
    </row>
    <row r="15125" spans="2:4" x14ac:dyDescent="0.3">
      <c r="B15125" s="211" t="str">
        <f t="shared" si="474"/>
        <v/>
      </c>
      <c r="D15125" s="213" t="str">
        <f t="shared" si="475"/>
        <v/>
      </c>
    </row>
    <row r="15126" spans="2:4" x14ac:dyDescent="0.3">
      <c r="B15126" s="211" t="str">
        <f t="shared" si="474"/>
        <v/>
      </c>
      <c r="D15126" s="213" t="str">
        <f t="shared" si="475"/>
        <v/>
      </c>
    </row>
    <row r="15127" spans="2:4" x14ac:dyDescent="0.3">
      <c r="B15127" s="211" t="str">
        <f t="shared" si="474"/>
        <v/>
      </c>
      <c r="D15127" s="213" t="str">
        <f t="shared" si="475"/>
        <v/>
      </c>
    </row>
    <row r="15128" spans="2:4" x14ac:dyDescent="0.3">
      <c r="B15128" s="211" t="str">
        <f t="shared" si="474"/>
        <v/>
      </c>
      <c r="D15128" s="213" t="str">
        <f t="shared" si="475"/>
        <v/>
      </c>
    </row>
    <row r="15129" spans="2:4" x14ac:dyDescent="0.3">
      <c r="B15129" s="211" t="str">
        <f t="shared" si="474"/>
        <v/>
      </c>
      <c r="D15129" s="213" t="str">
        <f t="shared" si="475"/>
        <v/>
      </c>
    </row>
    <row r="15130" spans="2:4" x14ac:dyDescent="0.3">
      <c r="B15130" s="211" t="str">
        <f t="shared" si="474"/>
        <v/>
      </c>
      <c r="D15130" s="213" t="str">
        <f t="shared" si="475"/>
        <v/>
      </c>
    </row>
    <row r="15131" spans="2:4" x14ac:dyDescent="0.3">
      <c r="B15131" s="211" t="str">
        <f t="shared" si="474"/>
        <v/>
      </c>
      <c r="D15131" s="213" t="str">
        <f t="shared" si="475"/>
        <v/>
      </c>
    </row>
    <row r="15132" spans="2:4" x14ac:dyDescent="0.3">
      <c r="B15132" s="211" t="str">
        <f t="shared" si="474"/>
        <v/>
      </c>
      <c r="D15132" s="213" t="str">
        <f t="shared" si="475"/>
        <v/>
      </c>
    </row>
    <row r="15133" spans="2:4" x14ac:dyDescent="0.3">
      <c r="B15133" s="211" t="str">
        <f t="shared" si="474"/>
        <v/>
      </c>
      <c r="D15133" s="213" t="str">
        <f t="shared" si="475"/>
        <v/>
      </c>
    </row>
    <row r="15134" spans="2:4" x14ac:dyDescent="0.3">
      <c r="B15134" s="211" t="str">
        <f t="shared" si="474"/>
        <v/>
      </c>
      <c r="D15134" s="213" t="str">
        <f t="shared" si="475"/>
        <v/>
      </c>
    </row>
    <row r="15135" spans="2:4" x14ac:dyDescent="0.3">
      <c r="B15135" s="211" t="str">
        <f t="shared" si="474"/>
        <v/>
      </c>
      <c r="D15135" s="213" t="str">
        <f t="shared" si="475"/>
        <v/>
      </c>
    </row>
    <row r="15136" spans="2:4" x14ac:dyDescent="0.3">
      <c r="B15136" s="211" t="str">
        <f t="shared" si="474"/>
        <v/>
      </c>
      <c r="D15136" s="213" t="str">
        <f t="shared" si="475"/>
        <v/>
      </c>
    </row>
    <row r="15137" spans="2:4" x14ac:dyDescent="0.3">
      <c r="B15137" s="211" t="str">
        <f t="shared" si="474"/>
        <v/>
      </c>
      <c r="D15137" s="213" t="str">
        <f t="shared" si="475"/>
        <v/>
      </c>
    </row>
    <row r="15138" spans="2:4" x14ac:dyDescent="0.3">
      <c r="B15138" s="211" t="str">
        <f t="shared" si="474"/>
        <v/>
      </c>
      <c r="D15138" s="213" t="str">
        <f t="shared" si="475"/>
        <v/>
      </c>
    </row>
    <row r="15139" spans="2:4" x14ac:dyDescent="0.3">
      <c r="B15139" s="211" t="str">
        <f t="shared" si="474"/>
        <v/>
      </c>
      <c r="D15139" s="213" t="str">
        <f t="shared" si="475"/>
        <v/>
      </c>
    </row>
    <row r="15140" spans="2:4" x14ac:dyDescent="0.3">
      <c r="B15140" s="211" t="str">
        <f t="shared" si="474"/>
        <v/>
      </c>
      <c r="D15140" s="213" t="str">
        <f t="shared" si="475"/>
        <v/>
      </c>
    </row>
    <row r="15141" spans="2:4" x14ac:dyDescent="0.3">
      <c r="B15141" s="211" t="str">
        <f t="shared" si="474"/>
        <v/>
      </c>
      <c r="D15141" s="213" t="str">
        <f t="shared" si="475"/>
        <v/>
      </c>
    </row>
    <row r="15142" spans="2:4" x14ac:dyDescent="0.3">
      <c r="B15142" s="211" t="str">
        <f t="shared" si="474"/>
        <v/>
      </c>
      <c r="D15142" s="213" t="str">
        <f t="shared" si="475"/>
        <v/>
      </c>
    </row>
    <row r="15143" spans="2:4" x14ac:dyDescent="0.3">
      <c r="B15143" s="211" t="str">
        <f t="shared" si="474"/>
        <v/>
      </c>
      <c r="D15143" s="213" t="str">
        <f t="shared" si="475"/>
        <v/>
      </c>
    </row>
    <row r="15144" spans="2:4" x14ac:dyDescent="0.3">
      <c r="B15144" s="211" t="str">
        <f t="shared" si="474"/>
        <v/>
      </c>
      <c r="D15144" s="213" t="str">
        <f t="shared" si="475"/>
        <v/>
      </c>
    </row>
    <row r="15145" spans="2:4" x14ac:dyDescent="0.3">
      <c r="B15145" s="211" t="str">
        <f t="shared" si="474"/>
        <v/>
      </c>
      <c r="D15145" s="213" t="str">
        <f t="shared" si="475"/>
        <v/>
      </c>
    </row>
    <row r="15146" spans="2:4" x14ac:dyDescent="0.3">
      <c r="B15146" s="211" t="str">
        <f t="shared" si="474"/>
        <v/>
      </c>
      <c r="D15146" s="213" t="str">
        <f t="shared" si="475"/>
        <v/>
      </c>
    </row>
    <row r="15147" spans="2:4" x14ac:dyDescent="0.3">
      <c r="B15147" s="211" t="str">
        <f t="shared" si="474"/>
        <v/>
      </c>
      <c r="D15147" s="213" t="str">
        <f t="shared" si="475"/>
        <v/>
      </c>
    </row>
    <row r="15148" spans="2:4" x14ac:dyDescent="0.3">
      <c r="B15148" s="211" t="str">
        <f t="shared" si="474"/>
        <v/>
      </c>
      <c r="D15148" s="213" t="str">
        <f t="shared" si="475"/>
        <v/>
      </c>
    </row>
    <row r="15149" spans="2:4" x14ac:dyDescent="0.3">
      <c r="B15149" s="211" t="str">
        <f t="shared" si="474"/>
        <v/>
      </c>
      <c r="D15149" s="213" t="str">
        <f t="shared" si="475"/>
        <v/>
      </c>
    </row>
    <row r="15150" spans="2:4" x14ac:dyDescent="0.3">
      <c r="B15150" s="211" t="str">
        <f t="shared" si="474"/>
        <v/>
      </c>
      <c r="D15150" s="213" t="str">
        <f t="shared" si="475"/>
        <v/>
      </c>
    </row>
    <row r="15151" spans="2:4" x14ac:dyDescent="0.3">
      <c r="B15151" s="211" t="str">
        <f t="shared" si="474"/>
        <v/>
      </c>
      <c r="D15151" s="213" t="str">
        <f t="shared" si="475"/>
        <v/>
      </c>
    </row>
    <row r="15152" spans="2:4" x14ac:dyDescent="0.3">
      <c r="B15152" s="211" t="str">
        <f t="shared" si="474"/>
        <v/>
      </c>
      <c r="D15152" s="213" t="str">
        <f t="shared" si="475"/>
        <v/>
      </c>
    </row>
    <row r="15153" spans="2:4" x14ac:dyDescent="0.3">
      <c r="B15153" s="211" t="str">
        <f t="shared" si="474"/>
        <v/>
      </c>
      <c r="D15153" s="213" t="str">
        <f t="shared" si="475"/>
        <v/>
      </c>
    </row>
    <row r="15154" spans="2:4" x14ac:dyDescent="0.3">
      <c r="B15154" s="211" t="str">
        <f t="shared" si="474"/>
        <v/>
      </c>
      <c r="D15154" s="213" t="str">
        <f t="shared" si="475"/>
        <v/>
      </c>
    </row>
    <row r="15155" spans="2:4" x14ac:dyDescent="0.3">
      <c r="B15155" s="211" t="str">
        <f t="shared" si="474"/>
        <v/>
      </c>
      <c r="D15155" s="213" t="str">
        <f t="shared" si="475"/>
        <v/>
      </c>
    </row>
    <row r="15156" spans="2:4" x14ac:dyDescent="0.3">
      <c r="B15156" s="211" t="str">
        <f t="shared" si="474"/>
        <v/>
      </c>
      <c r="D15156" s="213" t="str">
        <f t="shared" si="475"/>
        <v/>
      </c>
    </row>
    <row r="15157" spans="2:4" x14ac:dyDescent="0.3">
      <c r="B15157" s="211" t="str">
        <f t="shared" si="474"/>
        <v/>
      </c>
      <c r="D15157" s="213" t="str">
        <f t="shared" si="475"/>
        <v/>
      </c>
    </row>
    <row r="15158" spans="2:4" x14ac:dyDescent="0.3">
      <c r="B15158" s="211" t="str">
        <f t="shared" si="474"/>
        <v/>
      </c>
      <c r="D15158" s="213" t="str">
        <f t="shared" si="475"/>
        <v/>
      </c>
    </row>
    <row r="15159" spans="2:4" x14ac:dyDescent="0.3">
      <c r="B15159" s="211" t="str">
        <f t="shared" si="474"/>
        <v/>
      </c>
      <c r="D15159" s="213" t="str">
        <f t="shared" si="475"/>
        <v/>
      </c>
    </row>
    <row r="15160" spans="2:4" x14ac:dyDescent="0.3">
      <c r="B15160" s="211" t="str">
        <f t="shared" si="474"/>
        <v/>
      </c>
      <c r="D15160" s="213" t="str">
        <f t="shared" si="475"/>
        <v/>
      </c>
    </row>
    <row r="15161" spans="2:4" x14ac:dyDescent="0.3">
      <c r="B15161" s="211" t="str">
        <f t="shared" si="474"/>
        <v/>
      </c>
      <c r="D15161" s="213" t="str">
        <f t="shared" si="475"/>
        <v/>
      </c>
    </row>
    <row r="15162" spans="2:4" x14ac:dyDescent="0.3">
      <c r="B15162" s="211" t="str">
        <f t="shared" si="474"/>
        <v/>
      </c>
      <c r="D15162" s="213" t="str">
        <f t="shared" si="475"/>
        <v/>
      </c>
    </row>
    <row r="15163" spans="2:4" x14ac:dyDescent="0.3">
      <c r="B15163" s="211" t="str">
        <f t="shared" si="474"/>
        <v/>
      </c>
      <c r="D15163" s="213" t="str">
        <f t="shared" si="475"/>
        <v/>
      </c>
    </row>
    <row r="15164" spans="2:4" x14ac:dyDescent="0.3">
      <c r="B15164" s="211" t="str">
        <f t="shared" si="474"/>
        <v/>
      </c>
      <c r="D15164" s="213" t="str">
        <f t="shared" si="475"/>
        <v/>
      </c>
    </row>
    <row r="15165" spans="2:4" x14ac:dyDescent="0.3">
      <c r="B15165" s="211" t="str">
        <f t="shared" si="474"/>
        <v/>
      </c>
      <c r="D15165" s="213" t="str">
        <f t="shared" si="475"/>
        <v/>
      </c>
    </row>
    <row r="15166" spans="2:4" x14ac:dyDescent="0.3">
      <c r="B15166" s="211" t="str">
        <f t="shared" si="474"/>
        <v/>
      </c>
      <c r="D15166" s="213" t="str">
        <f t="shared" si="475"/>
        <v/>
      </c>
    </row>
    <row r="15167" spans="2:4" x14ac:dyDescent="0.3">
      <c r="B15167" s="211" t="str">
        <f t="shared" si="474"/>
        <v/>
      </c>
      <c r="D15167" s="213" t="str">
        <f t="shared" si="475"/>
        <v/>
      </c>
    </row>
    <row r="15168" spans="2:4" x14ac:dyDescent="0.3">
      <c r="B15168" s="211" t="str">
        <f t="shared" si="474"/>
        <v/>
      </c>
      <c r="D15168" s="213" t="str">
        <f t="shared" si="475"/>
        <v/>
      </c>
    </row>
    <row r="15169" spans="2:4" x14ac:dyDescent="0.3">
      <c r="B15169" s="211" t="str">
        <f t="shared" si="474"/>
        <v/>
      </c>
      <c r="D15169" s="213" t="str">
        <f t="shared" si="475"/>
        <v/>
      </c>
    </row>
    <row r="15170" spans="2:4" x14ac:dyDescent="0.3">
      <c r="B15170" s="211" t="str">
        <f t="shared" si="474"/>
        <v/>
      </c>
      <c r="D15170" s="213" t="str">
        <f t="shared" si="475"/>
        <v/>
      </c>
    </row>
    <row r="15171" spans="2:4" x14ac:dyDescent="0.3">
      <c r="B15171" s="211" t="str">
        <f t="shared" si="474"/>
        <v/>
      </c>
      <c r="D15171" s="213" t="str">
        <f t="shared" si="475"/>
        <v/>
      </c>
    </row>
    <row r="15172" spans="2:4" x14ac:dyDescent="0.3">
      <c r="B15172" s="211" t="str">
        <f t="shared" si="474"/>
        <v/>
      </c>
      <c r="D15172" s="213" t="str">
        <f t="shared" si="475"/>
        <v/>
      </c>
    </row>
    <row r="15173" spans="2:4" x14ac:dyDescent="0.3">
      <c r="B15173" s="211" t="str">
        <f t="shared" si="474"/>
        <v/>
      </c>
      <c r="D15173" s="213" t="str">
        <f t="shared" si="475"/>
        <v/>
      </c>
    </row>
    <row r="15174" spans="2:4" x14ac:dyDescent="0.3">
      <c r="B15174" s="211" t="str">
        <f t="shared" ref="B15174:B15237" si="476">IF(NOT(ISBLANK(A15174)),INT(($B$2-A15174)/365.25),"")</f>
        <v/>
      </c>
      <c r="D15174" s="213" t="str">
        <f t="shared" ref="D15174:D15237" si="477">_xlfn.IFNA(VLOOKUP(B15174,AgeGroups,2,TRUE),"")</f>
        <v/>
      </c>
    </row>
    <row r="15175" spans="2:4" x14ac:dyDescent="0.3">
      <c r="B15175" s="211" t="str">
        <f t="shared" si="476"/>
        <v/>
      </c>
      <c r="D15175" s="213" t="str">
        <f t="shared" si="477"/>
        <v/>
      </c>
    </row>
    <row r="15176" spans="2:4" x14ac:dyDescent="0.3">
      <c r="B15176" s="211" t="str">
        <f t="shared" si="476"/>
        <v/>
      </c>
      <c r="D15176" s="213" t="str">
        <f t="shared" si="477"/>
        <v/>
      </c>
    </row>
    <row r="15177" spans="2:4" x14ac:dyDescent="0.3">
      <c r="B15177" s="211" t="str">
        <f t="shared" si="476"/>
        <v/>
      </c>
      <c r="D15177" s="213" t="str">
        <f t="shared" si="477"/>
        <v/>
      </c>
    </row>
    <row r="15178" spans="2:4" x14ac:dyDescent="0.3">
      <c r="B15178" s="211" t="str">
        <f t="shared" si="476"/>
        <v/>
      </c>
      <c r="D15178" s="213" t="str">
        <f t="shared" si="477"/>
        <v/>
      </c>
    </row>
    <row r="15179" spans="2:4" x14ac:dyDescent="0.3">
      <c r="B15179" s="211" t="str">
        <f t="shared" si="476"/>
        <v/>
      </c>
      <c r="D15179" s="213" t="str">
        <f t="shared" si="477"/>
        <v/>
      </c>
    </row>
    <row r="15180" spans="2:4" x14ac:dyDescent="0.3">
      <c r="B15180" s="211" t="str">
        <f t="shared" si="476"/>
        <v/>
      </c>
      <c r="D15180" s="213" t="str">
        <f t="shared" si="477"/>
        <v/>
      </c>
    </row>
    <row r="15181" spans="2:4" x14ac:dyDescent="0.3">
      <c r="B15181" s="211" t="str">
        <f t="shared" si="476"/>
        <v/>
      </c>
      <c r="D15181" s="213" t="str">
        <f t="shared" si="477"/>
        <v/>
      </c>
    </row>
    <row r="15182" spans="2:4" x14ac:dyDescent="0.3">
      <c r="B15182" s="211" t="str">
        <f t="shared" si="476"/>
        <v/>
      </c>
      <c r="D15182" s="213" t="str">
        <f t="shared" si="477"/>
        <v/>
      </c>
    </row>
    <row r="15183" spans="2:4" x14ac:dyDescent="0.3">
      <c r="B15183" s="211" t="str">
        <f t="shared" si="476"/>
        <v/>
      </c>
      <c r="D15183" s="213" t="str">
        <f t="shared" si="477"/>
        <v/>
      </c>
    </row>
    <row r="15184" spans="2:4" x14ac:dyDescent="0.3">
      <c r="B15184" s="211" t="str">
        <f t="shared" si="476"/>
        <v/>
      </c>
      <c r="D15184" s="213" t="str">
        <f t="shared" si="477"/>
        <v/>
      </c>
    </row>
    <row r="15185" spans="2:4" x14ac:dyDescent="0.3">
      <c r="B15185" s="211" t="str">
        <f t="shared" si="476"/>
        <v/>
      </c>
      <c r="D15185" s="213" t="str">
        <f t="shared" si="477"/>
        <v/>
      </c>
    </row>
    <row r="15186" spans="2:4" x14ac:dyDescent="0.3">
      <c r="B15186" s="211" t="str">
        <f t="shared" si="476"/>
        <v/>
      </c>
      <c r="D15186" s="213" t="str">
        <f t="shared" si="477"/>
        <v/>
      </c>
    </row>
    <row r="15187" spans="2:4" x14ac:dyDescent="0.3">
      <c r="B15187" s="211" t="str">
        <f t="shared" si="476"/>
        <v/>
      </c>
      <c r="D15187" s="213" t="str">
        <f t="shared" si="477"/>
        <v/>
      </c>
    </row>
    <row r="15188" spans="2:4" x14ac:dyDescent="0.3">
      <c r="B15188" s="211" t="str">
        <f t="shared" si="476"/>
        <v/>
      </c>
      <c r="D15188" s="213" t="str">
        <f t="shared" si="477"/>
        <v/>
      </c>
    </row>
    <row r="15189" spans="2:4" x14ac:dyDescent="0.3">
      <c r="B15189" s="211" t="str">
        <f t="shared" si="476"/>
        <v/>
      </c>
      <c r="D15189" s="213" t="str">
        <f t="shared" si="477"/>
        <v/>
      </c>
    </row>
    <row r="15190" spans="2:4" x14ac:dyDescent="0.3">
      <c r="B15190" s="211" t="str">
        <f t="shared" si="476"/>
        <v/>
      </c>
      <c r="D15190" s="213" t="str">
        <f t="shared" si="477"/>
        <v/>
      </c>
    </row>
    <row r="15191" spans="2:4" x14ac:dyDescent="0.3">
      <c r="B15191" s="211" t="str">
        <f t="shared" si="476"/>
        <v/>
      </c>
      <c r="D15191" s="213" t="str">
        <f t="shared" si="477"/>
        <v/>
      </c>
    </row>
    <row r="15192" spans="2:4" x14ac:dyDescent="0.3">
      <c r="B15192" s="211" t="str">
        <f t="shared" si="476"/>
        <v/>
      </c>
      <c r="D15192" s="213" t="str">
        <f t="shared" si="477"/>
        <v/>
      </c>
    </row>
    <row r="15193" spans="2:4" x14ac:dyDescent="0.3">
      <c r="B15193" s="211" t="str">
        <f t="shared" si="476"/>
        <v/>
      </c>
      <c r="D15193" s="213" t="str">
        <f t="shared" si="477"/>
        <v/>
      </c>
    </row>
    <row r="15194" spans="2:4" x14ac:dyDescent="0.3">
      <c r="B15194" s="211" t="str">
        <f t="shared" si="476"/>
        <v/>
      </c>
      <c r="D15194" s="213" t="str">
        <f t="shared" si="477"/>
        <v/>
      </c>
    </row>
    <row r="15195" spans="2:4" x14ac:dyDescent="0.3">
      <c r="B15195" s="211" t="str">
        <f t="shared" si="476"/>
        <v/>
      </c>
      <c r="D15195" s="213" t="str">
        <f t="shared" si="477"/>
        <v/>
      </c>
    </row>
    <row r="15196" spans="2:4" x14ac:dyDescent="0.3">
      <c r="B15196" s="211" t="str">
        <f t="shared" si="476"/>
        <v/>
      </c>
      <c r="D15196" s="213" t="str">
        <f t="shared" si="477"/>
        <v/>
      </c>
    </row>
    <row r="15197" spans="2:4" x14ac:dyDescent="0.3">
      <c r="B15197" s="211" t="str">
        <f t="shared" si="476"/>
        <v/>
      </c>
      <c r="D15197" s="213" t="str">
        <f t="shared" si="477"/>
        <v/>
      </c>
    </row>
    <row r="15198" spans="2:4" x14ac:dyDescent="0.3">
      <c r="B15198" s="211" t="str">
        <f t="shared" si="476"/>
        <v/>
      </c>
      <c r="D15198" s="213" t="str">
        <f t="shared" si="477"/>
        <v/>
      </c>
    </row>
    <row r="15199" spans="2:4" x14ac:dyDescent="0.3">
      <c r="B15199" s="211" t="str">
        <f t="shared" si="476"/>
        <v/>
      </c>
      <c r="D15199" s="213" t="str">
        <f t="shared" si="477"/>
        <v/>
      </c>
    </row>
    <row r="15200" spans="2:4" x14ac:dyDescent="0.3">
      <c r="B15200" s="211" t="str">
        <f t="shared" si="476"/>
        <v/>
      </c>
      <c r="D15200" s="213" t="str">
        <f t="shared" si="477"/>
        <v/>
      </c>
    </row>
    <row r="15201" spans="2:4" x14ac:dyDescent="0.3">
      <c r="B15201" s="211" t="str">
        <f t="shared" si="476"/>
        <v/>
      </c>
      <c r="D15201" s="213" t="str">
        <f t="shared" si="477"/>
        <v/>
      </c>
    </row>
    <row r="15202" spans="2:4" x14ac:dyDescent="0.3">
      <c r="B15202" s="211" t="str">
        <f t="shared" si="476"/>
        <v/>
      </c>
      <c r="D15202" s="213" t="str">
        <f t="shared" si="477"/>
        <v/>
      </c>
    </row>
    <row r="15203" spans="2:4" x14ac:dyDescent="0.3">
      <c r="B15203" s="211" t="str">
        <f t="shared" si="476"/>
        <v/>
      </c>
      <c r="D15203" s="213" t="str">
        <f t="shared" si="477"/>
        <v/>
      </c>
    </row>
    <row r="15204" spans="2:4" x14ac:dyDescent="0.3">
      <c r="B15204" s="211" t="str">
        <f t="shared" si="476"/>
        <v/>
      </c>
      <c r="D15204" s="213" t="str">
        <f t="shared" si="477"/>
        <v/>
      </c>
    </row>
    <row r="15205" spans="2:4" x14ac:dyDescent="0.3">
      <c r="B15205" s="211" t="str">
        <f t="shared" si="476"/>
        <v/>
      </c>
      <c r="D15205" s="213" t="str">
        <f t="shared" si="477"/>
        <v/>
      </c>
    </row>
    <row r="15206" spans="2:4" x14ac:dyDescent="0.3">
      <c r="B15206" s="211" t="str">
        <f t="shared" si="476"/>
        <v/>
      </c>
      <c r="D15206" s="213" t="str">
        <f t="shared" si="477"/>
        <v/>
      </c>
    </row>
    <row r="15207" spans="2:4" x14ac:dyDescent="0.3">
      <c r="B15207" s="211" t="str">
        <f t="shared" si="476"/>
        <v/>
      </c>
      <c r="D15207" s="213" t="str">
        <f t="shared" si="477"/>
        <v/>
      </c>
    </row>
    <row r="15208" spans="2:4" x14ac:dyDescent="0.3">
      <c r="B15208" s="211" t="str">
        <f t="shared" si="476"/>
        <v/>
      </c>
      <c r="D15208" s="213" t="str">
        <f t="shared" si="477"/>
        <v/>
      </c>
    </row>
    <row r="15209" spans="2:4" x14ac:dyDescent="0.3">
      <c r="B15209" s="211" t="str">
        <f t="shared" si="476"/>
        <v/>
      </c>
      <c r="D15209" s="213" t="str">
        <f t="shared" si="477"/>
        <v/>
      </c>
    </row>
    <row r="15210" spans="2:4" x14ac:dyDescent="0.3">
      <c r="B15210" s="211" t="str">
        <f t="shared" si="476"/>
        <v/>
      </c>
      <c r="D15210" s="213" t="str">
        <f t="shared" si="477"/>
        <v/>
      </c>
    </row>
    <row r="15211" spans="2:4" x14ac:dyDescent="0.3">
      <c r="B15211" s="211" t="str">
        <f t="shared" si="476"/>
        <v/>
      </c>
      <c r="D15211" s="213" t="str">
        <f t="shared" si="477"/>
        <v/>
      </c>
    </row>
    <row r="15212" spans="2:4" x14ac:dyDescent="0.3">
      <c r="B15212" s="211" t="str">
        <f t="shared" si="476"/>
        <v/>
      </c>
      <c r="D15212" s="213" t="str">
        <f t="shared" si="477"/>
        <v/>
      </c>
    </row>
    <row r="15213" spans="2:4" x14ac:dyDescent="0.3">
      <c r="B15213" s="211" t="str">
        <f t="shared" si="476"/>
        <v/>
      </c>
      <c r="D15213" s="213" t="str">
        <f t="shared" si="477"/>
        <v/>
      </c>
    </row>
    <row r="15214" spans="2:4" x14ac:dyDescent="0.3">
      <c r="B15214" s="211" t="str">
        <f t="shared" si="476"/>
        <v/>
      </c>
      <c r="D15214" s="213" t="str">
        <f t="shared" si="477"/>
        <v/>
      </c>
    </row>
    <row r="15215" spans="2:4" x14ac:dyDescent="0.3">
      <c r="B15215" s="211" t="str">
        <f t="shared" si="476"/>
        <v/>
      </c>
      <c r="D15215" s="213" t="str">
        <f t="shared" si="477"/>
        <v/>
      </c>
    </row>
    <row r="15216" spans="2:4" x14ac:dyDescent="0.3">
      <c r="B15216" s="211" t="str">
        <f t="shared" si="476"/>
        <v/>
      </c>
      <c r="D15216" s="213" t="str">
        <f t="shared" si="477"/>
        <v/>
      </c>
    </row>
    <row r="15217" spans="2:4" x14ac:dyDescent="0.3">
      <c r="B15217" s="211" t="str">
        <f t="shared" si="476"/>
        <v/>
      </c>
      <c r="D15217" s="213" t="str">
        <f t="shared" si="477"/>
        <v/>
      </c>
    </row>
    <row r="15218" spans="2:4" x14ac:dyDescent="0.3">
      <c r="B15218" s="211" t="str">
        <f t="shared" si="476"/>
        <v/>
      </c>
      <c r="D15218" s="213" t="str">
        <f t="shared" si="477"/>
        <v/>
      </c>
    </row>
    <row r="15219" spans="2:4" x14ac:dyDescent="0.3">
      <c r="B15219" s="211" t="str">
        <f t="shared" si="476"/>
        <v/>
      </c>
      <c r="D15219" s="213" t="str">
        <f t="shared" si="477"/>
        <v/>
      </c>
    </row>
    <row r="15220" spans="2:4" x14ac:dyDescent="0.3">
      <c r="B15220" s="211" t="str">
        <f t="shared" si="476"/>
        <v/>
      </c>
      <c r="D15220" s="213" t="str">
        <f t="shared" si="477"/>
        <v/>
      </c>
    </row>
    <row r="15221" spans="2:4" x14ac:dyDescent="0.3">
      <c r="B15221" s="211" t="str">
        <f t="shared" si="476"/>
        <v/>
      </c>
      <c r="D15221" s="213" t="str">
        <f t="shared" si="477"/>
        <v/>
      </c>
    </row>
    <row r="15222" spans="2:4" x14ac:dyDescent="0.3">
      <c r="B15222" s="211" t="str">
        <f t="shared" si="476"/>
        <v/>
      </c>
      <c r="D15222" s="213" t="str">
        <f t="shared" si="477"/>
        <v/>
      </c>
    </row>
    <row r="15223" spans="2:4" x14ac:dyDescent="0.3">
      <c r="B15223" s="211" t="str">
        <f t="shared" si="476"/>
        <v/>
      </c>
      <c r="D15223" s="213" t="str">
        <f t="shared" si="477"/>
        <v/>
      </c>
    </row>
    <row r="15224" spans="2:4" x14ac:dyDescent="0.3">
      <c r="B15224" s="211" t="str">
        <f t="shared" si="476"/>
        <v/>
      </c>
      <c r="D15224" s="213" t="str">
        <f t="shared" si="477"/>
        <v/>
      </c>
    </row>
    <row r="15225" spans="2:4" x14ac:dyDescent="0.3">
      <c r="B15225" s="211" t="str">
        <f t="shared" si="476"/>
        <v/>
      </c>
      <c r="D15225" s="213" t="str">
        <f t="shared" si="477"/>
        <v/>
      </c>
    </row>
    <row r="15226" spans="2:4" x14ac:dyDescent="0.3">
      <c r="B15226" s="211" t="str">
        <f t="shared" si="476"/>
        <v/>
      </c>
      <c r="D15226" s="213" t="str">
        <f t="shared" si="477"/>
        <v/>
      </c>
    </row>
    <row r="15227" spans="2:4" x14ac:dyDescent="0.3">
      <c r="B15227" s="211" t="str">
        <f t="shared" si="476"/>
        <v/>
      </c>
      <c r="D15227" s="213" t="str">
        <f t="shared" si="477"/>
        <v/>
      </c>
    </row>
    <row r="15228" spans="2:4" x14ac:dyDescent="0.3">
      <c r="B15228" s="211" t="str">
        <f t="shared" si="476"/>
        <v/>
      </c>
      <c r="D15228" s="213" t="str">
        <f t="shared" si="477"/>
        <v/>
      </c>
    </row>
    <row r="15229" spans="2:4" x14ac:dyDescent="0.3">
      <c r="B15229" s="211" t="str">
        <f t="shared" si="476"/>
        <v/>
      </c>
      <c r="D15229" s="213" t="str">
        <f t="shared" si="477"/>
        <v/>
      </c>
    </row>
    <row r="15230" spans="2:4" x14ac:dyDescent="0.3">
      <c r="B15230" s="211" t="str">
        <f t="shared" si="476"/>
        <v/>
      </c>
      <c r="D15230" s="213" t="str">
        <f t="shared" si="477"/>
        <v/>
      </c>
    </row>
    <row r="15231" spans="2:4" x14ac:dyDescent="0.3">
      <c r="B15231" s="211" t="str">
        <f t="shared" si="476"/>
        <v/>
      </c>
      <c r="D15231" s="213" t="str">
        <f t="shared" si="477"/>
        <v/>
      </c>
    </row>
    <row r="15232" spans="2:4" x14ac:dyDescent="0.3">
      <c r="B15232" s="211" t="str">
        <f t="shared" si="476"/>
        <v/>
      </c>
      <c r="D15232" s="213" t="str">
        <f t="shared" si="477"/>
        <v/>
      </c>
    </row>
    <row r="15233" spans="2:4" x14ac:dyDescent="0.3">
      <c r="B15233" s="211" t="str">
        <f t="shared" si="476"/>
        <v/>
      </c>
      <c r="D15233" s="213" t="str">
        <f t="shared" si="477"/>
        <v/>
      </c>
    </row>
    <row r="15234" spans="2:4" x14ac:dyDescent="0.3">
      <c r="B15234" s="211" t="str">
        <f t="shared" si="476"/>
        <v/>
      </c>
      <c r="D15234" s="213" t="str">
        <f t="shared" si="477"/>
        <v/>
      </c>
    </row>
    <row r="15235" spans="2:4" x14ac:dyDescent="0.3">
      <c r="B15235" s="211" t="str">
        <f t="shared" si="476"/>
        <v/>
      </c>
      <c r="D15235" s="213" t="str">
        <f t="shared" si="477"/>
        <v/>
      </c>
    </row>
    <row r="15236" spans="2:4" x14ac:dyDescent="0.3">
      <c r="B15236" s="211" t="str">
        <f t="shared" si="476"/>
        <v/>
      </c>
      <c r="D15236" s="213" t="str">
        <f t="shared" si="477"/>
        <v/>
      </c>
    </row>
    <row r="15237" spans="2:4" x14ac:dyDescent="0.3">
      <c r="B15237" s="211" t="str">
        <f t="shared" si="476"/>
        <v/>
      </c>
      <c r="D15237" s="213" t="str">
        <f t="shared" si="477"/>
        <v/>
      </c>
    </row>
    <row r="15238" spans="2:4" x14ac:dyDescent="0.3">
      <c r="B15238" s="211" t="str">
        <f t="shared" ref="B15238:B15301" si="478">IF(NOT(ISBLANK(A15238)),INT(($B$2-A15238)/365.25),"")</f>
        <v/>
      </c>
      <c r="D15238" s="213" t="str">
        <f t="shared" ref="D15238:D15301" si="479">_xlfn.IFNA(VLOOKUP(B15238,AgeGroups,2,TRUE),"")</f>
        <v/>
      </c>
    </row>
    <row r="15239" spans="2:4" x14ac:dyDescent="0.3">
      <c r="B15239" s="211" t="str">
        <f t="shared" si="478"/>
        <v/>
      </c>
      <c r="D15239" s="213" t="str">
        <f t="shared" si="479"/>
        <v/>
      </c>
    </row>
    <row r="15240" spans="2:4" x14ac:dyDescent="0.3">
      <c r="B15240" s="211" t="str">
        <f t="shared" si="478"/>
        <v/>
      </c>
      <c r="D15240" s="213" t="str">
        <f t="shared" si="479"/>
        <v/>
      </c>
    </row>
    <row r="15241" spans="2:4" x14ac:dyDescent="0.3">
      <c r="B15241" s="211" t="str">
        <f t="shared" si="478"/>
        <v/>
      </c>
      <c r="D15241" s="213" t="str">
        <f t="shared" si="479"/>
        <v/>
      </c>
    </row>
    <row r="15242" spans="2:4" x14ac:dyDescent="0.3">
      <c r="B15242" s="211" t="str">
        <f t="shared" si="478"/>
        <v/>
      </c>
      <c r="D15242" s="213" t="str">
        <f t="shared" si="479"/>
        <v/>
      </c>
    </row>
    <row r="15243" spans="2:4" x14ac:dyDescent="0.3">
      <c r="B15243" s="211" t="str">
        <f t="shared" si="478"/>
        <v/>
      </c>
      <c r="D15243" s="213" t="str">
        <f t="shared" si="479"/>
        <v/>
      </c>
    </row>
    <row r="15244" spans="2:4" x14ac:dyDescent="0.3">
      <c r="B15244" s="211" t="str">
        <f t="shared" si="478"/>
        <v/>
      </c>
      <c r="D15244" s="213" t="str">
        <f t="shared" si="479"/>
        <v/>
      </c>
    </row>
    <row r="15245" spans="2:4" x14ac:dyDescent="0.3">
      <c r="B15245" s="211" t="str">
        <f t="shared" si="478"/>
        <v/>
      </c>
      <c r="D15245" s="213" t="str">
        <f t="shared" si="479"/>
        <v/>
      </c>
    </row>
    <row r="15246" spans="2:4" x14ac:dyDescent="0.3">
      <c r="B15246" s="211" t="str">
        <f t="shared" si="478"/>
        <v/>
      </c>
      <c r="D15246" s="213" t="str">
        <f t="shared" si="479"/>
        <v/>
      </c>
    </row>
    <row r="15247" spans="2:4" x14ac:dyDescent="0.3">
      <c r="B15247" s="211" t="str">
        <f t="shared" si="478"/>
        <v/>
      </c>
      <c r="D15247" s="213" t="str">
        <f t="shared" si="479"/>
        <v/>
      </c>
    </row>
    <row r="15248" spans="2:4" x14ac:dyDescent="0.3">
      <c r="B15248" s="211" t="str">
        <f t="shared" si="478"/>
        <v/>
      </c>
      <c r="D15248" s="213" t="str">
        <f t="shared" si="479"/>
        <v/>
      </c>
    </row>
    <row r="15249" spans="2:4" x14ac:dyDescent="0.3">
      <c r="B15249" s="211" t="str">
        <f t="shared" si="478"/>
        <v/>
      </c>
      <c r="D15249" s="213" t="str">
        <f t="shared" si="479"/>
        <v/>
      </c>
    </row>
    <row r="15250" spans="2:4" x14ac:dyDescent="0.3">
      <c r="B15250" s="211" t="str">
        <f t="shared" si="478"/>
        <v/>
      </c>
      <c r="D15250" s="213" t="str">
        <f t="shared" si="479"/>
        <v/>
      </c>
    </row>
    <row r="15251" spans="2:4" x14ac:dyDescent="0.3">
      <c r="B15251" s="211" t="str">
        <f t="shared" si="478"/>
        <v/>
      </c>
      <c r="D15251" s="213" t="str">
        <f t="shared" si="479"/>
        <v/>
      </c>
    </row>
    <row r="15252" spans="2:4" x14ac:dyDescent="0.3">
      <c r="B15252" s="211" t="str">
        <f t="shared" si="478"/>
        <v/>
      </c>
      <c r="D15252" s="213" t="str">
        <f t="shared" si="479"/>
        <v/>
      </c>
    </row>
    <row r="15253" spans="2:4" x14ac:dyDescent="0.3">
      <c r="B15253" s="211" t="str">
        <f t="shared" si="478"/>
        <v/>
      </c>
      <c r="D15253" s="213" t="str">
        <f t="shared" si="479"/>
        <v/>
      </c>
    </row>
    <row r="15254" spans="2:4" x14ac:dyDescent="0.3">
      <c r="B15254" s="211" t="str">
        <f t="shared" si="478"/>
        <v/>
      </c>
      <c r="D15254" s="213" t="str">
        <f t="shared" si="479"/>
        <v/>
      </c>
    </row>
    <row r="15255" spans="2:4" x14ac:dyDescent="0.3">
      <c r="B15255" s="211" t="str">
        <f t="shared" si="478"/>
        <v/>
      </c>
      <c r="D15255" s="213" t="str">
        <f t="shared" si="479"/>
        <v/>
      </c>
    </row>
    <row r="15256" spans="2:4" x14ac:dyDescent="0.3">
      <c r="B15256" s="211" t="str">
        <f t="shared" si="478"/>
        <v/>
      </c>
      <c r="D15256" s="213" t="str">
        <f t="shared" si="479"/>
        <v/>
      </c>
    </row>
    <row r="15257" spans="2:4" x14ac:dyDescent="0.3">
      <c r="B15257" s="211" t="str">
        <f t="shared" si="478"/>
        <v/>
      </c>
      <c r="D15257" s="213" t="str">
        <f t="shared" si="479"/>
        <v/>
      </c>
    </row>
    <row r="15258" spans="2:4" x14ac:dyDescent="0.3">
      <c r="B15258" s="211" t="str">
        <f t="shared" si="478"/>
        <v/>
      </c>
      <c r="D15258" s="213" t="str">
        <f t="shared" si="479"/>
        <v/>
      </c>
    </row>
    <row r="15259" spans="2:4" x14ac:dyDescent="0.3">
      <c r="B15259" s="211" t="str">
        <f t="shared" si="478"/>
        <v/>
      </c>
      <c r="D15259" s="213" t="str">
        <f t="shared" si="479"/>
        <v/>
      </c>
    </row>
    <row r="15260" spans="2:4" x14ac:dyDescent="0.3">
      <c r="B15260" s="211" t="str">
        <f t="shared" si="478"/>
        <v/>
      </c>
      <c r="D15260" s="213" t="str">
        <f t="shared" si="479"/>
        <v/>
      </c>
    </row>
    <row r="15261" spans="2:4" x14ac:dyDescent="0.3">
      <c r="B15261" s="211" t="str">
        <f t="shared" si="478"/>
        <v/>
      </c>
      <c r="D15261" s="213" t="str">
        <f t="shared" si="479"/>
        <v/>
      </c>
    </row>
    <row r="15262" spans="2:4" x14ac:dyDescent="0.3">
      <c r="B15262" s="211" t="str">
        <f t="shared" si="478"/>
        <v/>
      </c>
      <c r="D15262" s="213" t="str">
        <f t="shared" si="479"/>
        <v/>
      </c>
    </row>
    <row r="15263" spans="2:4" x14ac:dyDescent="0.3">
      <c r="B15263" s="211" t="str">
        <f t="shared" si="478"/>
        <v/>
      </c>
      <c r="D15263" s="213" t="str">
        <f t="shared" si="479"/>
        <v/>
      </c>
    </row>
    <row r="15264" spans="2:4" x14ac:dyDescent="0.3">
      <c r="B15264" s="211" t="str">
        <f t="shared" si="478"/>
        <v/>
      </c>
      <c r="D15264" s="213" t="str">
        <f t="shared" si="479"/>
        <v/>
      </c>
    </row>
    <row r="15265" spans="2:4" x14ac:dyDescent="0.3">
      <c r="B15265" s="211" t="str">
        <f t="shared" si="478"/>
        <v/>
      </c>
      <c r="D15265" s="213" t="str">
        <f t="shared" si="479"/>
        <v/>
      </c>
    </row>
    <row r="15266" spans="2:4" x14ac:dyDescent="0.3">
      <c r="B15266" s="211" t="str">
        <f t="shared" si="478"/>
        <v/>
      </c>
      <c r="D15266" s="213" t="str">
        <f t="shared" si="479"/>
        <v/>
      </c>
    </row>
    <row r="15267" spans="2:4" x14ac:dyDescent="0.3">
      <c r="B15267" s="211" t="str">
        <f t="shared" si="478"/>
        <v/>
      </c>
      <c r="D15267" s="213" t="str">
        <f t="shared" si="479"/>
        <v/>
      </c>
    </row>
    <row r="15268" spans="2:4" x14ac:dyDescent="0.3">
      <c r="B15268" s="211" t="str">
        <f t="shared" si="478"/>
        <v/>
      </c>
      <c r="D15268" s="213" t="str">
        <f t="shared" si="479"/>
        <v/>
      </c>
    </row>
    <row r="15269" spans="2:4" x14ac:dyDescent="0.3">
      <c r="B15269" s="211" t="str">
        <f t="shared" si="478"/>
        <v/>
      </c>
      <c r="D15269" s="213" t="str">
        <f t="shared" si="479"/>
        <v/>
      </c>
    </row>
    <row r="15270" spans="2:4" x14ac:dyDescent="0.3">
      <c r="B15270" s="211" t="str">
        <f t="shared" si="478"/>
        <v/>
      </c>
      <c r="D15270" s="213" t="str">
        <f t="shared" si="479"/>
        <v/>
      </c>
    </row>
    <row r="15271" spans="2:4" x14ac:dyDescent="0.3">
      <c r="B15271" s="211" t="str">
        <f t="shared" si="478"/>
        <v/>
      </c>
      <c r="D15271" s="213" t="str">
        <f t="shared" si="479"/>
        <v/>
      </c>
    </row>
    <row r="15272" spans="2:4" x14ac:dyDescent="0.3">
      <c r="B15272" s="211" t="str">
        <f t="shared" si="478"/>
        <v/>
      </c>
      <c r="D15272" s="213" t="str">
        <f t="shared" si="479"/>
        <v/>
      </c>
    </row>
    <row r="15273" spans="2:4" x14ac:dyDescent="0.3">
      <c r="B15273" s="211" t="str">
        <f t="shared" si="478"/>
        <v/>
      </c>
      <c r="D15273" s="213" t="str">
        <f t="shared" si="479"/>
        <v/>
      </c>
    </row>
    <row r="15274" spans="2:4" x14ac:dyDescent="0.3">
      <c r="B15274" s="211" t="str">
        <f t="shared" si="478"/>
        <v/>
      </c>
      <c r="D15274" s="213" t="str">
        <f t="shared" si="479"/>
        <v/>
      </c>
    </row>
    <row r="15275" spans="2:4" x14ac:dyDescent="0.3">
      <c r="B15275" s="211" t="str">
        <f t="shared" si="478"/>
        <v/>
      </c>
      <c r="D15275" s="213" t="str">
        <f t="shared" si="479"/>
        <v/>
      </c>
    </row>
    <row r="15276" spans="2:4" x14ac:dyDescent="0.3">
      <c r="B15276" s="211" t="str">
        <f t="shared" si="478"/>
        <v/>
      </c>
      <c r="D15276" s="213" t="str">
        <f t="shared" si="479"/>
        <v/>
      </c>
    </row>
    <row r="15277" spans="2:4" x14ac:dyDescent="0.3">
      <c r="B15277" s="211" t="str">
        <f t="shared" si="478"/>
        <v/>
      </c>
      <c r="D15277" s="213" t="str">
        <f t="shared" si="479"/>
        <v/>
      </c>
    </row>
    <row r="15278" spans="2:4" x14ac:dyDescent="0.3">
      <c r="B15278" s="211" t="str">
        <f t="shared" si="478"/>
        <v/>
      </c>
      <c r="D15278" s="213" t="str">
        <f t="shared" si="479"/>
        <v/>
      </c>
    </row>
    <row r="15279" spans="2:4" x14ac:dyDescent="0.3">
      <c r="B15279" s="211" t="str">
        <f t="shared" si="478"/>
        <v/>
      </c>
      <c r="D15279" s="213" t="str">
        <f t="shared" si="479"/>
        <v/>
      </c>
    </row>
    <row r="15280" spans="2:4" x14ac:dyDescent="0.3">
      <c r="B15280" s="211" t="str">
        <f t="shared" si="478"/>
        <v/>
      </c>
      <c r="D15280" s="213" t="str">
        <f t="shared" si="479"/>
        <v/>
      </c>
    </row>
    <row r="15281" spans="2:4" x14ac:dyDescent="0.3">
      <c r="B15281" s="211" t="str">
        <f t="shared" si="478"/>
        <v/>
      </c>
      <c r="D15281" s="213" t="str">
        <f t="shared" si="479"/>
        <v/>
      </c>
    </row>
    <row r="15282" spans="2:4" x14ac:dyDescent="0.3">
      <c r="B15282" s="211" t="str">
        <f t="shared" si="478"/>
        <v/>
      </c>
      <c r="D15282" s="213" t="str">
        <f t="shared" si="479"/>
        <v/>
      </c>
    </row>
    <row r="15283" spans="2:4" x14ac:dyDescent="0.3">
      <c r="B15283" s="211" t="str">
        <f t="shared" si="478"/>
        <v/>
      </c>
      <c r="D15283" s="213" t="str">
        <f t="shared" si="479"/>
        <v/>
      </c>
    </row>
    <row r="15284" spans="2:4" x14ac:dyDescent="0.3">
      <c r="B15284" s="211" t="str">
        <f t="shared" si="478"/>
        <v/>
      </c>
      <c r="D15284" s="213" t="str">
        <f t="shared" si="479"/>
        <v/>
      </c>
    </row>
    <row r="15285" spans="2:4" x14ac:dyDescent="0.3">
      <c r="B15285" s="211" t="str">
        <f t="shared" si="478"/>
        <v/>
      </c>
      <c r="D15285" s="213" t="str">
        <f t="shared" si="479"/>
        <v/>
      </c>
    </row>
    <row r="15286" spans="2:4" x14ac:dyDescent="0.3">
      <c r="B15286" s="211" t="str">
        <f t="shared" si="478"/>
        <v/>
      </c>
      <c r="D15286" s="213" t="str">
        <f t="shared" si="479"/>
        <v/>
      </c>
    </row>
    <row r="15287" spans="2:4" x14ac:dyDescent="0.3">
      <c r="B15287" s="211" t="str">
        <f t="shared" si="478"/>
        <v/>
      </c>
      <c r="D15287" s="213" t="str">
        <f t="shared" si="479"/>
        <v/>
      </c>
    </row>
    <row r="15288" spans="2:4" x14ac:dyDescent="0.3">
      <c r="B15288" s="211" t="str">
        <f t="shared" si="478"/>
        <v/>
      </c>
      <c r="D15288" s="213" t="str">
        <f t="shared" si="479"/>
        <v/>
      </c>
    </row>
    <row r="15289" spans="2:4" x14ac:dyDescent="0.3">
      <c r="B15289" s="211" t="str">
        <f t="shared" si="478"/>
        <v/>
      </c>
      <c r="D15289" s="213" t="str">
        <f t="shared" si="479"/>
        <v/>
      </c>
    </row>
    <row r="15290" spans="2:4" x14ac:dyDescent="0.3">
      <c r="B15290" s="211" t="str">
        <f t="shared" si="478"/>
        <v/>
      </c>
      <c r="D15290" s="213" t="str">
        <f t="shared" si="479"/>
        <v/>
      </c>
    </row>
    <row r="15291" spans="2:4" x14ac:dyDescent="0.3">
      <c r="B15291" s="211" t="str">
        <f t="shared" si="478"/>
        <v/>
      </c>
      <c r="D15291" s="213" t="str">
        <f t="shared" si="479"/>
        <v/>
      </c>
    </row>
    <row r="15292" spans="2:4" x14ac:dyDescent="0.3">
      <c r="B15292" s="211" t="str">
        <f t="shared" si="478"/>
        <v/>
      </c>
      <c r="D15292" s="213" t="str">
        <f t="shared" si="479"/>
        <v/>
      </c>
    </row>
    <row r="15293" spans="2:4" x14ac:dyDescent="0.3">
      <c r="B15293" s="211" t="str">
        <f t="shared" si="478"/>
        <v/>
      </c>
      <c r="D15293" s="213" t="str">
        <f t="shared" si="479"/>
        <v/>
      </c>
    </row>
    <row r="15294" spans="2:4" x14ac:dyDescent="0.3">
      <c r="B15294" s="211" t="str">
        <f t="shared" si="478"/>
        <v/>
      </c>
      <c r="D15294" s="213" t="str">
        <f t="shared" si="479"/>
        <v/>
      </c>
    </row>
    <row r="15295" spans="2:4" x14ac:dyDescent="0.3">
      <c r="B15295" s="211" t="str">
        <f t="shared" si="478"/>
        <v/>
      </c>
      <c r="D15295" s="213" t="str">
        <f t="shared" si="479"/>
        <v/>
      </c>
    </row>
    <row r="15296" spans="2:4" x14ac:dyDescent="0.3">
      <c r="B15296" s="211" t="str">
        <f t="shared" si="478"/>
        <v/>
      </c>
      <c r="D15296" s="213" t="str">
        <f t="shared" si="479"/>
        <v/>
      </c>
    </row>
    <row r="15297" spans="2:4" x14ac:dyDescent="0.3">
      <c r="B15297" s="211" t="str">
        <f t="shared" si="478"/>
        <v/>
      </c>
      <c r="D15297" s="213" t="str">
        <f t="shared" si="479"/>
        <v/>
      </c>
    </row>
    <row r="15298" spans="2:4" x14ac:dyDescent="0.3">
      <c r="B15298" s="211" t="str">
        <f t="shared" si="478"/>
        <v/>
      </c>
      <c r="D15298" s="213" t="str">
        <f t="shared" si="479"/>
        <v/>
      </c>
    </row>
    <row r="15299" spans="2:4" x14ac:dyDescent="0.3">
      <c r="B15299" s="211" t="str">
        <f t="shared" si="478"/>
        <v/>
      </c>
      <c r="D15299" s="213" t="str">
        <f t="shared" si="479"/>
        <v/>
      </c>
    </row>
    <row r="15300" spans="2:4" x14ac:dyDescent="0.3">
      <c r="B15300" s="211" t="str">
        <f t="shared" si="478"/>
        <v/>
      </c>
      <c r="D15300" s="213" t="str">
        <f t="shared" si="479"/>
        <v/>
      </c>
    </row>
    <row r="15301" spans="2:4" x14ac:dyDescent="0.3">
      <c r="B15301" s="211" t="str">
        <f t="shared" si="478"/>
        <v/>
      </c>
      <c r="D15301" s="213" t="str">
        <f t="shared" si="479"/>
        <v/>
      </c>
    </row>
    <row r="15302" spans="2:4" x14ac:dyDescent="0.3">
      <c r="B15302" s="211" t="str">
        <f t="shared" ref="B15302:B15365" si="480">IF(NOT(ISBLANK(A15302)),INT(($B$2-A15302)/365.25),"")</f>
        <v/>
      </c>
      <c r="D15302" s="213" t="str">
        <f t="shared" ref="D15302:D15365" si="481">_xlfn.IFNA(VLOOKUP(B15302,AgeGroups,2,TRUE),"")</f>
        <v/>
      </c>
    </row>
    <row r="15303" spans="2:4" x14ac:dyDescent="0.3">
      <c r="B15303" s="211" t="str">
        <f t="shared" si="480"/>
        <v/>
      </c>
      <c r="D15303" s="213" t="str">
        <f t="shared" si="481"/>
        <v/>
      </c>
    </row>
    <row r="15304" spans="2:4" x14ac:dyDescent="0.3">
      <c r="B15304" s="211" t="str">
        <f t="shared" si="480"/>
        <v/>
      </c>
      <c r="D15304" s="213" t="str">
        <f t="shared" si="481"/>
        <v/>
      </c>
    </row>
    <row r="15305" spans="2:4" x14ac:dyDescent="0.3">
      <c r="B15305" s="211" t="str">
        <f t="shared" si="480"/>
        <v/>
      </c>
      <c r="D15305" s="213" t="str">
        <f t="shared" si="481"/>
        <v/>
      </c>
    </row>
    <row r="15306" spans="2:4" x14ac:dyDescent="0.3">
      <c r="B15306" s="211" t="str">
        <f t="shared" si="480"/>
        <v/>
      </c>
      <c r="D15306" s="213" t="str">
        <f t="shared" si="481"/>
        <v/>
      </c>
    </row>
    <row r="15307" spans="2:4" x14ac:dyDescent="0.3">
      <c r="B15307" s="211" t="str">
        <f t="shared" si="480"/>
        <v/>
      </c>
      <c r="D15307" s="213" t="str">
        <f t="shared" si="481"/>
        <v/>
      </c>
    </row>
    <row r="15308" spans="2:4" x14ac:dyDescent="0.3">
      <c r="B15308" s="211" t="str">
        <f t="shared" si="480"/>
        <v/>
      </c>
      <c r="D15308" s="213" t="str">
        <f t="shared" si="481"/>
        <v/>
      </c>
    </row>
    <row r="15309" spans="2:4" x14ac:dyDescent="0.3">
      <c r="B15309" s="211" t="str">
        <f t="shared" si="480"/>
        <v/>
      </c>
      <c r="D15309" s="213" t="str">
        <f t="shared" si="481"/>
        <v/>
      </c>
    </row>
    <row r="15310" spans="2:4" x14ac:dyDescent="0.3">
      <c r="B15310" s="211" t="str">
        <f t="shared" si="480"/>
        <v/>
      </c>
      <c r="D15310" s="213" t="str">
        <f t="shared" si="481"/>
        <v/>
      </c>
    </row>
    <row r="15311" spans="2:4" x14ac:dyDescent="0.3">
      <c r="B15311" s="211" t="str">
        <f t="shared" si="480"/>
        <v/>
      </c>
      <c r="D15311" s="213" t="str">
        <f t="shared" si="481"/>
        <v/>
      </c>
    </row>
    <row r="15312" spans="2:4" x14ac:dyDescent="0.3">
      <c r="B15312" s="211" t="str">
        <f t="shared" si="480"/>
        <v/>
      </c>
      <c r="D15312" s="213" t="str">
        <f t="shared" si="481"/>
        <v/>
      </c>
    </row>
    <row r="15313" spans="2:4" x14ac:dyDescent="0.3">
      <c r="B15313" s="211" t="str">
        <f t="shared" si="480"/>
        <v/>
      </c>
      <c r="D15313" s="213" t="str">
        <f t="shared" si="481"/>
        <v/>
      </c>
    </row>
    <row r="15314" spans="2:4" x14ac:dyDescent="0.3">
      <c r="B15314" s="211" t="str">
        <f t="shared" si="480"/>
        <v/>
      </c>
      <c r="D15314" s="213" t="str">
        <f t="shared" si="481"/>
        <v/>
      </c>
    </row>
    <row r="15315" spans="2:4" x14ac:dyDescent="0.3">
      <c r="B15315" s="211" t="str">
        <f t="shared" si="480"/>
        <v/>
      </c>
      <c r="D15315" s="213" t="str">
        <f t="shared" si="481"/>
        <v/>
      </c>
    </row>
    <row r="15316" spans="2:4" x14ac:dyDescent="0.3">
      <c r="B15316" s="211" t="str">
        <f t="shared" si="480"/>
        <v/>
      </c>
      <c r="D15316" s="213" t="str">
        <f t="shared" si="481"/>
        <v/>
      </c>
    </row>
    <row r="15317" spans="2:4" x14ac:dyDescent="0.3">
      <c r="B15317" s="211" t="str">
        <f t="shared" si="480"/>
        <v/>
      </c>
      <c r="D15317" s="213" t="str">
        <f t="shared" si="481"/>
        <v/>
      </c>
    </row>
    <row r="15318" spans="2:4" x14ac:dyDescent="0.3">
      <c r="B15318" s="211" t="str">
        <f t="shared" si="480"/>
        <v/>
      </c>
      <c r="D15318" s="213" t="str">
        <f t="shared" si="481"/>
        <v/>
      </c>
    </row>
    <row r="15319" spans="2:4" x14ac:dyDescent="0.3">
      <c r="B15319" s="211" t="str">
        <f t="shared" si="480"/>
        <v/>
      </c>
      <c r="D15319" s="213" t="str">
        <f t="shared" si="481"/>
        <v/>
      </c>
    </row>
    <row r="15320" spans="2:4" x14ac:dyDescent="0.3">
      <c r="B15320" s="211" t="str">
        <f t="shared" si="480"/>
        <v/>
      </c>
      <c r="D15320" s="213" t="str">
        <f t="shared" si="481"/>
        <v/>
      </c>
    </row>
    <row r="15321" spans="2:4" x14ac:dyDescent="0.3">
      <c r="B15321" s="211" t="str">
        <f t="shared" si="480"/>
        <v/>
      </c>
      <c r="D15321" s="213" t="str">
        <f t="shared" si="481"/>
        <v/>
      </c>
    </row>
    <row r="15322" spans="2:4" x14ac:dyDescent="0.3">
      <c r="B15322" s="211" t="str">
        <f t="shared" si="480"/>
        <v/>
      </c>
      <c r="D15322" s="213" t="str">
        <f t="shared" si="481"/>
        <v/>
      </c>
    </row>
    <row r="15323" spans="2:4" x14ac:dyDescent="0.3">
      <c r="B15323" s="211" t="str">
        <f t="shared" si="480"/>
        <v/>
      </c>
      <c r="D15323" s="213" t="str">
        <f t="shared" si="481"/>
        <v/>
      </c>
    </row>
    <row r="15324" spans="2:4" x14ac:dyDescent="0.3">
      <c r="B15324" s="211" t="str">
        <f t="shared" si="480"/>
        <v/>
      </c>
      <c r="D15324" s="213" t="str">
        <f t="shared" si="481"/>
        <v/>
      </c>
    </row>
    <row r="15325" spans="2:4" x14ac:dyDescent="0.3">
      <c r="B15325" s="211" t="str">
        <f t="shared" si="480"/>
        <v/>
      </c>
      <c r="D15325" s="213" t="str">
        <f t="shared" si="481"/>
        <v/>
      </c>
    </row>
    <row r="15326" spans="2:4" x14ac:dyDescent="0.3">
      <c r="B15326" s="211" t="str">
        <f t="shared" si="480"/>
        <v/>
      </c>
      <c r="D15326" s="213" t="str">
        <f t="shared" si="481"/>
        <v/>
      </c>
    </row>
    <row r="15327" spans="2:4" x14ac:dyDescent="0.3">
      <c r="B15327" s="211" t="str">
        <f t="shared" si="480"/>
        <v/>
      </c>
      <c r="D15327" s="213" t="str">
        <f t="shared" si="481"/>
        <v/>
      </c>
    </row>
    <row r="15328" spans="2:4" x14ac:dyDescent="0.3">
      <c r="B15328" s="211" t="str">
        <f t="shared" si="480"/>
        <v/>
      </c>
      <c r="D15328" s="213" t="str">
        <f t="shared" si="481"/>
        <v/>
      </c>
    </row>
    <row r="15329" spans="2:4" x14ac:dyDescent="0.3">
      <c r="B15329" s="211" t="str">
        <f t="shared" si="480"/>
        <v/>
      </c>
      <c r="D15329" s="213" t="str">
        <f t="shared" si="481"/>
        <v/>
      </c>
    </row>
    <row r="15330" spans="2:4" x14ac:dyDescent="0.3">
      <c r="B15330" s="211" t="str">
        <f t="shared" si="480"/>
        <v/>
      </c>
      <c r="D15330" s="213" t="str">
        <f t="shared" si="481"/>
        <v/>
      </c>
    </row>
    <row r="15331" spans="2:4" x14ac:dyDescent="0.3">
      <c r="B15331" s="211" t="str">
        <f t="shared" si="480"/>
        <v/>
      </c>
      <c r="D15331" s="213" t="str">
        <f t="shared" si="481"/>
        <v/>
      </c>
    </row>
    <row r="15332" spans="2:4" x14ac:dyDescent="0.3">
      <c r="B15332" s="211" t="str">
        <f t="shared" si="480"/>
        <v/>
      </c>
      <c r="D15332" s="213" t="str">
        <f t="shared" si="481"/>
        <v/>
      </c>
    </row>
    <row r="15333" spans="2:4" x14ac:dyDescent="0.3">
      <c r="B15333" s="211" t="str">
        <f t="shared" si="480"/>
        <v/>
      </c>
      <c r="D15333" s="213" t="str">
        <f t="shared" si="481"/>
        <v/>
      </c>
    </row>
    <row r="15334" spans="2:4" x14ac:dyDescent="0.3">
      <c r="B15334" s="211" t="str">
        <f t="shared" si="480"/>
        <v/>
      </c>
      <c r="D15334" s="213" t="str">
        <f t="shared" si="481"/>
        <v/>
      </c>
    </row>
    <row r="15335" spans="2:4" x14ac:dyDescent="0.3">
      <c r="B15335" s="211" t="str">
        <f t="shared" si="480"/>
        <v/>
      </c>
      <c r="D15335" s="213" t="str">
        <f t="shared" si="481"/>
        <v/>
      </c>
    </row>
    <row r="15336" spans="2:4" x14ac:dyDescent="0.3">
      <c r="B15336" s="211" t="str">
        <f t="shared" si="480"/>
        <v/>
      </c>
      <c r="D15336" s="213" t="str">
        <f t="shared" si="481"/>
        <v/>
      </c>
    </row>
    <row r="15337" spans="2:4" x14ac:dyDescent="0.3">
      <c r="B15337" s="211" t="str">
        <f t="shared" si="480"/>
        <v/>
      </c>
      <c r="D15337" s="213" t="str">
        <f t="shared" si="481"/>
        <v/>
      </c>
    </row>
    <row r="15338" spans="2:4" x14ac:dyDescent="0.3">
      <c r="B15338" s="211" t="str">
        <f t="shared" si="480"/>
        <v/>
      </c>
      <c r="D15338" s="213" t="str">
        <f t="shared" si="481"/>
        <v/>
      </c>
    </row>
    <row r="15339" spans="2:4" x14ac:dyDescent="0.3">
      <c r="B15339" s="211" t="str">
        <f t="shared" si="480"/>
        <v/>
      </c>
      <c r="D15339" s="213" t="str">
        <f t="shared" si="481"/>
        <v/>
      </c>
    </row>
    <row r="15340" spans="2:4" x14ac:dyDescent="0.3">
      <c r="B15340" s="211" t="str">
        <f t="shared" si="480"/>
        <v/>
      </c>
      <c r="D15340" s="213" t="str">
        <f t="shared" si="481"/>
        <v/>
      </c>
    </row>
    <row r="15341" spans="2:4" x14ac:dyDescent="0.3">
      <c r="B15341" s="211" t="str">
        <f t="shared" si="480"/>
        <v/>
      </c>
      <c r="D15341" s="213" t="str">
        <f t="shared" si="481"/>
        <v/>
      </c>
    </row>
    <row r="15342" spans="2:4" x14ac:dyDescent="0.3">
      <c r="B15342" s="211" t="str">
        <f t="shared" si="480"/>
        <v/>
      </c>
      <c r="D15342" s="213" t="str">
        <f t="shared" si="481"/>
        <v/>
      </c>
    </row>
    <row r="15343" spans="2:4" x14ac:dyDescent="0.3">
      <c r="B15343" s="211" t="str">
        <f t="shared" si="480"/>
        <v/>
      </c>
      <c r="D15343" s="213" t="str">
        <f t="shared" si="481"/>
        <v/>
      </c>
    </row>
    <row r="15344" spans="2:4" x14ac:dyDescent="0.3">
      <c r="B15344" s="211" t="str">
        <f t="shared" si="480"/>
        <v/>
      </c>
      <c r="D15344" s="213" t="str">
        <f t="shared" si="481"/>
        <v/>
      </c>
    </row>
    <row r="15345" spans="2:4" x14ac:dyDescent="0.3">
      <c r="B15345" s="211" t="str">
        <f t="shared" si="480"/>
        <v/>
      </c>
      <c r="D15345" s="213" t="str">
        <f t="shared" si="481"/>
        <v/>
      </c>
    </row>
    <row r="15346" spans="2:4" x14ac:dyDescent="0.3">
      <c r="B15346" s="211" t="str">
        <f t="shared" si="480"/>
        <v/>
      </c>
      <c r="D15346" s="213" t="str">
        <f t="shared" si="481"/>
        <v/>
      </c>
    </row>
    <row r="15347" spans="2:4" x14ac:dyDescent="0.3">
      <c r="B15347" s="211" t="str">
        <f t="shared" si="480"/>
        <v/>
      </c>
      <c r="D15347" s="213" t="str">
        <f t="shared" si="481"/>
        <v/>
      </c>
    </row>
    <row r="15348" spans="2:4" x14ac:dyDescent="0.3">
      <c r="B15348" s="211" t="str">
        <f t="shared" si="480"/>
        <v/>
      </c>
      <c r="D15348" s="213" t="str">
        <f t="shared" si="481"/>
        <v/>
      </c>
    </row>
    <row r="15349" spans="2:4" x14ac:dyDescent="0.3">
      <c r="B15349" s="211" t="str">
        <f t="shared" si="480"/>
        <v/>
      </c>
      <c r="D15349" s="213" t="str">
        <f t="shared" si="481"/>
        <v/>
      </c>
    </row>
    <row r="15350" spans="2:4" x14ac:dyDescent="0.3">
      <c r="B15350" s="211" t="str">
        <f t="shared" si="480"/>
        <v/>
      </c>
      <c r="D15350" s="213" t="str">
        <f t="shared" si="481"/>
        <v/>
      </c>
    </row>
    <row r="15351" spans="2:4" x14ac:dyDescent="0.3">
      <c r="B15351" s="211" t="str">
        <f t="shared" si="480"/>
        <v/>
      </c>
      <c r="D15351" s="213" t="str">
        <f t="shared" si="481"/>
        <v/>
      </c>
    </row>
    <row r="15352" spans="2:4" x14ac:dyDescent="0.3">
      <c r="B15352" s="211" t="str">
        <f t="shared" si="480"/>
        <v/>
      </c>
      <c r="D15352" s="213" t="str">
        <f t="shared" si="481"/>
        <v/>
      </c>
    </row>
    <row r="15353" spans="2:4" x14ac:dyDescent="0.3">
      <c r="B15353" s="211" t="str">
        <f t="shared" si="480"/>
        <v/>
      </c>
      <c r="D15353" s="213" t="str">
        <f t="shared" si="481"/>
        <v/>
      </c>
    </row>
    <row r="15354" spans="2:4" x14ac:dyDescent="0.3">
      <c r="B15354" s="211" t="str">
        <f t="shared" si="480"/>
        <v/>
      </c>
      <c r="D15354" s="213" t="str">
        <f t="shared" si="481"/>
        <v/>
      </c>
    </row>
    <row r="15355" spans="2:4" x14ac:dyDescent="0.3">
      <c r="B15355" s="211" t="str">
        <f t="shared" si="480"/>
        <v/>
      </c>
      <c r="D15355" s="213" t="str">
        <f t="shared" si="481"/>
        <v/>
      </c>
    </row>
    <row r="15356" spans="2:4" x14ac:dyDescent="0.3">
      <c r="B15356" s="211" t="str">
        <f t="shared" si="480"/>
        <v/>
      </c>
      <c r="D15356" s="213" t="str">
        <f t="shared" si="481"/>
        <v/>
      </c>
    </row>
    <row r="15357" spans="2:4" x14ac:dyDescent="0.3">
      <c r="B15357" s="211" t="str">
        <f t="shared" si="480"/>
        <v/>
      </c>
      <c r="D15357" s="213" t="str">
        <f t="shared" si="481"/>
        <v/>
      </c>
    </row>
    <row r="15358" spans="2:4" x14ac:dyDescent="0.3">
      <c r="B15358" s="211" t="str">
        <f t="shared" si="480"/>
        <v/>
      </c>
      <c r="D15358" s="213" t="str">
        <f t="shared" si="481"/>
        <v/>
      </c>
    </row>
    <row r="15359" spans="2:4" x14ac:dyDescent="0.3">
      <c r="B15359" s="211" t="str">
        <f t="shared" si="480"/>
        <v/>
      </c>
      <c r="D15359" s="213" t="str">
        <f t="shared" si="481"/>
        <v/>
      </c>
    </row>
    <row r="15360" spans="2:4" x14ac:dyDescent="0.3">
      <c r="B15360" s="211" t="str">
        <f t="shared" si="480"/>
        <v/>
      </c>
      <c r="D15360" s="213" t="str">
        <f t="shared" si="481"/>
        <v/>
      </c>
    </row>
    <row r="15361" spans="2:4" x14ac:dyDescent="0.3">
      <c r="B15361" s="211" t="str">
        <f t="shared" si="480"/>
        <v/>
      </c>
      <c r="D15361" s="213" t="str">
        <f t="shared" si="481"/>
        <v/>
      </c>
    </row>
    <row r="15362" spans="2:4" x14ac:dyDescent="0.3">
      <c r="B15362" s="211" t="str">
        <f t="shared" si="480"/>
        <v/>
      </c>
      <c r="D15362" s="213" t="str">
        <f t="shared" si="481"/>
        <v/>
      </c>
    </row>
    <row r="15363" spans="2:4" x14ac:dyDescent="0.3">
      <c r="B15363" s="211" t="str">
        <f t="shared" si="480"/>
        <v/>
      </c>
      <c r="D15363" s="213" t="str">
        <f t="shared" si="481"/>
        <v/>
      </c>
    </row>
    <row r="15364" spans="2:4" x14ac:dyDescent="0.3">
      <c r="B15364" s="211" t="str">
        <f t="shared" si="480"/>
        <v/>
      </c>
      <c r="D15364" s="213" t="str">
        <f t="shared" si="481"/>
        <v/>
      </c>
    </row>
    <row r="15365" spans="2:4" x14ac:dyDescent="0.3">
      <c r="B15365" s="211" t="str">
        <f t="shared" si="480"/>
        <v/>
      </c>
      <c r="D15365" s="213" t="str">
        <f t="shared" si="481"/>
        <v/>
      </c>
    </row>
    <row r="15366" spans="2:4" x14ac:dyDescent="0.3">
      <c r="B15366" s="211" t="str">
        <f t="shared" ref="B15366:B15429" si="482">IF(NOT(ISBLANK(A15366)),INT(($B$2-A15366)/365.25),"")</f>
        <v/>
      </c>
      <c r="D15366" s="213" t="str">
        <f t="shared" ref="D15366:D15429" si="483">_xlfn.IFNA(VLOOKUP(B15366,AgeGroups,2,TRUE),"")</f>
        <v/>
      </c>
    </row>
    <row r="15367" spans="2:4" x14ac:dyDescent="0.3">
      <c r="B15367" s="211" t="str">
        <f t="shared" si="482"/>
        <v/>
      </c>
      <c r="D15367" s="213" t="str">
        <f t="shared" si="483"/>
        <v/>
      </c>
    </row>
    <row r="15368" spans="2:4" x14ac:dyDescent="0.3">
      <c r="B15368" s="211" t="str">
        <f t="shared" si="482"/>
        <v/>
      </c>
      <c r="D15368" s="213" t="str">
        <f t="shared" si="483"/>
        <v/>
      </c>
    </row>
    <row r="15369" spans="2:4" x14ac:dyDescent="0.3">
      <c r="B15369" s="211" t="str">
        <f t="shared" si="482"/>
        <v/>
      </c>
      <c r="D15369" s="213" t="str">
        <f t="shared" si="483"/>
        <v/>
      </c>
    </row>
    <row r="15370" spans="2:4" x14ac:dyDescent="0.3">
      <c r="B15370" s="211" t="str">
        <f t="shared" si="482"/>
        <v/>
      </c>
      <c r="D15370" s="213" t="str">
        <f t="shared" si="483"/>
        <v/>
      </c>
    </row>
    <row r="15371" spans="2:4" x14ac:dyDescent="0.3">
      <c r="B15371" s="211" t="str">
        <f t="shared" si="482"/>
        <v/>
      </c>
      <c r="D15371" s="213" t="str">
        <f t="shared" si="483"/>
        <v/>
      </c>
    </row>
    <row r="15372" spans="2:4" x14ac:dyDescent="0.3">
      <c r="B15372" s="211" t="str">
        <f t="shared" si="482"/>
        <v/>
      </c>
      <c r="D15372" s="213" t="str">
        <f t="shared" si="483"/>
        <v/>
      </c>
    </row>
    <row r="15373" spans="2:4" x14ac:dyDescent="0.3">
      <c r="B15373" s="211" t="str">
        <f t="shared" si="482"/>
        <v/>
      </c>
      <c r="D15373" s="213" t="str">
        <f t="shared" si="483"/>
        <v/>
      </c>
    </row>
    <row r="15374" spans="2:4" x14ac:dyDescent="0.3">
      <c r="B15374" s="211" t="str">
        <f t="shared" si="482"/>
        <v/>
      </c>
      <c r="D15374" s="213" t="str">
        <f t="shared" si="483"/>
        <v/>
      </c>
    </row>
    <row r="15375" spans="2:4" x14ac:dyDescent="0.3">
      <c r="B15375" s="211" t="str">
        <f t="shared" si="482"/>
        <v/>
      </c>
      <c r="D15375" s="213" t="str">
        <f t="shared" si="483"/>
        <v/>
      </c>
    </row>
    <row r="15376" spans="2:4" x14ac:dyDescent="0.3">
      <c r="B15376" s="211" t="str">
        <f t="shared" si="482"/>
        <v/>
      </c>
      <c r="D15376" s="213" t="str">
        <f t="shared" si="483"/>
        <v/>
      </c>
    </row>
    <row r="15377" spans="2:4" x14ac:dyDescent="0.3">
      <c r="B15377" s="211" t="str">
        <f t="shared" si="482"/>
        <v/>
      </c>
      <c r="D15377" s="213" t="str">
        <f t="shared" si="483"/>
        <v/>
      </c>
    </row>
    <row r="15378" spans="2:4" x14ac:dyDescent="0.3">
      <c r="B15378" s="211" t="str">
        <f t="shared" si="482"/>
        <v/>
      </c>
      <c r="D15378" s="213" t="str">
        <f t="shared" si="483"/>
        <v/>
      </c>
    </row>
    <row r="15379" spans="2:4" x14ac:dyDescent="0.3">
      <c r="B15379" s="211" t="str">
        <f t="shared" si="482"/>
        <v/>
      </c>
      <c r="D15379" s="213" t="str">
        <f t="shared" si="483"/>
        <v/>
      </c>
    </row>
    <row r="15380" spans="2:4" x14ac:dyDescent="0.3">
      <c r="B15380" s="211" t="str">
        <f t="shared" si="482"/>
        <v/>
      </c>
      <c r="D15380" s="213" t="str">
        <f t="shared" si="483"/>
        <v/>
      </c>
    </row>
    <row r="15381" spans="2:4" x14ac:dyDescent="0.3">
      <c r="B15381" s="211" t="str">
        <f t="shared" si="482"/>
        <v/>
      </c>
      <c r="D15381" s="213" t="str">
        <f t="shared" si="483"/>
        <v/>
      </c>
    </row>
    <row r="15382" spans="2:4" x14ac:dyDescent="0.3">
      <c r="B15382" s="211" t="str">
        <f t="shared" si="482"/>
        <v/>
      </c>
      <c r="D15382" s="213" t="str">
        <f t="shared" si="483"/>
        <v/>
      </c>
    </row>
    <row r="15383" spans="2:4" x14ac:dyDescent="0.3">
      <c r="B15383" s="211" t="str">
        <f t="shared" si="482"/>
        <v/>
      </c>
      <c r="D15383" s="213" t="str">
        <f t="shared" si="483"/>
        <v/>
      </c>
    </row>
    <row r="15384" spans="2:4" x14ac:dyDescent="0.3">
      <c r="B15384" s="211" t="str">
        <f t="shared" si="482"/>
        <v/>
      </c>
      <c r="D15384" s="213" t="str">
        <f t="shared" si="483"/>
        <v/>
      </c>
    </row>
    <row r="15385" spans="2:4" x14ac:dyDescent="0.3">
      <c r="B15385" s="211" t="str">
        <f t="shared" si="482"/>
        <v/>
      </c>
      <c r="D15385" s="213" t="str">
        <f t="shared" si="483"/>
        <v/>
      </c>
    </row>
    <row r="15386" spans="2:4" x14ac:dyDescent="0.3">
      <c r="B15386" s="211" t="str">
        <f t="shared" si="482"/>
        <v/>
      </c>
      <c r="D15386" s="213" t="str">
        <f t="shared" si="483"/>
        <v/>
      </c>
    </row>
    <row r="15387" spans="2:4" x14ac:dyDescent="0.3">
      <c r="B15387" s="211" t="str">
        <f t="shared" si="482"/>
        <v/>
      </c>
      <c r="D15387" s="213" t="str">
        <f t="shared" si="483"/>
        <v/>
      </c>
    </row>
    <row r="15388" spans="2:4" x14ac:dyDescent="0.3">
      <c r="B15388" s="211" t="str">
        <f t="shared" si="482"/>
        <v/>
      </c>
      <c r="D15388" s="213" t="str">
        <f t="shared" si="483"/>
        <v/>
      </c>
    </row>
    <row r="15389" spans="2:4" x14ac:dyDescent="0.3">
      <c r="B15389" s="211" t="str">
        <f t="shared" si="482"/>
        <v/>
      </c>
      <c r="D15389" s="213" t="str">
        <f t="shared" si="483"/>
        <v/>
      </c>
    </row>
    <row r="15390" spans="2:4" x14ac:dyDescent="0.3">
      <c r="B15390" s="211" t="str">
        <f t="shared" si="482"/>
        <v/>
      </c>
      <c r="D15390" s="213" t="str">
        <f t="shared" si="483"/>
        <v/>
      </c>
    </row>
    <row r="15391" spans="2:4" x14ac:dyDescent="0.3">
      <c r="B15391" s="211" t="str">
        <f t="shared" si="482"/>
        <v/>
      </c>
      <c r="D15391" s="213" t="str">
        <f t="shared" si="483"/>
        <v/>
      </c>
    </row>
    <row r="15392" spans="2:4" x14ac:dyDescent="0.3">
      <c r="B15392" s="211" t="str">
        <f t="shared" si="482"/>
        <v/>
      </c>
      <c r="D15392" s="213" t="str">
        <f t="shared" si="483"/>
        <v/>
      </c>
    </row>
    <row r="15393" spans="2:4" x14ac:dyDescent="0.3">
      <c r="B15393" s="211" t="str">
        <f t="shared" si="482"/>
        <v/>
      </c>
      <c r="D15393" s="213" t="str">
        <f t="shared" si="483"/>
        <v/>
      </c>
    </row>
    <row r="15394" spans="2:4" x14ac:dyDescent="0.3">
      <c r="B15394" s="211" t="str">
        <f t="shared" si="482"/>
        <v/>
      </c>
      <c r="D15394" s="213" t="str">
        <f t="shared" si="483"/>
        <v/>
      </c>
    </row>
    <row r="15395" spans="2:4" x14ac:dyDescent="0.3">
      <c r="B15395" s="211" t="str">
        <f t="shared" si="482"/>
        <v/>
      </c>
      <c r="D15395" s="213" t="str">
        <f t="shared" si="483"/>
        <v/>
      </c>
    </row>
    <row r="15396" spans="2:4" x14ac:dyDescent="0.3">
      <c r="B15396" s="211" t="str">
        <f t="shared" si="482"/>
        <v/>
      </c>
      <c r="D15396" s="213" t="str">
        <f t="shared" si="483"/>
        <v/>
      </c>
    </row>
    <row r="15397" spans="2:4" x14ac:dyDescent="0.3">
      <c r="B15397" s="211" t="str">
        <f t="shared" si="482"/>
        <v/>
      </c>
      <c r="D15397" s="213" t="str">
        <f t="shared" si="483"/>
        <v/>
      </c>
    </row>
    <row r="15398" spans="2:4" x14ac:dyDescent="0.3">
      <c r="B15398" s="211" t="str">
        <f t="shared" si="482"/>
        <v/>
      </c>
      <c r="D15398" s="213" t="str">
        <f t="shared" si="483"/>
        <v/>
      </c>
    </row>
    <row r="15399" spans="2:4" x14ac:dyDescent="0.3">
      <c r="B15399" s="211" t="str">
        <f t="shared" si="482"/>
        <v/>
      </c>
      <c r="D15399" s="213" t="str">
        <f t="shared" si="483"/>
        <v/>
      </c>
    </row>
    <row r="15400" spans="2:4" x14ac:dyDescent="0.3">
      <c r="B15400" s="211" t="str">
        <f t="shared" si="482"/>
        <v/>
      </c>
      <c r="D15400" s="213" t="str">
        <f t="shared" si="483"/>
        <v/>
      </c>
    </row>
    <row r="15401" spans="2:4" x14ac:dyDescent="0.3">
      <c r="B15401" s="211" t="str">
        <f t="shared" si="482"/>
        <v/>
      </c>
      <c r="D15401" s="213" t="str">
        <f t="shared" si="483"/>
        <v/>
      </c>
    </row>
    <row r="15402" spans="2:4" x14ac:dyDescent="0.3">
      <c r="B15402" s="211" t="str">
        <f t="shared" si="482"/>
        <v/>
      </c>
      <c r="D15402" s="213" t="str">
        <f t="shared" si="483"/>
        <v/>
      </c>
    </row>
    <row r="15403" spans="2:4" x14ac:dyDescent="0.3">
      <c r="B15403" s="211" t="str">
        <f t="shared" si="482"/>
        <v/>
      </c>
      <c r="D15403" s="213" t="str">
        <f t="shared" si="483"/>
        <v/>
      </c>
    </row>
    <row r="15404" spans="2:4" x14ac:dyDescent="0.3">
      <c r="B15404" s="211" t="str">
        <f t="shared" si="482"/>
        <v/>
      </c>
      <c r="D15404" s="213" t="str">
        <f t="shared" si="483"/>
        <v/>
      </c>
    </row>
    <row r="15405" spans="2:4" x14ac:dyDescent="0.3">
      <c r="B15405" s="211" t="str">
        <f t="shared" si="482"/>
        <v/>
      </c>
      <c r="D15405" s="213" t="str">
        <f t="shared" si="483"/>
        <v/>
      </c>
    </row>
    <row r="15406" spans="2:4" x14ac:dyDescent="0.3">
      <c r="B15406" s="211" t="str">
        <f t="shared" si="482"/>
        <v/>
      </c>
      <c r="D15406" s="213" t="str">
        <f t="shared" si="483"/>
        <v/>
      </c>
    </row>
    <row r="15407" spans="2:4" x14ac:dyDescent="0.3">
      <c r="B15407" s="211" t="str">
        <f t="shared" si="482"/>
        <v/>
      </c>
      <c r="D15407" s="213" t="str">
        <f t="shared" si="483"/>
        <v/>
      </c>
    </row>
    <row r="15408" spans="2:4" x14ac:dyDescent="0.3">
      <c r="B15408" s="211" t="str">
        <f t="shared" si="482"/>
        <v/>
      </c>
      <c r="D15408" s="213" t="str">
        <f t="shared" si="483"/>
        <v/>
      </c>
    </row>
    <row r="15409" spans="2:4" x14ac:dyDescent="0.3">
      <c r="B15409" s="211" t="str">
        <f t="shared" si="482"/>
        <v/>
      </c>
      <c r="D15409" s="213" t="str">
        <f t="shared" si="483"/>
        <v/>
      </c>
    </row>
    <row r="15410" spans="2:4" x14ac:dyDescent="0.3">
      <c r="B15410" s="211" t="str">
        <f t="shared" si="482"/>
        <v/>
      </c>
      <c r="D15410" s="213" t="str">
        <f t="shared" si="483"/>
        <v/>
      </c>
    </row>
    <row r="15411" spans="2:4" x14ac:dyDescent="0.3">
      <c r="B15411" s="211" t="str">
        <f t="shared" si="482"/>
        <v/>
      </c>
      <c r="D15411" s="213" t="str">
        <f t="shared" si="483"/>
        <v/>
      </c>
    </row>
    <row r="15412" spans="2:4" x14ac:dyDescent="0.3">
      <c r="B15412" s="211" t="str">
        <f t="shared" si="482"/>
        <v/>
      </c>
      <c r="D15412" s="213" t="str">
        <f t="shared" si="483"/>
        <v/>
      </c>
    </row>
    <row r="15413" spans="2:4" x14ac:dyDescent="0.3">
      <c r="B15413" s="211" t="str">
        <f t="shared" si="482"/>
        <v/>
      </c>
      <c r="D15413" s="213" t="str">
        <f t="shared" si="483"/>
        <v/>
      </c>
    </row>
    <row r="15414" spans="2:4" x14ac:dyDescent="0.3">
      <c r="B15414" s="211" t="str">
        <f t="shared" si="482"/>
        <v/>
      </c>
      <c r="D15414" s="213" t="str">
        <f t="shared" si="483"/>
        <v/>
      </c>
    </row>
    <row r="15415" spans="2:4" x14ac:dyDescent="0.3">
      <c r="B15415" s="211" t="str">
        <f t="shared" si="482"/>
        <v/>
      </c>
      <c r="D15415" s="213" t="str">
        <f t="shared" si="483"/>
        <v/>
      </c>
    </row>
    <row r="15416" spans="2:4" x14ac:dyDescent="0.3">
      <c r="B15416" s="211" t="str">
        <f t="shared" si="482"/>
        <v/>
      </c>
      <c r="D15416" s="213" t="str">
        <f t="shared" si="483"/>
        <v/>
      </c>
    </row>
    <row r="15417" spans="2:4" x14ac:dyDescent="0.3">
      <c r="B15417" s="211" t="str">
        <f t="shared" si="482"/>
        <v/>
      </c>
      <c r="D15417" s="213" t="str">
        <f t="shared" si="483"/>
        <v/>
      </c>
    </row>
    <row r="15418" spans="2:4" x14ac:dyDescent="0.3">
      <c r="B15418" s="211" t="str">
        <f t="shared" si="482"/>
        <v/>
      </c>
      <c r="D15418" s="213" t="str">
        <f t="shared" si="483"/>
        <v/>
      </c>
    </row>
    <row r="15419" spans="2:4" x14ac:dyDescent="0.3">
      <c r="B15419" s="211" t="str">
        <f t="shared" si="482"/>
        <v/>
      </c>
      <c r="D15419" s="213" t="str">
        <f t="shared" si="483"/>
        <v/>
      </c>
    </row>
    <row r="15420" spans="2:4" x14ac:dyDescent="0.3">
      <c r="B15420" s="211" t="str">
        <f t="shared" si="482"/>
        <v/>
      </c>
      <c r="D15420" s="213" t="str">
        <f t="shared" si="483"/>
        <v/>
      </c>
    </row>
    <row r="15421" spans="2:4" x14ac:dyDescent="0.3">
      <c r="B15421" s="211" t="str">
        <f t="shared" si="482"/>
        <v/>
      </c>
      <c r="D15421" s="213" t="str">
        <f t="shared" si="483"/>
        <v/>
      </c>
    </row>
    <row r="15422" spans="2:4" x14ac:dyDescent="0.3">
      <c r="B15422" s="211" t="str">
        <f t="shared" si="482"/>
        <v/>
      </c>
      <c r="D15422" s="213" t="str">
        <f t="shared" si="483"/>
        <v/>
      </c>
    </row>
    <row r="15423" spans="2:4" x14ac:dyDescent="0.3">
      <c r="B15423" s="211" t="str">
        <f t="shared" si="482"/>
        <v/>
      </c>
      <c r="D15423" s="213" t="str">
        <f t="shared" si="483"/>
        <v/>
      </c>
    </row>
    <row r="15424" spans="2:4" x14ac:dyDescent="0.3">
      <c r="B15424" s="211" t="str">
        <f t="shared" si="482"/>
        <v/>
      </c>
      <c r="D15424" s="213" t="str">
        <f t="shared" si="483"/>
        <v/>
      </c>
    </row>
    <row r="15425" spans="2:4" x14ac:dyDescent="0.3">
      <c r="B15425" s="211" t="str">
        <f t="shared" si="482"/>
        <v/>
      </c>
      <c r="D15425" s="213" t="str">
        <f t="shared" si="483"/>
        <v/>
      </c>
    </row>
    <row r="15426" spans="2:4" x14ac:dyDescent="0.3">
      <c r="B15426" s="211" t="str">
        <f t="shared" si="482"/>
        <v/>
      </c>
      <c r="D15426" s="213" t="str">
        <f t="shared" si="483"/>
        <v/>
      </c>
    </row>
    <row r="15427" spans="2:4" x14ac:dyDescent="0.3">
      <c r="B15427" s="211" t="str">
        <f t="shared" si="482"/>
        <v/>
      </c>
      <c r="D15427" s="213" t="str">
        <f t="shared" si="483"/>
        <v/>
      </c>
    </row>
    <row r="15428" spans="2:4" x14ac:dyDescent="0.3">
      <c r="B15428" s="211" t="str">
        <f t="shared" si="482"/>
        <v/>
      </c>
      <c r="D15428" s="213" t="str">
        <f t="shared" si="483"/>
        <v/>
      </c>
    </row>
    <row r="15429" spans="2:4" x14ac:dyDescent="0.3">
      <c r="B15429" s="211" t="str">
        <f t="shared" si="482"/>
        <v/>
      </c>
      <c r="D15429" s="213" t="str">
        <f t="shared" si="483"/>
        <v/>
      </c>
    </row>
    <row r="15430" spans="2:4" x14ac:dyDescent="0.3">
      <c r="B15430" s="211" t="str">
        <f t="shared" ref="B15430:B15493" si="484">IF(NOT(ISBLANK(A15430)),INT(($B$2-A15430)/365.25),"")</f>
        <v/>
      </c>
      <c r="D15430" s="213" t="str">
        <f t="shared" ref="D15430:D15493" si="485">_xlfn.IFNA(VLOOKUP(B15430,AgeGroups,2,TRUE),"")</f>
        <v/>
      </c>
    </row>
    <row r="15431" spans="2:4" x14ac:dyDescent="0.3">
      <c r="B15431" s="211" t="str">
        <f t="shared" si="484"/>
        <v/>
      </c>
      <c r="D15431" s="213" t="str">
        <f t="shared" si="485"/>
        <v/>
      </c>
    </row>
    <row r="15432" spans="2:4" x14ac:dyDescent="0.3">
      <c r="B15432" s="211" t="str">
        <f t="shared" si="484"/>
        <v/>
      </c>
      <c r="D15432" s="213" t="str">
        <f t="shared" si="485"/>
        <v/>
      </c>
    </row>
    <row r="15433" spans="2:4" x14ac:dyDescent="0.3">
      <c r="B15433" s="211" t="str">
        <f t="shared" si="484"/>
        <v/>
      </c>
      <c r="D15433" s="213" t="str">
        <f t="shared" si="485"/>
        <v/>
      </c>
    </row>
    <row r="15434" spans="2:4" x14ac:dyDescent="0.3">
      <c r="B15434" s="211" t="str">
        <f t="shared" si="484"/>
        <v/>
      </c>
      <c r="D15434" s="213" t="str">
        <f t="shared" si="485"/>
        <v/>
      </c>
    </row>
    <row r="15435" spans="2:4" x14ac:dyDescent="0.3">
      <c r="B15435" s="211" t="str">
        <f t="shared" si="484"/>
        <v/>
      </c>
      <c r="D15435" s="213" t="str">
        <f t="shared" si="485"/>
        <v/>
      </c>
    </row>
    <row r="15436" spans="2:4" x14ac:dyDescent="0.3">
      <c r="B15436" s="211" t="str">
        <f t="shared" si="484"/>
        <v/>
      </c>
      <c r="D15436" s="213" t="str">
        <f t="shared" si="485"/>
        <v/>
      </c>
    </row>
    <row r="15437" spans="2:4" x14ac:dyDescent="0.3">
      <c r="B15437" s="211" t="str">
        <f t="shared" si="484"/>
        <v/>
      </c>
      <c r="D15437" s="213" t="str">
        <f t="shared" si="485"/>
        <v/>
      </c>
    </row>
    <row r="15438" spans="2:4" x14ac:dyDescent="0.3">
      <c r="B15438" s="211" t="str">
        <f t="shared" si="484"/>
        <v/>
      </c>
      <c r="D15438" s="213" t="str">
        <f t="shared" si="485"/>
        <v/>
      </c>
    </row>
    <row r="15439" spans="2:4" x14ac:dyDescent="0.3">
      <c r="B15439" s="211" t="str">
        <f t="shared" si="484"/>
        <v/>
      </c>
      <c r="D15439" s="213" t="str">
        <f t="shared" si="485"/>
        <v/>
      </c>
    </row>
    <row r="15440" spans="2:4" x14ac:dyDescent="0.3">
      <c r="B15440" s="211" t="str">
        <f t="shared" si="484"/>
        <v/>
      </c>
      <c r="D15440" s="213" t="str">
        <f t="shared" si="485"/>
        <v/>
      </c>
    </row>
    <row r="15441" spans="2:4" x14ac:dyDescent="0.3">
      <c r="B15441" s="211" t="str">
        <f t="shared" si="484"/>
        <v/>
      </c>
      <c r="D15441" s="213" t="str">
        <f t="shared" si="485"/>
        <v/>
      </c>
    </row>
    <row r="15442" spans="2:4" x14ac:dyDescent="0.3">
      <c r="B15442" s="211" t="str">
        <f t="shared" si="484"/>
        <v/>
      </c>
      <c r="D15442" s="213" t="str">
        <f t="shared" si="485"/>
        <v/>
      </c>
    </row>
    <row r="15443" spans="2:4" x14ac:dyDescent="0.3">
      <c r="B15443" s="211" t="str">
        <f t="shared" si="484"/>
        <v/>
      </c>
      <c r="D15443" s="213" t="str">
        <f t="shared" si="485"/>
        <v/>
      </c>
    </row>
    <row r="15444" spans="2:4" x14ac:dyDescent="0.3">
      <c r="B15444" s="211" t="str">
        <f t="shared" si="484"/>
        <v/>
      </c>
      <c r="D15444" s="213" t="str">
        <f t="shared" si="485"/>
        <v/>
      </c>
    </row>
    <row r="15445" spans="2:4" x14ac:dyDescent="0.3">
      <c r="B15445" s="211" t="str">
        <f t="shared" si="484"/>
        <v/>
      </c>
      <c r="D15445" s="213" t="str">
        <f t="shared" si="485"/>
        <v/>
      </c>
    </row>
    <row r="15446" spans="2:4" x14ac:dyDescent="0.3">
      <c r="B15446" s="211" t="str">
        <f t="shared" si="484"/>
        <v/>
      </c>
      <c r="D15446" s="213" t="str">
        <f t="shared" si="485"/>
        <v/>
      </c>
    </row>
    <row r="15447" spans="2:4" x14ac:dyDescent="0.3">
      <c r="B15447" s="211" t="str">
        <f t="shared" si="484"/>
        <v/>
      </c>
      <c r="D15447" s="213" t="str">
        <f t="shared" si="485"/>
        <v/>
      </c>
    </row>
    <row r="15448" spans="2:4" x14ac:dyDescent="0.3">
      <c r="B15448" s="211" t="str">
        <f t="shared" si="484"/>
        <v/>
      </c>
      <c r="D15448" s="213" t="str">
        <f t="shared" si="485"/>
        <v/>
      </c>
    </row>
    <row r="15449" spans="2:4" x14ac:dyDescent="0.3">
      <c r="B15449" s="211" t="str">
        <f t="shared" si="484"/>
        <v/>
      </c>
      <c r="D15449" s="213" t="str">
        <f t="shared" si="485"/>
        <v/>
      </c>
    </row>
    <row r="15450" spans="2:4" x14ac:dyDescent="0.3">
      <c r="B15450" s="211" t="str">
        <f t="shared" si="484"/>
        <v/>
      </c>
      <c r="D15450" s="213" t="str">
        <f t="shared" si="485"/>
        <v/>
      </c>
    </row>
    <row r="15451" spans="2:4" x14ac:dyDescent="0.3">
      <c r="B15451" s="211" t="str">
        <f t="shared" si="484"/>
        <v/>
      </c>
      <c r="D15451" s="213" t="str">
        <f t="shared" si="485"/>
        <v/>
      </c>
    </row>
    <row r="15452" spans="2:4" x14ac:dyDescent="0.3">
      <c r="B15452" s="211" t="str">
        <f t="shared" si="484"/>
        <v/>
      </c>
      <c r="D15452" s="213" t="str">
        <f t="shared" si="485"/>
        <v/>
      </c>
    </row>
    <row r="15453" spans="2:4" x14ac:dyDescent="0.3">
      <c r="B15453" s="211" t="str">
        <f t="shared" si="484"/>
        <v/>
      </c>
      <c r="D15453" s="213" t="str">
        <f t="shared" si="485"/>
        <v/>
      </c>
    </row>
    <row r="15454" spans="2:4" x14ac:dyDescent="0.3">
      <c r="B15454" s="211" t="str">
        <f t="shared" si="484"/>
        <v/>
      </c>
      <c r="D15454" s="213" t="str">
        <f t="shared" si="485"/>
        <v/>
      </c>
    </row>
    <row r="15455" spans="2:4" x14ac:dyDescent="0.3">
      <c r="B15455" s="211" t="str">
        <f t="shared" si="484"/>
        <v/>
      </c>
      <c r="D15455" s="213" t="str">
        <f t="shared" si="485"/>
        <v/>
      </c>
    </row>
    <row r="15456" spans="2:4" x14ac:dyDescent="0.3">
      <c r="B15456" s="211" t="str">
        <f t="shared" si="484"/>
        <v/>
      </c>
      <c r="D15456" s="213" t="str">
        <f t="shared" si="485"/>
        <v/>
      </c>
    </row>
    <row r="15457" spans="2:4" x14ac:dyDescent="0.3">
      <c r="B15457" s="211" t="str">
        <f t="shared" si="484"/>
        <v/>
      </c>
      <c r="D15457" s="213" t="str">
        <f t="shared" si="485"/>
        <v/>
      </c>
    </row>
    <row r="15458" spans="2:4" x14ac:dyDescent="0.3">
      <c r="B15458" s="211" t="str">
        <f t="shared" si="484"/>
        <v/>
      </c>
      <c r="D15458" s="213" t="str">
        <f t="shared" si="485"/>
        <v/>
      </c>
    </row>
    <row r="15459" spans="2:4" x14ac:dyDescent="0.3">
      <c r="B15459" s="211" t="str">
        <f t="shared" si="484"/>
        <v/>
      </c>
      <c r="D15459" s="213" t="str">
        <f t="shared" si="485"/>
        <v/>
      </c>
    </row>
    <row r="15460" spans="2:4" x14ac:dyDescent="0.3">
      <c r="B15460" s="211" t="str">
        <f t="shared" si="484"/>
        <v/>
      </c>
      <c r="D15460" s="213" t="str">
        <f t="shared" si="485"/>
        <v/>
      </c>
    </row>
    <row r="15461" spans="2:4" x14ac:dyDescent="0.3">
      <c r="B15461" s="211" t="str">
        <f t="shared" si="484"/>
        <v/>
      </c>
      <c r="D15461" s="213" t="str">
        <f t="shared" si="485"/>
        <v/>
      </c>
    </row>
    <row r="15462" spans="2:4" x14ac:dyDescent="0.3">
      <c r="B15462" s="211" t="str">
        <f t="shared" si="484"/>
        <v/>
      </c>
      <c r="D15462" s="213" t="str">
        <f t="shared" si="485"/>
        <v/>
      </c>
    </row>
    <row r="15463" spans="2:4" x14ac:dyDescent="0.3">
      <c r="B15463" s="211" t="str">
        <f t="shared" si="484"/>
        <v/>
      </c>
      <c r="D15463" s="213" t="str">
        <f t="shared" si="485"/>
        <v/>
      </c>
    </row>
    <row r="15464" spans="2:4" x14ac:dyDescent="0.3">
      <c r="B15464" s="211" t="str">
        <f t="shared" si="484"/>
        <v/>
      </c>
      <c r="D15464" s="213" t="str">
        <f t="shared" si="485"/>
        <v/>
      </c>
    </row>
    <row r="15465" spans="2:4" x14ac:dyDescent="0.3">
      <c r="B15465" s="211" t="str">
        <f t="shared" si="484"/>
        <v/>
      </c>
      <c r="D15465" s="213" t="str">
        <f t="shared" si="485"/>
        <v/>
      </c>
    </row>
    <row r="15466" spans="2:4" x14ac:dyDescent="0.3">
      <c r="B15466" s="211" t="str">
        <f t="shared" si="484"/>
        <v/>
      </c>
      <c r="D15466" s="213" t="str">
        <f t="shared" si="485"/>
        <v/>
      </c>
    </row>
    <row r="15467" spans="2:4" x14ac:dyDescent="0.3">
      <c r="B15467" s="211" t="str">
        <f t="shared" si="484"/>
        <v/>
      </c>
      <c r="D15467" s="213" t="str">
        <f t="shared" si="485"/>
        <v/>
      </c>
    </row>
    <row r="15468" spans="2:4" x14ac:dyDescent="0.3">
      <c r="B15468" s="211" t="str">
        <f t="shared" si="484"/>
        <v/>
      </c>
      <c r="D15468" s="213" t="str">
        <f t="shared" si="485"/>
        <v/>
      </c>
    </row>
    <row r="15469" spans="2:4" x14ac:dyDescent="0.3">
      <c r="B15469" s="211" t="str">
        <f t="shared" si="484"/>
        <v/>
      </c>
      <c r="D15469" s="213" t="str">
        <f t="shared" si="485"/>
        <v/>
      </c>
    </row>
    <row r="15470" spans="2:4" x14ac:dyDescent="0.3">
      <c r="B15470" s="211" t="str">
        <f t="shared" si="484"/>
        <v/>
      </c>
      <c r="D15470" s="213" t="str">
        <f t="shared" si="485"/>
        <v/>
      </c>
    </row>
    <row r="15471" spans="2:4" x14ac:dyDescent="0.3">
      <c r="B15471" s="211" t="str">
        <f t="shared" si="484"/>
        <v/>
      </c>
      <c r="D15471" s="213" t="str">
        <f t="shared" si="485"/>
        <v/>
      </c>
    </row>
    <row r="15472" spans="2:4" x14ac:dyDescent="0.3">
      <c r="B15472" s="211" t="str">
        <f t="shared" si="484"/>
        <v/>
      </c>
      <c r="D15472" s="213" t="str">
        <f t="shared" si="485"/>
        <v/>
      </c>
    </row>
    <row r="15473" spans="2:4" x14ac:dyDescent="0.3">
      <c r="B15473" s="211" t="str">
        <f t="shared" si="484"/>
        <v/>
      </c>
      <c r="D15473" s="213" t="str">
        <f t="shared" si="485"/>
        <v/>
      </c>
    </row>
    <row r="15474" spans="2:4" x14ac:dyDescent="0.3">
      <c r="B15474" s="211" t="str">
        <f t="shared" si="484"/>
        <v/>
      </c>
      <c r="D15474" s="213" t="str">
        <f t="shared" si="485"/>
        <v/>
      </c>
    </row>
    <row r="15475" spans="2:4" x14ac:dyDescent="0.3">
      <c r="B15475" s="211" t="str">
        <f t="shared" si="484"/>
        <v/>
      </c>
      <c r="D15475" s="213" t="str">
        <f t="shared" si="485"/>
        <v/>
      </c>
    </row>
    <row r="15476" spans="2:4" x14ac:dyDescent="0.3">
      <c r="B15476" s="211" t="str">
        <f t="shared" si="484"/>
        <v/>
      </c>
      <c r="D15476" s="213" t="str">
        <f t="shared" si="485"/>
        <v/>
      </c>
    </row>
    <row r="15477" spans="2:4" x14ac:dyDescent="0.3">
      <c r="B15477" s="211" t="str">
        <f t="shared" si="484"/>
        <v/>
      </c>
      <c r="D15477" s="213" t="str">
        <f t="shared" si="485"/>
        <v/>
      </c>
    </row>
    <row r="15478" spans="2:4" x14ac:dyDescent="0.3">
      <c r="B15478" s="211" t="str">
        <f t="shared" si="484"/>
        <v/>
      </c>
      <c r="D15478" s="213" t="str">
        <f t="shared" si="485"/>
        <v/>
      </c>
    </row>
    <row r="15479" spans="2:4" x14ac:dyDescent="0.3">
      <c r="B15479" s="211" t="str">
        <f t="shared" si="484"/>
        <v/>
      </c>
      <c r="D15479" s="213" t="str">
        <f t="shared" si="485"/>
        <v/>
      </c>
    </row>
    <row r="15480" spans="2:4" x14ac:dyDescent="0.3">
      <c r="B15480" s="211" t="str">
        <f t="shared" si="484"/>
        <v/>
      </c>
      <c r="D15480" s="213" t="str">
        <f t="shared" si="485"/>
        <v/>
      </c>
    </row>
    <row r="15481" spans="2:4" x14ac:dyDescent="0.3">
      <c r="B15481" s="211" t="str">
        <f t="shared" si="484"/>
        <v/>
      </c>
      <c r="D15481" s="213" t="str">
        <f t="shared" si="485"/>
        <v/>
      </c>
    </row>
    <row r="15482" spans="2:4" x14ac:dyDescent="0.3">
      <c r="B15482" s="211" t="str">
        <f t="shared" si="484"/>
        <v/>
      </c>
      <c r="D15482" s="213" t="str">
        <f t="shared" si="485"/>
        <v/>
      </c>
    </row>
    <row r="15483" spans="2:4" x14ac:dyDescent="0.3">
      <c r="B15483" s="211" t="str">
        <f t="shared" si="484"/>
        <v/>
      </c>
      <c r="D15483" s="213" t="str">
        <f t="shared" si="485"/>
        <v/>
      </c>
    </row>
    <row r="15484" spans="2:4" x14ac:dyDescent="0.3">
      <c r="B15484" s="211" t="str">
        <f t="shared" si="484"/>
        <v/>
      </c>
      <c r="D15484" s="213" t="str">
        <f t="shared" si="485"/>
        <v/>
      </c>
    </row>
    <row r="15485" spans="2:4" x14ac:dyDescent="0.3">
      <c r="B15485" s="211" t="str">
        <f t="shared" si="484"/>
        <v/>
      </c>
      <c r="D15485" s="213" t="str">
        <f t="shared" si="485"/>
        <v/>
      </c>
    </row>
    <row r="15486" spans="2:4" x14ac:dyDescent="0.3">
      <c r="B15486" s="211" t="str">
        <f t="shared" si="484"/>
        <v/>
      </c>
      <c r="D15486" s="213" t="str">
        <f t="shared" si="485"/>
        <v/>
      </c>
    </row>
    <row r="15487" spans="2:4" x14ac:dyDescent="0.3">
      <c r="B15487" s="211" t="str">
        <f t="shared" si="484"/>
        <v/>
      </c>
      <c r="D15487" s="213" t="str">
        <f t="shared" si="485"/>
        <v/>
      </c>
    </row>
    <row r="15488" spans="2:4" x14ac:dyDescent="0.3">
      <c r="B15488" s="211" t="str">
        <f t="shared" si="484"/>
        <v/>
      </c>
      <c r="D15488" s="213" t="str">
        <f t="shared" si="485"/>
        <v/>
      </c>
    </row>
    <row r="15489" spans="2:4" x14ac:dyDescent="0.3">
      <c r="B15489" s="211" t="str">
        <f t="shared" si="484"/>
        <v/>
      </c>
      <c r="D15489" s="213" t="str">
        <f t="shared" si="485"/>
        <v/>
      </c>
    </row>
    <row r="15490" spans="2:4" x14ac:dyDescent="0.3">
      <c r="B15490" s="211" t="str">
        <f t="shared" si="484"/>
        <v/>
      </c>
      <c r="D15490" s="213" t="str">
        <f t="shared" si="485"/>
        <v/>
      </c>
    </row>
    <row r="15491" spans="2:4" x14ac:dyDescent="0.3">
      <c r="B15491" s="211" t="str">
        <f t="shared" si="484"/>
        <v/>
      </c>
      <c r="D15491" s="213" t="str">
        <f t="shared" si="485"/>
        <v/>
      </c>
    </row>
    <row r="15492" spans="2:4" x14ac:dyDescent="0.3">
      <c r="B15492" s="211" t="str">
        <f t="shared" si="484"/>
        <v/>
      </c>
      <c r="D15492" s="213" t="str">
        <f t="shared" si="485"/>
        <v/>
      </c>
    </row>
    <row r="15493" spans="2:4" x14ac:dyDescent="0.3">
      <c r="B15493" s="211" t="str">
        <f t="shared" si="484"/>
        <v/>
      </c>
      <c r="D15493" s="213" t="str">
        <f t="shared" si="485"/>
        <v/>
      </c>
    </row>
    <row r="15494" spans="2:4" x14ac:dyDescent="0.3">
      <c r="B15494" s="211" t="str">
        <f t="shared" ref="B15494:B15557" si="486">IF(NOT(ISBLANK(A15494)),INT(($B$2-A15494)/365.25),"")</f>
        <v/>
      </c>
      <c r="D15494" s="213" t="str">
        <f t="shared" ref="D15494:D15557" si="487">_xlfn.IFNA(VLOOKUP(B15494,AgeGroups,2,TRUE),"")</f>
        <v/>
      </c>
    </row>
    <row r="15495" spans="2:4" x14ac:dyDescent="0.3">
      <c r="B15495" s="211" t="str">
        <f t="shared" si="486"/>
        <v/>
      </c>
      <c r="D15495" s="213" t="str">
        <f t="shared" si="487"/>
        <v/>
      </c>
    </row>
    <row r="15496" spans="2:4" x14ac:dyDescent="0.3">
      <c r="B15496" s="211" t="str">
        <f t="shared" si="486"/>
        <v/>
      </c>
      <c r="D15496" s="213" t="str">
        <f t="shared" si="487"/>
        <v/>
      </c>
    </row>
    <row r="15497" spans="2:4" x14ac:dyDescent="0.3">
      <c r="B15497" s="211" t="str">
        <f t="shared" si="486"/>
        <v/>
      </c>
      <c r="D15497" s="213" t="str">
        <f t="shared" si="487"/>
        <v/>
      </c>
    </row>
    <row r="15498" spans="2:4" x14ac:dyDescent="0.3">
      <c r="B15498" s="211" t="str">
        <f t="shared" si="486"/>
        <v/>
      </c>
      <c r="D15498" s="213" t="str">
        <f t="shared" si="487"/>
        <v/>
      </c>
    </row>
    <row r="15499" spans="2:4" x14ac:dyDescent="0.3">
      <c r="B15499" s="211" t="str">
        <f t="shared" si="486"/>
        <v/>
      </c>
      <c r="D15499" s="213" t="str">
        <f t="shared" si="487"/>
        <v/>
      </c>
    </row>
    <row r="15500" spans="2:4" x14ac:dyDescent="0.3">
      <c r="B15500" s="211" t="str">
        <f t="shared" si="486"/>
        <v/>
      </c>
      <c r="D15500" s="213" t="str">
        <f t="shared" si="487"/>
        <v/>
      </c>
    </row>
    <row r="15501" spans="2:4" x14ac:dyDescent="0.3">
      <c r="B15501" s="211" t="str">
        <f t="shared" si="486"/>
        <v/>
      </c>
      <c r="D15501" s="213" t="str">
        <f t="shared" si="487"/>
        <v/>
      </c>
    </row>
    <row r="15502" spans="2:4" x14ac:dyDescent="0.3">
      <c r="B15502" s="211" t="str">
        <f t="shared" si="486"/>
        <v/>
      </c>
      <c r="D15502" s="213" t="str">
        <f t="shared" si="487"/>
        <v/>
      </c>
    </row>
    <row r="15503" spans="2:4" x14ac:dyDescent="0.3">
      <c r="B15503" s="211" t="str">
        <f t="shared" si="486"/>
        <v/>
      </c>
      <c r="D15503" s="213" t="str">
        <f t="shared" si="487"/>
        <v/>
      </c>
    </row>
    <row r="15504" spans="2:4" x14ac:dyDescent="0.3">
      <c r="B15504" s="211" t="str">
        <f t="shared" si="486"/>
        <v/>
      </c>
      <c r="D15504" s="213" t="str">
        <f t="shared" si="487"/>
        <v/>
      </c>
    </row>
    <row r="15505" spans="2:4" x14ac:dyDescent="0.3">
      <c r="B15505" s="211" t="str">
        <f t="shared" si="486"/>
        <v/>
      </c>
      <c r="D15505" s="213" t="str">
        <f t="shared" si="487"/>
        <v/>
      </c>
    </row>
    <row r="15506" spans="2:4" x14ac:dyDescent="0.3">
      <c r="B15506" s="211" t="str">
        <f t="shared" si="486"/>
        <v/>
      </c>
      <c r="D15506" s="213" t="str">
        <f t="shared" si="487"/>
        <v/>
      </c>
    </row>
    <row r="15507" spans="2:4" x14ac:dyDescent="0.3">
      <c r="B15507" s="211" t="str">
        <f t="shared" si="486"/>
        <v/>
      </c>
      <c r="D15507" s="213" t="str">
        <f t="shared" si="487"/>
        <v/>
      </c>
    </row>
    <row r="15508" spans="2:4" x14ac:dyDescent="0.3">
      <c r="B15508" s="211" t="str">
        <f t="shared" si="486"/>
        <v/>
      </c>
      <c r="D15508" s="213" t="str">
        <f t="shared" si="487"/>
        <v/>
      </c>
    </row>
    <row r="15509" spans="2:4" x14ac:dyDescent="0.3">
      <c r="B15509" s="211" t="str">
        <f t="shared" si="486"/>
        <v/>
      </c>
      <c r="D15509" s="213" t="str">
        <f t="shared" si="487"/>
        <v/>
      </c>
    </row>
    <row r="15510" spans="2:4" x14ac:dyDescent="0.3">
      <c r="B15510" s="211" t="str">
        <f t="shared" si="486"/>
        <v/>
      </c>
      <c r="D15510" s="213" t="str">
        <f t="shared" si="487"/>
        <v/>
      </c>
    </row>
    <row r="15511" spans="2:4" x14ac:dyDescent="0.3">
      <c r="B15511" s="211" t="str">
        <f t="shared" si="486"/>
        <v/>
      </c>
      <c r="D15511" s="213" t="str">
        <f t="shared" si="487"/>
        <v/>
      </c>
    </row>
    <row r="15512" spans="2:4" x14ac:dyDescent="0.3">
      <c r="B15512" s="211" t="str">
        <f t="shared" si="486"/>
        <v/>
      </c>
      <c r="D15512" s="213" t="str">
        <f t="shared" si="487"/>
        <v/>
      </c>
    </row>
    <row r="15513" spans="2:4" x14ac:dyDescent="0.3">
      <c r="B15513" s="211" t="str">
        <f t="shared" si="486"/>
        <v/>
      </c>
      <c r="D15513" s="213" t="str">
        <f t="shared" si="487"/>
        <v/>
      </c>
    </row>
    <row r="15514" spans="2:4" x14ac:dyDescent="0.3">
      <c r="B15514" s="211" t="str">
        <f t="shared" si="486"/>
        <v/>
      </c>
      <c r="D15514" s="213" t="str">
        <f t="shared" si="487"/>
        <v/>
      </c>
    </row>
    <row r="15515" spans="2:4" x14ac:dyDescent="0.3">
      <c r="B15515" s="211" t="str">
        <f t="shared" si="486"/>
        <v/>
      </c>
      <c r="D15515" s="213" t="str">
        <f t="shared" si="487"/>
        <v/>
      </c>
    </row>
    <row r="15516" spans="2:4" x14ac:dyDescent="0.3">
      <c r="B15516" s="211" t="str">
        <f t="shared" si="486"/>
        <v/>
      </c>
      <c r="D15516" s="213" t="str">
        <f t="shared" si="487"/>
        <v/>
      </c>
    </row>
    <row r="15517" spans="2:4" x14ac:dyDescent="0.3">
      <c r="B15517" s="211" t="str">
        <f t="shared" si="486"/>
        <v/>
      </c>
      <c r="D15517" s="213" t="str">
        <f t="shared" si="487"/>
        <v/>
      </c>
    </row>
    <row r="15518" spans="2:4" x14ac:dyDescent="0.3">
      <c r="B15518" s="211" t="str">
        <f t="shared" si="486"/>
        <v/>
      </c>
      <c r="D15518" s="213" t="str">
        <f t="shared" si="487"/>
        <v/>
      </c>
    </row>
    <row r="15519" spans="2:4" x14ac:dyDescent="0.3">
      <c r="B15519" s="211" t="str">
        <f t="shared" si="486"/>
        <v/>
      </c>
      <c r="D15519" s="213" t="str">
        <f t="shared" si="487"/>
        <v/>
      </c>
    </row>
    <row r="15520" spans="2:4" x14ac:dyDescent="0.3">
      <c r="B15520" s="211" t="str">
        <f t="shared" si="486"/>
        <v/>
      </c>
      <c r="D15520" s="213" t="str">
        <f t="shared" si="487"/>
        <v/>
      </c>
    </row>
    <row r="15521" spans="2:4" x14ac:dyDescent="0.3">
      <c r="B15521" s="211" t="str">
        <f t="shared" si="486"/>
        <v/>
      </c>
      <c r="D15521" s="213" t="str">
        <f t="shared" si="487"/>
        <v/>
      </c>
    </row>
    <row r="15522" spans="2:4" x14ac:dyDescent="0.3">
      <c r="B15522" s="211" t="str">
        <f t="shared" si="486"/>
        <v/>
      </c>
      <c r="D15522" s="213" t="str">
        <f t="shared" si="487"/>
        <v/>
      </c>
    </row>
    <row r="15523" spans="2:4" x14ac:dyDescent="0.3">
      <c r="B15523" s="211" t="str">
        <f t="shared" si="486"/>
        <v/>
      </c>
      <c r="D15523" s="213" t="str">
        <f t="shared" si="487"/>
        <v/>
      </c>
    </row>
    <row r="15524" spans="2:4" x14ac:dyDescent="0.3">
      <c r="B15524" s="211" t="str">
        <f t="shared" si="486"/>
        <v/>
      </c>
      <c r="D15524" s="213" t="str">
        <f t="shared" si="487"/>
        <v/>
      </c>
    </row>
    <row r="15525" spans="2:4" x14ac:dyDescent="0.3">
      <c r="B15525" s="211" t="str">
        <f t="shared" si="486"/>
        <v/>
      </c>
      <c r="D15525" s="213" t="str">
        <f t="shared" si="487"/>
        <v/>
      </c>
    </row>
    <row r="15526" spans="2:4" x14ac:dyDescent="0.3">
      <c r="B15526" s="211" t="str">
        <f t="shared" si="486"/>
        <v/>
      </c>
      <c r="D15526" s="213" t="str">
        <f t="shared" si="487"/>
        <v/>
      </c>
    </row>
    <row r="15527" spans="2:4" x14ac:dyDescent="0.3">
      <c r="B15527" s="211" t="str">
        <f t="shared" si="486"/>
        <v/>
      </c>
      <c r="D15527" s="213" t="str">
        <f t="shared" si="487"/>
        <v/>
      </c>
    </row>
    <row r="15528" spans="2:4" x14ac:dyDescent="0.3">
      <c r="B15528" s="211" t="str">
        <f t="shared" si="486"/>
        <v/>
      </c>
      <c r="D15528" s="213" t="str">
        <f t="shared" si="487"/>
        <v/>
      </c>
    </row>
    <row r="15529" spans="2:4" x14ac:dyDescent="0.3">
      <c r="B15529" s="211" t="str">
        <f t="shared" si="486"/>
        <v/>
      </c>
      <c r="D15529" s="213" t="str">
        <f t="shared" si="487"/>
        <v/>
      </c>
    </row>
    <row r="15530" spans="2:4" x14ac:dyDescent="0.3">
      <c r="B15530" s="211" t="str">
        <f t="shared" si="486"/>
        <v/>
      </c>
      <c r="D15530" s="213" t="str">
        <f t="shared" si="487"/>
        <v/>
      </c>
    </row>
    <row r="15531" spans="2:4" x14ac:dyDescent="0.3">
      <c r="B15531" s="211" t="str">
        <f t="shared" si="486"/>
        <v/>
      </c>
      <c r="D15531" s="213" t="str">
        <f t="shared" si="487"/>
        <v/>
      </c>
    </row>
    <row r="15532" spans="2:4" x14ac:dyDescent="0.3">
      <c r="B15532" s="211" t="str">
        <f t="shared" si="486"/>
        <v/>
      </c>
      <c r="D15532" s="213" t="str">
        <f t="shared" si="487"/>
        <v/>
      </c>
    </row>
    <row r="15533" spans="2:4" x14ac:dyDescent="0.3">
      <c r="B15533" s="211" t="str">
        <f t="shared" si="486"/>
        <v/>
      </c>
      <c r="D15533" s="213" t="str">
        <f t="shared" si="487"/>
        <v/>
      </c>
    </row>
    <row r="15534" spans="2:4" x14ac:dyDescent="0.3">
      <c r="B15534" s="211" t="str">
        <f t="shared" si="486"/>
        <v/>
      </c>
      <c r="D15534" s="213" t="str">
        <f t="shared" si="487"/>
        <v/>
      </c>
    </row>
    <row r="15535" spans="2:4" x14ac:dyDescent="0.3">
      <c r="B15535" s="211" t="str">
        <f t="shared" si="486"/>
        <v/>
      </c>
      <c r="D15535" s="213" t="str">
        <f t="shared" si="487"/>
        <v/>
      </c>
    </row>
    <row r="15536" spans="2:4" x14ac:dyDescent="0.3">
      <c r="B15536" s="211" t="str">
        <f t="shared" si="486"/>
        <v/>
      </c>
      <c r="D15536" s="213" t="str">
        <f t="shared" si="487"/>
        <v/>
      </c>
    </row>
    <row r="15537" spans="2:4" x14ac:dyDescent="0.3">
      <c r="B15537" s="211" t="str">
        <f t="shared" si="486"/>
        <v/>
      </c>
      <c r="D15537" s="213" t="str">
        <f t="shared" si="487"/>
        <v/>
      </c>
    </row>
    <row r="15538" spans="2:4" x14ac:dyDescent="0.3">
      <c r="B15538" s="211" t="str">
        <f t="shared" si="486"/>
        <v/>
      </c>
      <c r="D15538" s="213" t="str">
        <f t="shared" si="487"/>
        <v/>
      </c>
    </row>
    <row r="15539" spans="2:4" x14ac:dyDescent="0.3">
      <c r="B15539" s="211" t="str">
        <f t="shared" si="486"/>
        <v/>
      </c>
      <c r="D15539" s="213" t="str">
        <f t="shared" si="487"/>
        <v/>
      </c>
    </row>
    <row r="15540" spans="2:4" x14ac:dyDescent="0.3">
      <c r="B15540" s="211" t="str">
        <f t="shared" si="486"/>
        <v/>
      </c>
      <c r="D15540" s="213" t="str">
        <f t="shared" si="487"/>
        <v/>
      </c>
    </row>
    <row r="15541" spans="2:4" x14ac:dyDescent="0.3">
      <c r="B15541" s="211" t="str">
        <f t="shared" si="486"/>
        <v/>
      </c>
      <c r="D15541" s="213" t="str">
        <f t="shared" si="487"/>
        <v/>
      </c>
    </row>
    <row r="15542" spans="2:4" x14ac:dyDescent="0.3">
      <c r="B15542" s="211" t="str">
        <f t="shared" si="486"/>
        <v/>
      </c>
      <c r="D15542" s="213" t="str">
        <f t="shared" si="487"/>
        <v/>
      </c>
    </row>
    <row r="15543" spans="2:4" x14ac:dyDescent="0.3">
      <c r="B15543" s="211" t="str">
        <f t="shared" si="486"/>
        <v/>
      </c>
      <c r="D15543" s="213" t="str">
        <f t="shared" si="487"/>
        <v/>
      </c>
    </row>
    <row r="15544" spans="2:4" x14ac:dyDescent="0.3">
      <c r="B15544" s="211" t="str">
        <f t="shared" si="486"/>
        <v/>
      </c>
      <c r="D15544" s="213" t="str">
        <f t="shared" si="487"/>
        <v/>
      </c>
    </row>
    <row r="15545" spans="2:4" x14ac:dyDescent="0.3">
      <c r="B15545" s="211" t="str">
        <f t="shared" si="486"/>
        <v/>
      </c>
      <c r="D15545" s="213" t="str">
        <f t="shared" si="487"/>
        <v/>
      </c>
    </row>
    <row r="15546" spans="2:4" x14ac:dyDescent="0.3">
      <c r="B15546" s="211" t="str">
        <f t="shared" si="486"/>
        <v/>
      </c>
      <c r="D15546" s="213" t="str">
        <f t="shared" si="487"/>
        <v/>
      </c>
    </row>
    <row r="15547" spans="2:4" x14ac:dyDescent="0.3">
      <c r="B15547" s="211" t="str">
        <f t="shared" si="486"/>
        <v/>
      </c>
      <c r="D15547" s="213" t="str">
        <f t="shared" si="487"/>
        <v/>
      </c>
    </row>
    <row r="15548" spans="2:4" x14ac:dyDescent="0.3">
      <c r="B15548" s="211" t="str">
        <f t="shared" si="486"/>
        <v/>
      </c>
      <c r="D15548" s="213" t="str">
        <f t="shared" si="487"/>
        <v/>
      </c>
    </row>
    <row r="15549" spans="2:4" x14ac:dyDescent="0.3">
      <c r="B15549" s="211" t="str">
        <f t="shared" si="486"/>
        <v/>
      </c>
      <c r="D15549" s="213" t="str">
        <f t="shared" si="487"/>
        <v/>
      </c>
    </row>
    <row r="15550" spans="2:4" x14ac:dyDescent="0.3">
      <c r="B15550" s="211" t="str">
        <f t="shared" si="486"/>
        <v/>
      </c>
      <c r="D15550" s="213" t="str">
        <f t="shared" si="487"/>
        <v/>
      </c>
    </row>
    <row r="15551" spans="2:4" x14ac:dyDescent="0.3">
      <c r="B15551" s="211" t="str">
        <f t="shared" si="486"/>
        <v/>
      </c>
      <c r="D15551" s="213" t="str">
        <f t="shared" si="487"/>
        <v/>
      </c>
    </row>
    <row r="15552" spans="2:4" x14ac:dyDescent="0.3">
      <c r="B15552" s="211" t="str">
        <f t="shared" si="486"/>
        <v/>
      </c>
      <c r="D15552" s="213" t="str">
        <f t="shared" si="487"/>
        <v/>
      </c>
    </row>
    <row r="15553" spans="2:4" x14ac:dyDescent="0.3">
      <c r="B15553" s="211" t="str">
        <f t="shared" si="486"/>
        <v/>
      </c>
      <c r="D15553" s="213" t="str">
        <f t="shared" si="487"/>
        <v/>
      </c>
    </row>
    <row r="15554" spans="2:4" x14ac:dyDescent="0.3">
      <c r="B15554" s="211" t="str">
        <f t="shared" si="486"/>
        <v/>
      </c>
      <c r="D15554" s="213" t="str">
        <f t="shared" si="487"/>
        <v/>
      </c>
    </row>
    <row r="15555" spans="2:4" x14ac:dyDescent="0.3">
      <c r="B15555" s="211" t="str">
        <f t="shared" si="486"/>
        <v/>
      </c>
      <c r="D15555" s="213" t="str">
        <f t="shared" si="487"/>
        <v/>
      </c>
    </row>
    <row r="15556" spans="2:4" x14ac:dyDescent="0.3">
      <c r="B15556" s="211" t="str">
        <f t="shared" si="486"/>
        <v/>
      </c>
      <c r="D15556" s="213" t="str">
        <f t="shared" si="487"/>
        <v/>
      </c>
    </row>
    <row r="15557" spans="2:4" x14ac:dyDescent="0.3">
      <c r="B15557" s="211" t="str">
        <f t="shared" si="486"/>
        <v/>
      </c>
      <c r="D15557" s="213" t="str">
        <f t="shared" si="487"/>
        <v/>
      </c>
    </row>
    <row r="15558" spans="2:4" x14ac:dyDescent="0.3">
      <c r="B15558" s="211" t="str">
        <f t="shared" ref="B15558:B15621" si="488">IF(NOT(ISBLANK(A15558)),INT(($B$2-A15558)/365.25),"")</f>
        <v/>
      </c>
      <c r="D15558" s="213" t="str">
        <f t="shared" ref="D15558:D15621" si="489">_xlfn.IFNA(VLOOKUP(B15558,AgeGroups,2,TRUE),"")</f>
        <v/>
      </c>
    </row>
    <row r="15559" spans="2:4" x14ac:dyDescent="0.3">
      <c r="B15559" s="211" t="str">
        <f t="shared" si="488"/>
        <v/>
      </c>
      <c r="D15559" s="213" t="str">
        <f t="shared" si="489"/>
        <v/>
      </c>
    </row>
    <row r="15560" spans="2:4" x14ac:dyDescent="0.3">
      <c r="B15560" s="211" t="str">
        <f t="shared" si="488"/>
        <v/>
      </c>
      <c r="D15560" s="213" t="str">
        <f t="shared" si="489"/>
        <v/>
      </c>
    </row>
    <row r="15561" spans="2:4" x14ac:dyDescent="0.3">
      <c r="B15561" s="211" t="str">
        <f t="shared" si="488"/>
        <v/>
      </c>
      <c r="D15561" s="213" t="str">
        <f t="shared" si="489"/>
        <v/>
      </c>
    </row>
    <row r="15562" spans="2:4" x14ac:dyDescent="0.3">
      <c r="B15562" s="211" t="str">
        <f t="shared" si="488"/>
        <v/>
      </c>
      <c r="D15562" s="213" t="str">
        <f t="shared" si="489"/>
        <v/>
      </c>
    </row>
    <row r="15563" spans="2:4" x14ac:dyDescent="0.3">
      <c r="B15563" s="211" t="str">
        <f t="shared" si="488"/>
        <v/>
      </c>
      <c r="D15563" s="213" t="str">
        <f t="shared" si="489"/>
        <v/>
      </c>
    </row>
    <row r="15564" spans="2:4" x14ac:dyDescent="0.3">
      <c r="B15564" s="211" t="str">
        <f t="shared" si="488"/>
        <v/>
      </c>
      <c r="D15564" s="213" t="str">
        <f t="shared" si="489"/>
        <v/>
      </c>
    </row>
    <row r="15565" spans="2:4" x14ac:dyDescent="0.3">
      <c r="B15565" s="211" t="str">
        <f t="shared" si="488"/>
        <v/>
      </c>
      <c r="D15565" s="213" t="str">
        <f t="shared" si="489"/>
        <v/>
      </c>
    </row>
    <row r="15566" spans="2:4" x14ac:dyDescent="0.3">
      <c r="B15566" s="211" t="str">
        <f t="shared" si="488"/>
        <v/>
      </c>
      <c r="D15566" s="213" t="str">
        <f t="shared" si="489"/>
        <v/>
      </c>
    </row>
    <row r="15567" spans="2:4" x14ac:dyDescent="0.3">
      <c r="B15567" s="211" t="str">
        <f t="shared" si="488"/>
        <v/>
      </c>
      <c r="D15567" s="213" t="str">
        <f t="shared" si="489"/>
        <v/>
      </c>
    </row>
    <row r="15568" spans="2:4" x14ac:dyDescent="0.3">
      <c r="B15568" s="211" t="str">
        <f t="shared" si="488"/>
        <v/>
      </c>
      <c r="D15568" s="213" t="str">
        <f t="shared" si="489"/>
        <v/>
      </c>
    </row>
    <row r="15569" spans="2:4" x14ac:dyDescent="0.3">
      <c r="B15569" s="211" t="str">
        <f t="shared" si="488"/>
        <v/>
      </c>
      <c r="D15569" s="213" t="str">
        <f t="shared" si="489"/>
        <v/>
      </c>
    </row>
    <row r="15570" spans="2:4" x14ac:dyDescent="0.3">
      <c r="B15570" s="211" t="str">
        <f t="shared" si="488"/>
        <v/>
      </c>
      <c r="D15570" s="213" t="str">
        <f t="shared" si="489"/>
        <v/>
      </c>
    </row>
    <row r="15571" spans="2:4" x14ac:dyDescent="0.3">
      <c r="B15571" s="211" t="str">
        <f t="shared" si="488"/>
        <v/>
      </c>
      <c r="D15571" s="213" t="str">
        <f t="shared" si="489"/>
        <v/>
      </c>
    </row>
    <row r="15572" spans="2:4" x14ac:dyDescent="0.3">
      <c r="B15572" s="211" t="str">
        <f t="shared" si="488"/>
        <v/>
      </c>
      <c r="D15572" s="213" t="str">
        <f t="shared" si="489"/>
        <v/>
      </c>
    </row>
    <row r="15573" spans="2:4" x14ac:dyDescent="0.3">
      <c r="B15573" s="211" t="str">
        <f t="shared" si="488"/>
        <v/>
      </c>
      <c r="D15573" s="213" t="str">
        <f t="shared" si="489"/>
        <v/>
      </c>
    </row>
    <row r="15574" spans="2:4" x14ac:dyDescent="0.3">
      <c r="B15574" s="211" t="str">
        <f t="shared" si="488"/>
        <v/>
      </c>
      <c r="D15574" s="213" t="str">
        <f t="shared" si="489"/>
        <v/>
      </c>
    </row>
    <row r="15575" spans="2:4" x14ac:dyDescent="0.3">
      <c r="B15575" s="211" t="str">
        <f t="shared" si="488"/>
        <v/>
      </c>
      <c r="D15575" s="213" t="str">
        <f t="shared" si="489"/>
        <v/>
      </c>
    </row>
    <row r="15576" spans="2:4" x14ac:dyDescent="0.3">
      <c r="B15576" s="211" t="str">
        <f t="shared" si="488"/>
        <v/>
      </c>
      <c r="D15576" s="213" t="str">
        <f t="shared" si="489"/>
        <v/>
      </c>
    </row>
    <row r="15577" spans="2:4" x14ac:dyDescent="0.3">
      <c r="B15577" s="211" t="str">
        <f t="shared" si="488"/>
        <v/>
      </c>
      <c r="D15577" s="213" t="str">
        <f t="shared" si="489"/>
        <v/>
      </c>
    </row>
    <row r="15578" spans="2:4" x14ac:dyDescent="0.3">
      <c r="B15578" s="211" t="str">
        <f t="shared" si="488"/>
        <v/>
      </c>
      <c r="D15578" s="213" t="str">
        <f t="shared" si="489"/>
        <v/>
      </c>
    </row>
    <row r="15579" spans="2:4" x14ac:dyDescent="0.3">
      <c r="B15579" s="211" t="str">
        <f t="shared" si="488"/>
        <v/>
      </c>
      <c r="D15579" s="213" t="str">
        <f t="shared" si="489"/>
        <v/>
      </c>
    </row>
    <row r="15580" spans="2:4" x14ac:dyDescent="0.3">
      <c r="B15580" s="211" t="str">
        <f t="shared" si="488"/>
        <v/>
      </c>
      <c r="D15580" s="213" t="str">
        <f t="shared" si="489"/>
        <v/>
      </c>
    </row>
    <row r="15581" spans="2:4" x14ac:dyDescent="0.3">
      <c r="B15581" s="211" t="str">
        <f t="shared" si="488"/>
        <v/>
      </c>
      <c r="D15581" s="213" t="str">
        <f t="shared" si="489"/>
        <v/>
      </c>
    </row>
    <row r="15582" spans="2:4" x14ac:dyDescent="0.3">
      <c r="B15582" s="211" t="str">
        <f t="shared" si="488"/>
        <v/>
      </c>
      <c r="D15582" s="213" t="str">
        <f t="shared" si="489"/>
        <v/>
      </c>
    </row>
    <row r="15583" spans="2:4" x14ac:dyDescent="0.3">
      <c r="B15583" s="211" t="str">
        <f t="shared" si="488"/>
        <v/>
      </c>
      <c r="D15583" s="213" t="str">
        <f t="shared" si="489"/>
        <v/>
      </c>
    </row>
    <row r="15584" spans="2:4" x14ac:dyDescent="0.3">
      <c r="B15584" s="211" t="str">
        <f t="shared" si="488"/>
        <v/>
      </c>
      <c r="D15584" s="213" t="str">
        <f t="shared" si="489"/>
        <v/>
      </c>
    </row>
    <row r="15585" spans="2:4" x14ac:dyDescent="0.3">
      <c r="B15585" s="211" t="str">
        <f t="shared" si="488"/>
        <v/>
      </c>
      <c r="D15585" s="213" t="str">
        <f t="shared" si="489"/>
        <v/>
      </c>
    </row>
    <row r="15586" spans="2:4" x14ac:dyDescent="0.3">
      <c r="B15586" s="211" t="str">
        <f t="shared" si="488"/>
        <v/>
      </c>
      <c r="D15586" s="213" t="str">
        <f t="shared" si="489"/>
        <v/>
      </c>
    </row>
    <row r="15587" spans="2:4" x14ac:dyDescent="0.3">
      <c r="B15587" s="211" t="str">
        <f t="shared" si="488"/>
        <v/>
      </c>
      <c r="D15587" s="213" t="str">
        <f t="shared" si="489"/>
        <v/>
      </c>
    </row>
    <row r="15588" spans="2:4" x14ac:dyDescent="0.3">
      <c r="B15588" s="211" t="str">
        <f t="shared" si="488"/>
        <v/>
      </c>
      <c r="D15588" s="213" t="str">
        <f t="shared" si="489"/>
        <v/>
      </c>
    </row>
    <row r="15589" spans="2:4" x14ac:dyDescent="0.3">
      <c r="B15589" s="211" t="str">
        <f t="shared" si="488"/>
        <v/>
      </c>
      <c r="D15589" s="213" t="str">
        <f t="shared" si="489"/>
        <v/>
      </c>
    </row>
    <row r="15590" spans="2:4" x14ac:dyDescent="0.3">
      <c r="B15590" s="211" t="str">
        <f t="shared" si="488"/>
        <v/>
      </c>
      <c r="D15590" s="213" t="str">
        <f t="shared" si="489"/>
        <v/>
      </c>
    </row>
    <row r="15591" spans="2:4" x14ac:dyDescent="0.3">
      <c r="B15591" s="211" t="str">
        <f t="shared" si="488"/>
        <v/>
      </c>
      <c r="D15591" s="213" t="str">
        <f t="shared" si="489"/>
        <v/>
      </c>
    </row>
    <row r="15592" spans="2:4" x14ac:dyDescent="0.3">
      <c r="B15592" s="211" t="str">
        <f t="shared" si="488"/>
        <v/>
      </c>
      <c r="D15592" s="213" t="str">
        <f t="shared" si="489"/>
        <v/>
      </c>
    </row>
    <row r="15593" spans="2:4" x14ac:dyDescent="0.3">
      <c r="B15593" s="211" t="str">
        <f t="shared" si="488"/>
        <v/>
      </c>
      <c r="D15593" s="213" t="str">
        <f t="shared" si="489"/>
        <v/>
      </c>
    </row>
    <row r="15594" spans="2:4" x14ac:dyDescent="0.3">
      <c r="B15594" s="211" t="str">
        <f t="shared" si="488"/>
        <v/>
      </c>
      <c r="D15594" s="213" t="str">
        <f t="shared" si="489"/>
        <v/>
      </c>
    </row>
    <row r="15595" spans="2:4" x14ac:dyDescent="0.3">
      <c r="B15595" s="211" t="str">
        <f t="shared" si="488"/>
        <v/>
      </c>
      <c r="D15595" s="213" t="str">
        <f t="shared" si="489"/>
        <v/>
      </c>
    </row>
    <row r="15596" spans="2:4" x14ac:dyDescent="0.3">
      <c r="B15596" s="211" t="str">
        <f t="shared" si="488"/>
        <v/>
      </c>
      <c r="D15596" s="213" t="str">
        <f t="shared" si="489"/>
        <v/>
      </c>
    </row>
    <row r="15597" spans="2:4" x14ac:dyDescent="0.3">
      <c r="B15597" s="211" t="str">
        <f t="shared" si="488"/>
        <v/>
      </c>
      <c r="D15597" s="213" t="str">
        <f t="shared" si="489"/>
        <v/>
      </c>
    </row>
    <row r="15598" spans="2:4" x14ac:dyDescent="0.3">
      <c r="B15598" s="211" t="str">
        <f t="shared" si="488"/>
        <v/>
      </c>
      <c r="D15598" s="213" t="str">
        <f t="shared" si="489"/>
        <v/>
      </c>
    </row>
    <row r="15599" spans="2:4" x14ac:dyDescent="0.3">
      <c r="B15599" s="211" t="str">
        <f t="shared" si="488"/>
        <v/>
      </c>
      <c r="D15599" s="213" t="str">
        <f t="shared" si="489"/>
        <v/>
      </c>
    </row>
    <row r="15600" spans="2:4" x14ac:dyDescent="0.3">
      <c r="B15600" s="211" t="str">
        <f t="shared" si="488"/>
        <v/>
      </c>
      <c r="D15600" s="213" t="str">
        <f t="shared" si="489"/>
        <v/>
      </c>
    </row>
    <row r="15601" spans="2:4" x14ac:dyDescent="0.3">
      <c r="B15601" s="211" t="str">
        <f t="shared" si="488"/>
        <v/>
      </c>
      <c r="D15601" s="213" t="str">
        <f t="shared" si="489"/>
        <v/>
      </c>
    </row>
    <row r="15602" spans="2:4" x14ac:dyDescent="0.3">
      <c r="B15602" s="211" t="str">
        <f t="shared" si="488"/>
        <v/>
      </c>
      <c r="D15602" s="213" t="str">
        <f t="shared" si="489"/>
        <v/>
      </c>
    </row>
    <row r="15603" spans="2:4" x14ac:dyDescent="0.3">
      <c r="B15603" s="211" t="str">
        <f t="shared" si="488"/>
        <v/>
      </c>
      <c r="D15603" s="213" t="str">
        <f t="shared" si="489"/>
        <v/>
      </c>
    </row>
    <row r="15604" spans="2:4" x14ac:dyDescent="0.3">
      <c r="B15604" s="211" t="str">
        <f t="shared" si="488"/>
        <v/>
      </c>
      <c r="D15604" s="213" t="str">
        <f t="shared" si="489"/>
        <v/>
      </c>
    </row>
    <row r="15605" spans="2:4" x14ac:dyDescent="0.3">
      <c r="B15605" s="211" t="str">
        <f t="shared" si="488"/>
        <v/>
      </c>
      <c r="D15605" s="213" t="str">
        <f t="shared" si="489"/>
        <v/>
      </c>
    </row>
    <row r="15606" spans="2:4" x14ac:dyDescent="0.3">
      <c r="B15606" s="211" t="str">
        <f t="shared" si="488"/>
        <v/>
      </c>
      <c r="D15606" s="213" t="str">
        <f t="shared" si="489"/>
        <v/>
      </c>
    </row>
    <row r="15607" spans="2:4" x14ac:dyDescent="0.3">
      <c r="B15607" s="211" t="str">
        <f t="shared" si="488"/>
        <v/>
      </c>
      <c r="D15607" s="213" t="str">
        <f t="shared" si="489"/>
        <v/>
      </c>
    </row>
    <row r="15608" spans="2:4" x14ac:dyDescent="0.3">
      <c r="B15608" s="211" t="str">
        <f t="shared" si="488"/>
        <v/>
      </c>
      <c r="D15608" s="213" t="str">
        <f t="shared" si="489"/>
        <v/>
      </c>
    </row>
    <row r="15609" spans="2:4" x14ac:dyDescent="0.3">
      <c r="B15609" s="211" t="str">
        <f t="shared" si="488"/>
        <v/>
      </c>
      <c r="D15609" s="213" t="str">
        <f t="shared" si="489"/>
        <v/>
      </c>
    </row>
    <row r="15610" spans="2:4" x14ac:dyDescent="0.3">
      <c r="B15610" s="211" t="str">
        <f t="shared" si="488"/>
        <v/>
      </c>
      <c r="D15610" s="213" t="str">
        <f t="shared" si="489"/>
        <v/>
      </c>
    </row>
    <row r="15611" spans="2:4" x14ac:dyDescent="0.3">
      <c r="B15611" s="211" t="str">
        <f t="shared" si="488"/>
        <v/>
      </c>
      <c r="D15611" s="213" t="str">
        <f t="shared" si="489"/>
        <v/>
      </c>
    </row>
    <row r="15612" spans="2:4" x14ac:dyDescent="0.3">
      <c r="B15612" s="211" t="str">
        <f t="shared" si="488"/>
        <v/>
      </c>
      <c r="D15612" s="213" t="str">
        <f t="shared" si="489"/>
        <v/>
      </c>
    </row>
    <row r="15613" spans="2:4" x14ac:dyDescent="0.3">
      <c r="B15613" s="211" t="str">
        <f t="shared" si="488"/>
        <v/>
      </c>
      <c r="D15613" s="213" t="str">
        <f t="shared" si="489"/>
        <v/>
      </c>
    </row>
    <row r="15614" spans="2:4" x14ac:dyDescent="0.3">
      <c r="B15614" s="211" t="str">
        <f t="shared" si="488"/>
        <v/>
      </c>
      <c r="D15614" s="213" t="str">
        <f t="shared" si="489"/>
        <v/>
      </c>
    </row>
    <row r="15615" spans="2:4" x14ac:dyDescent="0.3">
      <c r="B15615" s="211" t="str">
        <f t="shared" si="488"/>
        <v/>
      </c>
      <c r="D15615" s="213" t="str">
        <f t="shared" si="489"/>
        <v/>
      </c>
    </row>
    <row r="15616" spans="2:4" x14ac:dyDescent="0.3">
      <c r="B15616" s="211" t="str">
        <f t="shared" si="488"/>
        <v/>
      </c>
      <c r="D15616" s="213" t="str">
        <f t="shared" si="489"/>
        <v/>
      </c>
    </row>
    <row r="15617" spans="2:4" x14ac:dyDescent="0.3">
      <c r="B15617" s="211" t="str">
        <f t="shared" si="488"/>
        <v/>
      </c>
      <c r="D15617" s="213" t="str">
        <f t="shared" si="489"/>
        <v/>
      </c>
    </row>
    <row r="15618" spans="2:4" x14ac:dyDescent="0.3">
      <c r="B15618" s="211" t="str">
        <f t="shared" si="488"/>
        <v/>
      </c>
      <c r="D15618" s="213" t="str">
        <f t="shared" si="489"/>
        <v/>
      </c>
    </row>
    <row r="15619" spans="2:4" x14ac:dyDescent="0.3">
      <c r="B15619" s="211" t="str">
        <f t="shared" si="488"/>
        <v/>
      </c>
      <c r="D15619" s="213" t="str">
        <f t="shared" si="489"/>
        <v/>
      </c>
    </row>
    <row r="15620" spans="2:4" x14ac:dyDescent="0.3">
      <c r="B15620" s="211" t="str">
        <f t="shared" si="488"/>
        <v/>
      </c>
      <c r="D15620" s="213" t="str">
        <f t="shared" si="489"/>
        <v/>
      </c>
    </row>
    <row r="15621" spans="2:4" x14ac:dyDescent="0.3">
      <c r="B15621" s="211" t="str">
        <f t="shared" si="488"/>
        <v/>
      </c>
      <c r="D15621" s="213" t="str">
        <f t="shared" si="489"/>
        <v/>
      </c>
    </row>
    <row r="15622" spans="2:4" x14ac:dyDescent="0.3">
      <c r="B15622" s="211" t="str">
        <f t="shared" ref="B15622:B15685" si="490">IF(NOT(ISBLANK(A15622)),INT(($B$2-A15622)/365.25),"")</f>
        <v/>
      </c>
      <c r="D15622" s="213" t="str">
        <f t="shared" ref="D15622:D15685" si="491">_xlfn.IFNA(VLOOKUP(B15622,AgeGroups,2,TRUE),"")</f>
        <v/>
      </c>
    </row>
    <row r="15623" spans="2:4" x14ac:dyDescent="0.3">
      <c r="B15623" s="211" t="str">
        <f t="shared" si="490"/>
        <v/>
      </c>
      <c r="D15623" s="213" t="str">
        <f t="shared" si="491"/>
        <v/>
      </c>
    </row>
    <row r="15624" spans="2:4" x14ac:dyDescent="0.3">
      <c r="B15624" s="211" t="str">
        <f t="shared" si="490"/>
        <v/>
      </c>
      <c r="D15624" s="213" t="str">
        <f t="shared" si="491"/>
        <v/>
      </c>
    </row>
    <row r="15625" spans="2:4" x14ac:dyDescent="0.3">
      <c r="B15625" s="211" t="str">
        <f t="shared" si="490"/>
        <v/>
      </c>
      <c r="D15625" s="213" t="str">
        <f t="shared" si="491"/>
        <v/>
      </c>
    </row>
    <row r="15626" spans="2:4" x14ac:dyDescent="0.3">
      <c r="B15626" s="211" t="str">
        <f t="shared" si="490"/>
        <v/>
      </c>
      <c r="D15626" s="213" t="str">
        <f t="shared" si="491"/>
        <v/>
      </c>
    </row>
    <row r="15627" spans="2:4" x14ac:dyDescent="0.3">
      <c r="B15627" s="211" t="str">
        <f t="shared" si="490"/>
        <v/>
      </c>
      <c r="D15627" s="213" t="str">
        <f t="shared" si="491"/>
        <v/>
      </c>
    </row>
    <row r="15628" spans="2:4" x14ac:dyDescent="0.3">
      <c r="B15628" s="211" t="str">
        <f t="shared" si="490"/>
        <v/>
      </c>
      <c r="D15628" s="213" t="str">
        <f t="shared" si="491"/>
        <v/>
      </c>
    </row>
    <row r="15629" spans="2:4" x14ac:dyDescent="0.3">
      <c r="B15629" s="211" t="str">
        <f t="shared" si="490"/>
        <v/>
      </c>
      <c r="D15629" s="213" t="str">
        <f t="shared" si="491"/>
        <v/>
      </c>
    </row>
    <row r="15630" spans="2:4" x14ac:dyDescent="0.3">
      <c r="B15630" s="211" t="str">
        <f t="shared" si="490"/>
        <v/>
      </c>
      <c r="D15630" s="213" t="str">
        <f t="shared" si="491"/>
        <v/>
      </c>
    </row>
    <row r="15631" spans="2:4" x14ac:dyDescent="0.3">
      <c r="B15631" s="211" t="str">
        <f t="shared" si="490"/>
        <v/>
      </c>
      <c r="D15631" s="213" t="str">
        <f t="shared" si="491"/>
        <v/>
      </c>
    </row>
    <row r="15632" spans="2:4" x14ac:dyDescent="0.3">
      <c r="B15632" s="211" t="str">
        <f t="shared" si="490"/>
        <v/>
      </c>
      <c r="D15632" s="213" t="str">
        <f t="shared" si="491"/>
        <v/>
      </c>
    </row>
    <row r="15633" spans="2:4" x14ac:dyDescent="0.3">
      <c r="B15633" s="211" t="str">
        <f t="shared" si="490"/>
        <v/>
      </c>
      <c r="D15633" s="213" t="str">
        <f t="shared" si="491"/>
        <v/>
      </c>
    </row>
    <row r="15634" spans="2:4" x14ac:dyDescent="0.3">
      <c r="B15634" s="211" t="str">
        <f t="shared" si="490"/>
        <v/>
      </c>
      <c r="D15634" s="213" t="str">
        <f t="shared" si="491"/>
        <v/>
      </c>
    </row>
    <row r="15635" spans="2:4" x14ac:dyDescent="0.3">
      <c r="B15635" s="211" t="str">
        <f t="shared" si="490"/>
        <v/>
      </c>
      <c r="D15635" s="213" t="str">
        <f t="shared" si="491"/>
        <v/>
      </c>
    </row>
    <row r="15636" spans="2:4" x14ac:dyDescent="0.3">
      <c r="B15636" s="211" t="str">
        <f t="shared" si="490"/>
        <v/>
      </c>
      <c r="D15636" s="213" t="str">
        <f t="shared" si="491"/>
        <v/>
      </c>
    </row>
    <row r="15637" spans="2:4" x14ac:dyDescent="0.3">
      <c r="B15637" s="211" t="str">
        <f t="shared" si="490"/>
        <v/>
      </c>
      <c r="D15637" s="213" t="str">
        <f t="shared" si="491"/>
        <v/>
      </c>
    </row>
    <row r="15638" spans="2:4" x14ac:dyDescent="0.3">
      <c r="B15638" s="211" t="str">
        <f t="shared" si="490"/>
        <v/>
      </c>
      <c r="D15638" s="213" t="str">
        <f t="shared" si="491"/>
        <v/>
      </c>
    </row>
    <row r="15639" spans="2:4" x14ac:dyDescent="0.3">
      <c r="B15639" s="211" t="str">
        <f t="shared" si="490"/>
        <v/>
      </c>
      <c r="D15639" s="213" t="str">
        <f t="shared" si="491"/>
        <v/>
      </c>
    </row>
    <row r="15640" spans="2:4" x14ac:dyDescent="0.3">
      <c r="B15640" s="211" t="str">
        <f t="shared" si="490"/>
        <v/>
      </c>
      <c r="D15640" s="213" t="str">
        <f t="shared" si="491"/>
        <v/>
      </c>
    </row>
    <row r="15641" spans="2:4" x14ac:dyDescent="0.3">
      <c r="B15641" s="211" t="str">
        <f t="shared" si="490"/>
        <v/>
      </c>
      <c r="D15641" s="213" t="str">
        <f t="shared" si="491"/>
        <v/>
      </c>
    </row>
    <row r="15642" spans="2:4" x14ac:dyDescent="0.3">
      <c r="B15642" s="211" t="str">
        <f t="shared" si="490"/>
        <v/>
      </c>
      <c r="D15642" s="213" t="str">
        <f t="shared" si="491"/>
        <v/>
      </c>
    </row>
    <row r="15643" spans="2:4" x14ac:dyDescent="0.3">
      <c r="B15643" s="211" t="str">
        <f t="shared" si="490"/>
        <v/>
      </c>
      <c r="D15643" s="213" t="str">
        <f t="shared" si="491"/>
        <v/>
      </c>
    </row>
    <row r="15644" spans="2:4" x14ac:dyDescent="0.3">
      <c r="B15644" s="211" t="str">
        <f t="shared" si="490"/>
        <v/>
      </c>
      <c r="D15644" s="213" t="str">
        <f t="shared" si="491"/>
        <v/>
      </c>
    </row>
    <row r="15645" spans="2:4" x14ac:dyDescent="0.3">
      <c r="B15645" s="211" t="str">
        <f t="shared" si="490"/>
        <v/>
      </c>
      <c r="D15645" s="213" t="str">
        <f t="shared" si="491"/>
        <v/>
      </c>
    </row>
    <row r="15646" spans="2:4" x14ac:dyDescent="0.3">
      <c r="B15646" s="211" t="str">
        <f t="shared" si="490"/>
        <v/>
      </c>
      <c r="D15646" s="213" t="str">
        <f t="shared" si="491"/>
        <v/>
      </c>
    </row>
    <row r="15647" spans="2:4" x14ac:dyDescent="0.3">
      <c r="B15647" s="211" t="str">
        <f t="shared" si="490"/>
        <v/>
      </c>
      <c r="D15647" s="213" t="str">
        <f t="shared" si="491"/>
        <v/>
      </c>
    </row>
    <row r="15648" spans="2:4" x14ac:dyDescent="0.3">
      <c r="B15648" s="211" t="str">
        <f t="shared" si="490"/>
        <v/>
      </c>
      <c r="D15648" s="213" t="str">
        <f t="shared" si="491"/>
        <v/>
      </c>
    </row>
    <row r="15649" spans="2:4" x14ac:dyDescent="0.3">
      <c r="B15649" s="211" t="str">
        <f t="shared" si="490"/>
        <v/>
      </c>
      <c r="D15649" s="213" t="str">
        <f t="shared" si="491"/>
        <v/>
      </c>
    </row>
    <row r="15650" spans="2:4" x14ac:dyDescent="0.3">
      <c r="B15650" s="211" t="str">
        <f t="shared" si="490"/>
        <v/>
      </c>
      <c r="D15650" s="213" t="str">
        <f t="shared" si="491"/>
        <v/>
      </c>
    </row>
    <row r="15651" spans="2:4" x14ac:dyDescent="0.3">
      <c r="B15651" s="211" t="str">
        <f t="shared" si="490"/>
        <v/>
      </c>
      <c r="D15651" s="213" t="str">
        <f t="shared" si="491"/>
        <v/>
      </c>
    </row>
    <row r="15652" spans="2:4" x14ac:dyDescent="0.3">
      <c r="B15652" s="211" t="str">
        <f t="shared" si="490"/>
        <v/>
      </c>
      <c r="D15652" s="213" t="str">
        <f t="shared" si="491"/>
        <v/>
      </c>
    </row>
    <row r="15653" spans="2:4" x14ac:dyDescent="0.3">
      <c r="B15653" s="211" t="str">
        <f t="shared" si="490"/>
        <v/>
      </c>
      <c r="D15653" s="213" t="str">
        <f t="shared" si="491"/>
        <v/>
      </c>
    </row>
    <row r="15654" spans="2:4" x14ac:dyDescent="0.3">
      <c r="B15654" s="211" t="str">
        <f t="shared" si="490"/>
        <v/>
      </c>
      <c r="D15654" s="213" t="str">
        <f t="shared" si="491"/>
        <v/>
      </c>
    </row>
    <row r="15655" spans="2:4" x14ac:dyDescent="0.3">
      <c r="B15655" s="211" t="str">
        <f t="shared" si="490"/>
        <v/>
      </c>
      <c r="D15655" s="213" t="str">
        <f t="shared" si="491"/>
        <v/>
      </c>
    </row>
    <row r="15656" spans="2:4" x14ac:dyDescent="0.3">
      <c r="B15656" s="211" t="str">
        <f t="shared" si="490"/>
        <v/>
      </c>
      <c r="D15656" s="213" t="str">
        <f t="shared" si="491"/>
        <v/>
      </c>
    </row>
    <row r="15657" spans="2:4" x14ac:dyDescent="0.3">
      <c r="B15657" s="211" t="str">
        <f t="shared" si="490"/>
        <v/>
      </c>
      <c r="D15657" s="213" t="str">
        <f t="shared" si="491"/>
        <v/>
      </c>
    </row>
    <row r="15658" spans="2:4" x14ac:dyDescent="0.3">
      <c r="B15658" s="211" t="str">
        <f t="shared" si="490"/>
        <v/>
      </c>
      <c r="D15658" s="213" t="str">
        <f t="shared" si="491"/>
        <v/>
      </c>
    </row>
    <row r="15659" spans="2:4" x14ac:dyDescent="0.3">
      <c r="B15659" s="211" t="str">
        <f t="shared" si="490"/>
        <v/>
      </c>
      <c r="D15659" s="213" t="str">
        <f t="shared" si="491"/>
        <v/>
      </c>
    </row>
    <row r="15660" spans="2:4" x14ac:dyDescent="0.3">
      <c r="B15660" s="211" t="str">
        <f t="shared" si="490"/>
        <v/>
      </c>
      <c r="D15660" s="213" t="str">
        <f t="shared" si="491"/>
        <v/>
      </c>
    </row>
    <row r="15661" spans="2:4" x14ac:dyDescent="0.3">
      <c r="B15661" s="211" t="str">
        <f t="shared" si="490"/>
        <v/>
      </c>
      <c r="D15661" s="213" t="str">
        <f t="shared" si="491"/>
        <v/>
      </c>
    </row>
    <row r="15662" spans="2:4" x14ac:dyDescent="0.3">
      <c r="B15662" s="211" t="str">
        <f t="shared" si="490"/>
        <v/>
      </c>
      <c r="D15662" s="213" t="str">
        <f t="shared" si="491"/>
        <v/>
      </c>
    </row>
    <row r="15663" spans="2:4" x14ac:dyDescent="0.3">
      <c r="B15663" s="211" t="str">
        <f t="shared" si="490"/>
        <v/>
      </c>
      <c r="D15663" s="213" t="str">
        <f t="shared" si="491"/>
        <v/>
      </c>
    </row>
    <row r="15664" spans="2:4" x14ac:dyDescent="0.3">
      <c r="B15664" s="211" t="str">
        <f t="shared" si="490"/>
        <v/>
      </c>
      <c r="D15664" s="213" t="str">
        <f t="shared" si="491"/>
        <v/>
      </c>
    </row>
    <row r="15665" spans="2:4" x14ac:dyDescent="0.3">
      <c r="B15665" s="211" t="str">
        <f t="shared" si="490"/>
        <v/>
      </c>
      <c r="D15665" s="213" t="str">
        <f t="shared" si="491"/>
        <v/>
      </c>
    </row>
    <row r="15666" spans="2:4" x14ac:dyDescent="0.3">
      <c r="B15666" s="211" t="str">
        <f t="shared" si="490"/>
        <v/>
      </c>
      <c r="D15666" s="213" t="str">
        <f t="shared" si="491"/>
        <v/>
      </c>
    </row>
    <row r="15667" spans="2:4" x14ac:dyDescent="0.3">
      <c r="B15667" s="211" t="str">
        <f t="shared" si="490"/>
        <v/>
      </c>
      <c r="D15667" s="213" t="str">
        <f t="shared" si="491"/>
        <v/>
      </c>
    </row>
    <row r="15668" spans="2:4" x14ac:dyDescent="0.3">
      <c r="B15668" s="211" t="str">
        <f t="shared" si="490"/>
        <v/>
      </c>
      <c r="D15668" s="213" t="str">
        <f t="shared" si="491"/>
        <v/>
      </c>
    </row>
    <row r="15669" spans="2:4" x14ac:dyDescent="0.3">
      <c r="B15669" s="211" t="str">
        <f t="shared" si="490"/>
        <v/>
      </c>
      <c r="D15669" s="213" t="str">
        <f t="shared" si="491"/>
        <v/>
      </c>
    </row>
    <row r="15670" spans="2:4" x14ac:dyDescent="0.3">
      <c r="B15670" s="211" t="str">
        <f t="shared" si="490"/>
        <v/>
      </c>
      <c r="D15670" s="213" t="str">
        <f t="shared" si="491"/>
        <v/>
      </c>
    </row>
    <row r="15671" spans="2:4" x14ac:dyDescent="0.3">
      <c r="B15671" s="211" t="str">
        <f t="shared" si="490"/>
        <v/>
      </c>
      <c r="D15671" s="213" t="str">
        <f t="shared" si="491"/>
        <v/>
      </c>
    </row>
    <row r="15672" spans="2:4" x14ac:dyDescent="0.3">
      <c r="B15672" s="211" t="str">
        <f t="shared" si="490"/>
        <v/>
      </c>
      <c r="D15672" s="213" t="str">
        <f t="shared" si="491"/>
        <v/>
      </c>
    </row>
    <row r="15673" spans="2:4" x14ac:dyDescent="0.3">
      <c r="B15673" s="211" t="str">
        <f t="shared" si="490"/>
        <v/>
      </c>
      <c r="D15673" s="213" t="str">
        <f t="shared" si="491"/>
        <v/>
      </c>
    </row>
    <row r="15674" spans="2:4" x14ac:dyDescent="0.3">
      <c r="B15674" s="211" t="str">
        <f t="shared" si="490"/>
        <v/>
      </c>
      <c r="D15674" s="213" t="str">
        <f t="shared" si="491"/>
        <v/>
      </c>
    </row>
    <row r="15675" spans="2:4" x14ac:dyDescent="0.3">
      <c r="B15675" s="211" t="str">
        <f t="shared" si="490"/>
        <v/>
      </c>
      <c r="D15675" s="213" t="str">
        <f t="shared" si="491"/>
        <v/>
      </c>
    </row>
    <row r="15676" spans="2:4" x14ac:dyDescent="0.3">
      <c r="B15676" s="211" t="str">
        <f t="shared" si="490"/>
        <v/>
      </c>
      <c r="D15676" s="213" t="str">
        <f t="shared" si="491"/>
        <v/>
      </c>
    </row>
    <row r="15677" spans="2:4" x14ac:dyDescent="0.3">
      <c r="B15677" s="211" t="str">
        <f t="shared" si="490"/>
        <v/>
      </c>
      <c r="D15677" s="213" t="str">
        <f t="shared" si="491"/>
        <v/>
      </c>
    </row>
    <row r="15678" spans="2:4" x14ac:dyDescent="0.3">
      <c r="B15678" s="211" t="str">
        <f t="shared" si="490"/>
        <v/>
      </c>
      <c r="D15678" s="213" t="str">
        <f t="shared" si="491"/>
        <v/>
      </c>
    </row>
    <row r="15679" spans="2:4" x14ac:dyDescent="0.3">
      <c r="B15679" s="211" t="str">
        <f t="shared" si="490"/>
        <v/>
      </c>
      <c r="D15679" s="213" t="str">
        <f t="shared" si="491"/>
        <v/>
      </c>
    </row>
    <row r="15680" spans="2:4" x14ac:dyDescent="0.3">
      <c r="B15680" s="211" t="str">
        <f t="shared" si="490"/>
        <v/>
      </c>
      <c r="D15680" s="213" t="str">
        <f t="shared" si="491"/>
        <v/>
      </c>
    </row>
    <row r="15681" spans="2:4" x14ac:dyDescent="0.3">
      <c r="B15681" s="211" t="str">
        <f t="shared" si="490"/>
        <v/>
      </c>
      <c r="D15681" s="213" t="str">
        <f t="shared" si="491"/>
        <v/>
      </c>
    </row>
    <row r="15682" spans="2:4" x14ac:dyDescent="0.3">
      <c r="B15682" s="211" t="str">
        <f t="shared" si="490"/>
        <v/>
      </c>
      <c r="D15682" s="213" t="str">
        <f t="shared" si="491"/>
        <v/>
      </c>
    </row>
    <row r="15683" spans="2:4" x14ac:dyDescent="0.3">
      <c r="B15683" s="211" t="str">
        <f t="shared" si="490"/>
        <v/>
      </c>
      <c r="D15683" s="213" t="str">
        <f t="shared" si="491"/>
        <v/>
      </c>
    </row>
    <row r="15684" spans="2:4" x14ac:dyDescent="0.3">
      <c r="B15684" s="211" t="str">
        <f t="shared" si="490"/>
        <v/>
      </c>
      <c r="D15684" s="213" t="str">
        <f t="shared" si="491"/>
        <v/>
      </c>
    </row>
    <row r="15685" spans="2:4" x14ac:dyDescent="0.3">
      <c r="B15685" s="211" t="str">
        <f t="shared" si="490"/>
        <v/>
      </c>
      <c r="D15685" s="213" t="str">
        <f t="shared" si="491"/>
        <v/>
      </c>
    </row>
    <row r="15686" spans="2:4" x14ac:dyDescent="0.3">
      <c r="B15686" s="211" t="str">
        <f t="shared" ref="B15686:B15749" si="492">IF(NOT(ISBLANK(A15686)),INT(($B$2-A15686)/365.25),"")</f>
        <v/>
      </c>
      <c r="D15686" s="213" t="str">
        <f t="shared" ref="D15686:D15749" si="493">_xlfn.IFNA(VLOOKUP(B15686,AgeGroups,2,TRUE),"")</f>
        <v/>
      </c>
    </row>
    <row r="15687" spans="2:4" x14ac:dyDescent="0.3">
      <c r="B15687" s="211" t="str">
        <f t="shared" si="492"/>
        <v/>
      </c>
      <c r="D15687" s="213" t="str">
        <f t="shared" si="493"/>
        <v/>
      </c>
    </row>
    <row r="15688" spans="2:4" x14ac:dyDescent="0.3">
      <c r="B15688" s="211" t="str">
        <f t="shared" si="492"/>
        <v/>
      </c>
      <c r="D15688" s="213" t="str">
        <f t="shared" si="493"/>
        <v/>
      </c>
    </row>
    <row r="15689" spans="2:4" x14ac:dyDescent="0.3">
      <c r="B15689" s="211" t="str">
        <f t="shared" si="492"/>
        <v/>
      </c>
      <c r="D15689" s="213" t="str">
        <f t="shared" si="493"/>
        <v/>
      </c>
    </row>
    <row r="15690" spans="2:4" x14ac:dyDescent="0.3">
      <c r="B15690" s="211" t="str">
        <f t="shared" si="492"/>
        <v/>
      </c>
      <c r="D15690" s="213" t="str">
        <f t="shared" si="493"/>
        <v/>
      </c>
    </row>
    <row r="15691" spans="2:4" x14ac:dyDescent="0.3">
      <c r="B15691" s="211" t="str">
        <f t="shared" si="492"/>
        <v/>
      </c>
      <c r="D15691" s="213" t="str">
        <f t="shared" si="493"/>
        <v/>
      </c>
    </row>
    <row r="15692" spans="2:4" x14ac:dyDescent="0.3">
      <c r="B15692" s="211" t="str">
        <f t="shared" si="492"/>
        <v/>
      </c>
      <c r="D15692" s="213" t="str">
        <f t="shared" si="493"/>
        <v/>
      </c>
    </row>
    <row r="15693" spans="2:4" x14ac:dyDescent="0.3">
      <c r="B15693" s="211" t="str">
        <f t="shared" si="492"/>
        <v/>
      </c>
      <c r="D15693" s="213" t="str">
        <f t="shared" si="493"/>
        <v/>
      </c>
    </row>
    <row r="15694" spans="2:4" x14ac:dyDescent="0.3">
      <c r="B15694" s="211" t="str">
        <f t="shared" si="492"/>
        <v/>
      </c>
      <c r="D15694" s="213" t="str">
        <f t="shared" si="493"/>
        <v/>
      </c>
    </row>
    <row r="15695" spans="2:4" x14ac:dyDescent="0.3">
      <c r="B15695" s="211" t="str">
        <f t="shared" si="492"/>
        <v/>
      </c>
      <c r="D15695" s="213" t="str">
        <f t="shared" si="493"/>
        <v/>
      </c>
    </row>
    <row r="15696" spans="2:4" x14ac:dyDescent="0.3">
      <c r="B15696" s="211" t="str">
        <f t="shared" si="492"/>
        <v/>
      </c>
      <c r="D15696" s="213" t="str">
        <f t="shared" si="493"/>
        <v/>
      </c>
    </row>
    <row r="15697" spans="2:4" x14ac:dyDescent="0.3">
      <c r="B15697" s="211" t="str">
        <f t="shared" si="492"/>
        <v/>
      </c>
      <c r="D15697" s="213" t="str">
        <f t="shared" si="493"/>
        <v/>
      </c>
    </row>
    <row r="15698" spans="2:4" x14ac:dyDescent="0.3">
      <c r="B15698" s="211" t="str">
        <f t="shared" si="492"/>
        <v/>
      </c>
      <c r="D15698" s="213" t="str">
        <f t="shared" si="493"/>
        <v/>
      </c>
    </row>
    <row r="15699" spans="2:4" x14ac:dyDescent="0.3">
      <c r="B15699" s="211" t="str">
        <f t="shared" si="492"/>
        <v/>
      </c>
      <c r="D15699" s="213" t="str">
        <f t="shared" si="493"/>
        <v/>
      </c>
    </row>
    <row r="15700" spans="2:4" x14ac:dyDescent="0.3">
      <c r="B15700" s="211" t="str">
        <f t="shared" si="492"/>
        <v/>
      </c>
      <c r="D15700" s="213" t="str">
        <f t="shared" si="493"/>
        <v/>
      </c>
    </row>
    <row r="15701" spans="2:4" x14ac:dyDescent="0.3">
      <c r="B15701" s="211" t="str">
        <f t="shared" si="492"/>
        <v/>
      </c>
      <c r="D15701" s="213" t="str">
        <f t="shared" si="493"/>
        <v/>
      </c>
    </row>
    <row r="15702" spans="2:4" x14ac:dyDescent="0.3">
      <c r="B15702" s="211" t="str">
        <f t="shared" si="492"/>
        <v/>
      </c>
      <c r="D15702" s="213" t="str">
        <f t="shared" si="493"/>
        <v/>
      </c>
    </row>
    <row r="15703" spans="2:4" x14ac:dyDescent="0.3">
      <c r="B15703" s="211" t="str">
        <f t="shared" si="492"/>
        <v/>
      </c>
      <c r="D15703" s="213" t="str">
        <f t="shared" si="493"/>
        <v/>
      </c>
    </row>
    <row r="15704" spans="2:4" x14ac:dyDescent="0.3">
      <c r="B15704" s="211" t="str">
        <f t="shared" si="492"/>
        <v/>
      </c>
      <c r="D15704" s="213" t="str">
        <f t="shared" si="493"/>
        <v/>
      </c>
    </row>
    <row r="15705" spans="2:4" x14ac:dyDescent="0.3">
      <c r="B15705" s="211" t="str">
        <f t="shared" si="492"/>
        <v/>
      </c>
      <c r="D15705" s="213" t="str">
        <f t="shared" si="493"/>
        <v/>
      </c>
    </row>
    <row r="15706" spans="2:4" x14ac:dyDescent="0.3">
      <c r="B15706" s="211" t="str">
        <f t="shared" si="492"/>
        <v/>
      </c>
      <c r="D15706" s="213" t="str">
        <f t="shared" si="493"/>
        <v/>
      </c>
    </row>
    <row r="15707" spans="2:4" x14ac:dyDescent="0.3">
      <c r="B15707" s="211" t="str">
        <f t="shared" si="492"/>
        <v/>
      </c>
      <c r="D15707" s="213" t="str">
        <f t="shared" si="493"/>
        <v/>
      </c>
    </row>
    <row r="15708" spans="2:4" x14ac:dyDescent="0.3">
      <c r="B15708" s="211" t="str">
        <f t="shared" si="492"/>
        <v/>
      </c>
      <c r="D15708" s="213" t="str">
        <f t="shared" si="493"/>
        <v/>
      </c>
    </row>
    <row r="15709" spans="2:4" x14ac:dyDescent="0.3">
      <c r="B15709" s="211" t="str">
        <f t="shared" si="492"/>
        <v/>
      </c>
      <c r="D15709" s="213" t="str">
        <f t="shared" si="493"/>
        <v/>
      </c>
    </row>
    <row r="15710" spans="2:4" x14ac:dyDescent="0.3">
      <c r="B15710" s="211" t="str">
        <f t="shared" si="492"/>
        <v/>
      </c>
      <c r="D15710" s="213" t="str">
        <f t="shared" si="493"/>
        <v/>
      </c>
    </row>
    <row r="15711" spans="2:4" x14ac:dyDescent="0.3">
      <c r="B15711" s="211" t="str">
        <f t="shared" si="492"/>
        <v/>
      </c>
      <c r="D15711" s="213" t="str">
        <f t="shared" si="493"/>
        <v/>
      </c>
    </row>
    <row r="15712" spans="2:4" x14ac:dyDescent="0.3">
      <c r="B15712" s="211" t="str">
        <f t="shared" si="492"/>
        <v/>
      </c>
      <c r="D15712" s="213" t="str">
        <f t="shared" si="493"/>
        <v/>
      </c>
    </row>
    <row r="15713" spans="2:4" x14ac:dyDescent="0.3">
      <c r="B15713" s="211" t="str">
        <f t="shared" si="492"/>
        <v/>
      </c>
      <c r="D15713" s="213" t="str">
        <f t="shared" si="493"/>
        <v/>
      </c>
    </row>
    <row r="15714" spans="2:4" x14ac:dyDescent="0.3">
      <c r="B15714" s="211" t="str">
        <f t="shared" si="492"/>
        <v/>
      </c>
      <c r="D15714" s="213" t="str">
        <f t="shared" si="493"/>
        <v/>
      </c>
    </row>
    <row r="15715" spans="2:4" x14ac:dyDescent="0.3">
      <c r="B15715" s="211" t="str">
        <f t="shared" si="492"/>
        <v/>
      </c>
      <c r="D15715" s="213" t="str">
        <f t="shared" si="493"/>
        <v/>
      </c>
    </row>
    <row r="15716" spans="2:4" x14ac:dyDescent="0.3">
      <c r="B15716" s="211" t="str">
        <f t="shared" si="492"/>
        <v/>
      </c>
      <c r="D15716" s="213" t="str">
        <f t="shared" si="493"/>
        <v/>
      </c>
    </row>
    <row r="15717" spans="2:4" x14ac:dyDescent="0.3">
      <c r="B15717" s="211" t="str">
        <f t="shared" si="492"/>
        <v/>
      </c>
      <c r="D15717" s="213" t="str">
        <f t="shared" si="493"/>
        <v/>
      </c>
    </row>
    <row r="15718" spans="2:4" x14ac:dyDescent="0.3">
      <c r="B15718" s="211" t="str">
        <f t="shared" si="492"/>
        <v/>
      </c>
      <c r="D15718" s="213" t="str">
        <f t="shared" si="493"/>
        <v/>
      </c>
    </row>
    <row r="15719" spans="2:4" x14ac:dyDescent="0.3">
      <c r="B15719" s="211" t="str">
        <f t="shared" si="492"/>
        <v/>
      </c>
      <c r="D15719" s="213" t="str">
        <f t="shared" si="493"/>
        <v/>
      </c>
    </row>
    <row r="15720" spans="2:4" x14ac:dyDescent="0.3">
      <c r="B15720" s="211" t="str">
        <f t="shared" si="492"/>
        <v/>
      </c>
      <c r="D15720" s="213" t="str">
        <f t="shared" si="493"/>
        <v/>
      </c>
    </row>
    <row r="15721" spans="2:4" x14ac:dyDescent="0.3">
      <c r="B15721" s="211" t="str">
        <f t="shared" si="492"/>
        <v/>
      </c>
      <c r="D15721" s="213" t="str">
        <f t="shared" si="493"/>
        <v/>
      </c>
    </row>
    <row r="15722" spans="2:4" x14ac:dyDescent="0.3">
      <c r="B15722" s="211" t="str">
        <f t="shared" si="492"/>
        <v/>
      </c>
      <c r="D15722" s="213" t="str">
        <f t="shared" si="493"/>
        <v/>
      </c>
    </row>
    <row r="15723" spans="2:4" x14ac:dyDescent="0.3">
      <c r="B15723" s="211" t="str">
        <f t="shared" si="492"/>
        <v/>
      </c>
      <c r="D15723" s="213" t="str">
        <f t="shared" si="493"/>
        <v/>
      </c>
    </row>
    <row r="15724" spans="2:4" x14ac:dyDescent="0.3">
      <c r="B15724" s="211" t="str">
        <f t="shared" si="492"/>
        <v/>
      </c>
      <c r="D15724" s="213" t="str">
        <f t="shared" si="493"/>
        <v/>
      </c>
    </row>
    <row r="15725" spans="2:4" x14ac:dyDescent="0.3">
      <c r="B15725" s="211" t="str">
        <f t="shared" si="492"/>
        <v/>
      </c>
      <c r="D15725" s="213" t="str">
        <f t="shared" si="493"/>
        <v/>
      </c>
    </row>
    <row r="15726" spans="2:4" x14ac:dyDescent="0.3">
      <c r="B15726" s="211" t="str">
        <f t="shared" si="492"/>
        <v/>
      </c>
      <c r="D15726" s="213" t="str">
        <f t="shared" si="493"/>
        <v/>
      </c>
    </row>
    <row r="15727" spans="2:4" x14ac:dyDescent="0.3">
      <c r="B15727" s="211" t="str">
        <f t="shared" si="492"/>
        <v/>
      </c>
      <c r="D15727" s="213" t="str">
        <f t="shared" si="493"/>
        <v/>
      </c>
    </row>
    <row r="15728" spans="2:4" x14ac:dyDescent="0.3">
      <c r="B15728" s="211" t="str">
        <f t="shared" si="492"/>
        <v/>
      </c>
      <c r="D15728" s="213" t="str">
        <f t="shared" si="493"/>
        <v/>
      </c>
    </row>
    <row r="15729" spans="2:4" x14ac:dyDescent="0.3">
      <c r="B15729" s="211" t="str">
        <f t="shared" si="492"/>
        <v/>
      </c>
      <c r="D15729" s="213" t="str">
        <f t="shared" si="493"/>
        <v/>
      </c>
    </row>
    <row r="15730" spans="2:4" x14ac:dyDescent="0.3">
      <c r="B15730" s="211" t="str">
        <f t="shared" si="492"/>
        <v/>
      </c>
      <c r="D15730" s="213" t="str">
        <f t="shared" si="493"/>
        <v/>
      </c>
    </row>
    <row r="15731" spans="2:4" x14ac:dyDescent="0.3">
      <c r="B15731" s="211" t="str">
        <f t="shared" si="492"/>
        <v/>
      </c>
      <c r="D15731" s="213" t="str">
        <f t="shared" si="493"/>
        <v/>
      </c>
    </row>
    <row r="15732" spans="2:4" x14ac:dyDescent="0.3">
      <c r="B15732" s="211" t="str">
        <f t="shared" si="492"/>
        <v/>
      </c>
      <c r="D15732" s="213" t="str">
        <f t="shared" si="493"/>
        <v/>
      </c>
    </row>
    <row r="15733" spans="2:4" x14ac:dyDescent="0.3">
      <c r="B15733" s="211" t="str">
        <f t="shared" si="492"/>
        <v/>
      </c>
      <c r="D15733" s="213" t="str">
        <f t="shared" si="493"/>
        <v/>
      </c>
    </row>
    <row r="15734" spans="2:4" x14ac:dyDescent="0.3">
      <c r="B15734" s="211" t="str">
        <f t="shared" si="492"/>
        <v/>
      </c>
      <c r="D15734" s="213" t="str">
        <f t="shared" si="493"/>
        <v/>
      </c>
    </row>
    <row r="15735" spans="2:4" x14ac:dyDescent="0.3">
      <c r="B15735" s="211" t="str">
        <f t="shared" si="492"/>
        <v/>
      </c>
      <c r="D15735" s="213" t="str">
        <f t="shared" si="493"/>
        <v/>
      </c>
    </row>
    <row r="15736" spans="2:4" x14ac:dyDescent="0.3">
      <c r="B15736" s="211" t="str">
        <f t="shared" si="492"/>
        <v/>
      </c>
      <c r="D15736" s="213" t="str">
        <f t="shared" si="493"/>
        <v/>
      </c>
    </row>
    <row r="15737" spans="2:4" x14ac:dyDescent="0.3">
      <c r="B15737" s="211" t="str">
        <f t="shared" si="492"/>
        <v/>
      </c>
      <c r="D15737" s="213" t="str">
        <f t="shared" si="493"/>
        <v/>
      </c>
    </row>
    <row r="15738" spans="2:4" x14ac:dyDescent="0.3">
      <c r="B15738" s="211" t="str">
        <f t="shared" si="492"/>
        <v/>
      </c>
      <c r="D15738" s="213" t="str">
        <f t="shared" si="493"/>
        <v/>
      </c>
    </row>
    <row r="15739" spans="2:4" x14ac:dyDescent="0.3">
      <c r="B15739" s="211" t="str">
        <f t="shared" si="492"/>
        <v/>
      </c>
      <c r="D15739" s="213" t="str">
        <f t="shared" si="493"/>
        <v/>
      </c>
    </row>
    <row r="15740" spans="2:4" x14ac:dyDescent="0.3">
      <c r="B15740" s="211" t="str">
        <f t="shared" si="492"/>
        <v/>
      </c>
      <c r="D15740" s="213" t="str">
        <f t="shared" si="493"/>
        <v/>
      </c>
    </row>
    <row r="15741" spans="2:4" x14ac:dyDescent="0.3">
      <c r="B15741" s="211" t="str">
        <f t="shared" si="492"/>
        <v/>
      </c>
      <c r="D15741" s="213" t="str">
        <f t="shared" si="493"/>
        <v/>
      </c>
    </row>
    <row r="15742" spans="2:4" x14ac:dyDescent="0.3">
      <c r="B15742" s="211" t="str">
        <f t="shared" si="492"/>
        <v/>
      </c>
      <c r="D15742" s="213" t="str">
        <f t="shared" si="493"/>
        <v/>
      </c>
    </row>
    <row r="15743" spans="2:4" x14ac:dyDescent="0.3">
      <c r="B15743" s="211" t="str">
        <f t="shared" si="492"/>
        <v/>
      </c>
      <c r="D15743" s="213" t="str">
        <f t="shared" si="493"/>
        <v/>
      </c>
    </row>
    <row r="15744" spans="2:4" x14ac:dyDescent="0.3">
      <c r="B15744" s="211" t="str">
        <f t="shared" si="492"/>
        <v/>
      </c>
      <c r="D15744" s="213" t="str">
        <f t="shared" si="493"/>
        <v/>
      </c>
    </row>
    <row r="15745" spans="2:4" x14ac:dyDescent="0.3">
      <c r="B15745" s="211" t="str">
        <f t="shared" si="492"/>
        <v/>
      </c>
      <c r="D15745" s="213" t="str">
        <f t="shared" si="493"/>
        <v/>
      </c>
    </row>
    <row r="15746" spans="2:4" x14ac:dyDescent="0.3">
      <c r="B15746" s="211" t="str">
        <f t="shared" si="492"/>
        <v/>
      </c>
      <c r="D15746" s="213" t="str">
        <f t="shared" si="493"/>
        <v/>
      </c>
    </row>
    <row r="15747" spans="2:4" x14ac:dyDescent="0.3">
      <c r="B15747" s="211" t="str">
        <f t="shared" si="492"/>
        <v/>
      </c>
      <c r="D15747" s="213" t="str">
        <f t="shared" si="493"/>
        <v/>
      </c>
    </row>
    <row r="15748" spans="2:4" x14ac:dyDescent="0.3">
      <c r="B15748" s="211" t="str">
        <f t="shared" si="492"/>
        <v/>
      </c>
      <c r="D15748" s="213" t="str">
        <f t="shared" si="493"/>
        <v/>
      </c>
    </row>
    <row r="15749" spans="2:4" x14ac:dyDescent="0.3">
      <c r="B15749" s="211" t="str">
        <f t="shared" si="492"/>
        <v/>
      </c>
      <c r="D15749" s="213" t="str">
        <f t="shared" si="493"/>
        <v/>
      </c>
    </row>
    <row r="15750" spans="2:4" x14ac:dyDescent="0.3">
      <c r="B15750" s="211" t="str">
        <f t="shared" ref="B15750:B15813" si="494">IF(NOT(ISBLANK(A15750)),INT(($B$2-A15750)/365.25),"")</f>
        <v/>
      </c>
      <c r="D15750" s="213" t="str">
        <f t="shared" ref="D15750:D15813" si="495">_xlfn.IFNA(VLOOKUP(B15750,AgeGroups,2,TRUE),"")</f>
        <v/>
      </c>
    </row>
    <row r="15751" spans="2:4" x14ac:dyDescent="0.3">
      <c r="B15751" s="211" t="str">
        <f t="shared" si="494"/>
        <v/>
      </c>
      <c r="D15751" s="213" t="str">
        <f t="shared" si="495"/>
        <v/>
      </c>
    </row>
    <row r="15752" spans="2:4" x14ac:dyDescent="0.3">
      <c r="B15752" s="211" t="str">
        <f t="shared" si="494"/>
        <v/>
      </c>
      <c r="D15752" s="213" t="str">
        <f t="shared" si="495"/>
        <v/>
      </c>
    </row>
    <row r="15753" spans="2:4" x14ac:dyDescent="0.3">
      <c r="B15753" s="211" t="str">
        <f t="shared" si="494"/>
        <v/>
      </c>
      <c r="D15753" s="213" t="str">
        <f t="shared" si="495"/>
        <v/>
      </c>
    </row>
    <row r="15754" spans="2:4" x14ac:dyDescent="0.3">
      <c r="B15754" s="211" t="str">
        <f t="shared" si="494"/>
        <v/>
      </c>
      <c r="D15754" s="213" t="str">
        <f t="shared" si="495"/>
        <v/>
      </c>
    </row>
    <row r="15755" spans="2:4" x14ac:dyDescent="0.3">
      <c r="B15755" s="211" t="str">
        <f t="shared" si="494"/>
        <v/>
      </c>
      <c r="D15755" s="213" t="str">
        <f t="shared" si="495"/>
        <v/>
      </c>
    </row>
    <row r="15756" spans="2:4" x14ac:dyDescent="0.3">
      <c r="B15756" s="211" t="str">
        <f t="shared" si="494"/>
        <v/>
      </c>
      <c r="D15756" s="213" t="str">
        <f t="shared" si="495"/>
        <v/>
      </c>
    </row>
    <row r="15757" spans="2:4" x14ac:dyDescent="0.3">
      <c r="B15757" s="211" t="str">
        <f t="shared" si="494"/>
        <v/>
      </c>
      <c r="D15757" s="213" t="str">
        <f t="shared" si="495"/>
        <v/>
      </c>
    </row>
    <row r="15758" spans="2:4" x14ac:dyDescent="0.3">
      <c r="B15758" s="211" t="str">
        <f t="shared" si="494"/>
        <v/>
      </c>
      <c r="D15758" s="213" t="str">
        <f t="shared" si="495"/>
        <v/>
      </c>
    </row>
    <row r="15759" spans="2:4" x14ac:dyDescent="0.3">
      <c r="B15759" s="211" t="str">
        <f t="shared" si="494"/>
        <v/>
      </c>
      <c r="D15759" s="213" t="str">
        <f t="shared" si="495"/>
        <v/>
      </c>
    </row>
    <row r="15760" spans="2:4" x14ac:dyDescent="0.3">
      <c r="B15760" s="211" t="str">
        <f t="shared" si="494"/>
        <v/>
      </c>
      <c r="D15760" s="213" t="str">
        <f t="shared" si="495"/>
        <v/>
      </c>
    </row>
    <row r="15761" spans="2:4" x14ac:dyDescent="0.3">
      <c r="B15761" s="211" t="str">
        <f t="shared" si="494"/>
        <v/>
      </c>
      <c r="D15761" s="213" t="str">
        <f t="shared" si="495"/>
        <v/>
      </c>
    </row>
    <row r="15762" spans="2:4" x14ac:dyDescent="0.3">
      <c r="B15762" s="211" t="str">
        <f t="shared" si="494"/>
        <v/>
      </c>
      <c r="D15762" s="213" t="str">
        <f t="shared" si="495"/>
        <v/>
      </c>
    </row>
    <row r="15763" spans="2:4" x14ac:dyDescent="0.3">
      <c r="B15763" s="211" t="str">
        <f t="shared" si="494"/>
        <v/>
      </c>
      <c r="D15763" s="213" t="str">
        <f t="shared" si="495"/>
        <v/>
      </c>
    </row>
    <row r="15764" spans="2:4" x14ac:dyDescent="0.3">
      <c r="B15764" s="211" t="str">
        <f t="shared" si="494"/>
        <v/>
      </c>
      <c r="D15764" s="213" t="str">
        <f t="shared" si="495"/>
        <v/>
      </c>
    </row>
    <row r="15765" spans="2:4" x14ac:dyDescent="0.3">
      <c r="B15765" s="211" t="str">
        <f t="shared" si="494"/>
        <v/>
      </c>
      <c r="D15765" s="213" t="str">
        <f t="shared" si="495"/>
        <v/>
      </c>
    </row>
    <row r="15766" spans="2:4" x14ac:dyDescent="0.3">
      <c r="B15766" s="211" t="str">
        <f t="shared" si="494"/>
        <v/>
      </c>
      <c r="D15766" s="213" t="str">
        <f t="shared" si="495"/>
        <v/>
      </c>
    </row>
    <row r="15767" spans="2:4" x14ac:dyDescent="0.3">
      <c r="B15767" s="211" t="str">
        <f t="shared" si="494"/>
        <v/>
      </c>
      <c r="D15767" s="213" t="str">
        <f t="shared" si="495"/>
        <v/>
      </c>
    </row>
    <row r="15768" spans="2:4" x14ac:dyDescent="0.3">
      <c r="B15768" s="211" t="str">
        <f t="shared" si="494"/>
        <v/>
      </c>
      <c r="D15768" s="213" t="str">
        <f t="shared" si="495"/>
        <v/>
      </c>
    </row>
    <row r="15769" spans="2:4" x14ac:dyDescent="0.3">
      <c r="B15769" s="211" t="str">
        <f t="shared" si="494"/>
        <v/>
      </c>
      <c r="D15769" s="213" t="str">
        <f t="shared" si="495"/>
        <v/>
      </c>
    </row>
    <row r="15770" spans="2:4" x14ac:dyDescent="0.3">
      <c r="B15770" s="211" t="str">
        <f t="shared" si="494"/>
        <v/>
      </c>
      <c r="D15770" s="213" t="str">
        <f t="shared" si="495"/>
        <v/>
      </c>
    </row>
    <row r="15771" spans="2:4" x14ac:dyDescent="0.3">
      <c r="B15771" s="211" t="str">
        <f t="shared" si="494"/>
        <v/>
      </c>
      <c r="D15771" s="213" t="str">
        <f t="shared" si="495"/>
        <v/>
      </c>
    </row>
    <row r="15772" spans="2:4" x14ac:dyDescent="0.3">
      <c r="B15772" s="211" t="str">
        <f t="shared" si="494"/>
        <v/>
      </c>
      <c r="D15772" s="213" t="str">
        <f t="shared" si="495"/>
        <v/>
      </c>
    </row>
    <row r="15773" spans="2:4" x14ac:dyDescent="0.3">
      <c r="B15773" s="211" t="str">
        <f t="shared" si="494"/>
        <v/>
      </c>
      <c r="D15773" s="213" t="str">
        <f t="shared" si="495"/>
        <v/>
      </c>
    </row>
    <row r="15774" spans="2:4" x14ac:dyDescent="0.3">
      <c r="B15774" s="211" t="str">
        <f t="shared" si="494"/>
        <v/>
      </c>
      <c r="D15774" s="213" t="str">
        <f t="shared" si="495"/>
        <v/>
      </c>
    </row>
    <row r="15775" spans="2:4" x14ac:dyDescent="0.3">
      <c r="B15775" s="211" t="str">
        <f t="shared" si="494"/>
        <v/>
      </c>
      <c r="D15775" s="213" t="str">
        <f t="shared" si="495"/>
        <v/>
      </c>
    </row>
    <row r="15776" spans="2:4" x14ac:dyDescent="0.3">
      <c r="B15776" s="211" t="str">
        <f t="shared" si="494"/>
        <v/>
      </c>
      <c r="D15776" s="213" t="str">
        <f t="shared" si="495"/>
        <v/>
      </c>
    </row>
    <row r="15777" spans="2:4" x14ac:dyDescent="0.3">
      <c r="B15777" s="211" t="str">
        <f t="shared" si="494"/>
        <v/>
      </c>
      <c r="D15777" s="213" t="str">
        <f t="shared" si="495"/>
        <v/>
      </c>
    </row>
    <row r="15778" spans="2:4" x14ac:dyDescent="0.3">
      <c r="B15778" s="211" t="str">
        <f t="shared" si="494"/>
        <v/>
      </c>
      <c r="D15778" s="213" t="str">
        <f t="shared" si="495"/>
        <v/>
      </c>
    </row>
    <row r="15779" spans="2:4" x14ac:dyDescent="0.3">
      <c r="B15779" s="211" t="str">
        <f t="shared" si="494"/>
        <v/>
      </c>
      <c r="D15779" s="213" t="str">
        <f t="shared" si="495"/>
        <v/>
      </c>
    </row>
    <row r="15780" spans="2:4" x14ac:dyDescent="0.3">
      <c r="B15780" s="211" t="str">
        <f t="shared" si="494"/>
        <v/>
      </c>
      <c r="D15780" s="213" t="str">
        <f t="shared" si="495"/>
        <v/>
      </c>
    </row>
    <row r="15781" spans="2:4" x14ac:dyDescent="0.3">
      <c r="B15781" s="211" t="str">
        <f t="shared" si="494"/>
        <v/>
      </c>
      <c r="D15781" s="213" t="str">
        <f t="shared" si="495"/>
        <v/>
      </c>
    </row>
    <row r="15782" spans="2:4" x14ac:dyDescent="0.3">
      <c r="B15782" s="211" t="str">
        <f t="shared" si="494"/>
        <v/>
      </c>
      <c r="D15782" s="213" t="str">
        <f t="shared" si="495"/>
        <v/>
      </c>
    </row>
    <row r="15783" spans="2:4" x14ac:dyDescent="0.3">
      <c r="B15783" s="211" t="str">
        <f t="shared" si="494"/>
        <v/>
      </c>
      <c r="D15783" s="213" t="str">
        <f t="shared" si="495"/>
        <v/>
      </c>
    </row>
    <row r="15784" spans="2:4" x14ac:dyDescent="0.3">
      <c r="B15784" s="211" t="str">
        <f t="shared" si="494"/>
        <v/>
      </c>
      <c r="D15784" s="213" t="str">
        <f t="shared" si="495"/>
        <v/>
      </c>
    </row>
    <row r="15785" spans="2:4" x14ac:dyDescent="0.3">
      <c r="B15785" s="211" t="str">
        <f t="shared" si="494"/>
        <v/>
      </c>
      <c r="D15785" s="213" t="str">
        <f t="shared" si="495"/>
        <v/>
      </c>
    </row>
    <row r="15786" spans="2:4" x14ac:dyDescent="0.3">
      <c r="B15786" s="211" t="str">
        <f t="shared" si="494"/>
        <v/>
      </c>
      <c r="D15786" s="213" t="str">
        <f t="shared" si="495"/>
        <v/>
      </c>
    </row>
    <row r="15787" spans="2:4" x14ac:dyDescent="0.3">
      <c r="B15787" s="211" t="str">
        <f t="shared" si="494"/>
        <v/>
      </c>
      <c r="D15787" s="213" t="str">
        <f t="shared" si="495"/>
        <v/>
      </c>
    </row>
    <row r="15788" spans="2:4" x14ac:dyDescent="0.3">
      <c r="B15788" s="211" t="str">
        <f t="shared" si="494"/>
        <v/>
      </c>
      <c r="D15788" s="213" t="str">
        <f t="shared" si="495"/>
        <v/>
      </c>
    </row>
    <row r="15789" spans="2:4" x14ac:dyDescent="0.3">
      <c r="B15789" s="211" t="str">
        <f t="shared" si="494"/>
        <v/>
      </c>
      <c r="D15789" s="213" t="str">
        <f t="shared" si="495"/>
        <v/>
      </c>
    </row>
    <row r="15790" spans="2:4" x14ac:dyDescent="0.3">
      <c r="B15790" s="211" t="str">
        <f t="shared" si="494"/>
        <v/>
      </c>
      <c r="D15790" s="213" t="str">
        <f t="shared" si="495"/>
        <v/>
      </c>
    </row>
    <row r="15791" spans="2:4" x14ac:dyDescent="0.3">
      <c r="B15791" s="211" t="str">
        <f t="shared" si="494"/>
        <v/>
      </c>
      <c r="D15791" s="213" t="str">
        <f t="shared" si="495"/>
        <v/>
      </c>
    </row>
    <row r="15792" spans="2:4" x14ac:dyDescent="0.3">
      <c r="B15792" s="211" t="str">
        <f t="shared" si="494"/>
        <v/>
      </c>
      <c r="D15792" s="213" t="str">
        <f t="shared" si="495"/>
        <v/>
      </c>
    </row>
    <row r="15793" spans="2:4" x14ac:dyDescent="0.3">
      <c r="B15793" s="211" t="str">
        <f t="shared" si="494"/>
        <v/>
      </c>
      <c r="D15793" s="213" t="str">
        <f t="shared" si="495"/>
        <v/>
      </c>
    </row>
    <row r="15794" spans="2:4" x14ac:dyDescent="0.3">
      <c r="B15794" s="211" t="str">
        <f t="shared" si="494"/>
        <v/>
      </c>
      <c r="D15794" s="213" t="str">
        <f t="shared" si="495"/>
        <v/>
      </c>
    </row>
    <row r="15795" spans="2:4" x14ac:dyDescent="0.3">
      <c r="B15795" s="211" t="str">
        <f t="shared" si="494"/>
        <v/>
      </c>
      <c r="D15795" s="213" t="str">
        <f t="shared" si="495"/>
        <v/>
      </c>
    </row>
    <row r="15796" spans="2:4" x14ac:dyDescent="0.3">
      <c r="B15796" s="211" t="str">
        <f t="shared" si="494"/>
        <v/>
      </c>
      <c r="D15796" s="213" t="str">
        <f t="shared" si="495"/>
        <v/>
      </c>
    </row>
    <row r="15797" spans="2:4" x14ac:dyDescent="0.3">
      <c r="B15797" s="211" t="str">
        <f t="shared" si="494"/>
        <v/>
      </c>
      <c r="D15797" s="213" t="str">
        <f t="shared" si="495"/>
        <v/>
      </c>
    </row>
    <row r="15798" spans="2:4" x14ac:dyDescent="0.3">
      <c r="B15798" s="211" t="str">
        <f t="shared" si="494"/>
        <v/>
      </c>
      <c r="D15798" s="213" t="str">
        <f t="shared" si="495"/>
        <v/>
      </c>
    </row>
    <row r="15799" spans="2:4" x14ac:dyDescent="0.3">
      <c r="B15799" s="211" t="str">
        <f t="shared" si="494"/>
        <v/>
      </c>
      <c r="D15799" s="213" t="str">
        <f t="shared" si="495"/>
        <v/>
      </c>
    </row>
    <row r="15800" spans="2:4" x14ac:dyDescent="0.3">
      <c r="B15800" s="211" t="str">
        <f t="shared" si="494"/>
        <v/>
      </c>
      <c r="D15800" s="213" t="str">
        <f t="shared" si="495"/>
        <v/>
      </c>
    </row>
    <row r="15801" spans="2:4" x14ac:dyDescent="0.3">
      <c r="B15801" s="211" t="str">
        <f t="shared" si="494"/>
        <v/>
      </c>
      <c r="D15801" s="213" t="str">
        <f t="shared" si="495"/>
        <v/>
      </c>
    </row>
    <row r="15802" spans="2:4" x14ac:dyDescent="0.3">
      <c r="B15802" s="211" t="str">
        <f t="shared" si="494"/>
        <v/>
      </c>
      <c r="D15802" s="213" t="str">
        <f t="shared" si="495"/>
        <v/>
      </c>
    </row>
    <row r="15803" spans="2:4" x14ac:dyDescent="0.3">
      <c r="B15803" s="211" t="str">
        <f t="shared" si="494"/>
        <v/>
      </c>
      <c r="D15803" s="213" t="str">
        <f t="shared" si="495"/>
        <v/>
      </c>
    </row>
    <row r="15804" spans="2:4" x14ac:dyDescent="0.3">
      <c r="B15804" s="211" t="str">
        <f t="shared" si="494"/>
        <v/>
      </c>
      <c r="D15804" s="213" t="str">
        <f t="shared" si="495"/>
        <v/>
      </c>
    </row>
    <row r="15805" spans="2:4" x14ac:dyDescent="0.3">
      <c r="B15805" s="211" t="str">
        <f t="shared" si="494"/>
        <v/>
      </c>
      <c r="D15805" s="213" t="str">
        <f t="shared" si="495"/>
        <v/>
      </c>
    </row>
    <row r="15806" spans="2:4" x14ac:dyDescent="0.3">
      <c r="B15806" s="211" t="str">
        <f t="shared" si="494"/>
        <v/>
      </c>
      <c r="D15806" s="213" t="str">
        <f t="shared" si="495"/>
        <v/>
      </c>
    </row>
    <row r="15807" spans="2:4" x14ac:dyDescent="0.3">
      <c r="B15807" s="211" t="str">
        <f t="shared" si="494"/>
        <v/>
      </c>
      <c r="D15807" s="213" t="str">
        <f t="shared" si="495"/>
        <v/>
      </c>
    </row>
    <row r="15808" spans="2:4" x14ac:dyDescent="0.3">
      <c r="B15808" s="211" t="str">
        <f t="shared" si="494"/>
        <v/>
      </c>
      <c r="D15808" s="213" t="str">
        <f t="shared" si="495"/>
        <v/>
      </c>
    </row>
    <row r="15809" spans="2:4" x14ac:dyDescent="0.3">
      <c r="B15809" s="211" t="str">
        <f t="shared" si="494"/>
        <v/>
      </c>
      <c r="D15809" s="213" t="str">
        <f t="shared" si="495"/>
        <v/>
      </c>
    </row>
    <row r="15810" spans="2:4" x14ac:dyDescent="0.3">
      <c r="B15810" s="211" t="str">
        <f t="shared" si="494"/>
        <v/>
      </c>
      <c r="D15810" s="213" t="str">
        <f t="shared" si="495"/>
        <v/>
      </c>
    </row>
    <row r="15811" spans="2:4" x14ac:dyDescent="0.3">
      <c r="B15811" s="211" t="str">
        <f t="shared" si="494"/>
        <v/>
      </c>
      <c r="D15811" s="213" t="str">
        <f t="shared" si="495"/>
        <v/>
      </c>
    </row>
    <row r="15812" spans="2:4" x14ac:dyDescent="0.3">
      <c r="B15812" s="211" t="str">
        <f t="shared" si="494"/>
        <v/>
      </c>
      <c r="D15812" s="213" t="str">
        <f t="shared" si="495"/>
        <v/>
      </c>
    </row>
    <row r="15813" spans="2:4" x14ac:dyDescent="0.3">
      <c r="B15813" s="211" t="str">
        <f t="shared" si="494"/>
        <v/>
      </c>
      <c r="D15813" s="213" t="str">
        <f t="shared" si="495"/>
        <v/>
      </c>
    </row>
    <row r="15814" spans="2:4" x14ac:dyDescent="0.3">
      <c r="B15814" s="211" t="str">
        <f t="shared" ref="B15814:B15877" si="496">IF(NOT(ISBLANK(A15814)),INT(($B$2-A15814)/365.25),"")</f>
        <v/>
      </c>
      <c r="D15814" s="213" t="str">
        <f t="shared" ref="D15814:D15877" si="497">_xlfn.IFNA(VLOOKUP(B15814,AgeGroups,2,TRUE),"")</f>
        <v/>
      </c>
    </row>
    <row r="15815" spans="2:4" x14ac:dyDescent="0.3">
      <c r="B15815" s="211" t="str">
        <f t="shared" si="496"/>
        <v/>
      </c>
      <c r="D15815" s="213" t="str">
        <f t="shared" si="497"/>
        <v/>
      </c>
    </row>
    <row r="15816" spans="2:4" x14ac:dyDescent="0.3">
      <c r="B15816" s="211" t="str">
        <f t="shared" si="496"/>
        <v/>
      </c>
      <c r="D15816" s="213" t="str">
        <f t="shared" si="497"/>
        <v/>
      </c>
    </row>
    <row r="15817" spans="2:4" x14ac:dyDescent="0.3">
      <c r="B15817" s="211" t="str">
        <f t="shared" si="496"/>
        <v/>
      </c>
      <c r="D15817" s="213" t="str">
        <f t="shared" si="497"/>
        <v/>
      </c>
    </row>
    <row r="15818" spans="2:4" x14ac:dyDescent="0.3">
      <c r="B15818" s="211" t="str">
        <f t="shared" si="496"/>
        <v/>
      </c>
      <c r="D15818" s="213" t="str">
        <f t="shared" si="497"/>
        <v/>
      </c>
    </row>
    <row r="15819" spans="2:4" x14ac:dyDescent="0.3">
      <c r="B15819" s="211" t="str">
        <f t="shared" si="496"/>
        <v/>
      </c>
      <c r="D15819" s="213" t="str">
        <f t="shared" si="497"/>
        <v/>
      </c>
    </row>
    <row r="15820" spans="2:4" x14ac:dyDescent="0.3">
      <c r="B15820" s="211" t="str">
        <f t="shared" si="496"/>
        <v/>
      </c>
      <c r="D15820" s="213" t="str">
        <f t="shared" si="497"/>
        <v/>
      </c>
    </row>
    <row r="15821" spans="2:4" x14ac:dyDescent="0.3">
      <c r="B15821" s="211" t="str">
        <f t="shared" si="496"/>
        <v/>
      </c>
      <c r="D15821" s="213" t="str">
        <f t="shared" si="497"/>
        <v/>
      </c>
    </row>
    <row r="15822" spans="2:4" x14ac:dyDescent="0.3">
      <c r="B15822" s="211" t="str">
        <f t="shared" si="496"/>
        <v/>
      </c>
      <c r="D15822" s="213" t="str">
        <f t="shared" si="497"/>
        <v/>
      </c>
    </row>
    <row r="15823" spans="2:4" x14ac:dyDescent="0.3">
      <c r="B15823" s="211" t="str">
        <f t="shared" si="496"/>
        <v/>
      </c>
      <c r="D15823" s="213" t="str">
        <f t="shared" si="497"/>
        <v/>
      </c>
    </row>
    <row r="15824" spans="2:4" x14ac:dyDescent="0.3">
      <c r="B15824" s="211" t="str">
        <f t="shared" si="496"/>
        <v/>
      </c>
      <c r="D15824" s="213" t="str">
        <f t="shared" si="497"/>
        <v/>
      </c>
    </row>
    <row r="15825" spans="2:4" x14ac:dyDescent="0.3">
      <c r="B15825" s="211" t="str">
        <f t="shared" si="496"/>
        <v/>
      </c>
      <c r="D15825" s="213" t="str">
        <f t="shared" si="497"/>
        <v/>
      </c>
    </row>
    <row r="15826" spans="2:4" x14ac:dyDescent="0.3">
      <c r="B15826" s="211" t="str">
        <f t="shared" si="496"/>
        <v/>
      </c>
      <c r="D15826" s="213" t="str">
        <f t="shared" si="497"/>
        <v/>
      </c>
    </row>
    <row r="15827" spans="2:4" x14ac:dyDescent="0.3">
      <c r="B15827" s="211" t="str">
        <f t="shared" si="496"/>
        <v/>
      </c>
      <c r="D15827" s="213" t="str">
        <f t="shared" si="497"/>
        <v/>
      </c>
    </row>
    <row r="15828" spans="2:4" x14ac:dyDescent="0.3">
      <c r="B15828" s="211" t="str">
        <f t="shared" si="496"/>
        <v/>
      </c>
      <c r="D15828" s="213" t="str">
        <f t="shared" si="497"/>
        <v/>
      </c>
    </row>
    <row r="15829" spans="2:4" x14ac:dyDescent="0.3">
      <c r="B15829" s="211" t="str">
        <f t="shared" si="496"/>
        <v/>
      </c>
      <c r="D15829" s="213" t="str">
        <f t="shared" si="497"/>
        <v/>
      </c>
    </row>
    <row r="15830" spans="2:4" x14ac:dyDescent="0.3">
      <c r="B15830" s="211" t="str">
        <f t="shared" si="496"/>
        <v/>
      </c>
      <c r="D15830" s="213" t="str">
        <f t="shared" si="497"/>
        <v/>
      </c>
    </row>
    <row r="15831" spans="2:4" x14ac:dyDescent="0.3">
      <c r="B15831" s="211" t="str">
        <f t="shared" si="496"/>
        <v/>
      </c>
      <c r="D15831" s="213" t="str">
        <f t="shared" si="497"/>
        <v/>
      </c>
    </row>
    <row r="15832" spans="2:4" x14ac:dyDescent="0.3">
      <c r="B15832" s="211" t="str">
        <f t="shared" si="496"/>
        <v/>
      </c>
      <c r="D15832" s="213" t="str">
        <f t="shared" si="497"/>
        <v/>
      </c>
    </row>
    <row r="15833" spans="2:4" x14ac:dyDescent="0.3">
      <c r="B15833" s="211" t="str">
        <f t="shared" si="496"/>
        <v/>
      </c>
      <c r="D15833" s="213" t="str">
        <f t="shared" si="497"/>
        <v/>
      </c>
    </row>
    <row r="15834" spans="2:4" x14ac:dyDescent="0.3">
      <c r="B15834" s="211" t="str">
        <f t="shared" si="496"/>
        <v/>
      </c>
      <c r="D15834" s="213" t="str">
        <f t="shared" si="497"/>
        <v/>
      </c>
    </row>
    <row r="15835" spans="2:4" x14ac:dyDescent="0.3">
      <c r="B15835" s="211" t="str">
        <f t="shared" si="496"/>
        <v/>
      </c>
      <c r="D15835" s="213" t="str">
        <f t="shared" si="497"/>
        <v/>
      </c>
    </row>
    <row r="15836" spans="2:4" x14ac:dyDescent="0.3">
      <c r="B15836" s="211" t="str">
        <f t="shared" si="496"/>
        <v/>
      </c>
      <c r="D15836" s="213" t="str">
        <f t="shared" si="497"/>
        <v/>
      </c>
    </row>
    <row r="15837" spans="2:4" x14ac:dyDescent="0.3">
      <c r="B15837" s="211" t="str">
        <f t="shared" si="496"/>
        <v/>
      </c>
      <c r="D15837" s="213" t="str">
        <f t="shared" si="497"/>
        <v/>
      </c>
    </row>
    <row r="15838" spans="2:4" x14ac:dyDescent="0.3">
      <c r="B15838" s="211" t="str">
        <f t="shared" si="496"/>
        <v/>
      </c>
      <c r="D15838" s="213" t="str">
        <f t="shared" si="497"/>
        <v/>
      </c>
    </row>
    <row r="15839" spans="2:4" x14ac:dyDescent="0.3">
      <c r="B15839" s="211" t="str">
        <f t="shared" si="496"/>
        <v/>
      </c>
      <c r="D15839" s="213" t="str">
        <f t="shared" si="497"/>
        <v/>
      </c>
    </row>
    <row r="15840" spans="2:4" x14ac:dyDescent="0.3">
      <c r="B15840" s="211" t="str">
        <f t="shared" si="496"/>
        <v/>
      </c>
      <c r="D15840" s="213" t="str">
        <f t="shared" si="497"/>
        <v/>
      </c>
    </row>
    <row r="15841" spans="2:4" x14ac:dyDescent="0.3">
      <c r="B15841" s="211" t="str">
        <f t="shared" si="496"/>
        <v/>
      </c>
      <c r="D15841" s="213" t="str">
        <f t="shared" si="497"/>
        <v/>
      </c>
    </row>
    <row r="15842" spans="2:4" x14ac:dyDescent="0.3">
      <c r="B15842" s="211" t="str">
        <f t="shared" si="496"/>
        <v/>
      </c>
      <c r="D15842" s="213" t="str">
        <f t="shared" si="497"/>
        <v/>
      </c>
    </row>
    <row r="15843" spans="2:4" x14ac:dyDescent="0.3">
      <c r="B15843" s="211" t="str">
        <f t="shared" si="496"/>
        <v/>
      </c>
      <c r="D15843" s="213" t="str">
        <f t="shared" si="497"/>
        <v/>
      </c>
    </row>
    <row r="15844" spans="2:4" x14ac:dyDescent="0.3">
      <c r="B15844" s="211" t="str">
        <f t="shared" si="496"/>
        <v/>
      </c>
      <c r="D15844" s="213" t="str">
        <f t="shared" si="497"/>
        <v/>
      </c>
    </row>
    <row r="15845" spans="2:4" x14ac:dyDescent="0.3">
      <c r="B15845" s="211" t="str">
        <f t="shared" si="496"/>
        <v/>
      </c>
      <c r="D15845" s="213" t="str">
        <f t="shared" si="497"/>
        <v/>
      </c>
    </row>
    <row r="15846" spans="2:4" x14ac:dyDescent="0.3">
      <c r="B15846" s="211" t="str">
        <f t="shared" si="496"/>
        <v/>
      </c>
      <c r="D15846" s="213" t="str">
        <f t="shared" si="497"/>
        <v/>
      </c>
    </row>
    <row r="15847" spans="2:4" x14ac:dyDescent="0.3">
      <c r="B15847" s="211" t="str">
        <f t="shared" si="496"/>
        <v/>
      </c>
      <c r="D15847" s="213" t="str">
        <f t="shared" si="497"/>
        <v/>
      </c>
    </row>
    <row r="15848" spans="2:4" x14ac:dyDescent="0.3">
      <c r="B15848" s="211" t="str">
        <f t="shared" si="496"/>
        <v/>
      </c>
      <c r="D15848" s="213" t="str">
        <f t="shared" si="497"/>
        <v/>
      </c>
    </row>
    <row r="15849" spans="2:4" x14ac:dyDescent="0.3">
      <c r="B15849" s="211" t="str">
        <f t="shared" si="496"/>
        <v/>
      </c>
      <c r="D15849" s="213" t="str">
        <f t="shared" si="497"/>
        <v/>
      </c>
    </row>
    <row r="15850" spans="2:4" x14ac:dyDescent="0.3">
      <c r="B15850" s="211" t="str">
        <f t="shared" si="496"/>
        <v/>
      </c>
      <c r="D15850" s="213" t="str">
        <f t="shared" si="497"/>
        <v/>
      </c>
    </row>
    <row r="15851" spans="2:4" x14ac:dyDescent="0.3">
      <c r="B15851" s="211" t="str">
        <f t="shared" si="496"/>
        <v/>
      </c>
      <c r="D15851" s="213" t="str">
        <f t="shared" si="497"/>
        <v/>
      </c>
    </row>
    <row r="15852" spans="2:4" x14ac:dyDescent="0.3">
      <c r="B15852" s="211" t="str">
        <f t="shared" si="496"/>
        <v/>
      </c>
      <c r="D15852" s="213" t="str">
        <f t="shared" si="497"/>
        <v/>
      </c>
    </row>
    <row r="15853" spans="2:4" x14ac:dyDescent="0.3">
      <c r="B15853" s="211" t="str">
        <f t="shared" si="496"/>
        <v/>
      </c>
      <c r="D15853" s="213" t="str">
        <f t="shared" si="497"/>
        <v/>
      </c>
    </row>
    <row r="15854" spans="2:4" x14ac:dyDescent="0.3">
      <c r="B15854" s="211" t="str">
        <f t="shared" si="496"/>
        <v/>
      </c>
      <c r="D15854" s="213" t="str">
        <f t="shared" si="497"/>
        <v/>
      </c>
    </row>
    <row r="15855" spans="2:4" x14ac:dyDescent="0.3">
      <c r="B15855" s="211" t="str">
        <f t="shared" si="496"/>
        <v/>
      </c>
      <c r="D15855" s="213" t="str">
        <f t="shared" si="497"/>
        <v/>
      </c>
    </row>
    <row r="15856" spans="2:4" x14ac:dyDescent="0.3">
      <c r="B15856" s="211" t="str">
        <f t="shared" si="496"/>
        <v/>
      </c>
      <c r="D15856" s="213" t="str">
        <f t="shared" si="497"/>
        <v/>
      </c>
    </row>
    <row r="15857" spans="2:4" x14ac:dyDescent="0.3">
      <c r="B15857" s="211" t="str">
        <f t="shared" si="496"/>
        <v/>
      </c>
      <c r="D15857" s="213" t="str">
        <f t="shared" si="497"/>
        <v/>
      </c>
    </row>
    <row r="15858" spans="2:4" x14ac:dyDescent="0.3">
      <c r="B15858" s="211" t="str">
        <f t="shared" si="496"/>
        <v/>
      </c>
      <c r="D15858" s="213" t="str">
        <f t="shared" si="497"/>
        <v/>
      </c>
    </row>
    <row r="15859" spans="2:4" x14ac:dyDescent="0.3">
      <c r="B15859" s="211" t="str">
        <f t="shared" si="496"/>
        <v/>
      </c>
      <c r="D15859" s="213" t="str">
        <f t="shared" si="497"/>
        <v/>
      </c>
    </row>
    <row r="15860" spans="2:4" x14ac:dyDescent="0.3">
      <c r="B15860" s="211" t="str">
        <f t="shared" si="496"/>
        <v/>
      </c>
      <c r="D15860" s="213" t="str">
        <f t="shared" si="497"/>
        <v/>
      </c>
    </row>
    <row r="15861" spans="2:4" x14ac:dyDescent="0.3">
      <c r="B15861" s="211" t="str">
        <f t="shared" si="496"/>
        <v/>
      </c>
      <c r="D15861" s="213" t="str">
        <f t="shared" si="497"/>
        <v/>
      </c>
    </row>
    <row r="15862" spans="2:4" x14ac:dyDescent="0.3">
      <c r="B15862" s="211" t="str">
        <f t="shared" si="496"/>
        <v/>
      </c>
      <c r="D15862" s="213" t="str">
        <f t="shared" si="497"/>
        <v/>
      </c>
    </row>
    <row r="15863" spans="2:4" x14ac:dyDescent="0.3">
      <c r="B15863" s="211" t="str">
        <f t="shared" si="496"/>
        <v/>
      </c>
      <c r="D15863" s="213" t="str">
        <f t="shared" si="497"/>
        <v/>
      </c>
    </row>
    <row r="15864" spans="2:4" x14ac:dyDescent="0.3">
      <c r="B15864" s="211" t="str">
        <f t="shared" si="496"/>
        <v/>
      </c>
      <c r="D15864" s="213" t="str">
        <f t="shared" si="497"/>
        <v/>
      </c>
    </row>
    <row r="15865" spans="2:4" x14ac:dyDescent="0.3">
      <c r="B15865" s="211" t="str">
        <f t="shared" si="496"/>
        <v/>
      </c>
      <c r="D15865" s="213" t="str">
        <f t="shared" si="497"/>
        <v/>
      </c>
    </row>
    <row r="15866" spans="2:4" x14ac:dyDescent="0.3">
      <c r="B15866" s="211" t="str">
        <f t="shared" si="496"/>
        <v/>
      </c>
      <c r="D15866" s="213" t="str">
        <f t="shared" si="497"/>
        <v/>
      </c>
    </row>
    <row r="15867" spans="2:4" x14ac:dyDescent="0.3">
      <c r="B15867" s="211" t="str">
        <f t="shared" si="496"/>
        <v/>
      </c>
      <c r="D15867" s="213" t="str">
        <f t="shared" si="497"/>
        <v/>
      </c>
    </row>
    <row r="15868" spans="2:4" x14ac:dyDescent="0.3">
      <c r="B15868" s="211" t="str">
        <f t="shared" si="496"/>
        <v/>
      </c>
      <c r="D15868" s="213" t="str">
        <f t="shared" si="497"/>
        <v/>
      </c>
    </row>
    <row r="15869" spans="2:4" x14ac:dyDescent="0.3">
      <c r="B15869" s="211" t="str">
        <f t="shared" si="496"/>
        <v/>
      </c>
      <c r="D15869" s="213" t="str">
        <f t="shared" si="497"/>
        <v/>
      </c>
    </row>
    <row r="15870" spans="2:4" x14ac:dyDescent="0.3">
      <c r="B15870" s="211" t="str">
        <f t="shared" si="496"/>
        <v/>
      </c>
      <c r="D15870" s="213" t="str">
        <f t="shared" si="497"/>
        <v/>
      </c>
    </row>
    <row r="15871" spans="2:4" x14ac:dyDescent="0.3">
      <c r="B15871" s="211" t="str">
        <f t="shared" si="496"/>
        <v/>
      </c>
      <c r="D15871" s="213" t="str">
        <f t="shared" si="497"/>
        <v/>
      </c>
    </row>
    <row r="15872" spans="2:4" x14ac:dyDescent="0.3">
      <c r="B15872" s="211" t="str">
        <f t="shared" si="496"/>
        <v/>
      </c>
      <c r="D15872" s="213" t="str">
        <f t="shared" si="497"/>
        <v/>
      </c>
    </row>
    <row r="15873" spans="2:4" x14ac:dyDescent="0.3">
      <c r="B15873" s="211" t="str">
        <f t="shared" si="496"/>
        <v/>
      </c>
      <c r="D15873" s="213" t="str">
        <f t="shared" si="497"/>
        <v/>
      </c>
    </row>
    <row r="15874" spans="2:4" x14ac:dyDescent="0.3">
      <c r="B15874" s="211" t="str">
        <f t="shared" si="496"/>
        <v/>
      </c>
      <c r="D15874" s="213" t="str">
        <f t="shared" si="497"/>
        <v/>
      </c>
    </row>
    <row r="15875" spans="2:4" x14ac:dyDescent="0.3">
      <c r="B15875" s="211" t="str">
        <f t="shared" si="496"/>
        <v/>
      </c>
      <c r="D15875" s="213" t="str">
        <f t="shared" si="497"/>
        <v/>
      </c>
    </row>
    <row r="15876" spans="2:4" x14ac:dyDescent="0.3">
      <c r="B15876" s="211" t="str">
        <f t="shared" si="496"/>
        <v/>
      </c>
      <c r="D15876" s="213" t="str">
        <f t="shared" si="497"/>
        <v/>
      </c>
    </row>
    <row r="15877" spans="2:4" x14ac:dyDescent="0.3">
      <c r="B15877" s="211" t="str">
        <f t="shared" si="496"/>
        <v/>
      </c>
      <c r="D15877" s="213" t="str">
        <f t="shared" si="497"/>
        <v/>
      </c>
    </row>
    <row r="15878" spans="2:4" x14ac:dyDescent="0.3">
      <c r="B15878" s="211" t="str">
        <f t="shared" ref="B15878:B15941" si="498">IF(NOT(ISBLANK(A15878)),INT(($B$2-A15878)/365.25),"")</f>
        <v/>
      </c>
      <c r="D15878" s="213" t="str">
        <f t="shared" ref="D15878:D15941" si="499">_xlfn.IFNA(VLOOKUP(B15878,AgeGroups,2,TRUE),"")</f>
        <v/>
      </c>
    </row>
    <row r="15879" spans="2:4" x14ac:dyDescent="0.3">
      <c r="B15879" s="211" t="str">
        <f t="shared" si="498"/>
        <v/>
      </c>
      <c r="D15879" s="213" t="str">
        <f t="shared" si="499"/>
        <v/>
      </c>
    </row>
    <row r="15880" spans="2:4" x14ac:dyDescent="0.3">
      <c r="B15880" s="211" t="str">
        <f t="shared" si="498"/>
        <v/>
      </c>
      <c r="D15880" s="213" t="str">
        <f t="shared" si="499"/>
        <v/>
      </c>
    </row>
    <row r="15881" spans="2:4" x14ac:dyDescent="0.3">
      <c r="B15881" s="211" t="str">
        <f t="shared" si="498"/>
        <v/>
      </c>
      <c r="D15881" s="213" t="str">
        <f t="shared" si="499"/>
        <v/>
      </c>
    </row>
    <row r="15882" spans="2:4" x14ac:dyDescent="0.3">
      <c r="B15882" s="211" t="str">
        <f t="shared" si="498"/>
        <v/>
      </c>
      <c r="D15882" s="213" t="str">
        <f t="shared" si="499"/>
        <v/>
      </c>
    </row>
    <row r="15883" spans="2:4" x14ac:dyDescent="0.3">
      <c r="B15883" s="211" t="str">
        <f t="shared" si="498"/>
        <v/>
      </c>
      <c r="D15883" s="213" t="str">
        <f t="shared" si="499"/>
        <v/>
      </c>
    </row>
    <row r="15884" spans="2:4" x14ac:dyDescent="0.3">
      <c r="B15884" s="211" t="str">
        <f t="shared" si="498"/>
        <v/>
      </c>
      <c r="D15884" s="213" t="str">
        <f t="shared" si="499"/>
        <v/>
      </c>
    </row>
    <row r="15885" spans="2:4" x14ac:dyDescent="0.3">
      <c r="B15885" s="211" t="str">
        <f t="shared" si="498"/>
        <v/>
      </c>
      <c r="D15885" s="213" t="str">
        <f t="shared" si="499"/>
        <v/>
      </c>
    </row>
    <row r="15886" spans="2:4" x14ac:dyDescent="0.3">
      <c r="B15886" s="211" t="str">
        <f t="shared" si="498"/>
        <v/>
      </c>
      <c r="D15886" s="213" t="str">
        <f t="shared" si="499"/>
        <v/>
      </c>
    </row>
    <row r="15887" spans="2:4" x14ac:dyDescent="0.3">
      <c r="B15887" s="211" t="str">
        <f t="shared" si="498"/>
        <v/>
      </c>
      <c r="D15887" s="213" t="str">
        <f t="shared" si="499"/>
        <v/>
      </c>
    </row>
    <row r="15888" spans="2:4" x14ac:dyDescent="0.3">
      <c r="B15888" s="211" t="str">
        <f t="shared" si="498"/>
        <v/>
      </c>
      <c r="D15888" s="213" t="str">
        <f t="shared" si="499"/>
        <v/>
      </c>
    </row>
    <row r="15889" spans="2:4" x14ac:dyDescent="0.3">
      <c r="B15889" s="211" t="str">
        <f t="shared" si="498"/>
        <v/>
      </c>
      <c r="D15889" s="213" t="str">
        <f t="shared" si="499"/>
        <v/>
      </c>
    </row>
    <row r="15890" spans="2:4" x14ac:dyDescent="0.3">
      <c r="B15890" s="211" t="str">
        <f t="shared" si="498"/>
        <v/>
      </c>
      <c r="D15890" s="213" t="str">
        <f t="shared" si="499"/>
        <v/>
      </c>
    </row>
    <row r="15891" spans="2:4" x14ac:dyDescent="0.3">
      <c r="B15891" s="211" t="str">
        <f t="shared" si="498"/>
        <v/>
      </c>
      <c r="D15891" s="213" t="str">
        <f t="shared" si="499"/>
        <v/>
      </c>
    </row>
    <row r="15892" spans="2:4" x14ac:dyDescent="0.3">
      <c r="B15892" s="211" t="str">
        <f t="shared" si="498"/>
        <v/>
      </c>
      <c r="D15892" s="213" t="str">
        <f t="shared" si="499"/>
        <v/>
      </c>
    </row>
    <row r="15893" spans="2:4" x14ac:dyDescent="0.3">
      <c r="B15893" s="211" t="str">
        <f t="shared" si="498"/>
        <v/>
      </c>
      <c r="D15893" s="213" t="str">
        <f t="shared" si="499"/>
        <v/>
      </c>
    </row>
    <row r="15894" spans="2:4" x14ac:dyDescent="0.3">
      <c r="B15894" s="211" t="str">
        <f t="shared" si="498"/>
        <v/>
      </c>
      <c r="D15894" s="213" t="str">
        <f t="shared" si="499"/>
        <v/>
      </c>
    </row>
    <row r="15895" spans="2:4" x14ac:dyDescent="0.3">
      <c r="B15895" s="211" t="str">
        <f t="shared" si="498"/>
        <v/>
      </c>
      <c r="D15895" s="213" t="str">
        <f t="shared" si="499"/>
        <v/>
      </c>
    </row>
    <row r="15896" spans="2:4" x14ac:dyDescent="0.3">
      <c r="B15896" s="211" t="str">
        <f t="shared" si="498"/>
        <v/>
      </c>
      <c r="D15896" s="213" t="str">
        <f t="shared" si="499"/>
        <v/>
      </c>
    </row>
    <row r="15897" spans="2:4" x14ac:dyDescent="0.3">
      <c r="B15897" s="211" t="str">
        <f t="shared" si="498"/>
        <v/>
      </c>
      <c r="D15897" s="213" t="str">
        <f t="shared" si="499"/>
        <v/>
      </c>
    </row>
    <row r="15898" spans="2:4" x14ac:dyDescent="0.3">
      <c r="B15898" s="211" t="str">
        <f t="shared" si="498"/>
        <v/>
      </c>
      <c r="D15898" s="213" t="str">
        <f t="shared" si="499"/>
        <v/>
      </c>
    </row>
    <row r="15899" spans="2:4" x14ac:dyDescent="0.3">
      <c r="B15899" s="211" t="str">
        <f t="shared" si="498"/>
        <v/>
      </c>
      <c r="D15899" s="213" t="str">
        <f t="shared" si="499"/>
        <v/>
      </c>
    </row>
    <row r="15900" spans="2:4" x14ac:dyDescent="0.3">
      <c r="B15900" s="211" t="str">
        <f t="shared" si="498"/>
        <v/>
      </c>
      <c r="D15900" s="213" t="str">
        <f t="shared" si="499"/>
        <v/>
      </c>
    </row>
    <row r="15901" spans="2:4" x14ac:dyDescent="0.3">
      <c r="B15901" s="211" t="str">
        <f t="shared" si="498"/>
        <v/>
      </c>
      <c r="D15901" s="213" t="str">
        <f t="shared" si="499"/>
        <v/>
      </c>
    </row>
    <row r="15902" spans="2:4" x14ac:dyDescent="0.3">
      <c r="B15902" s="211" t="str">
        <f t="shared" si="498"/>
        <v/>
      </c>
      <c r="D15902" s="213" t="str">
        <f t="shared" si="499"/>
        <v/>
      </c>
    </row>
    <row r="15903" spans="2:4" x14ac:dyDescent="0.3">
      <c r="B15903" s="211" t="str">
        <f t="shared" si="498"/>
        <v/>
      </c>
      <c r="D15903" s="213" t="str">
        <f t="shared" si="499"/>
        <v/>
      </c>
    </row>
    <row r="15904" spans="2:4" x14ac:dyDescent="0.3">
      <c r="B15904" s="211" t="str">
        <f t="shared" si="498"/>
        <v/>
      </c>
      <c r="D15904" s="213" t="str">
        <f t="shared" si="499"/>
        <v/>
      </c>
    </row>
    <row r="15905" spans="2:4" x14ac:dyDescent="0.3">
      <c r="B15905" s="211" t="str">
        <f t="shared" si="498"/>
        <v/>
      </c>
      <c r="D15905" s="213" t="str">
        <f t="shared" si="499"/>
        <v/>
      </c>
    </row>
    <row r="15906" spans="2:4" x14ac:dyDescent="0.3">
      <c r="B15906" s="211" t="str">
        <f t="shared" si="498"/>
        <v/>
      </c>
      <c r="D15906" s="213" t="str">
        <f t="shared" si="499"/>
        <v/>
      </c>
    </row>
    <row r="15907" spans="2:4" x14ac:dyDescent="0.3">
      <c r="B15907" s="211" t="str">
        <f t="shared" si="498"/>
        <v/>
      </c>
      <c r="D15907" s="213" t="str">
        <f t="shared" si="499"/>
        <v/>
      </c>
    </row>
    <row r="15908" spans="2:4" x14ac:dyDescent="0.3">
      <c r="B15908" s="211" t="str">
        <f t="shared" si="498"/>
        <v/>
      </c>
      <c r="D15908" s="213" t="str">
        <f t="shared" si="499"/>
        <v/>
      </c>
    </row>
    <row r="15909" spans="2:4" x14ac:dyDescent="0.3">
      <c r="B15909" s="211" t="str">
        <f t="shared" si="498"/>
        <v/>
      </c>
      <c r="D15909" s="213" t="str">
        <f t="shared" si="499"/>
        <v/>
      </c>
    </row>
    <row r="15910" spans="2:4" x14ac:dyDescent="0.3">
      <c r="B15910" s="211" t="str">
        <f t="shared" si="498"/>
        <v/>
      </c>
      <c r="D15910" s="213" t="str">
        <f t="shared" si="499"/>
        <v/>
      </c>
    </row>
    <row r="15911" spans="2:4" x14ac:dyDescent="0.3">
      <c r="B15911" s="211" t="str">
        <f t="shared" si="498"/>
        <v/>
      </c>
      <c r="D15911" s="213" t="str">
        <f t="shared" si="499"/>
        <v/>
      </c>
    </row>
    <row r="15912" spans="2:4" x14ac:dyDescent="0.3">
      <c r="B15912" s="211" t="str">
        <f t="shared" si="498"/>
        <v/>
      </c>
      <c r="D15912" s="213" t="str">
        <f t="shared" si="499"/>
        <v/>
      </c>
    </row>
    <row r="15913" spans="2:4" x14ac:dyDescent="0.3">
      <c r="B15913" s="211" t="str">
        <f t="shared" si="498"/>
        <v/>
      </c>
      <c r="D15913" s="213" t="str">
        <f t="shared" si="499"/>
        <v/>
      </c>
    </row>
    <row r="15914" spans="2:4" x14ac:dyDescent="0.3">
      <c r="B15914" s="211" t="str">
        <f t="shared" si="498"/>
        <v/>
      </c>
      <c r="D15914" s="213" t="str">
        <f t="shared" si="499"/>
        <v/>
      </c>
    </row>
    <row r="15915" spans="2:4" x14ac:dyDescent="0.3">
      <c r="B15915" s="211" t="str">
        <f t="shared" si="498"/>
        <v/>
      </c>
      <c r="D15915" s="213" t="str">
        <f t="shared" si="499"/>
        <v/>
      </c>
    </row>
    <row r="15916" spans="2:4" x14ac:dyDescent="0.3">
      <c r="B15916" s="211" t="str">
        <f t="shared" si="498"/>
        <v/>
      </c>
      <c r="D15916" s="213" t="str">
        <f t="shared" si="499"/>
        <v/>
      </c>
    </row>
    <row r="15917" spans="2:4" x14ac:dyDescent="0.3">
      <c r="B15917" s="211" t="str">
        <f t="shared" si="498"/>
        <v/>
      </c>
      <c r="D15917" s="213" t="str">
        <f t="shared" si="499"/>
        <v/>
      </c>
    </row>
    <row r="15918" spans="2:4" x14ac:dyDescent="0.3">
      <c r="B15918" s="211" t="str">
        <f t="shared" si="498"/>
        <v/>
      </c>
      <c r="D15918" s="213" t="str">
        <f t="shared" si="499"/>
        <v/>
      </c>
    </row>
    <row r="15919" spans="2:4" x14ac:dyDescent="0.3">
      <c r="B15919" s="211" t="str">
        <f t="shared" si="498"/>
        <v/>
      </c>
      <c r="D15919" s="213" t="str">
        <f t="shared" si="499"/>
        <v/>
      </c>
    </row>
    <row r="15920" spans="2:4" x14ac:dyDescent="0.3">
      <c r="B15920" s="211" t="str">
        <f t="shared" si="498"/>
        <v/>
      </c>
      <c r="D15920" s="213" t="str">
        <f t="shared" si="499"/>
        <v/>
      </c>
    </row>
    <row r="15921" spans="2:4" x14ac:dyDescent="0.3">
      <c r="B15921" s="211" t="str">
        <f t="shared" si="498"/>
        <v/>
      </c>
      <c r="D15921" s="213" t="str">
        <f t="shared" si="499"/>
        <v/>
      </c>
    </row>
    <row r="15922" spans="2:4" x14ac:dyDescent="0.3">
      <c r="B15922" s="211" t="str">
        <f t="shared" si="498"/>
        <v/>
      </c>
      <c r="D15922" s="213" t="str">
        <f t="shared" si="499"/>
        <v/>
      </c>
    </row>
    <row r="15923" spans="2:4" x14ac:dyDescent="0.3">
      <c r="B15923" s="211" t="str">
        <f t="shared" si="498"/>
        <v/>
      </c>
      <c r="D15923" s="213" t="str">
        <f t="shared" si="499"/>
        <v/>
      </c>
    </row>
    <row r="15924" spans="2:4" x14ac:dyDescent="0.3">
      <c r="B15924" s="211" t="str">
        <f t="shared" si="498"/>
        <v/>
      </c>
      <c r="D15924" s="213" t="str">
        <f t="shared" si="499"/>
        <v/>
      </c>
    </row>
    <row r="15925" spans="2:4" x14ac:dyDescent="0.3">
      <c r="B15925" s="211" t="str">
        <f t="shared" si="498"/>
        <v/>
      </c>
      <c r="D15925" s="213" t="str">
        <f t="shared" si="499"/>
        <v/>
      </c>
    </row>
    <row r="15926" spans="2:4" x14ac:dyDescent="0.3">
      <c r="B15926" s="211" t="str">
        <f t="shared" si="498"/>
        <v/>
      </c>
      <c r="D15926" s="213" t="str">
        <f t="shared" si="499"/>
        <v/>
      </c>
    </row>
    <row r="15927" spans="2:4" x14ac:dyDescent="0.3">
      <c r="B15927" s="211" t="str">
        <f t="shared" si="498"/>
        <v/>
      </c>
      <c r="D15927" s="213" t="str">
        <f t="shared" si="499"/>
        <v/>
      </c>
    </row>
    <row r="15928" spans="2:4" x14ac:dyDescent="0.3">
      <c r="B15928" s="211" t="str">
        <f t="shared" si="498"/>
        <v/>
      </c>
      <c r="D15928" s="213" t="str">
        <f t="shared" si="499"/>
        <v/>
      </c>
    </row>
    <row r="15929" spans="2:4" x14ac:dyDescent="0.3">
      <c r="B15929" s="211" t="str">
        <f t="shared" si="498"/>
        <v/>
      </c>
      <c r="D15929" s="213" t="str">
        <f t="shared" si="499"/>
        <v/>
      </c>
    </row>
    <row r="15930" spans="2:4" x14ac:dyDescent="0.3">
      <c r="B15930" s="211" t="str">
        <f t="shared" si="498"/>
        <v/>
      </c>
      <c r="D15930" s="213" t="str">
        <f t="shared" si="499"/>
        <v/>
      </c>
    </row>
    <row r="15931" spans="2:4" x14ac:dyDescent="0.3">
      <c r="B15931" s="211" t="str">
        <f t="shared" si="498"/>
        <v/>
      </c>
      <c r="D15931" s="213" t="str">
        <f t="shared" si="499"/>
        <v/>
      </c>
    </row>
    <row r="15932" spans="2:4" x14ac:dyDescent="0.3">
      <c r="B15932" s="211" t="str">
        <f t="shared" si="498"/>
        <v/>
      </c>
      <c r="D15932" s="213" t="str">
        <f t="shared" si="499"/>
        <v/>
      </c>
    </row>
    <row r="15933" spans="2:4" x14ac:dyDescent="0.3">
      <c r="B15933" s="211" t="str">
        <f t="shared" si="498"/>
        <v/>
      </c>
      <c r="D15933" s="213" t="str">
        <f t="shared" si="499"/>
        <v/>
      </c>
    </row>
    <row r="15934" spans="2:4" x14ac:dyDescent="0.3">
      <c r="B15934" s="211" t="str">
        <f t="shared" si="498"/>
        <v/>
      </c>
      <c r="D15934" s="213" t="str">
        <f t="shared" si="499"/>
        <v/>
      </c>
    </row>
    <row r="15935" spans="2:4" x14ac:dyDescent="0.3">
      <c r="B15935" s="211" t="str">
        <f t="shared" si="498"/>
        <v/>
      </c>
      <c r="D15935" s="213" t="str">
        <f t="shared" si="499"/>
        <v/>
      </c>
    </row>
    <row r="15936" spans="2:4" x14ac:dyDescent="0.3">
      <c r="B15936" s="211" t="str">
        <f t="shared" si="498"/>
        <v/>
      </c>
      <c r="D15936" s="213" t="str">
        <f t="shared" si="499"/>
        <v/>
      </c>
    </row>
    <row r="15937" spans="2:4" x14ac:dyDescent="0.3">
      <c r="B15937" s="211" t="str">
        <f t="shared" si="498"/>
        <v/>
      </c>
      <c r="D15937" s="213" t="str">
        <f t="shared" si="499"/>
        <v/>
      </c>
    </row>
    <row r="15938" spans="2:4" x14ac:dyDescent="0.3">
      <c r="B15938" s="211" t="str">
        <f t="shared" si="498"/>
        <v/>
      </c>
      <c r="D15938" s="213" t="str">
        <f t="shared" si="499"/>
        <v/>
      </c>
    </row>
    <row r="15939" spans="2:4" x14ac:dyDescent="0.3">
      <c r="B15939" s="211" t="str">
        <f t="shared" si="498"/>
        <v/>
      </c>
      <c r="D15939" s="213" t="str">
        <f t="shared" si="499"/>
        <v/>
      </c>
    </row>
    <row r="15940" spans="2:4" x14ac:dyDescent="0.3">
      <c r="B15940" s="211" t="str">
        <f t="shared" si="498"/>
        <v/>
      </c>
      <c r="D15940" s="213" t="str">
        <f t="shared" si="499"/>
        <v/>
      </c>
    </row>
    <row r="15941" spans="2:4" x14ac:dyDescent="0.3">
      <c r="B15941" s="211" t="str">
        <f t="shared" si="498"/>
        <v/>
      </c>
      <c r="D15941" s="213" t="str">
        <f t="shared" si="499"/>
        <v/>
      </c>
    </row>
    <row r="15942" spans="2:4" x14ac:dyDescent="0.3">
      <c r="B15942" s="211" t="str">
        <f t="shared" ref="B15942:B16005" si="500">IF(NOT(ISBLANK(A15942)),INT(($B$2-A15942)/365.25),"")</f>
        <v/>
      </c>
      <c r="D15942" s="213" t="str">
        <f t="shared" ref="D15942:D16005" si="501">_xlfn.IFNA(VLOOKUP(B15942,AgeGroups,2,TRUE),"")</f>
        <v/>
      </c>
    </row>
    <row r="15943" spans="2:4" x14ac:dyDescent="0.3">
      <c r="B15943" s="211" t="str">
        <f t="shared" si="500"/>
        <v/>
      </c>
      <c r="D15943" s="213" t="str">
        <f t="shared" si="501"/>
        <v/>
      </c>
    </row>
    <row r="15944" spans="2:4" x14ac:dyDescent="0.3">
      <c r="B15944" s="211" t="str">
        <f t="shared" si="500"/>
        <v/>
      </c>
      <c r="D15944" s="213" t="str">
        <f t="shared" si="501"/>
        <v/>
      </c>
    </row>
    <row r="15945" spans="2:4" x14ac:dyDescent="0.3">
      <c r="B15945" s="211" t="str">
        <f t="shared" si="500"/>
        <v/>
      </c>
      <c r="D15945" s="213" t="str">
        <f t="shared" si="501"/>
        <v/>
      </c>
    </row>
    <row r="15946" spans="2:4" x14ac:dyDescent="0.3">
      <c r="B15946" s="211" t="str">
        <f t="shared" si="500"/>
        <v/>
      </c>
      <c r="D15946" s="213" t="str">
        <f t="shared" si="501"/>
        <v/>
      </c>
    </row>
    <row r="15947" spans="2:4" x14ac:dyDescent="0.3">
      <c r="B15947" s="211" t="str">
        <f t="shared" si="500"/>
        <v/>
      </c>
      <c r="D15947" s="213" t="str">
        <f t="shared" si="501"/>
        <v/>
      </c>
    </row>
    <row r="15948" spans="2:4" x14ac:dyDescent="0.3">
      <c r="B15948" s="211" t="str">
        <f t="shared" si="500"/>
        <v/>
      </c>
      <c r="D15948" s="213" t="str">
        <f t="shared" si="501"/>
        <v/>
      </c>
    </row>
    <row r="15949" spans="2:4" x14ac:dyDescent="0.3">
      <c r="B15949" s="211" t="str">
        <f t="shared" si="500"/>
        <v/>
      </c>
      <c r="D15949" s="213" t="str">
        <f t="shared" si="501"/>
        <v/>
      </c>
    </row>
    <row r="15950" spans="2:4" x14ac:dyDescent="0.3">
      <c r="B15950" s="211" t="str">
        <f t="shared" si="500"/>
        <v/>
      </c>
      <c r="D15950" s="213" t="str">
        <f t="shared" si="501"/>
        <v/>
      </c>
    </row>
    <row r="15951" spans="2:4" x14ac:dyDescent="0.3">
      <c r="B15951" s="211" t="str">
        <f t="shared" si="500"/>
        <v/>
      </c>
      <c r="D15951" s="213" t="str">
        <f t="shared" si="501"/>
        <v/>
      </c>
    </row>
    <row r="15952" spans="2:4" x14ac:dyDescent="0.3">
      <c r="B15952" s="211" t="str">
        <f t="shared" si="500"/>
        <v/>
      </c>
      <c r="D15952" s="213" t="str">
        <f t="shared" si="501"/>
        <v/>
      </c>
    </row>
    <row r="15953" spans="2:4" x14ac:dyDescent="0.3">
      <c r="B15953" s="211" t="str">
        <f t="shared" si="500"/>
        <v/>
      </c>
      <c r="D15953" s="213" t="str">
        <f t="shared" si="501"/>
        <v/>
      </c>
    </row>
    <row r="15954" spans="2:4" x14ac:dyDescent="0.3">
      <c r="B15954" s="211" t="str">
        <f t="shared" si="500"/>
        <v/>
      </c>
      <c r="D15954" s="213" t="str">
        <f t="shared" si="501"/>
        <v/>
      </c>
    </row>
    <row r="15955" spans="2:4" x14ac:dyDescent="0.3">
      <c r="B15955" s="211" t="str">
        <f t="shared" si="500"/>
        <v/>
      </c>
      <c r="D15955" s="213" t="str">
        <f t="shared" si="501"/>
        <v/>
      </c>
    </row>
    <row r="15956" spans="2:4" x14ac:dyDescent="0.3">
      <c r="B15956" s="211" t="str">
        <f t="shared" si="500"/>
        <v/>
      </c>
      <c r="D15956" s="213" t="str">
        <f t="shared" si="501"/>
        <v/>
      </c>
    </row>
    <row r="15957" spans="2:4" x14ac:dyDescent="0.3">
      <c r="B15957" s="211" t="str">
        <f t="shared" si="500"/>
        <v/>
      </c>
      <c r="D15957" s="213" t="str">
        <f t="shared" si="501"/>
        <v/>
      </c>
    </row>
    <row r="15958" spans="2:4" x14ac:dyDescent="0.3">
      <c r="B15958" s="211" t="str">
        <f t="shared" si="500"/>
        <v/>
      </c>
      <c r="D15958" s="213" t="str">
        <f t="shared" si="501"/>
        <v/>
      </c>
    </row>
    <row r="15959" spans="2:4" x14ac:dyDescent="0.3">
      <c r="B15959" s="211" t="str">
        <f t="shared" si="500"/>
        <v/>
      </c>
      <c r="D15959" s="213" t="str">
        <f t="shared" si="501"/>
        <v/>
      </c>
    </row>
    <row r="15960" spans="2:4" x14ac:dyDescent="0.3">
      <c r="B15960" s="211" t="str">
        <f t="shared" si="500"/>
        <v/>
      </c>
      <c r="D15960" s="213" t="str">
        <f t="shared" si="501"/>
        <v/>
      </c>
    </row>
    <row r="15961" spans="2:4" x14ac:dyDescent="0.3">
      <c r="B15961" s="211" t="str">
        <f t="shared" si="500"/>
        <v/>
      </c>
      <c r="D15961" s="213" t="str">
        <f t="shared" si="501"/>
        <v/>
      </c>
    </row>
    <row r="15962" spans="2:4" x14ac:dyDescent="0.3">
      <c r="B15962" s="211" t="str">
        <f t="shared" si="500"/>
        <v/>
      </c>
      <c r="D15962" s="213" t="str">
        <f t="shared" si="501"/>
        <v/>
      </c>
    </row>
    <row r="15963" spans="2:4" x14ac:dyDescent="0.3">
      <c r="B15963" s="211" t="str">
        <f t="shared" si="500"/>
        <v/>
      </c>
      <c r="D15963" s="213" t="str">
        <f t="shared" si="501"/>
        <v/>
      </c>
    </row>
    <row r="15964" spans="2:4" x14ac:dyDescent="0.3">
      <c r="B15964" s="211" t="str">
        <f t="shared" si="500"/>
        <v/>
      </c>
      <c r="D15964" s="213" t="str">
        <f t="shared" si="501"/>
        <v/>
      </c>
    </row>
    <row r="15965" spans="2:4" x14ac:dyDescent="0.3">
      <c r="B15965" s="211" t="str">
        <f t="shared" si="500"/>
        <v/>
      </c>
      <c r="D15965" s="213" t="str">
        <f t="shared" si="501"/>
        <v/>
      </c>
    </row>
    <row r="15966" spans="2:4" x14ac:dyDescent="0.3">
      <c r="B15966" s="211" t="str">
        <f t="shared" si="500"/>
        <v/>
      </c>
      <c r="D15966" s="213" t="str">
        <f t="shared" si="501"/>
        <v/>
      </c>
    </row>
    <row r="15967" spans="2:4" x14ac:dyDescent="0.3">
      <c r="B15967" s="211" t="str">
        <f t="shared" si="500"/>
        <v/>
      </c>
      <c r="D15967" s="213" t="str">
        <f t="shared" si="501"/>
        <v/>
      </c>
    </row>
    <row r="15968" spans="2:4" x14ac:dyDescent="0.3">
      <c r="B15968" s="211" t="str">
        <f t="shared" si="500"/>
        <v/>
      </c>
      <c r="D15968" s="213" t="str">
        <f t="shared" si="501"/>
        <v/>
      </c>
    </row>
    <row r="15969" spans="2:4" x14ac:dyDescent="0.3">
      <c r="B15969" s="211" t="str">
        <f t="shared" si="500"/>
        <v/>
      </c>
      <c r="D15969" s="213" t="str">
        <f t="shared" si="501"/>
        <v/>
      </c>
    </row>
    <row r="15970" spans="2:4" x14ac:dyDescent="0.3">
      <c r="B15970" s="211" t="str">
        <f t="shared" si="500"/>
        <v/>
      </c>
      <c r="D15970" s="213" t="str">
        <f t="shared" si="501"/>
        <v/>
      </c>
    </row>
    <row r="15971" spans="2:4" x14ac:dyDescent="0.3">
      <c r="B15971" s="211" t="str">
        <f t="shared" si="500"/>
        <v/>
      </c>
      <c r="D15971" s="213" t="str">
        <f t="shared" si="501"/>
        <v/>
      </c>
    </row>
    <row r="15972" spans="2:4" x14ac:dyDescent="0.3">
      <c r="B15972" s="211" t="str">
        <f t="shared" si="500"/>
        <v/>
      </c>
      <c r="D15972" s="213" t="str">
        <f t="shared" si="501"/>
        <v/>
      </c>
    </row>
    <row r="15973" spans="2:4" x14ac:dyDescent="0.3">
      <c r="B15973" s="211" t="str">
        <f t="shared" si="500"/>
        <v/>
      </c>
      <c r="D15973" s="213" t="str">
        <f t="shared" si="501"/>
        <v/>
      </c>
    </row>
    <row r="15974" spans="2:4" x14ac:dyDescent="0.3">
      <c r="B15974" s="211" t="str">
        <f t="shared" si="500"/>
        <v/>
      </c>
      <c r="D15974" s="213" t="str">
        <f t="shared" si="501"/>
        <v/>
      </c>
    </row>
    <row r="15975" spans="2:4" x14ac:dyDescent="0.3">
      <c r="B15975" s="211" t="str">
        <f t="shared" si="500"/>
        <v/>
      </c>
      <c r="D15975" s="213" t="str">
        <f t="shared" si="501"/>
        <v/>
      </c>
    </row>
    <row r="15976" spans="2:4" x14ac:dyDescent="0.3">
      <c r="B15976" s="211" t="str">
        <f t="shared" si="500"/>
        <v/>
      </c>
      <c r="D15976" s="213" t="str">
        <f t="shared" si="501"/>
        <v/>
      </c>
    </row>
    <row r="15977" spans="2:4" x14ac:dyDescent="0.3">
      <c r="B15977" s="211" t="str">
        <f t="shared" si="500"/>
        <v/>
      </c>
      <c r="D15977" s="213" t="str">
        <f t="shared" si="501"/>
        <v/>
      </c>
    </row>
    <row r="15978" spans="2:4" x14ac:dyDescent="0.3">
      <c r="B15978" s="211" t="str">
        <f t="shared" si="500"/>
        <v/>
      </c>
      <c r="D15978" s="213" t="str">
        <f t="shared" si="501"/>
        <v/>
      </c>
    </row>
    <row r="15979" spans="2:4" x14ac:dyDescent="0.3">
      <c r="B15979" s="211" t="str">
        <f t="shared" si="500"/>
        <v/>
      </c>
      <c r="D15979" s="213" t="str">
        <f t="shared" si="501"/>
        <v/>
      </c>
    </row>
    <row r="15980" spans="2:4" x14ac:dyDescent="0.3">
      <c r="B15980" s="211" t="str">
        <f t="shared" si="500"/>
        <v/>
      </c>
      <c r="D15980" s="213" t="str">
        <f t="shared" si="501"/>
        <v/>
      </c>
    </row>
    <row r="15981" spans="2:4" x14ac:dyDescent="0.3">
      <c r="B15981" s="211" t="str">
        <f t="shared" si="500"/>
        <v/>
      </c>
      <c r="D15981" s="213" t="str">
        <f t="shared" si="501"/>
        <v/>
      </c>
    </row>
    <row r="15982" spans="2:4" x14ac:dyDescent="0.3">
      <c r="B15982" s="211" t="str">
        <f t="shared" si="500"/>
        <v/>
      </c>
      <c r="D15982" s="213" t="str">
        <f t="shared" si="501"/>
        <v/>
      </c>
    </row>
    <row r="15983" spans="2:4" x14ac:dyDescent="0.3">
      <c r="B15983" s="211" t="str">
        <f t="shared" si="500"/>
        <v/>
      </c>
      <c r="D15983" s="213" t="str">
        <f t="shared" si="501"/>
        <v/>
      </c>
    </row>
    <row r="15984" spans="2:4" x14ac:dyDescent="0.3">
      <c r="B15984" s="211" t="str">
        <f t="shared" si="500"/>
        <v/>
      </c>
      <c r="D15984" s="213" t="str">
        <f t="shared" si="501"/>
        <v/>
      </c>
    </row>
    <row r="15985" spans="2:4" x14ac:dyDescent="0.3">
      <c r="B15985" s="211" t="str">
        <f t="shared" si="500"/>
        <v/>
      </c>
      <c r="D15985" s="213" t="str">
        <f t="shared" si="501"/>
        <v/>
      </c>
    </row>
    <row r="15986" spans="2:4" x14ac:dyDescent="0.3">
      <c r="B15986" s="211" t="str">
        <f t="shared" si="500"/>
        <v/>
      </c>
      <c r="D15986" s="213" t="str">
        <f t="shared" si="501"/>
        <v/>
      </c>
    </row>
    <row r="15987" spans="2:4" x14ac:dyDescent="0.3">
      <c r="B15987" s="211" t="str">
        <f t="shared" si="500"/>
        <v/>
      </c>
      <c r="D15987" s="213" t="str">
        <f t="shared" si="501"/>
        <v/>
      </c>
    </row>
    <row r="15988" spans="2:4" x14ac:dyDescent="0.3">
      <c r="B15988" s="211" t="str">
        <f t="shared" si="500"/>
        <v/>
      </c>
      <c r="D15988" s="213" t="str">
        <f t="shared" si="501"/>
        <v/>
      </c>
    </row>
    <row r="15989" spans="2:4" x14ac:dyDescent="0.3">
      <c r="B15989" s="211" t="str">
        <f t="shared" si="500"/>
        <v/>
      </c>
      <c r="D15989" s="213" t="str">
        <f t="shared" si="501"/>
        <v/>
      </c>
    </row>
    <row r="15990" spans="2:4" x14ac:dyDescent="0.3">
      <c r="B15990" s="211" t="str">
        <f t="shared" si="500"/>
        <v/>
      </c>
      <c r="D15990" s="213" t="str">
        <f t="shared" si="501"/>
        <v/>
      </c>
    </row>
    <row r="15991" spans="2:4" x14ac:dyDescent="0.3">
      <c r="B15991" s="211" t="str">
        <f t="shared" si="500"/>
        <v/>
      </c>
      <c r="D15991" s="213" t="str">
        <f t="shared" si="501"/>
        <v/>
      </c>
    </row>
    <row r="15992" spans="2:4" x14ac:dyDescent="0.3">
      <c r="B15992" s="211" t="str">
        <f t="shared" si="500"/>
        <v/>
      </c>
      <c r="D15992" s="213" t="str">
        <f t="shared" si="501"/>
        <v/>
      </c>
    </row>
    <row r="15993" spans="2:4" x14ac:dyDescent="0.3">
      <c r="B15993" s="211" t="str">
        <f t="shared" si="500"/>
        <v/>
      </c>
      <c r="D15993" s="213" t="str">
        <f t="shared" si="501"/>
        <v/>
      </c>
    </row>
    <row r="15994" spans="2:4" x14ac:dyDescent="0.3">
      <c r="B15994" s="211" t="str">
        <f t="shared" si="500"/>
        <v/>
      </c>
      <c r="D15994" s="213" t="str">
        <f t="shared" si="501"/>
        <v/>
      </c>
    </row>
    <row r="15995" spans="2:4" x14ac:dyDescent="0.3">
      <c r="B15995" s="211" t="str">
        <f t="shared" si="500"/>
        <v/>
      </c>
      <c r="D15995" s="213" t="str">
        <f t="shared" si="501"/>
        <v/>
      </c>
    </row>
    <row r="15996" spans="2:4" x14ac:dyDescent="0.3">
      <c r="B15996" s="211" t="str">
        <f t="shared" si="500"/>
        <v/>
      </c>
      <c r="D15996" s="213" t="str">
        <f t="shared" si="501"/>
        <v/>
      </c>
    </row>
    <row r="15997" spans="2:4" x14ac:dyDescent="0.3">
      <c r="B15997" s="211" t="str">
        <f t="shared" si="500"/>
        <v/>
      </c>
      <c r="D15997" s="213" t="str">
        <f t="shared" si="501"/>
        <v/>
      </c>
    </row>
    <row r="15998" spans="2:4" x14ac:dyDescent="0.3">
      <c r="B15998" s="211" t="str">
        <f t="shared" si="500"/>
        <v/>
      </c>
      <c r="D15998" s="213" t="str">
        <f t="shared" si="501"/>
        <v/>
      </c>
    </row>
    <row r="15999" spans="2:4" x14ac:dyDescent="0.3">
      <c r="B15999" s="211" t="str">
        <f t="shared" si="500"/>
        <v/>
      </c>
      <c r="D15999" s="213" t="str">
        <f t="shared" si="501"/>
        <v/>
      </c>
    </row>
    <row r="16000" spans="2:4" x14ac:dyDescent="0.3">
      <c r="B16000" s="211" t="str">
        <f t="shared" si="500"/>
        <v/>
      </c>
      <c r="D16000" s="213" t="str">
        <f t="shared" si="501"/>
        <v/>
      </c>
    </row>
    <row r="16001" spans="2:4" x14ac:dyDescent="0.3">
      <c r="B16001" s="211" t="str">
        <f t="shared" si="500"/>
        <v/>
      </c>
      <c r="D16001" s="213" t="str">
        <f t="shared" si="501"/>
        <v/>
      </c>
    </row>
    <row r="16002" spans="2:4" x14ac:dyDescent="0.3">
      <c r="B16002" s="211" t="str">
        <f t="shared" si="500"/>
        <v/>
      </c>
      <c r="D16002" s="213" t="str">
        <f t="shared" si="501"/>
        <v/>
      </c>
    </row>
    <row r="16003" spans="2:4" x14ac:dyDescent="0.3">
      <c r="B16003" s="211" t="str">
        <f t="shared" si="500"/>
        <v/>
      </c>
      <c r="D16003" s="213" t="str">
        <f t="shared" si="501"/>
        <v/>
      </c>
    </row>
    <row r="16004" spans="2:4" x14ac:dyDescent="0.3">
      <c r="B16004" s="211" t="str">
        <f t="shared" si="500"/>
        <v/>
      </c>
      <c r="D16004" s="213" t="str">
        <f t="shared" si="501"/>
        <v/>
      </c>
    </row>
    <row r="16005" spans="2:4" x14ac:dyDescent="0.3">
      <c r="B16005" s="211" t="str">
        <f t="shared" si="500"/>
        <v/>
      </c>
      <c r="D16005" s="213" t="str">
        <f t="shared" si="501"/>
        <v/>
      </c>
    </row>
    <row r="16006" spans="2:4" x14ac:dyDescent="0.3">
      <c r="B16006" s="211" t="str">
        <f t="shared" ref="B16006:B16069" si="502">IF(NOT(ISBLANK(A16006)),INT(($B$2-A16006)/365.25),"")</f>
        <v/>
      </c>
      <c r="D16006" s="213" t="str">
        <f t="shared" ref="D16006:D16069" si="503">_xlfn.IFNA(VLOOKUP(B16006,AgeGroups,2,TRUE),"")</f>
        <v/>
      </c>
    </row>
    <row r="16007" spans="2:4" x14ac:dyDescent="0.3">
      <c r="B16007" s="211" t="str">
        <f t="shared" si="502"/>
        <v/>
      </c>
      <c r="D16007" s="213" t="str">
        <f t="shared" si="503"/>
        <v/>
      </c>
    </row>
    <row r="16008" spans="2:4" x14ac:dyDescent="0.3">
      <c r="B16008" s="211" t="str">
        <f t="shared" si="502"/>
        <v/>
      </c>
      <c r="D16008" s="213" t="str">
        <f t="shared" si="503"/>
        <v/>
      </c>
    </row>
    <row r="16009" spans="2:4" x14ac:dyDescent="0.3">
      <c r="B16009" s="211" t="str">
        <f t="shared" si="502"/>
        <v/>
      </c>
      <c r="D16009" s="213" t="str">
        <f t="shared" si="503"/>
        <v/>
      </c>
    </row>
    <row r="16010" spans="2:4" x14ac:dyDescent="0.3">
      <c r="B16010" s="211" t="str">
        <f t="shared" si="502"/>
        <v/>
      </c>
      <c r="D16010" s="213" t="str">
        <f t="shared" si="503"/>
        <v/>
      </c>
    </row>
    <row r="16011" spans="2:4" x14ac:dyDescent="0.3">
      <c r="B16011" s="211" t="str">
        <f t="shared" si="502"/>
        <v/>
      </c>
      <c r="D16011" s="213" t="str">
        <f t="shared" si="503"/>
        <v/>
      </c>
    </row>
    <row r="16012" spans="2:4" x14ac:dyDescent="0.3">
      <c r="B16012" s="211" t="str">
        <f t="shared" si="502"/>
        <v/>
      </c>
      <c r="D16012" s="213" t="str">
        <f t="shared" si="503"/>
        <v/>
      </c>
    </row>
    <row r="16013" spans="2:4" x14ac:dyDescent="0.3">
      <c r="B16013" s="211" t="str">
        <f t="shared" si="502"/>
        <v/>
      </c>
      <c r="D16013" s="213" t="str">
        <f t="shared" si="503"/>
        <v/>
      </c>
    </row>
    <row r="16014" spans="2:4" x14ac:dyDescent="0.3">
      <c r="B16014" s="211" t="str">
        <f t="shared" si="502"/>
        <v/>
      </c>
      <c r="D16014" s="213" t="str">
        <f t="shared" si="503"/>
        <v/>
      </c>
    </row>
    <row r="16015" spans="2:4" x14ac:dyDescent="0.3">
      <c r="B16015" s="211" t="str">
        <f t="shared" si="502"/>
        <v/>
      </c>
      <c r="D16015" s="213" t="str">
        <f t="shared" si="503"/>
        <v/>
      </c>
    </row>
    <row r="16016" spans="2:4" x14ac:dyDescent="0.3">
      <c r="B16016" s="211" t="str">
        <f t="shared" si="502"/>
        <v/>
      </c>
      <c r="D16016" s="213" t="str">
        <f t="shared" si="503"/>
        <v/>
      </c>
    </row>
    <row r="16017" spans="2:4" x14ac:dyDescent="0.3">
      <c r="B16017" s="211" t="str">
        <f t="shared" si="502"/>
        <v/>
      </c>
      <c r="D16017" s="213" t="str">
        <f t="shared" si="503"/>
        <v/>
      </c>
    </row>
    <row r="16018" spans="2:4" x14ac:dyDescent="0.3">
      <c r="B16018" s="211" t="str">
        <f t="shared" si="502"/>
        <v/>
      </c>
      <c r="D16018" s="213" t="str">
        <f t="shared" si="503"/>
        <v/>
      </c>
    </row>
    <row r="16019" spans="2:4" x14ac:dyDescent="0.3">
      <c r="B16019" s="211" t="str">
        <f t="shared" si="502"/>
        <v/>
      </c>
      <c r="D16019" s="213" t="str">
        <f t="shared" si="503"/>
        <v/>
      </c>
    </row>
    <row r="16020" spans="2:4" x14ac:dyDescent="0.3">
      <c r="B16020" s="211" t="str">
        <f t="shared" si="502"/>
        <v/>
      </c>
      <c r="D16020" s="213" t="str">
        <f t="shared" si="503"/>
        <v/>
      </c>
    </row>
    <row r="16021" spans="2:4" x14ac:dyDescent="0.3">
      <c r="B16021" s="211" t="str">
        <f t="shared" si="502"/>
        <v/>
      </c>
      <c r="D16021" s="213" t="str">
        <f t="shared" si="503"/>
        <v/>
      </c>
    </row>
    <row r="16022" spans="2:4" x14ac:dyDescent="0.3">
      <c r="B16022" s="211" t="str">
        <f t="shared" si="502"/>
        <v/>
      </c>
      <c r="D16022" s="213" t="str">
        <f t="shared" si="503"/>
        <v/>
      </c>
    </row>
    <row r="16023" spans="2:4" x14ac:dyDescent="0.3">
      <c r="B16023" s="211" t="str">
        <f t="shared" si="502"/>
        <v/>
      </c>
      <c r="D16023" s="213" t="str">
        <f t="shared" si="503"/>
        <v/>
      </c>
    </row>
    <row r="16024" spans="2:4" x14ac:dyDescent="0.3">
      <c r="B16024" s="211" t="str">
        <f t="shared" si="502"/>
        <v/>
      </c>
      <c r="D16024" s="213" t="str">
        <f t="shared" si="503"/>
        <v/>
      </c>
    </row>
    <row r="16025" spans="2:4" x14ac:dyDescent="0.3">
      <c r="B16025" s="211" t="str">
        <f t="shared" si="502"/>
        <v/>
      </c>
      <c r="D16025" s="213" t="str">
        <f t="shared" si="503"/>
        <v/>
      </c>
    </row>
    <row r="16026" spans="2:4" x14ac:dyDescent="0.3">
      <c r="B16026" s="211" t="str">
        <f t="shared" si="502"/>
        <v/>
      </c>
      <c r="D16026" s="213" t="str">
        <f t="shared" si="503"/>
        <v/>
      </c>
    </row>
    <row r="16027" spans="2:4" x14ac:dyDescent="0.3">
      <c r="B16027" s="211" t="str">
        <f t="shared" si="502"/>
        <v/>
      </c>
      <c r="D16027" s="213" t="str">
        <f t="shared" si="503"/>
        <v/>
      </c>
    </row>
    <row r="16028" spans="2:4" x14ac:dyDescent="0.3">
      <c r="B16028" s="211" t="str">
        <f t="shared" si="502"/>
        <v/>
      </c>
      <c r="D16028" s="213" t="str">
        <f t="shared" si="503"/>
        <v/>
      </c>
    </row>
    <row r="16029" spans="2:4" x14ac:dyDescent="0.3">
      <c r="B16029" s="211" t="str">
        <f t="shared" si="502"/>
        <v/>
      </c>
      <c r="D16029" s="213" t="str">
        <f t="shared" si="503"/>
        <v/>
      </c>
    </row>
    <row r="16030" spans="2:4" x14ac:dyDescent="0.3">
      <c r="B16030" s="211" t="str">
        <f t="shared" si="502"/>
        <v/>
      </c>
      <c r="D16030" s="213" t="str">
        <f t="shared" si="503"/>
        <v/>
      </c>
    </row>
    <row r="16031" spans="2:4" x14ac:dyDescent="0.3">
      <c r="B16031" s="211" t="str">
        <f t="shared" si="502"/>
        <v/>
      </c>
      <c r="D16031" s="213" t="str">
        <f t="shared" si="503"/>
        <v/>
      </c>
    </row>
    <row r="16032" spans="2:4" x14ac:dyDescent="0.3">
      <c r="B16032" s="211" t="str">
        <f t="shared" si="502"/>
        <v/>
      </c>
      <c r="D16032" s="213" t="str">
        <f t="shared" si="503"/>
        <v/>
      </c>
    </row>
    <row r="16033" spans="2:4" x14ac:dyDescent="0.3">
      <c r="B16033" s="211" t="str">
        <f t="shared" si="502"/>
        <v/>
      </c>
      <c r="D16033" s="213" t="str">
        <f t="shared" si="503"/>
        <v/>
      </c>
    </row>
    <row r="16034" spans="2:4" x14ac:dyDescent="0.3">
      <c r="B16034" s="211" t="str">
        <f t="shared" si="502"/>
        <v/>
      </c>
      <c r="D16034" s="213" t="str">
        <f t="shared" si="503"/>
        <v/>
      </c>
    </row>
    <row r="16035" spans="2:4" x14ac:dyDescent="0.3">
      <c r="B16035" s="211" t="str">
        <f t="shared" si="502"/>
        <v/>
      </c>
      <c r="D16035" s="213" t="str">
        <f t="shared" si="503"/>
        <v/>
      </c>
    </row>
    <row r="16036" spans="2:4" x14ac:dyDescent="0.3">
      <c r="B16036" s="211" t="str">
        <f t="shared" si="502"/>
        <v/>
      </c>
      <c r="D16036" s="213" t="str">
        <f t="shared" si="503"/>
        <v/>
      </c>
    </row>
    <row r="16037" spans="2:4" x14ac:dyDescent="0.3">
      <c r="B16037" s="211" t="str">
        <f t="shared" si="502"/>
        <v/>
      </c>
      <c r="D16037" s="213" t="str">
        <f t="shared" si="503"/>
        <v/>
      </c>
    </row>
    <row r="16038" spans="2:4" x14ac:dyDescent="0.3">
      <c r="B16038" s="211" t="str">
        <f t="shared" si="502"/>
        <v/>
      </c>
      <c r="D16038" s="213" t="str">
        <f t="shared" si="503"/>
        <v/>
      </c>
    </row>
    <row r="16039" spans="2:4" x14ac:dyDescent="0.3">
      <c r="B16039" s="211" t="str">
        <f t="shared" si="502"/>
        <v/>
      </c>
      <c r="D16039" s="213" t="str">
        <f t="shared" si="503"/>
        <v/>
      </c>
    </row>
    <row r="16040" spans="2:4" x14ac:dyDescent="0.3">
      <c r="B16040" s="211" t="str">
        <f t="shared" si="502"/>
        <v/>
      </c>
      <c r="D16040" s="213" t="str">
        <f t="shared" si="503"/>
        <v/>
      </c>
    </row>
    <row r="16041" spans="2:4" x14ac:dyDescent="0.3">
      <c r="B16041" s="211" t="str">
        <f t="shared" si="502"/>
        <v/>
      </c>
      <c r="D16041" s="213" t="str">
        <f t="shared" si="503"/>
        <v/>
      </c>
    </row>
    <row r="16042" spans="2:4" x14ac:dyDescent="0.3">
      <c r="B16042" s="211" t="str">
        <f t="shared" si="502"/>
        <v/>
      </c>
      <c r="D16042" s="213" t="str">
        <f t="shared" si="503"/>
        <v/>
      </c>
    </row>
    <row r="16043" spans="2:4" x14ac:dyDescent="0.3">
      <c r="B16043" s="211" t="str">
        <f t="shared" si="502"/>
        <v/>
      </c>
      <c r="D16043" s="213" t="str">
        <f t="shared" si="503"/>
        <v/>
      </c>
    </row>
    <row r="16044" spans="2:4" x14ac:dyDescent="0.3">
      <c r="B16044" s="211" t="str">
        <f t="shared" si="502"/>
        <v/>
      </c>
      <c r="D16044" s="213" t="str">
        <f t="shared" si="503"/>
        <v/>
      </c>
    </row>
    <row r="16045" spans="2:4" x14ac:dyDescent="0.3">
      <c r="B16045" s="211" t="str">
        <f t="shared" si="502"/>
        <v/>
      </c>
      <c r="D16045" s="213" t="str">
        <f t="shared" si="503"/>
        <v/>
      </c>
    </row>
    <row r="16046" spans="2:4" x14ac:dyDescent="0.3">
      <c r="B16046" s="211" t="str">
        <f t="shared" si="502"/>
        <v/>
      </c>
      <c r="D16046" s="213" t="str">
        <f t="shared" si="503"/>
        <v/>
      </c>
    </row>
    <row r="16047" spans="2:4" x14ac:dyDescent="0.3">
      <c r="B16047" s="211" t="str">
        <f t="shared" si="502"/>
        <v/>
      </c>
      <c r="D16047" s="213" t="str">
        <f t="shared" si="503"/>
        <v/>
      </c>
    </row>
    <row r="16048" spans="2:4" x14ac:dyDescent="0.3">
      <c r="B16048" s="211" t="str">
        <f t="shared" si="502"/>
        <v/>
      </c>
      <c r="D16048" s="213" t="str">
        <f t="shared" si="503"/>
        <v/>
      </c>
    </row>
    <row r="16049" spans="2:4" x14ac:dyDescent="0.3">
      <c r="B16049" s="211" t="str">
        <f t="shared" si="502"/>
        <v/>
      </c>
      <c r="D16049" s="213" t="str">
        <f t="shared" si="503"/>
        <v/>
      </c>
    </row>
    <row r="16050" spans="2:4" x14ac:dyDescent="0.3">
      <c r="B16050" s="211" t="str">
        <f t="shared" si="502"/>
        <v/>
      </c>
      <c r="D16050" s="213" t="str">
        <f t="shared" si="503"/>
        <v/>
      </c>
    </row>
    <row r="16051" spans="2:4" x14ac:dyDescent="0.3">
      <c r="B16051" s="211" t="str">
        <f t="shared" si="502"/>
        <v/>
      </c>
      <c r="D16051" s="213" t="str">
        <f t="shared" si="503"/>
        <v/>
      </c>
    </row>
    <row r="16052" spans="2:4" x14ac:dyDescent="0.3">
      <c r="B16052" s="211" t="str">
        <f t="shared" si="502"/>
        <v/>
      </c>
      <c r="D16052" s="213" t="str">
        <f t="shared" si="503"/>
        <v/>
      </c>
    </row>
    <row r="16053" spans="2:4" x14ac:dyDescent="0.3">
      <c r="B16053" s="211" t="str">
        <f t="shared" si="502"/>
        <v/>
      </c>
      <c r="D16053" s="213" t="str">
        <f t="shared" si="503"/>
        <v/>
      </c>
    </row>
    <row r="16054" spans="2:4" x14ac:dyDescent="0.3">
      <c r="B16054" s="211" t="str">
        <f t="shared" si="502"/>
        <v/>
      </c>
      <c r="D16054" s="213" t="str">
        <f t="shared" si="503"/>
        <v/>
      </c>
    </row>
    <row r="16055" spans="2:4" x14ac:dyDescent="0.3">
      <c r="B16055" s="211" t="str">
        <f t="shared" si="502"/>
        <v/>
      </c>
      <c r="D16055" s="213" t="str">
        <f t="shared" si="503"/>
        <v/>
      </c>
    </row>
    <row r="16056" spans="2:4" x14ac:dyDescent="0.3">
      <c r="B16056" s="211" t="str">
        <f t="shared" si="502"/>
        <v/>
      </c>
      <c r="D16056" s="213" t="str">
        <f t="shared" si="503"/>
        <v/>
      </c>
    </row>
    <row r="16057" spans="2:4" x14ac:dyDescent="0.3">
      <c r="B16057" s="211" t="str">
        <f t="shared" si="502"/>
        <v/>
      </c>
      <c r="D16057" s="213" t="str">
        <f t="shared" si="503"/>
        <v/>
      </c>
    </row>
    <row r="16058" spans="2:4" x14ac:dyDescent="0.3">
      <c r="B16058" s="211" t="str">
        <f t="shared" si="502"/>
        <v/>
      </c>
      <c r="D16058" s="213" t="str">
        <f t="shared" si="503"/>
        <v/>
      </c>
    </row>
    <row r="16059" spans="2:4" x14ac:dyDescent="0.3">
      <c r="B16059" s="211" t="str">
        <f t="shared" si="502"/>
        <v/>
      </c>
      <c r="D16059" s="213" t="str">
        <f t="shared" si="503"/>
        <v/>
      </c>
    </row>
    <row r="16060" spans="2:4" x14ac:dyDescent="0.3">
      <c r="B16060" s="211" t="str">
        <f t="shared" si="502"/>
        <v/>
      </c>
      <c r="D16060" s="213" t="str">
        <f t="shared" si="503"/>
        <v/>
      </c>
    </row>
    <row r="16061" spans="2:4" x14ac:dyDescent="0.3">
      <c r="B16061" s="211" t="str">
        <f t="shared" si="502"/>
        <v/>
      </c>
      <c r="D16061" s="213" t="str">
        <f t="shared" si="503"/>
        <v/>
      </c>
    </row>
    <row r="16062" spans="2:4" x14ac:dyDescent="0.3">
      <c r="B16062" s="211" t="str">
        <f t="shared" si="502"/>
        <v/>
      </c>
      <c r="D16062" s="213" t="str">
        <f t="shared" si="503"/>
        <v/>
      </c>
    </row>
    <row r="16063" spans="2:4" x14ac:dyDescent="0.3">
      <c r="B16063" s="211" t="str">
        <f t="shared" si="502"/>
        <v/>
      </c>
      <c r="D16063" s="213" t="str">
        <f t="shared" si="503"/>
        <v/>
      </c>
    </row>
    <row r="16064" spans="2:4" x14ac:dyDescent="0.3">
      <c r="B16064" s="211" t="str">
        <f t="shared" si="502"/>
        <v/>
      </c>
      <c r="D16064" s="213" t="str">
        <f t="shared" si="503"/>
        <v/>
      </c>
    </row>
    <row r="16065" spans="2:4" x14ac:dyDescent="0.3">
      <c r="B16065" s="211" t="str">
        <f t="shared" si="502"/>
        <v/>
      </c>
      <c r="D16065" s="213" t="str">
        <f t="shared" si="503"/>
        <v/>
      </c>
    </row>
    <row r="16066" spans="2:4" x14ac:dyDescent="0.3">
      <c r="B16066" s="211" t="str">
        <f t="shared" si="502"/>
        <v/>
      </c>
      <c r="D16066" s="213" t="str">
        <f t="shared" si="503"/>
        <v/>
      </c>
    </row>
    <row r="16067" spans="2:4" x14ac:dyDescent="0.3">
      <c r="B16067" s="211" t="str">
        <f t="shared" si="502"/>
        <v/>
      </c>
      <c r="D16067" s="213" t="str">
        <f t="shared" si="503"/>
        <v/>
      </c>
    </row>
    <row r="16068" spans="2:4" x14ac:dyDescent="0.3">
      <c r="B16068" s="211" t="str">
        <f t="shared" si="502"/>
        <v/>
      </c>
      <c r="D16068" s="213" t="str">
        <f t="shared" si="503"/>
        <v/>
      </c>
    </row>
    <row r="16069" spans="2:4" x14ac:dyDescent="0.3">
      <c r="B16069" s="211" t="str">
        <f t="shared" si="502"/>
        <v/>
      </c>
      <c r="D16069" s="213" t="str">
        <f t="shared" si="503"/>
        <v/>
      </c>
    </row>
    <row r="16070" spans="2:4" x14ac:dyDescent="0.3">
      <c r="B16070" s="211" t="str">
        <f t="shared" ref="B16070:B16133" si="504">IF(NOT(ISBLANK(A16070)),INT(($B$2-A16070)/365.25),"")</f>
        <v/>
      </c>
      <c r="D16070" s="213" t="str">
        <f t="shared" ref="D16070:D16133" si="505">_xlfn.IFNA(VLOOKUP(B16070,AgeGroups,2,TRUE),"")</f>
        <v/>
      </c>
    </row>
    <row r="16071" spans="2:4" x14ac:dyDescent="0.3">
      <c r="B16071" s="211" t="str">
        <f t="shared" si="504"/>
        <v/>
      </c>
      <c r="D16071" s="213" t="str">
        <f t="shared" si="505"/>
        <v/>
      </c>
    </row>
    <row r="16072" spans="2:4" x14ac:dyDescent="0.3">
      <c r="B16072" s="211" t="str">
        <f t="shared" si="504"/>
        <v/>
      </c>
      <c r="D16072" s="213" t="str">
        <f t="shared" si="505"/>
        <v/>
      </c>
    </row>
    <row r="16073" spans="2:4" x14ac:dyDescent="0.3">
      <c r="B16073" s="211" t="str">
        <f t="shared" si="504"/>
        <v/>
      </c>
      <c r="D16073" s="213" t="str">
        <f t="shared" si="505"/>
        <v/>
      </c>
    </row>
    <row r="16074" spans="2:4" x14ac:dyDescent="0.3">
      <c r="B16074" s="211" t="str">
        <f t="shared" si="504"/>
        <v/>
      </c>
      <c r="D16074" s="213" t="str">
        <f t="shared" si="505"/>
        <v/>
      </c>
    </row>
    <row r="16075" spans="2:4" x14ac:dyDescent="0.3">
      <c r="B16075" s="211" t="str">
        <f t="shared" si="504"/>
        <v/>
      </c>
      <c r="D16075" s="213" t="str">
        <f t="shared" si="505"/>
        <v/>
      </c>
    </row>
    <row r="16076" spans="2:4" x14ac:dyDescent="0.3">
      <c r="B16076" s="211" t="str">
        <f t="shared" si="504"/>
        <v/>
      </c>
      <c r="D16076" s="213" t="str">
        <f t="shared" si="505"/>
        <v/>
      </c>
    </row>
    <row r="16077" spans="2:4" x14ac:dyDescent="0.3">
      <c r="B16077" s="211" t="str">
        <f t="shared" si="504"/>
        <v/>
      </c>
      <c r="D16077" s="213" t="str">
        <f t="shared" si="505"/>
        <v/>
      </c>
    </row>
    <row r="16078" spans="2:4" x14ac:dyDescent="0.3">
      <c r="B16078" s="211" t="str">
        <f t="shared" si="504"/>
        <v/>
      </c>
      <c r="D16078" s="213" t="str">
        <f t="shared" si="505"/>
        <v/>
      </c>
    </row>
    <row r="16079" spans="2:4" x14ac:dyDescent="0.3">
      <c r="B16079" s="211" t="str">
        <f t="shared" si="504"/>
        <v/>
      </c>
      <c r="D16079" s="213" t="str">
        <f t="shared" si="505"/>
        <v/>
      </c>
    </row>
    <row r="16080" spans="2:4" x14ac:dyDescent="0.3">
      <c r="B16080" s="211" t="str">
        <f t="shared" si="504"/>
        <v/>
      </c>
      <c r="D16080" s="213" t="str">
        <f t="shared" si="505"/>
        <v/>
      </c>
    </row>
    <row r="16081" spans="2:4" x14ac:dyDescent="0.3">
      <c r="B16081" s="211" t="str">
        <f t="shared" si="504"/>
        <v/>
      </c>
      <c r="D16081" s="213" t="str">
        <f t="shared" si="505"/>
        <v/>
      </c>
    </row>
    <row r="16082" spans="2:4" x14ac:dyDescent="0.3">
      <c r="B16082" s="211" t="str">
        <f t="shared" si="504"/>
        <v/>
      </c>
      <c r="D16082" s="213" t="str">
        <f t="shared" si="505"/>
        <v/>
      </c>
    </row>
    <row r="16083" spans="2:4" x14ac:dyDescent="0.3">
      <c r="B16083" s="211" t="str">
        <f t="shared" si="504"/>
        <v/>
      </c>
      <c r="D16083" s="213" t="str">
        <f t="shared" si="505"/>
        <v/>
      </c>
    </row>
    <row r="16084" spans="2:4" x14ac:dyDescent="0.3">
      <c r="B16084" s="211" t="str">
        <f t="shared" si="504"/>
        <v/>
      </c>
      <c r="D16084" s="213" t="str">
        <f t="shared" si="505"/>
        <v/>
      </c>
    </row>
    <row r="16085" spans="2:4" x14ac:dyDescent="0.3">
      <c r="B16085" s="211" t="str">
        <f t="shared" si="504"/>
        <v/>
      </c>
      <c r="D16085" s="213" t="str">
        <f t="shared" si="505"/>
        <v/>
      </c>
    </row>
    <row r="16086" spans="2:4" x14ac:dyDescent="0.3">
      <c r="B16086" s="211" t="str">
        <f t="shared" si="504"/>
        <v/>
      </c>
      <c r="D16086" s="213" t="str">
        <f t="shared" si="505"/>
        <v/>
      </c>
    </row>
    <row r="16087" spans="2:4" x14ac:dyDescent="0.3">
      <c r="B16087" s="211" t="str">
        <f t="shared" si="504"/>
        <v/>
      </c>
      <c r="D16087" s="213" t="str">
        <f t="shared" si="505"/>
        <v/>
      </c>
    </row>
    <row r="16088" spans="2:4" x14ac:dyDescent="0.3">
      <c r="B16088" s="211" t="str">
        <f t="shared" si="504"/>
        <v/>
      </c>
      <c r="D16088" s="213" t="str">
        <f t="shared" si="505"/>
        <v/>
      </c>
    </row>
    <row r="16089" spans="2:4" x14ac:dyDescent="0.3">
      <c r="B16089" s="211" t="str">
        <f t="shared" si="504"/>
        <v/>
      </c>
      <c r="D16089" s="213" t="str">
        <f t="shared" si="505"/>
        <v/>
      </c>
    </row>
    <row r="16090" spans="2:4" x14ac:dyDescent="0.3">
      <c r="B16090" s="211" t="str">
        <f t="shared" si="504"/>
        <v/>
      </c>
      <c r="D16090" s="213" t="str">
        <f t="shared" si="505"/>
        <v/>
      </c>
    </row>
    <row r="16091" spans="2:4" x14ac:dyDescent="0.3">
      <c r="B16091" s="211" t="str">
        <f t="shared" si="504"/>
        <v/>
      </c>
      <c r="D16091" s="213" t="str">
        <f t="shared" si="505"/>
        <v/>
      </c>
    </row>
    <row r="16092" spans="2:4" x14ac:dyDescent="0.3">
      <c r="B16092" s="211" t="str">
        <f t="shared" si="504"/>
        <v/>
      </c>
      <c r="D16092" s="213" t="str">
        <f t="shared" si="505"/>
        <v/>
      </c>
    </row>
    <row r="16093" spans="2:4" x14ac:dyDescent="0.3">
      <c r="B16093" s="211" t="str">
        <f t="shared" si="504"/>
        <v/>
      </c>
      <c r="D16093" s="213" t="str">
        <f t="shared" si="505"/>
        <v/>
      </c>
    </row>
    <row r="16094" spans="2:4" x14ac:dyDescent="0.3">
      <c r="B16094" s="211" t="str">
        <f t="shared" si="504"/>
        <v/>
      </c>
      <c r="D16094" s="213" t="str">
        <f t="shared" si="505"/>
        <v/>
      </c>
    </row>
    <row r="16095" spans="2:4" x14ac:dyDescent="0.3">
      <c r="B16095" s="211" t="str">
        <f t="shared" si="504"/>
        <v/>
      </c>
      <c r="D16095" s="213" t="str">
        <f t="shared" si="505"/>
        <v/>
      </c>
    </row>
    <row r="16096" spans="2:4" x14ac:dyDescent="0.3">
      <c r="B16096" s="211" t="str">
        <f t="shared" si="504"/>
        <v/>
      </c>
      <c r="D16096" s="213" t="str">
        <f t="shared" si="505"/>
        <v/>
      </c>
    </row>
    <row r="16097" spans="2:4" x14ac:dyDescent="0.3">
      <c r="B16097" s="211" t="str">
        <f t="shared" si="504"/>
        <v/>
      </c>
      <c r="D16097" s="213" t="str">
        <f t="shared" si="505"/>
        <v/>
      </c>
    </row>
    <row r="16098" spans="2:4" x14ac:dyDescent="0.3">
      <c r="B16098" s="211" t="str">
        <f t="shared" si="504"/>
        <v/>
      </c>
      <c r="D16098" s="213" t="str">
        <f t="shared" si="505"/>
        <v/>
      </c>
    </row>
    <row r="16099" spans="2:4" x14ac:dyDescent="0.3">
      <c r="B16099" s="211" t="str">
        <f t="shared" si="504"/>
        <v/>
      </c>
      <c r="D16099" s="213" t="str">
        <f t="shared" si="505"/>
        <v/>
      </c>
    </row>
    <row r="16100" spans="2:4" x14ac:dyDescent="0.3">
      <c r="B16100" s="211" t="str">
        <f t="shared" si="504"/>
        <v/>
      </c>
      <c r="D16100" s="213" t="str">
        <f t="shared" si="505"/>
        <v/>
      </c>
    </row>
    <row r="16101" spans="2:4" x14ac:dyDescent="0.3">
      <c r="B16101" s="211" t="str">
        <f t="shared" si="504"/>
        <v/>
      </c>
      <c r="D16101" s="213" t="str">
        <f t="shared" si="505"/>
        <v/>
      </c>
    </row>
    <row r="16102" spans="2:4" x14ac:dyDescent="0.3">
      <c r="B16102" s="211" t="str">
        <f t="shared" si="504"/>
        <v/>
      </c>
      <c r="D16102" s="213" t="str">
        <f t="shared" si="505"/>
        <v/>
      </c>
    </row>
    <row r="16103" spans="2:4" x14ac:dyDescent="0.3">
      <c r="B16103" s="211" t="str">
        <f t="shared" si="504"/>
        <v/>
      </c>
      <c r="D16103" s="213" t="str">
        <f t="shared" si="505"/>
        <v/>
      </c>
    </row>
    <row r="16104" spans="2:4" x14ac:dyDescent="0.3">
      <c r="B16104" s="211" t="str">
        <f t="shared" si="504"/>
        <v/>
      </c>
      <c r="D16104" s="213" t="str">
        <f t="shared" si="505"/>
        <v/>
      </c>
    </row>
    <row r="16105" spans="2:4" x14ac:dyDescent="0.3">
      <c r="B16105" s="211" t="str">
        <f t="shared" si="504"/>
        <v/>
      </c>
      <c r="D16105" s="213" t="str">
        <f t="shared" si="505"/>
        <v/>
      </c>
    </row>
    <row r="16106" spans="2:4" x14ac:dyDescent="0.3">
      <c r="B16106" s="211" t="str">
        <f t="shared" si="504"/>
        <v/>
      </c>
      <c r="D16106" s="213" t="str">
        <f t="shared" si="505"/>
        <v/>
      </c>
    </row>
    <row r="16107" spans="2:4" x14ac:dyDescent="0.3">
      <c r="B16107" s="211" t="str">
        <f t="shared" si="504"/>
        <v/>
      </c>
      <c r="D16107" s="213" t="str">
        <f t="shared" si="505"/>
        <v/>
      </c>
    </row>
    <row r="16108" spans="2:4" x14ac:dyDescent="0.3">
      <c r="B16108" s="211" t="str">
        <f t="shared" si="504"/>
        <v/>
      </c>
      <c r="D16108" s="213" t="str">
        <f t="shared" si="505"/>
        <v/>
      </c>
    </row>
    <row r="16109" spans="2:4" x14ac:dyDescent="0.3">
      <c r="B16109" s="211" t="str">
        <f t="shared" si="504"/>
        <v/>
      </c>
      <c r="D16109" s="213" t="str">
        <f t="shared" si="505"/>
        <v/>
      </c>
    </row>
    <row r="16110" spans="2:4" x14ac:dyDescent="0.3">
      <c r="B16110" s="211" t="str">
        <f t="shared" si="504"/>
        <v/>
      </c>
      <c r="D16110" s="213" t="str">
        <f t="shared" si="505"/>
        <v/>
      </c>
    </row>
    <row r="16111" spans="2:4" x14ac:dyDescent="0.3">
      <c r="B16111" s="211" t="str">
        <f t="shared" si="504"/>
        <v/>
      </c>
      <c r="D16111" s="213" t="str">
        <f t="shared" si="505"/>
        <v/>
      </c>
    </row>
    <row r="16112" spans="2:4" x14ac:dyDescent="0.3">
      <c r="B16112" s="211" t="str">
        <f t="shared" si="504"/>
        <v/>
      </c>
      <c r="D16112" s="213" t="str">
        <f t="shared" si="505"/>
        <v/>
      </c>
    </row>
    <row r="16113" spans="2:4" x14ac:dyDescent="0.3">
      <c r="B16113" s="211" t="str">
        <f t="shared" si="504"/>
        <v/>
      </c>
      <c r="D16113" s="213" t="str">
        <f t="shared" si="505"/>
        <v/>
      </c>
    </row>
    <row r="16114" spans="2:4" x14ac:dyDescent="0.3">
      <c r="B16114" s="211" t="str">
        <f t="shared" si="504"/>
        <v/>
      </c>
      <c r="D16114" s="213" t="str">
        <f t="shared" si="505"/>
        <v/>
      </c>
    </row>
    <row r="16115" spans="2:4" x14ac:dyDescent="0.3">
      <c r="B16115" s="211" t="str">
        <f t="shared" si="504"/>
        <v/>
      </c>
      <c r="D16115" s="213" t="str">
        <f t="shared" si="505"/>
        <v/>
      </c>
    </row>
    <row r="16116" spans="2:4" x14ac:dyDescent="0.3">
      <c r="B16116" s="211" t="str">
        <f t="shared" si="504"/>
        <v/>
      </c>
      <c r="D16116" s="213" t="str">
        <f t="shared" si="505"/>
        <v/>
      </c>
    </row>
    <row r="16117" spans="2:4" x14ac:dyDescent="0.3">
      <c r="B16117" s="211" t="str">
        <f t="shared" si="504"/>
        <v/>
      </c>
      <c r="D16117" s="213" t="str">
        <f t="shared" si="505"/>
        <v/>
      </c>
    </row>
    <row r="16118" spans="2:4" x14ac:dyDescent="0.3">
      <c r="B16118" s="211" t="str">
        <f t="shared" si="504"/>
        <v/>
      </c>
      <c r="D16118" s="213" t="str">
        <f t="shared" si="505"/>
        <v/>
      </c>
    </row>
    <row r="16119" spans="2:4" x14ac:dyDescent="0.3">
      <c r="B16119" s="211" t="str">
        <f t="shared" si="504"/>
        <v/>
      </c>
      <c r="D16119" s="213" t="str">
        <f t="shared" si="505"/>
        <v/>
      </c>
    </row>
    <row r="16120" spans="2:4" x14ac:dyDescent="0.3">
      <c r="B16120" s="211" t="str">
        <f t="shared" si="504"/>
        <v/>
      </c>
      <c r="D16120" s="213" t="str">
        <f t="shared" si="505"/>
        <v/>
      </c>
    </row>
    <row r="16121" spans="2:4" x14ac:dyDescent="0.3">
      <c r="B16121" s="211" t="str">
        <f t="shared" si="504"/>
        <v/>
      </c>
      <c r="D16121" s="213" t="str">
        <f t="shared" si="505"/>
        <v/>
      </c>
    </row>
    <row r="16122" spans="2:4" x14ac:dyDescent="0.3">
      <c r="B16122" s="211" t="str">
        <f t="shared" si="504"/>
        <v/>
      </c>
      <c r="D16122" s="213" t="str">
        <f t="shared" si="505"/>
        <v/>
      </c>
    </row>
    <row r="16123" spans="2:4" x14ac:dyDescent="0.3">
      <c r="B16123" s="211" t="str">
        <f t="shared" si="504"/>
        <v/>
      </c>
      <c r="D16123" s="213" t="str">
        <f t="shared" si="505"/>
        <v/>
      </c>
    </row>
    <row r="16124" spans="2:4" x14ac:dyDescent="0.3">
      <c r="B16124" s="211" t="str">
        <f t="shared" si="504"/>
        <v/>
      </c>
      <c r="D16124" s="213" t="str">
        <f t="shared" si="505"/>
        <v/>
      </c>
    </row>
    <row r="16125" spans="2:4" x14ac:dyDescent="0.3">
      <c r="B16125" s="211" t="str">
        <f t="shared" si="504"/>
        <v/>
      </c>
      <c r="D16125" s="213" t="str">
        <f t="shared" si="505"/>
        <v/>
      </c>
    </row>
    <row r="16126" spans="2:4" x14ac:dyDescent="0.3">
      <c r="B16126" s="211" t="str">
        <f t="shared" si="504"/>
        <v/>
      </c>
      <c r="D16126" s="213" t="str">
        <f t="shared" si="505"/>
        <v/>
      </c>
    </row>
    <row r="16127" spans="2:4" x14ac:dyDescent="0.3">
      <c r="B16127" s="211" t="str">
        <f t="shared" si="504"/>
        <v/>
      </c>
      <c r="D16127" s="213" t="str">
        <f t="shared" si="505"/>
        <v/>
      </c>
    </row>
    <row r="16128" spans="2:4" x14ac:dyDescent="0.3">
      <c r="B16128" s="211" t="str">
        <f t="shared" si="504"/>
        <v/>
      </c>
      <c r="D16128" s="213" t="str">
        <f t="shared" si="505"/>
        <v/>
      </c>
    </row>
    <row r="16129" spans="2:4" x14ac:dyDescent="0.3">
      <c r="B16129" s="211" t="str">
        <f t="shared" si="504"/>
        <v/>
      </c>
      <c r="D16129" s="213" t="str">
        <f t="shared" si="505"/>
        <v/>
      </c>
    </row>
    <row r="16130" spans="2:4" x14ac:dyDescent="0.3">
      <c r="B16130" s="211" t="str">
        <f t="shared" si="504"/>
        <v/>
      </c>
      <c r="D16130" s="213" t="str">
        <f t="shared" si="505"/>
        <v/>
      </c>
    </row>
    <row r="16131" spans="2:4" x14ac:dyDescent="0.3">
      <c r="B16131" s="211" t="str">
        <f t="shared" si="504"/>
        <v/>
      </c>
      <c r="D16131" s="213" t="str">
        <f t="shared" si="505"/>
        <v/>
      </c>
    </row>
    <row r="16132" spans="2:4" x14ac:dyDescent="0.3">
      <c r="B16132" s="211" t="str">
        <f t="shared" si="504"/>
        <v/>
      </c>
      <c r="D16132" s="213" t="str">
        <f t="shared" si="505"/>
        <v/>
      </c>
    </row>
    <row r="16133" spans="2:4" x14ac:dyDescent="0.3">
      <c r="B16133" s="211" t="str">
        <f t="shared" si="504"/>
        <v/>
      </c>
      <c r="D16133" s="213" t="str">
        <f t="shared" si="505"/>
        <v/>
      </c>
    </row>
    <row r="16134" spans="2:4" x14ac:dyDescent="0.3">
      <c r="B16134" s="211" t="str">
        <f t="shared" ref="B16134:B16197" si="506">IF(NOT(ISBLANK(A16134)),INT(($B$2-A16134)/365.25),"")</f>
        <v/>
      </c>
      <c r="D16134" s="213" t="str">
        <f t="shared" ref="D16134:D16197" si="507">_xlfn.IFNA(VLOOKUP(B16134,AgeGroups,2,TRUE),"")</f>
        <v/>
      </c>
    </row>
    <row r="16135" spans="2:4" x14ac:dyDescent="0.3">
      <c r="B16135" s="211" t="str">
        <f t="shared" si="506"/>
        <v/>
      </c>
      <c r="D16135" s="213" t="str">
        <f t="shared" si="507"/>
        <v/>
      </c>
    </row>
    <row r="16136" spans="2:4" x14ac:dyDescent="0.3">
      <c r="B16136" s="211" t="str">
        <f t="shared" si="506"/>
        <v/>
      </c>
      <c r="D16136" s="213" t="str">
        <f t="shared" si="507"/>
        <v/>
      </c>
    </row>
    <row r="16137" spans="2:4" x14ac:dyDescent="0.3">
      <c r="B16137" s="211" t="str">
        <f t="shared" si="506"/>
        <v/>
      </c>
      <c r="D16137" s="213" t="str">
        <f t="shared" si="507"/>
        <v/>
      </c>
    </row>
    <row r="16138" spans="2:4" x14ac:dyDescent="0.3">
      <c r="B16138" s="211" t="str">
        <f t="shared" si="506"/>
        <v/>
      </c>
      <c r="D16138" s="213" t="str">
        <f t="shared" si="507"/>
        <v/>
      </c>
    </row>
    <row r="16139" spans="2:4" x14ac:dyDescent="0.3">
      <c r="B16139" s="211" t="str">
        <f t="shared" si="506"/>
        <v/>
      </c>
      <c r="D16139" s="213" t="str">
        <f t="shared" si="507"/>
        <v/>
      </c>
    </row>
    <row r="16140" spans="2:4" x14ac:dyDescent="0.3">
      <c r="B16140" s="211" t="str">
        <f t="shared" si="506"/>
        <v/>
      </c>
      <c r="D16140" s="213" t="str">
        <f t="shared" si="507"/>
        <v/>
      </c>
    </row>
    <row r="16141" spans="2:4" x14ac:dyDescent="0.3">
      <c r="B16141" s="211" t="str">
        <f t="shared" si="506"/>
        <v/>
      </c>
      <c r="D16141" s="213" t="str">
        <f t="shared" si="507"/>
        <v/>
      </c>
    </row>
    <row r="16142" spans="2:4" x14ac:dyDescent="0.3">
      <c r="B16142" s="211" t="str">
        <f t="shared" si="506"/>
        <v/>
      </c>
      <c r="D16142" s="213" t="str">
        <f t="shared" si="507"/>
        <v/>
      </c>
    </row>
    <row r="16143" spans="2:4" x14ac:dyDescent="0.3">
      <c r="B16143" s="211" t="str">
        <f t="shared" si="506"/>
        <v/>
      </c>
      <c r="D16143" s="213" t="str">
        <f t="shared" si="507"/>
        <v/>
      </c>
    </row>
    <row r="16144" spans="2:4" x14ac:dyDescent="0.3">
      <c r="B16144" s="211" t="str">
        <f t="shared" si="506"/>
        <v/>
      </c>
      <c r="D16144" s="213" t="str">
        <f t="shared" si="507"/>
        <v/>
      </c>
    </row>
    <row r="16145" spans="2:4" x14ac:dyDescent="0.3">
      <c r="B16145" s="211" t="str">
        <f t="shared" si="506"/>
        <v/>
      </c>
      <c r="D16145" s="213" t="str">
        <f t="shared" si="507"/>
        <v/>
      </c>
    </row>
    <row r="16146" spans="2:4" x14ac:dyDescent="0.3">
      <c r="B16146" s="211" t="str">
        <f t="shared" si="506"/>
        <v/>
      </c>
      <c r="D16146" s="213" t="str">
        <f t="shared" si="507"/>
        <v/>
      </c>
    </row>
    <row r="16147" spans="2:4" x14ac:dyDescent="0.3">
      <c r="B16147" s="211" t="str">
        <f t="shared" si="506"/>
        <v/>
      </c>
      <c r="D16147" s="213" t="str">
        <f t="shared" si="507"/>
        <v/>
      </c>
    </row>
    <row r="16148" spans="2:4" x14ac:dyDescent="0.3">
      <c r="B16148" s="211" t="str">
        <f t="shared" si="506"/>
        <v/>
      </c>
      <c r="D16148" s="213" t="str">
        <f t="shared" si="507"/>
        <v/>
      </c>
    </row>
    <row r="16149" spans="2:4" x14ac:dyDescent="0.3">
      <c r="B16149" s="211" t="str">
        <f t="shared" si="506"/>
        <v/>
      </c>
      <c r="D16149" s="213" t="str">
        <f t="shared" si="507"/>
        <v/>
      </c>
    </row>
    <row r="16150" spans="2:4" x14ac:dyDescent="0.3">
      <c r="B16150" s="211" t="str">
        <f t="shared" si="506"/>
        <v/>
      </c>
      <c r="D16150" s="213" t="str">
        <f t="shared" si="507"/>
        <v/>
      </c>
    </row>
    <row r="16151" spans="2:4" x14ac:dyDescent="0.3">
      <c r="B16151" s="211" t="str">
        <f t="shared" si="506"/>
        <v/>
      </c>
      <c r="D16151" s="213" t="str">
        <f t="shared" si="507"/>
        <v/>
      </c>
    </row>
    <row r="16152" spans="2:4" x14ac:dyDescent="0.3">
      <c r="B16152" s="211" t="str">
        <f t="shared" si="506"/>
        <v/>
      </c>
      <c r="D16152" s="213" t="str">
        <f t="shared" si="507"/>
        <v/>
      </c>
    </row>
    <row r="16153" spans="2:4" x14ac:dyDescent="0.3">
      <c r="B16153" s="211" t="str">
        <f t="shared" si="506"/>
        <v/>
      </c>
      <c r="D16153" s="213" t="str">
        <f t="shared" si="507"/>
        <v/>
      </c>
    </row>
    <row r="16154" spans="2:4" x14ac:dyDescent="0.3">
      <c r="B16154" s="211" t="str">
        <f t="shared" si="506"/>
        <v/>
      </c>
      <c r="D16154" s="213" t="str">
        <f t="shared" si="507"/>
        <v/>
      </c>
    </row>
    <row r="16155" spans="2:4" x14ac:dyDescent="0.3">
      <c r="B16155" s="211" t="str">
        <f t="shared" si="506"/>
        <v/>
      </c>
      <c r="D16155" s="213" t="str">
        <f t="shared" si="507"/>
        <v/>
      </c>
    </row>
    <row r="16156" spans="2:4" x14ac:dyDescent="0.3">
      <c r="B16156" s="211" t="str">
        <f t="shared" si="506"/>
        <v/>
      </c>
      <c r="D16156" s="213" t="str">
        <f t="shared" si="507"/>
        <v/>
      </c>
    </row>
    <row r="16157" spans="2:4" x14ac:dyDescent="0.3">
      <c r="B16157" s="211" t="str">
        <f t="shared" si="506"/>
        <v/>
      </c>
      <c r="D16157" s="213" t="str">
        <f t="shared" si="507"/>
        <v/>
      </c>
    </row>
    <row r="16158" spans="2:4" x14ac:dyDescent="0.3">
      <c r="B16158" s="211" t="str">
        <f t="shared" si="506"/>
        <v/>
      </c>
      <c r="D16158" s="213" t="str">
        <f t="shared" si="507"/>
        <v/>
      </c>
    </row>
    <row r="16159" spans="2:4" x14ac:dyDescent="0.3">
      <c r="B16159" s="211" t="str">
        <f t="shared" si="506"/>
        <v/>
      </c>
      <c r="D16159" s="213" t="str">
        <f t="shared" si="507"/>
        <v/>
      </c>
    </row>
    <row r="16160" spans="2:4" x14ac:dyDescent="0.3">
      <c r="B16160" s="211" t="str">
        <f t="shared" si="506"/>
        <v/>
      </c>
      <c r="D16160" s="213" t="str">
        <f t="shared" si="507"/>
        <v/>
      </c>
    </row>
    <row r="16161" spans="2:4" x14ac:dyDescent="0.3">
      <c r="B16161" s="211" t="str">
        <f t="shared" si="506"/>
        <v/>
      </c>
      <c r="D16161" s="213" t="str">
        <f t="shared" si="507"/>
        <v/>
      </c>
    </row>
    <row r="16162" spans="2:4" x14ac:dyDescent="0.3">
      <c r="B16162" s="211" t="str">
        <f t="shared" si="506"/>
        <v/>
      </c>
      <c r="D16162" s="213" t="str">
        <f t="shared" si="507"/>
        <v/>
      </c>
    </row>
    <row r="16163" spans="2:4" x14ac:dyDescent="0.3">
      <c r="B16163" s="211" t="str">
        <f t="shared" si="506"/>
        <v/>
      </c>
      <c r="D16163" s="213" t="str">
        <f t="shared" si="507"/>
        <v/>
      </c>
    </row>
    <row r="16164" spans="2:4" x14ac:dyDescent="0.3">
      <c r="B16164" s="211" t="str">
        <f t="shared" si="506"/>
        <v/>
      </c>
      <c r="D16164" s="213" t="str">
        <f t="shared" si="507"/>
        <v/>
      </c>
    </row>
    <row r="16165" spans="2:4" x14ac:dyDescent="0.3">
      <c r="B16165" s="211" t="str">
        <f t="shared" si="506"/>
        <v/>
      </c>
      <c r="D16165" s="213" t="str">
        <f t="shared" si="507"/>
        <v/>
      </c>
    </row>
    <row r="16166" spans="2:4" x14ac:dyDescent="0.3">
      <c r="B16166" s="211" t="str">
        <f t="shared" si="506"/>
        <v/>
      </c>
      <c r="D16166" s="213" t="str">
        <f t="shared" si="507"/>
        <v/>
      </c>
    </row>
    <row r="16167" spans="2:4" x14ac:dyDescent="0.3">
      <c r="B16167" s="211" t="str">
        <f t="shared" si="506"/>
        <v/>
      </c>
      <c r="D16167" s="213" t="str">
        <f t="shared" si="507"/>
        <v/>
      </c>
    </row>
    <row r="16168" spans="2:4" x14ac:dyDescent="0.3">
      <c r="B16168" s="211" t="str">
        <f t="shared" si="506"/>
        <v/>
      </c>
      <c r="D16168" s="213" t="str">
        <f t="shared" si="507"/>
        <v/>
      </c>
    </row>
    <row r="16169" spans="2:4" x14ac:dyDescent="0.3">
      <c r="B16169" s="211" t="str">
        <f t="shared" si="506"/>
        <v/>
      </c>
      <c r="D16169" s="213" t="str">
        <f t="shared" si="507"/>
        <v/>
      </c>
    </row>
    <row r="16170" spans="2:4" x14ac:dyDescent="0.3">
      <c r="B16170" s="211" t="str">
        <f t="shared" si="506"/>
        <v/>
      </c>
      <c r="D16170" s="213" t="str">
        <f t="shared" si="507"/>
        <v/>
      </c>
    </row>
    <row r="16171" spans="2:4" x14ac:dyDescent="0.3">
      <c r="B16171" s="211" t="str">
        <f t="shared" si="506"/>
        <v/>
      </c>
      <c r="D16171" s="213" t="str">
        <f t="shared" si="507"/>
        <v/>
      </c>
    </row>
    <row r="16172" spans="2:4" x14ac:dyDescent="0.3">
      <c r="B16172" s="211" t="str">
        <f t="shared" si="506"/>
        <v/>
      </c>
      <c r="D16172" s="213" t="str">
        <f t="shared" si="507"/>
        <v/>
      </c>
    </row>
    <row r="16173" spans="2:4" x14ac:dyDescent="0.3">
      <c r="B16173" s="211" t="str">
        <f t="shared" si="506"/>
        <v/>
      </c>
      <c r="D16173" s="213" t="str">
        <f t="shared" si="507"/>
        <v/>
      </c>
    </row>
    <row r="16174" spans="2:4" x14ac:dyDescent="0.3">
      <c r="B16174" s="211" t="str">
        <f t="shared" si="506"/>
        <v/>
      </c>
      <c r="D16174" s="213" t="str">
        <f t="shared" si="507"/>
        <v/>
      </c>
    </row>
    <row r="16175" spans="2:4" x14ac:dyDescent="0.3">
      <c r="B16175" s="211" t="str">
        <f t="shared" si="506"/>
        <v/>
      </c>
      <c r="D16175" s="213" t="str">
        <f t="shared" si="507"/>
        <v/>
      </c>
    </row>
    <row r="16176" spans="2:4" x14ac:dyDescent="0.3">
      <c r="B16176" s="211" t="str">
        <f t="shared" si="506"/>
        <v/>
      </c>
      <c r="D16176" s="213" t="str">
        <f t="shared" si="507"/>
        <v/>
      </c>
    </row>
    <row r="16177" spans="2:4" x14ac:dyDescent="0.3">
      <c r="B16177" s="211" t="str">
        <f t="shared" si="506"/>
        <v/>
      </c>
      <c r="D16177" s="213" t="str">
        <f t="shared" si="507"/>
        <v/>
      </c>
    </row>
    <row r="16178" spans="2:4" x14ac:dyDescent="0.3">
      <c r="B16178" s="211" t="str">
        <f t="shared" si="506"/>
        <v/>
      </c>
      <c r="D16178" s="213" t="str">
        <f t="shared" si="507"/>
        <v/>
      </c>
    </row>
    <row r="16179" spans="2:4" x14ac:dyDescent="0.3">
      <c r="B16179" s="211" t="str">
        <f t="shared" si="506"/>
        <v/>
      </c>
      <c r="D16179" s="213" t="str">
        <f t="shared" si="507"/>
        <v/>
      </c>
    </row>
    <row r="16180" spans="2:4" x14ac:dyDescent="0.3">
      <c r="B16180" s="211" t="str">
        <f t="shared" si="506"/>
        <v/>
      </c>
      <c r="D16180" s="213" t="str">
        <f t="shared" si="507"/>
        <v/>
      </c>
    </row>
    <row r="16181" spans="2:4" x14ac:dyDescent="0.3">
      <c r="B16181" s="211" t="str">
        <f t="shared" si="506"/>
        <v/>
      </c>
      <c r="D16181" s="213" t="str">
        <f t="shared" si="507"/>
        <v/>
      </c>
    </row>
    <row r="16182" spans="2:4" x14ac:dyDescent="0.3">
      <c r="B16182" s="211" t="str">
        <f t="shared" si="506"/>
        <v/>
      </c>
      <c r="D16182" s="213" t="str">
        <f t="shared" si="507"/>
        <v/>
      </c>
    </row>
    <row r="16183" spans="2:4" x14ac:dyDescent="0.3">
      <c r="B16183" s="211" t="str">
        <f t="shared" si="506"/>
        <v/>
      </c>
      <c r="D16183" s="213" t="str">
        <f t="shared" si="507"/>
        <v/>
      </c>
    </row>
    <row r="16184" spans="2:4" x14ac:dyDescent="0.3">
      <c r="B16184" s="211" t="str">
        <f t="shared" si="506"/>
        <v/>
      </c>
      <c r="D16184" s="213" t="str">
        <f t="shared" si="507"/>
        <v/>
      </c>
    </row>
    <row r="16185" spans="2:4" x14ac:dyDescent="0.3">
      <c r="B16185" s="211" t="str">
        <f t="shared" si="506"/>
        <v/>
      </c>
      <c r="D16185" s="213" t="str">
        <f t="shared" si="507"/>
        <v/>
      </c>
    </row>
    <row r="16186" spans="2:4" x14ac:dyDescent="0.3">
      <c r="B16186" s="211" t="str">
        <f t="shared" si="506"/>
        <v/>
      </c>
      <c r="D16186" s="213" t="str">
        <f t="shared" si="507"/>
        <v/>
      </c>
    </row>
    <row r="16187" spans="2:4" x14ac:dyDescent="0.3">
      <c r="B16187" s="211" t="str">
        <f t="shared" si="506"/>
        <v/>
      </c>
      <c r="D16187" s="213" t="str">
        <f t="shared" si="507"/>
        <v/>
      </c>
    </row>
    <row r="16188" spans="2:4" x14ac:dyDescent="0.3">
      <c r="B16188" s="211" t="str">
        <f t="shared" si="506"/>
        <v/>
      </c>
      <c r="D16188" s="213" t="str">
        <f t="shared" si="507"/>
        <v/>
      </c>
    </row>
    <row r="16189" spans="2:4" x14ac:dyDescent="0.3">
      <c r="B16189" s="211" t="str">
        <f t="shared" si="506"/>
        <v/>
      </c>
      <c r="D16189" s="213" t="str">
        <f t="shared" si="507"/>
        <v/>
      </c>
    </row>
    <row r="16190" spans="2:4" x14ac:dyDescent="0.3">
      <c r="B16190" s="211" t="str">
        <f t="shared" si="506"/>
        <v/>
      </c>
      <c r="D16190" s="213" t="str">
        <f t="shared" si="507"/>
        <v/>
      </c>
    </row>
    <row r="16191" spans="2:4" x14ac:dyDescent="0.3">
      <c r="B16191" s="211" t="str">
        <f t="shared" si="506"/>
        <v/>
      </c>
      <c r="D16191" s="213" t="str">
        <f t="shared" si="507"/>
        <v/>
      </c>
    </row>
    <row r="16192" spans="2:4" x14ac:dyDescent="0.3">
      <c r="B16192" s="211" t="str">
        <f t="shared" si="506"/>
        <v/>
      </c>
      <c r="D16192" s="213" t="str">
        <f t="shared" si="507"/>
        <v/>
      </c>
    </row>
    <row r="16193" spans="2:4" x14ac:dyDescent="0.3">
      <c r="B16193" s="211" t="str">
        <f t="shared" si="506"/>
        <v/>
      </c>
      <c r="D16193" s="213" t="str">
        <f t="shared" si="507"/>
        <v/>
      </c>
    </row>
    <row r="16194" spans="2:4" x14ac:dyDescent="0.3">
      <c r="B16194" s="211" t="str">
        <f t="shared" si="506"/>
        <v/>
      </c>
      <c r="D16194" s="213" t="str">
        <f t="shared" si="507"/>
        <v/>
      </c>
    </row>
    <row r="16195" spans="2:4" x14ac:dyDescent="0.3">
      <c r="B16195" s="211" t="str">
        <f t="shared" si="506"/>
        <v/>
      </c>
      <c r="D16195" s="213" t="str">
        <f t="shared" si="507"/>
        <v/>
      </c>
    </row>
    <row r="16196" spans="2:4" x14ac:dyDescent="0.3">
      <c r="B16196" s="211" t="str">
        <f t="shared" si="506"/>
        <v/>
      </c>
      <c r="D16196" s="213" t="str">
        <f t="shared" si="507"/>
        <v/>
      </c>
    </row>
    <row r="16197" spans="2:4" x14ac:dyDescent="0.3">
      <c r="B16197" s="211" t="str">
        <f t="shared" si="506"/>
        <v/>
      </c>
      <c r="D16197" s="213" t="str">
        <f t="shared" si="507"/>
        <v/>
      </c>
    </row>
    <row r="16198" spans="2:4" x14ac:dyDescent="0.3">
      <c r="B16198" s="211" t="str">
        <f t="shared" ref="B16198:B16261" si="508">IF(NOT(ISBLANK(A16198)),INT(($B$2-A16198)/365.25),"")</f>
        <v/>
      </c>
      <c r="D16198" s="213" t="str">
        <f t="shared" ref="D16198:D16261" si="509">_xlfn.IFNA(VLOOKUP(B16198,AgeGroups,2,TRUE),"")</f>
        <v/>
      </c>
    </row>
    <row r="16199" spans="2:4" x14ac:dyDescent="0.3">
      <c r="B16199" s="211" t="str">
        <f t="shared" si="508"/>
        <v/>
      </c>
      <c r="D16199" s="213" t="str">
        <f t="shared" si="509"/>
        <v/>
      </c>
    </row>
    <row r="16200" spans="2:4" x14ac:dyDescent="0.3">
      <c r="B16200" s="211" t="str">
        <f t="shared" si="508"/>
        <v/>
      </c>
      <c r="D16200" s="213" t="str">
        <f t="shared" si="509"/>
        <v/>
      </c>
    </row>
    <row r="16201" spans="2:4" x14ac:dyDescent="0.3">
      <c r="B16201" s="211" t="str">
        <f t="shared" si="508"/>
        <v/>
      </c>
      <c r="D16201" s="213" t="str">
        <f t="shared" si="509"/>
        <v/>
      </c>
    </row>
    <row r="16202" spans="2:4" x14ac:dyDescent="0.3">
      <c r="B16202" s="211" t="str">
        <f t="shared" si="508"/>
        <v/>
      </c>
      <c r="D16202" s="213" t="str">
        <f t="shared" si="509"/>
        <v/>
      </c>
    </row>
    <row r="16203" spans="2:4" x14ac:dyDescent="0.3">
      <c r="B16203" s="211" t="str">
        <f t="shared" si="508"/>
        <v/>
      </c>
      <c r="D16203" s="213" t="str">
        <f t="shared" si="509"/>
        <v/>
      </c>
    </row>
    <row r="16204" spans="2:4" x14ac:dyDescent="0.3">
      <c r="B16204" s="211" t="str">
        <f t="shared" si="508"/>
        <v/>
      </c>
      <c r="D16204" s="213" t="str">
        <f t="shared" si="509"/>
        <v/>
      </c>
    </row>
    <row r="16205" spans="2:4" x14ac:dyDescent="0.3">
      <c r="B16205" s="211" t="str">
        <f t="shared" si="508"/>
        <v/>
      </c>
      <c r="D16205" s="213" t="str">
        <f t="shared" si="509"/>
        <v/>
      </c>
    </row>
    <row r="16206" spans="2:4" x14ac:dyDescent="0.3">
      <c r="B16206" s="211" t="str">
        <f t="shared" si="508"/>
        <v/>
      </c>
      <c r="D16206" s="213" t="str">
        <f t="shared" si="509"/>
        <v/>
      </c>
    </row>
    <row r="16207" spans="2:4" x14ac:dyDescent="0.3">
      <c r="B16207" s="211" t="str">
        <f t="shared" si="508"/>
        <v/>
      </c>
      <c r="D16207" s="213" t="str">
        <f t="shared" si="509"/>
        <v/>
      </c>
    </row>
    <row r="16208" spans="2:4" x14ac:dyDescent="0.3">
      <c r="B16208" s="211" t="str">
        <f t="shared" si="508"/>
        <v/>
      </c>
      <c r="D16208" s="213" t="str">
        <f t="shared" si="509"/>
        <v/>
      </c>
    </row>
    <row r="16209" spans="2:4" x14ac:dyDescent="0.3">
      <c r="B16209" s="211" t="str">
        <f t="shared" si="508"/>
        <v/>
      </c>
      <c r="D16209" s="213" t="str">
        <f t="shared" si="509"/>
        <v/>
      </c>
    </row>
    <row r="16210" spans="2:4" x14ac:dyDescent="0.3">
      <c r="B16210" s="211" t="str">
        <f t="shared" si="508"/>
        <v/>
      </c>
      <c r="D16210" s="213" t="str">
        <f t="shared" si="509"/>
        <v/>
      </c>
    </row>
    <row r="16211" spans="2:4" x14ac:dyDescent="0.3">
      <c r="B16211" s="211" t="str">
        <f t="shared" si="508"/>
        <v/>
      </c>
      <c r="D16211" s="213" t="str">
        <f t="shared" si="509"/>
        <v/>
      </c>
    </row>
    <row r="16212" spans="2:4" x14ac:dyDescent="0.3">
      <c r="B16212" s="211" t="str">
        <f t="shared" si="508"/>
        <v/>
      </c>
      <c r="D16212" s="213" t="str">
        <f t="shared" si="509"/>
        <v/>
      </c>
    </row>
    <row r="16213" spans="2:4" x14ac:dyDescent="0.3">
      <c r="B16213" s="211" t="str">
        <f t="shared" si="508"/>
        <v/>
      </c>
      <c r="D16213" s="213" t="str">
        <f t="shared" si="509"/>
        <v/>
      </c>
    </row>
    <row r="16214" spans="2:4" x14ac:dyDescent="0.3">
      <c r="B16214" s="211" t="str">
        <f t="shared" si="508"/>
        <v/>
      </c>
      <c r="D16214" s="213" t="str">
        <f t="shared" si="509"/>
        <v/>
      </c>
    </row>
    <row r="16215" spans="2:4" x14ac:dyDescent="0.3">
      <c r="B16215" s="211" t="str">
        <f t="shared" si="508"/>
        <v/>
      </c>
      <c r="D16215" s="213" t="str">
        <f t="shared" si="509"/>
        <v/>
      </c>
    </row>
    <row r="16216" spans="2:4" x14ac:dyDescent="0.3">
      <c r="B16216" s="211" t="str">
        <f t="shared" si="508"/>
        <v/>
      </c>
      <c r="D16216" s="213" t="str">
        <f t="shared" si="509"/>
        <v/>
      </c>
    </row>
    <row r="16217" spans="2:4" x14ac:dyDescent="0.3">
      <c r="B16217" s="211" t="str">
        <f t="shared" si="508"/>
        <v/>
      </c>
      <c r="D16217" s="213" t="str">
        <f t="shared" si="509"/>
        <v/>
      </c>
    </row>
    <row r="16218" spans="2:4" x14ac:dyDescent="0.3">
      <c r="B16218" s="211" t="str">
        <f t="shared" si="508"/>
        <v/>
      </c>
      <c r="D16218" s="213" t="str">
        <f t="shared" si="509"/>
        <v/>
      </c>
    </row>
    <row r="16219" spans="2:4" x14ac:dyDescent="0.3">
      <c r="B16219" s="211" t="str">
        <f t="shared" si="508"/>
        <v/>
      </c>
      <c r="D16219" s="213" t="str">
        <f t="shared" si="509"/>
        <v/>
      </c>
    </row>
    <row r="16220" spans="2:4" x14ac:dyDescent="0.3">
      <c r="B16220" s="211" t="str">
        <f t="shared" si="508"/>
        <v/>
      </c>
      <c r="D16220" s="213" t="str">
        <f t="shared" si="509"/>
        <v/>
      </c>
    </row>
    <row r="16221" spans="2:4" x14ac:dyDescent="0.3">
      <c r="B16221" s="211" t="str">
        <f t="shared" si="508"/>
        <v/>
      </c>
      <c r="D16221" s="213" t="str">
        <f t="shared" si="509"/>
        <v/>
      </c>
    </row>
    <row r="16222" spans="2:4" x14ac:dyDescent="0.3">
      <c r="B16222" s="211" t="str">
        <f t="shared" si="508"/>
        <v/>
      </c>
      <c r="D16222" s="213" t="str">
        <f t="shared" si="509"/>
        <v/>
      </c>
    </row>
    <row r="16223" spans="2:4" x14ac:dyDescent="0.3">
      <c r="B16223" s="211" t="str">
        <f t="shared" si="508"/>
        <v/>
      </c>
      <c r="D16223" s="213" t="str">
        <f t="shared" si="509"/>
        <v/>
      </c>
    </row>
    <row r="16224" spans="2:4" x14ac:dyDescent="0.3">
      <c r="B16224" s="211" t="str">
        <f t="shared" si="508"/>
        <v/>
      </c>
      <c r="D16224" s="213" t="str">
        <f t="shared" si="509"/>
        <v/>
      </c>
    </row>
    <row r="16225" spans="2:4" x14ac:dyDescent="0.3">
      <c r="B16225" s="211" t="str">
        <f t="shared" si="508"/>
        <v/>
      </c>
      <c r="D16225" s="213" t="str">
        <f t="shared" si="509"/>
        <v/>
      </c>
    </row>
    <row r="16226" spans="2:4" x14ac:dyDescent="0.3">
      <c r="B16226" s="211" t="str">
        <f t="shared" si="508"/>
        <v/>
      </c>
      <c r="D16226" s="213" t="str">
        <f t="shared" si="509"/>
        <v/>
      </c>
    </row>
    <row r="16227" spans="2:4" x14ac:dyDescent="0.3">
      <c r="B16227" s="211" t="str">
        <f t="shared" si="508"/>
        <v/>
      </c>
      <c r="D16227" s="213" t="str">
        <f t="shared" si="509"/>
        <v/>
      </c>
    </row>
    <row r="16228" spans="2:4" x14ac:dyDescent="0.3">
      <c r="B16228" s="211" t="str">
        <f t="shared" si="508"/>
        <v/>
      </c>
      <c r="D16228" s="213" t="str">
        <f t="shared" si="509"/>
        <v/>
      </c>
    </row>
    <row r="16229" spans="2:4" x14ac:dyDescent="0.3">
      <c r="B16229" s="211" t="str">
        <f t="shared" si="508"/>
        <v/>
      </c>
      <c r="D16229" s="213" t="str">
        <f t="shared" si="509"/>
        <v/>
      </c>
    </row>
    <row r="16230" spans="2:4" x14ac:dyDescent="0.3">
      <c r="B16230" s="211" t="str">
        <f t="shared" si="508"/>
        <v/>
      </c>
      <c r="D16230" s="213" t="str">
        <f t="shared" si="509"/>
        <v/>
      </c>
    </row>
    <row r="16231" spans="2:4" x14ac:dyDescent="0.3">
      <c r="B16231" s="211" t="str">
        <f t="shared" si="508"/>
        <v/>
      </c>
      <c r="D16231" s="213" t="str">
        <f t="shared" si="509"/>
        <v/>
      </c>
    </row>
    <row r="16232" spans="2:4" x14ac:dyDescent="0.3">
      <c r="B16232" s="211" t="str">
        <f t="shared" si="508"/>
        <v/>
      </c>
      <c r="D16232" s="213" t="str">
        <f t="shared" si="509"/>
        <v/>
      </c>
    </row>
    <row r="16233" spans="2:4" x14ac:dyDescent="0.3">
      <c r="B16233" s="211" t="str">
        <f t="shared" si="508"/>
        <v/>
      </c>
      <c r="D16233" s="213" t="str">
        <f t="shared" si="509"/>
        <v/>
      </c>
    </row>
    <row r="16234" spans="2:4" x14ac:dyDescent="0.3">
      <c r="B16234" s="211" t="str">
        <f t="shared" si="508"/>
        <v/>
      </c>
      <c r="D16234" s="213" t="str">
        <f t="shared" si="509"/>
        <v/>
      </c>
    </row>
    <row r="16235" spans="2:4" x14ac:dyDescent="0.3">
      <c r="B16235" s="211" t="str">
        <f t="shared" si="508"/>
        <v/>
      </c>
      <c r="D16235" s="213" t="str">
        <f t="shared" si="509"/>
        <v/>
      </c>
    </row>
    <row r="16236" spans="2:4" x14ac:dyDescent="0.3">
      <c r="B16236" s="211" t="str">
        <f t="shared" si="508"/>
        <v/>
      </c>
      <c r="D16236" s="213" t="str">
        <f t="shared" si="509"/>
        <v/>
      </c>
    </row>
    <row r="16237" spans="2:4" x14ac:dyDescent="0.3">
      <c r="B16237" s="211" t="str">
        <f t="shared" si="508"/>
        <v/>
      </c>
      <c r="D16237" s="213" t="str">
        <f t="shared" si="509"/>
        <v/>
      </c>
    </row>
    <row r="16238" spans="2:4" x14ac:dyDescent="0.3">
      <c r="B16238" s="211" t="str">
        <f t="shared" si="508"/>
        <v/>
      </c>
      <c r="D16238" s="213" t="str">
        <f t="shared" si="509"/>
        <v/>
      </c>
    </row>
    <row r="16239" spans="2:4" x14ac:dyDescent="0.3">
      <c r="B16239" s="211" t="str">
        <f t="shared" si="508"/>
        <v/>
      </c>
      <c r="D16239" s="213" t="str">
        <f t="shared" si="509"/>
        <v/>
      </c>
    </row>
    <row r="16240" spans="2:4" x14ac:dyDescent="0.3">
      <c r="B16240" s="211" t="str">
        <f t="shared" si="508"/>
        <v/>
      </c>
      <c r="D16240" s="213" t="str">
        <f t="shared" si="509"/>
        <v/>
      </c>
    </row>
    <row r="16241" spans="2:4" x14ac:dyDescent="0.3">
      <c r="B16241" s="211" t="str">
        <f t="shared" si="508"/>
        <v/>
      </c>
      <c r="D16241" s="213" t="str">
        <f t="shared" si="509"/>
        <v/>
      </c>
    </row>
    <row r="16242" spans="2:4" x14ac:dyDescent="0.3">
      <c r="B16242" s="211" t="str">
        <f t="shared" si="508"/>
        <v/>
      </c>
      <c r="D16242" s="213" t="str">
        <f t="shared" si="509"/>
        <v/>
      </c>
    </row>
    <row r="16243" spans="2:4" x14ac:dyDescent="0.3">
      <c r="B16243" s="211" t="str">
        <f t="shared" si="508"/>
        <v/>
      </c>
      <c r="D16243" s="213" t="str">
        <f t="shared" si="509"/>
        <v/>
      </c>
    </row>
    <row r="16244" spans="2:4" x14ac:dyDescent="0.3">
      <c r="B16244" s="211" t="str">
        <f t="shared" si="508"/>
        <v/>
      </c>
      <c r="D16244" s="213" t="str">
        <f t="shared" si="509"/>
        <v/>
      </c>
    </row>
    <row r="16245" spans="2:4" x14ac:dyDescent="0.3">
      <c r="B16245" s="211" t="str">
        <f t="shared" si="508"/>
        <v/>
      </c>
      <c r="D16245" s="213" t="str">
        <f t="shared" si="509"/>
        <v/>
      </c>
    </row>
    <row r="16246" spans="2:4" x14ac:dyDescent="0.3">
      <c r="B16246" s="211" t="str">
        <f t="shared" si="508"/>
        <v/>
      </c>
      <c r="D16246" s="213" t="str">
        <f t="shared" si="509"/>
        <v/>
      </c>
    </row>
    <row r="16247" spans="2:4" x14ac:dyDescent="0.3">
      <c r="B16247" s="211" t="str">
        <f t="shared" si="508"/>
        <v/>
      </c>
      <c r="D16247" s="213" t="str">
        <f t="shared" si="509"/>
        <v/>
      </c>
    </row>
    <row r="16248" spans="2:4" x14ac:dyDescent="0.3">
      <c r="B16248" s="211" t="str">
        <f t="shared" si="508"/>
        <v/>
      </c>
      <c r="D16248" s="213" t="str">
        <f t="shared" si="509"/>
        <v/>
      </c>
    </row>
    <row r="16249" spans="2:4" x14ac:dyDescent="0.3">
      <c r="B16249" s="211" t="str">
        <f t="shared" si="508"/>
        <v/>
      </c>
      <c r="D16249" s="213" t="str">
        <f t="shared" si="509"/>
        <v/>
      </c>
    </row>
    <row r="16250" spans="2:4" x14ac:dyDescent="0.3">
      <c r="B16250" s="211" t="str">
        <f t="shared" si="508"/>
        <v/>
      </c>
      <c r="D16250" s="213" t="str">
        <f t="shared" si="509"/>
        <v/>
      </c>
    </row>
    <row r="16251" spans="2:4" x14ac:dyDescent="0.3">
      <c r="B16251" s="211" t="str">
        <f t="shared" si="508"/>
        <v/>
      </c>
      <c r="D16251" s="213" t="str">
        <f t="shared" si="509"/>
        <v/>
      </c>
    </row>
    <row r="16252" spans="2:4" x14ac:dyDescent="0.3">
      <c r="B16252" s="211" t="str">
        <f t="shared" si="508"/>
        <v/>
      </c>
      <c r="D16252" s="213" t="str">
        <f t="shared" si="509"/>
        <v/>
      </c>
    </row>
    <row r="16253" spans="2:4" x14ac:dyDescent="0.3">
      <c r="B16253" s="211" t="str">
        <f t="shared" si="508"/>
        <v/>
      </c>
      <c r="D16253" s="213" t="str">
        <f t="shared" si="509"/>
        <v/>
      </c>
    </row>
    <row r="16254" spans="2:4" x14ac:dyDescent="0.3">
      <c r="B16254" s="211" t="str">
        <f t="shared" si="508"/>
        <v/>
      </c>
      <c r="D16254" s="213" t="str">
        <f t="shared" si="509"/>
        <v/>
      </c>
    </row>
    <row r="16255" spans="2:4" x14ac:dyDescent="0.3">
      <c r="B16255" s="211" t="str">
        <f t="shared" si="508"/>
        <v/>
      </c>
      <c r="D16255" s="213" t="str">
        <f t="shared" si="509"/>
        <v/>
      </c>
    </row>
    <row r="16256" spans="2:4" x14ac:dyDescent="0.3">
      <c r="B16256" s="211" t="str">
        <f t="shared" si="508"/>
        <v/>
      </c>
      <c r="D16256" s="213" t="str">
        <f t="shared" si="509"/>
        <v/>
      </c>
    </row>
    <row r="16257" spans="2:4" x14ac:dyDescent="0.3">
      <c r="B16257" s="211" t="str">
        <f t="shared" si="508"/>
        <v/>
      </c>
      <c r="D16257" s="213" t="str">
        <f t="shared" si="509"/>
        <v/>
      </c>
    </row>
    <row r="16258" spans="2:4" x14ac:dyDescent="0.3">
      <c r="B16258" s="211" t="str">
        <f t="shared" si="508"/>
        <v/>
      </c>
      <c r="D16258" s="213" t="str">
        <f t="shared" si="509"/>
        <v/>
      </c>
    </row>
    <row r="16259" spans="2:4" x14ac:dyDescent="0.3">
      <c r="B16259" s="211" t="str">
        <f t="shared" si="508"/>
        <v/>
      </c>
      <c r="D16259" s="213" t="str">
        <f t="shared" si="509"/>
        <v/>
      </c>
    </row>
    <row r="16260" spans="2:4" x14ac:dyDescent="0.3">
      <c r="B16260" s="211" t="str">
        <f t="shared" si="508"/>
        <v/>
      </c>
      <c r="D16260" s="213" t="str">
        <f t="shared" si="509"/>
        <v/>
      </c>
    </row>
    <row r="16261" spans="2:4" x14ac:dyDescent="0.3">
      <c r="B16261" s="211" t="str">
        <f t="shared" si="508"/>
        <v/>
      </c>
      <c r="D16261" s="213" t="str">
        <f t="shared" si="509"/>
        <v/>
      </c>
    </row>
    <row r="16262" spans="2:4" x14ac:dyDescent="0.3">
      <c r="B16262" s="211" t="str">
        <f t="shared" ref="B16262:B16325" si="510">IF(NOT(ISBLANK(A16262)),INT(($B$2-A16262)/365.25),"")</f>
        <v/>
      </c>
      <c r="D16262" s="213" t="str">
        <f t="shared" ref="D16262:D16325" si="511">_xlfn.IFNA(VLOOKUP(B16262,AgeGroups,2,TRUE),"")</f>
        <v/>
      </c>
    </row>
    <row r="16263" spans="2:4" x14ac:dyDescent="0.3">
      <c r="B16263" s="211" t="str">
        <f t="shared" si="510"/>
        <v/>
      </c>
      <c r="D16263" s="213" t="str">
        <f t="shared" si="511"/>
        <v/>
      </c>
    </row>
    <row r="16264" spans="2:4" x14ac:dyDescent="0.3">
      <c r="B16264" s="211" t="str">
        <f t="shared" si="510"/>
        <v/>
      </c>
      <c r="D16264" s="213" t="str">
        <f t="shared" si="511"/>
        <v/>
      </c>
    </row>
    <row r="16265" spans="2:4" x14ac:dyDescent="0.3">
      <c r="B16265" s="211" t="str">
        <f t="shared" si="510"/>
        <v/>
      </c>
      <c r="D16265" s="213" t="str">
        <f t="shared" si="511"/>
        <v/>
      </c>
    </row>
    <row r="16266" spans="2:4" x14ac:dyDescent="0.3">
      <c r="B16266" s="211" t="str">
        <f t="shared" si="510"/>
        <v/>
      </c>
      <c r="D16266" s="213" t="str">
        <f t="shared" si="511"/>
        <v/>
      </c>
    </row>
    <row r="16267" spans="2:4" x14ac:dyDescent="0.3">
      <c r="B16267" s="211" t="str">
        <f t="shared" si="510"/>
        <v/>
      </c>
      <c r="D16267" s="213" t="str">
        <f t="shared" si="511"/>
        <v/>
      </c>
    </row>
    <row r="16268" spans="2:4" x14ac:dyDescent="0.3">
      <c r="B16268" s="211" t="str">
        <f t="shared" si="510"/>
        <v/>
      </c>
      <c r="D16268" s="213" t="str">
        <f t="shared" si="511"/>
        <v/>
      </c>
    </row>
    <row r="16269" spans="2:4" x14ac:dyDescent="0.3">
      <c r="B16269" s="211" t="str">
        <f t="shared" si="510"/>
        <v/>
      </c>
      <c r="D16269" s="213" t="str">
        <f t="shared" si="511"/>
        <v/>
      </c>
    </row>
    <row r="16270" spans="2:4" x14ac:dyDescent="0.3">
      <c r="B16270" s="211" t="str">
        <f t="shared" si="510"/>
        <v/>
      </c>
      <c r="D16270" s="213" t="str">
        <f t="shared" si="511"/>
        <v/>
      </c>
    </row>
    <row r="16271" spans="2:4" x14ac:dyDescent="0.3">
      <c r="B16271" s="211" t="str">
        <f t="shared" si="510"/>
        <v/>
      </c>
      <c r="D16271" s="213" t="str">
        <f t="shared" si="511"/>
        <v/>
      </c>
    </row>
    <row r="16272" spans="2:4" x14ac:dyDescent="0.3">
      <c r="B16272" s="211" t="str">
        <f t="shared" si="510"/>
        <v/>
      </c>
      <c r="D16272" s="213" t="str">
        <f t="shared" si="511"/>
        <v/>
      </c>
    </row>
    <row r="16273" spans="2:4" x14ac:dyDescent="0.3">
      <c r="B16273" s="211" t="str">
        <f t="shared" si="510"/>
        <v/>
      </c>
      <c r="D16273" s="213" t="str">
        <f t="shared" si="511"/>
        <v/>
      </c>
    </row>
    <row r="16274" spans="2:4" x14ac:dyDescent="0.3">
      <c r="B16274" s="211" t="str">
        <f t="shared" si="510"/>
        <v/>
      </c>
      <c r="D16274" s="213" t="str">
        <f t="shared" si="511"/>
        <v/>
      </c>
    </row>
    <row r="16275" spans="2:4" x14ac:dyDescent="0.3">
      <c r="B16275" s="211" t="str">
        <f t="shared" si="510"/>
        <v/>
      </c>
      <c r="D16275" s="213" t="str">
        <f t="shared" si="511"/>
        <v/>
      </c>
    </row>
    <row r="16276" spans="2:4" x14ac:dyDescent="0.3">
      <c r="B16276" s="211" t="str">
        <f t="shared" si="510"/>
        <v/>
      </c>
      <c r="D16276" s="213" t="str">
        <f t="shared" si="511"/>
        <v/>
      </c>
    </row>
    <row r="16277" spans="2:4" x14ac:dyDescent="0.3">
      <c r="B16277" s="211" t="str">
        <f t="shared" si="510"/>
        <v/>
      </c>
      <c r="D16277" s="213" t="str">
        <f t="shared" si="511"/>
        <v/>
      </c>
    </row>
    <row r="16278" spans="2:4" x14ac:dyDescent="0.3">
      <c r="B16278" s="211" t="str">
        <f t="shared" si="510"/>
        <v/>
      </c>
      <c r="D16278" s="213" t="str">
        <f t="shared" si="511"/>
        <v/>
      </c>
    </row>
    <row r="16279" spans="2:4" x14ac:dyDescent="0.3">
      <c r="B16279" s="211" t="str">
        <f t="shared" si="510"/>
        <v/>
      </c>
      <c r="D16279" s="213" t="str">
        <f t="shared" si="511"/>
        <v/>
      </c>
    </row>
    <row r="16280" spans="2:4" x14ac:dyDescent="0.3">
      <c r="B16280" s="211" t="str">
        <f t="shared" si="510"/>
        <v/>
      </c>
      <c r="D16280" s="213" t="str">
        <f t="shared" si="511"/>
        <v/>
      </c>
    </row>
    <row r="16281" spans="2:4" x14ac:dyDescent="0.3">
      <c r="B16281" s="211" t="str">
        <f t="shared" si="510"/>
        <v/>
      </c>
      <c r="D16281" s="213" t="str">
        <f t="shared" si="511"/>
        <v/>
      </c>
    </row>
    <row r="16282" spans="2:4" x14ac:dyDescent="0.3">
      <c r="B16282" s="211" t="str">
        <f t="shared" si="510"/>
        <v/>
      </c>
      <c r="D16282" s="213" t="str">
        <f t="shared" si="511"/>
        <v/>
      </c>
    </row>
    <row r="16283" spans="2:4" x14ac:dyDescent="0.3">
      <c r="B16283" s="211" t="str">
        <f t="shared" si="510"/>
        <v/>
      </c>
      <c r="D16283" s="213" t="str">
        <f t="shared" si="511"/>
        <v/>
      </c>
    </row>
    <row r="16284" spans="2:4" x14ac:dyDescent="0.3">
      <c r="B16284" s="211" t="str">
        <f t="shared" si="510"/>
        <v/>
      </c>
      <c r="D16284" s="213" t="str">
        <f t="shared" si="511"/>
        <v/>
      </c>
    </row>
    <row r="16285" spans="2:4" x14ac:dyDescent="0.3">
      <c r="B16285" s="211" t="str">
        <f t="shared" si="510"/>
        <v/>
      </c>
      <c r="D16285" s="213" t="str">
        <f t="shared" si="511"/>
        <v/>
      </c>
    </row>
    <row r="16286" spans="2:4" x14ac:dyDescent="0.3">
      <c r="B16286" s="211" t="str">
        <f t="shared" si="510"/>
        <v/>
      </c>
      <c r="D16286" s="213" t="str">
        <f t="shared" si="511"/>
        <v/>
      </c>
    </row>
    <row r="16287" spans="2:4" x14ac:dyDescent="0.3">
      <c r="B16287" s="211" t="str">
        <f t="shared" si="510"/>
        <v/>
      </c>
      <c r="D16287" s="213" t="str">
        <f t="shared" si="511"/>
        <v/>
      </c>
    </row>
    <row r="16288" spans="2:4" x14ac:dyDescent="0.3">
      <c r="B16288" s="211" t="str">
        <f t="shared" si="510"/>
        <v/>
      </c>
      <c r="D16288" s="213" t="str">
        <f t="shared" si="511"/>
        <v/>
      </c>
    </row>
    <row r="16289" spans="2:4" x14ac:dyDescent="0.3">
      <c r="B16289" s="211" t="str">
        <f t="shared" si="510"/>
        <v/>
      </c>
      <c r="D16289" s="213" t="str">
        <f t="shared" si="511"/>
        <v/>
      </c>
    </row>
    <row r="16290" spans="2:4" x14ac:dyDescent="0.3">
      <c r="B16290" s="211" t="str">
        <f t="shared" si="510"/>
        <v/>
      </c>
      <c r="D16290" s="213" t="str">
        <f t="shared" si="511"/>
        <v/>
      </c>
    </row>
    <row r="16291" spans="2:4" x14ac:dyDescent="0.3">
      <c r="B16291" s="211" t="str">
        <f t="shared" si="510"/>
        <v/>
      </c>
      <c r="D16291" s="213" t="str">
        <f t="shared" si="511"/>
        <v/>
      </c>
    </row>
    <row r="16292" spans="2:4" x14ac:dyDescent="0.3">
      <c r="B16292" s="211" t="str">
        <f t="shared" si="510"/>
        <v/>
      </c>
      <c r="D16292" s="213" t="str">
        <f t="shared" si="511"/>
        <v/>
      </c>
    </row>
    <row r="16293" spans="2:4" x14ac:dyDescent="0.3">
      <c r="B16293" s="211" t="str">
        <f t="shared" si="510"/>
        <v/>
      </c>
      <c r="D16293" s="213" t="str">
        <f t="shared" si="511"/>
        <v/>
      </c>
    </row>
    <row r="16294" spans="2:4" x14ac:dyDescent="0.3">
      <c r="B16294" s="211" t="str">
        <f t="shared" si="510"/>
        <v/>
      </c>
      <c r="D16294" s="213" t="str">
        <f t="shared" si="511"/>
        <v/>
      </c>
    </row>
    <row r="16295" spans="2:4" x14ac:dyDescent="0.3">
      <c r="B16295" s="211" t="str">
        <f t="shared" si="510"/>
        <v/>
      </c>
      <c r="D16295" s="213" t="str">
        <f t="shared" si="511"/>
        <v/>
      </c>
    </row>
    <row r="16296" spans="2:4" x14ac:dyDescent="0.3">
      <c r="B16296" s="211" t="str">
        <f t="shared" si="510"/>
        <v/>
      </c>
      <c r="D16296" s="213" t="str">
        <f t="shared" si="511"/>
        <v/>
      </c>
    </row>
    <row r="16297" spans="2:4" x14ac:dyDescent="0.3">
      <c r="B16297" s="211" t="str">
        <f t="shared" si="510"/>
        <v/>
      </c>
      <c r="D16297" s="213" t="str">
        <f t="shared" si="511"/>
        <v/>
      </c>
    </row>
    <row r="16298" spans="2:4" x14ac:dyDescent="0.3">
      <c r="B16298" s="211" t="str">
        <f t="shared" si="510"/>
        <v/>
      </c>
      <c r="D16298" s="213" t="str">
        <f t="shared" si="511"/>
        <v/>
      </c>
    </row>
    <row r="16299" spans="2:4" x14ac:dyDescent="0.3">
      <c r="B16299" s="211" t="str">
        <f t="shared" si="510"/>
        <v/>
      </c>
      <c r="D16299" s="213" t="str">
        <f t="shared" si="511"/>
        <v/>
      </c>
    </row>
    <row r="16300" spans="2:4" x14ac:dyDescent="0.3">
      <c r="B16300" s="211" t="str">
        <f t="shared" si="510"/>
        <v/>
      </c>
      <c r="D16300" s="213" t="str">
        <f t="shared" si="511"/>
        <v/>
      </c>
    </row>
    <row r="16301" spans="2:4" x14ac:dyDescent="0.3">
      <c r="B16301" s="211" t="str">
        <f t="shared" si="510"/>
        <v/>
      </c>
      <c r="D16301" s="213" t="str">
        <f t="shared" si="511"/>
        <v/>
      </c>
    </row>
    <row r="16302" spans="2:4" x14ac:dyDescent="0.3">
      <c r="B16302" s="211" t="str">
        <f t="shared" si="510"/>
        <v/>
      </c>
      <c r="D16302" s="213" t="str">
        <f t="shared" si="511"/>
        <v/>
      </c>
    </row>
    <row r="16303" spans="2:4" x14ac:dyDescent="0.3">
      <c r="B16303" s="211" t="str">
        <f t="shared" si="510"/>
        <v/>
      </c>
      <c r="D16303" s="213" t="str">
        <f t="shared" si="511"/>
        <v/>
      </c>
    </row>
    <row r="16304" spans="2:4" x14ac:dyDescent="0.3">
      <c r="B16304" s="211" t="str">
        <f t="shared" si="510"/>
        <v/>
      </c>
      <c r="D16304" s="213" t="str">
        <f t="shared" si="511"/>
        <v/>
      </c>
    </row>
    <row r="16305" spans="2:4" x14ac:dyDescent="0.3">
      <c r="B16305" s="211" t="str">
        <f t="shared" si="510"/>
        <v/>
      </c>
      <c r="D16305" s="213" t="str">
        <f t="shared" si="511"/>
        <v/>
      </c>
    </row>
    <row r="16306" spans="2:4" x14ac:dyDescent="0.3">
      <c r="B16306" s="211" t="str">
        <f t="shared" si="510"/>
        <v/>
      </c>
      <c r="D16306" s="213" t="str">
        <f t="shared" si="511"/>
        <v/>
      </c>
    </row>
    <row r="16307" spans="2:4" x14ac:dyDescent="0.3">
      <c r="B16307" s="211" t="str">
        <f t="shared" si="510"/>
        <v/>
      </c>
      <c r="D16307" s="213" t="str">
        <f t="shared" si="511"/>
        <v/>
      </c>
    </row>
    <row r="16308" spans="2:4" x14ac:dyDescent="0.3">
      <c r="B16308" s="211" t="str">
        <f t="shared" si="510"/>
        <v/>
      </c>
      <c r="D16308" s="213" t="str">
        <f t="shared" si="511"/>
        <v/>
      </c>
    </row>
    <row r="16309" spans="2:4" x14ac:dyDescent="0.3">
      <c r="B16309" s="211" t="str">
        <f t="shared" si="510"/>
        <v/>
      </c>
      <c r="D16309" s="213" t="str">
        <f t="shared" si="511"/>
        <v/>
      </c>
    </row>
    <row r="16310" spans="2:4" x14ac:dyDescent="0.3">
      <c r="B16310" s="211" t="str">
        <f t="shared" si="510"/>
        <v/>
      </c>
      <c r="D16310" s="213" t="str">
        <f t="shared" si="511"/>
        <v/>
      </c>
    </row>
    <row r="16311" spans="2:4" x14ac:dyDescent="0.3">
      <c r="B16311" s="211" t="str">
        <f t="shared" si="510"/>
        <v/>
      </c>
      <c r="D16311" s="213" t="str">
        <f t="shared" si="511"/>
        <v/>
      </c>
    </row>
    <row r="16312" spans="2:4" x14ac:dyDescent="0.3">
      <c r="B16312" s="211" t="str">
        <f t="shared" si="510"/>
        <v/>
      </c>
      <c r="D16312" s="213" t="str">
        <f t="shared" si="511"/>
        <v/>
      </c>
    </row>
    <row r="16313" spans="2:4" x14ac:dyDescent="0.3">
      <c r="B16313" s="211" t="str">
        <f t="shared" si="510"/>
        <v/>
      </c>
      <c r="D16313" s="213" t="str">
        <f t="shared" si="511"/>
        <v/>
      </c>
    </row>
    <row r="16314" spans="2:4" x14ac:dyDescent="0.3">
      <c r="B16314" s="211" t="str">
        <f t="shared" si="510"/>
        <v/>
      </c>
      <c r="D16314" s="213" t="str">
        <f t="shared" si="511"/>
        <v/>
      </c>
    </row>
    <row r="16315" spans="2:4" x14ac:dyDescent="0.3">
      <c r="B16315" s="211" t="str">
        <f t="shared" si="510"/>
        <v/>
      </c>
      <c r="D16315" s="213" t="str">
        <f t="shared" si="511"/>
        <v/>
      </c>
    </row>
    <row r="16316" spans="2:4" x14ac:dyDescent="0.3">
      <c r="B16316" s="211" t="str">
        <f t="shared" si="510"/>
        <v/>
      </c>
      <c r="D16316" s="213" t="str">
        <f t="shared" si="511"/>
        <v/>
      </c>
    </row>
    <row r="16317" spans="2:4" x14ac:dyDescent="0.3">
      <c r="B16317" s="211" t="str">
        <f t="shared" si="510"/>
        <v/>
      </c>
      <c r="D16317" s="213" t="str">
        <f t="shared" si="511"/>
        <v/>
      </c>
    </row>
    <row r="16318" spans="2:4" x14ac:dyDescent="0.3">
      <c r="B16318" s="211" t="str">
        <f t="shared" si="510"/>
        <v/>
      </c>
      <c r="D16318" s="213" t="str">
        <f t="shared" si="511"/>
        <v/>
      </c>
    </row>
    <row r="16319" spans="2:4" x14ac:dyDescent="0.3">
      <c r="B16319" s="211" t="str">
        <f t="shared" si="510"/>
        <v/>
      </c>
      <c r="D16319" s="213" t="str">
        <f t="shared" si="511"/>
        <v/>
      </c>
    </row>
    <row r="16320" spans="2:4" x14ac:dyDescent="0.3">
      <c r="B16320" s="211" t="str">
        <f t="shared" si="510"/>
        <v/>
      </c>
      <c r="D16320" s="213" t="str">
        <f t="shared" si="511"/>
        <v/>
      </c>
    </row>
    <row r="16321" spans="2:4" x14ac:dyDescent="0.3">
      <c r="B16321" s="211" t="str">
        <f t="shared" si="510"/>
        <v/>
      </c>
      <c r="D16321" s="213" t="str">
        <f t="shared" si="511"/>
        <v/>
      </c>
    </row>
    <row r="16322" spans="2:4" x14ac:dyDescent="0.3">
      <c r="B16322" s="211" t="str">
        <f t="shared" si="510"/>
        <v/>
      </c>
      <c r="D16322" s="213" t="str">
        <f t="shared" si="511"/>
        <v/>
      </c>
    </row>
    <row r="16323" spans="2:4" x14ac:dyDescent="0.3">
      <c r="B16323" s="211" t="str">
        <f t="shared" si="510"/>
        <v/>
      </c>
      <c r="D16323" s="213" t="str">
        <f t="shared" si="511"/>
        <v/>
      </c>
    </row>
    <row r="16324" spans="2:4" x14ac:dyDescent="0.3">
      <c r="B16324" s="211" t="str">
        <f t="shared" si="510"/>
        <v/>
      </c>
      <c r="D16324" s="213" t="str">
        <f t="shared" si="511"/>
        <v/>
      </c>
    </row>
    <row r="16325" spans="2:4" x14ac:dyDescent="0.3">
      <c r="B16325" s="211" t="str">
        <f t="shared" si="510"/>
        <v/>
      </c>
      <c r="D16325" s="213" t="str">
        <f t="shared" si="511"/>
        <v/>
      </c>
    </row>
    <row r="16326" spans="2:4" x14ac:dyDescent="0.3">
      <c r="B16326" s="211" t="str">
        <f t="shared" ref="B16326:B16389" si="512">IF(NOT(ISBLANK(A16326)),INT(($B$2-A16326)/365.25),"")</f>
        <v/>
      </c>
      <c r="D16326" s="213" t="str">
        <f t="shared" ref="D16326:D16389" si="513">_xlfn.IFNA(VLOOKUP(B16326,AgeGroups,2,TRUE),"")</f>
        <v/>
      </c>
    </row>
    <row r="16327" spans="2:4" x14ac:dyDescent="0.3">
      <c r="B16327" s="211" t="str">
        <f t="shared" si="512"/>
        <v/>
      </c>
      <c r="D16327" s="213" t="str">
        <f t="shared" si="513"/>
        <v/>
      </c>
    </row>
    <row r="16328" spans="2:4" x14ac:dyDescent="0.3">
      <c r="B16328" s="211" t="str">
        <f t="shared" si="512"/>
        <v/>
      </c>
      <c r="D16328" s="213" t="str">
        <f t="shared" si="513"/>
        <v/>
      </c>
    </row>
    <row r="16329" spans="2:4" x14ac:dyDescent="0.3">
      <c r="B16329" s="211" t="str">
        <f t="shared" si="512"/>
        <v/>
      </c>
      <c r="D16329" s="213" t="str">
        <f t="shared" si="513"/>
        <v/>
      </c>
    </row>
    <row r="16330" spans="2:4" x14ac:dyDescent="0.3">
      <c r="B16330" s="211" t="str">
        <f t="shared" si="512"/>
        <v/>
      </c>
      <c r="D16330" s="213" t="str">
        <f t="shared" si="513"/>
        <v/>
      </c>
    </row>
    <row r="16331" spans="2:4" x14ac:dyDescent="0.3">
      <c r="B16331" s="211" t="str">
        <f t="shared" si="512"/>
        <v/>
      </c>
      <c r="D16331" s="213" t="str">
        <f t="shared" si="513"/>
        <v/>
      </c>
    </row>
    <row r="16332" spans="2:4" x14ac:dyDescent="0.3">
      <c r="B16332" s="211" t="str">
        <f t="shared" si="512"/>
        <v/>
      </c>
      <c r="D16332" s="213" t="str">
        <f t="shared" si="513"/>
        <v/>
      </c>
    </row>
    <row r="16333" spans="2:4" x14ac:dyDescent="0.3">
      <c r="B16333" s="211" t="str">
        <f t="shared" si="512"/>
        <v/>
      </c>
      <c r="D16333" s="213" t="str">
        <f t="shared" si="513"/>
        <v/>
      </c>
    </row>
    <row r="16334" spans="2:4" x14ac:dyDescent="0.3">
      <c r="B16334" s="211" t="str">
        <f t="shared" si="512"/>
        <v/>
      </c>
      <c r="D16334" s="213" t="str">
        <f t="shared" si="513"/>
        <v/>
      </c>
    </row>
    <row r="16335" spans="2:4" x14ac:dyDescent="0.3">
      <c r="B16335" s="211" t="str">
        <f t="shared" si="512"/>
        <v/>
      </c>
      <c r="D16335" s="213" t="str">
        <f t="shared" si="513"/>
        <v/>
      </c>
    </row>
    <row r="16336" spans="2:4" x14ac:dyDescent="0.3">
      <c r="B16336" s="211" t="str">
        <f t="shared" si="512"/>
        <v/>
      </c>
      <c r="D16336" s="213" t="str">
        <f t="shared" si="513"/>
        <v/>
      </c>
    </row>
    <row r="16337" spans="2:4" x14ac:dyDescent="0.3">
      <c r="B16337" s="211" t="str">
        <f t="shared" si="512"/>
        <v/>
      </c>
      <c r="D16337" s="213" t="str">
        <f t="shared" si="513"/>
        <v/>
      </c>
    </row>
    <row r="16338" spans="2:4" x14ac:dyDescent="0.3">
      <c r="B16338" s="211" t="str">
        <f t="shared" si="512"/>
        <v/>
      </c>
      <c r="D16338" s="213" t="str">
        <f t="shared" si="513"/>
        <v/>
      </c>
    </row>
    <row r="16339" spans="2:4" x14ac:dyDescent="0.3">
      <c r="B16339" s="211" t="str">
        <f t="shared" si="512"/>
        <v/>
      </c>
      <c r="D16339" s="213" t="str">
        <f t="shared" si="513"/>
        <v/>
      </c>
    </row>
    <row r="16340" spans="2:4" x14ac:dyDescent="0.3">
      <c r="B16340" s="211" t="str">
        <f t="shared" si="512"/>
        <v/>
      </c>
      <c r="D16340" s="213" t="str">
        <f t="shared" si="513"/>
        <v/>
      </c>
    </row>
    <row r="16341" spans="2:4" x14ac:dyDescent="0.3">
      <c r="B16341" s="211" t="str">
        <f t="shared" si="512"/>
        <v/>
      </c>
      <c r="D16341" s="213" t="str">
        <f t="shared" si="513"/>
        <v/>
      </c>
    </row>
    <row r="16342" spans="2:4" x14ac:dyDescent="0.3">
      <c r="B16342" s="211" t="str">
        <f t="shared" si="512"/>
        <v/>
      </c>
      <c r="D16342" s="213" t="str">
        <f t="shared" si="513"/>
        <v/>
      </c>
    </row>
    <row r="16343" spans="2:4" x14ac:dyDescent="0.3">
      <c r="B16343" s="211" t="str">
        <f t="shared" si="512"/>
        <v/>
      </c>
      <c r="D16343" s="213" t="str">
        <f t="shared" si="513"/>
        <v/>
      </c>
    </row>
    <row r="16344" spans="2:4" x14ac:dyDescent="0.3">
      <c r="B16344" s="211" t="str">
        <f t="shared" si="512"/>
        <v/>
      </c>
      <c r="D16344" s="213" t="str">
        <f t="shared" si="513"/>
        <v/>
      </c>
    </row>
    <row r="16345" spans="2:4" x14ac:dyDescent="0.3">
      <c r="B16345" s="211" t="str">
        <f t="shared" si="512"/>
        <v/>
      </c>
      <c r="D16345" s="213" t="str">
        <f t="shared" si="513"/>
        <v/>
      </c>
    </row>
    <row r="16346" spans="2:4" x14ac:dyDescent="0.3">
      <c r="B16346" s="211" t="str">
        <f t="shared" si="512"/>
        <v/>
      </c>
      <c r="D16346" s="213" t="str">
        <f t="shared" si="513"/>
        <v/>
      </c>
    </row>
    <row r="16347" spans="2:4" x14ac:dyDescent="0.3">
      <c r="B16347" s="211" t="str">
        <f t="shared" si="512"/>
        <v/>
      </c>
      <c r="D16347" s="213" t="str">
        <f t="shared" si="513"/>
        <v/>
      </c>
    </row>
    <row r="16348" spans="2:4" x14ac:dyDescent="0.3">
      <c r="B16348" s="211" t="str">
        <f t="shared" si="512"/>
        <v/>
      </c>
      <c r="D16348" s="213" t="str">
        <f t="shared" si="513"/>
        <v/>
      </c>
    </row>
    <row r="16349" spans="2:4" x14ac:dyDescent="0.3">
      <c r="B16349" s="211" t="str">
        <f t="shared" si="512"/>
        <v/>
      </c>
      <c r="D16349" s="213" t="str">
        <f t="shared" si="513"/>
        <v/>
      </c>
    </row>
    <row r="16350" spans="2:4" x14ac:dyDescent="0.3">
      <c r="B16350" s="211" t="str">
        <f t="shared" si="512"/>
        <v/>
      </c>
      <c r="D16350" s="213" t="str">
        <f t="shared" si="513"/>
        <v/>
      </c>
    </row>
    <row r="16351" spans="2:4" x14ac:dyDescent="0.3">
      <c r="B16351" s="211" t="str">
        <f t="shared" si="512"/>
        <v/>
      </c>
      <c r="D16351" s="213" t="str">
        <f t="shared" si="513"/>
        <v/>
      </c>
    </row>
    <row r="16352" spans="2:4" x14ac:dyDescent="0.3">
      <c r="B16352" s="211" t="str">
        <f t="shared" si="512"/>
        <v/>
      </c>
      <c r="D16352" s="213" t="str">
        <f t="shared" si="513"/>
        <v/>
      </c>
    </row>
    <row r="16353" spans="2:4" x14ac:dyDescent="0.3">
      <c r="B16353" s="211" t="str">
        <f t="shared" si="512"/>
        <v/>
      </c>
      <c r="D16353" s="213" t="str">
        <f t="shared" si="513"/>
        <v/>
      </c>
    </row>
    <row r="16354" spans="2:4" x14ac:dyDescent="0.3">
      <c r="B16354" s="211" t="str">
        <f t="shared" si="512"/>
        <v/>
      </c>
      <c r="D16354" s="213" t="str">
        <f t="shared" si="513"/>
        <v/>
      </c>
    </row>
    <row r="16355" spans="2:4" x14ac:dyDescent="0.3">
      <c r="B16355" s="211" t="str">
        <f t="shared" si="512"/>
        <v/>
      </c>
      <c r="D16355" s="213" t="str">
        <f t="shared" si="513"/>
        <v/>
      </c>
    </row>
    <row r="16356" spans="2:4" x14ac:dyDescent="0.3">
      <c r="B16356" s="211" t="str">
        <f t="shared" si="512"/>
        <v/>
      </c>
      <c r="D16356" s="213" t="str">
        <f t="shared" si="513"/>
        <v/>
      </c>
    </row>
    <row r="16357" spans="2:4" x14ac:dyDescent="0.3">
      <c r="B16357" s="211" t="str">
        <f t="shared" si="512"/>
        <v/>
      </c>
      <c r="D16357" s="213" t="str">
        <f t="shared" si="513"/>
        <v/>
      </c>
    </row>
    <row r="16358" spans="2:4" x14ac:dyDescent="0.3">
      <c r="B16358" s="211" t="str">
        <f t="shared" si="512"/>
        <v/>
      </c>
      <c r="D16358" s="213" t="str">
        <f t="shared" si="513"/>
        <v/>
      </c>
    </row>
    <row r="16359" spans="2:4" x14ac:dyDescent="0.3">
      <c r="B16359" s="211" t="str">
        <f t="shared" si="512"/>
        <v/>
      </c>
      <c r="D16359" s="213" t="str">
        <f t="shared" si="513"/>
        <v/>
      </c>
    </row>
    <row r="16360" spans="2:4" x14ac:dyDescent="0.3">
      <c r="B16360" s="211" t="str">
        <f t="shared" si="512"/>
        <v/>
      </c>
      <c r="D16360" s="213" t="str">
        <f t="shared" si="513"/>
        <v/>
      </c>
    </row>
    <row r="16361" spans="2:4" x14ac:dyDescent="0.3">
      <c r="B16361" s="211" t="str">
        <f t="shared" si="512"/>
        <v/>
      </c>
      <c r="D16361" s="213" t="str">
        <f t="shared" si="513"/>
        <v/>
      </c>
    </row>
    <row r="16362" spans="2:4" x14ac:dyDescent="0.3">
      <c r="B16362" s="211" t="str">
        <f t="shared" si="512"/>
        <v/>
      </c>
      <c r="D16362" s="213" t="str">
        <f t="shared" si="513"/>
        <v/>
      </c>
    </row>
    <row r="16363" spans="2:4" x14ac:dyDescent="0.3">
      <c r="B16363" s="211" t="str">
        <f t="shared" si="512"/>
        <v/>
      </c>
      <c r="D16363" s="213" t="str">
        <f t="shared" si="513"/>
        <v/>
      </c>
    </row>
    <row r="16364" spans="2:4" x14ac:dyDescent="0.3">
      <c r="B16364" s="211" t="str">
        <f t="shared" si="512"/>
        <v/>
      </c>
      <c r="D16364" s="213" t="str">
        <f t="shared" si="513"/>
        <v/>
      </c>
    </row>
    <row r="16365" spans="2:4" x14ac:dyDescent="0.3">
      <c r="B16365" s="211" t="str">
        <f t="shared" si="512"/>
        <v/>
      </c>
      <c r="D16365" s="213" t="str">
        <f t="shared" si="513"/>
        <v/>
      </c>
    </row>
    <row r="16366" spans="2:4" x14ac:dyDescent="0.3">
      <c r="B16366" s="211" t="str">
        <f t="shared" si="512"/>
        <v/>
      </c>
      <c r="D16366" s="213" t="str">
        <f t="shared" si="513"/>
        <v/>
      </c>
    </row>
    <row r="16367" spans="2:4" x14ac:dyDescent="0.3">
      <c r="B16367" s="211" t="str">
        <f t="shared" si="512"/>
        <v/>
      </c>
      <c r="D16367" s="213" t="str">
        <f t="shared" si="513"/>
        <v/>
      </c>
    </row>
    <row r="16368" spans="2:4" x14ac:dyDescent="0.3">
      <c r="B16368" s="211" t="str">
        <f t="shared" si="512"/>
        <v/>
      </c>
      <c r="D16368" s="213" t="str">
        <f t="shared" si="513"/>
        <v/>
      </c>
    </row>
    <row r="16369" spans="2:4" x14ac:dyDescent="0.3">
      <c r="B16369" s="211" t="str">
        <f t="shared" si="512"/>
        <v/>
      </c>
      <c r="D16369" s="213" t="str">
        <f t="shared" si="513"/>
        <v/>
      </c>
    </row>
    <row r="16370" spans="2:4" x14ac:dyDescent="0.3">
      <c r="B16370" s="211" t="str">
        <f t="shared" si="512"/>
        <v/>
      </c>
      <c r="D16370" s="213" t="str">
        <f t="shared" si="513"/>
        <v/>
      </c>
    </row>
    <row r="16371" spans="2:4" x14ac:dyDescent="0.3">
      <c r="B16371" s="211" t="str">
        <f t="shared" si="512"/>
        <v/>
      </c>
      <c r="D16371" s="213" t="str">
        <f t="shared" si="513"/>
        <v/>
      </c>
    </row>
    <row r="16372" spans="2:4" x14ac:dyDescent="0.3">
      <c r="B16372" s="211" t="str">
        <f t="shared" si="512"/>
        <v/>
      </c>
      <c r="D16372" s="213" t="str">
        <f t="shared" si="513"/>
        <v/>
      </c>
    </row>
    <row r="16373" spans="2:4" x14ac:dyDescent="0.3">
      <c r="B16373" s="211" t="str">
        <f t="shared" si="512"/>
        <v/>
      </c>
      <c r="D16373" s="213" t="str">
        <f t="shared" si="513"/>
        <v/>
      </c>
    </row>
    <row r="16374" spans="2:4" x14ac:dyDescent="0.3">
      <c r="B16374" s="211" t="str">
        <f t="shared" si="512"/>
        <v/>
      </c>
      <c r="D16374" s="213" t="str">
        <f t="shared" si="513"/>
        <v/>
      </c>
    </row>
    <row r="16375" spans="2:4" x14ac:dyDescent="0.3">
      <c r="B16375" s="211" t="str">
        <f t="shared" si="512"/>
        <v/>
      </c>
      <c r="D16375" s="213" t="str">
        <f t="shared" si="513"/>
        <v/>
      </c>
    </row>
    <row r="16376" spans="2:4" x14ac:dyDescent="0.3">
      <c r="B16376" s="211" t="str">
        <f t="shared" si="512"/>
        <v/>
      </c>
      <c r="D16376" s="213" t="str">
        <f t="shared" si="513"/>
        <v/>
      </c>
    </row>
    <row r="16377" spans="2:4" x14ac:dyDescent="0.3">
      <c r="B16377" s="211" t="str">
        <f t="shared" si="512"/>
        <v/>
      </c>
      <c r="D16377" s="213" t="str">
        <f t="shared" si="513"/>
        <v/>
      </c>
    </row>
    <row r="16378" spans="2:4" x14ac:dyDescent="0.3">
      <c r="B16378" s="211" t="str">
        <f t="shared" si="512"/>
        <v/>
      </c>
      <c r="D16378" s="213" t="str">
        <f t="shared" si="513"/>
        <v/>
      </c>
    </row>
    <row r="16379" spans="2:4" x14ac:dyDescent="0.3">
      <c r="B16379" s="211" t="str">
        <f t="shared" si="512"/>
        <v/>
      </c>
      <c r="D16379" s="213" t="str">
        <f t="shared" si="513"/>
        <v/>
      </c>
    </row>
    <row r="16380" spans="2:4" x14ac:dyDescent="0.3">
      <c r="B16380" s="211" t="str">
        <f t="shared" si="512"/>
        <v/>
      </c>
      <c r="D16380" s="213" t="str">
        <f t="shared" si="513"/>
        <v/>
      </c>
    </row>
    <row r="16381" spans="2:4" x14ac:dyDescent="0.3">
      <c r="B16381" s="211" t="str">
        <f t="shared" si="512"/>
        <v/>
      </c>
      <c r="D16381" s="213" t="str">
        <f t="shared" si="513"/>
        <v/>
      </c>
    </row>
    <row r="16382" spans="2:4" x14ac:dyDescent="0.3">
      <c r="B16382" s="211" t="str">
        <f t="shared" si="512"/>
        <v/>
      </c>
      <c r="D16382" s="213" t="str">
        <f t="shared" si="513"/>
        <v/>
      </c>
    </row>
    <row r="16383" spans="2:4" x14ac:dyDescent="0.3">
      <c r="B16383" s="211" t="str">
        <f t="shared" si="512"/>
        <v/>
      </c>
      <c r="D16383" s="213" t="str">
        <f t="shared" si="513"/>
        <v/>
      </c>
    </row>
    <row r="16384" spans="2:4" x14ac:dyDescent="0.3">
      <c r="B16384" s="211" t="str">
        <f t="shared" si="512"/>
        <v/>
      </c>
      <c r="D16384" s="213" t="str">
        <f t="shared" si="513"/>
        <v/>
      </c>
    </row>
    <row r="16385" spans="2:4" x14ac:dyDescent="0.3">
      <c r="B16385" s="211" t="str">
        <f t="shared" si="512"/>
        <v/>
      </c>
      <c r="D16385" s="213" t="str">
        <f t="shared" si="513"/>
        <v/>
      </c>
    </row>
    <row r="16386" spans="2:4" x14ac:dyDescent="0.3">
      <c r="B16386" s="211" t="str">
        <f t="shared" si="512"/>
        <v/>
      </c>
      <c r="D16386" s="213" t="str">
        <f t="shared" si="513"/>
        <v/>
      </c>
    </row>
    <row r="16387" spans="2:4" x14ac:dyDescent="0.3">
      <c r="B16387" s="211" t="str">
        <f t="shared" si="512"/>
        <v/>
      </c>
      <c r="D16387" s="213" t="str">
        <f t="shared" si="513"/>
        <v/>
      </c>
    </row>
    <row r="16388" spans="2:4" x14ac:dyDescent="0.3">
      <c r="B16388" s="211" t="str">
        <f t="shared" si="512"/>
        <v/>
      </c>
      <c r="D16388" s="213" t="str">
        <f t="shared" si="513"/>
        <v/>
      </c>
    </row>
    <row r="16389" spans="2:4" x14ac:dyDescent="0.3">
      <c r="B16389" s="211" t="str">
        <f t="shared" si="512"/>
        <v/>
      </c>
      <c r="D16389" s="213" t="str">
        <f t="shared" si="513"/>
        <v/>
      </c>
    </row>
    <row r="16390" spans="2:4" x14ac:dyDescent="0.3">
      <c r="B16390" s="211" t="str">
        <f t="shared" ref="B16390:B16453" si="514">IF(NOT(ISBLANK(A16390)),INT(($B$2-A16390)/365.25),"")</f>
        <v/>
      </c>
      <c r="D16390" s="213" t="str">
        <f t="shared" ref="D16390:D16453" si="515">_xlfn.IFNA(VLOOKUP(B16390,AgeGroups,2,TRUE),"")</f>
        <v/>
      </c>
    </row>
    <row r="16391" spans="2:4" x14ac:dyDescent="0.3">
      <c r="B16391" s="211" t="str">
        <f t="shared" si="514"/>
        <v/>
      </c>
      <c r="D16391" s="213" t="str">
        <f t="shared" si="515"/>
        <v/>
      </c>
    </row>
    <row r="16392" spans="2:4" x14ac:dyDescent="0.3">
      <c r="B16392" s="211" t="str">
        <f t="shared" si="514"/>
        <v/>
      </c>
      <c r="D16392" s="213" t="str">
        <f t="shared" si="515"/>
        <v/>
      </c>
    </row>
    <row r="16393" spans="2:4" x14ac:dyDescent="0.3">
      <c r="B16393" s="211" t="str">
        <f t="shared" si="514"/>
        <v/>
      </c>
      <c r="D16393" s="213" t="str">
        <f t="shared" si="515"/>
        <v/>
      </c>
    </row>
    <row r="16394" spans="2:4" x14ac:dyDescent="0.3">
      <c r="B16394" s="211" t="str">
        <f t="shared" si="514"/>
        <v/>
      </c>
      <c r="D16394" s="213" t="str">
        <f t="shared" si="515"/>
        <v/>
      </c>
    </row>
    <row r="16395" spans="2:4" x14ac:dyDescent="0.3">
      <c r="B16395" s="211" t="str">
        <f t="shared" si="514"/>
        <v/>
      </c>
      <c r="D16395" s="213" t="str">
        <f t="shared" si="515"/>
        <v/>
      </c>
    </row>
    <row r="16396" spans="2:4" x14ac:dyDescent="0.3">
      <c r="B16396" s="211" t="str">
        <f t="shared" si="514"/>
        <v/>
      </c>
      <c r="D16396" s="213" t="str">
        <f t="shared" si="515"/>
        <v/>
      </c>
    </row>
    <row r="16397" spans="2:4" x14ac:dyDescent="0.3">
      <c r="B16397" s="211" t="str">
        <f t="shared" si="514"/>
        <v/>
      </c>
      <c r="D16397" s="213" t="str">
        <f t="shared" si="515"/>
        <v/>
      </c>
    </row>
    <row r="16398" spans="2:4" x14ac:dyDescent="0.3">
      <c r="B16398" s="211" t="str">
        <f t="shared" si="514"/>
        <v/>
      </c>
      <c r="D16398" s="213" t="str">
        <f t="shared" si="515"/>
        <v/>
      </c>
    </row>
    <row r="16399" spans="2:4" x14ac:dyDescent="0.3">
      <c r="B16399" s="211" t="str">
        <f t="shared" si="514"/>
        <v/>
      </c>
      <c r="D16399" s="213" t="str">
        <f t="shared" si="515"/>
        <v/>
      </c>
    </row>
    <row r="16400" spans="2:4" x14ac:dyDescent="0.3">
      <c r="B16400" s="211" t="str">
        <f t="shared" si="514"/>
        <v/>
      </c>
      <c r="D16400" s="213" t="str">
        <f t="shared" si="515"/>
        <v/>
      </c>
    </row>
    <row r="16401" spans="2:4" x14ac:dyDescent="0.3">
      <c r="B16401" s="211" t="str">
        <f t="shared" si="514"/>
        <v/>
      </c>
      <c r="D16401" s="213" t="str">
        <f t="shared" si="515"/>
        <v/>
      </c>
    </row>
    <row r="16402" spans="2:4" x14ac:dyDescent="0.3">
      <c r="B16402" s="211" t="str">
        <f t="shared" si="514"/>
        <v/>
      </c>
      <c r="D16402" s="213" t="str">
        <f t="shared" si="515"/>
        <v/>
      </c>
    </row>
    <row r="16403" spans="2:4" x14ac:dyDescent="0.3">
      <c r="B16403" s="211" t="str">
        <f t="shared" si="514"/>
        <v/>
      </c>
      <c r="D16403" s="213" t="str">
        <f t="shared" si="515"/>
        <v/>
      </c>
    </row>
    <row r="16404" spans="2:4" x14ac:dyDescent="0.3">
      <c r="B16404" s="211" t="str">
        <f t="shared" si="514"/>
        <v/>
      </c>
      <c r="D16404" s="213" t="str">
        <f t="shared" si="515"/>
        <v/>
      </c>
    </row>
    <row r="16405" spans="2:4" x14ac:dyDescent="0.3">
      <c r="B16405" s="211" t="str">
        <f t="shared" si="514"/>
        <v/>
      </c>
      <c r="D16405" s="213" t="str">
        <f t="shared" si="515"/>
        <v/>
      </c>
    </row>
    <row r="16406" spans="2:4" x14ac:dyDescent="0.3">
      <c r="B16406" s="211" t="str">
        <f t="shared" si="514"/>
        <v/>
      </c>
      <c r="D16406" s="213" t="str">
        <f t="shared" si="515"/>
        <v/>
      </c>
    </row>
    <row r="16407" spans="2:4" x14ac:dyDescent="0.3">
      <c r="B16407" s="211" t="str">
        <f t="shared" si="514"/>
        <v/>
      </c>
      <c r="D16407" s="213" t="str">
        <f t="shared" si="515"/>
        <v/>
      </c>
    </row>
    <row r="16408" spans="2:4" x14ac:dyDescent="0.3">
      <c r="B16408" s="211" t="str">
        <f t="shared" si="514"/>
        <v/>
      </c>
      <c r="D16408" s="213" t="str">
        <f t="shared" si="515"/>
        <v/>
      </c>
    </row>
    <row r="16409" spans="2:4" x14ac:dyDescent="0.3">
      <c r="B16409" s="211" t="str">
        <f t="shared" si="514"/>
        <v/>
      </c>
      <c r="D16409" s="213" t="str">
        <f t="shared" si="515"/>
        <v/>
      </c>
    </row>
    <row r="16410" spans="2:4" x14ac:dyDescent="0.3">
      <c r="B16410" s="211" t="str">
        <f t="shared" si="514"/>
        <v/>
      </c>
      <c r="D16410" s="213" t="str">
        <f t="shared" si="515"/>
        <v/>
      </c>
    </row>
    <row r="16411" spans="2:4" x14ac:dyDescent="0.3">
      <c r="B16411" s="211" t="str">
        <f t="shared" si="514"/>
        <v/>
      </c>
      <c r="D16411" s="213" t="str">
        <f t="shared" si="515"/>
        <v/>
      </c>
    </row>
    <row r="16412" spans="2:4" x14ac:dyDescent="0.3">
      <c r="B16412" s="211" t="str">
        <f t="shared" si="514"/>
        <v/>
      </c>
      <c r="D16412" s="213" t="str">
        <f t="shared" si="515"/>
        <v/>
      </c>
    </row>
    <row r="16413" spans="2:4" x14ac:dyDescent="0.3">
      <c r="B16413" s="211" t="str">
        <f t="shared" si="514"/>
        <v/>
      </c>
      <c r="D16413" s="213" t="str">
        <f t="shared" si="515"/>
        <v/>
      </c>
    </row>
    <row r="16414" spans="2:4" x14ac:dyDescent="0.3">
      <c r="B16414" s="211" t="str">
        <f t="shared" si="514"/>
        <v/>
      </c>
      <c r="D16414" s="213" t="str">
        <f t="shared" si="515"/>
        <v/>
      </c>
    </row>
    <row r="16415" spans="2:4" x14ac:dyDescent="0.3">
      <c r="B16415" s="211" t="str">
        <f t="shared" si="514"/>
        <v/>
      </c>
      <c r="D16415" s="213" t="str">
        <f t="shared" si="515"/>
        <v/>
      </c>
    </row>
    <row r="16416" spans="2:4" x14ac:dyDescent="0.3">
      <c r="B16416" s="211" t="str">
        <f t="shared" si="514"/>
        <v/>
      </c>
      <c r="D16416" s="213" t="str">
        <f t="shared" si="515"/>
        <v/>
      </c>
    </row>
    <row r="16417" spans="2:4" x14ac:dyDescent="0.3">
      <c r="B16417" s="211" t="str">
        <f t="shared" si="514"/>
        <v/>
      </c>
      <c r="D16417" s="213" t="str">
        <f t="shared" si="515"/>
        <v/>
      </c>
    </row>
    <row r="16418" spans="2:4" x14ac:dyDescent="0.3">
      <c r="B16418" s="211" t="str">
        <f t="shared" si="514"/>
        <v/>
      </c>
      <c r="D16418" s="213" t="str">
        <f t="shared" si="515"/>
        <v/>
      </c>
    </row>
    <row r="16419" spans="2:4" x14ac:dyDescent="0.3">
      <c r="B16419" s="211" t="str">
        <f t="shared" si="514"/>
        <v/>
      </c>
      <c r="D16419" s="213" t="str">
        <f t="shared" si="515"/>
        <v/>
      </c>
    </row>
    <row r="16420" spans="2:4" x14ac:dyDescent="0.3">
      <c r="B16420" s="211" t="str">
        <f t="shared" si="514"/>
        <v/>
      </c>
      <c r="D16420" s="213" t="str">
        <f t="shared" si="515"/>
        <v/>
      </c>
    </row>
    <row r="16421" spans="2:4" x14ac:dyDescent="0.3">
      <c r="B16421" s="211" t="str">
        <f t="shared" si="514"/>
        <v/>
      </c>
      <c r="D16421" s="213" t="str">
        <f t="shared" si="515"/>
        <v/>
      </c>
    </row>
    <row r="16422" spans="2:4" x14ac:dyDescent="0.3">
      <c r="B16422" s="211" t="str">
        <f t="shared" si="514"/>
        <v/>
      </c>
      <c r="D16422" s="213" t="str">
        <f t="shared" si="515"/>
        <v/>
      </c>
    </row>
    <row r="16423" spans="2:4" x14ac:dyDescent="0.3">
      <c r="B16423" s="211" t="str">
        <f t="shared" si="514"/>
        <v/>
      </c>
      <c r="D16423" s="213" t="str">
        <f t="shared" si="515"/>
        <v/>
      </c>
    </row>
    <row r="16424" spans="2:4" x14ac:dyDescent="0.3">
      <c r="B16424" s="211" t="str">
        <f t="shared" si="514"/>
        <v/>
      </c>
      <c r="D16424" s="213" t="str">
        <f t="shared" si="515"/>
        <v/>
      </c>
    </row>
    <row r="16425" spans="2:4" x14ac:dyDescent="0.3">
      <c r="B16425" s="211" t="str">
        <f t="shared" si="514"/>
        <v/>
      </c>
      <c r="D16425" s="213" t="str">
        <f t="shared" si="515"/>
        <v/>
      </c>
    </row>
    <row r="16426" spans="2:4" x14ac:dyDescent="0.3">
      <c r="B16426" s="211" t="str">
        <f t="shared" si="514"/>
        <v/>
      </c>
      <c r="D16426" s="213" t="str">
        <f t="shared" si="515"/>
        <v/>
      </c>
    </row>
    <row r="16427" spans="2:4" x14ac:dyDescent="0.3">
      <c r="B16427" s="211" t="str">
        <f t="shared" si="514"/>
        <v/>
      </c>
      <c r="D16427" s="213" t="str">
        <f t="shared" si="515"/>
        <v/>
      </c>
    </row>
    <row r="16428" spans="2:4" x14ac:dyDescent="0.3">
      <c r="B16428" s="211" t="str">
        <f t="shared" si="514"/>
        <v/>
      </c>
      <c r="D16428" s="213" t="str">
        <f t="shared" si="515"/>
        <v/>
      </c>
    </row>
    <row r="16429" spans="2:4" x14ac:dyDescent="0.3">
      <c r="B16429" s="211" t="str">
        <f t="shared" si="514"/>
        <v/>
      </c>
      <c r="D16429" s="213" t="str">
        <f t="shared" si="515"/>
        <v/>
      </c>
    </row>
    <row r="16430" spans="2:4" x14ac:dyDescent="0.3">
      <c r="B16430" s="211" t="str">
        <f t="shared" si="514"/>
        <v/>
      </c>
      <c r="D16430" s="213" t="str">
        <f t="shared" si="515"/>
        <v/>
      </c>
    </row>
    <row r="16431" spans="2:4" x14ac:dyDescent="0.3">
      <c r="B16431" s="211" t="str">
        <f t="shared" si="514"/>
        <v/>
      </c>
      <c r="D16431" s="213" t="str">
        <f t="shared" si="515"/>
        <v/>
      </c>
    </row>
    <row r="16432" spans="2:4" x14ac:dyDescent="0.3">
      <c r="B16432" s="211" t="str">
        <f t="shared" si="514"/>
        <v/>
      </c>
      <c r="D16432" s="213" t="str">
        <f t="shared" si="515"/>
        <v/>
      </c>
    </row>
    <row r="16433" spans="2:4" x14ac:dyDescent="0.3">
      <c r="B16433" s="211" t="str">
        <f t="shared" si="514"/>
        <v/>
      </c>
      <c r="D16433" s="213" t="str">
        <f t="shared" si="515"/>
        <v/>
      </c>
    </row>
    <row r="16434" spans="2:4" x14ac:dyDescent="0.3">
      <c r="B16434" s="211" t="str">
        <f t="shared" si="514"/>
        <v/>
      </c>
      <c r="D16434" s="213" t="str">
        <f t="shared" si="515"/>
        <v/>
      </c>
    </row>
    <row r="16435" spans="2:4" x14ac:dyDescent="0.3">
      <c r="B16435" s="211" t="str">
        <f t="shared" si="514"/>
        <v/>
      </c>
      <c r="D16435" s="213" t="str">
        <f t="shared" si="515"/>
        <v/>
      </c>
    </row>
    <row r="16436" spans="2:4" x14ac:dyDescent="0.3">
      <c r="B16436" s="211" t="str">
        <f t="shared" si="514"/>
        <v/>
      </c>
      <c r="D16436" s="213" t="str">
        <f t="shared" si="515"/>
        <v/>
      </c>
    </row>
    <row r="16437" spans="2:4" x14ac:dyDescent="0.3">
      <c r="B16437" s="211" t="str">
        <f t="shared" si="514"/>
        <v/>
      </c>
      <c r="D16437" s="213" t="str">
        <f t="shared" si="515"/>
        <v/>
      </c>
    </row>
    <row r="16438" spans="2:4" x14ac:dyDescent="0.3">
      <c r="B16438" s="211" t="str">
        <f t="shared" si="514"/>
        <v/>
      </c>
      <c r="D16438" s="213" t="str">
        <f t="shared" si="515"/>
        <v/>
      </c>
    </row>
    <row r="16439" spans="2:4" x14ac:dyDescent="0.3">
      <c r="B16439" s="211" t="str">
        <f t="shared" si="514"/>
        <v/>
      </c>
      <c r="D16439" s="213" t="str">
        <f t="shared" si="515"/>
        <v/>
      </c>
    </row>
    <row r="16440" spans="2:4" x14ac:dyDescent="0.3">
      <c r="B16440" s="211" t="str">
        <f t="shared" si="514"/>
        <v/>
      </c>
      <c r="D16440" s="213" t="str">
        <f t="shared" si="515"/>
        <v/>
      </c>
    </row>
    <row r="16441" spans="2:4" x14ac:dyDescent="0.3">
      <c r="B16441" s="211" t="str">
        <f t="shared" si="514"/>
        <v/>
      </c>
      <c r="D16441" s="213" t="str">
        <f t="shared" si="515"/>
        <v/>
      </c>
    </row>
    <row r="16442" spans="2:4" x14ac:dyDescent="0.3">
      <c r="B16442" s="211" t="str">
        <f t="shared" si="514"/>
        <v/>
      </c>
      <c r="D16442" s="213" t="str">
        <f t="shared" si="515"/>
        <v/>
      </c>
    </row>
    <row r="16443" spans="2:4" x14ac:dyDescent="0.3">
      <c r="B16443" s="211" t="str">
        <f t="shared" si="514"/>
        <v/>
      </c>
      <c r="D16443" s="213" t="str">
        <f t="shared" si="515"/>
        <v/>
      </c>
    </row>
    <row r="16444" spans="2:4" x14ac:dyDescent="0.3">
      <c r="B16444" s="211" t="str">
        <f t="shared" si="514"/>
        <v/>
      </c>
      <c r="D16444" s="213" t="str">
        <f t="shared" si="515"/>
        <v/>
      </c>
    </row>
    <row r="16445" spans="2:4" x14ac:dyDescent="0.3">
      <c r="B16445" s="211" t="str">
        <f t="shared" si="514"/>
        <v/>
      </c>
      <c r="D16445" s="213" t="str">
        <f t="shared" si="515"/>
        <v/>
      </c>
    </row>
    <row r="16446" spans="2:4" x14ac:dyDescent="0.3">
      <c r="B16446" s="211" t="str">
        <f t="shared" si="514"/>
        <v/>
      </c>
      <c r="D16446" s="213" t="str">
        <f t="shared" si="515"/>
        <v/>
      </c>
    </row>
    <row r="16447" spans="2:4" x14ac:dyDescent="0.3">
      <c r="B16447" s="211" t="str">
        <f t="shared" si="514"/>
        <v/>
      </c>
      <c r="D16447" s="213" t="str">
        <f t="shared" si="515"/>
        <v/>
      </c>
    </row>
    <row r="16448" spans="2:4" x14ac:dyDescent="0.3">
      <c r="B16448" s="211" t="str">
        <f t="shared" si="514"/>
        <v/>
      </c>
      <c r="D16448" s="213" t="str">
        <f t="shared" si="515"/>
        <v/>
      </c>
    </row>
    <row r="16449" spans="2:4" x14ac:dyDescent="0.3">
      <c r="B16449" s="211" t="str">
        <f t="shared" si="514"/>
        <v/>
      </c>
      <c r="D16449" s="213" t="str">
        <f t="shared" si="515"/>
        <v/>
      </c>
    </row>
    <row r="16450" spans="2:4" x14ac:dyDescent="0.3">
      <c r="B16450" s="211" t="str">
        <f t="shared" si="514"/>
        <v/>
      </c>
      <c r="D16450" s="213" t="str">
        <f t="shared" si="515"/>
        <v/>
      </c>
    </row>
    <row r="16451" spans="2:4" x14ac:dyDescent="0.3">
      <c r="B16451" s="211" t="str">
        <f t="shared" si="514"/>
        <v/>
      </c>
      <c r="D16451" s="213" t="str">
        <f t="shared" si="515"/>
        <v/>
      </c>
    </row>
    <row r="16452" spans="2:4" x14ac:dyDescent="0.3">
      <c r="B16452" s="211" t="str">
        <f t="shared" si="514"/>
        <v/>
      </c>
      <c r="D16452" s="213" t="str">
        <f t="shared" si="515"/>
        <v/>
      </c>
    </row>
    <row r="16453" spans="2:4" x14ac:dyDescent="0.3">
      <c r="B16453" s="211" t="str">
        <f t="shared" si="514"/>
        <v/>
      </c>
      <c r="D16453" s="213" t="str">
        <f t="shared" si="515"/>
        <v/>
      </c>
    </row>
    <row r="16454" spans="2:4" x14ac:dyDescent="0.3">
      <c r="B16454" s="211" t="str">
        <f t="shared" ref="B16454:B16517" si="516">IF(NOT(ISBLANK(A16454)),INT(($B$2-A16454)/365.25),"")</f>
        <v/>
      </c>
      <c r="D16454" s="213" t="str">
        <f t="shared" ref="D16454:D16517" si="517">_xlfn.IFNA(VLOOKUP(B16454,AgeGroups,2,TRUE),"")</f>
        <v/>
      </c>
    </row>
    <row r="16455" spans="2:4" x14ac:dyDescent="0.3">
      <c r="B16455" s="211" t="str">
        <f t="shared" si="516"/>
        <v/>
      </c>
      <c r="D16455" s="213" t="str">
        <f t="shared" si="517"/>
        <v/>
      </c>
    </row>
    <row r="16456" spans="2:4" x14ac:dyDescent="0.3">
      <c r="B16456" s="211" t="str">
        <f t="shared" si="516"/>
        <v/>
      </c>
      <c r="D16456" s="213" t="str">
        <f t="shared" si="517"/>
        <v/>
      </c>
    </row>
    <row r="16457" spans="2:4" x14ac:dyDescent="0.3">
      <c r="B16457" s="211" t="str">
        <f t="shared" si="516"/>
        <v/>
      </c>
      <c r="D16457" s="213" t="str">
        <f t="shared" si="517"/>
        <v/>
      </c>
    </row>
    <row r="16458" spans="2:4" x14ac:dyDescent="0.3">
      <c r="B16458" s="211" t="str">
        <f t="shared" si="516"/>
        <v/>
      </c>
      <c r="D16458" s="213" t="str">
        <f t="shared" si="517"/>
        <v/>
      </c>
    </row>
    <row r="16459" spans="2:4" x14ac:dyDescent="0.3">
      <c r="B16459" s="211" t="str">
        <f t="shared" si="516"/>
        <v/>
      </c>
      <c r="D16459" s="213" t="str">
        <f t="shared" si="517"/>
        <v/>
      </c>
    </row>
    <row r="16460" spans="2:4" x14ac:dyDescent="0.3">
      <c r="B16460" s="211" t="str">
        <f t="shared" si="516"/>
        <v/>
      </c>
      <c r="D16460" s="213" t="str">
        <f t="shared" si="517"/>
        <v/>
      </c>
    </row>
    <row r="16461" spans="2:4" x14ac:dyDescent="0.3">
      <c r="B16461" s="211" t="str">
        <f t="shared" si="516"/>
        <v/>
      </c>
      <c r="D16461" s="213" t="str">
        <f t="shared" si="517"/>
        <v/>
      </c>
    </row>
    <row r="16462" spans="2:4" x14ac:dyDescent="0.3">
      <c r="B16462" s="211" t="str">
        <f t="shared" si="516"/>
        <v/>
      </c>
      <c r="D16462" s="213" t="str">
        <f t="shared" si="517"/>
        <v/>
      </c>
    </row>
    <row r="16463" spans="2:4" x14ac:dyDescent="0.3">
      <c r="B16463" s="211" t="str">
        <f t="shared" si="516"/>
        <v/>
      </c>
      <c r="D16463" s="213" t="str">
        <f t="shared" si="517"/>
        <v/>
      </c>
    </row>
    <row r="16464" spans="2:4" x14ac:dyDescent="0.3">
      <c r="B16464" s="211" t="str">
        <f t="shared" si="516"/>
        <v/>
      </c>
      <c r="D16464" s="213" t="str">
        <f t="shared" si="517"/>
        <v/>
      </c>
    </row>
    <row r="16465" spans="2:4" x14ac:dyDescent="0.3">
      <c r="B16465" s="211" t="str">
        <f t="shared" si="516"/>
        <v/>
      </c>
      <c r="D16465" s="213" t="str">
        <f t="shared" si="517"/>
        <v/>
      </c>
    </row>
    <row r="16466" spans="2:4" x14ac:dyDescent="0.3">
      <c r="B16466" s="211" t="str">
        <f t="shared" si="516"/>
        <v/>
      </c>
      <c r="D16466" s="213" t="str">
        <f t="shared" si="517"/>
        <v/>
      </c>
    </row>
    <row r="16467" spans="2:4" x14ac:dyDescent="0.3">
      <c r="B16467" s="211" t="str">
        <f t="shared" si="516"/>
        <v/>
      </c>
      <c r="D16467" s="213" t="str">
        <f t="shared" si="517"/>
        <v/>
      </c>
    </row>
    <row r="16468" spans="2:4" x14ac:dyDescent="0.3">
      <c r="B16468" s="211" t="str">
        <f t="shared" si="516"/>
        <v/>
      </c>
      <c r="D16468" s="213" t="str">
        <f t="shared" si="517"/>
        <v/>
      </c>
    </row>
    <row r="16469" spans="2:4" x14ac:dyDescent="0.3">
      <c r="B16469" s="211" t="str">
        <f t="shared" si="516"/>
        <v/>
      </c>
      <c r="D16469" s="213" t="str">
        <f t="shared" si="517"/>
        <v/>
      </c>
    </row>
    <row r="16470" spans="2:4" x14ac:dyDescent="0.3">
      <c r="B16470" s="211" t="str">
        <f t="shared" si="516"/>
        <v/>
      </c>
      <c r="D16470" s="213" t="str">
        <f t="shared" si="517"/>
        <v/>
      </c>
    </row>
    <row r="16471" spans="2:4" x14ac:dyDescent="0.3">
      <c r="B16471" s="211" t="str">
        <f t="shared" si="516"/>
        <v/>
      </c>
      <c r="D16471" s="213" t="str">
        <f t="shared" si="517"/>
        <v/>
      </c>
    </row>
    <row r="16472" spans="2:4" x14ac:dyDescent="0.3">
      <c r="B16472" s="211" t="str">
        <f t="shared" si="516"/>
        <v/>
      </c>
      <c r="D16472" s="213" t="str">
        <f t="shared" si="517"/>
        <v/>
      </c>
    </row>
    <row r="16473" spans="2:4" x14ac:dyDescent="0.3">
      <c r="B16473" s="211" t="str">
        <f t="shared" si="516"/>
        <v/>
      </c>
      <c r="D16473" s="213" t="str">
        <f t="shared" si="517"/>
        <v/>
      </c>
    </row>
    <row r="16474" spans="2:4" x14ac:dyDescent="0.3">
      <c r="B16474" s="211" t="str">
        <f t="shared" si="516"/>
        <v/>
      </c>
      <c r="D16474" s="213" t="str">
        <f t="shared" si="517"/>
        <v/>
      </c>
    </row>
    <row r="16475" spans="2:4" x14ac:dyDescent="0.3">
      <c r="B16475" s="211" t="str">
        <f t="shared" si="516"/>
        <v/>
      </c>
      <c r="D16475" s="213" t="str">
        <f t="shared" si="517"/>
        <v/>
      </c>
    </row>
    <row r="16476" spans="2:4" x14ac:dyDescent="0.3">
      <c r="B16476" s="211" t="str">
        <f t="shared" si="516"/>
        <v/>
      </c>
      <c r="D16476" s="213" t="str">
        <f t="shared" si="517"/>
        <v/>
      </c>
    </row>
    <row r="16477" spans="2:4" x14ac:dyDescent="0.3">
      <c r="B16477" s="211" t="str">
        <f t="shared" si="516"/>
        <v/>
      </c>
      <c r="D16477" s="213" t="str">
        <f t="shared" si="517"/>
        <v/>
      </c>
    </row>
    <row r="16478" spans="2:4" x14ac:dyDescent="0.3">
      <c r="B16478" s="211" t="str">
        <f t="shared" si="516"/>
        <v/>
      </c>
      <c r="D16478" s="213" t="str">
        <f t="shared" si="517"/>
        <v/>
      </c>
    </row>
    <row r="16479" spans="2:4" x14ac:dyDescent="0.3">
      <c r="B16479" s="211" t="str">
        <f t="shared" si="516"/>
        <v/>
      </c>
      <c r="D16479" s="213" t="str">
        <f t="shared" si="517"/>
        <v/>
      </c>
    </row>
    <row r="16480" spans="2:4" x14ac:dyDescent="0.3">
      <c r="B16480" s="211" t="str">
        <f t="shared" si="516"/>
        <v/>
      </c>
      <c r="D16480" s="213" t="str">
        <f t="shared" si="517"/>
        <v/>
      </c>
    </row>
    <row r="16481" spans="2:4" x14ac:dyDescent="0.3">
      <c r="B16481" s="211" t="str">
        <f t="shared" si="516"/>
        <v/>
      </c>
      <c r="D16481" s="213" t="str">
        <f t="shared" si="517"/>
        <v/>
      </c>
    </row>
    <row r="16482" spans="2:4" x14ac:dyDescent="0.3">
      <c r="B16482" s="211" t="str">
        <f t="shared" si="516"/>
        <v/>
      </c>
      <c r="D16482" s="213" t="str">
        <f t="shared" si="517"/>
        <v/>
      </c>
    </row>
    <row r="16483" spans="2:4" x14ac:dyDescent="0.3">
      <c r="B16483" s="211" t="str">
        <f t="shared" si="516"/>
        <v/>
      </c>
      <c r="D16483" s="213" t="str">
        <f t="shared" si="517"/>
        <v/>
      </c>
    </row>
    <row r="16484" spans="2:4" x14ac:dyDescent="0.3">
      <c r="B16484" s="211" t="str">
        <f t="shared" si="516"/>
        <v/>
      </c>
      <c r="D16484" s="213" t="str">
        <f t="shared" si="517"/>
        <v/>
      </c>
    </row>
    <row r="16485" spans="2:4" x14ac:dyDescent="0.3">
      <c r="B16485" s="211" t="str">
        <f t="shared" si="516"/>
        <v/>
      </c>
      <c r="D16485" s="213" t="str">
        <f t="shared" si="517"/>
        <v/>
      </c>
    </row>
    <row r="16486" spans="2:4" x14ac:dyDescent="0.3">
      <c r="B16486" s="211" t="str">
        <f t="shared" si="516"/>
        <v/>
      </c>
      <c r="D16486" s="213" t="str">
        <f t="shared" si="517"/>
        <v/>
      </c>
    </row>
    <row r="16487" spans="2:4" x14ac:dyDescent="0.3">
      <c r="B16487" s="211" t="str">
        <f t="shared" si="516"/>
        <v/>
      </c>
      <c r="D16487" s="213" t="str">
        <f t="shared" si="517"/>
        <v/>
      </c>
    </row>
    <row r="16488" spans="2:4" x14ac:dyDescent="0.3">
      <c r="B16488" s="211" t="str">
        <f t="shared" si="516"/>
        <v/>
      </c>
      <c r="D16488" s="213" t="str">
        <f t="shared" si="517"/>
        <v/>
      </c>
    </row>
    <row r="16489" spans="2:4" x14ac:dyDescent="0.3">
      <c r="B16489" s="211" t="str">
        <f t="shared" si="516"/>
        <v/>
      </c>
      <c r="D16489" s="213" t="str">
        <f t="shared" si="517"/>
        <v/>
      </c>
    </row>
    <row r="16490" spans="2:4" x14ac:dyDescent="0.3">
      <c r="B16490" s="211" t="str">
        <f t="shared" si="516"/>
        <v/>
      </c>
      <c r="D16490" s="213" t="str">
        <f t="shared" si="517"/>
        <v/>
      </c>
    </row>
    <row r="16491" spans="2:4" x14ac:dyDescent="0.3">
      <c r="B16491" s="211" t="str">
        <f t="shared" si="516"/>
        <v/>
      </c>
      <c r="D16491" s="213" t="str">
        <f t="shared" si="517"/>
        <v/>
      </c>
    </row>
    <row r="16492" spans="2:4" x14ac:dyDescent="0.3">
      <c r="B16492" s="211" t="str">
        <f t="shared" si="516"/>
        <v/>
      </c>
      <c r="D16492" s="213" t="str">
        <f t="shared" si="517"/>
        <v/>
      </c>
    </row>
    <row r="16493" spans="2:4" x14ac:dyDescent="0.3">
      <c r="B16493" s="211" t="str">
        <f t="shared" si="516"/>
        <v/>
      </c>
      <c r="D16493" s="213" t="str">
        <f t="shared" si="517"/>
        <v/>
      </c>
    </row>
    <row r="16494" spans="2:4" x14ac:dyDescent="0.3">
      <c r="B16494" s="211" t="str">
        <f t="shared" si="516"/>
        <v/>
      </c>
      <c r="D16494" s="213" t="str">
        <f t="shared" si="517"/>
        <v/>
      </c>
    </row>
    <row r="16495" spans="2:4" x14ac:dyDescent="0.3">
      <c r="B16495" s="211" t="str">
        <f t="shared" si="516"/>
        <v/>
      </c>
      <c r="D16495" s="213" t="str">
        <f t="shared" si="517"/>
        <v/>
      </c>
    </row>
    <row r="16496" spans="2:4" x14ac:dyDescent="0.3">
      <c r="B16496" s="211" t="str">
        <f t="shared" si="516"/>
        <v/>
      </c>
      <c r="D16496" s="213" t="str">
        <f t="shared" si="517"/>
        <v/>
      </c>
    </row>
    <row r="16497" spans="2:4" x14ac:dyDescent="0.3">
      <c r="B16497" s="211" t="str">
        <f t="shared" si="516"/>
        <v/>
      </c>
      <c r="D16497" s="213" t="str">
        <f t="shared" si="517"/>
        <v/>
      </c>
    </row>
    <row r="16498" spans="2:4" x14ac:dyDescent="0.3">
      <c r="B16498" s="211" t="str">
        <f t="shared" si="516"/>
        <v/>
      </c>
      <c r="D16498" s="213" t="str">
        <f t="shared" si="517"/>
        <v/>
      </c>
    </row>
    <row r="16499" spans="2:4" x14ac:dyDescent="0.3">
      <c r="B16499" s="211" t="str">
        <f t="shared" si="516"/>
        <v/>
      </c>
      <c r="D16499" s="213" t="str">
        <f t="shared" si="517"/>
        <v/>
      </c>
    </row>
    <row r="16500" spans="2:4" x14ac:dyDescent="0.3">
      <c r="B16500" s="211" t="str">
        <f t="shared" si="516"/>
        <v/>
      </c>
      <c r="D16500" s="213" t="str">
        <f t="shared" si="517"/>
        <v/>
      </c>
    </row>
    <row r="16501" spans="2:4" x14ac:dyDescent="0.3">
      <c r="B16501" s="211" t="str">
        <f t="shared" si="516"/>
        <v/>
      </c>
      <c r="D16501" s="213" t="str">
        <f t="shared" si="517"/>
        <v/>
      </c>
    </row>
    <row r="16502" spans="2:4" x14ac:dyDescent="0.3">
      <c r="B16502" s="211" t="str">
        <f t="shared" si="516"/>
        <v/>
      </c>
      <c r="D16502" s="213" t="str">
        <f t="shared" si="517"/>
        <v/>
      </c>
    </row>
    <row r="16503" spans="2:4" x14ac:dyDescent="0.3">
      <c r="B16503" s="211" t="str">
        <f t="shared" si="516"/>
        <v/>
      </c>
      <c r="D16503" s="213" t="str">
        <f t="shared" si="517"/>
        <v/>
      </c>
    </row>
    <row r="16504" spans="2:4" x14ac:dyDescent="0.3">
      <c r="B16504" s="211" t="str">
        <f t="shared" si="516"/>
        <v/>
      </c>
      <c r="D16504" s="213" t="str">
        <f t="shared" si="517"/>
        <v/>
      </c>
    </row>
    <row r="16505" spans="2:4" x14ac:dyDescent="0.3">
      <c r="B16505" s="211" t="str">
        <f t="shared" si="516"/>
        <v/>
      </c>
      <c r="D16505" s="213" t="str">
        <f t="shared" si="517"/>
        <v/>
      </c>
    </row>
    <row r="16506" spans="2:4" x14ac:dyDescent="0.3">
      <c r="B16506" s="211" t="str">
        <f t="shared" si="516"/>
        <v/>
      </c>
      <c r="D16506" s="213" t="str">
        <f t="shared" si="517"/>
        <v/>
      </c>
    </row>
    <row r="16507" spans="2:4" x14ac:dyDescent="0.3">
      <c r="B16507" s="211" t="str">
        <f t="shared" si="516"/>
        <v/>
      </c>
      <c r="D16507" s="213" t="str">
        <f t="shared" si="517"/>
        <v/>
      </c>
    </row>
    <row r="16508" spans="2:4" x14ac:dyDescent="0.3">
      <c r="B16508" s="211" t="str">
        <f t="shared" si="516"/>
        <v/>
      </c>
      <c r="D16508" s="213" t="str">
        <f t="shared" si="517"/>
        <v/>
      </c>
    </row>
    <row r="16509" spans="2:4" x14ac:dyDescent="0.3">
      <c r="B16509" s="211" t="str">
        <f t="shared" si="516"/>
        <v/>
      </c>
      <c r="D16509" s="213" t="str">
        <f t="shared" si="517"/>
        <v/>
      </c>
    </row>
    <row r="16510" spans="2:4" x14ac:dyDescent="0.3">
      <c r="B16510" s="211" t="str">
        <f t="shared" si="516"/>
        <v/>
      </c>
      <c r="D16510" s="213" t="str">
        <f t="shared" si="517"/>
        <v/>
      </c>
    </row>
    <row r="16511" spans="2:4" x14ac:dyDescent="0.3">
      <c r="B16511" s="211" t="str">
        <f t="shared" si="516"/>
        <v/>
      </c>
      <c r="D16511" s="213" t="str">
        <f t="shared" si="517"/>
        <v/>
      </c>
    </row>
    <row r="16512" spans="2:4" x14ac:dyDescent="0.3">
      <c r="B16512" s="211" t="str">
        <f t="shared" si="516"/>
        <v/>
      </c>
      <c r="D16512" s="213" t="str">
        <f t="shared" si="517"/>
        <v/>
      </c>
    </row>
    <row r="16513" spans="2:4" x14ac:dyDescent="0.3">
      <c r="B16513" s="211" t="str">
        <f t="shared" si="516"/>
        <v/>
      </c>
      <c r="D16513" s="213" t="str">
        <f t="shared" si="517"/>
        <v/>
      </c>
    </row>
    <row r="16514" spans="2:4" x14ac:dyDescent="0.3">
      <c r="B16514" s="211" t="str">
        <f t="shared" si="516"/>
        <v/>
      </c>
      <c r="D16514" s="213" t="str">
        <f t="shared" si="517"/>
        <v/>
      </c>
    </row>
    <row r="16515" spans="2:4" x14ac:dyDescent="0.3">
      <c r="B16515" s="211" t="str">
        <f t="shared" si="516"/>
        <v/>
      </c>
      <c r="D16515" s="213" t="str">
        <f t="shared" si="517"/>
        <v/>
      </c>
    </row>
    <row r="16516" spans="2:4" x14ac:dyDescent="0.3">
      <c r="B16516" s="211" t="str">
        <f t="shared" si="516"/>
        <v/>
      </c>
      <c r="D16516" s="213" t="str">
        <f t="shared" si="517"/>
        <v/>
      </c>
    </row>
    <row r="16517" spans="2:4" x14ac:dyDescent="0.3">
      <c r="B16517" s="211" t="str">
        <f t="shared" si="516"/>
        <v/>
      </c>
      <c r="D16517" s="213" t="str">
        <f t="shared" si="517"/>
        <v/>
      </c>
    </row>
    <row r="16518" spans="2:4" x14ac:dyDescent="0.3">
      <c r="B16518" s="211" t="str">
        <f t="shared" ref="B16518:B16581" si="518">IF(NOT(ISBLANK(A16518)),INT(($B$2-A16518)/365.25),"")</f>
        <v/>
      </c>
      <c r="D16518" s="213" t="str">
        <f t="shared" ref="D16518:D16581" si="519">_xlfn.IFNA(VLOOKUP(B16518,AgeGroups,2,TRUE),"")</f>
        <v/>
      </c>
    </row>
    <row r="16519" spans="2:4" x14ac:dyDescent="0.3">
      <c r="B16519" s="211" t="str">
        <f t="shared" si="518"/>
        <v/>
      </c>
      <c r="D16519" s="213" t="str">
        <f t="shared" si="519"/>
        <v/>
      </c>
    </row>
    <row r="16520" spans="2:4" x14ac:dyDescent="0.3">
      <c r="B16520" s="211" t="str">
        <f t="shared" si="518"/>
        <v/>
      </c>
      <c r="D16520" s="213" t="str">
        <f t="shared" si="519"/>
        <v/>
      </c>
    </row>
    <row r="16521" spans="2:4" x14ac:dyDescent="0.3">
      <c r="B16521" s="211" t="str">
        <f t="shared" si="518"/>
        <v/>
      </c>
      <c r="D16521" s="213" t="str">
        <f t="shared" si="519"/>
        <v/>
      </c>
    </row>
    <row r="16522" spans="2:4" x14ac:dyDescent="0.3">
      <c r="B16522" s="211" t="str">
        <f t="shared" si="518"/>
        <v/>
      </c>
      <c r="D16522" s="213" t="str">
        <f t="shared" si="519"/>
        <v/>
      </c>
    </row>
    <row r="16523" spans="2:4" x14ac:dyDescent="0.3">
      <c r="B16523" s="211" t="str">
        <f t="shared" si="518"/>
        <v/>
      </c>
      <c r="D16523" s="213" t="str">
        <f t="shared" si="519"/>
        <v/>
      </c>
    </row>
    <row r="16524" spans="2:4" x14ac:dyDescent="0.3">
      <c r="B16524" s="211" t="str">
        <f t="shared" si="518"/>
        <v/>
      </c>
      <c r="D16524" s="213" t="str">
        <f t="shared" si="519"/>
        <v/>
      </c>
    </row>
    <row r="16525" spans="2:4" x14ac:dyDescent="0.3">
      <c r="B16525" s="211" t="str">
        <f t="shared" si="518"/>
        <v/>
      </c>
      <c r="D16525" s="213" t="str">
        <f t="shared" si="519"/>
        <v/>
      </c>
    </row>
    <row r="16526" spans="2:4" x14ac:dyDescent="0.3">
      <c r="B16526" s="211" t="str">
        <f t="shared" si="518"/>
        <v/>
      </c>
      <c r="D16526" s="213" t="str">
        <f t="shared" si="519"/>
        <v/>
      </c>
    </row>
    <row r="16527" spans="2:4" x14ac:dyDescent="0.3">
      <c r="B16527" s="211" t="str">
        <f t="shared" si="518"/>
        <v/>
      </c>
      <c r="D16527" s="213" t="str">
        <f t="shared" si="519"/>
        <v/>
      </c>
    </row>
    <row r="16528" spans="2:4" x14ac:dyDescent="0.3">
      <c r="B16528" s="211" t="str">
        <f t="shared" si="518"/>
        <v/>
      </c>
      <c r="D16528" s="213" t="str">
        <f t="shared" si="519"/>
        <v/>
      </c>
    </row>
    <row r="16529" spans="2:4" x14ac:dyDescent="0.3">
      <c r="B16529" s="211" t="str">
        <f t="shared" si="518"/>
        <v/>
      </c>
      <c r="D16529" s="213" t="str">
        <f t="shared" si="519"/>
        <v/>
      </c>
    </row>
    <row r="16530" spans="2:4" x14ac:dyDescent="0.3">
      <c r="B16530" s="211" t="str">
        <f t="shared" si="518"/>
        <v/>
      </c>
      <c r="D16530" s="213" t="str">
        <f t="shared" si="519"/>
        <v/>
      </c>
    </row>
    <row r="16531" spans="2:4" x14ac:dyDescent="0.3">
      <c r="B16531" s="211" t="str">
        <f t="shared" si="518"/>
        <v/>
      </c>
      <c r="D16531" s="213" t="str">
        <f t="shared" si="519"/>
        <v/>
      </c>
    </row>
    <row r="16532" spans="2:4" x14ac:dyDescent="0.3">
      <c r="B16532" s="211" t="str">
        <f t="shared" si="518"/>
        <v/>
      </c>
      <c r="D16532" s="213" t="str">
        <f t="shared" si="519"/>
        <v/>
      </c>
    </row>
    <row r="16533" spans="2:4" x14ac:dyDescent="0.3">
      <c r="B16533" s="211" t="str">
        <f t="shared" si="518"/>
        <v/>
      </c>
      <c r="D16533" s="213" t="str">
        <f t="shared" si="519"/>
        <v/>
      </c>
    </row>
    <row r="16534" spans="2:4" x14ac:dyDescent="0.3">
      <c r="B16534" s="211" t="str">
        <f t="shared" si="518"/>
        <v/>
      </c>
      <c r="D16534" s="213" t="str">
        <f t="shared" si="519"/>
        <v/>
      </c>
    </row>
    <row r="16535" spans="2:4" x14ac:dyDescent="0.3">
      <c r="B16535" s="211" t="str">
        <f t="shared" si="518"/>
        <v/>
      </c>
      <c r="D16535" s="213" t="str">
        <f t="shared" si="519"/>
        <v/>
      </c>
    </row>
    <row r="16536" spans="2:4" x14ac:dyDescent="0.3">
      <c r="B16536" s="211" t="str">
        <f t="shared" si="518"/>
        <v/>
      </c>
      <c r="D16536" s="213" t="str">
        <f t="shared" si="519"/>
        <v/>
      </c>
    </row>
    <row r="16537" spans="2:4" x14ac:dyDescent="0.3">
      <c r="B16537" s="211" t="str">
        <f t="shared" si="518"/>
        <v/>
      </c>
      <c r="D16537" s="213" t="str">
        <f t="shared" si="519"/>
        <v/>
      </c>
    </row>
    <row r="16538" spans="2:4" x14ac:dyDescent="0.3">
      <c r="B16538" s="211" t="str">
        <f t="shared" si="518"/>
        <v/>
      </c>
      <c r="D16538" s="213" t="str">
        <f t="shared" si="519"/>
        <v/>
      </c>
    </row>
    <row r="16539" spans="2:4" x14ac:dyDescent="0.3">
      <c r="B16539" s="211" t="str">
        <f t="shared" si="518"/>
        <v/>
      </c>
      <c r="D16539" s="213" t="str">
        <f t="shared" si="519"/>
        <v/>
      </c>
    </row>
    <row r="16540" spans="2:4" x14ac:dyDescent="0.3">
      <c r="B16540" s="211" t="str">
        <f t="shared" si="518"/>
        <v/>
      </c>
      <c r="D16540" s="213" t="str">
        <f t="shared" si="519"/>
        <v/>
      </c>
    </row>
    <row r="16541" spans="2:4" x14ac:dyDescent="0.3">
      <c r="B16541" s="211" t="str">
        <f t="shared" si="518"/>
        <v/>
      </c>
      <c r="D16541" s="213" t="str">
        <f t="shared" si="519"/>
        <v/>
      </c>
    </row>
    <row r="16542" spans="2:4" x14ac:dyDescent="0.3">
      <c r="B16542" s="211" t="str">
        <f t="shared" si="518"/>
        <v/>
      </c>
      <c r="D16542" s="213" t="str">
        <f t="shared" si="519"/>
        <v/>
      </c>
    </row>
    <row r="16543" spans="2:4" x14ac:dyDescent="0.3">
      <c r="B16543" s="211" t="str">
        <f t="shared" si="518"/>
        <v/>
      </c>
      <c r="D16543" s="213" t="str">
        <f t="shared" si="519"/>
        <v/>
      </c>
    </row>
    <row r="16544" spans="2:4" x14ac:dyDescent="0.3">
      <c r="B16544" s="211" t="str">
        <f t="shared" si="518"/>
        <v/>
      </c>
      <c r="D16544" s="213" t="str">
        <f t="shared" si="519"/>
        <v/>
      </c>
    </row>
    <row r="16545" spans="2:4" x14ac:dyDescent="0.3">
      <c r="B16545" s="211" t="str">
        <f t="shared" si="518"/>
        <v/>
      </c>
      <c r="D16545" s="213" t="str">
        <f t="shared" si="519"/>
        <v/>
      </c>
    </row>
    <row r="16546" spans="2:4" x14ac:dyDescent="0.3">
      <c r="B16546" s="211" t="str">
        <f t="shared" si="518"/>
        <v/>
      </c>
      <c r="D16546" s="213" t="str">
        <f t="shared" si="519"/>
        <v/>
      </c>
    </row>
    <row r="16547" spans="2:4" x14ac:dyDescent="0.3">
      <c r="B16547" s="211" t="str">
        <f t="shared" si="518"/>
        <v/>
      </c>
      <c r="D16547" s="213" t="str">
        <f t="shared" si="519"/>
        <v/>
      </c>
    </row>
    <row r="16548" spans="2:4" x14ac:dyDescent="0.3">
      <c r="B16548" s="211" t="str">
        <f t="shared" si="518"/>
        <v/>
      </c>
      <c r="D16548" s="213" t="str">
        <f t="shared" si="519"/>
        <v/>
      </c>
    </row>
    <row r="16549" spans="2:4" x14ac:dyDescent="0.3">
      <c r="B16549" s="211" t="str">
        <f t="shared" si="518"/>
        <v/>
      </c>
      <c r="D16549" s="213" t="str">
        <f t="shared" si="519"/>
        <v/>
      </c>
    </row>
    <row r="16550" spans="2:4" x14ac:dyDescent="0.3">
      <c r="B16550" s="211" t="str">
        <f t="shared" si="518"/>
        <v/>
      </c>
      <c r="D16550" s="213" t="str">
        <f t="shared" si="519"/>
        <v/>
      </c>
    </row>
    <row r="16551" spans="2:4" x14ac:dyDescent="0.3">
      <c r="B16551" s="211" t="str">
        <f t="shared" si="518"/>
        <v/>
      </c>
      <c r="D16551" s="213" t="str">
        <f t="shared" si="519"/>
        <v/>
      </c>
    </row>
    <row r="16552" spans="2:4" x14ac:dyDescent="0.3">
      <c r="B16552" s="211" t="str">
        <f t="shared" si="518"/>
        <v/>
      </c>
      <c r="D16552" s="213" t="str">
        <f t="shared" si="519"/>
        <v/>
      </c>
    </row>
    <row r="16553" spans="2:4" x14ac:dyDescent="0.3">
      <c r="B16553" s="211" t="str">
        <f t="shared" si="518"/>
        <v/>
      </c>
      <c r="D16553" s="213" t="str">
        <f t="shared" si="519"/>
        <v/>
      </c>
    </row>
    <row r="16554" spans="2:4" x14ac:dyDescent="0.3">
      <c r="B16554" s="211" t="str">
        <f t="shared" si="518"/>
        <v/>
      </c>
      <c r="D16554" s="213" t="str">
        <f t="shared" si="519"/>
        <v/>
      </c>
    </row>
    <row r="16555" spans="2:4" x14ac:dyDescent="0.3">
      <c r="B16555" s="211" t="str">
        <f t="shared" si="518"/>
        <v/>
      </c>
      <c r="D16555" s="213" t="str">
        <f t="shared" si="519"/>
        <v/>
      </c>
    </row>
    <row r="16556" spans="2:4" x14ac:dyDescent="0.3">
      <c r="B16556" s="211" t="str">
        <f t="shared" si="518"/>
        <v/>
      </c>
      <c r="D16556" s="213" t="str">
        <f t="shared" si="519"/>
        <v/>
      </c>
    </row>
    <row r="16557" spans="2:4" x14ac:dyDescent="0.3">
      <c r="B16557" s="211" t="str">
        <f t="shared" si="518"/>
        <v/>
      </c>
      <c r="D16557" s="213" t="str">
        <f t="shared" si="519"/>
        <v/>
      </c>
    </row>
    <row r="16558" spans="2:4" x14ac:dyDescent="0.3">
      <c r="B16558" s="211" t="str">
        <f t="shared" si="518"/>
        <v/>
      </c>
      <c r="D16558" s="213" t="str">
        <f t="shared" si="519"/>
        <v/>
      </c>
    </row>
    <row r="16559" spans="2:4" x14ac:dyDescent="0.3">
      <c r="B16559" s="211" t="str">
        <f t="shared" si="518"/>
        <v/>
      </c>
      <c r="D16559" s="213" t="str">
        <f t="shared" si="519"/>
        <v/>
      </c>
    </row>
    <row r="16560" spans="2:4" x14ac:dyDescent="0.3">
      <c r="B16560" s="211" t="str">
        <f t="shared" si="518"/>
        <v/>
      </c>
      <c r="D16560" s="213" t="str">
        <f t="shared" si="519"/>
        <v/>
      </c>
    </row>
    <row r="16561" spans="2:4" x14ac:dyDescent="0.3">
      <c r="B16561" s="211" t="str">
        <f t="shared" si="518"/>
        <v/>
      </c>
      <c r="D16561" s="213" t="str">
        <f t="shared" si="519"/>
        <v/>
      </c>
    </row>
    <row r="16562" spans="2:4" x14ac:dyDescent="0.3">
      <c r="B16562" s="211" t="str">
        <f t="shared" si="518"/>
        <v/>
      </c>
      <c r="D16562" s="213" t="str">
        <f t="shared" si="519"/>
        <v/>
      </c>
    </row>
    <row r="16563" spans="2:4" x14ac:dyDescent="0.3">
      <c r="B16563" s="211" t="str">
        <f t="shared" si="518"/>
        <v/>
      </c>
      <c r="D16563" s="213" t="str">
        <f t="shared" si="519"/>
        <v/>
      </c>
    </row>
    <row r="16564" spans="2:4" x14ac:dyDescent="0.3">
      <c r="B16564" s="211" t="str">
        <f t="shared" si="518"/>
        <v/>
      </c>
      <c r="D16564" s="213" t="str">
        <f t="shared" si="519"/>
        <v/>
      </c>
    </row>
    <row r="16565" spans="2:4" x14ac:dyDescent="0.3">
      <c r="B16565" s="211" t="str">
        <f t="shared" si="518"/>
        <v/>
      </c>
      <c r="D16565" s="213" t="str">
        <f t="shared" si="519"/>
        <v/>
      </c>
    </row>
    <row r="16566" spans="2:4" x14ac:dyDescent="0.3">
      <c r="B16566" s="211" t="str">
        <f t="shared" si="518"/>
        <v/>
      </c>
      <c r="D16566" s="213" t="str">
        <f t="shared" si="519"/>
        <v/>
      </c>
    </row>
    <row r="16567" spans="2:4" x14ac:dyDescent="0.3">
      <c r="B16567" s="211" t="str">
        <f t="shared" si="518"/>
        <v/>
      </c>
      <c r="D16567" s="213" t="str">
        <f t="shared" si="519"/>
        <v/>
      </c>
    </row>
    <row r="16568" spans="2:4" x14ac:dyDescent="0.3">
      <c r="B16568" s="211" t="str">
        <f t="shared" si="518"/>
        <v/>
      </c>
      <c r="D16568" s="213" t="str">
        <f t="shared" si="519"/>
        <v/>
      </c>
    </row>
    <row r="16569" spans="2:4" x14ac:dyDescent="0.3">
      <c r="B16569" s="211" t="str">
        <f t="shared" si="518"/>
        <v/>
      </c>
      <c r="D16569" s="213" t="str">
        <f t="shared" si="519"/>
        <v/>
      </c>
    </row>
    <row r="16570" spans="2:4" x14ac:dyDescent="0.3">
      <c r="B16570" s="211" t="str">
        <f t="shared" si="518"/>
        <v/>
      </c>
      <c r="D16570" s="213" t="str">
        <f t="shared" si="519"/>
        <v/>
      </c>
    </row>
    <row r="16571" spans="2:4" x14ac:dyDescent="0.3">
      <c r="B16571" s="211" t="str">
        <f t="shared" si="518"/>
        <v/>
      </c>
      <c r="D16571" s="213" t="str">
        <f t="shared" si="519"/>
        <v/>
      </c>
    </row>
    <row r="16572" spans="2:4" x14ac:dyDescent="0.3">
      <c r="B16572" s="211" t="str">
        <f t="shared" si="518"/>
        <v/>
      </c>
      <c r="D16572" s="213" t="str">
        <f t="shared" si="519"/>
        <v/>
      </c>
    </row>
    <row r="16573" spans="2:4" x14ac:dyDescent="0.3">
      <c r="B16573" s="211" t="str">
        <f t="shared" si="518"/>
        <v/>
      </c>
      <c r="D16573" s="213" t="str">
        <f t="shared" si="519"/>
        <v/>
      </c>
    </row>
    <row r="16574" spans="2:4" x14ac:dyDescent="0.3">
      <c r="B16574" s="211" t="str">
        <f t="shared" si="518"/>
        <v/>
      </c>
      <c r="D16574" s="213" t="str">
        <f t="shared" si="519"/>
        <v/>
      </c>
    </row>
    <row r="16575" spans="2:4" x14ac:dyDescent="0.3">
      <c r="B16575" s="211" t="str">
        <f t="shared" si="518"/>
        <v/>
      </c>
      <c r="D16575" s="213" t="str">
        <f t="shared" si="519"/>
        <v/>
      </c>
    </row>
    <row r="16576" spans="2:4" x14ac:dyDescent="0.3">
      <c r="B16576" s="211" t="str">
        <f t="shared" si="518"/>
        <v/>
      </c>
      <c r="D16576" s="213" t="str">
        <f t="shared" si="519"/>
        <v/>
      </c>
    </row>
    <row r="16577" spans="2:4" x14ac:dyDescent="0.3">
      <c r="B16577" s="211" t="str">
        <f t="shared" si="518"/>
        <v/>
      </c>
      <c r="D16577" s="213" t="str">
        <f t="shared" si="519"/>
        <v/>
      </c>
    </row>
    <row r="16578" spans="2:4" x14ac:dyDescent="0.3">
      <c r="B16578" s="211" t="str">
        <f t="shared" si="518"/>
        <v/>
      </c>
      <c r="D16578" s="213" t="str">
        <f t="shared" si="519"/>
        <v/>
      </c>
    </row>
    <row r="16579" spans="2:4" x14ac:dyDescent="0.3">
      <c r="B16579" s="211" t="str">
        <f t="shared" si="518"/>
        <v/>
      </c>
      <c r="D16579" s="213" t="str">
        <f t="shared" si="519"/>
        <v/>
      </c>
    </row>
    <row r="16580" spans="2:4" x14ac:dyDescent="0.3">
      <c r="B16580" s="211" t="str">
        <f t="shared" si="518"/>
        <v/>
      </c>
      <c r="D16580" s="213" t="str">
        <f t="shared" si="519"/>
        <v/>
      </c>
    </row>
    <row r="16581" spans="2:4" x14ac:dyDescent="0.3">
      <c r="B16581" s="211" t="str">
        <f t="shared" si="518"/>
        <v/>
      </c>
      <c r="D16581" s="213" t="str">
        <f t="shared" si="519"/>
        <v/>
      </c>
    </row>
    <row r="16582" spans="2:4" x14ac:dyDescent="0.3">
      <c r="B16582" s="211" t="str">
        <f t="shared" ref="B16582:B16645" si="520">IF(NOT(ISBLANK(A16582)),INT(($B$2-A16582)/365.25),"")</f>
        <v/>
      </c>
      <c r="D16582" s="213" t="str">
        <f t="shared" ref="D16582:D16645" si="521">_xlfn.IFNA(VLOOKUP(B16582,AgeGroups,2,TRUE),"")</f>
        <v/>
      </c>
    </row>
    <row r="16583" spans="2:4" x14ac:dyDescent="0.3">
      <c r="B16583" s="211" t="str">
        <f t="shared" si="520"/>
        <v/>
      </c>
      <c r="D16583" s="213" t="str">
        <f t="shared" si="521"/>
        <v/>
      </c>
    </row>
    <row r="16584" spans="2:4" x14ac:dyDescent="0.3">
      <c r="B16584" s="211" t="str">
        <f t="shared" si="520"/>
        <v/>
      </c>
      <c r="D16584" s="213" t="str">
        <f t="shared" si="521"/>
        <v/>
      </c>
    </row>
    <row r="16585" spans="2:4" x14ac:dyDescent="0.3">
      <c r="B16585" s="211" t="str">
        <f t="shared" si="520"/>
        <v/>
      </c>
      <c r="D16585" s="213" t="str">
        <f t="shared" si="521"/>
        <v/>
      </c>
    </row>
    <row r="16586" spans="2:4" x14ac:dyDescent="0.3">
      <c r="B16586" s="211" t="str">
        <f t="shared" si="520"/>
        <v/>
      </c>
      <c r="D16586" s="213" t="str">
        <f t="shared" si="521"/>
        <v/>
      </c>
    </row>
    <row r="16587" spans="2:4" x14ac:dyDescent="0.3">
      <c r="B16587" s="211" t="str">
        <f t="shared" si="520"/>
        <v/>
      </c>
      <c r="D16587" s="213" t="str">
        <f t="shared" si="521"/>
        <v/>
      </c>
    </row>
    <row r="16588" spans="2:4" x14ac:dyDescent="0.3">
      <c r="B16588" s="211" t="str">
        <f t="shared" si="520"/>
        <v/>
      </c>
      <c r="D16588" s="213" t="str">
        <f t="shared" si="521"/>
        <v/>
      </c>
    </row>
    <row r="16589" spans="2:4" x14ac:dyDescent="0.3">
      <c r="B16589" s="211" t="str">
        <f t="shared" si="520"/>
        <v/>
      </c>
      <c r="D16589" s="213" t="str">
        <f t="shared" si="521"/>
        <v/>
      </c>
    </row>
    <row r="16590" spans="2:4" x14ac:dyDescent="0.3">
      <c r="B16590" s="211" t="str">
        <f t="shared" si="520"/>
        <v/>
      </c>
      <c r="D16590" s="213" t="str">
        <f t="shared" si="521"/>
        <v/>
      </c>
    </row>
    <row r="16591" spans="2:4" x14ac:dyDescent="0.3">
      <c r="B16591" s="211" t="str">
        <f t="shared" si="520"/>
        <v/>
      </c>
      <c r="D16591" s="213" t="str">
        <f t="shared" si="521"/>
        <v/>
      </c>
    </row>
    <row r="16592" spans="2:4" x14ac:dyDescent="0.3">
      <c r="B16592" s="211" t="str">
        <f t="shared" si="520"/>
        <v/>
      </c>
      <c r="D16592" s="213" t="str">
        <f t="shared" si="521"/>
        <v/>
      </c>
    </row>
    <row r="16593" spans="2:4" x14ac:dyDescent="0.3">
      <c r="B16593" s="211" t="str">
        <f t="shared" si="520"/>
        <v/>
      </c>
      <c r="D16593" s="213" t="str">
        <f t="shared" si="521"/>
        <v/>
      </c>
    </row>
    <row r="16594" spans="2:4" x14ac:dyDescent="0.3">
      <c r="B16594" s="211" t="str">
        <f t="shared" si="520"/>
        <v/>
      </c>
      <c r="D16594" s="213" t="str">
        <f t="shared" si="521"/>
        <v/>
      </c>
    </row>
    <row r="16595" spans="2:4" x14ac:dyDescent="0.3">
      <c r="B16595" s="211" t="str">
        <f t="shared" si="520"/>
        <v/>
      </c>
      <c r="D16595" s="213" t="str">
        <f t="shared" si="521"/>
        <v/>
      </c>
    </row>
    <row r="16596" spans="2:4" x14ac:dyDescent="0.3">
      <c r="B16596" s="211" t="str">
        <f t="shared" si="520"/>
        <v/>
      </c>
      <c r="D16596" s="213" t="str">
        <f t="shared" si="521"/>
        <v/>
      </c>
    </row>
    <row r="16597" spans="2:4" x14ac:dyDescent="0.3">
      <c r="B16597" s="211" t="str">
        <f t="shared" si="520"/>
        <v/>
      </c>
      <c r="D16597" s="213" t="str">
        <f t="shared" si="521"/>
        <v/>
      </c>
    </row>
    <row r="16598" spans="2:4" x14ac:dyDescent="0.3">
      <c r="B16598" s="211" t="str">
        <f t="shared" si="520"/>
        <v/>
      </c>
      <c r="D16598" s="213" t="str">
        <f t="shared" si="521"/>
        <v/>
      </c>
    </row>
    <row r="16599" spans="2:4" x14ac:dyDescent="0.3">
      <c r="B16599" s="211" t="str">
        <f t="shared" si="520"/>
        <v/>
      </c>
      <c r="D16599" s="213" t="str">
        <f t="shared" si="521"/>
        <v/>
      </c>
    </row>
    <row r="16600" spans="2:4" x14ac:dyDescent="0.3">
      <c r="B16600" s="211" t="str">
        <f t="shared" si="520"/>
        <v/>
      </c>
      <c r="D16600" s="213" t="str">
        <f t="shared" si="521"/>
        <v/>
      </c>
    </row>
    <row r="16601" spans="2:4" x14ac:dyDescent="0.3">
      <c r="B16601" s="211" t="str">
        <f t="shared" si="520"/>
        <v/>
      </c>
      <c r="D16601" s="213" t="str">
        <f t="shared" si="521"/>
        <v/>
      </c>
    </row>
    <row r="16602" spans="2:4" x14ac:dyDescent="0.3">
      <c r="B16602" s="211" t="str">
        <f t="shared" si="520"/>
        <v/>
      </c>
      <c r="D16602" s="213" t="str">
        <f t="shared" si="521"/>
        <v/>
      </c>
    </row>
    <row r="16603" spans="2:4" x14ac:dyDescent="0.3">
      <c r="B16603" s="211" t="str">
        <f t="shared" si="520"/>
        <v/>
      </c>
      <c r="D16603" s="213" t="str">
        <f t="shared" si="521"/>
        <v/>
      </c>
    </row>
    <row r="16604" spans="2:4" x14ac:dyDescent="0.3">
      <c r="B16604" s="211" t="str">
        <f t="shared" si="520"/>
        <v/>
      </c>
      <c r="D16604" s="213" t="str">
        <f t="shared" si="521"/>
        <v/>
      </c>
    </row>
    <row r="16605" spans="2:4" x14ac:dyDescent="0.3">
      <c r="B16605" s="211" t="str">
        <f t="shared" si="520"/>
        <v/>
      </c>
      <c r="D16605" s="213" t="str">
        <f t="shared" si="521"/>
        <v/>
      </c>
    </row>
    <row r="16606" spans="2:4" x14ac:dyDescent="0.3">
      <c r="B16606" s="211" t="str">
        <f t="shared" si="520"/>
        <v/>
      </c>
      <c r="D16606" s="213" t="str">
        <f t="shared" si="521"/>
        <v/>
      </c>
    </row>
    <row r="16607" spans="2:4" x14ac:dyDescent="0.3">
      <c r="B16607" s="211" t="str">
        <f t="shared" si="520"/>
        <v/>
      </c>
      <c r="D16607" s="213" t="str">
        <f t="shared" si="521"/>
        <v/>
      </c>
    </row>
    <row r="16608" spans="2:4" x14ac:dyDescent="0.3">
      <c r="B16608" s="211" t="str">
        <f t="shared" si="520"/>
        <v/>
      </c>
      <c r="D16608" s="213" t="str">
        <f t="shared" si="521"/>
        <v/>
      </c>
    </row>
    <row r="16609" spans="2:4" x14ac:dyDescent="0.3">
      <c r="B16609" s="211" t="str">
        <f t="shared" si="520"/>
        <v/>
      </c>
      <c r="D16609" s="213" t="str">
        <f t="shared" si="521"/>
        <v/>
      </c>
    </row>
    <row r="16610" spans="2:4" x14ac:dyDescent="0.3">
      <c r="B16610" s="211" t="str">
        <f t="shared" si="520"/>
        <v/>
      </c>
      <c r="D16610" s="213" t="str">
        <f t="shared" si="521"/>
        <v/>
      </c>
    </row>
    <row r="16611" spans="2:4" x14ac:dyDescent="0.3">
      <c r="B16611" s="211" t="str">
        <f t="shared" si="520"/>
        <v/>
      </c>
      <c r="D16611" s="213" t="str">
        <f t="shared" si="521"/>
        <v/>
      </c>
    </row>
    <row r="16612" spans="2:4" x14ac:dyDescent="0.3">
      <c r="B16612" s="211" t="str">
        <f t="shared" si="520"/>
        <v/>
      </c>
      <c r="D16612" s="213" t="str">
        <f t="shared" si="521"/>
        <v/>
      </c>
    </row>
    <row r="16613" spans="2:4" x14ac:dyDescent="0.3">
      <c r="B16613" s="211" t="str">
        <f t="shared" si="520"/>
        <v/>
      </c>
      <c r="D16613" s="213" t="str">
        <f t="shared" si="521"/>
        <v/>
      </c>
    </row>
    <row r="16614" spans="2:4" x14ac:dyDescent="0.3">
      <c r="B16614" s="211" t="str">
        <f t="shared" si="520"/>
        <v/>
      </c>
      <c r="D16614" s="213" t="str">
        <f t="shared" si="521"/>
        <v/>
      </c>
    </row>
    <row r="16615" spans="2:4" x14ac:dyDescent="0.3">
      <c r="B16615" s="211" t="str">
        <f t="shared" si="520"/>
        <v/>
      </c>
      <c r="D16615" s="213" t="str">
        <f t="shared" si="521"/>
        <v/>
      </c>
    </row>
    <row r="16616" spans="2:4" x14ac:dyDescent="0.3">
      <c r="B16616" s="211" t="str">
        <f t="shared" si="520"/>
        <v/>
      </c>
      <c r="D16616" s="213" t="str">
        <f t="shared" si="521"/>
        <v/>
      </c>
    </row>
    <row r="16617" spans="2:4" x14ac:dyDescent="0.3">
      <c r="B16617" s="211" t="str">
        <f t="shared" si="520"/>
        <v/>
      </c>
      <c r="D16617" s="213" t="str">
        <f t="shared" si="521"/>
        <v/>
      </c>
    </row>
    <row r="16618" spans="2:4" x14ac:dyDescent="0.3">
      <c r="B16618" s="211" t="str">
        <f t="shared" si="520"/>
        <v/>
      </c>
      <c r="D16618" s="213" t="str">
        <f t="shared" si="521"/>
        <v/>
      </c>
    </row>
    <row r="16619" spans="2:4" x14ac:dyDescent="0.3">
      <c r="B16619" s="211" t="str">
        <f t="shared" si="520"/>
        <v/>
      </c>
      <c r="D16619" s="213" t="str">
        <f t="shared" si="521"/>
        <v/>
      </c>
    </row>
    <row r="16620" spans="2:4" x14ac:dyDescent="0.3">
      <c r="B16620" s="211" t="str">
        <f t="shared" si="520"/>
        <v/>
      </c>
      <c r="D16620" s="213" t="str">
        <f t="shared" si="521"/>
        <v/>
      </c>
    </row>
    <row r="16621" spans="2:4" x14ac:dyDescent="0.3">
      <c r="B16621" s="211" t="str">
        <f t="shared" si="520"/>
        <v/>
      </c>
      <c r="D16621" s="213" t="str">
        <f t="shared" si="521"/>
        <v/>
      </c>
    </row>
    <row r="16622" spans="2:4" x14ac:dyDescent="0.3">
      <c r="B16622" s="211" t="str">
        <f t="shared" si="520"/>
        <v/>
      </c>
      <c r="D16622" s="213" t="str">
        <f t="shared" si="521"/>
        <v/>
      </c>
    </row>
    <row r="16623" spans="2:4" x14ac:dyDescent="0.3">
      <c r="B16623" s="211" t="str">
        <f t="shared" si="520"/>
        <v/>
      </c>
      <c r="D16623" s="213" t="str">
        <f t="shared" si="521"/>
        <v/>
      </c>
    </row>
    <row r="16624" spans="2:4" x14ac:dyDescent="0.3">
      <c r="B16624" s="211" t="str">
        <f t="shared" si="520"/>
        <v/>
      </c>
      <c r="D16624" s="213" t="str">
        <f t="shared" si="521"/>
        <v/>
      </c>
    </row>
    <row r="16625" spans="2:4" x14ac:dyDescent="0.3">
      <c r="B16625" s="211" t="str">
        <f t="shared" si="520"/>
        <v/>
      </c>
      <c r="D16625" s="213" t="str">
        <f t="shared" si="521"/>
        <v/>
      </c>
    </row>
    <row r="16626" spans="2:4" x14ac:dyDescent="0.3">
      <c r="B16626" s="211" t="str">
        <f t="shared" si="520"/>
        <v/>
      </c>
      <c r="D16626" s="213" t="str">
        <f t="shared" si="521"/>
        <v/>
      </c>
    </row>
    <row r="16627" spans="2:4" x14ac:dyDescent="0.3">
      <c r="B16627" s="211" t="str">
        <f t="shared" si="520"/>
        <v/>
      </c>
      <c r="D16627" s="213" t="str">
        <f t="shared" si="521"/>
        <v/>
      </c>
    </row>
    <row r="16628" spans="2:4" x14ac:dyDescent="0.3">
      <c r="B16628" s="211" t="str">
        <f t="shared" si="520"/>
        <v/>
      </c>
      <c r="D16628" s="213" t="str">
        <f t="shared" si="521"/>
        <v/>
      </c>
    </row>
    <row r="16629" spans="2:4" x14ac:dyDescent="0.3">
      <c r="B16629" s="211" t="str">
        <f t="shared" si="520"/>
        <v/>
      </c>
      <c r="D16629" s="213" t="str">
        <f t="shared" si="521"/>
        <v/>
      </c>
    </row>
    <row r="16630" spans="2:4" x14ac:dyDescent="0.3">
      <c r="B16630" s="211" t="str">
        <f t="shared" si="520"/>
        <v/>
      </c>
      <c r="D16630" s="213" t="str">
        <f t="shared" si="521"/>
        <v/>
      </c>
    </row>
    <row r="16631" spans="2:4" x14ac:dyDescent="0.3">
      <c r="B16631" s="211" t="str">
        <f t="shared" si="520"/>
        <v/>
      </c>
      <c r="D16631" s="213" t="str">
        <f t="shared" si="521"/>
        <v/>
      </c>
    </row>
    <row r="16632" spans="2:4" x14ac:dyDescent="0.3">
      <c r="B16632" s="211" t="str">
        <f t="shared" si="520"/>
        <v/>
      </c>
      <c r="D16632" s="213" t="str">
        <f t="shared" si="521"/>
        <v/>
      </c>
    </row>
    <row r="16633" spans="2:4" x14ac:dyDescent="0.3">
      <c r="B16633" s="211" t="str">
        <f t="shared" si="520"/>
        <v/>
      </c>
      <c r="D16633" s="213" t="str">
        <f t="shared" si="521"/>
        <v/>
      </c>
    </row>
    <row r="16634" spans="2:4" x14ac:dyDescent="0.3">
      <c r="B16634" s="211" t="str">
        <f t="shared" si="520"/>
        <v/>
      </c>
      <c r="D16634" s="213" t="str">
        <f t="shared" si="521"/>
        <v/>
      </c>
    </row>
    <row r="16635" spans="2:4" x14ac:dyDescent="0.3">
      <c r="B16635" s="211" t="str">
        <f t="shared" si="520"/>
        <v/>
      </c>
      <c r="D16635" s="213" t="str">
        <f t="shared" si="521"/>
        <v/>
      </c>
    </row>
    <row r="16636" spans="2:4" x14ac:dyDescent="0.3">
      <c r="B16636" s="211" t="str">
        <f t="shared" si="520"/>
        <v/>
      </c>
      <c r="D16636" s="213" t="str">
        <f t="shared" si="521"/>
        <v/>
      </c>
    </row>
    <row r="16637" spans="2:4" x14ac:dyDescent="0.3">
      <c r="B16637" s="211" t="str">
        <f t="shared" si="520"/>
        <v/>
      </c>
      <c r="D16637" s="213" t="str">
        <f t="shared" si="521"/>
        <v/>
      </c>
    </row>
    <row r="16638" spans="2:4" x14ac:dyDescent="0.3">
      <c r="B16638" s="211" t="str">
        <f t="shared" si="520"/>
        <v/>
      </c>
      <c r="D16638" s="213" t="str">
        <f t="shared" si="521"/>
        <v/>
      </c>
    </row>
    <row r="16639" spans="2:4" x14ac:dyDescent="0.3">
      <c r="B16639" s="211" t="str">
        <f t="shared" si="520"/>
        <v/>
      </c>
      <c r="D16639" s="213" t="str">
        <f t="shared" si="521"/>
        <v/>
      </c>
    </row>
    <row r="16640" spans="2:4" x14ac:dyDescent="0.3">
      <c r="B16640" s="211" t="str">
        <f t="shared" si="520"/>
        <v/>
      </c>
      <c r="D16640" s="213" t="str">
        <f t="shared" si="521"/>
        <v/>
      </c>
    </row>
    <row r="16641" spans="2:4" x14ac:dyDescent="0.3">
      <c r="B16641" s="211" t="str">
        <f t="shared" si="520"/>
        <v/>
      </c>
      <c r="D16641" s="213" t="str">
        <f t="shared" si="521"/>
        <v/>
      </c>
    </row>
    <row r="16642" spans="2:4" x14ac:dyDescent="0.3">
      <c r="B16642" s="211" t="str">
        <f t="shared" si="520"/>
        <v/>
      </c>
      <c r="D16642" s="213" t="str">
        <f t="shared" si="521"/>
        <v/>
      </c>
    </row>
    <row r="16643" spans="2:4" x14ac:dyDescent="0.3">
      <c r="B16643" s="211" t="str">
        <f t="shared" si="520"/>
        <v/>
      </c>
      <c r="D16643" s="213" t="str">
        <f t="shared" si="521"/>
        <v/>
      </c>
    </row>
    <row r="16644" spans="2:4" x14ac:dyDescent="0.3">
      <c r="B16644" s="211" t="str">
        <f t="shared" si="520"/>
        <v/>
      </c>
      <c r="D16644" s="213" t="str">
        <f t="shared" si="521"/>
        <v/>
      </c>
    </row>
    <row r="16645" spans="2:4" x14ac:dyDescent="0.3">
      <c r="B16645" s="211" t="str">
        <f t="shared" si="520"/>
        <v/>
      </c>
      <c r="D16645" s="213" t="str">
        <f t="shared" si="521"/>
        <v/>
      </c>
    </row>
    <row r="16646" spans="2:4" x14ac:dyDescent="0.3">
      <c r="B16646" s="211" t="str">
        <f t="shared" ref="B16646:B16709" si="522">IF(NOT(ISBLANK(A16646)),INT(($B$2-A16646)/365.25),"")</f>
        <v/>
      </c>
      <c r="D16646" s="213" t="str">
        <f t="shared" ref="D16646:D16709" si="523">_xlfn.IFNA(VLOOKUP(B16646,AgeGroups,2,TRUE),"")</f>
        <v/>
      </c>
    </row>
    <row r="16647" spans="2:4" x14ac:dyDescent="0.3">
      <c r="B16647" s="211" t="str">
        <f t="shared" si="522"/>
        <v/>
      </c>
      <c r="D16647" s="213" t="str">
        <f t="shared" si="523"/>
        <v/>
      </c>
    </row>
    <row r="16648" spans="2:4" x14ac:dyDescent="0.3">
      <c r="B16648" s="211" t="str">
        <f t="shared" si="522"/>
        <v/>
      </c>
      <c r="D16648" s="213" t="str">
        <f t="shared" si="523"/>
        <v/>
      </c>
    </row>
    <row r="16649" spans="2:4" x14ac:dyDescent="0.3">
      <c r="B16649" s="211" t="str">
        <f t="shared" si="522"/>
        <v/>
      </c>
      <c r="D16649" s="213" t="str">
        <f t="shared" si="523"/>
        <v/>
      </c>
    </row>
    <row r="16650" spans="2:4" x14ac:dyDescent="0.3">
      <c r="B16650" s="211" t="str">
        <f t="shared" si="522"/>
        <v/>
      </c>
      <c r="D16650" s="213" t="str">
        <f t="shared" si="523"/>
        <v/>
      </c>
    </row>
    <row r="16651" spans="2:4" x14ac:dyDescent="0.3">
      <c r="B16651" s="211" t="str">
        <f t="shared" si="522"/>
        <v/>
      </c>
      <c r="D16651" s="213" t="str">
        <f t="shared" si="523"/>
        <v/>
      </c>
    </row>
    <row r="16652" spans="2:4" x14ac:dyDescent="0.3">
      <c r="B16652" s="211" t="str">
        <f t="shared" si="522"/>
        <v/>
      </c>
      <c r="D16652" s="213" t="str">
        <f t="shared" si="523"/>
        <v/>
      </c>
    </row>
    <row r="16653" spans="2:4" x14ac:dyDescent="0.3">
      <c r="B16653" s="211" t="str">
        <f t="shared" si="522"/>
        <v/>
      </c>
      <c r="D16653" s="213" t="str">
        <f t="shared" si="523"/>
        <v/>
      </c>
    </row>
    <row r="16654" spans="2:4" x14ac:dyDescent="0.3">
      <c r="B16654" s="211" t="str">
        <f t="shared" si="522"/>
        <v/>
      </c>
      <c r="D16654" s="213" t="str">
        <f t="shared" si="523"/>
        <v/>
      </c>
    </row>
    <row r="16655" spans="2:4" x14ac:dyDescent="0.3">
      <c r="B16655" s="211" t="str">
        <f t="shared" si="522"/>
        <v/>
      </c>
      <c r="D16655" s="213" t="str">
        <f t="shared" si="523"/>
        <v/>
      </c>
    </row>
    <row r="16656" spans="2:4" x14ac:dyDescent="0.3">
      <c r="B16656" s="211" t="str">
        <f t="shared" si="522"/>
        <v/>
      </c>
      <c r="D16656" s="213" t="str">
        <f t="shared" si="523"/>
        <v/>
      </c>
    </row>
    <row r="16657" spans="2:4" x14ac:dyDescent="0.3">
      <c r="B16657" s="211" t="str">
        <f t="shared" si="522"/>
        <v/>
      </c>
      <c r="D16657" s="213" t="str">
        <f t="shared" si="523"/>
        <v/>
      </c>
    </row>
    <row r="16658" spans="2:4" x14ac:dyDescent="0.3">
      <c r="B16658" s="211" t="str">
        <f t="shared" si="522"/>
        <v/>
      </c>
      <c r="D16658" s="213" t="str">
        <f t="shared" si="523"/>
        <v/>
      </c>
    </row>
    <row r="16659" spans="2:4" x14ac:dyDescent="0.3">
      <c r="B16659" s="211" t="str">
        <f t="shared" si="522"/>
        <v/>
      </c>
      <c r="D16659" s="213" t="str">
        <f t="shared" si="523"/>
        <v/>
      </c>
    </row>
    <row r="16660" spans="2:4" x14ac:dyDescent="0.3">
      <c r="B16660" s="211" t="str">
        <f t="shared" si="522"/>
        <v/>
      </c>
      <c r="D16660" s="213" t="str">
        <f t="shared" si="523"/>
        <v/>
      </c>
    </row>
    <row r="16661" spans="2:4" x14ac:dyDescent="0.3">
      <c r="B16661" s="211" t="str">
        <f t="shared" si="522"/>
        <v/>
      </c>
      <c r="D16661" s="213" t="str">
        <f t="shared" si="523"/>
        <v/>
      </c>
    </row>
    <row r="16662" spans="2:4" x14ac:dyDescent="0.3">
      <c r="B16662" s="211" t="str">
        <f t="shared" si="522"/>
        <v/>
      </c>
      <c r="D16662" s="213" t="str">
        <f t="shared" si="523"/>
        <v/>
      </c>
    </row>
    <row r="16663" spans="2:4" x14ac:dyDescent="0.3">
      <c r="B16663" s="211" t="str">
        <f t="shared" si="522"/>
        <v/>
      </c>
      <c r="D16663" s="213" t="str">
        <f t="shared" si="523"/>
        <v/>
      </c>
    </row>
    <row r="16664" spans="2:4" x14ac:dyDescent="0.3">
      <c r="B16664" s="211" t="str">
        <f t="shared" si="522"/>
        <v/>
      </c>
      <c r="D16664" s="213" t="str">
        <f t="shared" si="523"/>
        <v/>
      </c>
    </row>
    <row r="16665" spans="2:4" x14ac:dyDescent="0.3">
      <c r="B16665" s="211" t="str">
        <f t="shared" si="522"/>
        <v/>
      </c>
      <c r="D16665" s="213" t="str">
        <f t="shared" si="523"/>
        <v/>
      </c>
    </row>
    <row r="16666" spans="2:4" x14ac:dyDescent="0.3">
      <c r="B16666" s="211" t="str">
        <f t="shared" si="522"/>
        <v/>
      </c>
      <c r="D16666" s="213" t="str">
        <f t="shared" si="523"/>
        <v/>
      </c>
    </row>
    <row r="16667" spans="2:4" x14ac:dyDescent="0.3">
      <c r="B16667" s="211" t="str">
        <f t="shared" si="522"/>
        <v/>
      </c>
      <c r="D16667" s="213" t="str">
        <f t="shared" si="523"/>
        <v/>
      </c>
    </row>
    <row r="16668" spans="2:4" x14ac:dyDescent="0.3">
      <c r="B16668" s="211" t="str">
        <f t="shared" si="522"/>
        <v/>
      </c>
      <c r="D16668" s="213" t="str">
        <f t="shared" si="523"/>
        <v/>
      </c>
    </row>
    <row r="16669" spans="2:4" x14ac:dyDescent="0.3">
      <c r="B16669" s="211" t="str">
        <f t="shared" si="522"/>
        <v/>
      </c>
      <c r="D16669" s="213" t="str">
        <f t="shared" si="523"/>
        <v/>
      </c>
    </row>
    <row r="16670" spans="2:4" x14ac:dyDescent="0.3">
      <c r="B16670" s="211" t="str">
        <f t="shared" si="522"/>
        <v/>
      </c>
      <c r="D16670" s="213" t="str">
        <f t="shared" si="523"/>
        <v/>
      </c>
    </row>
    <row r="16671" spans="2:4" x14ac:dyDescent="0.3">
      <c r="B16671" s="211" t="str">
        <f t="shared" si="522"/>
        <v/>
      </c>
      <c r="D16671" s="213" t="str">
        <f t="shared" si="523"/>
        <v/>
      </c>
    </row>
    <row r="16672" spans="2:4" x14ac:dyDescent="0.3">
      <c r="B16672" s="211" t="str">
        <f t="shared" si="522"/>
        <v/>
      </c>
      <c r="D16672" s="213" t="str">
        <f t="shared" si="523"/>
        <v/>
      </c>
    </row>
    <row r="16673" spans="2:4" x14ac:dyDescent="0.3">
      <c r="B16673" s="211" t="str">
        <f t="shared" si="522"/>
        <v/>
      </c>
      <c r="D16673" s="213" t="str">
        <f t="shared" si="523"/>
        <v/>
      </c>
    </row>
    <row r="16674" spans="2:4" x14ac:dyDescent="0.3">
      <c r="B16674" s="211" t="str">
        <f t="shared" si="522"/>
        <v/>
      </c>
      <c r="D16674" s="213" t="str">
        <f t="shared" si="523"/>
        <v/>
      </c>
    </row>
    <row r="16675" spans="2:4" x14ac:dyDescent="0.3">
      <c r="B16675" s="211" t="str">
        <f t="shared" si="522"/>
        <v/>
      </c>
      <c r="D16675" s="213" t="str">
        <f t="shared" si="523"/>
        <v/>
      </c>
    </row>
    <row r="16676" spans="2:4" x14ac:dyDescent="0.3">
      <c r="B16676" s="211" t="str">
        <f t="shared" si="522"/>
        <v/>
      </c>
      <c r="D16676" s="213" t="str">
        <f t="shared" si="523"/>
        <v/>
      </c>
    </row>
    <row r="16677" spans="2:4" x14ac:dyDescent="0.3">
      <c r="B16677" s="211" t="str">
        <f t="shared" si="522"/>
        <v/>
      </c>
      <c r="D16677" s="213" t="str">
        <f t="shared" si="523"/>
        <v/>
      </c>
    </row>
    <row r="16678" spans="2:4" x14ac:dyDescent="0.3">
      <c r="B16678" s="211" t="str">
        <f t="shared" si="522"/>
        <v/>
      </c>
      <c r="D16678" s="213" t="str">
        <f t="shared" si="523"/>
        <v/>
      </c>
    </row>
    <row r="16679" spans="2:4" x14ac:dyDescent="0.3">
      <c r="B16679" s="211" t="str">
        <f t="shared" si="522"/>
        <v/>
      </c>
      <c r="D16679" s="213" t="str">
        <f t="shared" si="523"/>
        <v/>
      </c>
    </row>
    <row r="16680" spans="2:4" x14ac:dyDescent="0.3">
      <c r="B16680" s="211" t="str">
        <f t="shared" si="522"/>
        <v/>
      </c>
      <c r="D16680" s="213" t="str">
        <f t="shared" si="523"/>
        <v/>
      </c>
    </row>
    <row r="16681" spans="2:4" x14ac:dyDescent="0.3">
      <c r="B16681" s="211" t="str">
        <f t="shared" si="522"/>
        <v/>
      </c>
      <c r="D16681" s="213" t="str">
        <f t="shared" si="523"/>
        <v/>
      </c>
    </row>
    <row r="16682" spans="2:4" x14ac:dyDescent="0.3">
      <c r="B16682" s="211" t="str">
        <f t="shared" si="522"/>
        <v/>
      </c>
      <c r="D16682" s="213" t="str">
        <f t="shared" si="523"/>
        <v/>
      </c>
    </row>
    <row r="16683" spans="2:4" x14ac:dyDescent="0.3">
      <c r="B16683" s="211" t="str">
        <f t="shared" si="522"/>
        <v/>
      </c>
      <c r="D16683" s="213" t="str">
        <f t="shared" si="523"/>
        <v/>
      </c>
    </row>
    <row r="16684" spans="2:4" x14ac:dyDescent="0.3">
      <c r="B16684" s="211" t="str">
        <f t="shared" si="522"/>
        <v/>
      </c>
      <c r="D16684" s="213" t="str">
        <f t="shared" si="523"/>
        <v/>
      </c>
    </row>
    <row r="16685" spans="2:4" x14ac:dyDescent="0.3">
      <c r="B16685" s="211" t="str">
        <f t="shared" si="522"/>
        <v/>
      </c>
      <c r="D16685" s="213" t="str">
        <f t="shared" si="523"/>
        <v/>
      </c>
    </row>
    <row r="16686" spans="2:4" x14ac:dyDescent="0.3">
      <c r="B16686" s="211" t="str">
        <f t="shared" si="522"/>
        <v/>
      </c>
      <c r="D16686" s="213" t="str">
        <f t="shared" si="523"/>
        <v/>
      </c>
    </row>
    <row r="16687" spans="2:4" x14ac:dyDescent="0.3">
      <c r="B16687" s="211" t="str">
        <f t="shared" si="522"/>
        <v/>
      </c>
      <c r="D16687" s="213" t="str">
        <f t="shared" si="523"/>
        <v/>
      </c>
    </row>
    <row r="16688" spans="2:4" x14ac:dyDescent="0.3">
      <c r="B16688" s="211" t="str">
        <f t="shared" si="522"/>
        <v/>
      </c>
      <c r="D16688" s="213" t="str">
        <f t="shared" si="523"/>
        <v/>
      </c>
    </row>
    <row r="16689" spans="2:4" x14ac:dyDescent="0.3">
      <c r="B16689" s="211" t="str">
        <f t="shared" si="522"/>
        <v/>
      </c>
      <c r="D16689" s="213" t="str">
        <f t="shared" si="523"/>
        <v/>
      </c>
    </row>
    <row r="16690" spans="2:4" x14ac:dyDescent="0.3">
      <c r="B16690" s="211" t="str">
        <f t="shared" si="522"/>
        <v/>
      </c>
      <c r="D16690" s="213" t="str">
        <f t="shared" si="523"/>
        <v/>
      </c>
    </row>
    <row r="16691" spans="2:4" x14ac:dyDescent="0.3">
      <c r="B16691" s="211" t="str">
        <f t="shared" si="522"/>
        <v/>
      </c>
      <c r="D16691" s="213" t="str">
        <f t="shared" si="523"/>
        <v/>
      </c>
    </row>
    <row r="16692" spans="2:4" x14ac:dyDescent="0.3">
      <c r="B16692" s="211" t="str">
        <f t="shared" si="522"/>
        <v/>
      </c>
      <c r="D16692" s="213" t="str">
        <f t="shared" si="523"/>
        <v/>
      </c>
    </row>
    <row r="16693" spans="2:4" x14ac:dyDescent="0.3">
      <c r="B16693" s="211" t="str">
        <f t="shared" si="522"/>
        <v/>
      </c>
      <c r="D16693" s="213" t="str">
        <f t="shared" si="523"/>
        <v/>
      </c>
    </row>
    <row r="16694" spans="2:4" x14ac:dyDescent="0.3">
      <c r="B16694" s="211" t="str">
        <f t="shared" si="522"/>
        <v/>
      </c>
      <c r="D16694" s="213" t="str">
        <f t="shared" si="523"/>
        <v/>
      </c>
    </row>
    <row r="16695" spans="2:4" x14ac:dyDescent="0.3">
      <c r="B16695" s="211" t="str">
        <f t="shared" si="522"/>
        <v/>
      </c>
      <c r="D16695" s="213" t="str">
        <f t="shared" si="523"/>
        <v/>
      </c>
    </row>
    <row r="16696" spans="2:4" x14ac:dyDescent="0.3">
      <c r="B16696" s="211" t="str">
        <f t="shared" si="522"/>
        <v/>
      </c>
      <c r="D16696" s="213" t="str">
        <f t="shared" si="523"/>
        <v/>
      </c>
    </row>
    <row r="16697" spans="2:4" x14ac:dyDescent="0.3">
      <c r="B16697" s="211" t="str">
        <f t="shared" si="522"/>
        <v/>
      </c>
      <c r="D16697" s="213" t="str">
        <f t="shared" si="523"/>
        <v/>
      </c>
    </row>
    <row r="16698" spans="2:4" x14ac:dyDescent="0.3">
      <c r="B16698" s="211" t="str">
        <f t="shared" si="522"/>
        <v/>
      </c>
      <c r="D16698" s="213" t="str">
        <f t="shared" si="523"/>
        <v/>
      </c>
    </row>
    <row r="16699" spans="2:4" x14ac:dyDescent="0.3">
      <c r="B16699" s="211" t="str">
        <f t="shared" si="522"/>
        <v/>
      </c>
      <c r="D16699" s="213" t="str">
        <f t="shared" si="523"/>
        <v/>
      </c>
    </row>
    <row r="16700" spans="2:4" x14ac:dyDescent="0.3">
      <c r="B16700" s="211" t="str">
        <f t="shared" si="522"/>
        <v/>
      </c>
      <c r="D16700" s="213" t="str">
        <f t="shared" si="523"/>
        <v/>
      </c>
    </row>
    <row r="16701" spans="2:4" x14ac:dyDescent="0.3">
      <c r="B16701" s="211" t="str">
        <f t="shared" si="522"/>
        <v/>
      </c>
      <c r="D16701" s="213" t="str">
        <f t="shared" si="523"/>
        <v/>
      </c>
    </row>
    <row r="16702" spans="2:4" x14ac:dyDescent="0.3">
      <c r="B16702" s="211" t="str">
        <f t="shared" si="522"/>
        <v/>
      </c>
      <c r="D16702" s="213" t="str">
        <f t="shared" si="523"/>
        <v/>
      </c>
    </row>
    <row r="16703" spans="2:4" x14ac:dyDescent="0.3">
      <c r="B16703" s="211" t="str">
        <f t="shared" si="522"/>
        <v/>
      </c>
      <c r="D16703" s="213" t="str">
        <f t="shared" si="523"/>
        <v/>
      </c>
    </row>
    <row r="16704" spans="2:4" x14ac:dyDescent="0.3">
      <c r="B16704" s="211" t="str">
        <f t="shared" si="522"/>
        <v/>
      </c>
      <c r="D16704" s="213" t="str">
        <f t="shared" si="523"/>
        <v/>
      </c>
    </row>
    <row r="16705" spans="2:4" x14ac:dyDescent="0.3">
      <c r="B16705" s="211" t="str">
        <f t="shared" si="522"/>
        <v/>
      </c>
      <c r="D16705" s="213" t="str">
        <f t="shared" si="523"/>
        <v/>
      </c>
    </row>
    <row r="16706" spans="2:4" x14ac:dyDescent="0.3">
      <c r="B16706" s="211" t="str">
        <f t="shared" si="522"/>
        <v/>
      </c>
      <c r="D16706" s="213" t="str">
        <f t="shared" si="523"/>
        <v/>
      </c>
    </row>
    <row r="16707" spans="2:4" x14ac:dyDescent="0.3">
      <c r="B16707" s="211" t="str">
        <f t="shared" si="522"/>
        <v/>
      </c>
      <c r="D16707" s="213" t="str">
        <f t="shared" si="523"/>
        <v/>
      </c>
    </row>
    <row r="16708" spans="2:4" x14ac:dyDescent="0.3">
      <c r="B16708" s="211" t="str">
        <f t="shared" si="522"/>
        <v/>
      </c>
      <c r="D16708" s="213" t="str">
        <f t="shared" si="523"/>
        <v/>
      </c>
    </row>
    <row r="16709" spans="2:4" x14ac:dyDescent="0.3">
      <c r="B16709" s="211" t="str">
        <f t="shared" si="522"/>
        <v/>
      </c>
      <c r="D16709" s="213" t="str">
        <f t="shared" si="523"/>
        <v/>
      </c>
    </row>
    <row r="16710" spans="2:4" x14ac:dyDescent="0.3">
      <c r="B16710" s="211" t="str">
        <f t="shared" ref="B16710:B16773" si="524">IF(NOT(ISBLANK(A16710)),INT(($B$2-A16710)/365.25),"")</f>
        <v/>
      </c>
      <c r="D16710" s="213" t="str">
        <f t="shared" ref="D16710:D16773" si="525">_xlfn.IFNA(VLOOKUP(B16710,AgeGroups,2,TRUE),"")</f>
        <v/>
      </c>
    </row>
    <row r="16711" spans="2:4" x14ac:dyDescent="0.3">
      <c r="B16711" s="211" t="str">
        <f t="shared" si="524"/>
        <v/>
      </c>
      <c r="D16711" s="213" t="str">
        <f t="shared" si="525"/>
        <v/>
      </c>
    </row>
    <row r="16712" spans="2:4" x14ac:dyDescent="0.3">
      <c r="B16712" s="211" t="str">
        <f t="shared" si="524"/>
        <v/>
      </c>
      <c r="D16712" s="213" t="str">
        <f t="shared" si="525"/>
        <v/>
      </c>
    </row>
    <row r="16713" spans="2:4" x14ac:dyDescent="0.3">
      <c r="B16713" s="211" t="str">
        <f t="shared" si="524"/>
        <v/>
      </c>
      <c r="D16713" s="213" t="str">
        <f t="shared" si="525"/>
        <v/>
      </c>
    </row>
    <row r="16714" spans="2:4" x14ac:dyDescent="0.3">
      <c r="B16714" s="211" t="str">
        <f t="shared" si="524"/>
        <v/>
      </c>
      <c r="D16714" s="213" t="str">
        <f t="shared" si="525"/>
        <v/>
      </c>
    </row>
    <row r="16715" spans="2:4" x14ac:dyDescent="0.3">
      <c r="B16715" s="211" t="str">
        <f t="shared" si="524"/>
        <v/>
      </c>
      <c r="D16715" s="213" t="str">
        <f t="shared" si="525"/>
        <v/>
      </c>
    </row>
    <row r="16716" spans="2:4" x14ac:dyDescent="0.3">
      <c r="B16716" s="211" t="str">
        <f t="shared" si="524"/>
        <v/>
      </c>
      <c r="D16716" s="213" t="str">
        <f t="shared" si="525"/>
        <v/>
      </c>
    </row>
    <row r="16717" spans="2:4" x14ac:dyDescent="0.3">
      <c r="B16717" s="211" t="str">
        <f t="shared" si="524"/>
        <v/>
      </c>
      <c r="D16717" s="213" t="str">
        <f t="shared" si="525"/>
        <v/>
      </c>
    </row>
    <row r="16718" spans="2:4" x14ac:dyDescent="0.3">
      <c r="B16718" s="211" t="str">
        <f t="shared" si="524"/>
        <v/>
      </c>
      <c r="D16718" s="213" t="str">
        <f t="shared" si="525"/>
        <v/>
      </c>
    </row>
    <row r="16719" spans="2:4" x14ac:dyDescent="0.3">
      <c r="B16719" s="211" t="str">
        <f t="shared" si="524"/>
        <v/>
      </c>
      <c r="D16719" s="213" t="str">
        <f t="shared" si="525"/>
        <v/>
      </c>
    </row>
    <row r="16720" spans="2:4" x14ac:dyDescent="0.3">
      <c r="B16720" s="211" t="str">
        <f t="shared" si="524"/>
        <v/>
      </c>
      <c r="D16720" s="213" t="str">
        <f t="shared" si="525"/>
        <v/>
      </c>
    </row>
    <row r="16721" spans="2:4" x14ac:dyDescent="0.3">
      <c r="B16721" s="211" t="str">
        <f t="shared" si="524"/>
        <v/>
      </c>
      <c r="D16721" s="213" t="str">
        <f t="shared" si="525"/>
        <v/>
      </c>
    </row>
    <row r="16722" spans="2:4" x14ac:dyDescent="0.3">
      <c r="B16722" s="211" t="str">
        <f t="shared" si="524"/>
        <v/>
      </c>
      <c r="D16722" s="213" t="str">
        <f t="shared" si="525"/>
        <v/>
      </c>
    </row>
    <row r="16723" spans="2:4" x14ac:dyDescent="0.3">
      <c r="B16723" s="211" t="str">
        <f t="shared" si="524"/>
        <v/>
      </c>
      <c r="D16723" s="213" t="str">
        <f t="shared" si="525"/>
        <v/>
      </c>
    </row>
    <row r="16724" spans="2:4" x14ac:dyDescent="0.3">
      <c r="B16724" s="211" t="str">
        <f t="shared" si="524"/>
        <v/>
      </c>
      <c r="D16724" s="213" t="str">
        <f t="shared" si="525"/>
        <v/>
      </c>
    </row>
    <row r="16725" spans="2:4" x14ac:dyDescent="0.3">
      <c r="B16725" s="211" t="str">
        <f t="shared" si="524"/>
        <v/>
      </c>
      <c r="D16725" s="213" t="str">
        <f t="shared" si="525"/>
        <v/>
      </c>
    </row>
    <row r="16726" spans="2:4" x14ac:dyDescent="0.3">
      <c r="B16726" s="211" t="str">
        <f t="shared" si="524"/>
        <v/>
      </c>
      <c r="D16726" s="213" t="str">
        <f t="shared" si="525"/>
        <v/>
      </c>
    </row>
    <row r="16727" spans="2:4" x14ac:dyDescent="0.3">
      <c r="B16727" s="211" t="str">
        <f t="shared" si="524"/>
        <v/>
      </c>
      <c r="D16727" s="213" t="str">
        <f t="shared" si="525"/>
        <v/>
      </c>
    </row>
    <row r="16728" spans="2:4" x14ac:dyDescent="0.3">
      <c r="B16728" s="211" t="str">
        <f t="shared" si="524"/>
        <v/>
      </c>
      <c r="D16728" s="213" t="str">
        <f t="shared" si="525"/>
        <v/>
      </c>
    </row>
    <row r="16729" spans="2:4" x14ac:dyDescent="0.3">
      <c r="B16729" s="211" t="str">
        <f t="shared" si="524"/>
        <v/>
      </c>
      <c r="D16729" s="213" t="str">
        <f t="shared" si="525"/>
        <v/>
      </c>
    </row>
    <row r="16730" spans="2:4" x14ac:dyDescent="0.3">
      <c r="B16730" s="211" t="str">
        <f t="shared" si="524"/>
        <v/>
      </c>
      <c r="D16730" s="213" t="str">
        <f t="shared" si="525"/>
        <v/>
      </c>
    </row>
    <row r="16731" spans="2:4" x14ac:dyDescent="0.3">
      <c r="B16731" s="211" t="str">
        <f t="shared" si="524"/>
        <v/>
      </c>
      <c r="D16731" s="213" t="str">
        <f t="shared" si="525"/>
        <v/>
      </c>
    </row>
    <row r="16732" spans="2:4" x14ac:dyDescent="0.3">
      <c r="B16732" s="211" t="str">
        <f t="shared" si="524"/>
        <v/>
      </c>
      <c r="D16732" s="213" t="str">
        <f t="shared" si="525"/>
        <v/>
      </c>
    </row>
    <row r="16733" spans="2:4" x14ac:dyDescent="0.3">
      <c r="B16733" s="211" t="str">
        <f t="shared" si="524"/>
        <v/>
      </c>
      <c r="D16733" s="213" t="str">
        <f t="shared" si="525"/>
        <v/>
      </c>
    </row>
    <row r="16734" spans="2:4" x14ac:dyDescent="0.3">
      <c r="B16734" s="211" t="str">
        <f t="shared" si="524"/>
        <v/>
      </c>
      <c r="D16734" s="213" t="str">
        <f t="shared" si="525"/>
        <v/>
      </c>
    </row>
    <row r="16735" spans="2:4" x14ac:dyDescent="0.3">
      <c r="B16735" s="211" t="str">
        <f t="shared" si="524"/>
        <v/>
      </c>
      <c r="D16735" s="213" t="str">
        <f t="shared" si="525"/>
        <v/>
      </c>
    </row>
    <row r="16736" spans="2:4" x14ac:dyDescent="0.3">
      <c r="B16736" s="211" t="str">
        <f t="shared" si="524"/>
        <v/>
      </c>
      <c r="D16736" s="213" t="str">
        <f t="shared" si="525"/>
        <v/>
      </c>
    </row>
    <row r="16737" spans="2:4" x14ac:dyDescent="0.3">
      <c r="B16737" s="211" t="str">
        <f t="shared" si="524"/>
        <v/>
      </c>
      <c r="D16737" s="213" t="str">
        <f t="shared" si="525"/>
        <v/>
      </c>
    </row>
    <row r="16738" spans="2:4" x14ac:dyDescent="0.3">
      <c r="B16738" s="211" t="str">
        <f t="shared" si="524"/>
        <v/>
      </c>
      <c r="D16738" s="213" t="str">
        <f t="shared" si="525"/>
        <v/>
      </c>
    </row>
    <row r="16739" spans="2:4" x14ac:dyDescent="0.3">
      <c r="B16739" s="211" t="str">
        <f t="shared" si="524"/>
        <v/>
      </c>
      <c r="D16739" s="213" t="str">
        <f t="shared" si="525"/>
        <v/>
      </c>
    </row>
    <row r="16740" spans="2:4" x14ac:dyDescent="0.3">
      <c r="B16740" s="211" t="str">
        <f t="shared" si="524"/>
        <v/>
      </c>
      <c r="D16740" s="213" t="str">
        <f t="shared" si="525"/>
        <v/>
      </c>
    </row>
    <row r="16741" spans="2:4" x14ac:dyDescent="0.3">
      <c r="B16741" s="211" t="str">
        <f t="shared" si="524"/>
        <v/>
      </c>
      <c r="D16741" s="213" t="str">
        <f t="shared" si="525"/>
        <v/>
      </c>
    </row>
    <row r="16742" spans="2:4" x14ac:dyDescent="0.3">
      <c r="B16742" s="211" t="str">
        <f t="shared" si="524"/>
        <v/>
      </c>
      <c r="D16742" s="213" t="str">
        <f t="shared" si="525"/>
        <v/>
      </c>
    </row>
    <row r="16743" spans="2:4" x14ac:dyDescent="0.3">
      <c r="B16743" s="211" t="str">
        <f t="shared" si="524"/>
        <v/>
      </c>
      <c r="D16743" s="213" t="str">
        <f t="shared" si="525"/>
        <v/>
      </c>
    </row>
    <row r="16744" spans="2:4" x14ac:dyDescent="0.3">
      <c r="B16744" s="211" t="str">
        <f t="shared" si="524"/>
        <v/>
      </c>
      <c r="D16744" s="213" t="str">
        <f t="shared" si="525"/>
        <v/>
      </c>
    </row>
    <row r="16745" spans="2:4" x14ac:dyDescent="0.3">
      <c r="B16745" s="211" t="str">
        <f t="shared" si="524"/>
        <v/>
      </c>
      <c r="D16745" s="213" t="str">
        <f t="shared" si="525"/>
        <v/>
      </c>
    </row>
    <row r="16746" spans="2:4" x14ac:dyDescent="0.3">
      <c r="B16746" s="211" t="str">
        <f t="shared" si="524"/>
        <v/>
      </c>
      <c r="D16746" s="213" t="str">
        <f t="shared" si="525"/>
        <v/>
      </c>
    </row>
    <row r="16747" spans="2:4" x14ac:dyDescent="0.3">
      <c r="B16747" s="211" t="str">
        <f t="shared" si="524"/>
        <v/>
      </c>
      <c r="D16747" s="213" t="str">
        <f t="shared" si="525"/>
        <v/>
      </c>
    </row>
    <row r="16748" spans="2:4" x14ac:dyDescent="0.3">
      <c r="B16748" s="211" t="str">
        <f t="shared" si="524"/>
        <v/>
      </c>
      <c r="D16748" s="213" t="str">
        <f t="shared" si="525"/>
        <v/>
      </c>
    </row>
    <row r="16749" spans="2:4" x14ac:dyDescent="0.3">
      <c r="B16749" s="211" t="str">
        <f t="shared" si="524"/>
        <v/>
      </c>
      <c r="D16749" s="213" t="str">
        <f t="shared" si="525"/>
        <v/>
      </c>
    </row>
    <row r="16750" spans="2:4" x14ac:dyDescent="0.3">
      <c r="B16750" s="211" t="str">
        <f t="shared" si="524"/>
        <v/>
      </c>
      <c r="D16750" s="213" t="str">
        <f t="shared" si="525"/>
        <v/>
      </c>
    </row>
    <row r="16751" spans="2:4" x14ac:dyDescent="0.3">
      <c r="B16751" s="211" t="str">
        <f t="shared" si="524"/>
        <v/>
      </c>
      <c r="D16751" s="213" t="str">
        <f t="shared" si="525"/>
        <v/>
      </c>
    </row>
    <row r="16752" spans="2:4" x14ac:dyDescent="0.3">
      <c r="B16752" s="211" t="str">
        <f t="shared" si="524"/>
        <v/>
      </c>
      <c r="D16752" s="213" t="str">
        <f t="shared" si="525"/>
        <v/>
      </c>
    </row>
    <row r="16753" spans="2:4" x14ac:dyDescent="0.3">
      <c r="B16753" s="211" t="str">
        <f t="shared" si="524"/>
        <v/>
      </c>
      <c r="D16753" s="213" t="str">
        <f t="shared" si="525"/>
        <v/>
      </c>
    </row>
    <row r="16754" spans="2:4" x14ac:dyDescent="0.3">
      <c r="B16754" s="211" t="str">
        <f t="shared" si="524"/>
        <v/>
      </c>
      <c r="D16754" s="213" t="str">
        <f t="shared" si="525"/>
        <v/>
      </c>
    </row>
    <row r="16755" spans="2:4" x14ac:dyDescent="0.3">
      <c r="B16755" s="211" t="str">
        <f t="shared" si="524"/>
        <v/>
      </c>
      <c r="D16755" s="213" t="str">
        <f t="shared" si="525"/>
        <v/>
      </c>
    </row>
    <row r="16756" spans="2:4" x14ac:dyDescent="0.3">
      <c r="B16756" s="211" t="str">
        <f t="shared" si="524"/>
        <v/>
      </c>
      <c r="D16756" s="213" t="str">
        <f t="shared" si="525"/>
        <v/>
      </c>
    </row>
    <row r="16757" spans="2:4" x14ac:dyDescent="0.3">
      <c r="B16757" s="211" t="str">
        <f t="shared" si="524"/>
        <v/>
      </c>
      <c r="D16757" s="213" t="str">
        <f t="shared" si="525"/>
        <v/>
      </c>
    </row>
    <row r="16758" spans="2:4" x14ac:dyDescent="0.3">
      <c r="B16758" s="211" t="str">
        <f t="shared" si="524"/>
        <v/>
      </c>
      <c r="D16758" s="213" t="str">
        <f t="shared" si="525"/>
        <v/>
      </c>
    </row>
    <row r="16759" spans="2:4" x14ac:dyDescent="0.3">
      <c r="B16759" s="211" t="str">
        <f t="shared" si="524"/>
        <v/>
      </c>
      <c r="D16759" s="213" t="str">
        <f t="shared" si="525"/>
        <v/>
      </c>
    </row>
    <row r="16760" spans="2:4" x14ac:dyDescent="0.3">
      <c r="B16760" s="211" t="str">
        <f t="shared" si="524"/>
        <v/>
      </c>
      <c r="D16760" s="213" t="str">
        <f t="shared" si="525"/>
        <v/>
      </c>
    </row>
    <row r="16761" spans="2:4" x14ac:dyDescent="0.3">
      <c r="B16761" s="211" t="str">
        <f t="shared" si="524"/>
        <v/>
      </c>
      <c r="D16761" s="213" t="str">
        <f t="shared" si="525"/>
        <v/>
      </c>
    </row>
    <row r="16762" spans="2:4" x14ac:dyDescent="0.3">
      <c r="B16762" s="211" t="str">
        <f t="shared" si="524"/>
        <v/>
      </c>
      <c r="D16762" s="213" t="str">
        <f t="shared" si="525"/>
        <v/>
      </c>
    </row>
    <row r="16763" spans="2:4" x14ac:dyDescent="0.3">
      <c r="B16763" s="211" t="str">
        <f t="shared" si="524"/>
        <v/>
      </c>
      <c r="D16763" s="213" t="str">
        <f t="shared" si="525"/>
        <v/>
      </c>
    </row>
    <row r="16764" spans="2:4" x14ac:dyDescent="0.3">
      <c r="B16764" s="211" t="str">
        <f t="shared" si="524"/>
        <v/>
      </c>
      <c r="D16764" s="213" t="str">
        <f t="shared" si="525"/>
        <v/>
      </c>
    </row>
    <row r="16765" spans="2:4" x14ac:dyDescent="0.3">
      <c r="B16765" s="211" t="str">
        <f t="shared" si="524"/>
        <v/>
      </c>
      <c r="D16765" s="213" t="str">
        <f t="shared" si="525"/>
        <v/>
      </c>
    </row>
    <row r="16766" spans="2:4" x14ac:dyDescent="0.3">
      <c r="B16766" s="211" t="str">
        <f t="shared" si="524"/>
        <v/>
      </c>
      <c r="D16766" s="213" t="str">
        <f t="shared" si="525"/>
        <v/>
      </c>
    </row>
    <row r="16767" spans="2:4" x14ac:dyDescent="0.3">
      <c r="B16767" s="211" t="str">
        <f t="shared" si="524"/>
        <v/>
      </c>
      <c r="D16767" s="213" t="str">
        <f t="shared" si="525"/>
        <v/>
      </c>
    </row>
    <row r="16768" spans="2:4" x14ac:dyDescent="0.3">
      <c r="B16768" s="211" t="str">
        <f t="shared" si="524"/>
        <v/>
      </c>
      <c r="D16768" s="213" t="str">
        <f t="shared" si="525"/>
        <v/>
      </c>
    </row>
    <row r="16769" spans="2:4" x14ac:dyDescent="0.3">
      <c r="B16769" s="211" t="str">
        <f t="shared" si="524"/>
        <v/>
      </c>
      <c r="D16769" s="213" t="str">
        <f t="shared" si="525"/>
        <v/>
      </c>
    </row>
    <row r="16770" spans="2:4" x14ac:dyDescent="0.3">
      <c r="B16770" s="211" t="str">
        <f t="shared" si="524"/>
        <v/>
      </c>
      <c r="D16770" s="213" t="str">
        <f t="shared" si="525"/>
        <v/>
      </c>
    </row>
    <row r="16771" spans="2:4" x14ac:dyDescent="0.3">
      <c r="B16771" s="211" t="str">
        <f t="shared" si="524"/>
        <v/>
      </c>
      <c r="D16771" s="213" t="str">
        <f t="shared" si="525"/>
        <v/>
      </c>
    </row>
    <row r="16772" spans="2:4" x14ac:dyDescent="0.3">
      <c r="B16772" s="211" t="str">
        <f t="shared" si="524"/>
        <v/>
      </c>
      <c r="D16772" s="213" t="str">
        <f t="shared" si="525"/>
        <v/>
      </c>
    </row>
    <row r="16773" spans="2:4" x14ac:dyDescent="0.3">
      <c r="B16773" s="211" t="str">
        <f t="shared" si="524"/>
        <v/>
      </c>
      <c r="D16773" s="213" t="str">
        <f t="shared" si="525"/>
        <v/>
      </c>
    </row>
    <row r="16774" spans="2:4" x14ac:dyDescent="0.3">
      <c r="B16774" s="211" t="str">
        <f t="shared" ref="B16774:B16837" si="526">IF(NOT(ISBLANK(A16774)),INT(($B$2-A16774)/365.25),"")</f>
        <v/>
      </c>
      <c r="D16774" s="213" t="str">
        <f t="shared" ref="D16774:D16837" si="527">_xlfn.IFNA(VLOOKUP(B16774,AgeGroups,2,TRUE),"")</f>
        <v/>
      </c>
    </row>
    <row r="16775" spans="2:4" x14ac:dyDescent="0.3">
      <c r="B16775" s="211" t="str">
        <f t="shared" si="526"/>
        <v/>
      </c>
      <c r="D16775" s="213" t="str">
        <f t="shared" si="527"/>
        <v/>
      </c>
    </row>
    <row r="16776" spans="2:4" x14ac:dyDescent="0.3">
      <c r="B16776" s="211" t="str">
        <f t="shared" si="526"/>
        <v/>
      </c>
      <c r="D16776" s="213" t="str">
        <f t="shared" si="527"/>
        <v/>
      </c>
    </row>
    <row r="16777" spans="2:4" x14ac:dyDescent="0.3">
      <c r="B16777" s="211" t="str">
        <f t="shared" si="526"/>
        <v/>
      </c>
      <c r="D16777" s="213" t="str">
        <f t="shared" si="527"/>
        <v/>
      </c>
    </row>
    <row r="16778" spans="2:4" x14ac:dyDescent="0.3">
      <c r="B16778" s="211" t="str">
        <f t="shared" si="526"/>
        <v/>
      </c>
      <c r="D16778" s="213" t="str">
        <f t="shared" si="527"/>
        <v/>
      </c>
    </row>
    <row r="16779" spans="2:4" x14ac:dyDescent="0.3">
      <c r="B16779" s="211" t="str">
        <f t="shared" si="526"/>
        <v/>
      </c>
      <c r="D16779" s="213" t="str">
        <f t="shared" si="527"/>
        <v/>
      </c>
    </row>
    <row r="16780" spans="2:4" x14ac:dyDescent="0.3">
      <c r="B16780" s="211" t="str">
        <f t="shared" si="526"/>
        <v/>
      </c>
      <c r="D16780" s="213" t="str">
        <f t="shared" si="527"/>
        <v/>
      </c>
    </row>
    <row r="16781" spans="2:4" x14ac:dyDescent="0.3">
      <c r="B16781" s="211" t="str">
        <f t="shared" si="526"/>
        <v/>
      </c>
      <c r="D16781" s="213" t="str">
        <f t="shared" si="527"/>
        <v/>
      </c>
    </row>
    <row r="16782" spans="2:4" x14ac:dyDescent="0.3">
      <c r="B16782" s="211" t="str">
        <f t="shared" si="526"/>
        <v/>
      </c>
      <c r="D16782" s="213" t="str">
        <f t="shared" si="527"/>
        <v/>
      </c>
    </row>
    <row r="16783" spans="2:4" x14ac:dyDescent="0.3">
      <c r="B16783" s="211" t="str">
        <f t="shared" si="526"/>
        <v/>
      </c>
      <c r="D16783" s="213" t="str">
        <f t="shared" si="527"/>
        <v/>
      </c>
    </row>
    <row r="16784" spans="2:4" x14ac:dyDescent="0.3">
      <c r="B16784" s="211" t="str">
        <f t="shared" si="526"/>
        <v/>
      </c>
      <c r="D16784" s="213" t="str">
        <f t="shared" si="527"/>
        <v/>
      </c>
    </row>
    <row r="16785" spans="2:4" x14ac:dyDescent="0.3">
      <c r="B16785" s="211" t="str">
        <f t="shared" si="526"/>
        <v/>
      </c>
      <c r="D16785" s="213" t="str">
        <f t="shared" si="527"/>
        <v/>
      </c>
    </row>
    <row r="16786" spans="2:4" x14ac:dyDescent="0.3">
      <c r="B16786" s="211" t="str">
        <f t="shared" si="526"/>
        <v/>
      </c>
      <c r="D16786" s="213" t="str">
        <f t="shared" si="527"/>
        <v/>
      </c>
    </row>
    <row r="16787" spans="2:4" x14ac:dyDescent="0.3">
      <c r="B16787" s="211" t="str">
        <f t="shared" si="526"/>
        <v/>
      </c>
      <c r="D16787" s="213" t="str">
        <f t="shared" si="527"/>
        <v/>
      </c>
    </row>
    <row r="16788" spans="2:4" x14ac:dyDescent="0.3">
      <c r="B16788" s="211" t="str">
        <f t="shared" si="526"/>
        <v/>
      </c>
      <c r="D16788" s="213" t="str">
        <f t="shared" si="527"/>
        <v/>
      </c>
    </row>
    <row r="16789" spans="2:4" x14ac:dyDescent="0.3">
      <c r="B16789" s="211" t="str">
        <f t="shared" si="526"/>
        <v/>
      </c>
      <c r="D16789" s="213" t="str">
        <f t="shared" si="527"/>
        <v/>
      </c>
    </row>
    <row r="16790" spans="2:4" x14ac:dyDescent="0.3">
      <c r="B16790" s="211" t="str">
        <f t="shared" si="526"/>
        <v/>
      </c>
      <c r="D16790" s="213" t="str">
        <f t="shared" si="527"/>
        <v/>
      </c>
    </row>
    <row r="16791" spans="2:4" x14ac:dyDescent="0.3">
      <c r="B16791" s="211" t="str">
        <f t="shared" si="526"/>
        <v/>
      </c>
      <c r="D16791" s="213" t="str">
        <f t="shared" si="527"/>
        <v/>
      </c>
    </row>
    <row r="16792" spans="2:4" x14ac:dyDescent="0.3">
      <c r="B16792" s="211" t="str">
        <f t="shared" si="526"/>
        <v/>
      </c>
      <c r="D16792" s="213" t="str">
        <f t="shared" si="527"/>
        <v/>
      </c>
    </row>
    <row r="16793" spans="2:4" x14ac:dyDescent="0.3">
      <c r="B16793" s="211" t="str">
        <f t="shared" si="526"/>
        <v/>
      </c>
      <c r="D16793" s="213" t="str">
        <f t="shared" si="527"/>
        <v/>
      </c>
    </row>
    <row r="16794" spans="2:4" x14ac:dyDescent="0.3">
      <c r="B16794" s="211" t="str">
        <f t="shared" si="526"/>
        <v/>
      </c>
      <c r="D16794" s="213" t="str">
        <f t="shared" si="527"/>
        <v/>
      </c>
    </row>
    <row r="16795" spans="2:4" x14ac:dyDescent="0.3">
      <c r="B16795" s="211" t="str">
        <f t="shared" si="526"/>
        <v/>
      </c>
      <c r="D16795" s="213" t="str">
        <f t="shared" si="527"/>
        <v/>
      </c>
    </row>
    <row r="16796" spans="2:4" x14ac:dyDescent="0.3">
      <c r="B16796" s="211" t="str">
        <f t="shared" si="526"/>
        <v/>
      </c>
      <c r="D16796" s="213" t="str">
        <f t="shared" si="527"/>
        <v/>
      </c>
    </row>
    <row r="16797" spans="2:4" x14ac:dyDescent="0.3">
      <c r="B16797" s="211" t="str">
        <f t="shared" si="526"/>
        <v/>
      </c>
      <c r="D16797" s="213" t="str">
        <f t="shared" si="527"/>
        <v/>
      </c>
    </row>
    <row r="16798" spans="2:4" x14ac:dyDescent="0.3">
      <c r="B16798" s="211" t="str">
        <f t="shared" si="526"/>
        <v/>
      </c>
      <c r="D16798" s="213" t="str">
        <f t="shared" si="527"/>
        <v/>
      </c>
    </row>
    <row r="16799" spans="2:4" x14ac:dyDescent="0.3">
      <c r="B16799" s="211" t="str">
        <f t="shared" si="526"/>
        <v/>
      </c>
      <c r="D16799" s="213" t="str">
        <f t="shared" si="527"/>
        <v/>
      </c>
    </row>
    <row r="16800" spans="2:4" x14ac:dyDescent="0.3">
      <c r="B16800" s="211" t="str">
        <f t="shared" si="526"/>
        <v/>
      </c>
      <c r="D16800" s="213" t="str">
        <f t="shared" si="527"/>
        <v/>
      </c>
    </row>
    <row r="16801" spans="2:4" x14ac:dyDescent="0.3">
      <c r="B16801" s="211" t="str">
        <f t="shared" si="526"/>
        <v/>
      </c>
      <c r="D16801" s="213" t="str">
        <f t="shared" si="527"/>
        <v/>
      </c>
    </row>
    <row r="16802" spans="2:4" x14ac:dyDescent="0.3">
      <c r="B16802" s="211" t="str">
        <f t="shared" si="526"/>
        <v/>
      </c>
      <c r="D16802" s="213" t="str">
        <f t="shared" si="527"/>
        <v/>
      </c>
    </row>
    <row r="16803" spans="2:4" x14ac:dyDescent="0.3">
      <c r="B16803" s="211" t="str">
        <f t="shared" si="526"/>
        <v/>
      </c>
      <c r="D16803" s="213" t="str">
        <f t="shared" si="527"/>
        <v/>
      </c>
    </row>
    <row r="16804" spans="2:4" x14ac:dyDescent="0.3">
      <c r="B16804" s="211" t="str">
        <f t="shared" si="526"/>
        <v/>
      </c>
      <c r="D16804" s="213" t="str">
        <f t="shared" si="527"/>
        <v/>
      </c>
    </row>
    <row r="16805" spans="2:4" x14ac:dyDescent="0.3">
      <c r="B16805" s="211" t="str">
        <f t="shared" si="526"/>
        <v/>
      </c>
      <c r="D16805" s="213" t="str">
        <f t="shared" si="527"/>
        <v/>
      </c>
    </row>
    <row r="16806" spans="2:4" x14ac:dyDescent="0.3">
      <c r="B16806" s="211" t="str">
        <f t="shared" si="526"/>
        <v/>
      </c>
      <c r="D16806" s="213" t="str">
        <f t="shared" si="527"/>
        <v/>
      </c>
    </row>
    <row r="16807" spans="2:4" x14ac:dyDescent="0.3">
      <c r="B16807" s="211" t="str">
        <f t="shared" si="526"/>
        <v/>
      </c>
      <c r="D16807" s="213" t="str">
        <f t="shared" si="527"/>
        <v/>
      </c>
    </row>
    <row r="16808" spans="2:4" x14ac:dyDescent="0.3">
      <c r="B16808" s="211" t="str">
        <f t="shared" si="526"/>
        <v/>
      </c>
      <c r="D16808" s="213" t="str">
        <f t="shared" si="527"/>
        <v/>
      </c>
    </row>
    <row r="16809" spans="2:4" x14ac:dyDescent="0.3">
      <c r="B16809" s="211" t="str">
        <f t="shared" si="526"/>
        <v/>
      </c>
      <c r="D16809" s="213" t="str">
        <f t="shared" si="527"/>
        <v/>
      </c>
    </row>
    <row r="16810" spans="2:4" x14ac:dyDescent="0.3">
      <c r="B16810" s="211" t="str">
        <f t="shared" si="526"/>
        <v/>
      </c>
      <c r="D16810" s="213" t="str">
        <f t="shared" si="527"/>
        <v/>
      </c>
    </row>
    <row r="16811" spans="2:4" x14ac:dyDescent="0.3">
      <c r="B16811" s="211" t="str">
        <f t="shared" si="526"/>
        <v/>
      </c>
      <c r="D16811" s="213" t="str">
        <f t="shared" si="527"/>
        <v/>
      </c>
    </row>
    <row r="16812" spans="2:4" x14ac:dyDescent="0.3">
      <c r="B16812" s="211" t="str">
        <f t="shared" si="526"/>
        <v/>
      </c>
      <c r="D16812" s="213" t="str">
        <f t="shared" si="527"/>
        <v/>
      </c>
    </row>
    <row r="16813" spans="2:4" x14ac:dyDescent="0.3">
      <c r="B16813" s="211" t="str">
        <f t="shared" si="526"/>
        <v/>
      </c>
      <c r="D16813" s="213" t="str">
        <f t="shared" si="527"/>
        <v/>
      </c>
    </row>
    <row r="16814" spans="2:4" x14ac:dyDescent="0.3">
      <c r="B16814" s="211" t="str">
        <f t="shared" si="526"/>
        <v/>
      </c>
      <c r="D16814" s="213" t="str">
        <f t="shared" si="527"/>
        <v/>
      </c>
    </row>
    <row r="16815" spans="2:4" x14ac:dyDescent="0.3">
      <c r="B16815" s="211" t="str">
        <f t="shared" si="526"/>
        <v/>
      </c>
      <c r="D16815" s="213" t="str">
        <f t="shared" si="527"/>
        <v/>
      </c>
    </row>
    <row r="16816" spans="2:4" x14ac:dyDescent="0.3">
      <c r="B16816" s="211" t="str">
        <f t="shared" si="526"/>
        <v/>
      </c>
      <c r="D16816" s="213" t="str">
        <f t="shared" si="527"/>
        <v/>
      </c>
    </row>
    <row r="16817" spans="2:4" x14ac:dyDescent="0.3">
      <c r="B16817" s="211" t="str">
        <f t="shared" si="526"/>
        <v/>
      </c>
      <c r="D16817" s="213" t="str">
        <f t="shared" si="527"/>
        <v/>
      </c>
    </row>
    <row r="16818" spans="2:4" x14ac:dyDescent="0.3">
      <c r="B16818" s="211" t="str">
        <f t="shared" si="526"/>
        <v/>
      </c>
      <c r="D16818" s="213" t="str">
        <f t="shared" si="527"/>
        <v/>
      </c>
    </row>
    <row r="16819" spans="2:4" x14ac:dyDescent="0.3">
      <c r="B16819" s="211" t="str">
        <f t="shared" si="526"/>
        <v/>
      </c>
      <c r="D16819" s="213" t="str">
        <f t="shared" si="527"/>
        <v/>
      </c>
    </row>
    <row r="16820" spans="2:4" x14ac:dyDescent="0.3">
      <c r="B16820" s="211" t="str">
        <f t="shared" si="526"/>
        <v/>
      </c>
      <c r="D16820" s="213" t="str">
        <f t="shared" si="527"/>
        <v/>
      </c>
    </row>
    <row r="16821" spans="2:4" x14ac:dyDescent="0.3">
      <c r="B16821" s="211" t="str">
        <f t="shared" si="526"/>
        <v/>
      </c>
      <c r="D16821" s="213" t="str">
        <f t="shared" si="527"/>
        <v/>
      </c>
    </row>
    <row r="16822" spans="2:4" x14ac:dyDescent="0.3">
      <c r="B16822" s="211" t="str">
        <f t="shared" si="526"/>
        <v/>
      </c>
      <c r="D16822" s="213" t="str">
        <f t="shared" si="527"/>
        <v/>
      </c>
    </row>
    <row r="16823" spans="2:4" x14ac:dyDescent="0.3">
      <c r="B16823" s="211" t="str">
        <f t="shared" si="526"/>
        <v/>
      </c>
      <c r="D16823" s="213" t="str">
        <f t="shared" si="527"/>
        <v/>
      </c>
    </row>
    <row r="16824" spans="2:4" x14ac:dyDescent="0.3">
      <c r="B16824" s="211" t="str">
        <f t="shared" si="526"/>
        <v/>
      </c>
      <c r="D16824" s="213" t="str">
        <f t="shared" si="527"/>
        <v/>
      </c>
    </row>
    <row r="16825" spans="2:4" x14ac:dyDescent="0.3">
      <c r="B16825" s="211" t="str">
        <f t="shared" si="526"/>
        <v/>
      </c>
      <c r="D16825" s="213" t="str">
        <f t="shared" si="527"/>
        <v/>
      </c>
    </row>
    <row r="16826" spans="2:4" x14ac:dyDescent="0.3">
      <c r="B16826" s="211" t="str">
        <f t="shared" si="526"/>
        <v/>
      </c>
      <c r="D16826" s="213" t="str">
        <f t="shared" si="527"/>
        <v/>
      </c>
    </row>
    <row r="16827" spans="2:4" x14ac:dyDescent="0.3">
      <c r="B16827" s="211" t="str">
        <f t="shared" si="526"/>
        <v/>
      </c>
      <c r="D16827" s="213" t="str">
        <f t="shared" si="527"/>
        <v/>
      </c>
    </row>
    <row r="16828" spans="2:4" x14ac:dyDescent="0.3">
      <c r="B16828" s="211" t="str">
        <f t="shared" si="526"/>
        <v/>
      </c>
      <c r="D16828" s="213" t="str">
        <f t="shared" si="527"/>
        <v/>
      </c>
    </row>
    <row r="16829" spans="2:4" x14ac:dyDescent="0.3">
      <c r="B16829" s="211" t="str">
        <f t="shared" si="526"/>
        <v/>
      </c>
      <c r="D16829" s="213" t="str">
        <f t="shared" si="527"/>
        <v/>
      </c>
    </row>
    <row r="16830" spans="2:4" x14ac:dyDescent="0.3">
      <c r="B16830" s="211" t="str">
        <f t="shared" si="526"/>
        <v/>
      </c>
      <c r="D16830" s="213" t="str">
        <f t="shared" si="527"/>
        <v/>
      </c>
    </row>
    <row r="16831" spans="2:4" x14ac:dyDescent="0.3">
      <c r="B16831" s="211" t="str">
        <f t="shared" si="526"/>
        <v/>
      </c>
      <c r="D16831" s="213" t="str">
        <f t="shared" si="527"/>
        <v/>
      </c>
    </row>
    <row r="16832" spans="2:4" x14ac:dyDescent="0.3">
      <c r="B16832" s="211" t="str">
        <f t="shared" si="526"/>
        <v/>
      </c>
      <c r="D16832" s="213" t="str">
        <f t="shared" si="527"/>
        <v/>
      </c>
    </row>
    <row r="16833" spans="2:4" x14ac:dyDescent="0.3">
      <c r="B16833" s="211" t="str">
        <f t="shared" si="526"/>
        <v/>
      </c>
      <c r="D16833" s="213" t="str">
        <f t="shared" si="527"/>
        <v/>
      </c>
    </row>
    <row r="16834" spans="2:4" x14ac:dyDescent="0.3">
      <c r="B16834" s="211" t="str">
        <f t="shared" si="526"/>
        <v/>
      </c>
      <c r="D16834" s="213" t="str">
        <f t="shared" si="527"/>
        <v/>
      </c>
    </row>
    <row r="16835" spans="2:4" x14ac:dyDescent="0.3">
      <c r="B16835" s="211" t="str">
        <f t="shared" si="526"/>
        <v/>
      </c>
      <c r="D16835" s="213" t="str">
        <f t="shared" si="527"/>
        <v/>
      </c>
    </row>
    <row r="16836" spans="2:4" x14ac:dyDescent="0.3">
      <c r="B16836" s="211" t="str">
        <f t="shared" si="526"/>
        <v/>
      </c>
      <c r="D16836" s="213" t="str">
        <f t="shared" si="527"/>
        <v/>
      </c>
    </row>
    <row r="16837" spans="2:4" x14ac:dyDescent="0.3">
      <c r="B16837" s="211" t="str">
        <f t="shared" si="526"/>
        <v/>
      </c>
      <c r="D16837" s="213" t="str">
        <f t="shared" si="527"/>
        <v/>
      </c>
    </row>
    <row r="16838" spans="2:4" x14ac:dyDescent="0.3">
      <c r="B16838" s="211" t="str">
        <f t="shared" ref="B16838:B16901" si="528">IF(NOT(ISBLANK(A16838)),INT(($B$2-A16838)/365.25),"")</f>
        <v/>
      </c>
      <c r="D16838" s="213" t="str">
        <f t="shared" ref="D16838:D16901" si="529">_xlfn.IFNA(VLOOKUP(B16838,AgeGroups,2,TRUE),"")</f>
        <v/>
      </c>
    </row>
    <row r="16839" spans="2:4" x14ac:dyDescent="0.3">
      <c r="B16839" s="211" t="str">
        <f t="shared" si="528"/>
        <v/>
      </c>
      <c r="D16839" s="213" t="str">
        <f t="shared" si="529"/>
        <v/>
      </c>
    </row>
    <row r="16840" spans="2:4" x14ac:dyDescent="0.3">
      <c r="B16840" s="211" t="str">
        <f t="shared" si="528"/>
        <v/>
      </c>
      <c r="D16840" s="213" t="str">
        <f t="shared" si="529"/>
        <v/>
      </c>
    </row>
    <row r="16841" spans="2:4" x14ac:dyDescent="0.3">
      <c r="B16841" s="211" t="str">
        <f t="shared" si="528"/>
        <v/>
      </c>
      <c r="D16841" s="213" t="str">
        <f t="shared" si="529"/>
        <v/>
      </c>
    </row>
    <row r="16842" spans="2:4" x14ac:dyDescent="0.3">
      <c r="B16842" s="211" t="str">
        <f t="shared" si="528"/>
        <v/>
      </c>
      <c r="D16842" s="213" t="str">
        <f t="shared" si="529"/>
        <v/>
      </c>
    </row>
    <row r="16843" spans="2:4" x14ac:dyDescent="0.3">
      <c r="B16843" s="211" t="str">
        <f t="shared" si="528"/>
        <v/>
      </c>
      <c r="D16843" s="213" t="str">
        <f t="shared" si="529"/>
        <v/>
      </c>
    </row>
    <row r="16844" spans="2:4" x14ac:dyDescent="0.3">
      <c r="B16844" s="211" t="str">
        <f t="shared" si="528"/>
        <v/>
      </c>
      <c r="D16844" s="213" t="str">
        <f t="shared" si="529"/>
        <v/>
      </c>
    </row>
    <row r="16845" spans="2:4" x14ac:dyDescent="0.3">
      <c r="B16845" s="211" t="str">
        <f t="shared" si="528"/>
        <v/>
      </c>
      <c r="D16845" s="213" t="str">
        <f t="shared" si="529"/>
        <v/>
      </c>
    </row>
    <row r="16846" spans="2:4" x14ac:dyDescent="0.3">
      <c r="B16846" s="211" t="str">
        <f t="shared" si="528"/>
        <v/>
      </c>
      <c r="D16846" s="213" t="str">
        <f t="shared" si="529"/>
        <v/>
      </c>
    </row>
    <row r="16847" spans="2:4" x14ac:dyDescent="0.3">
      <c r="B16847" s="211" t="str">
        <f t="shared" si="528"/>
        <v/>
      </c>
      <c r="D16847" s="213" t="str">
        <f t="shared" si="529"/>
        <v/>
      </c>
    </row>
    <row r="16848" spans="2:4" x14ac:dyDescent="0.3">
      <c r="B16848" s="211" t="str">
        <f t="shared" si="528"/>
        <v/>
      </c>
      <c r="D16848" s="213" t="str">
        <f t="shared" si="529"/>
        <v/>
      </c>
    </row>
    <row r="16849" spans="2:4" x14ac:dyDescent="0.3">
      <c r="B16849" s="211" t="str">
        <f t="shared" si="528"/>
        <v/>
      </c>
      <c r="D16849" s="213" t="str">
        <f t="shared" si="529"/>
        <v/>
      </c>
    </row>
    <row r="16850" spans="2:4" x14ac:dyDescent="0.3">
      <c r="B16850" s="211" t="str">
        <f t="shared" si="528"/>
        <v/>
      </c>
      <c r="D16850" s="213" t="str">
        <f t="shared" si="529"/>
        <v/>
      </c>
    </row>
    <row r="16851" spans="2:4" x14ac:dyDescent="0.3">
      <c r="B16851" s="211" t="str">
        <f t="shared" si="528"/>
        <v/>
      </c>
      <c r="D16851" s="213" t="str">
        <f t="shared" si="529"/>
        <v/>
      </c>
    </row>
    <row r="16852" spans="2:4" x14ac:dyDescent="0.3">
      <c r="B16852" s="211" t="str">
        <f t="shared" si="528"/>
        <v/>
      </c>
      <c r="D16852" s="213" t="str">
        <f t="shared" si="529"/>
        <v/>
      </c>
    </row>
    <row r="16853" spans="2:4" x14ac:dyDescent="0.3">
      <c r="B16853" s="211" t="str">
        <f t="shared" si="528"/>
        <v/>
      </c>
      <c r="D16853" s="213" t="str">
        <f t="shared" si="529"/>
        <v/>
      </c>
    </row>
    <row r="16854" spans="2:4" x14ac:dyDescent="0.3">
      <c r="B16854" s="211" t="str">
        <f t="shared" si="528"/>
        <v/>
      </c>
      <c r="D16854" s="213" t="str">
        <f t="shared" si="529"/>
        <v/>
      </c>
    </row>
    <row r="16855" spans="2:4" x14ac:dyDescent="0.3">
      <c r="B16855" s="211" t="str">
        <f t="shared" si="528"/>
        <v/>
      </c>
      <c r="D16855" s="213" t="str">
        <f t="shared" si="529"/>
        <v/>
      </c>
    </row>
    <row r="16856" spans="2:4" x14ac:dyDescent="0.3">
      <c r="B16856" s="211" t="str">
        <f t="shared" si="528"/>
        <v/>
      </c>
      <c r="D16856" s="213" t="str">
        <f t="shared" si="529"/>
        <v/>
      </c>
    </row>
    <row r="16857" spans="2:4" x14ac:dyDescent="0.3">
      <c r="B16857" s="211" t="str">
        <f t="shared" si="528"/>
        <v/>
      </c>
      <c r="D16857" s="213" t="str">
        <f t="shared" si="529"/>
        <v/>
      </c>
    </row>
    <row r="16858" spans="2:4" x14ac:dyDescent="0.3">
      <c r="B16858" s="211" t="str">
        <f t="shared" si="528"/>
        <v/>
      </c>
      <c r="D16858" s="213" t="str">
        <f t="shared" si="529"/>
        <v/>
      </c>
    </row>
    <row r="16859" spans="2:4" x14ac:dyDescent="0.3">
      <c r="B16859" s="211" t="str">
        <f t="shared" si="528"/>
        <v/>
      </c>
      <c r="D16859" s="213" t="str">
        <f t="shared" si="529"/>
        <v/>
      </c>
    </row>
    <row r="16860" spans="2:4" x14ac:dyDescent="0.3">
      <c r="B16860" s="211" t="str">
        <f t="shared" si="528"/>
        <v/>
      </c>
      <c r="D16860" s="213" t="str">
        <f t="shared" si="529"/>
        <v/>
      </c>
    </row>
    <row r="16861" spans="2:4" x14ac:dyDescent="0.3">
      <c r="B16861" s="211" t="str">
        <f t="shared" si="528"/>
        <v/>
      </c>
      <c r="D16861" s="213" t="str">
        <f t="shared" si="529"/>
        <v/>
      </c>
    </row>
    <row r="16862" spans="2:4" x14ac:dyDescent="0.3">
      <c r="B16862" s="211" t="str">
        <f t="shared" si="528"/>
        <v/>
      </c>
      <c r="D16862" s="213" t="str">
        <f t="shared" si="529"/>
        <v/>
      </c>
    </row>
    <row r="16863" spans="2:4" x14ac:dyDescent="0.3">
      <c r="B16863" s="211" t="str">
        <f t="shared" si="528"/>
        <v/>
      </c>
      <c r="D16863" s="213" t="str">
        <f t="shared" si="529"/>
        <v/>
      </c>
    </row>
    <row r="16864" spans="2:4" x14ac:dyDescent="0.3">
      <c r="B16864" s="211" t="str">
        <f t="shared" si="528"/>
        <v/>
      </c>
      <c r="D16864" s="213" t="str">
        <f t="shared" si="529"/>
        <v/>
      </c>
    </row>
    <row r="16865" spans="2:4" x14ac:dyDescent="0.3">
      <c r="B16865" s="211" t="str">
        <f t="shared" si="528"/>
        <v/>
      </c>
      <c r="D16865" s="213" t="str">
        <f t="shared" si="529"/>
        <v/>
      </c>
    </row>
    <row r="16866" spans="2:4" x14ac:dyDescent="0.3">
      <c r="B16866" s="211" t="str">
        <f t="shared" si="528"/>
        <v/>
      </c>
      <c r="D16866" s="213" t="str">
        <f t="shared" si="529"/>
        <v/>
      </c>
    </row>
    <row r="16867" spans="2:4" x14ac:dyDescent="0.3">
      <c r="B16867" s="211" t="str">
        <f t="shared" si="528"/>
        <v/>
      </c>
      <c r="D16867" s="213" t="str">
        <f t="shared" si="529"/>
        <v/>
      </c>
    </row>
    <row r="16868" spans="2:4" x14ac:dyDescent="0.3">
      <c r="B16868" s="211" t="str">
        <f t="shared" si="528"/>
        <v/>
      </c>
      <c r="D16868" s="213" t="str">
        <f t="shared" si="529"/>
        <v/>
      </c>
    </row>
    <row r="16869" spans="2:4" x14ac:dyDescent="0.3">
      <c r="B16869" s="211" t="str">
        <f t="shared" si="528"/>
        <v/>
      </c>
      <c r="D16869" s="213" t="str">
        <f t="shared" si="529"/>
        <v/>
      </c>
    </row>
    <row r="16870" spans="2:4" x14ac:dyDescent="0.3">
      <c r="B16870" s="211" t="str">
        <f t="shared" si="528"/>
        <v/>
      </c>
      <c r="D16870" s="213" t="str">
        <f t="shared" si="529"/>
        <v/>
      </c>
    </row>
    <row r="16871" spans="2:4" x14ac:dyDescent="0.3">
      <c r="B16871" s="211" t="str">
        <f t="shared" si="528"/>
        <v/>
      </c>
      <c r="D16871" s="213" t="str">
        <f t="shared" si="529"/>
        <v/>
      </c>
    </row>
    <row r="16872" spans="2:4" x14ac:dyDescent="0.3">
      <c r="B16872" s="211" t="str">
        <f t="shared" si="528"/>
        <v/>
      </c>
      <c r="D16872" s="213" t="str">
        <f t="shared" si="529"/>
        <v/>
      </c>
    </row>
    <row r="16873" spans="2:4" x14ac:dyDescent="0.3">
      <c r="B16873" s="211" t="str">
        <f t="shared" si="528"/>
        <v/>
      </c>
      <c r="D16873" s="213" t="str">
        <f t="shared" si="529"/>
        <v/>
      </c>
    </row>
    <row r="16874" spans="2:4" x14ac:dyDescent="0.3">
      <c r="B16874" s="211" t="str">
        <f t="shared" si="528"/>
        <v/>
      </c>
      <c r="D16874" s="213" t="str">
        <f t="shared" si="529"/>
        <v/>
      </c>
    </row>
    <row r="16875" spans="2:4" x14ac:dyDescent="0.3">
      <c r="B16875" s="211" t="str">
        <f t="shared" si="528"/>
        <v/>
      </c>
      <c r="D16875" s="213" t="str">
        <f t="shared" si="529"/>
        <v/>
      </c>
    </row>
    <row r="16876" spans="2:4" x14ac:dyDescent="0.3">
      <c r="B16876" s="211" t="str">
        <f t="shared" si="528"/>
        <v/>
      </c>
      <c r="D16876" s="213" t="str">
        <f t="shared" si="529"/>
        <v/>
      </c>
    </row>
    <row r="16877" spans="2:4" x14ac:dyDescent="0.3">
      <c r="B16877" s="211" t="str">
        <f t="shared" si="528"/>
        <v/>
      </c>
      <c r="D16877" s="213" t="str">
        <f t="shared" si="529"/>
        <v/>
      </c>
    </row>
    <row r="16878" spans="2:4" x14ac:dyDescent="0.3">
      <c r="B16878" s="211" t="str">
        <f t="shared" si="528"/>
        <v/>
      </c>
      <c r="D16878" s="213" t="str">
        <f t="shared" si="529"/>
        <v/>
      </c>
    </row>
    <row r="16879" spans="2:4" x14ac:dyDescent="0.3">
      <c r="B16879" s="211" t="str">
        <f t="shared" si="528"/>
        <v/>
      </c>
      <c r="D16879" s="213" t="str">
        <f t="shared" si="529"/>
        <v/>
      </c>
    </row>
    <row r="16880" spans="2:4" x14ac:dyDescent="0.3">
      <c r="B16880" s="211" t="str">
        <f t="shared" si="528"/>
        <v/>
      </c>
      <c r="D16880" s="213" t="str">
        <f t="shared" si="529"/>
        <v/>
      </c>
    </row>
    <row r="16881" spans="2:4" x14ac:dyDescent="0.3">
      <c r="B16881" s="211" t="str">
        <f t="shared" si="528"/>
        <v/>
      </c>
      <c r="D16881" s="213" t="str">
        <f t="shared" si="529"/>
        <v/>
      </c>
    </row>
    <row r="16882" spans="2:4" x14ac:dyDescent="0.3">
      <c r="B16882" s="211" t="str">
        <f t="shared" si="528"/>
        <v/>
      </c>
      <c r="D16882" s="213" t="str">
        <f t="shared" si="529"/>
        <v/>
      </c>
    </row>
    <row r="16883" spans="2:4" x14ac:dyDescent="0.3">
      <c r="B16883" s="211" t="str">
        <f t="shared" si="528"/>
        <v/>
      </c>
      <c r="D16883" s="213" t="str">
        <f t="shared" si="529"/>
        <v/>
      </c>
    </row>
    <row r="16884" spans="2:4" x14ac:dyDescent="0.3">
      <c r="B16884" s="211" t="str">
        <f t="shared" si="528"/>
        <v/>
      </c>
      <c r="D16884" s="213" t="str">
        <f t="shared" si="529"/>
        <v/>
      </c>
    </row>
    <row r="16885" spans="2:4" x14ac:dyDescent="0.3">
      <c r="B16885" s="211" t="str">
        <f t="shared" si="528"/>
        <v/>
      </c>
      <c r="D16885" s="213" t="str">
        <f t="shared" si="529"/>
        <v/>
      </c>
    </row>
    <row r="16886" spans="2:4" x14ac:dyDescent="0.3">
      <c r="B16886" s="211" t="str">
        <f t="shared" si="528"/>
        <v/>
      </c>
      <c r="D16886" s="213" t="str">
        <f t="shared" si="529"/>
        <v/>
      </c>
    </row>
    <row r="16887" spans="2:4" x14ac:dyDescent="0.3">
      <c r="B16887" s="211" t="str">
        <f t="shared" si="528"/>
        <v/>
      </c>
      <c r="D16887" s="213" t="str">
        <f t="shared" si="529"/>
        <v/>
      </c>
    </row>
    <row r="16888" spans="2:4" x14ac:dyDescent="0.3">
      <c r="B16888" s="211" t="str">
        <f t="shared" si="528"/>
        <v/>
      </c>
      <c r="D16888" s="213" t="str">
        <f t="shared" si="529"/>
        <v/>
      </c>
    </row>
    <row r="16889" spans="2:4" x14ac:dyDescent="0.3">
      <c r="B16889" s="211" t="str">
        <f t="shared" si="528"/>
        <v/>
      </c>
      <c r="D16889" s="213" t="str">
        <f t="shared" si="529"/>
        <v/>
      </c>
    </row>
    <row r="16890" spans="2:4" x14ac:dyDescent="0.3">
      <c r="B16890" s="211" t="str">
        <f t="shared" si="528"/>
        <v/>
      </c>
      <c r="D16890" s="213" t="str">
        <f t="shared" si="529"/>
        <v/>
      </c>
    </row>
    <row r="16891" spans="2:4" x14ac:dyDescent="0.3">
      <c r="B16891" s="211" t="str">
        <f t="shared" si="528"/>
        <v/>
      </c>
      <c r="D16891" s="213" t="str">
        <f t="shared" si="529"/>
        <v/>
      </c>
    </row>
    <row r="16892" spans="2:4" x14ac:dyDescent="0.3">
      <c r="B16892" s="211" t="str">
        <f t="shared" si="528"/>
        <v/>
      </c>
      <c r="D16892" s="213" t="str">
        <f t="shared" si="529"/>
        <v/>
      </c>
    </row>
    <row r="16893" spans="2:4" x14ac:dyDescent="0.3">
      <c r="B16893" s="211" t="str">
        <f t="shared" si="528"/>
        <v/>
      </c>
      <c r="D16893" s="213" t="str">
        <f t="shared" si="529"/>
        <v/>
      </c>
    </row>
    <row r="16894" spans="2:4" x14ac:dyDescent="0.3">
      <c r="B16894" s="211" t="str">
        <f t="shared" si="528"/>
        <v/>
      </c>
      <c r="D16894" s="213" t="str">
        <f t="shared" si="529"/>
        <v/>
      </c>
    </row>
    <row r="16895" spans="2:4" x14ac:dyDescent="0.3">
      <c r="B16895" s="211" t="str">
        <f t="shared" si="528"/>
        <v/>
      </c>
      <c r="D16895" s="213" t="str">
        <f t="shared" si="529"/>
        <v/>
      </c>
    </row>
    <row r="16896" spans="2:4" x14ac:dyDescent="0.3">
      <c r="B16896" s="211" t="str">
        <f t="shared" si="528"/>
        <v/>
      </c>
      <c r="D16896" s="213" t="str">
        <f t="shared" si="529"/>
        <v/>
      </c>
    </row>
    <row r="16897" spans="2:4" x14ac:dyDescent="0.3">
      <c r="B16897" s="211" t="str">
        <f t="shared" si="528"/>
        <v/>
      </c>
      <c r="D16897" s="213" t="str">
        <f t="shared" si="529"/>
        <v/>
      </c>
    </row>
    <row r="16898" spans="2:4" x14ac:dyDescent="0.3">
      <c r="B16898" s="211" t="str">
        <f t="shared" si="528"/>
        <v/>
      </c>
      <c r="D16898" s="213" t="str">
        <f t="shared" si="529"/>
        <v/>
      </c>
    </row>
    <row r="16899" spans="2:4" x14ac:dyDescent="0.3">
      <c r="B16899" s="211" t="str">
        <f t="shared" si="528"/>
        <v/>
      </c>
      <c r="D16899" s="213" t="str">
        <f t="shared" si="529"/>
        <v/>
      </c>
    </row>
    <row r="16900" spans="2:4" x14ac:dyDescent="0.3">
      <c r="B16900" s="211" t="str">
        <f t="shared" si="528"/>
        <v/>
      </c>
      <c r="D16900" s="213" t="str">
        <f t="shared" si="529"/>
        <v/>
      </c>
    </row>
    <row r="16901" spans="2:4" x14ac:dyDescent="0.3">
      <c r="B16901" s="211" t="str">
        <f t="shared" si="528"/>
        <v/>
      </c>
      <c r="D16901" s="213" t="str">
        <f t="shared" si="529"/>
        <v/>
      </c>
    </row>
    <row r="16902" spans="2:4" x14ac:dyDescent="0.3">
      <c r="B16902" s="211" t="str">
        <f t="shared" ref="B16902:B16965" si="530">IF(NOT(ISBLANK(A16902)),INT(($B$2-A16902)/365.25),"")</f>
        <v/>
      </c>
      <c r="D16902" s="213" t="str">
        <f t="shared" ref="D16902:D16965" si="531">_xlfn.IFNA(VLOOKUP(B16902,AgeGroups,2,TRUE),"")</f>
        <v/>
      </c>
    </row>
    <row r="16903" spans="2:4" x14ac:dyDescent="0.3">
      <c r="B16903" s="211" t="str">
        <f t="shared" si="530"/>
        <v/>
      </c>
      <c r="D16903" s="213" t="str">
        <f t="shared" si="531"/>
        <v/>
      </c>
    </row>
    <row r="16904" spans="2:4" x14ac:dyDescent="0.3">
      <c r="B16904" s="211" t="str">
        <f t="shared" si="530"/>
        <v/>
      </c>
      <c r="D16904" s="213" t="str">
        <f t="shared" si="531"/>
        <v/>
      </c>
    </row>
    <row r="16905" spans="2:4" x14ac:dyDescent="0.3">
      <c r="B16905" s="211" t="str">
        <f t="shared" si="530"/>
        <v/>
      </c>
      <c r="D16905" s="213" t="str">
        <f t="shared" si="531"/>
        <v/>
      </c>
    </row>
    <row r="16906" spans="2:4" x14ac:dyDescent="0.3">
      <c r="B16906" s="211" t="str">
        <f t="shared" si="530"/>
        <v/>
      </c>
      <c r="D16906" s="213" t="str">
        <f t="shared" si="531"/>
        <v/>
      </c>
    </row>
    <row r="16907" spans="2:4" x14ac:dyDescent="0.3">
      <c r="B16907" s="211" t="str">
        <f t="shared" si="530"/>
        <v/>
      </c>
      <c r="D16907" s="213" t="str">
        <f t="shared" si="531"/>
        <v/>
      </c>
    </row>
    <row r="16908" spans="2:4" x14ac:dyDescent="0.3">
      <c r="B16908" s="211" t="str">
        <f t="shared" si="530"/>
        <v/>
      </c>
      <c r="D16908" s="213" t="str">
        <f t="shared" si="531"/>
        <v/>
      </c>
    </row>
    <row r="16909" spans="2:4" x14ac:dyDescent="0.3">
      <c r="B16909" s="211" t="str">
        <f t="shared" si="530"/>
        <v/>
      </c>
      <c r="D16909" s="213" t="str">
        <f t="shared" si="531"/>
        <v/>
      </c>
    </row>
    <row r="16910" spans="2:4" x14ac:dyDescent="0.3">
      <c r="B16910" s="211" t="str">
        <f t="shared" si="530"/>
        <v/>
      </c>
      <c r="D16910" s="213" t="str">
        <f t="shared" si="531"/>
        <v/>
      </c>
    </row>
    <row r="16911" spans="2:4" x14ac:dyDescent="0.3">
      <c r="B16911" s="211" t="str">
        <f t="shared" si="530"/>
        <v/>
      </c>
      <c r="D16911" s="213" t="str">
        <f t="shared" si="531"/>
        <v/>
      </c>
    </row>
    <row r="16912" spans="2:4" x14ac:dyDescent="0.3">
      <c r="B16912" s="211" t="str">
        <f t="shared" si="530"/>
        <v/>
      </c>
      <c r="D16912" s="213" t="str">
        <f t="shared" si="531"/>
        <v/>
      </c>
    </row>
    <row r="16913" spans="2:4" x14ac:dyDescent="0.3">
      <c r="B16913" s="211" t="str">
        <f t="shared" si="530"/>
        <v/>
      </c>
      <c r="D16913" s="213" t="str">
        <f t="shared" si="531"/>
        <v/>
      </c>
    </row>
    <row r="16914" spans="2:4" x14ac:dyDescent="0.3">
      <c r="B16914" s="211" t="str">
        <f t="shared" si="530"/>
        <v/>
      </c>
      <c r="D16914" s="213" t="str">
        <f t="shared" si="531"/>
        <v/>
      </c>
    </row>
    <row r="16915" spans="2:4" x14ac:dyDescent="0.3">
      <c r="B16915" s="211" t="str">
        <f t="shared" si="530"/>
        <v/>
      </c>
      <c r="D16915" s="213" t="str">
        <f t="shared" si="531"/>
        <v/>
      </c>
    </row>
    <row r="16916" spans="2:4" x14ac:dyDescent="0.3">
      <c r="B16916" s="211" t="str">
        <f t="shared" si="530"/>
        <v/>
      </c>
      <c r="D16916" s="213" t="str">
        <f t="shared" si="531"/>
        <v/>
      </c>
    </row>
    <row r="16917" spans="2:4" x14ac:dyDescent="0.3">
      <c r="B16917" s="211" t="str">
        <f t="shared" si="530"/>
        <v/>
      </c>
      <c r="D16917" s="213" t="str">
        <f t="shared" si="531"/>
        <v/>
      </c>
    </row>
    <row r="16918" spans="2:4" x14ac:dyDescent="0.3">
      <c r="B16918" s="211" t="str">
        <f t="shared" si="530"/>
        <v/>
      </c>
      <c r="D16918" s="213" t="str">
        <f t="shared" si="531"/>
        <v/>
      </c>
    </row>
    <row r="16919" spans="2:4" x14ac:dyDescent="0.3">
      <c r="B16919" s="211" t="str">
        <f t="shared" si="530"/>
        <v/>
      </c>
      <c r="D16919" s="213" t="str">
        <f t="shared" si="531"/>
        <v/>
      </c>
    </row>
    <row r="16920" spans="2:4" x14ac:dyDescent="0.3">
      <c r="B16920" s="211" t="str">
        <f t="shared" si="530"/>
        <v/>
      </c>
      <c r="D16920" s="213" t="str">
        <f t="shared" si="531"/>
        <v/>
      </c>
    </row>
    <row r="16921" spans="2:4" x14ac:dyDescent="0.3">
      <c r="B16921" s="211" t="str">
        <f t="shared" si="530"/>
        <v/>
      </c>
      <c r="D16921" s="213" t="str">
        <f t="shared" si="531"/>
        <v/>
      </c>
    </row>
    <row r="16922" spans="2:4" x14ac:dyDescent="0.3">
      <c r="B16922" s="211" t="str">
        <f t="shared" si="530"/>
        <v/>
      </c>
      <c r="D16922" s="213" t="str">
        <f t="shared" si="531"/>
        <v/>
      </c>
    </row>
    <row r="16923" spans="2:4" x14ac:dyDescent="0.3">
      <c r="B16923" s="211" t="str">
        <f t="shared" si="530"/>
        <v/>
      </c>
      <c r="D16923" s="213" t="str">
        <f t="shared" si="531"/>
        <v/>
      </c>
    </row>
    <row r="16924" spans="2:4" x14ac:dyDescent="0.3">
      <c r="B16924" s="211" t="str">
        <f t="shared" si="530"/>
        <v/>
      </c>
      <c r="D16924" s="213" t="str">
        <f t="shared" si="531"/>
        <v/>
      </c>
    </row>
    <row r="16925" spans="2:4" x14ac:dyDescent="0.3">
      <c r="B16925" s="211" t="str">
        <f t="shared" si="530"/>
        <v/>
      </c>
      <c r="D16925" s="213" t="str">
        <f t="shared" si="531"/>
        <v/>
      </c>
    </row>
    <row r="16926" spans="2:4" x14ac:dyDescent="0.3">
      <c r="B16926" s="211" t="str">
        <f t="shared" si="530"/>
        <v/>
      </c>
      <c r="D16926" s="213" t="str">
        <f t="shared" si="531"/>
        <v/>
      </c>
    </row>
    <row r="16927" spans="2:4" x14ac:dyDescent="0.3">
      <c r="B16927" s="211" t="str">
        <f t="shared" si="530"/>
        <v/>
      </c>
      <c r="D16927" s="213" t="str">
        <f t="shared" si="531"/>
        <v/>
      </c>
    </row>
    <row r="16928" spans="2:4" x14ac:dyDescent="0.3">
      <c r="B16928" s="211" t="str">
        <f t="shared" si="530"/>
        <v/>
      </c>
      <c r="D16928" s="213" t="str">
        <f t="shared" si="531"/>
        <v/>
      </c>
    </row>
    <row r="16929" spans="2:4" x14ac:dyDescent="0.3">
      <c r="B16929" s="211" t="str">
        <f t="shared" si="530"/>
        <v/>
      </c>
      <c r="D16929" s="213" t="str">
        <f t="shared" si="531"/>
        <v/>
      </c>
    </row>
    <row r="16930" spans="2:4" x14ac:dyDescent="0.3">
      <c r="B16930" s="211" t="str">
        <f t="shared" si="530"/>
        <v/>
      </c>
      <c r="D16930" s="213" t="str">
        <f t="shared" si="531"/>
        <v/>
      </c>
    </row>
    <row r="16931" spans="2:4" x14ac:dyDescent="0.3">
      <c r="B16931" s="211" t="str">
        <f t="shared" si="530"/>
        <v/>
      </c>
      <c r="D16931" s="213" t="str">
        <f t="shared" si="531"/>
        <v/>
      </c>
    </row>
    <row r="16932" spans="2:4" x14ac:dyDescent="0.3">
      <c r="B16932" s="211" t="str">
        <f t="shared" si="530"/>
        <v/>
      </c>
      <c r="D16932" s="213" t="str">
        <f t="shared" si="531"/>
        <v/>
      </c>
    </row>
    <row r="16933" spans="2:4" x14ac:dyDescent="0.3">
      <c r="B16933" s="211" t="str">
        <f t="shared" si="530"/>
        <v/>
      </c>
      <c r="D16933" s="213" t="str">
        <f t="shared" si="531"/>
        <v/>
      </c>
    </row>
    <row r="16934" spans="2:4" x14ac:dyDescent="0.3">
      <c r="B16934" s="211" t="str">
        <f t="shared" si="530"/>
        <v/>
      </c>
      <c r="D16934" s="213" t="str">
        <f t="shared" si="531"/>
        <v/>
      </c>
    </row>
    <row r="16935" spans="2:4" x14ac:dyDescent="0.3">
      <c r="B16935" s="211" t="str">
        <f t="shared" si="530"/>
        <v/>
      </c>
      <c r="D16935" s="213" t="str">
        <f t="shared" si="531"/>
        <v/>
      </c>
    </row>
    <row r="16936" spans="2:4" x14ac:dyDescent="0.3">
      <c r="B16936" s="211" t="str">
        <f t="shared" si="530"/>
        <v/>
      </c>
      <c r="D16936" s="213" t="str">
        <f t="shared" si="531"/>
        <v/>
      </c>
    </row>
    <row r="16937" spans="2:4" x14ac:dyDescent="0.3">
      <c r="B16937" s="211" t="str">
        <f t="shared" si="530"/>
        <v/>
      </c>
      <c r="D16937" s="213" t="str">
        <f t="shared" si="531"/>
        <v/>
      </c>
    </row>
    <row r="16938" spans="2:4" x14ac:dyDescent="0.3">
      <c r="B16938" s="211" t="str">
        <f t="shared" si="530"/>
        <v/>
      </c>
      <c r="D16938" s="213" t="str">
        <f t="shared" si="531"/>
        <v/>
      </c>
    </row>
    <row r="16939" spans="2:4" x14ac:dyDescent="0.3">
      <c r="B16939" s="211" t="str">
        <f t="shared" si="530"/>
        <v/>
      </c>
      <c r="D16939" s="213" t="str">
        <f t="shared" si="531"/>
        <v/>
      </c>
    </row>
    <row r="16940" spans="2:4" x14ac:dyDescent="0.3">
      <c r="B16940" s="211" t="str">
        <f t="shared" si="530"/>
        <v/>
      </c>
      <c r="D16940" s="213" t="str">
        <f t="shared" si="531"/>
        <v/>
      </c>
    </row>
    <row r="16941" spans="2:4" x14ac:dyDescent="0.3">
      <c r="B16941" s="211" t="str">
        <f t="shared" si="530"/>
        <v/>
      </c>
      <c r="D16941" s="213" t="str">
        <f t="shared" si="531"/>
        <v/>
      </c>
    </row>
    <row r="16942" spans="2:4" x14ac:dyDescent="0.3">
      <c r="B16942" s="211" t="str">
        <f t="shared" si="530"/>
        <v/>
      </c>
      <c r="D16942" s="213" t="str">
        <f t="shared" si="531"/>
        <v/>
      </c>
    </row>
    <row r="16943" spans="2:4" x14ac:dyDescent="0.3">
      <c r="B16943" s="211" t="str">
        <f t="shared" si="530"/>
        <v/>
      </c>
      <c r="D16943" s="213" t="str">
        <f t="shared" si="531"/>
        <v/>
      </c>
    </row>
    <row r="16944" spans="2:4" x14ac:dyDescent="0.3">
      <c r="B16944" s="211" t="str">
        <f t="shared" si="530"/>
        <v/>
      </c>
      <c r="D16944" s="213" t="str">
        <f t="shared" si="531"/>
        <v/>
      </c>
    </row>
    <row r="16945" spans="2:4" x14ac:dyDescent="0.3">
      <c r="B16945" s="211" t="str">
        <f t="shared" si="530"/>
        <v/>
      </c>
      <c r="D16945" s="213" t="str">
        <f t="shared" si="531"/>
        <v/>
      </c>
    </row>
    <row r="16946" spans="2:4" x14ac:dyDescent="0.3">
      <c r="B16946" s="211" t="str">
        <f t="shared" si="530"/>
        <v/>
      </c>
      <c r="D16946" s="213" t="str">
        <f t="shared" si="531"/>
        <v/>
      </c>
    </row>
    <row r="16947" spans="2:4" x14ac:dyDescent="0.3">
      <c r="B16947" s="211" t="str">
        <f t="shared" si="530"/>
        <v/>
      </c>
      <c r="D16947" s="213" t="str">
        <f t="shared" si="531"/>
        <v/>
      </c>
    </row>
    <row r="16948" spans="2:4" x14ac:dyDescent="0.3">
      <c r="B16948" s="211" t="str">
        <f t="shared" si="530"/>
        <v/>
      </c>
      <c r="D16948" s="213" t="str">
        <f t="shared" si="531"/>
        <v/>
      </c>
    </row>
    <row r="16949" spans="2:4" x14ac:dyDescent="0.3">
      <c r="B16949" s="211" t="str">
        <f t="shared" si="530"/>
        <v/>
      </c>
      <c r="D16949" s="213" t="str">
        <f t="shared" si="531"/>
        <v/>
      </c>
    </row>
    <row r="16950" spans="2:4" x14ac:dyDescent="0.3">
      <c r="B16950" s="211" t="str">
        <f t="shared" si="530"/>
        <v/>
      </c>
      <c r="D16950" s="213" t="str">
        <f t="shared" si="531"/>
        <v/>
      </c>
    </row>
    <row r="16951" spans="2:4" x14ac:dyDescent="0.3">
      <c r="B16951" s="211" t="str">
        <f t="shared" si="530"/>
        <v/>
      </c>
      <c r="D16951" s="213" t="str">
        <f t="shared" si="531"/>
        <v/>
      </c>
    </row>
    <row r="16952" spans="2:4" x14ac:dyDescent="0.3">
      <c r="B16952" s="211" t="str">
        <f t="shared" si="530"/>
        <v/>
      </c>
      <c r="D16952" s="213" t="str">
        <f t="shared" si="531"/>
        <v/>
      </c>
    </row>
    <row r="16953" spans="2:4" x14ac:dyDescent="0.3">
      <c r="B16953" s="211" t="str">
        <f t="shared" si="530"/>
        <v/>
      </c>
      <c r="D16953" s="213" t="str">
        <f t="shared" si="531"/>
        <v/>
      </c>
    </row>
    <row r="16954" spans="2:4" x14ac:dyDescent="0.3">
      <c r="B16954" s="211" t="str">
        <f t="shared" si="530"/>
        <v/>
      </c>
      <c r="D16954" s="213" t="str">
        <f t="shared" si="531"/>
        <v/>
      </c>
    </row>
    <row r="16955" spans="2:4" x14ac:dyDescent="0.3">
      <c r="B16955" s="211" t="str">
        <f t="shared" si="530"/>
        <v/>
      </c>
      <c r="D16955" s="213" t="str">
        <f t="shared" si="531"/>
        <v/>
      </c>
    </row>
    <row r="16956" spans="2:4" x14ac:dyDescent="0.3">
      <c r="B16956" s="211" t="str">
        <f t="shared" si="530"/>
        <v/>
      </c>
      <c r="D16956" s="213" t="str">
        <f t="shared" si="531"/>
        <v/>
      </c>
    </row>
    <row r="16957" spans="2:4" x14ac:dyDescent="0.3">
      <c r="B16957" s="211" t="str">
        <f t="shared" si="530"/>
        <v/>
      </c>
      <c r="D16957" s="213" t="str">
        <f t="shared" si="531"/>
        <v/>
      </c>
    </row>
    <row r="16958" spans="2:4" x14ac:dyDescent="0.3">
      <c r="B16958" s="211" t="str">
        <f t="shared" si="530"/>
        <v/>
      </c>
      <c r="D16958" s="213" t="str">
        <f t="shared" si="531"/>
        <v/>
      </c>
    </row>
    <row r="16959" spans="2:4" x14ac:dyDescent="0.3">
      <c r="B16959" s="211" t="str">
        <f t="shared" si="530"/>
        <v/>
      </c>
      <c r="D16959" s="213" t="str">
        <f t="shared" si="531"/>
        <v/>
      </c>
    </row>
    <row r="16960" spans="2:4" x14ac:dyDescent="0.3">
      <c r="B16960" s="211" t="str">
        <f t="shared" si="530"/>
        <v/>
      </c>
      <c r="D16960" s="213" t="str">
        <f t="shared" si="531"/>
        <v/>
      </c>
    </row>
    <row r="16961" spans="2:4" x14ac:dyDescent="0.3">
      <c r="B16961" s="211" t="str">
        <f t="shared" si="530"/>
        <v/>
      </c>
      <c r="D16961" s="213" t="str">
        <f t="shared" si="531"/>
        <v/>
      </c>
    </row>
    <row r="16962" spans="2:4" x14ac:dyDescent="0.3">
      <c r="B16962" s="211" t="str">
        <f t="shared" si="530"/>
        <v/>
      </c>
      <c r="D16962" s="213" t="str">
        <f t="shared" si="531"/>
        <v/>
      </c>
    </row>
    <row r="16963" spans="2:4" x14ac:dyDescent="0.3">
      <c r="B16963" s="211" t="str">
        <f t="shared" si="530"/>
        <v/>
      </c>
      <c r="D16963" s="213" t="str">
        <f t="shared" si="531"/>
        <v/>
      </c>
    </row>
    <row r="16964" spans="2:4" x14ac:dyDescent="0.3">
      <c r="B16964" s="211" t="str">
        <f t="shared" si="530"/>
        <v/>
      </c>
      <c r="D16964" s="213" t="str">
        <f t="shared" si="531"/>
        <v/>
      </c>
    </row>
    <row r="16965" spans="2:4" x14ac:dyDescent="0.3">
      <c r="B16965" s="211" t="str">
        <f t="shared" si="530"/>
        <v/>
      </c>
      <c r="D16965" s="213" t="str">
        <f t="shared" si="531"/>
        <v/>
      </c>
    </row>
    <row r="16966" spans="2:4" x14ac:dyDescent="0.3">
      <c r="B16966" s="211" t="str">
        <f t="shared" ref="B16966:B17029" si="532">IF(NOT(ISBLANK(A16966)),INT(($B$2-A16966)/365.25),"")</f>
        <v/>
      </c>
      <c r="D16966" s="213" t="str">
        <f t="shared" ref="D16966:D17029" si="533">_xlfn.IFNA(VLOOKUP(B16966,AgeGroups,2,TRUE),"")</f>
        <v/>
      </c>
    </row>
    <row r="16967" spans="2:4" x14ac:dyDescent="0.3">
      <c r="B16967" s="211" t="str">
        <f t="shared" si="532"/>
        <v/>
      </c>
      <c r="D16967" s="213" t="str">
        <f t="shared" si="533"/>
        <v/>
      </c>
    </row>
    <row r="16968" spans="2:4" x14ac:dyDescent="0.3">
      <c r="B16968" s="211" t="str">
        <f t="shared" si="532"/>
        <v/>
      </c>
      <c r="D16968" s="213" t="str">
        <f t="shared" si="533"/>
        <v/>
      </c>
    </row>
    <row r="16969" spans="2:4" x14ac:dyDescent="0.3">
      <c r="B16969" s="211" t="str">
        <f t="shared" si="532"/>
        <v/>
      </c>
      <c r="D16969" s="213" t="str">
        <f t="shared" si="533"/>
        <v/>
      </c>
    </row>
    <row r="16970" spans="2:4" x14ac:dyDescent="0.3">
      <c r="B16970" s="211" t="str">
        <f t="shared" si="532"/>
        <v/>
      </c>
      <c r="D16970" s="213" t="str">
        <f t="shared" si="533"/>
        <v/>
      </c>
    </row>
    <row r="16971" spans="2:4" x14ac:dyDescent="0.3">
      <c r="B16971" s="211" t="str">
        <f t="shared" si="532"/>
        <v/>
      </c>
      <c r="D16971" s="213" t="str">
        <f t="shared" si="533"/>
        <v/>
      </c>
    </row>
    <row r="16972" spans="2:4" x14ac:dyDescent="0.3">
      <c r="B16972" s="211" t="str">
        <f t="shared" si="532"/>
        <v/>
      </c>
      <c r="D16972" s="213" t="str">
        <f t="shared" si="533"/>
        <v/>
      </c>
    </row>
    <row r="16973" spans="2:4" x14ac:dyDescent="0.3">
      <c r="B16973" s="211" t="str">
        <f t="shared" si="532"/>
        <v/>
      </c>
      <c r="D16973" s="213" t="str">
        <f t="shared" si="533"/>
        <v/>
      </c>
    </row>
    <row r="16974" spans="2:4" x14ac:dyDescent="0.3">
      <c r="B16974" s="211" t="str">
        <f t="shared" si="532"/>
        <v/>
      </c>
      <c r="D16974" s="213" t="str">
        <f t="shared" si="533"/>
        <v/>
      </c>
    </row>
    <row r="16975" spans="2:4" x14ac:dyDescent="0.3">
      <c r="B16975" s="211" t="str">
        <f t="shared" si="532"/>
        <v/>
      </c>
      <c r="D16975" s="213" t="str">
        <f t="shared" si="533"/>
        <v/>
      </c>
    </row>
    <row r="16976" spans="2:4" x14ac:dyDescent="0.3">
      <c r="B16976" s="211" t="str">
        <f t="shared" si="532"/>
        <v/>
      </c>
      <c r="D16976" s="213" t="str">
        <f t="shared" si="533"/>
        <v/>
      </c>
    </row>
    <row r="16977" spans="2:4" x14ac:dyDescent="0.3">
      <c r="B16977" s="211" t="str">
        <f t="shared" si="532"/>
        <v/>
      </c>
      <c r="D16977" s="213" t="str">
        <f t="shared" si="533"/>
        <v/>
      </c>
    </row>
    <row r="16978" spans="2:4" x14ac:dyDescent="0.3">
      <c r="B16978" s="211" t="str">
        <f t="shared" si="532"/>
        <v/>
      </c>
      <c r="D16978" s="213" t="str">
        <f t="shared" si="533"/>
        <v/>
      </c>
    </row>
    <row r="16979" spans="2:4" x14ac:dyDescent="0.3">
      <c r="B16979" s="211" t="str">
        <f t="shared" si="532"/>
        <v/>
      </c>
      <c r="D16979" s="213" t="str">
        <f t="shared" si="533"/>
        <v/>
      </c>
    </row>
    <row r="16980" spans="2:4" x14ac:dyDescent="0.3">
      <c r="B16980" s="211" t="str">
        <f t="shared" si="532"/>
        <v/>
      </c>
      <c r="D16980" s="213" t="str">
        <f t="shared" si="533"/>
        <v/>
      </c>
    </row>
    <row r="16981" spans="2:4" x14ac:dyDescent="0.3">
      <c r="B16981" s="211" t="str">
        <f t="shared" si="532"/>
        <v/>
      </c>
      <c r="D16981" s="213" t="str">
        <f t="shared" si="533"/>
        <v/>
      </c>
    </row>
    <row r="16982" spans="2:4" x14ac:dyDescent="0.3">
      <c r="B16982" s="211" t="str">
        <f t="shared" si="532"/>
        <v/>
      </c>
      <c r="D16982" s="213" t="str">
        <f t="shared" si="533"/>
        <v/>
      </c>
    </row>
    <row r="16983" spans="2:4" x14ac:dyDescent="0.3">
      <c r="B16983" s="211" t="str">
        <f t="shared" si="532"/>
        <v/>
      </c>
      <c r="D16983" s="213" t="str">
        <f t="shared" si="533"/>
        <v/>
      </c>
    </row>
    <row r="16984" spans="2:4" x14ac:dyDescent="0.3">
      <c r="B16984" s="211" t="str">
        <f t="shared" si="532"/>
        <v/>
      </c>
      <c r="D16984" s="213" t="str">
        <f t="shared" si="533"/>
        <v/>
      </c>
    </row>
    <row r="16985" spans="2:4" x14ac:dyDescent="0.3">
      <c r="B16985" s="211" t="str">
        <f t="shared" si="532"/>
        <v/>
      </c>
      <c r="D16985" s="213" t="str">
        <f t="shared" si="533"/>
        <v/>
      </c>
    </row>
    <row r="16986" spans="2:4" x14ac:dyDescent="0.3">
      <c r="B16986" s="211" t="str">
        <f t="shared" si="532"/>
        <v/>
      </c>
      <c r="D16986" s="213" t="str">
        <f t="shared" si="533"/>
        <v/>
      </c>
    </row>
    <row r="16987" spans="2:4" x14ac:dyDescent="0.3">
      <c r="B16987" s="211" t="str">
        <f t="shared" si="532"/>
        <v/>
      </c>
      <c r="D16987" s="213" t="str">
        <f t="shared" si="533"/>
        <v/>
      </c>
    </row>
    <row r="16988" spans="2:4" x14ac:dyDescent="0.3">
      <c r="B16988" s="211" t="str">
        <f t="shared" si="532"/>
        <v/>
      </c>
      <c r="D16988" s="213" t="str">
        <f t="shared" si="533"/>
        <v/>
      </c>
    </row>
    <row r="16989" spans="2:4" x14ac:dyDescent="0.3">
      <c r="B16989" s="211" t="str">
        <f t="shared" si="532"/>
        <v/>
      </c>
      <c r="D16989" s="213" t="str">
        <f t="shared" si="533"/>
        <v/>
      </c>
    </row>
    <row r="16990" spans="2:4" x14ac:dyDescent="0.3">
      <c r="B16990" s="211" t="str">
        <f t="shared" si="532"/>
        <v/>
      </c>
      <c r="D16990" s="213" t="str">
        <f t="shared" si="533"/>
        <v/>
      </c>
    </row>
    <row r="16991" spans="2:4" x14ac:dyDescent="0.3">
      <c r="B16991" s="211" t="str">
        <f t="shared" si="532"/>
        <v/>
      </c>
      <c r="D16991" s="213" t="str">
        <f t="shared" si="533"/>
        <v/>
      </c>
    </row>
    <row r="16992" spans="2:4" x14ac:dyDescent="0.3">
      <c r="B16992" s="211" t="str">
        <f t="shared" si="532"/>
        <v/>
      </c>
      <c r="D16992" s="213" t="str">
        <f t="shared" si="533"/>
        <v/>
      </c>
    </row>
    <row r="16993" spans="2:4" x14ac:dyDescent="0.3">
      <c r="B16993" s="211" t="str">
        <f t="shared" si="532"/>
        <v/>
      </c>
      <c r="D16993" s="213" t="str">
        <f t="shared" si="533"/>
        <v/>
      </c>
    </row>
    <row r="16994" spans="2:4" x14ac:dyDescent="0.3">
      <c r="B16994" s="211" t="str">
        <f t="shared" si="532"/>
        <v/>
      </c>
      <c r="D16994" s="213" t="str">
        <f t="shared" si="533"/>
        <v/>
      </c>
    </row>
    <row r="16995" spans="2:4" x14ac:dyDescent="0.3">
      <c r="B16995" s="211" t="str">
        <f t="shared" si="532"/>
        <v/>
      </c>
      <c r="D16995" s="213" t="str">
        <f t="shared" si="533"/>
        <v/>
      </c>
    </row>
    <row r="16996" spans="2:4" x14ac:dyDescent="0.3">
      <c r="B16996" s="211" t="str">
        <f t="shared" si="532"/>
        <v/>
      </c>
      <c r="D16996" s="213" t="str">
        <f t="shared" si="533"/>
        <v/>
      </c>
    </row>
    <row r="16997" spans="2:4" x14ac:dyDescent="0.3">
      <c r="B16997" s="211" t="str">
        <f t="shared" si="532"/>
        <v/>
      </c>
      <c r="D16997" s="213" t="str">
        <f t="shared" si="533"/>
        <v/>
      </c>
    </row>
    <row r="16998" spans="2:4" x14ac:dyDescent="0.3">
      <c r="B16998" s="211" t="str">
        <f t="shared" si="532"/>
        <v/>
      </c>
      <c r="D16998" s="213" t="str">
        <f t="shared" si="533"/>
        <v/>
      </c>
    </row>
    <row r="16999" spans="2:4" x14ac:dyDescent="0.3">
      <c r="B16999" s="211" t="str">
        <f t="shared" si="532"/>
        <v/>
      </c>
      <c r="D16999" s="213" t="str">
        <f t="shared" si="533"/>
        <v/>
      </c>
    </row>
    <row r="17000" spans="2:4" x14ac:dyDescent="0.3">
      <c r="B17000" s="211" t="str">
        <f t="shared" si="532"/>
        <v/>
      </c>
      <c r="D17000" s="213" t="str">
        <f t="shared" si="533"/>
        <v/>
      </c>
    </row>
    <row r="17001" spans="2:4" x14ac:dyDescent="0.3">
      <c r="B17001" s="211" t="str">
        <f t="shared" si="532"/>
        <v/>
      </c>
      <c r="D17001" s="213" t="str">
        <f t="shared" si="533"/>
        <v/>
      </c>
    </row>
    <row r="17002" spans="2:4" x14ac:dyDescent="0.3">
      <c r="B17002" s="211" t="str">
        <f t="shared" si="532"/>
        <v/>
      </c>
      <c r="D17002" s="213" t="str">
        <f t="shared" si="533"/>
        <v/>
      </c>
    </row>
    <row r="17003" spans="2:4" x14ac:dyDescent="0.3">
      <c r="B17003" s="211" t="str">
        <f t="shared" si="532"/>
        <v/>
      </c>
      <c r="D17003" s="213" t="str">
        <f t="shared" si="533"/>
        <v/>
      </c>
    </row>
    <row r="17004" spans="2:4" x14ac:dyDescent="0.3">
      <c r="B17004" s="211" t="str">
        <f t="shared" si="532"/>
        <v/>
      </c>
      <c r="D17004" s="213" t="str">
        <f t="shared" si="533"/>
        <v/>
      </c>
    </row>
    <row r="17005" spans="2:4" x14ac:dyDescent="0.3">
      <c r="B17005" s="211" t="str">
        <f t="shared" si="532"/>
        <v/>
      </c>
      <c r="D17005" s="213" t="str">
        <f t="shared" si="533"/>
        <v/>
      </c>
    </row>
    <row r="17006" spans="2:4" x14ac:dyDescent="0.3">
      <c r="B17006" s="211" t="str">
        <f t="shared" si="532"/>
        <v/>
      </c>
      <c r="D17006" s="213" t="str">
        <f t="shared" si="533"/>
        <v/>
      </c>
    </row>
    <row r="17007" spans="2:4" x14ac:dyDescent="0.3">
      <c r="B17007" s="211" t="str">
        <f t="shared" si="532"/>
        <v/>
      </c>
      <c r="D17007" s="213" t="str">
        <f t="shared" si="533"/>
        <v/>
      </c>
    </row>
    <row r="17008" spans="2:4" x14ac:dyDescent="0.3">
      <c r="B17008" s="211" t="str">
        <f t="shared" si="532"/>
        <v/>
      </c>
      <c r="D17008" s="213" t="str">
        <f t="shared" si="533"/>
        <v/>
      </c>
    </row>
    <row r="17009" spans="2:4" x14ac:dyDescent="0.3">
      <c r="B17009" s="211" t="str">
        <f t="shared" si="532"/>
        <v/>
      </c>
      <c r="D17009" s="213" t="str">
        <f t="shared" si="533"/>
        <v/>
      </c>
    </row>
    <row r="17010" spans="2:4" x14ac:dyDescent="0.3">
      <c r="B17010" s="211" t="str">
        <f t="shared" si="532"/>
        <v/>
      </c>
      <c r="D17010" s="213" t="str">
        <f t="shared" si="533"/>
        <v/>
      </c>
    </row>
    <row r="17011" spans="2:4" x14ac:dyDescent="0.3">
      <c r="B17011" s="211" t="str">
        <f t="shared" si="532"/>
        <v/>
      </c>
      <c r="D17011" s="213" t="str">
        <f t="shared" si="533"/>
        <v/>
      </c>
    </row>
    <row r="17012" spans="2:4" x14ac:dyDescent="0.3">
      <c r="B17012" s="211" t="str">
        <f t="shared" si="532"/>
        <v/>
      </c>
      <c r="D17012" s="213" t="str">
        <f t="shared" si="533"/>
        <v/>
      </c>
    </row>
    <row r="17013" spans="2:4" x14ac:dyDescent="0.3">
      <c r="B17013" s="211" t="str">
        <f t="shared" si="532"/>
        <v/>
      </c>
      <c r="D17013" s="213" t="str">
        <f t="shared" si="533"/>
        <v/>
      </c>
    </row>
    <row r="17014" spans="2:4" x14ac:dyDescent="0.3">
      <c r="B17014" s="211" t="str">
        <f t="shared" si="532"/>
        <v/>
      </c>
      <c r="D17014" s="213" t="str">
        <f t="shared" si="533"/>
        <v/>
      </c>
    </row>
    <row r="17015" spans="2:4" x14ac:dyDescent="0.3">
      <c r="B17015" s="211" t="str">
        <f t="shared" si="532"/>
        <v/>
      </c>
      <c r="D17015" s="213" t="str">
        <f t="shared" si="533"/>
        <v/>
      </c>
    </row>
    <row r="17016" spans="2:4" x14ac:dyDescent="0.3">
      <c r="B17016" s="211" t="str">
        <f t="shared" si="532"/>
        <v/>
      </c>
      <c r="D17016" s="213" t="str">
        <f t="shared" si="533"/>
        <v/>
      </c>
    </row>
    <row r="17017" spans="2:4" x14ac:dyDescent="0.3">
      <c r="B17017" s="211" t="str">
        <f t="shared" si="532"/>
        <v/>
      </c>
      <c r="D17017" s="213" t="str">
        <f t="shared" si="533"/>
        <v/>
      </c>
    </row>
    <row r="17018" spans="2:4" x14ac:dyDescent="0.3">
      <c r="B17018" s="211" t="str">
        <f t="shared" si="532"/>
        <v/>
      </c>
      <c r="D17018" s="213" t="str">
        <f t="shared" si="533"/>
        <v/>
      </c>
    </row>
    <row r="17019" spans="2:4" x14ac:dyDescent="0.3">
      <c r="B17019" s="211" t="str">
        <f t="shared" si="532"/>
        <v/>
      </c>
      <c r="D17019" s="213" t="str">
        <f t="shared" si="533"/>
        <v/>
      </c>
    </row>
    <row r="17020" spans="2:4" x14ac:dyDescent="0.3">
      <c r="B17020" s="211" t="str">
        <f t="shared" si="532"/>
        <v/>
      </c>
      <c r="D17020" s="213" t="str">
        <f t="shared" si="533"/>
        <v/>
      </c>
    </row>
    <row r="17021" spans="2:4" x14ac:dyDescent="0.3">
      <c r="B17021" s="211" t="str">
        <f t="shared" si="532"/>
        <v/>
      </c>
      <c r="D17021" s="213" t="str">
        <f t="shared" si="533"/>
        <v/>
      </c>
    </row>
    <row r="17022" spans="2:4" x14ac:dyDescent="0.3">
      <c r="B17022" s="211" t="str">
        <f t="shared" si="532"/>
        <v/>
      </c>
      <c r="D17022" s="213" t="str">
        <f t="shared" si="533"/>
        <v/>
      </c>
    </row>
    <row r="17023" spans="2:4" x14ac:dyDescent="0.3">
      <c r="B17023" s="211" t="str">
        <f t="shared" si="532"/>
        <v/>
      </c>
      <c r="D17023" s="213" t="str">
        <f t="shared" si="533"/>
        <v/>
      </c>
    </row>
    <row r="17024" spans="2:4" x14ac:dyDescent="0.3">
      <c r="B17024" s="211" t="str">
        <f t="shared" si="532"/>
        <v/>
      </c>
      <c r="D17024" s="213" t="str">
        <f t="shared" si="533"/>
        <v/>
      </c>
    </row>
    <row r="17025" spans="2:4" x14ac:dyDescent="0.3">
      <c r="B17025" s="211" t="str">
        <f t="shared" si="532"/>
        <v/>
      </c>
      <c r="D17025" s="213" t="str">
        <f t="shared" si="533"/>
        <v/>
      </c>
    </row>
    <row r="17026" spans="2:4" x14ac:dyDescent="0.3">
      <c r="B17026" s="211" t="str">
        <f t="shared" si="532"/>
        <v/>
      </c>
      <c r="D17026" s="213" t="str">
        <f t="shared" si="533"/>
        <v/>
      </c>
    </row>
    <row r="17027" spans="2:4" x14ac:dyDescent="0.3">
      <c r="B17027" s="211" t="str">
        <f t="shared" si="532"/>
        <v/>
      </c>
      <c r="D17027" s="213" t="str">
        <f t="shared" si="533"/>
        <v/>
      </c>
    </row>
    <row r="17028" spans="2:4" x14ac:dyDescent="0.3">
      <c r="B17028" s="211" t="str">
        <f t="shared" si="532"/>
        <v/>
      </c>
      <c r="D17028" s="213" t="str">
        <f t="shared" si="533"/>
        <v/>
      </c>
    </row>
    <row r="17029" spans="2:4" x14ac:dyDescent="0.3">
      <c r="B17029" s="211" t="str">
        <f t="shared" si="532"/>
        <v/>
      </c>
      <c r="D17029" s="213" t="str">
        <f t="shared" si="533"/>
        <v/>
      </c>
    </row>
    <row r="17030" spans="2:4" x14ac:dyDescent="0.3">
      <c r="B17030" s="211" t="str">
        <f t="shared" ref="B17030:B17093" si="534">IF(NOT(ISBLANK(A17030)),INT(($B$2-A17030)/365.25),"")</f>
        <v/>
      </c>
      <c r="D17030" s="213" t="str">
        <f t="shared" ref="D17030:D17093" si="535">_xlfn.IFNA(VLOOKUP(B17030,AgeGroups,2,TRUE),"")</f>
        <v/>
      </c>
    </row>
    <row r="17031" spans="2:4" x14ac:dyDescent="0.3">
      <c r="B17031" s="211" t="str">
        <f t="shared" si="534"/>
        <v/>
      </c>
      <c r="D17031" s="213" t="str">
        <f t="shared" si="535"/>
        <v/>
      </c>
    </row>
    <row r="17032" spans="2:4" x14ac:dyDescent="0.3">
      <c r="B17032" s="211" t="str">
        <f t="shared" si="534"/>
        <v/>
      </c>
      <c r="D17032" s="213" t="str">
        <f t="shared" si="535"/>
        <v/>
      </c>
    </row>
    <row r="17033" spans="2:4" x14ac:dyDescent="0.3">
      <c r="B17033" s="211" t="str">
        <f t="shared" si="534"/>
        <v/>
      </c>
      <c r="D17033" s="213" t="str">
        <f t="shared" si="535"/>
        <v/>
      </c>
    </row>
    <row r="17034" spans="2:4" x14ac:dyDescent="0.3">
      <c r="B17034" s="211" t="str">
        <f t="shared" si="534"/>
        <v/>
      </c>
      <c r="D17034" s="213" t="str">
        <f t="shared" si="535"/>
        <v/>
      </c>
    </row>
    <row r="17035" spans="2:4" x14ac:dyDescent="0.3">
      <c r="B17035" s="211" t="str">
        <f t="shared" si="534"/>
        <v/>
      </c>
      <c r="D17035" s="213" t="str">
        <f t="shared" si="535"/>
        <v/>
      </c>
    </row>
    <row r="17036" spans="2:4" x14ac:dyDescent="0.3">
      <c r="B17036" s="211" t="str">
        <f t="shared" si="534"/>
        <v/>
      </c>
      <c r="D17036" s="213" t="str">
        <f t="shared" si="535"/>
        <v/>
      </c>
    </row>
    <row r="17037" spans="2:4" x14ac:dyDescent="0.3">
      <c r="B17037" s="211" t="str">
        <f t="shared" si="534"/>
        <v/>
      </c>
      <c r="D17037" s="213" t="str">
        <f t="shared" si="535"/>
        <v/>
      </c>
    </row>
    <row r="17038" spans="2:4" x14ac:dyDescent="0.3">
      <c r="B17038" s="211" t="str">
        <f t="shared" si="534"/>
        <v/>
      </c>
      <c r="D17038" s="213" t="str">
        <f t="shared" si="535"/>
        <v/>
      </c>
    </row>
    <row r="17039" spans="2:4" x14ac:dyDescent="0.3">
      <c r="B17039" s="211" t="str">
        <f t="shared" si="534"/>
        <v/>
      </c>
      <c r="D17039" s="213" t="str">
        <f t="shared" si="535"/>
        <v/>
      </c>
    </row>
    <row r="17040" spans="2:4" x14ac:dyDescent="0.3">
      <c r="B17040" s="211" t="str">
        <f t="shared" si="534"/>
        <v/>
      </c>
      <c r="D17040" s="213" t="str">
        <f t="shared" si="535"/>
        <v/>
      </c>
    </row>
    <row r="17041" spans="2:4" x14ac:dyDescent="0.3">
      <c r="B17041" s="211" t="str">
        <f t="shared" si="534"/>
        <v/>
      </c>
      <c r="D17041" s="213" t="str">
        <f t="shared" si="535"/>
        <v/>
      </c>
    </row>
    <row r="17042" spans="2:4" x14ac:dyDescent="0.3">
      <c r="B17042" s="211" t="str">
        <f t="shared" si="534"/>
        <v/>
      </c>
      <c r="D17042" s="213" t="str">
        <f t="shared" si="535"/>
        <v/>
      </c>
    </row>
    <row r="17043" spans="2:4" x14ac:dyDescent="0.3">
      <c r="B17043" s="211" t="str">
        <f t="shared" si="534"/>
        <v/>
      </c>
      <c r="D17043" s="213" t="str">
        <f t="shared" si="535"/>
        <v/>
      </c>
    </row>
    <row r="17044" spans="2:4" x14ac:dyDescent="0.3">
      <c r="B17044" s="211" t="str">
        <f t="shared" si="534"/>
        <v/>
      </c>
      <c r="D17044" s="213" t="str">
        <f t="shared" si="535"/>
        <v/>
      </c>
    </row>
    <row r="17045" spans="2:4" x14ac:dyDescent="0.3">
      <c r="B17045" s="211" t="str">
        <f t="shared" si="534"/>
        <v/>
      </c>
      <c r="D17045" s="213" t="str">
        <f t="shared" si="535"/>
        <v/>
      </c>
    </row>
    <row r="17046" spans="2:4" x14ac:dyDescent="0.3">
      <c r="B17046" s="211" t="str">
        <f t="shared" si="534"/>
        <v/>
      </c>
      <c r="D17046" s="213" t="str">
        <f t="shared" si="535"/>
        <v/>
      </c>
    </row>
    <row r="17047" spans="2:4" x14ac:dyDescent="0.3">
      <c r="B17047" s="211" t="str">
        <f t="shared" si="534"/>
        <v/>
      </c>
      <c r="D17047" s="213" t="str">
        <f t="shared" si="535"/>
        <v/>
      </c>
    </row>
    <row r="17048" spans="2:4" x14ac:dyDescent="0.3">
      <c r="B17048" s="211" t="str">
        <f t="shared" si="534"/>
        <v/>
      </c>
      <c r="D17048" s="213" t="str">
        <f t="shared" si="535"/>
        <v/>
      </c>
    </row>
    <row r="17049" spans="2:4" x14ac:dyDescent="0.3">
      <c r="B17049" s="211" t="str">
        <f t="shared" si="534"/>
        <v/>
      </c>
      <c r="D17049" s="213" t="str">
        <f t="shared" si="535"/>
        <v/>
      </c>
    </row>
    <row r="17050" spans="2:4" x14ac:dyDescent="0.3">
      <c r="B17050" s="211" t="str">
        <f t="shared" si="534"/>
        <v/>
      </c>
      <c r="D17050" s="213" t="str">
        <f t="shared" si="535"/>
        <v/>
      </c>
    </row>
    <row r="17051" spans="2:4" x14ac:dyDescent="0.3">
      <c r="B17051" s="211" t="str">
        <f t="shared" si="534"/>
        <v/>
      </c>
      <c r="D17051" s="213" t="str">
        <f t="shared" si="535"/>
        <v/>
      </c>
    </row>
    <row r="17052" spans="2:4" x14ac:dyDescent="0.3">
      <c r="B17052" s="211" t="str">
        <f t="shared" si="534"/>
        <v/>
      </c>
      <c r="D17052" s="213" t="str">
        <f t="shared" si="535"/>
        <v/>
      </c>
    </row>
    <row r="17053" spans="2:4" x14ac:dyDescent="0.3">
      <c r="B17053" s="211" t="str">
        <f t="shared" si="534"/>
        <v/>
      </c>
      <c r="D17053" s="213" t="str">
        <f t="shared" si="535"/>
        <v/>
      </c>
    </row>
    <row r="17054" spans="2:4" x14ac:dyDescent="0.3">
      <c r="B17054" s="211" t="str">
        <f t="shared" si="534"/>
        <v/>
      </c>
      <c r="D17054" s="213" t="str">
        <f t="shared" si="535"/>
        <v/>
      </c>
    </row>
    <row r="17055" spans="2:4" x14ac:dyDescent="0.3">
      <c r="B17055" s="211" t="str">
        <f t="shared" si="534"/>
        <v/>
      </c>
      <c r="D17055" s="213" t="str">
        <f t="shared" si="535"/>
        <v/>
      </c>
    </row>
    <row r="17056" spans="2:4" x14ac:dyDescent="0.3">
      <c r="B17056" s="211" t="str">
        <f t="shared" si="534"/>
        <v/>
      </c>
      <c r="D17056" s="213" t="str">
        <f t="shared" si="535"/>
        <v/>
      </c>
    </row>
    <row r="17057" spans="2:4" x14ac:dyDescent="0.3">
      <c r="B17057" s="211" t="str">
        <f t="shared" si="534"/>
        <v/>
      </c>
      <c r="D17057" s="213" t="str">
        <f t="shared" si="535"/>
        <v/>
      </c>
    </row>
    <row r="17058" spans="2:4" x14ac:dyDescent="0.3">
      <c r="B17058" s="211" t="str">
        <f t="shared" si="534"/>
        <v/>
      </c>
      <c r="D17058" s="213" t="str">
        <f t="shared" si="535"/>
        <v/>
      </c>
    </row>
    <row r="17059" spans="2:4" x14ac:dyDescent="0.3">
      <c r="B17059" s="211" t="str">
        <f t="shared" si="534"/>
        <v/>
      </c>
      <c r="D17059" s="213" t="str">
        <f t="shared" si="535"/>
        <v/>
      </c>
    </row>
    <row r="17060" spans="2:4" x14ac:dyDescent="0.3">
      <c r="B17060" s="211" t="str">
        <f t="shared" si="534"/>
        <v/>
      </c>
      <c r="D17060" s="213" t="str">
        <f t="shared" si="535"/>
        <v/>
      </c>
    </row>
    <row r="17061" spans="2:4" x14ac:dyDescent="0.3">
      <c r="B17061" s="211" t="str">
        <f t="shared" si="534"/>
        <v/>
      </c>
      <c r="D17061" s="213" t="str">
        <f t="shared" si="535"/>
        <v/>
      </c>
    </row>
    <row r="17062" spans="2:4" x14ac:dyDescent="0.3">
      <c r="B17062" s="211" t="str">
        <f t="shared" si="534"/>
        <v/>
      </c>
      <c r="D17062" s="213" t="str">
        <f t="shared" si="535"/>
        <v/>
      </c>
    </row>
    <row r="17063" spans="2:4" x14ac:dyDescent="0.3">
      <c r="B17063" s="211" t="str">
        <f t="shared" si="534"/>
        <v/>
      </c>
      <c r="D17063" s="213" t="str">
        <f t="shared" si="535"/>
        <v/>
      </c>
    </row>
    <row r="17064" spans="2:4" x14ac:dyDescent="0.3">
      <c r="B17064" s="211" t="str">
        <f t="shared" si="534"/>
        <v/>
      </c>
      <c r="D17064" s="213" t="str">
        <f t="shared" si="535"/>
        <v/>
      </c>
    </row>
    <row r="17065" spans="2:4" x14ac:dyDescent="0.3">
      <c r="B17065" s="211" t="str">
        <f t="shared" si="534"/>
        <v/>
      </c>
      <c r="D17065" s="213" t="str">
        <f t="shared" si="535"/>
        <v/>
      </c>
    </row>
    <row r="17066" spans="2:4" x14ac:dyDescent="0.3">
      <c r="B17066" s="211" t="str">
        <f t="shared" si="534"/>
        <v/>
      </c>
      <c r="D17066" s="213" t="str">
        <f t="shared" si="535"/>
        <v/>
      </c>
    </row>
    <row r="17067" spans="2:4" x14ac:dyDescent="0.3">
      <c r="B17067" s="211" t="str">
        <f t="shared" si="534"/>
        <v/>
      </c>
      <c r="D17067" s="213" t="str">
        <f t="shared" si="535"/>
        <v/>
      </c>
    </row>
    <row r="17068" spans="2:4" x14ac:dyDescent="0.3">
      <c r="B17068" s="211" t="str">
        <f t="shared" si="534"/>
        <v/>
      </c>
      <c r="D17068" s="213" t="str">
        <f t="shared" si="535"/>
        <v/>
      </c>
    </row>
    <row r="17069" spans="2:4" x14ac:dyDescent="0.3">
      <c r="B17069" s="211" t="str">
        <f t="shared" si="534"/>
        <v/>
      </c>
      <c r="D17069" s="213" t="str">
        <f t="shared" si="535"/>
        <v/>
      </c>
    </row>
    <row r="17070" spans="2:4" x14ac:dyDescent="0.3">
      <c r="B17070" s="211" t="str">
        <f t="shared" si="534"/>
        <v/>
      </c>
      <c r="D17070" s="213" t="str">
        <f t="shared" si="535"/>
        <v/>
      </c>
    </row>
    <row r="17071" spans="2:4" x14ac:dyDescent="0.3">
      <c r="B17071" s="211" t="str">
        <f t="shared" si="534"/>
        <v/>
      </c>
      <c r="D17071" s="213" t="str">
        <f t="shared" si="535"/>
        <v/>
      </c>
    </row>
    <row r="17072" spans="2:4" x14ac:dyDescent="0.3">
      <c r="B17072" s="211" t="str">
        <f t="shared" si="534"/>
        <v/>
      </c>
      <c r="D17072" s="213" t="str">
        <f t="shared" si="535"/>
        <v/>
      </c>
    </row>
    <row r="17073" spans="2:4" x14ac:dyDescent="0.3">
      <c r="B17073" s="211" t="str">
        <f t="shared" si="534"/>
        <v/>
      </c>
      <c r="D17073" s="213" t="str">
        <f t="shared" si="535"/>
        <v/>
      </c>
    </row>
    <row r="17074" spans="2:4" x14ac:dyDescent="0.3">
      <c r="B17074" s="211" t="str">
        <f t="shared" si="534"/>
        <v/>
      </c>
      <c r="D17074" s="213" t="str">
        <f t="shared" si="535"/>
        <v/>
      </c>
    </row>
    <row r="17075" spans="2:4" x14ac:dyDescent="0.3">
      <c r="B17075" s="211" t="str">
        <f t="shared" si="534"/>
        <v/>
      </c>
      <c r="D17075" s="213" t="str">
        <f t="shared" si="535"/>
        <v/>
      </c>
    </row>
    <row r="17076" spans="2:4" x14ac:dyDescent="0.3">
      <c r="B17076" s="211" t="str">
        <f t="shared" si="534"/>
        <v/>
      </c>
      <c r="D17076" s="213" t="str">
        <f t="shared" si="535"/>
        <v/>
      </c>
    </row>
    <row r="17077" spans="2:4" x14ac:dyDescent="0.3">
      <c r="B17077" s="211" t="str">
        <f t="shared" si="534"/>
        <v/>
      </c>
      <c r="D17077" s="213" t="str">
        <f t="shared" si="535"/>
        <v/>
      </c>
    </row>
    <row r="17078" spans="2:4" x14ac:dyDescent="0.3">
      <c r="B17078" s="211" t="str">
        <f t="shared" si="534"/>
        <v/>
      </c>
      <c r="D17078" s="213" t="str">
        <f t="shared" si="535"/>
        <v/>
      </c>
    </row>
    <row r="17079" spans="2:4" x14ac:dyDescent="0.3">
      <c r="B17079" s="211" t="str">
        <f t="shared" si="534"/>
        <v/>
      </c>
      <c r="D17079" s="213" t="str">
        <f t="shared" si="535"/>
        <v/>
      </c>
    </row>
    <row r="17080" spans="2:4" x14ac:dyDescent="0.3">
      <c r="B17080" s="211" t="str">
        <f t="shared" si="534"/>
        <v/>
      </c>
      <c r="D17080" s="213" t="str">
        <f t="shared" si="535"/>
        <v/>
      </c>
    </row>
    <row r="17081" spans="2:4" x14ac:dyDescent="0.3">
      <c r="B17081" s="211" t="str">
        <f t="shared" si="534"/>
        <v/>
      </c>
      <c r="D17081" s="213" t="str">
        <f t="shared" si="535"/>
        <v/>
      </c>
    </row>
    <row r="17082" spans="2:4" x14ac:dyDescent="0.3">
      <c r="B17082" s="211" t="str">
        <f t="shared" si="534"/>
        <v/>
      </c>
      <c r="D17082" s="213" t="str">
        <f t="shared" si="535"/>
        <v/>
      </c>
    </row>
    <row r="17083" spans="2:4" x14ac:dyDescent="0.3">
      <c r="B17083" s="211" t="str">
        <f t="shared" si="534"/>
        <v/>
      </c>
      <c r="D17083" s="213" t="str">
        <f t="shared" si="535"/>
        <v/>
      </c>
    </row>
    <row r="17084" spans="2:4" x14ac:dyDescent="0.3">
      <c r="B17084" s="211" t="str">
        <f t="shared" si="534"/>
        <v/>
      </c>
      <c r="D17084" s="213" t="str">
        <f t="shared" si="535"/>
        <v/>
      </c>
    </row>
    <row r="17085" spans="2:4" x14ac:dyDescent="0.3">
      <c r="B17085" s="211" t="str">
        <f t="shared" si="534"/>
        <v/>
      </c>
      <c r="D17085" s="213" t="str">
        <f t="shared" si="535"/>
        <v/>
      </c>
    </row>
    <row r="17086" spans="2:4" x14ac:dyDescent="0.3">
      <c r="B17086" s="211" t="str">
        <f t="shared" si="534"/>
        <v/>
      </c>
      <c r="D17086" s="213" t="str">
        <f t="shared" si="535"/>
        <v/>
      </c>
    </row>
    <row r="17087" spans="2:4" x14ac:dyDescent="0.3">
      <c r="B17087" s="211" t="str">
        <f t="shared" si="534"/>
        <v/>
      </c>
      <c r="D17087" s="213" t="str">
        <f t="shared" si="535"/>
        <v/>
      </c>
    </row>
    <row r="17088" spans="2:4" x14ac:dyDescent="0.3">
      <c r="B17088" s="211" t="str">
        <f t="shared" si="534"/>
        <v/>
      </c>
      <c r="D17088" s="213" t="str">
        <f t="shared" si="535"/>
        <v/>
      </c>
    </row>
    <row r="17089" spans="2:4" x14ac:dyDescent="0.3">
      <c r="B17089" s="211" t="str">
        <f t="shared" si="534"/>
        <v/>
      </c>
      <c r="D17089" s="213" t="str">
        <f t="shared" si="535"/>
        <v/>
      </c>
    </row>
    <row r="17090" spans="2:4" x14ac:dyDescent="0.3">
      <c r="B17090" s="211" t="str">
        <f t="shared" si="534"/>
        <v/>
      </c>
      <c r="D17090" s="213" t="str">
        <f t="shared" si="535"/>
        <v/>
      </c>
    </row>
    <row r="17091" spans="2:4" x14ac:dyDescent="0.3">
      <c r="B17091" s="211" t="str">
        <f t="shared" si="534"/>
        <v/>
      </c>
      <c r="D17091" s="213" t="str">
        <f t="shared" si="535"/>
        <v/>
      </c>
    </row>
    <row r="17092" spans="2:4" x14ac:dyDescent="0.3">
      <c r="B17092" s="211" t="str">
        <f t="shared" si="534"/>
        <v/>
      </c>
      <c r="D17092" s="213" t="str">
        <f t="shared" si="535"/>
        <v/>
      </c>
    </row>
    <row r="17093" spans="2:4" x14ac:dyDescent="0.3">
      <c r="B17093" s="211" t="str">
        <f t="shared" si="534"/>
        <v/>
      </c>
      <c r="D17093" s="213" t="str">
        <f t="shared" si="535"/>
        <v/>
      </c>
    </row>
    <row r="17094" spans="2:4" x14ac:dyDescent="0.3">
      <c r="B17094" s="211" t="str">
        <f t="shared" ref="B17094:B17157" si="536">IF(NOT(ISBLANK(A17094)),INT(($B$2-A17094)/365.25),"")</f>
        <v/>
      </c>
      <c r="D17094" s="213" t="str">
        <f t="shared" ref="D17094:D17157" si="537">_xlfn.IFNA(VLOOKUP(B17094,AgeGroups,2,TRUE),"")</f>
        <v/>
      </c>
    </row>
    <row r="17095" spans="2:4" x14ac:dyDescent="0.3">
      <c r="B17095" s="211" t="str">
        <f t="shared" si="536"/>
        <v/>
      </c>
      <c r="D17095" s="213" t="str">
        <f t="shared" si="537"/>
        <v/>
      </c>
    </row>
    <row r="17096" spans="2:4" x14ac:dyDescent="0.3">
      <c r="B17096" s="211" t="str">
        <f t="shared" si="536"/>
        <v/>
      </c>
      <c r="D17096" s="213" t="str">
        <f t="shared" si="537"/>
        <v/>
      </c>
    </row>
    <row r="17097" spans="2:4" x14ac:dyDescent="0.3">
      <c r="B17097" s="211" t="str">
        <f t="shared" si="536"/>
        <v/>
      </c>
      <c r="D17097" s="213" t="str">
        <f t="shared" si="537"/>
        <v/>
      </c>
    </row>
    <row r="17098" spans="2:4" x14ac:dyDescent="0.3">
      <c r="B17098" s="211" t="str">
        <f t="shared" si="536"/>
        <v/>
      </c>
      <c r="D17098" s="213" t="str">
        <f t="shared" si="537"/>
        <v/>
      </c>
    </row>
    <row r="17099" spans="2:4" x14ac:dyDescent="0.3">
      <c r="B17099" s="211" t="str">
        <f t="shared" si="536"/>
        <v/>
      </c>
      <c r="D17099" s="213" t="str">
        <f t="shared" si="537"/>
        <v/>
      </c>
    </row>
    <row r="17100" spans="2:4" x14ac:dyDescent="0.3">
      <c r="B17100" s="211" t="str">
        <f t="shared" si="536"/>
        <v/>
      </c>
      <c r="D17100" s="213" t="str">
        <f t="shared" si="537"/>
        <v/>
      </c>
    </row>
    <row r="17101" spans="2:4" x14ac:dyDescent="0.3">
      <c r="B17101" s="211" t="str">
        <f t="shared" si="536"/>
        <v/>
      </c>
      <c r="D17101" s="213" t="str">
        <f t="shared" si="537"/>
        <v/>
      </c>
    </row>
    <row r="17102" spans="2:4" x14ac:dyDescent="0.3">
      <c r="B17102" s="211" t="str">
        <f t="shared" si="536"/>
        <v/>
      </c>
      <c r="D17102" s="213" t="str">
        <f t="shared" si="537"/>
        <v/>
      </c>
    </row>
    <row r="17103" spans="2:4" x14ac:dyDescent="0.3">
      <c r="B17103" s="211" t="str">
        <f t="shared" si="536"/>
        <v/>
      </c>
      <c r="D17103" s="213" t="str">
        <f t="shared" si="537"/>
        <v/>
      </c>
    </row>
    <row r="17104" spans="2:4" x14ac:dyDescent="0.3">
      <c r="B17104" s="211" t="str">
        <f t="shared" si="536"/>
        <v/>
      </c>
      <c r="D17104" s="213" t="str">
        <f t="shared" si="537"/>
        <v/>
      </c>
    </row>
    <row r="17105" spans="2:4" x14ac:dyDescent="0.3">
      <c r="B17105" s="211" t="str">
        <f t="shared" si="536"/>
        <v/>
      </c>
      <c r="D17105" s="213" t="str">
        <f t="shared" si="537"/>
        <v/>
      </c>
    </row>
    <row r="17106" spans="2:4" x14ac:dyDescent="0.3">
      <c r="B17106" s="211" t="str">
        <f t="shared" si="536"/>
        <v/>
      </c>
      <c r="D17106" s="213" t="str">
        <f t="shared" si="537"/>
        <v/>
      </c>
    </row>
    <row r="17107" spans="2:4" x14ac:dyDescent="0.3">
      <c r="B17107" s="211" t="str">
        <f t="shared" si="536"/>
        <v/>
      </c>
      <c r="D17107" s="213" t="str">
        <f t="shared" si="537"/>
        <v/>
      </c>
    </row>
    <row r="17108" spans="2:4" x14ac:dyDescent="0.3">
      <c r="B17108" s="211" t="str">
        <f t="shared" si="536"/>
        <v/>
      </c>
      <c r="D17108" s="213" t="str">
        <f t="shared" si="537"/>
        <v/>
      </c>
    </row>
    <row r="17109" spans="2:4" x14ac:dyDescent="0.3">
      <c r="B17109" s="211" t="str">
        <f t="shared" si="536"/>
        <v/>
      </c>
      <c r="D17109" s="213" t="str">
        <f t="shared" si="537"/>
        <v/>
      </c>
    </row>
    <row r="17110" spans="2:4" x14ac:dyDescent="0.3">
      <c r="B17110" s="211" t="str">
        <f t="shared" si="536"/>
        <v/>
      </c>
      <c r="D17110" s="213" t="str">
        <f t="shared" si="537"/>
        <v/>
      </c>
    </row>
    <row r="17111" spans="2:4" x14ac:dyDescent="0.3">
      <c r="B17111" s="211" t="str">
        <f t="shared" si="536"/>
        <v/>
      </c>
      <c r="D17111" s="213" t="str">
        <f t="shared" si="537"/>
        <v/>
      </c>
    </row>
    <row r="17112" spans="2:4" x14ac:dyDescent="0.3">
      <c r="B17112" s="211" t="str">
        <f t="shared" si="536"/>
        <v/>
      </c>
      <c r="D17112" s="213" t="str">
        <f t="shared" si="537"/>
        <v/>
      </c>
    </row>
    <row r="17113" spans="2:4" x14ac:dyDescent="0.3">
      <c r="B17113" s="211" t="str">
        <f t="shared" si="536"/>
        <v/>
      </c>
      <c r="D17113" s="213" t="str">
        <f t="shared" si="537"/>
        <v/>
      </c>
    </row>
    <row r="17114" spans="2:4" x14ac:dyDescent="0.3">
      <c r="B17114" s="211" t="str">
        <f t="shared" si="536"/>
        <v/>
      </c>
      <c r="D17114" s="213" t="str">
        <f t="shared" si="537"/>
        <v/>
      </c>
    </row>
    <row r="17115" spans="2:4" x14ac:dyDescent="0.3">
      <c r="B17115" s="211" t="str">
        <f t="shared" si="536"/>
        <v/>
      </c>
      <c r="D17115" s="213" t="str">
        <f t="shared" si="537"/>
        <v/>
      </c>
    </row>
    <row r="17116" spans="2:4" x14ac:dyDescent="0.3">
      <c r="B17116" s="211" t="str">
        <f t="shared" si="536"/>
        <v/>
      </c>
      <c r="D17116" s="213" t="str">
        <f t="shared" si="537"/>
        <v/>
      </c>
    </row>
    <row r="17117" spans="2:4" x14ac:dyDescent="0.3">
      <c r="B17117" s="211" t="str">
        <f t="shared" si="536"/>
        <v/>
      </c>
      <c r="D17117" s="213" t="str">
        <f t="shared" si="537"/>
        <v/>
      </c>
    </row>
    <row r="17118" spans="2:4" x14ac:dyDescent="0.3">
      <c r="B17118" s="211" t="str">
        <f t="shared" si="536"/>
        <v/>
      </c>
      <c r="D17118" s="213" t="str">
        <f t="shared" si="537"/>
        <v/>
      </c>
    </row>
    <row r="17119" spans="2:4" x14ac:dyDescent="0.3">
      <c r="B17119" s="211" t="str">
        <f t="shared" si="536"/>
        <v/>
      </c>
      <c r="D17119" s="213" t="str">
        <f t="shared" si="537"/>
        <v/>
      </c>
    </row>
    <row r="17120" spans="2:4" x14ac:dyDescent="0.3">
      <c r="B17120" s="211" t="str">
        <f t="shared" si="536"/>
        <v/>
      </c>
      <c r="D17120" s="213" t="str">
        <f t="shared" si="537"/>
        <v/>
      </c>
    </row>
    <row r="17121" spans="2:4" x14ac:dyDescent="0.3">
      <c r="B17121" s="211" t="str">
        <f t="shared" si="536"/>
        <v/>
      </c>
      <c r="D17121" s="213" t="str">
        <f t="shared" si="537"/>
        <v/>
      </c>
    </row>
    <row r="17122" spans="2:4" x14ac:dyDescent="0.3">
      <c r="B17122" s="211" t="str">
        <f t="shared" si="536"/>
        <v/>
      </c>
      <c r="D17122" s="213" t="str">
        <f t="shared" si="537"/>
        <v/>
      </c>
    </row>
    <row r="17123" spans="2:4" x14ac:dyDescent="0.3">
      <c r="B17123" s="211" t="str">
        <f t="shared" si="536"/>
        <v/>
      </c>
      <c r="D17123" s="213" t="str">
        <f t="shared" si="537"/>
        <v/>
      </c>
    </row>
    <row r="17124" spans="2:4" x14ac:dyDescent="0.3">
      <c r="B17124" s="211" t="str">
        <f t="shared" si="536"/>
        <v/>
      </c>
      <c r="D17124" s="213" t="str">
        <f t="shared" si="537"/>
        <v/>
      </c>
    </row>
    <row r="17125" spans="2:4" x14ac:dyDescent="0.3">
      <c r="B17125" s="211" t="str">
        <f t="shared" si="536"/>
        <v/>
      </c>
      <c r="D17125" s="213" t="str">
        <f t="shared" si="537"/>
        <v/>
      </c>
    </row>
    <row r="17126" spans="2:4" x14ac:dyDescent="0.3">
      <c r="B17126" s="211" t="str">
        <f t="shared" si="536"/>
        <v/>
      </c>
      <c r="D17126" s="213" t="str">
        <f t="shared" si="537"/>
        <v/>
      </c>
    </row>
    <row r="17127" spans="2:4" x14ac:dyDescent="0.3">
      <c r="B17127" s="211" t="str">
        <f t="shared" si="536"/>
        <v/>
      </c>
      <c r="D17127" s="213" t="str">
        <f t="shared" si="537"/>
        <v/>
      </c>
    </row>
    <row r="17128" spans="2:4" x14ac:dyDescent="0.3">
      <c r="B17128" s="211" t="str">
        <f t="shared" si="536"/>
        <v/>
      </c>
      <c r="D17128" s="213" t="str">
        <f t="shared" si="537"/>
        <v/>
      </c>
    </row>
    <row r="17129" spans="2:4" x14ac:dyDescent="0.3">
      <c r="B17129" s="211" t="str">
        <f t="shared" si="536"/>
        <v/>
      </c>
      <c r="D17129" s="213" t="str">
        <f t="shared" si="537"/>
        <v/>
      </c>
    </row>
    <row r="17130" spans="2:4" x14ac:dyDescent="0.3">
      <c r="B17130" s="211" t="str">
        <f t="shared" si="536"/>
        <v/>
      </c>
      <c r="D17130" s="213" t="str">
        <f t="shared" si="537"/>
        <v/>
      </c>
    </row>
    <row r="17131" spans="2:4" x14ac:dyDescent="0.3">
      <c r="B17131" s="211" t="str">
        <f t="shared" si="536"/>
        <v/>
      </c>
      <c r="D17131" s="213" t="str">
        <f t="shared" si="537"/>
        <v/>
      </c>
    </row>
    <row r="17132" spans="2:4" x14ac:dyDescent="0.3">
      <c r="B17132" s="211" t="str">
        <f t="shared" si="536"/>
        <v/>
      </c>
      <c r="D17132" s="213" t="str">
        <f t="shared" si="537"/>
        <v/>
      </c>
    </row>
    <row r="17133" spans="2:4" x14ac:dyDescent="0.3">
      <c r="B17133" s="211" t="str">
        <f t="shared" si="536"/>
        <v/>
      </c>
      <c r="D17133" s="213" t="str">
        <f t="shared" si="537"/>
        <v/>
      </c>
    </row>
    <row r="17134" spans="2:4" x14ac:dyDescent="0.3">
      <c r="B17134" s="211" t="str">
        <f t="shared" si="536"/>
        <v/>
      </c>
      <c r="D17134" s="213" t="str">
        <f t="shared" si="537"/>
        <v/>
      </c>
    </row>
    <row r="17135" spans="2:4" x14ac:dyDescent="0.3">
      <c r="B17135" s="211" t="str">
        <f t="shared" si="536"/>
        <v/>
      </c>
      <c r="D17135" s="213" t="str">
        <f t="shared" si="537"/>
        <v/>
      </c>
    </row>
    <row r="17136" spans="2:4" x14ac:dyDescent="0.3">
      <c r="B17136" s="211" t="str">
        <f t="shared" si="536"/>
        <v/>
      </c>
      <c r="D17136" s="213" t="str">
        <f t="shared" si="537"/>
        <v/>
      </c>
    </row>
    <row r="17137" spans="2:4" x14ac:dyDescent="0.3">
      <c r="B17137" s="211" t="str">
        <f t="shared" si="536"/>
        <v/>
      </c>
      <c r="D17137" s="213" t="str">
        <f t="shared" si="537"/>
        <v/>
      </c>
    </row>
    <row r="17138" spans="2:4" x14ac:dyDescent="0.3">
      <c r="B17138" s="211" t="str">
        <f t="shared" si="536"/>
        <v/>
      </c>
      <c r="D17138" s="213" t="str">
        <f t="shared" si="537"/>
        <v/>
      </c>
    </row>
    <row r="17139" spans="2:4" x14ac:dyDescent="0.3">
      <c r="B17139" s="211" t="str">
        <f t="shared" si="536"/>
        <v/>
      </c>
      <c r="D17139" s="213" t="str">
        <f t="shared" si="537"/>
        <v/>
      </c>
    </row>
    <row r="17140" spans="2:4" x14ac:dyDescent="0.3">
      <c r="B17140" s="211" t="str">
        <f t="shared" si="536"/>
        <v/>
      </c>
      <c r="D17140" s="213" t="str">
        <f t="shared" si="537"/>
        <v/>
      </c>
    </row>
    <row r="17141" spans="2:4" x14ac:dyDescent="0.3">
      <c r="B17141" s="211" t="str">
        <f t="shared" si="536"/>
        <v/>
      </c>
      <c r="D17141" s="213" t="str">
        <f t="shared" si="537"/>
        <v/>
      </c>
    </row>
    <row r="17142" spans="2:4" x14ac:dyDescent="0.3">
      <c r="B17142" s="211" t="str">
        <f t="shared" si="536"/>
        <v/>
      </c>
      <c r="D17142" s="213" t="str">
        <f t="shared" si="537"/>
        <v/>
      </c>
    </row>
    <row r="17143" spans="2:4" x14ac:dyDescent="0.3">
      <c r="B17143" s="211" t="str">
        <f t="shared" si="536"/>
        <v/>
      </c>
      <c r="D17143" s="213" t="str">
        <f t="shared" si="537"/>
        <v/>
      </c>
    </row>
    <row r="17144" spans="2:4" x14ac:dyDescent="0.3">
      <c r="B17144" s="211" t="str">
        <f t="shared" si="536"/>
        <v/>
      </c>
      <c r="D17144" s="213" t="str">
        <f t="shared" si="537"/>
        <v/>
      </c>
    </row>
    <row r="17145" spans="2:4" x14ac:dyDescent="0.3">
      <c r="B17145" s="211" t="str">
        <f t="shared" si="536"/>
        <v/>
      </c>
      <c r="D17145" s="213" t="str">
        <f t="shared" si="537"/>
        <v/>
      </c>
    </row>
    <row r="17146" spans="2:4" x14ac:dyDescent="0.3">
      <c r="B17146" s="211" t="str">
        <f t="shared" si="536"/>
        <v/>
      </c>
      <c r="D17146" s="213" t="str">
        <f t="shared" si="537"/>
        <v/>
      </c>
    </row>
    <row r="17147" spans="2:4" x14ac:dyDescent="0.3">
      <c r="B17147" s="211" t="str">
        <f t="shared" si="536"/>
        <v/>
      </c>
      <c r="D17147" s="213" t="str">
        <f t="shared" si="537"/>
        <v/>
      </c>
    </row>
    <row r="17148" spans="2:4" x14ac:dyDescent="0.3">
      <c r="B17148" s="211" t="str">
        <f t="shared" si="536"/>
        <v/>
      </c>
      <c r="D17148" s="213" t="str">
        <f t="shared" si="537"/>
        <v/>
      </c>
    </row>
    <row r="17149" spans="2:4" x14ac:dyDescent="0.3">
      <c r="B17149" s="211" t="str">
        <f t="shared" si="536"/>
        <v/>
      </c>
      <c r="D17149" s="213" t="str">
        <f t="shared" si="537"/>
        <v/>
      </c>
    </row>
    <row r="17150" spans="2:4" x14ac:dyDescent="0.3">
      <c r="B17150" s="211" t="str">
        <f t="shared" si="536"/>
        <v/>
      </c>
      <c r="D17150" s="213" t="str">
        <f t="shared" si="537"/>
        <v/>
      </c>
    </row>
    <row r="17151" spans="2:4" x14ac:dyDescent="0.3">
      <c r="B17151" s="211" t="str">
        <f t="shared" si="536"/>
        <v/>
      </c>
      <c r="D17151" s="213" t="str">
        <f t="shared" si="537"/>
        <v/>
      </c>
    </row>
    <row r="17152" spans="2:4" x14ac:dyDescent="0.3">
      <c r="B17152" s="211" t="str">
        <f t="shared" si="536"/>
        <v/>
      </c>
      <c r="D17152" s="213" t="str">
        <f t="shared" si="537"/>
        <v/>
      </c>
    </row>
    <row r="17153" spans="2:4" x14ac:dyDescent="0.3">
      <c r="B17153" s="211" t="str">
        <f t="shared" si="536"/>
        <v/>
      </c>
      <c r="D17153" s="213" t="str">
        <f t="shared" si="537"/>
        <v/>
      </c>
    </row>
    <row r="17154" spans="2:4" x14ac:dyDescent="0.3">
      <c r="B17154" s="211" t="str">
        <f t="shared" si="536"/>
        <v/>
      </c>
      <c r="D17154" s="213" t="str">
        <f t="shared" si="537"/>
        <v/>
      </c>
    </row>
    <row r="17155" spans="2:4" x14ac:dyDescent="0.3">
      <c r="B17155" s="211" t="str">
        <f t="shared" si="536"/>
        <v/>
      </c>
      <c r="D17155" s="213" t="str">
        <f t="shared" si="537"/>
        <v/>
      </c>
    </row>
    <row r="17156" spans="2:4" x14ac:dyDescent="0.3">
      <c r="B17156" s="211" t="str">
        <f t="shared" si="536"/>
        <v/>
      </c>
      <c r="D17156" s="213" t="str">
        <f t="shared" si="537"/>
        <v/>
      </c>
    </row>
    <row r="17157" spans="2:4" x14ac:dyDescent="0.3">
      <c r="B17157" s="211" t="str">
        <f t="shared" si="536"/>
        <v/>
      </c>
      <c r="D17157" s="213" t="str">
        <f t="shared" si="537"/>
        <v/>
      </c>
    </row>
    <row r="17158" spans="2:4" x14ac:dyDescent="0.3">
      <c r="B17158" s="211" t="str">
        <f t="shared" ref="B17158:B17221" si="538">IF(NOT(ISBLANK(A17158)),INT(($B$2-A17158)/365.25),"")</f>
        <v/>
      </c>
      <c r="D17158" s="213" t="str">
        <f t="shared" ref="D17158:D17221" si="539">_xlfn.IFNA(VLOOKUP(B17158,AgeGroups,2,TRUE),"")</f>
        <v/>
      </c>
    </row>
    <row r="17159" spans="2:4" x14ac:dyDescent="0.3">
      <c r="B17159" s="211" t="str">
        <f t="shared" si="538"/>
        <v/>
      </c>
      <c r="D17159" s="213" t="str">
        <f t="shared" si="539"/>
        <v/>
      </c>
    </row>
    <row r="17160" spans="2:4" x14ac:dyDescent="0.3">
      <c r="B17160" s="211" t="str">
        <f t="shared" si="538"/>
        <v/>
      </c>
      <c r="D17160" s="213" t="str">
        <f t="shared" si="539"/>
        <v/>
      </c>
    </row>
    <row r="17161" spans="2:4" x14ac:dyDescent="0.3">
      <c r="B17161" s="211" t="str">
        <f t="shared" si="538"/>
        <v/>
      </c>
      <c r="D17161" s="213" t="str">
        <f t="shared" si="539"/>
        <v/>
      </c>
    </row>
    <row r="17162" spans="2:4" x14ac:dyDescent="0.3">
      <c r="B17162" s="211" t="str">
        <f t="shared" si="538"/>
        <v/>
      </c>
      <c r="D17162" s="213" t="str">
        <f t="shared" si="539"/>
        <v/>
      </c>
    </row>
    <row r="17163" spans="2:4" x14ac:dyDescent="0.3">
      <c r="B17163" s="211" t="str">
        <f t="shared" si="538"/>
        <v/>
      </c>
      <c r="D17163" s="213" t="str">
        <f t="shared" si="539"/>
        <v/>
      </c>
    </row>
    <row r="17164" spans="2:4" x14ac:dyDescent="0.3">
      <c r="B17164" s="211" t="str">
        <f t="shared" si="538"/>
        <v/>
      </c>
      <c r="D17164" s="213" t="str">
        <f t="shared" si="539"/>
        <v/>
      </c>
    </row>
    <row r="17165" spans="2:4" x14ac:dyDescent="0.3">
      <c r="B17165" s="211" t="str">
        <f t="shared" si="538"/>
        <v/>
      </c>
      <c r="D17165" s="213" t="str">
        <f t="shared" si="539"/>
        <v/>
      </c>
    </row>
    <row r="17166" spans="2:4" x14ac:dyDescent="0.3">
      <c r="B17166" s="211" t="str">
        <f t="shared" si="538"/>
        <v/>
      </c>
      <c r="D17166" s="213" t="str">
        <f t="shared" si="539"/>
        <v/>
      </c>
    </row>
    <row r="17167" spans="2:4" x14ac:dyDescent="0.3">
      <c r="B17167" s="211" t="str">
        <f t="shared" si="538"/>
        <v/>
      </c>
      <c r="D17167" s="213" t="str">
        <f t="shared" si="539"/>
        <v/>
      </c>
    </row>
    <row r="17168" spans="2:4" x14ac:dyDescent="0.3">
      <c r="B17168" s="211" t="str">
        <f t="shared" si="538"/>
        <v/>
      </c>
      <c r="D17168" s="213" t="str">
        <f t="shared" si="539"/>
        <v/>
      </c>
    </row>
    <row r="17169" spans="2:4" x14ac:dyDescent="0.3">
      <c r="B17169" s="211" t="str">
        <f t="shared" si="538"/>
        <v/>
      </c>
      <c r="D17169" s="213" t="str">
        <f t="shared" si="539"/>
        <v/>
      </c>
    </row>
    <row r="17170" spans="2:4" x14ac:dyDescent="0.3">
      <c r="B17170" s="211" t="str">
        <f t="shared" si="538"/>
        <v/>
      </c>
      <c r="D17170" s="213" t="str">
        <f t="shared" si="539"/>
        <v/>
      </c>
    </row>
    <row r="17171" spans="2:4" x14ac:dyDescent="0.3">
      <c r="B17171" s="211" t="str">
        <f t="shared" si="538"/>
        <v/>
      </c>
      <c r="D17171" s="213" t="str">
        <f t="shared" si="539"/>
        <v/>
      </c>
    </row>
    <row r="17172" spans="2:4" x14ac:dyDescent="0.3">
      <c r="B17172" s="211" t="str">
        <f t="shared" si="538"/>
        <v/>
      </c>
      <c r="D17172" s="213" t="str">
        <f t="shared" si="539"/>
        <v/>
      </c>
    </row>
    <row r="17173" spans="2:4" x14ac:dyDescent="0.3">
      <c r="B17173" s="211" t="str">
        <f t="shared" si="538"/>
        <v/>
      </c>
      <c r="D17173" s="213" t="str">
        <f t="shared" si="539"/>
        <v/>
      </c>
    </row>
    <row r="17174" spans="2:4" x14ac:dyDescent="0.3">
      <c r="B17174" s="211" t="str">
        <f t="shared" si="538"/>
        <v/>
      </c>
      <c r="D17174" s="213" t="str">
        <f t="shared" si="539"/>
        <v/>
      </c>
    </row>
    <row r="17175" spans="2:4" x14ac:dyDescent="0.3">
      <c r="B17175" s="211" t="str">
        <f t="shared" si="538"/>
        <v/>
      </c>
      <c r="D17175" s="213" t="str">
        <f t="shared" si="539"/>
        <v/>
      </c>
    </row>
    <row r="17176" spans="2:4" x14ac:dyDescent="0.3">
      <c r="B17176" s="211" t="str">
        <f t="shared" si="538"/>
        <v/>
      </c>
      <c r="D17176" s="213" t="str">
        <f t="shared" si="539"/>
        <v/>
      </c>
    </row>
    <row r="17177" spans="2:4" x14ac:dyDescent="0.3">
      <c r="B17177" s="211" t="str">
        <f t="shared" si="538"/>
        <v/>
      </c>
      <c r="D17177" s="213" t="str">
        <f t="shared" si="539"/>
        <v/>
      </c>
    </row>
    <row r="17178" spans="2:4" x14ac:dyDescent="0.3">
      <c r="B17178" s="211" t="str">
        <f t="shared" si="538"/>
        <v/>
      </c>
      <c r="D17178" s="213" t="str">
        <f t="shared" si="539"/>
        <v/>
      </c>
    </row>
    <row r="17179" spans="2:4" x14ac:dyDescent="0.3">
      <c r="B17179" s="211" t="str">
        <f t="shared" si="538"/>
        <v/>
      </c>
      <c r="D17179" s="213" t="str">
        <f t="shared" si="539"/>
        <v/>
      </c>
    </row>
    <row r="17180" spans="2:4" x14ac:dyDescent="0.3">
      <c r="B17180" s="211" t="str">
        <f t="shared" si="538"/>
        <v/>
      </c>
      <c r="D17180" s="213" t="str">
        <f t="shared" si="539"/>
        <v/>
      </c>
    </row>
    <row r="17181" spans="2:4" x14ac:dyDescent="0.3">
      <c r="B17181" s="211" t="str">
        <f t="shared" si="538"/>
        <v/>
      </c>
      <c r="D17181" s="213" t="str">
        <f t="shared" si="539"/>
        <v/>
      </c>
    </row>
    <row r="17182" spans="2:4" x14ac:dyDescent="0.3">
      <c r="B17182" s="211" t="str">
        <f t="shared" si="538"/>
        <v/>
      </c>
      <c r="D17182" s="213" t="str">
        <f t="shared" si="539"/>
        <v/>
      </c>
    </row>
    <row r="17183" spans="2:4" x14ac:dyDescent="0.3">
      <c r="B17183" s="211" t="str">
        <f t="shared" si="538"/>
        <v/>
      </c>
      <c r="D17183" s="213" t="str">
        <f t="shared" si="539"/>
        <v/>
      </c>
    </row>
    <row r="17184" spans="2:4" x14ac:dyDescent="0.3">
      <c r="B17184" s="211" t="str">
        <f t="shared" si="538"/>
        <v/>
      </c>
      <c r="D17184" s="213" t="str">
        <f t="shared" si="539"/>
        <v/>
      </c>
    </row>
    <row r="17185" spans="2:4" x14ac:dyDescent="0.3">
      <c r="B17185" s="211" t="str">
        <f t="shared" si="538"/>
        <v/>
      </c>
      <c r="D17185" s="213" t="str">
        <f t="shared" si="539"/>
        <v/>
      </c>
    </row>
    <row r="17186" spans="2:4" x14ac:dyDescent="0.3">
      <c r="B17186" s="211" t="str">
        <f t="shared" si="538"/>
        <v/>
      </c>
      <c r="D17186" s="213" t="str">
        <f t="shared" si="539"/>
        <v/>
      </c>
    </row>
    <row r="17187" spans="2:4" x14ac:dyDescent="0.3">
      <c r="B17187" s="211" t="str">
        <f t="shared" si="538"/>
        <v/>
      </c>
      <c r="D17187" s="213" t="str">
        <f t="shared" si="539"/>
        <v/>
      </c>
    </row>
    <row r="17188" spans="2:4" x14ac:dyDescent="0.3">
      <c r="B17188" s="211" t="str">
        <f t="shared" si="538"/>
        <v/>
      </c>
      <c r="D17188" s="213" t="str">
        <f t="shared" si="539"/>
        <v/>
      </c>
    </row>
    <row r="17189" spans="2:4" x14ac:dyDescent="0.3">
      <c r="B17189" s="211" t="str">
        <f t="shared" si="538"/>
        <v/>
      </c>
      <c r="D17189" s="213" t="str">
        <f t="shared" si="539"/>
        <v/>
      </c>
    </row>
    <row r="17190" spans="2:4" x14ac:dyDescent="0.3">
      <c r="B17190" s="211" t="str">
        <f t="shared" si="538"/>
        <v/>
      </c>
      <c r="D17190" s="213" t="str">
        <f t="shared" si="539"/>
        <v/>
      </c>
    </row>
    <row r="17191" spans="2:4" x14ac:dyDescent="0.3">
      <c r="B17191" s="211" t="str">
        <f t="shared" si="538"/>
        <v/>
      </c>
      <c r="D17191" s="213" t="str">
        <f t="shared" si="539"/>
        <v/>
      </c>
    </row>
    <row r="17192" spans="2:4" x14ac:dyDescent="0.3">
      <c r="B17192" s="211" t="str">
        <f t="shared" si="538"/>
        <v/>
      </c>
      <c r="D17192" s="213" t="str">
        <f t="shared" si="539"/>
        <v/>
      </c>
    </row>
    <row r="17193" spans="2:4" x14ac:dyDescent="0.3">
      <c r="B17193" s="211" t="str">
        <f t="shared" si="538"/>
        <v/>
      </c>
      <c r="D17193" s="213" t="str">
        <f t="shared" si="539"/>
        <v/>
      </c>
    </row>
    <row r="17194" spans="2:4" x14ac:dyDescent="0.3">
      <c r="B17194" s="211" t="str">
        <f t="shared" si="538"/>
        <v/>
      </c>
      <c r="D17194" s="213" t="str">
        <f t="shared" si="539"/>
        <v/>
      </c>
    </row>
    <row r="17195" spans="2:4" x14ac:dyDescent="0.3">
      <c r="B17195" s="211" t="str">
        <f t="shared" si="538"/>
        <v/>
      </c>
      <c r="D17195" s="213" t="str">
        <f t="shared" si="539"/>
        <v/>
      </c>
    </row>
    <row r="17196" spans="2:4" x14ac:dyDescent="0.3">
      <c r="B17196" s="211" t="str">
        <f t="shared" si="538"/>
        <v/>
      </c>
      <c r="D17196" s="213" t="str">
        <f t="shared" si="539"/>
        <v/>
      </c>
    </row>
    <row r="17197" spans="2:4" x14ac:dyDescent="0.3">
      <c r="B17197" s="211" t="str">
        <f t="shared" si="538"/>
        <v/>
      </c>
      <c r="D17197" s="213" t="str">
        <f t="shared" si="539"/>
        <v/>
      </c>
    </row>
    <row r="17198" spans="2:4" x14ac:dyDescent="0.3">
      <c r="B17198" s="211" t="str">
        <f t="shared" si="538"/>
        <v/>
      </c>
      <c r="D17198" s="213" t="str">
        <f t="shared" si="539"/>
        <v/>
      </c>
    </row>
    <row r="17199" spans="2:4" x14ac:dyDescent="0.3">
      <c r="B17199" s="211" t="str">
        <f t="shared" si="538"/>
        <v/>
      </c>
      <c r="D17199" s="213" t="str">
        <f t="shared" si="539"/>
        <v/>
      </c>
    </row>
    <row r="17200" spans="2:4" x14ac:dyDescent="0.3">
      <c r="B17200" s="211" t="str">
        <f t="shared" si="538"/>
        <v/>
      </c>
      <c r="D17200" s="213" t="str">
        <f t="shared" si="539"/>
        <v/>
      </c>
    </row>
    <row r="17201" spans="2:4" x14ac:dyDescent="0.3">
      <c r="B17201" s="211" t="str">
        <f t="shared" si="538"/>
        <v/>
      </c>
      <c r="D17201" s="213" t="str">
        <f t="shared" si="539"/>
        <v/>
      </c>
    </row>
    <row r="17202" spans="2:4" x14ac:dyDescent="0.3">
      <c r="B17202" s="211" t="str">
        <f t="shared" si="538"/>
        <v/>
      </c>
      <c r="D17202" s="213" t="str">
        <f t="shared" si="539"/>
        <v/>
      </c>
    </row>
    <row r="17203" spans="2:4" x14ac:dyDescent="0.3">
      <c r="B17203" s="211" t="str">
        <f t="shared" si="538"/>
        <v/>
      </c>
      <c r="D17203" s="213" t="str">
        <f t="shared" si="539"/>
        <v/>
      </c>
    </row>
    <row r="17204" spans="2:4" x14ac:dyDescent="0.3">
      <c r="B17204" s="211" t="str">
        <f t="shared" si="538"/>
        <v/>
      </c>
      <c r="D17204" s="213" t="str">
        <f t="shared" si="539"/>
        <v/>
      </c>
    </row>
    <row r="17205" spans="2:4" x14ac:dyDescent="0.3">
      <c r="B17205" s="211" t="str">
        <f t="shared" si="538"/>
        <v/>
      </c>
      <c r="D17205" s="213" t="str">
        <f t="shared" si="539"/>
        <v/>
      </c>
    </row>
    <row r="17206" spans="2:4" x14ac:dyDescent="0.3">
      <c r="B17206" s="211" t="str">
        <f t="shared" si="538"/>
        <v/>
      </c>
      <c r="D17206" s="213" t="str">
        <f t="shared" si="539"/>
        <v/>
      </c>
    </row>
    <row r="17207" spans="2:4" x14ac:dyDescent="0.3">
      <c r="B17207" s="211" t="str">
        <f t="shared" si="538"/>
        <v/>
      </c>
      <c r="D17207" s="213" t="str">
        <f t="shared" si="539"/>
        <v/>
      </c>
    </row>
    <row r="17208" spans="2:4" x14ac:dyDescent="0.3">
      <c r="B17208" s="211" t="str">
        <f t="shared" si="538"/>
        <v/>
      </c>
      <c r="D17208" s="213" t="str">
        <f t="shared" si="539"/>
        <v/>
      </c>
    </row>
    <row r="17209" spans="2:4" x14ac:dyDescent="0.3">
      <c r="B17209" s="211" t="str">
        <f t="shared" si="538"/>
        <v/>
      </c>
      <c r="D17209" s="213" t="str">
        <f t="shared" si="539"/>
        <v/>
      </c>
    </row>
    <row r="17210" spans="2:4" x14ac:dyDescent="0.3">
      <c r="B17210" s="211" t="str">
        <f t="shared" si="538"/>
        <v/>
      </c>
      <c r="D17210" s="213" t="str">
        <f t="shared" si="539"/>
        <v/>
      </c>
    </row>
    <row r="17211" spans="2:4" x14ac:dyDescent="0.3">
      <c r="B17211" s="211" t="str">
        <f t="shared" si="538"/>
        <v/>
      </c>
      <c r="D17211" s="213" t="str">
        <f t="shared" si="539"/>
        <v/>
      </c>
    </row>
    <row r="17212" spans="2:4" x14ac:dyDescent="0.3">
      <c r="B17212" s="211" t="str">
        <f t="shared" si="538"/>
        <v/>
      </c>
      <c r="D17212" s="213" t="str">
        <f t="shared" si="539"/>
        <v/>
      </c>
    </row>
    <row r="17213" spans="2:4" x14ac:dyDescent="0.3">
      <c r="B17213" s="211" t="str">
        <f t="shared" si="538"/>
        <v/>
      </c>
      <c r="D17213" s="213" t="str">
        <f t="shared" si="539"/>
        <v/>
      </c>
    </row>
    <row r="17214" spans="2:4" x14ac:dyDescent="0.3">
      <c r="B17214" s="211" t="str">
        <f t="shared" si="538"/>
        <v/>
      </c>
      <c r="D17214" s="213" t="str">
        <f t="shared" si="539"/>
        <v/>
      </c>
    </row>
    <row r="17215" spans="2:4" x14ac:dyDescent="0.3">
      <c r="B17215" s="211" t="str">
        <f t="shared" si="538"/>
        <v/>
      </c>
      <c r="D17215" s="213" t="str">
        <f t="shared" si="539"/>
        <v/>
      </c>
    </row>
    <row r="17216" spans="2:4" x14ac:dyDescent="0.3">
      <c r="B17216" s="211" t="str">
        <f t="shared" si="538"/>
        <v/>
      </c>
      <c r="D17216" s="213" t="str">
        <f t="shared" si="539"/>
        <v/>
      </c>
    </row>
    <row r="17217" spans="2:4" x14ac:dyDescent="0.3">
      <c r="B17217" s="211" t="str">
        <f t="shared" si="538"/>
        <v/>
      </c>
      <c r="D17217" s="213" t="str">
        <f t="shared" si="539"/>
        <v/>
      </c>
    </row>
    <row r="17218" spans="2:4" x14ac:dyDescent="0.3">
      <c r="B17218" s="211" t="str">
        <f t="shared" si="538"/>
        <v/>
      </c>
      <c r="D17218" s="213" t="str">
        <f t="shared" si="539"/>
        <v/>
      </c>
    </row>
    <row r="17219" spans="2:4" x14ac:dyDescent="0.3">
      <c r="B17219" s="211" t="str">
        <f t="shared" si="538"/>
        <v/>
      </c>
      <c r="D17219" s="213" t="str">
        <f t="shared" si="539"/>
        <v/>
      </c>
    </row>
    <row r="17220" spans="2:4" x14ac:dyDescent="0.3">
      <c r="B17220" s="211" t="str">
        <f t="shared" si="538"/>
        <v/>
      </c>
      <c r="D17220" s="213" t="str">
        <f t="shared" si="539"/>
        <v/>
      </c>
    </row>
    <row r="17221" spans="2:4" x14ac:dyDescent="0.3">
      <c r="B17221" s="211" t="str">
        <f t="shared" si="538"/>
        <v/>
      </c>
      <c r="D17221" s="213" t="str">
        <f t="shared" si="539"/>
        <v/>
      </c>
    </row>
    <row r="17222" spans="2:4" x14ac:dyDescent="0.3">
      <c r="B17222" s="211" t="str">
        <f t="shared" ref="B17222:B17285" si="540">IF(NOT(ISBLANK(A17222)),INT(($B$2-A17222)/365.25),"")</f>
        <v/>
      </c>
      <c r="D17222" s="213" t="str">
        <f t="shared" ref="D17222:D17285" si="541">_xlfn.IFNA(VLOOKUP(B17222,AgeGroups,2,TRUE),"")</f>
        <v/>
      </c>
    </row>
    <row r="17223" spans="2:4" x14ac:dyDescent="0.3">
      <c r="B17223" s="211" t="str">
        <f t="shared" si="540"/>
        <v/>
      </c>
      <c r="D17223" s="213" t="str">
        <f t="shared" si="541"/>
        <v/>
      </c>
    </row>
    <row r="17224" spans="2:4" x14ac:dyDescent="0.3">
      <c r="B17224" s="211" t="str">
        <f t="shared" si="540"/>
        <v/>
      </c>
      <c r="D17224" s="213" t="str">
        <f t="shared" si="541"/>
        <v/>
      </c>
    </row>
    <row r="17225" spans="2:4" x14ac:dyDescent="0.3">
      <c r="B17225" s="211" t="str">
        <f t="shared" si="540"/>
        <v/>
      </c>
      <c r="D17225" s="213" t="str">
        <f t="shared" si="541"/>
        <v/>
      </c>
    </row>
    <row r="17226" spans="2:4" x14ac:dyDescent="0.3">
      <c r="B17226" s="211" t="str">
        <f t="shared" si="540"/>
        <v/>
      </c>
      <c r="D17226" s="213" t="str">
        <f t="shared" si="541"/>
        <v/>
      </c>
    </row>
    <row r="17227" spans="2:4" x14ac:dyDescent="0.3">
      <c r="B17227" s="211" t="str">
        <f t="shared" si="540"/>
        <v/>
      </c>
      <c r="D17227" s="213" t="str">
        <f t="shared" si="541"/>
        <v/>
      </c>
    </row>
    <row r="17228" spans="2:4" x14ac:dyDescent="0.3">
      <c r="B17228" s="211" t="str">
        <f t="shared" si="540"/>
        <v/>
      </c>
      <c r="D17228" s="213" t="str">
        <f t="shared" si="541"/>
        <v/>
      </c>
    </row>
    <row r="17229" spans="2:4" x14ac:dyDescent="0.3">
      <c r="B17229" s="211" t="str">
        <f t="shared" si="540"/>
        <v/>
      </c>
      <c r="D17229" s="213" t="str">
        <f t="shared" si="541"/>
        <v/>
      </c>
    </row>
    <row r="17230" spans="2:4" x14ac:dyDescent="0.3">
      <c r="B17230" s="211" t="str">
        <f t="shared" si="540"/>
        <v/>
      </c>
      <c r="D17230" s="213" t="str">
        <f t="shared" si="541"/>
        <v/>
      </c>
    </row>
    <row r="17231" spans="2:4" x14ac:dyDescent="0.3">
      <c r="B17231" s="211" t="str">
        <f t="shared" si="540"/>
        <v/>
      </c>
      <c r="D17231" s="213" t="str">
        <f t="shared" si="541"/>
        <v/>
      </c>
    </row>
    <row r="17232" spans="2:4" x14ac:dyDescent="0.3">
      <c r="B17232" s="211" t="str">
        <f t="shared" si="540"/>
        <v/>
      </c>
      <c r="D17232" s="213" t="str">
        <f t="shared" si="541"/>
        <v/>
      </c>
    </row>
    <row r="17233" spans="2:4" x14ac:dyDescent="0.3">
      <c r="B17233" s="211" t="str">
        <f t="shared" si="540"/>
        <v/>
      </c>
      <c r="D17233" s="213" t="str">
        <f t="shared" si="541"/>
        <v/>
      </c>
    </row>
    <row r="17234" spans="2:4" x14ac:dyDescent="0.3">
      <c r="B17234" s="211" t="str">
        <f t="shared" si="540"/>
        <v/>
      </c>
      <c r="D17234" s="213" t="str">
        <f t="shared" si="541"/>
        <v/>
      </c>
    </row>
    <row r="17235" spans="2:4" x14ac:dyDescent="0.3">
      <c r="B17235" s="211" t="str">
        <f t="shared" si="540"/>
        <v/>
      </c>
      <c r="D17235" s="213" t="str">
        <f t="shared" si="541"/>
        <v/>
      </c>
    </row>
    <row r="17236" spans="2:4" x14ac:dyDescent="0.3">
      <c r="B17236" s="211" t="str">
        <f t="shared" si="540"/>
        <v/>
      </c>
      <c r="D17236" s="213" t="str">
        <f t="shared" si="541"/>
        <v/>
      </c>
    </row>
    <row r="17237" spans="2:4" x14ac:dyDescent="0.3">
      <c r="B17237" s="211" t="str">
        <f t="shared" si="540"/>
        <v/>
      </c>
      <c r="D17237" s="213" t="str">
        <f t="shared" si="541"/>
        <v/>
      </c>
    </row>
    <row r="17238" spans="2:4" x14ac:dyDescent="0.3">
      <c r="B17238" s="211" t="str">
        <f t="shared" si="540"/>
        <v/>
      </c>
      <c r="D17238" s="213" t="str">
        <f t="shared" si="541"/>
        <v/>
      </c>
    </row>
    <row r="17239" spans="2:4" x14ac:dyDescent="0.3">
      <c r="B17239" s="211" t="str">
        <f t="shared" si="540"/>
        <v/>
      </c>
      <c r="D17239" s="213" t="str">
        <f t="shared" si="541"/>
        <v/>
      </c>
    </row>
    <row r="17240" spans="2:4" x14ac:dyDescent="0.3">
      <c r="B17240" s="211" t="str">
        <f t="shared" si="540"/>
        <v/>
      </c>
      <c r="D17240" s="213" t="str">
        <f t="shared" si="541"/>
        <v/>
      </c>
    </row>
    <row r="17241" spans="2:4" x14ac:dyDescent="0.3">
      <c r="B17241" s="211" t="str">
        <f t="shared" si="540"/>
        <v/>
      </c>
      <c r="D17241" s="213" t="str">
        <f t="shared" si="541"/>
        <v/>
      </c>
    </row>
    <row r="17242" spans="2:4" x14ac:dyDescent="0.3">
      <c r="B17242" s="211" t="str">
        <f t="shared" si="540"/>
        <v/>
      </c>
      <c r="D17242" s="213" t="str">
        <f t="shared" si="541"/>
        <v/>
      </c>
    </row>
    <row r="17243" spans="2:4" x14ac:dyDescent="0.3">
      <c r="B17243" s="211" t="str">
        <f t="shared" si="540"/>
        <v/>
      </c>
      <c r="D17243" s="213" t="str">
        <f t="shared" si="541"/>
        <v/>
      </c>
    </row>
    <row r="17244" spans="2:4" x14ac:dyDescent="0.3">
      <c r="B17244" s="211" t="str">
        <f t="shared" si="540"/>
        <v/>
      </c>
      <c r="D17244" s="213" t="str">
        <f t="shared" si="541"/>
        <v/>
      </c>
    </row>
    <row r="17245" spans="2:4" x14ac:dyDescent="0.3">
      <c r="B17245" s="211" t="str">
        <f t="shared" si="540"/>
        <v/>
      </c>
      <c r="D17245" s="213" t="str">
        <f t="shared" si="541"/>
        <v/>
      </c>
    </row>
    <row r="17246" spans="2:4" x14ac:dyDescent="0.3">
      <c r="B17246" s="211" t="str">
        <f t="shared" si="540"/>
        <v/>
      </c>
      <c r="D17246" s="213" t="str">
        <f t="shared" si="541"/>
        <v/>
      </c>
    </row>
    <row r="17247" spans="2:4" x14ac:dyDescent="0.3">
      <c r="B17247" s="211" t="str">
        <f t="shared" si="540"/>
        <v/>
      </c>
      <c r="D17247" s="213" t="str">
        <f t="shared" si="541"/>
        <v/>
      </c>
    </row>
    <row r="17248" spans="2:4" x14ac:dyDescent="0.3">
      <c r="B17248" s="211" t="str">
        <f t="shared" si="540"/>
        <v/>
      </c>
      <c r="D17248" s="213" t="str">
        <f t="shared" si="541"/>
        <v/>
      </c>
    </row>
    <row r="17249" spans="2:4" x14ac:dyDescent="0.3">
      <c r="B17249" s="211" t="str">
        <f t="shared" si="540"/>
        <v/>
      </c>
      <c r="D17249" s="213" t="str">
        <f t="shared" si="541"/>
        <v/>
      </c>
    </row>
    <row r="17250" spans="2:4" x14ac:dyDescent="0.3">
      <c r="B17250" s="211" t="str">
        <f t="shared" si="540"/>
        <v/>
      </c>
      <c r="D17250" s="213" t="str">
        <f t="shared" si="541"/>
        <v/>
      </c>
    </row>
    <row r="17251" spans="2:4" x14ac:dyDescent="0.3">
      <c r="B17251" s="211" t="str">
        <f t="shared" si="540"/>
        <v/>
      </c>
      <c r="D17251" s="213" t="str">
        <f t="shared" si="541"/>
        <v/>
      </c>
    </row>
    <row r="17252" spans="2:4" x14ac:dyDescent="0.3">
      <c r="B17252" s="211" t="str">
        <f t="shared" si="540"/>
        <v/>
      </c>
      <c r="D17252" s="213" t="str">
        <f t="shared" si="541"/>
        <v/>
      </c>
    </row>
    <row r="17253" spans="2:4" x14ac:dyDescent="0.3">
      <c r="B17253" s="211" t="str">
        <f t="shared" si="540"/>
        <v/>
      </c>
      <c r="D17253" s="213" t="str">
        <f t="shared" si="541"/>
        <v/>
      </c>
    </row>
    <row r="17254" spans="2:4" x14ac:dyDescent="0.3">
      <c r="B17254" s="211" t="str">
        <f t="shared" si="540"/>
        <v/>
      </c>
      <c r="D17254" s="213" t="str">
        <f t="shared" si="541"/>
        <v/>
      </c>
    </row>
    <row r="17255" spans="2:4" x14ac:dyDescent="0.3">
      <c r="B17255" s="211" t="str">
        <f t="shared" si="540"/>
        <v/>
      </c>
      <c r="D17255" s="213" t="str">
        <f t="shared" si="541"/>
        <v/>
      </c>
    </row>
    <row r="17256" spans="2:4" x14ac:dyDescent="0.3">
      <c r="B17256" s="211" t="str">
        <f t="shared" si="540"/>
        <v/>
      </c>
      <c r="D17256" s="213" t="str">
        <f t="shared" si="541"/>
        <v/>
      </c>
    </row>
    <row r="17257" spans="2:4" x14ac:dyDescent="0.3">
      <c r="B17257" s="211" t="str">
        <f t="shared" si="540"/>
        <v/>
      </c>
      <c r="D17257" s="213" t="str">
        <f t="shared" si="541"/>
        <v/>
      </c>
    </row>
    <row r="17258" spans="2:4" x14ac:dyDescent="0.3">
      <c r="B17258" s="211" t="str">
        <f t="shared" si="540"/>
        <v/>
      </c>
      <c r="D17258" s="213" t="str">
        <f t="shared" si="541"/>
        <v/>
      </c>
    </row>
    <row r="17259" spans="2:4" x14ac:dyDescent="0.3">
      <c r="B17259" s="211" t="str">
        <f t="shared" si="540"/>
        <v/>
      </c>
      <c r="D17259" s="213" t="str">
        <f t="shared" si="541"/>
        <v/>
      </c>
    </row>
    <row r="17260" spans="2:4" x14ac:dyDescent="0.3">
      <c r="B17260" s="211" t="str">
        <f t="shared" si="540"/>
        <v/>
      </c>
      <c r="D17260" s="213" t="str">
        <f t="shared" si="541"/>
        <v/>
      </c>
    </row>
    <row r="17261" spans="2:4" x14ac:dyDescent="0.3">
      <c r="B17261" s="211" t="str">
        <f t="shared" si="540"/>
        <v/>
      </c>
      <c r="D17261" s="213" t="str">
        <f t="shared" si="541"/>
        <v/>
      </c>
    </row>
    <row r="17262" spans="2:4" x14ac:dyDescent="0.3">
      <c r="B17262" s="211" t="str">
        <f t="shared" si="540"/>
        <v/>
      </c>
      <c r="D17262" s="213" t="str">
        <f t="shared" si="541"/>
        <v/>
      </c>
    </row>
    <row r="17263" spans="2:4" x14ac:dyDescent="0.3">
      <c r="B17263" s="211" t="str">
        <f t="shared" si="540"/>
        <v/>
      </c>
      <c r="D17263" s="213" t="str">
        <f t="shared" si="541"/>
        <v/>
      </c>
    </row>
    <row r="17264" spans="2:4" x14ac:dyDescent="0.3">
      <c r="B17264" s="211" t="str">
        <f t="shared" si="540"/>
        <v/>
      </c>
      <c r="D17264" s="213" t="str">
        <f t="shared" si="541"/>
        <v/>
      </c>
    </row>
    <row r="17265" spans="2:4" x14ac:dyDescent="0.3">
      <c r="B17265" s="211" t="str">
        <f t="shared" si="540"/>
        <v/>
      </c>
      <c r="D17265" s="213" t="str">
        <f t="shared" si="541"/>
        <v/>
      </c>
    </row>
    <row r="17266" spans="2:4" x14ac:dyDescent="0.3">
      <c r="B17266" s="211" t="str">
        <f t="shared" si="540"/>
        <v/>
      </c>
      <c r="D17266" s="213" t="str">
        <f t="shared" si="541"/>
        <v/>
      </c>
    </row>
    <row r="17267" spans="2:4" x14ac:dyDescent="0.3">
      <c r="B17267" s="211" t="str">
        <f t="shared" si="540"/>
        <v/>
      </c>
      <c r="D17267" s="213" t="str">
        <f t="shared" si="541"/>
        <v/>
      </c>
    </row>
    <row r="17268" spans="2:4" x14ac:dyDescent="0.3">
      <c r="B17268" s="211" t="str">
        <f t="shared" si="540"/>
        <v/>
      </c>
      <c r="D17268" s="213" t="str">
        <f t="shared" si="541"/>
        <v/>
      </c>
    </row>
    <row r="17269" spans="2:4" x14ac:dyDescent="0.3">
      <c r="B17269" s="211" t="str">
        <f t="shared" si="540"/>
        <v/>
      </c>
      <c r="D17269" s="213" t="str">
        <f t="shared" si="541"/>
        <v/>
      </c>
    </row>
    <row r="17270" spans="2:4" x14ac:dyDescent="0.3">
      <c r="B17270" s="211" t="str">
        <f t="shared" si="540"/>
        <v/>
      </c>
      <c r="D17270" s="213" t="str">
        <f t="shared" si="541"/>
        <v/>
      </c>
    </row>
    <row r="17271" spans="2:4" x14ac:dyDescent="0.3">
      <c r="B17271" s="211" t="str">
        <f t="shared" si="540"/>
        <v/>
      </c>
      <c r="D17271" s="213" t="str">
        <f t="shared" si="541"/>
        <v/>
      </c>
    </row>
    <row r="17272" spans="2:4" x14ac:dyDescent="0.3">
      <c r="B17272" s="211" t="str">
        <f t="shared" si="540"/>
        <v/>
      </c>
      <c r="D17272" s="213" t="str">
        <f t="shared" si="541"/>
        <v/>
      </c>
    </row>
    <row r="17273" spans="2:4" x14ac:dyDescent="0.3">
      <c r="B17273" s="211" t="str">
        <f t="shared" si="540"/>
        <v/>
      </c>
      <c r="D17273" s="213" t="str">
        <f t="shared" si="541"/>
        <v/>
      </c>
    </row>
    <row r="17274" spans="2:4" x14ac:dyDescent="0.3">
      <c r="B17274" s="211" t="str">
        <f t="shared" si="540"/>
        <v/>
      </c>
      <c r="D17274" s="213" t="str">
        <f t="shared" si="541"/>
        <v/>
      </c>
    </row>
    <row r="17275" spans="2:4" x14ac:dyDescent="0.3">
      <c r="B17275" s="211" t="str">
        <f t="shared" si="540"/>
        <v/>
      </c>
      <c r="D17275" s="213" t="str">
        <f t="shared" si="541"/>
        <v/>
      </c>
    </row>
    <row r="17276" spans="2:4" x14ac:dyDescent="0.3">
      <c r="B17276" s="211" t="str">
        <f t="shared" si="540"/>
        <v/>
      </c>
      <c r="D17276" s="213" t="str">
        <f t="shared" si="541"/>
        <v/>
      </c>
    </row>
    <row r="17277" spans="2:4" x14ac:dyDescent="0.3">
      <c r="B17277" s="211" t="str">
        <f t="shared" si="540"/>
        <v/>
      </c>
      <c r="D17277" s="213" t="str">
        <f t="shared" si="541"/>
        <v/>
      </c>
    </row>
    <row r="17278" spans="2:4" x14ac:dyDescent="0.3">
      <c r="B17278" s="211" t="str">
        <f t="shared" si="540"/>
        <v/>
      </c>
      <c r="D17278" s="213" t="str">
        <f t="shared" si="541"/>
        <v/>
      </c>
    </row>
    <row r="17279" spans="2:4" x14ac:dyDescent="0.3">
      <c r="B17279" s="211" t="str">
        <f t="shared" si="540"/>
        <v/>
      </c>
      <c r="D17279" s="213" t="str">
        <f t="shared" si="541"/>
        <v/>
      </c>
    </row>
    <row r="17280" spans="2:4" x14ac:dyDescent="0.3">
      <c r="B17280" s="211" t="str">
        <f t="shared" si="540"/>
        <v/>
      </c>
      <c r="D17280" s="213" t="str">
        <f t="shared" si="541"/>
        <v/>
      </c>
    </row>
    <row r="17281" spans="2:4" x14ac:dyDescent="0.3">
      <c r="B17281" s="211" t="str">
        <f t="shared" si="540"/>
        <v/>
      </c>
      <c r="D17281" s="213" t="str">
        <f t="shared" si="541"/>
        <v/>
      </c>
    </row>
    <row r="17282" spans="2:4" x14ac:dyDescent="0.3">
      <c r="B17282" s="211" t="str">
        <f t="shared" si="540"/>
        <v/>
      </c>
      <c r="D17282" s="213" t="str">
        <f t="shared" si="541"/>
        <v/>
      </c>
    </row>
    <row r="17283" spans="2:4" x14ac:dyDescent="0.3">
      <c r="B17283" s="211" t="str">
        <f t="shared" si="540"/>
        <v/>
      </c>
      <c r="D17283" s="213" t="str">
        <f t="shared" si="541"/>
        <v/>
      </c>
    </row>
    <row r="17284" spans="2:4" x14ac:dyDescent="0.3">
      <c r="B17284" s="211" t="str">
        <f t="shared" si="540"/>
        <v/>
      </c>
      <c r="D17284" s="213" t="str">
        <f t="shared" si="541"/>
        <v/>
      </c>
    </row>
    <row r="17285" spans="2:4" x14ac:dyDescent="0.3">
      <c r="B17285" s="211" t="str">
        <f t="shared" si="540"/>
        <v/>
      </c>
      <c r="D17285" s="213" t="str">
        <f t="shared" si="541"/>
        <v/>
      </c>
    </row>
    <row r="17286" spans="2:4" x14ac:dyDescent="0.3">
      <c r="B17286" s="211" t="str">
        <f t="shared" ref="B17286:B17349" si="542">IF(NOT(ISBLANK(A17286)),INT(($B$2-A17286)/365.25),"")</f>
        <v/>
      </c>
      <c r="D17286" s="213" t="str">
        <f t="shared" ref="D17286:D17349" si="543">_xlfn.IFNA(VLOOKUP(B17286,AgeGroups,2,TRUE),"")</f>
        <v/>
      </c>
    </row>
    <row r="17287" spans="2:4" x14ac:dyDescent="0.3">
      <c r="B17287" s="211" t="str">
        <f t="shared" si="542"/>
        <v/>
      </c>
      <c r="D17287" s="213" t="str">
        <f t="shared" si="543"/>
        <v/>
      </c>
    </row>
    <row r="17288" spans="2:4" x14ac:dyDescent="0.3">
      <c r="B17288" s="211" t="str">
        <f t="shared" si="542"/>
        <v/>
      </c>
      <c r="D17288" s="213" t="str">
        <f t="shared" si="543"/>
        <v/>
      </c>
    </row>
    <row r="17289" spans="2:4" x14ac:dyDescent="0.3">
      <c r="B17289" s="211" t="str">
        <f t="shared" si="542"/>
        <v/>
      </c>
      <c r="D17289" s="213" t="str">
        <f t="shared" si="543"/>
        <v/>
      </c>
    </row>
    <row r="17290" spans="2:4" x14ac:dyDescent="0.3">
      <c r="B17290" s="211" t="str">
        <f t="shared" si="542"/>
        <v/>
      </c>
      <c r="D17290" s="213" t="str">
        <f t="shared" si="543"/>
        <v/>
      </c>
    </row>
    <row r="17291" spans="2:4" x14ac:dyDescent="0.3">
      <c r="B17291" s="211" t="str">
        <f t="shared" si="542"/>
        <v/>
      </c>
      <c r="D17291" s="213" t="str">
        <f t="shared" si="543"/>
        <v/>
      </c>
    </row>
    <row r="17292" spans="2:4" x14ac:dyDescent="0.3">
      <c r="B17292" s="211" t="str">
        <f t="shared" si="542"/>
        <v/>
      </c>
      <c r="D17292" s="213" t="str">
        <f t="shared" si="543"/>
        <v/>
      </c>
    </row>
    <row r="17293" spans="2:4" x14ac:dyDescent="0.3">
      <c r="B17293" s="211" t="str">
        <f t="shared" si="542"/>
        <v/>
      </c>
      <c r="D17293" s="213" t="str">
        <f t="shared" si="543"/>
        <v/>
      </c>
    </row>
    <row r="17294" spans="2:4" x14ac:dyDescent="0.3">
      <c r="B17294" s="211" t="str">
        <f t="shared" si="542"/>
        <v/>
      </c>
      <c r="D17294" s="213" t="str">
        <f t="shared" si="543"/>
        <v/>
      </c>
    </row>
    <row r="17295" spans="2:4" x14ac:dyDescent="0.3">
      <c r="B17295" s="211" t="str">
        <f t="shared" si="542"/>
        <v/>
      </c>
      <c r="D17295" s="213" t="str">
        <f t="shared" si="543"/>
        <v/>
      </c>
    </row>
    <row r="17296" spans="2:4" x14ac:dyDescent="0.3">
      <c r="B17296" s="211" t="str">
        <f t="shared" si="542"/>
        <v/>
      </c>
      <c r="D17296" s="213" t="str">
        <f t="shared" si="543"/>
        <v/>
      </c>
    </row>
    <row r="17297" spans="2:4" x14ac:dyDescent="0.3">
      <c r="B17297" s="211" t="str">
        <f t="shared" si="542"/>
        <v/>
      </c>
      <c r="D17297" s="213" t="str">
        <f t="shared" si="543"/>
        <v/>
      </c>
    </row>
    <row r="17298" spans="2:4" x14ac:dyDescent="0.3">
      <c r="B17298" s="211" t="str">
        <f t="shared" si="542"/>
        <v/>
      </c>
      <c r="D17298" s="213" t="str">
        <f t="shared" si="543"/>
        <v/>
      </c>
    </row>
    <row r="17299" spans="2:4" x14ac:dyDescent="0.3">
      <c r="B17299" s="211" t="str">
        <f t="shared" si="542"/>
        <v/>
      </c>
      <c r="D17299" s="213" t="str">
        <f t="shared" si="543"/>
        <v/>
      </c>
    </row>
    <row r="17300" spans="2:4" x14ac:dyDescent="0.3">
      <c r="B17300" s="211" t="str">
        <f t="shared" si="542"/>
        <v/>
      </c>
      <c r="D17300" s="213" t="str">
        <f t="shared" si="543"/>
        <v/>
      </c>
    </row>
    <row r="17301" spans="2:4" x14ac:dyDescent="0.3">
      <c r="B17301" s="211" t="str">
        <f t="shared" si="542"/>
        <v/>
      </c>
      <c r="D17301" s="213" t="str">
        <f t="shared" si="543"/>
        <v/>
      </c>
    </row>
    <row r="17302" spans="2:4" x14ac:dyDescent="0.3">
      <c r="B17302" s="211" t="str">
        <f t="shared" si="542"/>
        <v/>
      </c>
      <c r="D17302" s="213" t="str">
        <f t="shared" si="543"/>
        <v/>
      </c>
    </row>
    <row r="17303" spans="2:4" x14ac:dyDescent="0.3">
      <c r="B17303" s="211" t="str">
        <f t="shared" si="542"/>
        <v/>
      </c>
      <c r="D17303" s="213" t="str">
        <f t="shared" si="543"/>
        <v/>
      </c>
    </row>
    <row r="17304" spans="2:4" x14ac:dyDescent="0.3">
      <c r="B17304" s="211" t="str">
        <f t="shared" si="542"/>
        <v/>
      </c>
      <c r="D17304" s="213" t="str">
        <f t="shared" si="543"/>
        <v/>
      </c>
    </row>
    <row r="17305" spans="2:4" x14ac:dyDescent="0.3">
      <c r="B17305" s="211" t="str">
        <f t="shared" si="542"/>
        <v/>
      </c>
      <c r="D17305" s="213" t="str">
        <f t="shared" si="543"/>
        <v/>
      </c>
    </row>
    <row r="17306" spans="2:4" x14ac:dyDescent="0.3">
      <c r="B17306" s="211" t="str">
        <f t="shared" si="542"/>
        <v/>
      </c>
      <c r="D17306" s="213" t="str">
        <f t="shared" si="543"/>
        <v/>
      </c>
    </row>
    <row r="17307" spans="2:4" x14ac:dyDescent="0.3">
      <c r="B17307" s="211" t="str">
        <f t="shared" si="542"/>
        <v/>
      </c>
      <c r="D17307" s="213" t="str">
        <f t="shared" si="543"/>
        <v/>
      </c>
    </row>
    <row r="17308" spans="2:4" x14ac:dyDescent="0.3">
      <c r="B17308" s="211" t="str">
        <f t="shared" si="542"/>
        <v/>
      </c>
      <c r="D17308" s="213" t="str">
        <f t="shared" si="543"/>
        <v/>
      </c>
    </row>
    <row r="17309" spans="2:4" x14ac:dyDescent="0.3">
      <c r="B17309" s="211" t="str">
        <f t="shared" si="542"/>
        <v/>
      </c>
      <c r="D17309" s="213" t="str">
        <f t="shared" si="543"/>
        <v/>
      </c>
    </row>
    <row r="17310" spans="2:4" x14ac:dyDescent="0.3">
      <c r="B17310" s="211" t="str">
        <f t="shared" si="542"/>
        <v/>
      </c>
      <c r="D17310" s="213" t="str">
        <f t="shared" si="543"/>
        <v/>
      </c>
    </row>
    <row r="17311" spans="2:4" x14ac:dyDescent="0.3">
      <c r="B17311" s="211" t="str">
        <f t="shared" si="542"/>
        <v/>
      </c>
      <c r="D17311" s="213" t="str">
        <f t="shared" si="543"/>
        <v/>
      </c>
    </row>
    <row r="17312" spans="2:4" x14ac:dyDescent="0.3">
      <c r="B17312" s="211" t="str">
        <f t="shared" si="542"/>
        <v/>
      </c>
      <c r="D17312" s="213" t="str">
        <f t="shared" si="543"/>
        <v/>
      </c>
    </row>
    <row r="17313" spans="2:4" x14ac:dyDescent="0.3">
      <c r="B17313" s="211" t="str">
        <f t="shared" si="542"/>
        <v/>
      </c>
      <c r="D17313" s="213" t="str">
        <f t="shared" si="543"/>
        <v/>
      </c>
    </row>
    <row r="17314" spans="2:4" x14ac:dyDescent="0.3">
      <c r="B17314" s="211" t="str">
        <f t="shared" si="542"/>
        <v/>
      </c>
      <c r="D17314" s="213" t="str">
        <f t="shared" si="543"/>
        <v/>
      </c>
    </row>
    <row r="17315" spans="2:4" x14ac:dyDescent="0.3">
      <c r="B17315" s="211" t="str">
        <f t="shared" si="542"/>
        <v/>
      </c>
      <c r="D17315" s="213" t="str">
        <f t="shared" si="543"/>
        <v/>
      </c>
    </row>
    <row r="17316" spans="2:4" x14ac:dyDescent="0.3">
      <c r="B17316" s="211" t="str">
        <f t="shared" si="542"/>
        <v/>
      </c>
      <c r="D17316" s="213" t="str">
        <f t="shared" si="543"/>
        <v/>
      </c>
    </row>
    <row r="17317" spans="2:4" x14ac:dyDescent="0.3">
      <c r="B17317" s="211" t="str">
        <f t="shared" si="542"/>
        <v/>
      </c>
      <c r="D17317" s="213" t="str">
        <f t="shared" si="543"/>
        <v/>
      </c>
    </row>
    <row r="17318" spans="2:4" x14ac:dyDescent="0.3">
      <c r="B17318" s="211" t="str">
        <f t="shared" si="542"/>
        <v/>
      </c>
      <c r="D17318" s="213" t="str">
        <f t="shared" si="543"/>
        <v/>
      </c>
    </row>
    <row r="17319" spans="2:4" x14ac:dyDescent="0.3">
      <c r="B17319" s="211" t="str">
        <f t="shared" si="542"/>
        <v/>
      </c>
      <c r="D17319" s="213" t="str">
        <f t="shared" si="543"/>
        <v/>
      </c>
    </row>
    <row r="17320" spans="2:4" x14ac:dyDescent="0.3">
      <c r="B17320" s="211" t="str">
        <f t="shared" si="542"/>
        <v/>
      </c>
      <c r="D17320" s="213" t="str">
        <f t="shared" si="543"/>
        <v/>
      </c>
    </row>
    <row r="17321" spans="2:4" x14ac:dyDescent="0.3">
      <c r="B17321" s="211" t="str">
        <f t="shared" si="542"/>
        <v/>
      </c>
      <c r="D17321" s="213" t="str">
        <f t="shared" si="543"/>
        <v/>
      </c>
    </row>
    <row r="17322" spans="2:4" x14ac:dyDescent="0.3">
      <c r="B17322" s="211" t="str">
        <f t="shared" si="542"/>
        <v/>
      </c>
      <c r="D17322" s="213" t="str">
        <f t="shared" si="543"/>
        <v/>
      </c>
    </row>
    <row r="17323" spans="2:4" x14ac:dyDescent="0.3">
      <c r="B17323" s="211" t="str">
        <f t="shared" si="542"/>
        <v/>
      </c>
      <c r="D17323" s="213" t="str">
        <f t="shared" si="543"/>
        <v/>
      </c>
    </row>
    <row r="17324" spans="2:4" x14ac:dyDescent="0.3">
      <c r="B17324" s="211" t="str">
        <f t="shared" si="542"/>
        <v/>
      </c>
      <c r="D17324" s="213" t="str">
        <f t="shared" si="543"/>
        <v/>
      </c>
    </row>
    <row r="17325" spans="2:4" x14ac:dyDescent="0.3">
      <c r="B17325" s="211" t="str">
        <f t="shared" si="542"/>
        <v/>
      </c>
      <c r="D17325" s="213" t="str">
        <f t="shared" si="543"/>
        <v/>
      </c>
    </row>
    <row r="17326" spans="2:4" x14ac:dyDescent="0.3">
      <c r="B17326" s="211" t="str">
        <f t="shared" si="542"/>
        <v/>
      </c>
      <c r="D17326" s="213" t="str">
        <f t="shared" si="543"/>
        <v/>
      </c>
    </row>
    <row r="17327" spans="2:4" x14ac:dyDescent="0.3">
      <c r="B17327" s="211" t="str">
        <f t="shared" si="542"/>
        <v/>
      </c>
      <c r="D17327" s="213" t="str">
        <f t="shared" si="543"/>
        <v/>
      </c>
    </row>
    <row r="17328" spans="2:4" x14ac:dyDescent="0.3">
      <c r="B17328" s="211" t="str">
        <f t="shared" si="542"/>
        <v/>
      </c>
      <c r="D17328" s="213" t="str">
        <f t="shared" si="543"/>
        <v/>
      </c>
    </row>
    <row r="17329" spans="2:4" x14ac:dyDescent="0.3">
      <c r="B17329" s="211" t="str">
        <f t="shared" si="542"/>
        <v/>
      </c>
      <c r="D17329" s="213" t="str">
        <f t="shared" si="543"/>
        <v/>
      </c>
    </row>
    <row r="17330" spans="2:4" x14ac:dyDescent="0.3">
      <c r="B17330" s="211" t="str">
        <f t="shared" si="542"/>
        <v/>
      </c>
      <c r="D17330" s="213" t="str">
        <f t="shared" si="543"/>
        <v/>
      </c>
    </row>
    <row r="17331" spans="2:4" x14ac:dyDescent="0.3">
      <c r="B17331" s="211" t="str">
        <f t="shared" si="542"/>
        <v/>
      </c>
      <c r="D17331" s="213" t="str">
        <f t="shared" si="543"/>
        <v/>
      </c>
    </row>
    <row r="17332" spans="2:4" x14ac:dyDescent="0.3">
      <c r="B17332" s="211" t="str">
        <f t="shared" si="542"/>
        <v/>
      </c>
      <c r="D17332" s="213" t="str">
        <f t="shared" si="543"/>
        <v/>
      </c>
    </row>
    <row r="17333" spans="2:4" x14ac:dyDescent="0.3">
      <c r="B17333" s="211" t="str">
        <f t="shared" si="542"/>
        <v/>
      </c>
      <c r="D17333" s="213" t="str">
        <f t="shared" si="543"/>
        <v/>
      </c>
    </row>
    <row r="17334" spans="2:4" x14ac:dyDescent="0.3">
      <c r="B17334" s="211" t="str">
        <f t="shared" si="542"/>
        <v/>
      </c>
      <c r="D17334" s="213" t="str">
        <f t="shared" si="543"/>
        <v/>
      </c>
    </row>
    <row r="17335" spans="2:4" x14ac:dyDescent="0.3">
      <c r="B17335" s="211" t="str">
        <f t="shared" si="542"/>
        <v/>
      </c>
      <c r="D17335" s="213" t="str">
        <f t="shared" si="543"/>
        <v/>
      </c>
    </row>
    <row r="17336" spans="2:4" x14ac:dyDescent="0.3">
      <c r="B17336" s="211" t="str">
        <f t="shared" si="542"/>
        <v/>
      </c>
      <c r="D17336" s="213" t="str">
        <f t="shared" si="543"/>
        <v/>
      </c>
    </row>
    <row r="17337" spans="2:4" x14ac:dyDescent="0.3">
      <c r="B17337" s="211" t="str">
        <f t="shared" si="542"/>
        <v/>
      </c>
      <c r="D17337" s="213" t="str">
        <f t="shared" si="543"/>
        <v/>
      </c>
    </row>
    <row r="17338" spans="2:4" x14ac:dyDescent="0.3">
      <c r="B17338" s="211" t="str">
        <f t="shared" si="542"/>
        <v/>
      </c>
      <c r="D17338" s="213" t="str">
        <f t="shared" si="543"/>
        <v/>
      </c>
    </row>
    <row r="17339" spans="2:4" x14ac:dyDescent="0.3">
      <c r="B17339" s="211" t="str">
        <f t="shared" si="542"/>
        <v/>
      </c>
      <c r="D17339" s="213" t="str">
        <f t="shared" si="543"/>
        <v/>
      </c>
    </row>
    <row r="17340" spans="2:4" x14ac:dyDescent="0.3">
      <c r="B17340" s="211" t="str">
        <f t="shared" si="542"/>
        <v/>
      </c>
      <c r="D17340" s="213" t="str">
        <f t="shared" si="543"/>
        <v/>
      </c>
    </row>
    <row r="17341" spans="2:4" x14ac:dyDescent="0.3">
      <c r="B17341" s="211" t="str">
        <f t="shared" si="542"/>
        <v/>
      </c>
      <c r="D17341" s="213" t="str">
        <f t="shared" si="543"/>
        <v/>
      </c>
    </row>
    <row r="17342" spans="2:4" x14ac:dyDescent="0.3">
      <c r="B17342" s="211" t="str">
        <f t="shared" si="542"/>
        <v/>
      </c>
      <c r="D17342" s="213" t="str">
        <f t="shared" si="543"/>
        <v/>
      </c>
    </row>
    <row r="17343" spans="2:4" x14ac:dyDescent="0.3">
      <c r="B17343" s="211" t="str">
        <f t="shared" si="542"/>
        <v/>
      </c>
      <c r="D17343" s="213" t="str">
        <f t="shared" si="543"/>
        <v/>
      </c>
    </row>
    <row r="17344" spans="2:4" x14ac:dyDescent="0.3">
      <c r="B17344" s="211" t="str">
        <f t="shared" si="542"/>
        <v/>
      </c>
      <c r="D17344" s="213" t="str">
        <f t="shared" si="543"/>
        <v/>
      </c>
    </row>
    <row r="17345" spans="2:4" x14ac:dyDescent="0.3">
      <c r="B17345" s="211" t="str">
        <f t="shared" si="542"/>
        <v/>
      </c>
      <c r="D17345" s="213" t="str">
        <f t="shared" si="543"/>
        <v/>
      </c>
    </row>
    <row r="17346" spans="2:4" x14ac:dyDescent="0.3">
      <c r="B17346" s="211" t="str">
        <f t="shared" si="542"/>
        <v/>
      </c>
      <c r="D17346" s="213" t="str">
        <f t="shared" si="543"/>
        <v/>
      </c>
    </row>
    <row r="17347" spans="2:4" x14ac:dyDescent="0.3">
      <c r="B17347" s="211" t="str">
        <f t="shared" si="542"/>
        <v/>
      </c>
      <c r="D17347" s="213" t="str">
        <f t="shared" si="543"/>
        <v/>
      </c>
    </row>
    <row r="17348" spans="2:4" x14ac:dyDescent="0.3">
      <c r="B17348" s="211" t="str">
        <f t="shared" si="542"/>
        <v/>
      </c>
      <c r="D17348" s="213" t="str">
        <f t="shared" si="543"/>
        <v/>
      </c>
    </row>
    <row r="17349" spans="2:4" x14ac:dyDescent="0.3">
      <c r="B17349" s="211" t="str">
        <f t="shared" si="542"/>
        <v/>
      </c>
      <c r="D17349" s="213" t="str">
        <f t="shared" si="543"/>
        <v/>
      </c>
    </row>
    <row r="17350" spans="2:4" x14ac:dyDescent="0.3">
      <c r="B17350" s="211" t="str">
        <f t="shared" ref="B17350:B17413" si="544">IF(NOT(ISBLANK(A17350)),INT(($B$2-A17350)/365.25),"")</f>
        <v/>
      </c>
      <c r="D17350" s="213" t="str">
        <f t="shared" ref="D17350:D17413" si="545">_xlfn.IFNA(VLOOKUP(B17350,AgeGroups,2,TRUE),"")</f>
        <v/>
      </c>
    </row>
    <row r="17351" spans="2:4" x14ac:dyDescent="0.3">
      <c r="B17351" s="211" t="str">
        <f t="shared" si="544"/>
        <v/>
      </c>
      <c r="D17351" s="213" t="str">
        <f t="shared" si="545"/>
        <v/>
      </c>
    </row>
    <row r="17352" spans="2:4" x14ac:dyDescent="0.3">
      <c r="B17352" s="211" t="str">
        <f t="shared" si="544"/>
        <v/>
      </c>
      <c r="D17352" s="213" t="str">
        <f t="shared" si="545"/>
        <v/>
      </c>
    </row>
    <row r="17353" spans="2:4" x14ac:dyDescent="0.3">
      <c r="B17353" s="211" t="str">
        <f t="shared" si="544"/>
        <v/>
      </c>
      <c r="D17353" s="213" t="str">
        <f t="shared" si="545"/>
        <v/>
      </c>
    </row>
    <row r="17354" spans="2:4" x14ac:dyDescent="0.3">
      <c r="B17354" s="211" t="str">
        <f t="shared" si="544"/>
        <v/>
      </c>
      <c r="D17354" s="213" t="str">
        <f t="shared" si="545"/>
        <v/>
      </c>
    </row>
    <row r="17355" spans="2:4" x14ac:dyDescent="0.3">
      <c r="B17355" s="211" t="str">
        <f t="shared" si="544"/>
        <v/>
      </c>
      <c r="D17355" s="213" t="str">
        <f t="shared" si="545"/>
        <v/>
      </c>
    </row>
    <row r="17356" spans="2:4" x14ac:dyDescent="0.3">
      <c r="B17356" s="211" t="str">
        <f t="shared" si="544"/>
        <v/>
      </c>
      <c r="D17356" s="213" t="str">
        <f t="shared" si="545"/>
        <v/>
      </c>
    </row>
    <row r="17357" spans="2:4" x14ac:dyDescent="0.3">
      <c r="B17357" s="211" t="str">
        <f t="shared" si="544"/>
        <v/>
      </c>
      <c r="D17357" s="213" t="str">
        <f t="shared" si="545"/>
        <v/>
      </c>
    </row>
    <row r="17358" spans="2:4" x14ac:dyDescent="0.3">
      <c r="B17358" s="211" t="str">
        <f t="shared" si="544"/>
        <v/>
      </c>
      <c r="D17358" s="213" t="str">
        <f t="shared" si="545"/>
        <v/>
      </c>
    </row>
    <row r="17359" spans="2:4" x14ac:dyDescent="0.3">
      <c r="B17359" s="211" t="str">
        <f t="shared" si="544"/>
        <v/>
      </c>
      <c r="D17359" s="213" t="str">
        <f t="shared" si="545"/>
        <v/>
      </c>
    </row>
    <row r="17360" spans="2:4" x14ac:dyDescent="0.3">
      <c r="B17360" s="211" t="str">
        <f t="shared" si="544"/>
        <v/>
      </c>
      <c r="D17360" s="213" t="str">
        <f t="shared" si="545"/>
        <v/>
      </c>
    </row>
    <row r="17361" spans="2:4" x14ac:dyDescent="0.3">
      <c r="B17361" s="211" t="str">
        <f t="shared" si="544"/>
        <v/>
      </c>
      <c r="D17361" s="213" t="str">
        <f t="shared" si="545"/>
        <v/>
      </c>
    </row>
    <row r="17362" spans="2:4" x14ac:dyDescent="0.3">
      <c r="B17362" s="211" t="str">
        <f t="shared" si="544"/>
        <v/>
      </c>
      <c r="D17362" s="213" t="str">
        <f t="shared" si="545"/>
        <v/>
      </c>
    </row>
    <row r="17363" spans="2:4" x14ac:dyDescent="0.3">
      <c r="B17363" s="211" t="str">
        <f t="shared" si="544"/>
        <v/>
      </c>
      <c r="D17363" s="213" t="str">
        <f t="shared" si="545"/>
        <v/>
      </c>
    </row>
    <row r="17364" spans="2:4" x14ac:dyDescent="0.3">
      <c r="B17364" s="211" t="str">
        <f t="shared" si="544"/>
        <v/>
      </c>
      <c r="D17364" s="213" t="str">
        <f t="shared" si="545"/>
        <v/>
      </c>
    </row>
    <row r="17365" spans="2:4" x14ac:dyDescent="0.3">
      <c r="B17365" s="211" t="str">
        <f t="shared" si="544"/>
        <v/>
      </c>
      <c r="D17365" s="213" t="str">
        <f t="shared" si="545"/>
        <v/>
      </c>
    </row>
    <row r="17366" spans="2:4" x14ac:dyDescent="0.3">
      <c r="B17366" s="211" t="str">
        <f t="shared" si="544"/>
        <v/>
      </c>
      <c r="D17366" s="213" t="str">
        <f t="shared" si="545"/>
        <v/>
      </c>
    </row>
    <row r="17367" spans="2:4" x14ac:dyDescent="0.3">
      <c r="B17367" s="211" t="str">
        <f t="shared" si="544"/>
        <v/>
      </c>
      <c r="D17367" s="213" t="str">
        <f t="shared" si="545"/>
        <v/>
      </c>
    </row>
    <row r="17368" spans="2:4" x14ac:dyDescent="0.3">
      <c r="B17368" s="211" t="str">
        <f t="shared" si="544"/>
        <v/>
      </c>
      <c r="D17368" s="213" t="str">
        <f t="shared" si="545"/>
        <v/>
      </c>
    </row>
    <row r="17369" spans="2:4" x14ac:dyDescent="0.3">
      <c r="B17369" s="211" t="str">
        <f t="shared" si="544"/>
        <v/>
      </c>
      <c r="D17369" s="213" t="str">
        <f t="shared" si="545"/>
        <v/>
      </c>
    </row>
    <row r="17370" spans="2:4" x14ac:dyDescent="0.3">
      <c r="B17370" s="211" t="str">
        <f t="shared" si="544"/>
        <v/>
      </c>
      <c r="D17370" s="213" t="str">
        <f t="shared" si="545"/>
        <v/>
      </c>
    </row>
    <row r="17371" spans="2:4" x14ac:dyDescent="0.3">
      <c r="B17371" s="211" t="str">
        <f t="shared" si="544"/>
        <v/>
      </c>
      <c r="D17371" s="213" t="str">
        <f t="shared" si="545"/>
        <v/>
      </c>
    </row>
    <row r="17372" spans="2:4" x14ac:dyDescent="0.3">
      <c r="B17372" s="211" t="str">
        <f t="shared" si="544"/>
        <v/>
      </c>
      <c r="D17372" s="213" t="str">
        <f t="shared" si="545"/>
        <v/>
      </c>
    </row>
    <row r="17373" spans="2:4" x14ac:dyDescent="0.3">
      <c r="B17373" s="211" t="str">
        <f t="shared" si="544"/>
        <v/>
      </c>
      <c r="D17373" s="213" t="str">
        <f t="shared" si="545"/>
        <v/>
      </c>
    </row>
    <row r="17374" spans="2:4" x14ac:dyDescent="0.3">
      <c r="B17374" s="211" t="str">
        <f t="shared" si="544"/>
        <v/>
      </c>
      <c r="D17374" s="213" t="str">
        <f t="shared" si="545"/>
        <v/>
      </c>
    </row>
    <row r="17375" spans="2:4" x14ac:dyDescent="0.3">
      <c r="B17375" s="211" t="str">
        <f t="shared" si="544"/>
        <v/>
      </c>
      <c r="D17375" s="213" t="str">
        <f t="shared" si="545"/>
        <v/>
      </c>
    </row>
    <row r="17376" spans="2:4" x14ac:dyDescent="0.3">
      <c r="B17376" s="211" t="str">
        <f t="shared" si="544"/>
        <v/>
      </c>
      <c r="D17376" s="213" t="str">
        <f t="shared" si="545"/>
        <v/>
      </c>
    </row>
    <row r="17377" spans="2:4" x14ac:dyDescent="0.3">
      <c r="B17377" s="211" t="str">
        <f t="shared" si="544"/>
        <v/>
      </c>
      <c r="D17377" s="213" t="str">
        <f t="shared" si="545"/>
        <v/>
      </c>
    </row>
    <row r="17378" spans="2:4" x14ac:dyDescent="0.3">
      <c r="B17378" s="211" t="str">
        <f t="shared" si="544"/>
        <v/>
      </c>
      <c r="D17378" s="213" t="str">
        <f t="shared" si="545"/>
        <v/>
      </c>
    </row>
    <row r="17379" spans="2:4" x14ac:dyDescent="0.3">
      <c r="B17379" s="211" t="str">
        <f t="shared" si="544"/>
        <v/>
      </c>
      <c r="D17379" s="213" t="str">
        <f t="shared" si="545"/>
        <v/>
      </c>
    </row>
    <row r="17380" spans="2:4" x14ac:dyDescent="0.3">
      <c r="B17380" s="211" t="str">
        <f t="shared" si="544"/>
        <v/>
      </c>
      <c r="D17380" s="213" t="str">
        <f t="shared" si="545"/>
        <v/>
      </c>
    </row>
    <row r="17381" spans="2:4" x14ac:dyDescent="0.3">
      <c r="B17381" s="211" t="str">
        <f t="shared" si="544"/>
        <v/>
      </c>
      <c r="D17381" s="213" t="str">
        <f t="shared" si="545"/>
        <v/>
      </c>
    </row>
    <row r="17382" spans="2:4" x14ac:dyDescent="0.3">
      <c r="B17382" s="211" t="str">
        <f t="shared" si="544"/>
        <v/>
      </c>
      <c r="D17382" s="213" t="str">
        <f t="shared" si="545"/>
        <v/>
      </c>
    </row>
    <row r="17383" spans="2:4" x14ac:dyDescent="0.3">
      <c r="B17383" s="211" t="str">
        <f t="shared" si="544"/>
        <v/>
      </c>
      <c r="D17383" s="213" t="str">
        <f t="shared" si="545"/>
        <v/>
      </c>
    </row>
    <row r="17384" spans="2:4" x14ac:dyDescent="0.3">
      <c r="B17384" s="211" t="str">
        <f t="shared" si="544"/>
        <v/>
      </c>
      <c r="D17384" s="213" t="str">
        <f t="shared" si="545"/>
        <v/>
      </c>
    </row>
    <row r="17385" spans="2:4" x14ac:dyDescent="0.3">
      <c r="B17385" s="211" t="str">
        <f t="shared" si="544"/>
        <v/>
      </c>
      <c r="D17385" s="213" t="str">
        <f t="shared" si="545"/>
        <v/>
      </c>
    </row>
    <row r="17386" spans="2:4" x14ac:dyDescent="0.3">
      <c r="B17386" s="211" t="str">
        <f t="shared" si="544"/>
        <v/>
      </c>
      <c r="D17386" s="213" t="str">
        <f t="shared" si="545"/>
        <v/>
      </c>
    </row>
    <row r="17387" spans="2:4" x14ac:dyDescent="0.3">
      <c r="B17387" s="211" t="str">
        <f t="shared" si="544"/>
        <v/>
      </c>
      <c r="D17387" s="213" t="str">
        <f t="shared" si="545"/>
        <v/>
      </c>
    </row>
    <row r="17388" spans="2:4" x14ac:dyDescent="0.3">
      <c r="B17388" s="211" t="str">
        <f t="shared" si="544"/>
        <v/>
      </c>
      <c r="D17388" s="213" t="str">
        <f t="shared" si="545"/>
        <v/>
      </c>
    </row>
    <row r="17389" spans="2:4" x14ac:dyDescent="0.3">
      <c r="B17389" s="211" t="str">
        <f t="shared" si="544"/>
        <v/>
      </c>
      <c r="D17389" s="213" t="str">
        <f t="shared" si="545"/>
        <v/>
      </c>
    </row>
    <row r="17390" spans="2:4" x14ac:dyDescent="0.3">
      <c r="B17390" s="211" t="str">
        <f t="shared" si="544"/>
        <v/>
      </c>
      <c r="D17390" s="213" t="str">
        <f t="shared" si="545"/>
        <v/>
      </c>
    </row>
    <row r="17391" spans="2:4" x14ac:dyDescent="0.3">
      <c r="B17391" s="211" t="str">
        <f t="shared" si="544"/>
        <v/>
      </c>
      <c r="D17391" s="213" t="str">
        <f t="shared" si="545"/>
        <v/>
      </c>
    </row>
    <row r="17392" spans="2:4" x14ac:dyDescent="0.3">
      <c r="B17392" s="211" t="str">
        <f t="shared" si="544"/>
        <v/>
      </c>
      <c r="D17392" s="213" t="str">
        <f t="shared" si="545"/>
        <v/>
      </c>
    </row>
    <row r="17393" spans="2:4" x14ac:dyDescent="0.3">
      <c r="B17393" s="211" t="str">
        <f t="shared" si="544"/>
        <v/>
      </c>
      <c r="D17393" s="213" t="str">
        <f t="shared" si="545"/>
        <v/>
      </c>
    </row>
    <row r="17394" spans="2:4" x14ac:dyDescent="0.3">
      <c r="B17394" s="211" t="str">
        <f t="shared" si="544"/>
        <v/>
      </c>
      <c r="D17394" s="213" t="str">
        <f t="shared" si="545"/>
        <v/>
      </c>
    </row>
    <row r="17395" spans="2:4" x14ac:dyDescent="0.3">
      <c r="B17395" s="211" t="str">
        <f t="shared" si="544"/>
        <v/>
      </c>
      <c r="D17395" s="213" t="str">
        <f t="shared" si="545"/>
        <v/>
      </c>
    </row>
    <row r="17396" spans="2:4" x14ac:dyDescent="0.3">
      <c r="B17396" s="211" t="str">
        <f t="shared" si="544"/>
        <v/>
      </c>
      <c r="D17396" s="213" t="str">
        <f t="shared" si="545"/>
        <v/>
      </c>
    </row>
    <row r="17397" spans="2:4" x14ac:dyDescent="0.3">
      <c r="B17397" s="211" t="str">
        <f t="shared" si="544"/>
        <v/>
      </c>
      <c r="D17397" s="213" t="str">
        <f t="shared" si="545"/>
        <v/>
      </c>
    </row>
    <row r="17398" spans="2:4" x14ac:dyDescent="0.3">
      <c r="B17398" s="211" t="str">
        <f t="shared" si="544"/>
        <v/>
      </c>
      <c r="D17398" s="213" t="str">
        <f t="shared" si="545"/>
        <v/>
      </c>
    </row>
    <row r="17399" spans="2:4" x14ac:dyDescent="0.3">
      <c r="B17399" s="211" t="str">
        <f t="shared" si="544"/>
        <v/>
      </c>
      <c r="D17399" s="213" t="str">
        <f t="shared" si="545"/>
        <v/>
      </c>
    </row>
    <row r="17400" spans="2:4" x14ac:dyDescent="0.3">
      <c r="B17400" s="211" t="str">
        <f t="shared" si="544"/>
        <v/>
      </c>
      <c r="D17400" s="213" t="str">
        <f t="shared" si="545"/>
        <v/>
      </c>
    </row>
    <row r="17401" spans="2:4" x14ac:dyDescent="0.3">
      <c r="B17401" s="211" t="str">
        <f t="shared" si="544"/>
        <v/>
      </c>
      <c r="D17401" s="213" t="str">
        <f t="shared" si="545"/>
        <v/>
      </c>
    </row>
    <row r="17402" spans="2:4" x14ac:dyDescent="0.3">
      <c r="B17402" s="211" t="str">
        <f t="shared" si="544"/>
        <v/>
      </c>
      <c r="D17402" s="213" t="str">
        <f t="shared" si="545"/>
        <v/>
      </c>
    </row>
    <row r="17403" spans="2:4" x14ac:dyDescent="0.3">
      <c r="B17403" s="211" t="str">
        <f t="shared" si="544"/>
        <v/>
      </c>
      <c r="D17403" s="213" t="str">
        <f t="shared" si="545"/>
        <v/>
      </c>
    </row>
    <row r="17404" spans="2:4" x14ac:dyDescent="0.3">
      <c r="B17404" s="211" t="str">
        <f t="shared" si="544"/>
        <v/>
      </c>
      <c r="D17404" s="213" t="str">
        <f t="shared" si="545"/>
        <v/>
      </c>
    </row>
    <row r="17405" spans="2:4" x14ac:dyDescent="0.3">
      <c r="B17405" s="211" t="str">
        <f t="shared" si="544"/>
        <v/>
      </c>
      <c r="D17405" s="213" t="str">
        <f t="shared" si="545"/>
        <v/>
      </c>
    </row>
    <row r="17406" spans="2:4" x14ac:dyDescent="0.3">
      <c r="B17406" s="211" t="str">
        <f t="shared" si="544"/>
        <v/>
      </c>
      <c r="D17406" s="213" t="str">
        <f t="shared" si="545"/>
        <v/>
      </c>
    </row>
    <row r="17407" spans="2:4" x14ac:dyDescent="0.3">
      <c r="B17407" s="211" t="str">
        <f t="shared" si="544"/>
        <v/>
      </c>
      <c r="D17407" s="213" t="str">
        <f t="shared" si="545"/>
        <v/>
      </c>
    </row>
    <row r="17408" spans="2:4" x14ac:dyDescent="0.3">
      <c r="B17408" s="211" t="str">
        <f t="shared" si="544"/>
        <v/>
      </c>
      <c r="D17408" s="213" t="str">
        <f t="shared" si="545"/>
        <v/>
      </c>
    </row>
    <row r="17409" spans="2:4" x14ac:dyDescent="0.3">
      <c r="B17409" s="211" t="str">
        <f t="shared" si="544"/>
        <v/>
      </c>
      <c r="D17409" s="213" t="str">
        <f t="shared" si="545"/>
        <v/>
      </c>
    </row>
    <row r="17410" spans="2:4" x14ac:dyDescent="0.3">
      <c r="B17410" s="211" t="str">
        <f t="shared" si="544"/>
        <v/>
      </c>
      <c r="D17410" s="213" t="str">
        <f t="shared" si="545"/>
        <v/>
      </c>
    </row>
    <row r="17411" spans="2:4" x14ac:dyDescent="0.3">
      <c r="B17411" s="211" t="str">
        <f t="shared" si="544"/>
        <v/>
      </c>
      <c r="D17411" s="213" t="str">
        <f t="shared" si="545"/>
        <v/>
      </c>
    </row>
    <row r="17412" spans="2:4" x14ac:dyDescent="0.3">
      <c r="B17412" s="211" t="str">
        <f t="shared" si="544"/>
        <v/>
      </c>
      <c r="D17412" s="213" t="str">
        <f t="shared" si="545"/>
        <v/>
      </c>
    </row>
    <row r="17413" spans="2:4" x14ac:dyDescent="0.3">
      <c r="B17413" s="211" t="str">
        <f t="shared" si="544"/>
        <v/>
      </c>
      <c r="D17413" s="213" t="str">
        <f t="shared" si="545"/>
        <v/>
      </c>
    </row>
    <row r="17414" spans="2:4" x14ac:dyDescent="0.3">
      <c r="B17414" s="211" t="str">
        <f t="shared" ref="B17414:B17477" si="546">IF(NOT(ISBLANK(A17414)),INT(($B$2-A17414)/365.25),"")</f>
        <v/>
      </c>
      <c r="D17414" s="213" t="str">
        <f t="shared" ref="D17414:D17477" si="547">_xlfn.IFNA(VLOOKUP(B17414,AgeGroups,2,TRUE),"")</f>
        <v/>
      </c>
    </row>
    <row r="17415" spans="2:4" x14ac:dyDescent="0.3">
      <c r="B17415" s="211" t="str">
        <f t="shared" si="546"/>
        <v/>
      </c>
      <c r="D17415" s="213" t="str">
        <f t="shared" si="547"/>
        <v/>
      </c>
    </row>
    <row r="17416" spans="2:4" x14ac:dyDescent="0.3">
      <c r="B17416" s="211" t="str">
        <f t="shared" si="546"/>
        <v/>
      </c>
      <c r="D17416" s="213" t="str">
        <f t="shared" si="547"/>
        <v/>
      </c>
    </row>
    <row r="17417" spans="2:4" x14ac:dyDescent="0.3">
      <c r="B17417" s="211" t="str">
        <f t="shared" si="546"/>
        <v/>
      </c>
      <c r="D17417" s="213" t="str">
        <f t="shared" si="547"/>
        <v/>
      </c>
    </row>
    <row r="17418" spans="2:4" x14ac:dyDescent="0.3">
      <c r="B17418" s="211" t="str">
        <f t="shared" si="546"/>
        <v/>
      </c>
      <c r="D17418" s="213" t="str">
        <f t="shared" si="547"/>
        <v/>
      </c>
    </row>
    <row r="17419" spans="2:4" x14ac:dyDescent="0.3">
      <c r="B17419" s="211" t="str">
        <f t="shared" si="546"/>
        <v/>
      </c>
      <c r="D17419" s="213" t="str">
        <f t="shared" si="547"/>
        <v/>
      </c>
    </row>
    <row r="17420" spans="2:4" x14ac:dyDescent="0.3">
      <c r="B17420" s="211" t="str">
        <f t="shared" si="546"/>
        <v/>
      </c>
      <c r="D17420" s="213" t="str">
        <f t="shared" si="547"/>
        <v/>
      </c>
    </row>
    <row r="17421" spans="2:4" x14ac:dyDescent="0.3">
      <c r="B17421" s="211" t="str">
        <f t="shared" si="546"/>
        <v/>
      </c>
      <c r="D17421" s="213" t="str">
        <f t="shared" si="547"/>
        <v/>
      </c>
    </row>
    <row r="17422" spans="2:4" x14ac:dyDescent="0.3">
      <c r="B17422" s="211" t="str">
        <f t="shared" si="546"/>
        <v/>
      </c>
      <c r="D17422" s="213" t="str">
        <f t="shared" si="547"/>
        <v/>
      </c>
    </row>
    <row r="17423" spans="2:4" x14ac:dyDescent="0.3">
      <c r="B17423" s="211" t="str">
        <f t="shared" si="546"/>
        <v/>
      </c>
      <c r="D17423" s="213" t="str">
        <f t="shared" si="547"/>
        <v/>
      </c>
    </row>
    <row r="17424" spans="2:4" x14ac:dyDescent="0.3">
      <c r="B17424" s="211" t="str">
        <f t="shared" si="546"/>
        <v/>
      </c>
      <c r="D17424" s="213" t="str">
        <f t="shared" si="547"/>
        <v/>
      </c>
    </row>
    <row r="17425" spans="2:4" x14ac:dyDescent="0.3">
      <c r="B17425" s="211" t="str">
        <f t="shared" si="546"/>
        <v/>
      </c>
      <c r="D17425" s="213" t="str">
        <f t="shared" si="547"/>
        <v/>
      </c>
    </row>
    <row r="17426" spans="2:4" x14ac:dyDescent="0.3">
      <c r="B17426" s="211" t="str">
        <f t="shared" si="546"/>
        <v/>
      </c>
      <c r="D17426" s="213" t="str">
        <f t="shared" si="547"/>
        <v/>
      </c>
    </row>
    <row r="17427" spans="2:4" x14ac:dyDescent="0.3">
      <c r="B17427" s="211" t="str">
        <f t="shared" si="546"/>
        <v/>
      </c>
      <c r="D17427" s="213" t="str">
        <f t="shared" si="547"/>
        <v/>
      </c>
    </row>
    <row r="17428" spans="2:4" x14ac:dyDescent="0.3">
      <c r="B17428" s="211" t="str">
        <f t="shared" si="546"/>
        <v/>
      </c>
      <c r="D17428" s="213" t="str">
        <f t="shared" si="547"/>
        <v/>
      </c>
    </row>
    <row r="17429" spans="2:4" x14ac:dyDescent="0.3">
      <c r="B17429" s="211" t="str">
        <f t="shared" si="546"/>
        <v/>
      </c>
      <c r="D17429" s="213" t="str">
        <f t="shared" si="547"/>
        <v/>
      </c>
    </row>
    <row r="17430" spans="2:4" x14ac:dyDescent="0.3">
      <c r="B17430" s="211" t="str">
        <f t="shared" si="546"/>
        <v/>
      </c>
      <c r="D17430" s="213" t="str">
        <f t="shared" si="547"/>
        <v/>
      </c>
    </row>
    <row r="17431" spans="2:4" x14ac:dyDescent="0.3">
      <c r="B17431" s="211" t="str">
        <f t="shared" si="546"/>
        <v/>
      </c>
      <c r="D17431" s="213" t="str">
        <f t="shared" si="547"/>
        <v/>
      </c>
    </row>
    <row r="17432" spans="2:4" x14ac:dyDescent="0.3">
      <c r="B17432" s="211" t="str">
        <f t="shared" si="546"/>
        <v/>
      </c>
      <c r="D17432" s="213" t="str">
        <f t="shared" si="547"/>
        <v/>
      </c>
    </row>
    <row r="17433" spans="2:4" x14ac:dyDescent="0.3">
      <c r="B17433" s="211" t="str">
        <f t="shared" si="546"/>
        <v/>
      </c>
      <c r="D17433" s="213" t="str">
        <f t="shared" si="547"/>
        <v/>
      </c>
    </row>
    <row r="17434" spans="2:4" x14ac:dyDescent="0.3">
      <c r="B17434" s="211" t="str">
        <f t="shared" si="546"/>
        <v/>
      </c>
      <c r="D17434" s="213" t="str">
        <f t="shared" si="547"/>
        <v/>
      </c>
    </row>
    <row r="17435" spans="2:4" x14ac:dyDescent="0.3">
      <c r="B17435" s="211" t="str">
        <f t="shared" si="546"/>
        <v/>
      </c>
      <c r="D17435" s="213" t="str">
        <f t="shared" si="547"/>
        <v/>
      </c>
    </row>
    <row r="17436" spans="2:4" x14ac:dyDescent="0.3">
      <c r="B17436" s="211" t="str">
        <f t="shared" si="546"/>
        <v/>
      </c>
      <c r="D17436" s="213" t="str">
        <f t="shared" si="547"/>
        <v/>
      </c>
    </row>
    <row r="17437" spans="2:4" x14ac:dyDescent="0.3">
      <c r="B17437" s="211" t="str">
        <f t="shared" si="546"/>
        <v/>
      </c>
      <c r="D17437" s="213" t="str">
        <f t="shared" si="547"/>
        <v/>
      </c>
    </row>
    <row r="17438" spans="2:4" x14ac:dyDescent="0.3">
      <c r="B17438" s="211" t="str">
        <f t="shared" si="546"/>
        <v/>
      </c>
      <c r="D17438" s="213" t="str">
        <f t="shared" si="547"/>
        <v/>
      </c>
    </row>
    <row r="17439" spans="2:4" x14ac:dyDescent="0.3">
      <c r="B17439" s="211" t="str">
        <f t="shared" si="546"/>
        <v/>
      </c>
      <c r="D17439" s="213" t="str">
        <f t="shared" si="547"/>
        <v/>
      </c>
    </row>
    <row r="17440" spans="2:4" x14ac:dyDescent="0.3">
      <c r="B17440" s="211" t="str">
        <f t="shared" si="546"/>
        <v/>
      </c>
      <c r="D17440" s="213" t="str">
        <f t="shared" si="547"/>
        <v/>
      </c>
    </row>
    <row r="17441" spans="2:4" x14ac:dyDescent="0.3">
      <c r="B17441" s="211" t="str">
        <f t="shared" si="546"/>
        <v/>
      </c>
      <c r="D17441" s="213" t="str">
        <f t="shared" si="547"/>
        <v/>
      </c>
    </row>
    <row r="17442" spans="2:4" x14ac:dyDescent="0.3">
      <c r="B17442" s="211" t="str">
        <f t="shared" si="546"/>
        <v/>
      </c>
      <c r="D17442" s="213" t="str">
        <f t="shared" si="547"/>
        <v/>
      </c>
    </row>
    <row r="17443" spans="2:4" x14ac:dyDescent="0.3">
      <c r="B17443" s="211" t="str">
        <f t="shared" si="546"/>
        <v/>
      </c>
      <c r="D17443" s="213" t="str">
        <f t="shared" si="547"/>
        <v/>
      </c>
    </row>
    <row r="17444" spans="2:4" x14ac:dyDescent="0.3">
      <c r="B17444" s="211" t="str">
        <f t="shared" si="546"/>
        <v/>
      </c>
      <c r="D17444" s="213" t="str">
        <f t="shared" si="547"/>
        <v/>
      </c>
    </row>
    <row r="17445" spans="2:4" x14ac:dyDescent="0.3">
      <c r="B17445" s="211" t="str">
        <f t="shared" si="546"/>
        <v/>
      </c>
      <c r="D17445" s="213" t="str">
        <f t="shared" si="547"/>
        <v/>
      </c>
    </row>
    <row r="17446" spans="2:4" x14ac:dyDescent="0.3">
      <c r="B17446" s="211" t="str">
        <f t="shared" si="546"/>
        <v/>
      </c>
      <c r="D17446" s="213" t="str">
        <f t="shared" si="547"/>
        <v/>
      </c>
    </row>
    <row r="17447" spans="2:4" x14ac:dyDescent="0.3">
      <c r="B17447" s="211" t="str">
        <f t="shared" si="546"/>
        <v/>
      </c>
      <c r="D17447" s="213" t="str">
        <f t="shared" si="547"/>
        <v/>
      </c>
    </row>
    <row r="17448" spans="2:4" x14ac:dyDescent="0.3">
      <c r="B17448" s="211" t="str">
        <f t="shared" si="546"/>
        <v/>
      </c>
      <c r="D17448" s="213" t="str">
        <f t="shared" si="547"/>
        <v/>
      </c>
    </row>
    <row r="17449" spans="2:4" x14ac:dyDescent="0.3">
      <c r="B17449" s="211" t="str">
        <f t="shared" si="546"/>
        <v/>
      </c>
      <c r="D17449" s="213" t="str">
        <f t="shared" si="547"/>
        <v/>
      </c>
    </row>
    <row r="17450" spans="2:4" x14ac:dyDescent="0.3">
      <c r="B17450" s="211" t="str">
        <f t="shared" si="546"/>
        <v/>
      </c>
      <c r="D17450" s="213" t="str">
        <f t="shared" si="547"/>
        <v/>
      </c>
    </row>
    <row r="17451" spans="2:4" x14ac:dyDescent="0.3">
      <c r="B17451" s="211" t="str">
        <f t="shared" si="546"/>
        <v/>
      </c>
      <c r="D17451" s="213" t="str">
        <f t="shared" si="547"/>
        <v/>
      </c>
    </row>
    <row r="17452" spans="2:4" x14ac:dyDescent="0.3">
      <c r="B17452" s="211" t="str">
        <f t="shared" si="546"/>
        <v/>
      </c>
      <c r="D17452" s="213" t="str">
        <f t="shared" si="547"/>
        <v/>
      </c>
    </row>
    <row r="17453" spans="2:4" x14ac:dyDescent="0.3">
      <c r="B17453" s="211" t="str">
        <f t="shared" si="546"/>
        <v/>
      </c>
      <c r="D17453" s="213" t="str">
        <f t="shared" si="547"/>
        <v/>
      </c>
    </row>
    <row r="17454" spans="2:4" x14ac:dyDescent="0.3">
      <c r="B17454" s="211" t="str">
        <f t="shared" si="546"/>
        <v/>
      </c>
      <c r="D17454" s="213" t="str">
        <f t="shared" si="547"/>
        <v/>
      </c>
    </row>
    <row r="17455" spans="2:4" x14ac:dyDescent="0.3">
      <c r="B17455" s="211" t="str">
        <f t="shared" si="546"/>
        <v/>
      </c>
      <c r="D17455" s="213" t="str">
        <f t="shared" si="547"/>
        <v/>
      </c>
    </row>
    <row r="17456" spans="2:4" x14ac:dyDescent="0.3">
      <c r="B17456" s="211" t="str">
        <f t="shared" si="546"/>
        <v/>
      </c>
      <c r="D17456" s="213" t="str">
        <f t="shared" si="547"/>
        <v/>
      </c>
    </row>
    <row r="17457" spans="2:4" x14ac:dyDescent="0.3">
      <c r="B17457" s="211" t="str">
        <f t="shared" si="546"/>
        <v/>
      </c>
      <c r="D17457" s="213" t="str">
        <f t="shared" si="547"/>
        <v/>
      </c>
    </row>
    <row r="17458" spans="2:4" x14ac:dyDescent="0.3">
      <c r="B17458" s="211" t="str">
        <f t="shared" si="546"/>
        <v/>
      </c>
      <c r="D17458" s="213" t="str">
        <f t="shared" si="547"/>
        <v/>
      </c>
    </row>
    <row r="17459" spans="2:4" x14ac:dyDescent="0.3">
      <c r="B17459" s="211" t="str">
        <f t="shared" si="546"/>
        <v/>
      </c>
      <c r="D17459" s="213" t="str">
        <f t="shared" si="547"/>
        <v/>
      </c>
    </row>
    <row r="17460" spans="2:4" x14ac:dyDescent="0.3">
      <c r="B17460" s="211" t="str">
        <f t="shared" si="546"/>
        <v/>
      </c>
      <c r="D17460" s="213" t="str">
        <f t="shared" si="547"/>
        <v/>
      </c>
    </row>
    <row r="17461" spans="2:4" x14ac:dyDescent="0.3">
      <c r="B17461" s="211" t="str">
        <f t="shared" si="546"/>
        <v/>
      </c>
      <c r="D17461" s="213" t="str">
        <f t="shared" si="547"/>
        <v/>
      </c>
    </row>
    <row r="17462" spans="2:4" x14ac:dyDescent="0.3">
      <c r="B17462" s="211" t="str">
        <f t="shared" si="546"/>
        <v/>
      </c>
      <c r="D17462" s="213" t="str">
        <f t="shared" si="547"/>
        <v/>
      </c>
    </row>
    <row r="17463" spans="2:4" x14ac:dyDescent="0.3">
      <c r="B17463" s="211" t="str">
        <f t="shared" si="546"/>
        <v/>
      </c>
      <c r="D17463" s="213" t="str">
        <f t="shared" si="547"/>
        <v/>
      </c>
    </row>
    <row r="17464" spans="2:4" x14ac:dyDescent="0.3">
      <c r="B17464" s="211" t="str">
        <f t="shared" si="546"/>
        <v/>
      </c>
      <c r="D17464" s="213" t="str">
        <f t="shared" si="547"/>
        <v/>
      </c>
    </row>
    <row r="17465" spans="2:4" x14ac:dyDescent="0.3">
      <c r="B17465" s="211" t="str">
        <f t="shared" si="546"/>
        <v/>
      </c>
      <c r="D17465" s="213" t="str">
        <f t="shared" si="547"/>
        <v/>
      </c>
    </row>
    <row r="17466" spans="2:4" x14ac:dyDescent="0.3">
      <c r="B17466" s="211" t="str">
        <f t="shared" si="546"/>
        <v/>
      </c>
      <c r="D17466" s="213" t="str">
        <f t="shared" si="547"/>
        <v/>
      </c>
    </row>
    <row r="17467" spans="2:4" x14ac:dyDescent="0.3">
      <c r="B17467" s="211" t="str">
        <f t="shared" si="546"/>
        <v/>
      </c>
      <c r="D17467" s="213" t="str">
        <f t="shared" si="547"/>
        <v/>
      </c>
    </row>
    <row r="17468" spans="2:4" x14ac:dyDescent="0.3">
      <c r="B17468" s="211" t="str">
        <f t="shared" si="546"/>
        <v/>
      </c>
      <c r="D17468" s="213" t="str">
        <f t="shared" si="547"/>
        <v/>
      </c>
    </row>
    <row r="17469" spans="2:4" x14ac:dyDescent="0.3">
      <c r="B17469" s="211" t="str">
        <f t="shared" si="546"/>
        <v/>
      </c>
      <c r="D17469" s="213" t="str">
        <f t="shared" si="547"/>
        <v/>
      </c>
    </row>
    <row r="17470" spans="2:4" x14ac:dyDescent="0.3">
      <c r="B17470" s="211" t="str">
        <f t="shared" si="546"/>
        <v/>
      </c>
      <c r="D17470" s="213" t="str">
        <f t="shared" si="547"/>
        <v/>
      </c>
    </row>
    <row r="17471" spans="2:4" x14ac:dyDescent="0.3">
      <c r="B17471" s="211" t="str">
        <f t="shared" si="546"/>
        <v/>
      </c>
      <c r="D17471" s="213" t="str">
        <f t="shared" si="547"/>
        <v/>
      </c>
    </row>
    <row r="17472" spans="2:4" x14ac:dyDescent="0.3">
      <c r="B17472" s="211" t="str">
        <f t="shared" si="546"/>
        <v/>
      </c>
      <c r="D17472" s="213" t="str">
        <f t="shared" si="547"/>
        <v/>
      </c>
    </row>
    <row r="17473" spans="2:4" x14ac:dyDescent="0.3">
      <c r="B17473" s="211" t="str">
        <f t="shared" si="546"/>
        <v/>
      </c>
      <c r="D17473" s="213" t="str">
        <f t="shared" si="547"/>
        <v/>
      </c>
    </row>
    <row r="17474" spans="2:4" x14ac:dyDescent="0.3">
      <c r="B17474" s="211" t="str">
        <f t="shared" si="546"/>
        <v/>
      </c>
      <c r="D17474" s="213" t="str">
        <f t="shared" si="547"/>
        <v/>
      </c>
    </row>
    <row r="17475" spans="2:4" x14ac:dyDescent="0.3">
      <c r="B17475" s="211" t="str">
        <f t="shared" si="546"/>
        <v/>
      </c>
      <c r="D17475" s="213" t="str">
        <f t="shared" si="547"/>
        <v/>
      </c>
    </row>
    <row r="17476" spans="2:4" x14ac:dyDescent="0.3">
      <c r="B17476" s="211" t="str">
        <f t="shared" si="546"/>
        <v/>
      </c>
      <c r="D17476" s="213" t="str">
        <f t="shared" si="547"/>
        <v/>
      </c>
    </row>
    <row r="17477" spans="2:4" x14ac:dyDescent="0.3">
      <c r="B17477" s="211" t="str">
        <f t="shared" si="546"/>
        <v/>
      </c>
      <c r="D17477" s="213" t="str">
        <f t="shared" si="547"/>
        <v/>
      </c>
    </row>
    <row r="17478" spans="2:4" x14ac:dyDescent="0.3">
      <c r="B17478" s="211" t="str">
        <f t="shared" ref="B17478:B17541" si="548">IF(NOT(ISBLANK(A17478)),INT(($B$2-A17478)/365.25),"")</f>
        <v/>
      </c>
      <c r="D17478" s="213" t="str">
        <f t="shared" ref="D17478:D17541" si="549">_xlfn.IFNA(VLOOKUP(B17478,AgeGroups,2,TRUE),"")</f>
        <v/>
      </c>
    </row>
    <row r="17479" spans="2:4" x14ac:dyDescent="0.3">
      <c r="B17479" s="211" t="str">
        <f t="shared" si="548"/>
        <v/>
      </c>
      <c r="D17479" s="213" t="str">
        <f t="shared" si="549"/>
        <v/>
      </c>
    </row>
    <row r="17480" spans="2:4" x14ac:dyDescent="0.3">
      <c r="B17480" s="211" t="str">
        <f t="shared" si="548"/>
        <v/>
      </c>
      <c r="D17480" s="213" t="str">
        <f t="shared" si="549"/>
        <v/>
      </c>
    </row>
    <row r="17481" spans="2:4" x14ac:dyDescent="0.3">
      <c r="B17481" s="211" t="str">
        <f t="shared" si="548"/>
        <v/>
      </c>
      <c r="D17481" s="213" t="str">
        <f t="shared" si="549"/>
        <v/>
      </c>
    </row>
    <row r="17482" spans="2:4" x14ac:dyDescent="0.3">
      <c r="B17482" s="211" t="str">
        <f t="shared" si="548"/>
        <v/>
      </c>
      <c r="D17482" s="213" t="str">
        <f t="shared" si="549"/>
        <v/>
      </c>
    </row>
    <row r="17483" spans="2:4" x14ac:dyDescent="0.3">
      <c r="B17483" s="211" t="str">
        <f t="shared" si="548"/>
        <v/>
      </c>
      <c r="D17483" s="213" t="str">
        <f t="shared" si="549"/>
        <v/>
      </c>
    </row>
    <row r="17484" spans="2:4" x14ac:dyDescent="0.3">
      <c r="B17484" s="211" t="str">
        <f t="shared" si="548"/>
        <v/>
      </c>
      <c r="D17484" s="213" t="str">
        <f t="shared" si="549"/>
        <v/>
      </c>
    </row>
    <row r="17485" spans="2:4" x14ac:dyDescent="0.3">
      <c r="B17485" s="211" t="str">
        <f t="shared" si="548"/>
        <v/>
      </c>
      <c r="D17485" s="213" t="str">
        <f t="shared" si="549"/>
        <v/>
      </c>
    </row>
    <row r="17486" spans="2:4" x14ac:dyDescent="0.3">
      <c r="B17486" s="211" t="str">
        <f t="shared" si="548"/>
        <v/>
      </c>
      <c r="D17486" s="213" t="str">
        <f t="shared" si="549"/>
        <v/>
      </c>
    </row>
    <row r="17487" spans="2:4" x14ac:dyDescent="0.3">
      <c r="B17487" s="211" t="str">
        <f t="shared" si="548"/>
        <v/>
      </c>
      <c r="D17487" s="213" t="str">
        <f t="shared" si="549"/>
        <v/>
      </c>
    </row>
    <row r="17488" spans="2:4" x14ac:dyDescent="0.3">
      <c r="B17488" s="211" t="str">
        <f t="shared" si="548"/>
        <v/>
      </c>
      <c r="D17488" s="213" t="str">
        <f t="shared" si="549"/>
        <v/>
      </c>
    </row>
    <row r="17489" spans="2:4" x14ac:dyDescent="0.3">
      <c r="B17489" s="211" t="str">
        <f t="shared" si="548"/>
        <v/>
      </c>
      <c r="D17489" s="213" t="str">
        <f t="shared" si="549"/>
        <v/>
      </c>
    </row>
    <row r="17490" spans="2:4" x14ac:dyDescent="0.3">
      <c r="B17490" s="211" t="str">
        <f t="shared" si="548"/>
        <v/>
      </c>
      <c r="D17490" s="213" t="str">
        <f t="shared" si="549"/>
        <v/>
      </c>
    </row>
    <row r="17491" spans="2:4" x14ac:dyDescent="0.3">
      <c r="B17491" s="211" t="str">
        <f t="shared" si="548"/>
        <v/>
      </c>
      <c r="D17491" s="213" t="str">
        <f t="shared" si="549"/>
        <v/>
      </c>
    </row>
    <row r="17492" spans="2:4" x14ac:dyDescent="0.3">
      <c r="B17492" s="211" t="str">
        <f t="shared" si="548"/>
        <v/>
      </c>
      <c r="D17492" s="213" t="str">
        <f t="shared" si="549"/>
        <v/>
      </c>
    </row>
    <row r="17493" spans="2:4" x14ac:dyDescent="0.3">
      <c r="B17493" s="211" t="str">
        <f t="shared" si="548"/>
        <v/>
      </c>
      <c r="D17493" s="213" t="str">
        <f t="shared" si="549"/>
        <v/>
      </c>
    </row>
    <row r="17494" spans="2:4" x14ac:dyDescent="0.3">
      <c r="B17494" s="211" t="str">
        <f t="shared" si="548"/>
        <v/>
      </c>
      <c r="D17494" s="213" t="str">
        <f t="shared" si="549"/>
        <v/>
      </c>
    </row>
    <row r="17495" spans="2:4" x14ac:dyDescent="0.3">
      <c r="B17495" s="211" t="str">
        <f t="shared" si="548"/>
        <v/>
      </c>
      <c r="D17495" s="213" t="str">
        <f t="shared" si="549"/>
        <v/>
      </c>
    </row>
    <row r="17496" spans="2:4" x14ac:dyDescent="0.3">
      <c r="B17496" s="211" t="str">
        <f t="shared" si="548"/>
        <v/>
      </c>
      <c r="D17496" s="213" t="str">
        <f t="shared" si="549"/>
        <v/>
      </c>
    </row>
    <row r="17497" spans="2:4" x14ac:dyDescent="0.3">
      <c r="B17497" s="211" t="str">
        <f t="shared" si="548"/>
        <v/>
      </c>
      <c r="D17497" s="213" t="str">
        <f t="shared" si="549"/>
        <v/>
      </c>
    </row>
    <row r="17498" spans="2:4" x14ac:dyDescent="0.3">
      <c r="B17498" s="211" t="str">
        <f t="shared" si="548"/>
        <v/>
      </c>
      <c r="D17498" s="213" t="str">
        <f t="shared" si="549"/>
        <v/>
      </c>
    </row>
    <row r="17499" spans="2:4" x14ac:dyDescent="0.3">
      <c r="B17499" s="211" t="str">
        <f t="shared" si="548"/>
        <v/>
      </c>
      <c r="D17499" s="213" t="str">
        <f t="shared" si="549"/>
        <v/>
      </c>
    </row>
    <row r="17500" spans="2:4" x14ac:dyDescent="0.3">
      <c r="B17500" s="211" t="str">
        <f t="shared" si="548"/>
        <v/>
      </c>
      <c r="D17500" s="213" t="str">
        <f t="shared" si="549"/>
        <v/>
      </c>
    </row>
    <row r="17501" spans="2:4" x14ac:dyDescent="0.3">
      <c r="B17501" s="211" t="str">
        <f t="shared" si="548"/>
        <v/>
      </c>
      <c r="D17501" s="213" t="str">
        <f t="shared" si="549"/>
        <v/>
      </c>
    </row>
    <row r="17502" spans="2:4" x14ac:dyDescent="0.3">
      <c r="B17502" s="211" t="str">
        <f t="shared" si="548"/>
        <v/>
      </c>
      <c r="D17502" s="213" t="str">
        <f t="shared" si="549"/>
        <v/>
      </c>
    </row>
    <row r="17503" spans="2:4" x14ac:dyDescent="0.3">
      <c r="B17503" s="211" t="str">
        <f t="shared" si="548"/>
        <v/>
      </c>
      <c r="D17503" s="213" t="str">
        <f t="shared" si="549"/>
        <v/>
      </c>
    </row>
    <row r="17504" spans="2:4" x14ac:dyDescent="0.3">
      <c r="B17504" s="211" t="str">
        <f t="shared" si="548"/>
        <v/>
      </c>
      <c r="D17504" s="213" t="str">
        <f t="shared" si="549"/>
        <v/>
      </c>
    </row>
    <row r="17505" spans="2:4" x14ac:dyDescent="0.3">
      <c r="B17505" s="211" t="str">
        <f t="shared" si="548"/>
        <v/>
      </c>
      <c r="D17505" s="213" t="str">
        <f t="shared" si="549"/>
        <v/>
      </c>
    </row>
    <row r="17506" spans="2:4" x14ac:dyDescent="0.3">
      <c r="B17506" s="211" t="str">
        <f t="shared" si="548"/>
        <v/>
      </c>
      <c r="D17506" s="213" t="str">
        <f t="shared" si="549"/>
        <v/>
      </c>
    </row>
    <row r="17507" spans="2:4" x14ac:dyDescent="0.3">
      <c r="B17507" s="211" t="str">
        <f t="shared" si="548"/>
        <v/>
      </c>
      <c r="D17507" s="213" t="str">
        <f t="shared" si="549"/>
        <v/>
      </c>
    </row>
    <row r="17508" spans="2:4" x14ac:dyDescent="0.3">
      <c r="B17508" s="211" t="str">
        <f t="shared" si="548"/>
        <v/>
      </c>
      <c r="D17508" s="213" t="str">
        <f t="shared" si="549"/>
        <v/>
      </c>
    </row>
    <row r="17509" spans="2:4" x14ac:dyDescent="0.3">
      <c r="B17509" s="211" t="str">
        <f t="shared" si="548"/>
        <v/>
      </c>
      <c r="D17509" s="213" t="str">
        <f t="shared" si="549"/>
        <v/>
      </c>
    </row>
    <row r="17510" spans="2:4" x14ac:dyDescent="0.3">
      <c r="B17510" s="211" t="str">
        <f t="shared" si="548"/>
        <v/>
      </c>
      <c r="D17510" s="213" t="str">
        <f t="shared" si="549"/>
        <v/>
      </c>
    </row>
    <row r="17511" spans="2:4" x14ac:dyDescent="0.3">
      <c r="B17511" s="211" t="str">
        <f t="shared" si="548"/>
        <v/>
      </c>
      <c r="D17511" s="213" t="str">
        <f t="shared" si="549"/>
        <v/>
      </c>
    </row>
    <row r="17512" spans="2:4" x14ac:dyDescent="0.3">
      <c r="B17512" s="211" t="str">
        <f t="shared" si="548"/>
        <v/>
      </c>
      <c r="D17512" s="213" t="str">
        <f t="shared" si="549"/>
        <v/>
      </c>
    </row>
    <row r="17513" spans="2:4" x14ac:dyDescent="0.3">
      <c r="B17513" s="211" t="str">
        <f t="shared" si="548"/>
        <v/>
      </c>
      <c r="D17513" s="213" t="str">
        <f t="shared" si="549"/>
        <v/>
      </c>
    </row>
    <row r="17514" spans="2:4" x14ac:dyDescent="0.3">
      <c r="B17514" s="211" t="str">
        <f t="shared" si="548"/>
        <v/>
      </c>
      <c r="D17514" s="213" t="str">
        <f t="shared" si="549"/>
        <v/>
      </c>
    </row>
    <row r="17515" spans="2:4" x14ac:dyDescent="0.3">
      <c r="B17515" s="211" t="str">
        <f t="shared" si="548"/>
        <v/>
      </c>
      <c r="D17515" s="213" t="str">
        <f t="shared" si="549"/>
        <v/>
      </c>
    </row>
    <row r="17516" spans="2:4" x14ac:dyDescent="0.3">
      <c r="B17516" s="211" t="str">
        <f t="shared" si="548"/>
        <v/>
      </c>
      <c r="D17516" s="213" t="str">
        <f t="shared" si="549"/>
        <v/>
      </c>
    </row>
    <row r="17517" spans="2:4" x14ac:dyDescent="0.3">
      <c r="B17517" s="211" t="str">
        <f t="shared" si="548"/>
        <v/>
      </c>
      <c r="D17517" s="213" t="str">
        <f t="shared" si="549"/>
        <v/>
      </c>
    </row>
    <row r="17518" spans="2:4" x14ac:dyDescent="0.3">
      <c r="B17518" s="211" t="str">
        <f t="shared" si="548"/>
        <v/>
      </c>
      <c r="D17518" s="213" t="str">
        <f t="shared" si="549"/>
        <v/>
      </c>
    </row>
    <row r="17519" spans="2:4" x14ac:dyDescent="0.3">
      <c r="B17519" s="211" t="str">
        <f t="shared" si="548"/>
        <v/>
      </c>
      <c r="D17519" s="213" t="str">
        <f t="shared" si="549"/>
        <v/>
      </c>
    </row>
    <row r="17520" spans="2:4" x14ac:dyDescent="0.3">
      <c r="B17520" s="211" t="str">
        <f t="shared" si="548"/>
        <v/>
      </c>
      <c r="D17520" s="213" t="str">
        <f t="shared" si="549"/>
        <v/>
      </c>
    </row>
    <row r="17521" spans="2:4" x14ac:dyDescent="0.3">
      <c r="B17521" s="211" t="str">
        <f t="shared" si="548"/>
        <v/>
      </c>
      <c r="D17521" s="213" t="str">
        <f t="shared" si="549"/>
        <v/>
      </c>
    </row>
    <row r="17522" spans="2:4" x14ac:dyDescent="0.3">
      <c r="B17522" s="211" t="str">
        <f t="shared" si="548"/>
        <v/>
      </c>
      <c r="D17522" s="213" t="str">
        <f t="shared" si="549"/>
        <v/>
      </c>
    </row>
    <row r="17523" spans="2:4" x14ac:dyDescent="0.3">
      <c r="B17523" s="211" t="str">
        <f t="shared" si="548"/>
        <v/>
      </c>
      <c r="D17523" s="213" t="str">
        <f t="shared" si="549"/>
        <v/>
      </c>
    </row>
    <row r="17524" spans="2:4" x14ac:dyDescent="0.3">
      <c r="B17524" s="211" t="str">
        <f t="shared" si="548"/>
        <v/>
      </c>
      <c r="D17524" s="213" t="str">
        <f t="shared" si="549"/>
        <v/>
      </c>
    </row>
    <row r="17525" spans="2:4" x14ac:dyDescent="0.3">
      <c r="B17525" s="211" t="str">
        <f t="shared" si="548"/>
        <v/>
      </c>
      <c r="D17525" s="213" t="str">
        <f t="shared" si="549"/>
        <v/>
      </c>
    </row>
    <row r="17526" spans="2:4" x14ac:dyDescent="0.3">
      <c r="B17526" s="211" t="str">
        <f t="shared" si="548"/>
        <v/>
      </c>
      <c r="D17526" s="213" t="str">
        <f t="shared" si="549"/>
        <v/>
      </c>
    </row>
    <row r="17527" spans="2:4" x14ac:dyDescent="0.3">
      <c r="B17527" s="211" t="str">
        <f t="shared" si="548"/>
        <v/>
      </c>
      <c r="D17527" s="213" t="str">
        <f t="shared" si="549"/>
        <v/>
      </c>
    </row>
    <row r="17528" spans="2:4" x14ac:dyDescent="0.3">
      <c r="B17528" s="211" t="str">
        <f t="shared" si="548"/>
        <v/>
      </c>
      <c r="D17528" s="213" t="str">
        <f t="shared" si="549"/>
        <v/>
      </c>
    </row>
    <row r="17529" spans="2:4" x14ac:dyDescent="0.3">
      <c r="B17529" s="211" t="str">
        <f t="shared" si="548"/>
        <v/>
      </c>
      <c r="D17529" s="213" t="str">
        <f t="shared" si="549"/>
        <v/>
      </c>
    </row>
    <row r="17530" spans="2:4" x14ac:dyDescent="0.3">
      <c r="B17530" s="211" t="str">
        <f t="shared" si="548"/>
        <v/>
      </c>
      <c r="D17530" s="213" t="str">
        <f t="shared" si="549"/>
        <v/>
      </c>
    </row>
    <row r="17531" spans="2:4" x14ac:dyDescent="0.3">
      <c r="B17531" s="211" t="str">
        <f t="shared" si="548"/>
        <v/>
      </c>
      <c r="D17531" s="213" t="str">
        <f t="shared" si="549"/>
        <v/>
      </c>
    </row>
    <row r="17532" spans="2:4" x14ac:dyDescent="0.3">
      <c r="B17532" s="211" t="str">
        <f t="shared" si="548"/>
        <v/>
      </c>
      <c r="D17532" s="213" t="str">
        <f t="shared" si="549"/>
        <v/>
      </c>
    </row>
    <row r="17533" spans="2:4" x14ac:dyDescent="0.3">
      <c r="B17533" s="211" t="str">
        <f t="shared" si="548"/>
        <v/>
      </c>
      <c r="D17533" s="213" t="str">
        <f t="shared" si="549"/>
        <v/>
      </c>
    </row>
    <row r="17534" spans="2:4" x14ac:dyDescent="0.3">
      <c r="B17534" s="211" t="str">
        <f t="shared" si="548"/>
        <v/>
      </c>
      <c r="D17534" s="213" t="str">
        <f t="shared" si="549"/>
        <v/>
      </c>
    </row>
    <row r="17535" spans="2:4" x14ac:dyDescent="0.3">
      <c r="B17535" s="211" t="str">
        <f t="shared" si="548"/>
        <v/>
      </c>
      <c r="D17535" s="213" t="str">
        <f t="shared" si="549"/>
        <v/>
      </c>
    </row>
    <row r="17536" spans="2:4" x14ac:dyDescent="0.3">
      <c r="B17536" s="211" t="str">
        <f t="shared" si="548"/>
        <v/>
      </c>
      <c r="D17536" s="213" t="str">
        <f t="shared" si="549"/>
        <v/>
      </c>
    </row>
    <row r="17537" spans="2:4" x14ac:dyDescent="0.3">
      <c r="B17537" s="211" t="str">
        <f t="shared" si="548"/>
        <v/>
      </c>
      <c r="D17537" s="213" t="str">
        <f t="shared" si="549"/>
        <v/>
      </c>
    </row>
    <row r="17538" spans="2:4" x14ac:dyDescent="0.3">
      <c r="B17538" s="211" t="str">
        <f t="shared" si="548"/>
        <v/>
      </c>
      <c r="D17538" s="213" t="str">
        <f t="shared" si="549"/>
        <v/>
      </c>
    </row>
    <row r="17539" spans="2:4" x14ac:dyDescent="0.3">
      <c r="B17539" s="211" t="str">
        <f t="shared" si="548"/>
        <v/>
      </c>
      <c r="D17539" s="213" t="str">
        <f t="shared" si="549"/>
        <v/>
      </c>
    </row>
    <row r="17540" spans="2:4" x14ac:dyDescent="0.3">
      <c r="B17540" s="211" t="str">
        <f t="shared" si="548"/>
        <v/>
      </c>
      <c r="D17540" s="213" t="str">
        <f t="shared" si="549"/>
        <v/>
      </c>
    </row>
    <row r="17541" spans="2:4" x14ac:dyDescent="0.3">
      <c r="B17541" s="211" t="str">
        <f t="shared" si="548"/>
        <v/>
      </c>
      <c r="D17541" s="213" t="str">
        <f t="shared" si="549"/>
        <v/>
      </c>
    </row>
    <row r="17542" spans="2:4" x14ac:dyDescent="0.3">
      <c r="B17542" s="211" t="str">
        <f t="shared" ref="B17542:B17605" si="550">IF(NOT(ISBLANK(A17542)),INT(($B$2-A17542)/365.25),"")</f>
        <v/>
      </c>
      <c r="D17542" s="213" t="str">
        <f t="shared" ref="D17542:D17605" si="551">_xlfn.IFNA(VLOOKUP(B17542,AgeGroups,2,TRUE),"")</f>
        <v/>
      </c>
    </row>
    <row r="17543" spans="2:4" x14ac:dyDescent="0.3">
      <c r="B17543" s="211" t="str">
        <f t="shared" si="550"/>
        <v/>
      </c>
      <c r="D17543" s="213" t="str">
        <f t="shared" si="551"/>
        <v/>
      </c>
    </row>
    <row r="17544" spans="2:4" x14ac:dyDescent="0.3">
      <c r="B17544" s="211" t="str">
        <f t="shared" si="550"/>
        <v/>
      </c>
      <c r="D17544" s="213" t="str">
        <f t="shared" si="551"/>
        <v/>
      </c>
    </row>
    <row r="17545" spans="2:4" x14ac:dyDescent="0.3">
      <c r="B17545" s="211" t="str">
        <f t="shared" si="550"/>
        <v/>
      </c>
      <c r="D17545" s="213" t="str">
        <f t="shared" si="551"/>
        <v/>
      </c>
    </row>
    <row r="17546" spans="2:4" x14ac:dyDescent="0.3">
      <c r="B17546" s="211" t="str">
        <f t="shared" si="550"/>
        <v/>
      </c>
      <c r="D17546" s="213" t="str">
        <f t="shared" si="551"/>
        <v/>
      </c>
    </row>
    <row r="17547" spans="2:4" x14ac:dyDescent="0.3">
      <c r="B17547" s="211" t="str">
        <f t="shared" si="550"/>
        <v/>
      </c>
      <c r="D17547" s="213" t="str">
        <f t="shared" si="551"/>
        <v/>
      </c>
    </row>
    <row r="17548" spans="2:4" x14ac:dyDescent="0.3">
      <c r="B17548" s="211" t="str">
        <f t="shared" si="550"/>
        <v/>
      </c>
      <c r="D17548" s="213" t="str">
        <f t="shared" si="551"/>
        <v/>
      </c>
    </row>
    <row r="17549" spans="2:4" x14ac:dyDescent="0.3">
      <c r="B17549" s="211" t="str">
        <f t="shared" si="550"/>
        <v/>
      </c>
      <c r="D17549" s="213" t="str">
        <f t="shared" si="551"/>
        <v/>
      </c>
    </row>
    <row r="17550" spans="2:4" x14ac:dyDescent="0.3">
      <c r="B17550" s="211" t="str">
        <f t="shared" si="550"/>
        <v/>
      </c>
      <c r="D17550" s="213" t="str">
        <f t="shared" si="551"/>
        <v/>
      </c>
    </row>
    <row r="17551" spans="2:4" x14ac:dyDescent="0.3">
      <c r="B17551" s="211" t="str">
        <f t="shared" si="550"/>
        <v/>
      </c>
      <c r="D17551" s="213" t="str">
        <f t="shared" si="551"/>
        <v/>
      </c>
    </row>
    <row r="17552" spans="2:4" x14ac:dyDescent="0.3">
      <c r="B17552" s="211" t="str">
        <f t="shared" si="550"/>
        <v/>
      </c>
      <c r="D17552" s="213" t="str">
        <f t="shared" si="551"/>
        <v/>
      </c>
    </row>
    <row r="17553" spans="2:4" x14ac:dyDescent="0.3">
      <c r="B17553" s="211" t="str">
        <f t="shared" si="550"/>
        <v/>
      </c>
      <c r="D17553" s="213" t="str">
        <f t="shared" si="551"/>
        <v/>
      </c>
    </row>
    <row r="17554" spans="2:4" x14ac:dyDescent="0.3">
      <c r="B17554" s="211" t="str">
        <f t="shared" si="550"/>
        <v/>
      </c>
      <c r="D17554" s="213" t="str">
        <f t="shared" si="551"/>
        <v/>
      </c>
    </row>
    <row r="17555" spans="2:4" x14ac:dyDescent="0.3">
      <c r="B17555" s="211" t="str">
        <f t="shared" si="550"/>
        <v/>
      </c>
      <c r="D17555" s="213" t="str">
        <f t="shared" si="551"/>
        <v/>
      </c>
    </row>
    <row r="17556" spans="2:4" x14ac:dyDescent="0.3">
      <c r="B17556" s="211" t="str">
        <f t="shared" si="550"/>
        <v/>
      </c>
      <c r="D17556" s="213" t="str">
        <f t="shared" si="551"/>
        <v/>
      </c>
    </row>
    <row r="17557" spans="2:4" x14ac:dyDescent="0.3">
      <c r="B17557" s="211" t="str">
        <f t="shared" si="550"/>
        <v/>
      </c>
      <c r="D17557" s="213" t="str">
        <f t="shared" si="551"/>
        <v/>
      </c>
    </row>
    <row r="17558" spans="2:4" x14ac:dyDescent="0.3">
      <c r="B17558" s="211" t="str">
        <f t="shared" si="550"/>
        <v/>
      </c>
      <c r="D17558" s="213" t="str">
        <f t="shared" si="551"/>
        <v/>
      </c>
    </row>
    <row r="17559" spans="2:4" x14ac:dyDescent="0.3">
      <c r="B17559" s="211" t="str">
        <f t="shared" si="550"/>
        <v/>
      </c>
      <c r="D17559" s="213" t="str">
        <f t="shared" si="551"/>
        <v/>
      </c>
    </row>
    <row r="17560" spans="2:4" x14ac:dyDescent="0.3">
      <c r="B17560" s="211" t="str">
        <f t="shared" si="550"/>
        <v/>
      </c>
      <c r="D17560" s="213" t="str">
        <f t="shared" si="551"/>
        <v/>
      </c>
    </row>
    <row r="17561" spans="2:4" x14ac:dyDescent="0.3">
      <c r="B17561" s="211" t="str">
        <f t="shared" si="550"/>
        <v/>
      </c>
      <c r="D17561" s="213" t="str">
        <f t="shared" si="551"/>
        <v/>
      </c>
    </row>
    <row r="17562" spans="2:4" x14ac:dyDescent="0.3">
      <c r="B17562" s="211" t="str">
        <f t="shared" si="550"/>
        <v/>
      </c>
      <c r="D17562" s="213" t="str">
        <f t="shared" si="551"/>
        <v/>
      </c>
    </row>
    <row r="17563" spans="2:4" x14ac:dyDescent="0.3">
      <c r="B17563" s="211" t="str">
        <f t="shared" si="550"/>
        <v/>
      </c>
      <c r="D17563" s="213" t="str">
        <f t="shared" si="551"/>
        <v/>
      </c>
    </row>
    <row r="17564" spans="2:4" x14ac:dyDescent="0.3">
      <c r="B17564" s="211" t="str">
        <f t="shared" si="550"/>
        <v/>
      </c>
      <c r="D17564" s="213" t="str">
        <f t="shared" si="551"/>
        <v/>
      </c>
    </row>
    <row r="17565" spans="2:4" x14ac:dyDescent="0.3">
      <c r="B17565" s="211" t="str">
        <f t="shared" si="550"/>
        <v/>
      </c>
      <c r="D17565" s="213" t="str">
        <f t="shared" si="551"/>
        <v/>
      </c>
    </row>
    <row r="17566" spans="2:4" x14ac:dyDescent="0.3">
      <c r="B17566" s="211" t="str">
        <f t="shared" si="550"/>
        <v/>
      </c>
      <c r="D17566" s="213" t="str">
        <f t="shared" si="551"/>
        <v/>
      </c>
    </row>
    <row r="17567" spans="2:4" x14ac:dyDescent="0.3">
      <c r="B17567" s="211" t="str">
        <f t="shared" si="550"/>
        <v/>
      </c>
      <c r="D17567" s="213" t="str">
        <f t="shared" si="551"/>
        <v/>
      </c>
    </row>
    <row r="17568" spans="2:4" x14ac:dyDescent="0.3">
      <c r="B17568" s="211" t="str">
        <f t="shared" si="550"/>
        <v/>
      </c>
      <c r="D17568" s="213" t="str">
        <f t="shared" si="551"/>
        <v/>
      </c>
    </row>
    <row r="17569" spans="2:4" x14ac:dyDescent="0.3">
      <c r="B17569" s="211" t="str">
        <f t="shared" si="550"/>
        <v/>
      </c>
      <c r="D17569" s="213" t="str">
        <f t="shared" si="551"/>
        <v/>
      </c>
    </row>
    <row r="17570" spans="2:4" x14ac:dyDescent="0.3">
      <c r="B17570" s="211" t="str">
        <f t="shared" si="550"/>
        <v/>
      </c>
      <c r="D17570" s="213" t="str">
        <f t="shared" si="551"/>
        <v/>
      </c>
    </row>
    <row r="17571" spans="2:4" x14ac:dyDescent="0.3">
      <c r="B17571" s="211" t="str">
        <f t="shared" si="550"/>
        <v/>
      </c>
      <c r="D17571" s="213" t="str">
        <f t="shared" si="551"/>
        <v/>
      </c>
    </row>
    <row r="17572" spans="2:4" x14ac:dyDescent="0.3">
      <c r="B17572" s="211" t="str">
        <f t="shared" si="550"/>
        <v/>
      </c>
      <c r="D17572" s="213" t="str">
        <f t="shared" si="551"/>
        <v/>
      </c>
    </row>
    <row r="17573" spans="2:4" x14ac:dyDescent="0.3">
      <c r="B17573" s="211" t="str">
        <f t="shared" si="550"/>
        <v/>
      </c>
      <c r="D17573" s="213" t="str">
        <f t="shared" si="551"/>
        <v/>
      </c>
    </row>
    <row r="17574" spans="2:4" x14ac:dyDescent="0.3">
      <c r="B17574" s="211" t="str">
        <f t="shared" si="550"/>
        <v/>
      </c>
      <c r="D17574" s="213" t="str">
        <f t="shared" si="551"/>
        <v/>
      </c>
    </row>
    <row r="17575" spans="2:4" x14ac:dyDescent="0.3">
      <c r="B17575" s="211" t="str">
        <f t="shared" si="550"/>
        <v/>
      </c>
      <c r="D17575" s="213" t="str">
        <f t="shared" si="551"/>
        <v/>
      </c>
    </row>
    <row r="17576" spans="2:4" x14ac:dyDescent="0.3">
      <c r="B17576" s="211" t="str">
        <f t="shared" si="550"/>
        <v/>
      </c>
      <c r="D17576" s="213" t="str">
        <f t="shared" si="551"/>
        <v/>
      </c>
    </row>
    <row r="17577" spans="2:4" x14ac:dyDescent="0.3">
      <c r="B17577" s="211" t="str">
        <f t="shared" si="550"/>
        <v/>
      </c>
      <c r="D17577" s="213" t="str">
        <f t="shared" si="551"/>
        <v/>
      </c>
    </row>
    <row r="17578" spans="2:4" x14ac:dyDescent="0.3">
      <c r="B17578" s="211" t="str">
        <f t="shared" si="550"/>
        <v/>
      </c>
      <c r="D17578" s="213" t="str">
        <f t="shared" si="551"/>
        <v/>
      </c>
    </row>
    <row r="17579" spans="2:4" x14ac:dyDescent="0.3">
      <c r="B17579" s="211" t="str">
        <f t="shared" si="550"/>
        <v/>
      </c>
      <c r="D17579" s="213" t="str">
        <f t="shared" si="551"/>
        <v/>
      </c>
    </row>
    <row r="17580" spans="2:4" x14ac:dyDescent="0.3">
      <c r="B17580" s="211" t="str">
        <f t="shared" si="550"/>
        <v/>
      </c>
      <c r="D17580" s="213" t="str">
        <f t="shared" si="551"/>
        <v/>
      </c>
    </row>
    <row r="17581" spans="2:4" x14ac:dyDescent="0.3">
      <c r="B17581" s="211" t="str">
        <f t="shared" si="550"/>
        <v/>
      </c>
      <c r="D17581" s="213" t="str">
        <f t="shared" si="551"/>
        <v/>
      </c>
    </row>
    <row r="17582" spans="2:4" x14ac:dyDescent="0.3">
      <c r="B17582" s="211" t="str">
        <f t="shared" si="550"/>
        <v/>
      </c>
      <c r="D17582" s="213" t="str">
        <f t="shared" si="551"/>
        <v/>
      </c>
    </row>
    <row r="17583" spans="2:4" x14ac:dyDescent="0.3">
      <c r="B17583" s="211" t="str">
        <f t="shared" si="550"/>
        <v/>
      </c>
      <c r="D17583" s="213" t="str">
        <f t="shared" si="551"/>
        <v/>
      </c>
    </row>
    <row r="17584" spans="2:4" x14ac:dyDescent="0.3">
      <c r="B17584" s="211" t="str">
        <f t="shared" si="550"/>
        <v/>
      </c>
      <c r="D17584" s="213" t="str">
        <f t="shared" si="551"/>
        <v/>
      </c>
    </row>
    <row r="17585" spans="2:4" x14ac:dyDescent="0.3">
      <c r="B17585" s="211" t="str">
        <f t="shared" si="550"/>
        <v/>
      </c>
      <c r="D17585" s="213" t="str">
        <f t="shared" si="551"/>
        <v/>
      </c>
    </row>
    <row r="17586" spans="2:4" x14ac:dyDescent="0.3">
      <c r="B17586" s="211" t="str">
        <f t="shared" si="550"/>
        <v/>
      </c>
      <c r="D17586" s="213" t="str">
        <f t="shared" si="551"/>
        <v/>
      </c>
    </row>
    <row r="17587" spans="2:4" x14ac:dyDescent="0.3">
      <c r="B17587" s="211" t="str">
        <f t="shared" si="550"/>
        <v/>
      </c>
      <c r="D17587" s="213" t="str">
        <f t="shared" si="551"/>
        <v/>
      </c>
    </row>
    <row r="17588" spans="2:4" x14ac:dyDescent="0.3">
      <c r="B17588" s="211" t="str">
        <f t="shared" si="550"/>
        <v/>
      </c>
      <c r="D17588" s="213" t="str">
        <f t="shared" si="551"/>
        <v/>
      </c>
    </row>
    <row r="17589" spans="2:4" x14ac:dyDescent="0.3">
      <c r="B17589" s="211" t="str">
        <f t="shared" si="550"/>
        <v/>
      </c>
      <c r="D17589" s="213" t="str">
        <f t="shared" si="551"/>
        <v/>
      </c>
    </row>
    <row r="17590" spans="2:4" x14ac:dyDescent="0.3">
      <c r="B17590" s="211" t="str">
        <f t="shared" si="550"/>
        <v/>
      </c>
      <c r="D17590" s="213" t="str">
        <f t="shared" si="551"/>
        <v/>
      </c>
    </row>
    <row r="17591" spans="2:4" x14ac:dyDescent="0.3">
      <c r="B17591" s="211" t="str">
        <f t="shared" si="550"/>
        <v/>
      </c>
      <c r="D17591" s="213" t="str">
        <f t="shared" si="551"/>
        <v/>
      </c>
    </row>
    <row r="17592" spans="2:4" x14ac:dyDescent="0.3">
      <c r="B17592" s="211" t="str">
        <f t="shared" si="550"/>
        <v/>
      </c>
      <c r="D17592" s="213" t="str">
        <f t="shared" si="551"/>
        <v/>
      </c>
    </row>
    <row r="17593" spans="2:4" x14ac:dyDescent="0.3">
      <c r="B17593" s="211" t="str">
        <f t="shared" si="550"/>
        <v/>
      </c>
      <c r="D17593" s="213" t="str">
        <f t="shared" si="551"/>
        <v/>
      </c>
    </row>
    <row r="17594" spans="2:4" x14ac:dyDescent="0.3">
      <c r="B17594" s="211" t="str">
        <f t="shared" si="550"/>
        <v/>
      </c>
      <c r="D17594" s="213" t="str">
        <f t="shared" si="551"/>
        <v/>
      </c>
    </row>
    <row r="17595" spans="2:4" x14ac:dyDescent="0.3">
      <c r="B17595" s="211" t="str">
        <f t="shared" si="550"/>
        <v/>
      </c>
      <c r="D17595" s="213" t="str">
        <f t="shared" si="551"/>
        <v/>
      </c>
    </row>
    <row r="17596" spans="2:4" x14ac:dyDescent="0.3">
      <c r="B17596" s="211" t="str">
        <f t="shared" si="550"/>
        <v/>
      </c>
      <c r="D17596" s="213" t="str">
        <f t="shared" si="551"/>
        <v/>
      </c>
    </row>
    <row r="17597" spans="2:4" x14ac:dyDescent="0.3">
      <c r="B17597" s="211" t="str">
        <f t="shared" si="550"/>
        <v/>
      </c>
      <c r="D17597" s="213" t="str">
        <f t="shared" si="551"/>
        <v/>
      </c>
    </row>
    <row r="17598" spans="2:4" x14ac:dyDescent="0.3">
      <c r="B17598" s="211" t="str">
        <f t="shared" si="550"/>
        <v/>
      </c>
      <c r="D17598" s="213" t="str">
        <f t="shared" si="551"/>
        <v/>
      </c>
    </row>
    <row r="17599" spans="2:4" x14ac:dyDescent="0.3">
      <c r="B17599" s="211" t="str">
        <f t="shared" si="550"/>
        <v/>
      </c>
      <c r="D17599" s="213" t="str">
        <f t="shared" si="551"/>
        <v/>
      </c>
    </row>
    <row r="17600" spans="2:4" x14ac:dyDescent="0.3">
      <c r="B17600" s="211" t="str">
        <f t="shared" si="550"/>
        <v/>
      </c>
      <c r="D17600" s="213" t="str">
        <f t="shared" si="551"/>
        <v/>
      </c>
    </row>
    <row r="17601" spans="2:4" x14ac:dyDescent="0.3">
      <c r="B17601" s="211" t="str">
        <f t="shared" si="550"/>
        <v/>
      </c>
      <c r="D17601" s="213" t="str">
        <f t="shared" si="551"/>
        <v/>
      </c>
    </row>
    <row r="17602" spans="2:4" x14ac:dyDescent="0.3">
      <c r="B17602" s="211" t="str">
        <f t="shared" si="550"/>
        <v/>
      </c>
      <c r="D17602" s="213" t="str">
        <f t="shared" si="551"/>
        <v/>
      </c>
    </row>
    <row r="17603" spans="2:4" x14ac:dyDescent="0.3">
      <c r="B17603" s="211" t="str">
        <f t="shared" si="550"/>
        <v/>
      </c>
      <c r="D17603" s="213" t="str">
        <f t="shared" si="551"/>
        <v/>
      </c>
    </row>
    <row r="17604" spans="2:4" x14ac:dyDescent="0.3">
      <c r="B17604" s="211" t="str">
        <f t="shared" si="550"/>
        <v/>
      </c>
      <c r="D17604" s="213" t="str">
        <f t="shared" si="551"/>
        <v/>
      </c>
    </row>
    <row r="17605" spans="2:4" x14ac:dyDescent="0.3">
      <c r="B17605" s="211" t="str">
        <f t="shared" si="550"/>
        <v/>
      </c>
      <c r="D17605" s="213" t="str">
        <f t="shared" si="551"/>
        <v/>
      </c>
    </row>
    <row r="17606" spans="2:4" x14ac:dyDescent="0.3">
      <c r="B17606" s="211" t="str">
        <f t="shared" ref="B17606:B17669" si="552">IF(NOT(ISBLANK(A17606)),INT(($B$2-A17606)/365.25),"")</f>
        <v/>
      </c>
      <c r="D17606" s="213" t="str">
        <f t="shared" ref="D17606:D17669" si="553">_xlfn.IFNA(VLOOKUP(B17606,AgeGroups,2,TRUE),"")</f>
        <v/>
      </c>
    </row>
    <row r="17607" spans="2:4" x14ac:dyDescent="0.3">
      <c r="B17607" s="211" t="str">
        <f t="shared" si="552"/>
        <v/>
      </c>
      <c r="D17607" s="213" t="str">
        <f t="shared" si="553"/>
        <v/>
      </c>
    </row>
    <row r="17608" spans="2:4" x14ac:dyDescent="0.3">
      <c r="B17608" s="211" t="str">
        <f t="shared" si="552"/>
        <v/>
      </c>
      <c r="D17608" s="213" t="str">
        <f t="shared" si="553"/>
        <v/>
      </c>
    </row>
    <row r="17609" spans="2:4" x14ac:dyDescent="0.3">
      <c r="B17609" s="211" t="str">
        <f t="shared" si="552"/>
        <v/>
      </c>
      <c r="D17609" s="213" t="str">
        <f t="shared" si="553"/>
        <v/>
      </c>
    </row>
    <row r="17610" spans="2:4" x14ac:dyDescent="0.3">
      <c r="B17610" s="211" t="str">
        <f t="shared" si="552"/>
        <v/>
      </c>
      <c r="D17610" s="213" t="str">
        <f t="shared" si="553"/>
        <v/>
      </c>
    </row>
    <row r="17611" spans="2:4" x14ac:dyDescent="0.3">
      <c r="B17611" s="211" t="str">
        <f t="shared" si="552"/>
        <v/>
      </c>
      <c r="D17611" s="213" t="str">
        <f t="shared" si="553"/>
        <v/>
      </c>
    </row>
    <row r="17612" spans="2:4" x14ac:dyDescent="0.3">
      <c r="B17612" s="211" t="str">
        <f t="shared" si="552"/>
        <v/>
      </c>
      <c r="D17612" s="213" t="str">
        <f t="shared" si="553"/>
        <v/>
      </c>
    </row>
    <row r="17613" spans="2:4" x14ac:dyDescent="0.3">
      <c r="B17613" s="211" t="str">
        <f t="shared" si="552"/>
        <v/>
      </c>
      <c r="D17613" s="213" t="str">
        <f t="shared" si="553"/>
        <v/>
      </c>
    </row>
    <row r="17614" spans="2:4" x14ac:dyDescent="0.3">
      <c r="B17614" s="211" t="str">
        <f t="shared" si="552"/>
        <v/>
      </c>
      <c r="D17614" s="213" t="str">
        <f t="shared" si="553"/>
        <v/>
      </c>
    </row>
    <row r="17615" spans="2:4" x14ac:dyDescent="0.3">
      <c r="B17615" s="211" t="str">
        <f t="shared" si="552"/>
        <v/>
      </c>
      <c r="D17615" s="213" t="str">
        <f t="shared" si="553"/>
        <v/>
      </c>
    </row>
    <row r="17616" spans="2:4" x14ac:dyDescent="0.3">
      <c r="B17616" s="211" t="str">
        <f t="shared" si="552"/>
        <v/>
      </c>
      <c r="D17616" s="213" t="str">
        <f t="shared" si="553"/>
        <v/>
      </c>
    </row>
    <row r="17617" spans="2:4" x14ac:dyDescent="0.3">
      <c r="B17617" s="211" t="str">
        <f t="shared" si="552"/>
        <v/>
      </c>
      <c r="D17617" s="213" t="str">
        <f t="shared" si="553"/>
        <v/>
      </c>
    </row>
    <row r="17618" spans="2:4" x14ac:dyDescent="0.3">
      <c r="B17618" s="211" t="str">
        <f t="shared" si="552"/>
        <v/>
      </c>
      <c r="D17618" s="213" t="str">
        <f t="shared" si="553"/>
        <v/>
      </c>
    </row>
    <row r="17619" spans="2:4" x14ac:dyDescent="0.3">
      <c r="B17619" s="211" t="str">
        <f t="shared" si="552"/>
        <v/>
      </c>
      <c r="D17619" s="213" t="str">
        <f t="shared" si="553"/>
        <v/>
      </c>
    </row>
    <row r="17620" spans="2:4" x14ac:dyDescent="0.3">
      <c r="B17620" s="211" t="str">
        <f t="shared" si="552"/>
        <v/>
      </c>
      <c r="D17620" s="213" t="str">
        <f t="shared" si="553"/>
        <v/>
      </c>
    </row>
    <row r="17621" spans="2:4" x14ac:dyDescent="0.3">
      <c r="B17621" s="211" t="str">
        <f t="shared" si="552"/>
        <v/>
      </c>
      <c r="D17621" s="213" t="str">
        <f t="shared" si="553"/>
        <v/>
      </c>
    </row>
    <row r="17622" spans="2:4" x14ac:dyDescent="0.3">
      <c r="B17622" s="211" t="str">
        <f t="shared" si="552"/>
        <v/>
      </c>
      <c r="D17622" s="213" t="str">
        <f t="shared" si="553"/>
        <v/>
      </c>
    </row>
    <row r="17623" spans="2:4" x14ac:dyDescent="0.3">
      <c r="B17623" s="211" t="str">
        <f t="shared" si="552"/>
        <v/>
      </c>
      <c r="D17623" s="213" t="str">
        <f t="shared" si="553"/>
        <v/>
      </c>
    </row>
    <row r="17624" spans="2:4" x14ac:dyDescent="0.3">
      <c r="B17624" s="211" t="str">
        <f t="shared" si="552"/>
        <v/>
      </c>
      <c r="D17624" s="213" t="str">
        <f t="shared" si="553"/>
        <v/>
      </c>
    </row>
    <row r="17625" spans="2:4" x14ac:dyDescent="0.3">
      <c r="B17625" s="211" t="str">
        <f t="shared" si="552"/>
        <v/>
      </c>
      <c r="D17625" s="213" t="str">
        <f t="shared" si="553"/>
        <v/>
      </c>
    </row>
    <row r="17626" spans="2:4" x14ac:dyDescent="0.3">
      <c r="B17626" s="211" t="str">
        <f t="shared" si="552"/>
        <v/>
      </c>
      <c r="D17626" s="213" t="str">
        <f t="shared" si="553"/>
        <v/>
      </c>
    </row>
    <row r="17627" spans="2:4" x14ac:dyDescent="0.3">
      <c r="B17627" s="211" t="str">
        <f t="shared" si="552"/>
        <v/>
      </c>
      <c r="D17627" s="213" t="str">
        <f t="shared" si="553"/>
        <v/>
      </c>
    </row>
    <row r="17628" spans="2:4" x14ac:dyDescent="0.3">
      <c r="B17628" s="211" t="str">
        <f t="shared" si="552"/>
        <v/>
      </c>
      <c r="D17628" s="213" t="str">
        <f t="shared" si="553"/>
        <v/>
      </c>
    </row>
    <row r="17629" spans="2:4" x14ac:dyDescent="0.3">
      <c r="B17629" s="211" t="str">
        <f t="shared" si="552"/>
        <v/>
      </c>
      <c r="D17629" s="213" t="str">
        <f t="shared" si="553"/>
        <v/>
      </c>
    </row>
    <row r="17630" spans="2:4" x14ac:dyDescent="0.3">
      <c r="B17630" s="211" t="str">
        <f t="shared" si="552"/>
        <v/>
      </c>
      <c r="D17630" s="213" t="str">
        <f t="shared" si="553"/>
        <v/>
      </c>
    </row>
    <row r="17631" spans="2:4" x14ac:dyDescent="0.3">
      <c r="B17631" s="211" t="str">
        <f t="shared" si="552"/>
        <v/>
      </c>
      <c r="D17631" s="213" t="str">
        <f t="shared" si="553"/>
        <v/>
      </c>
    </row>
    <row r="17632" spans="2:4" x14ac:dyDescent="0.3">
      <c r="B17632" s="211" t="str">
        <f t="shared" si="552"/>
        <v/>
      </c>
      <c r="D17632" s="213" t="str">
        <f t="shared" si="553"/>
        <v/>
      </c>
    </row>
    <row r="17633" spans="2:4" x14ac:dyDescent="0.3">
      <c r="B17633" s="211" t="str">
        <f t="shared" si="552"/>
        <v/>
      </c>
      <c r="D17633" s="213" t="str">
        <f t="shared" si="553"/>
        <v/>
      </c>
    </row>
    <row r="17634" spans="2:4" x14ac:dyDescent="0.3">
      <c r="B17634" s="211" t="str">
        <f t="shared" si="552"/>
        <v/>
      </c>
      <c r="D17634" s="213" t="str">
        <f t="shared" si="553"/>
        <v/>
      </c>
    </row>
    <row r="17635" spans="2:4" x14ac:dyDescent="0.3">
      <c r="B17635" s="211" t="str">
        <f t="shared" si="552"/>
        <v/>
      </c>
      <c r="D17635" s="213" t="str">
        <f t="shared" si="553"/>
        <v/>
      </c>
    </row>
    <row r="17636" spans="2:4" x14ac:dyDescent="0.3">
      <c r="B17636" s="211" t="str">
        <f t="shared" si="552"/>
        <v/>
      </c>
      <c r="D17636" s="213" t="str">
        <f t="shared" si="553"/>
        <v/>
      </c>
    </row>
    <row r="17637" spans="2:4" x14ac:dyDescent="0.3">
      <c r="B17637" s="211" t="str">
        <f t="shared" si="552"/>
        <v/>
      </c>
      <c r="D17637" s="213" t="str">
        <f t="shared" si="553"/>
        <v/>
      </c>
    </row>
    <row r="17638" spans="2:4" x14ac:dyDescent="0.3">
      <c r="B17638" s="211" t="str">
        <f t="shared" si="552"/>
        <v/>
      </c>
      <c r="D17638" s="213" t="str">
        <f t="shared" si="553"/>
        <v/>
      </c>
    </row>
    <row r="17639" spans="2:4" x14ac:dyDescent="0.3">
      <c r="B17639" s="211" t="str">
        <f t="shared" si="552"/>
        <v/>
      </c>
      <c r="D17639" s="213" t="str">
        <f t="shared" si="553"/>
        <v/>
      </c>
    </row>
    <row r="17640" spans="2:4" x14ac:dyDescent="0.3">
      <c r="B17640" s="211" t="str">
        <f t="shared" si="552"/>
        <v/>
      </c>
      <c r="D17640" s="213" t="str">
        <f t="shared" si="553"/>
        <v/>
      </c>
    </row>
    <row r="17641" spans="2:4" x14ac:dyDescent="0.3">
      <c r="B17641" s="211" t="str">
        <f t="shared" si="552"/>
        <v/>
      </c>
      <c r="D17641" s="213" t="str">
        <f t="shared" si="553"/>
        <v/>
      </c>
    </row>
    <row r="17642" spans="2:4" x14ac:dyDescent="0.3">
      <c r="B17642" s="211" t="str">
        <f t="shared" si="552"/>
        <v/>
      </c>
      <c r="D17642" s="213" t="str">
        <f t="shared" si="553"/>
        <v/>
      </c>
    </row>
    <row r="17643" spans="2:4" x14ac:dyDescent="0.3">
      <c r="B17643" s="211" t="str">
        <f t="shared" si="552"/>
        <v/>
      </c>
      <c r="D17643" s="213" t="str">
        <f t="shared" si="553"/>
        <v/>
      </c>
    </row>
    <row r="17644" spans="2:4" x14ac:dyDescent="0.3">
      <c r="B17644" s="211" t="str">
        <f t="shared" si="552"/>
        <v/>
      </c>
      <c r="D17644" s="213" t="str">
        <f t="shared" si="553"/>
        <v/>
      </c>
    </row>
    <row r="17645" spans="2:4" x14ac:dyDescent="0.3">
      <c r="B17645" s="211" t="str">
        <f t="shared" si="552"/>
        <v/>
      </c>
      <c r="D17645" s="213" t="str">
        <f t="shared" si="553"/>
        <v/>
      </c>
    </row>
    <row r="17646" spans="2:4" x14ac:dyDescent="0.3">
      <c r="B17646" s="211" t="str">
        <f t="shared" si="552"/>
        <v/>
      </c>
      <c r="D17646" s="213" t="str">
        <f t="shared" si="553"/>
        <v/>
      </c>
    </row>
    <row r="17647" spans="2:4" x14ac:dyDescent="0.3">
      <c r="B17647" s="211" t="str">
        <f t="shared" si="552"/>
        <v/>
      </c>
      <c r="D17647" s="213" t="str">
        <f t="shared" si="553"/>
        <v/>
      </c>
    </row>
    <row r="17648" spans="2:4" x14ac:dyDescent="0.3">
      <c r="B17648" s="211" t="str">
        <f t="shared" si="552"/>
        <v/>
      </c>
      <c r="D17648" s="213" t="str">
        <f t="shared" si="553"/>
        <v/>
      </c>
    </row>
    <row r="17649" spans="2:4" x14ac:dyDescent="0.3">
      <c r="B17649" s="211" t="str">
        <f t="shared" si="552"/>
        <v/>
      </c>
      <c r="D17649" s="213" t="str">
        <f t="shared" si="553"/>
        <v/>
      </c>
    </row>
    <row r="17650" spans="2:4" x14ac:dyDescent="0.3">
      <c r="B17650" s="211" t="str">
        <f t="shared" si="552"/>
        <v/>
      </c>
      <c r="D17650" s="213" t="str">
        <f t="shared" si="553"/>
        <v/>
      </c>
    </row>
    <row r="17651" spans="2:4" x14ac:dyDescent="0.3">
      <c r="B17651" s="211" t="str">
        <f t="shared" si="552"/>
        <v/>
      </c>
      <c r="D17651" s="213" t="str">
        <f t="shared" si="553"/>
        <v/>
      </c>
    </row>
    <row r="17652" spans="2:4" x14ac:dyDescent="0.3">
      <c r="B17652" s="211" t="str">
        <f t="shared" si="552"/>
        <v/>
      </c>
      <c r="D17652" s="213" t="str">
        <f t="shared" si="553"/>
        <v/>
      </c>
    </row>
    <row r="17653" spans="2:4" x14ac:dyDescent="0.3">
      <c r="B17653" s="211" t="str">
        <f t="shared" si="552"/>
        <v/>
      </c>
      <c r="D17653" s="213" t="str">
        <f t="shared" si="553"/>
        <v/>
      </c>
    </row>
    <row r="17654" spans="2:4" x14ac:dyDescent="0.3">
      <c r="B17654" s="211" t="str">
        <f t="shared" si="552"/>
        <v/>
      </c>
      <c r="D17654" s="213" t="str">
        <f t="shared" si="553"/>
        <v/>
      </c>
    </row>
    <row r="17655" spans="2:4" x14ac:dyDescent="0.3">
      <c r="B17655" s="211" t="str">
        <f t="shared" si="552"/>
        <v/>
      </c>
      <c r="D17655" s="213" t="str">
        <f t="shared" si="553"/>
        <v/>
      </c>
    </row>
    <row r="17656" spans="2:4" x14ac:dyDescent="0.3">
      <c r="B17656" s="211" t="str">
        <f t="shared" si="552"/>
        <v/>
      </c>
      <c r="D17656" s="213" t="str">
        <f t="shared" si="553"/>
        <v/>
      </c>
    </row>
    <row r="17657" spans="2:4" x14ac:dyDescent="0.3">
      <c r="B17657" s="211" t="str">
        <f t="shared" si="552"/>
        <v/>
      </c>
      <c r="D17657" s="213" t="str">
        <f t="shared" si="553"/>
        <v/>
      </c>
    </row>
    <row r="17658" spans="2:4" x14ac:dyDescent="0.3">
      <c r="B17658" s="211" t="str">
        <f t="shared" si="552"/>
        <v/>
      </c>
      <c r="D17658" s="213" t="str">
        <f t="shared" si="553"/>
        <v/>
      </c>
    </row>
    <row r="17659" spans="2:4" x14ac:dyDescent="0.3">
      <c r="B17659" s="211" t="str">
        <f t="shared" si="552"/>
        <v/>
      </c>
      <c r="D17659" s="213" t="str">
        <f t="shared" si="553"/>
        <v/>
      </c>
    </row>
    <row r="17660" spans="2:4" x14ac:dyDescent="0.3">
      <c r="B17660" s="211" t="str">
        <f t="shared" si="552"/>
        <v/>
      </c>
      <c r="D17660" s="213" t="str">
        <f t="shared" si="553"/>
        <v/>
      </c>
    </row>
    <row r="17661" spans="2:4" x14ac:dyDescent="0.3">
      <c r="B17661" s="211" t="str">
        <f t="shared" si="552"/>
        <v/>
      </c>
      <c r="D17661" s="213" t="str">
        <f t="shared" si="553"/>
        <v/>
      </c>
    </row>
    <row r="17662" spans="2:4" x14ac:dyDescent="0.3">
      <c r="B17662" s="211" t="str">
        <f t="shared" si="552"/>
        <v/>
      </c>
      <c r="D17662" s="213" t="str">
        <f t="shared" si="553"/>
        <v/>
      </c>
    </row>
    <row r="17663" spans="2:4" x14ac:dyDescent="0.3">
      <c r="B17663" s="211" t="str">
        <f t="shared" si="552"/>
        <v/>
      </c>
      <c r="D17663" s="213" t="str">
        <f t="shared" si="553"/>
        <v/>
      </c>
    </row>
    <row r="17664" spans="2:4" x14ac:dyDescent="0.3">
      <c r="B17664" s="211" t="str">
        <f t="shared" si="552"/>
        <v/>
      </c>
      <c r="D17664" s="213" t="str">
        <f t="shared" si="553"/>
        <v/>
      </c>
    </row>
    <row r="17665" spans="2:4" x14ac:dyDescent="0.3">
      <c r="B17665" s="211" t="str">
        <f t="shared" si="552"/>
        <v/>
      </c>
      <c r="D17665" s="213" t="str">
        <f t="shared" si="553"/>
        <v/>
      </c>
    </row>
    <row r="17666" spans="2:4" x14ac:dyDescent="0.3">
      <c r="B17666" s="211" t="str">
        <f t="shared" si="552"/>
        <v/>
      </c>
      <c r="D17666" s="213" t="str">
        <f t="shared" si="553"/>
        <v/>
      </c>
    </row>
    <row r="17667" spans="2:4" x14ac:dyDescent="0.3">
      <c r="B17667" s="211" t="str">
        <f t="shared" si="552"/>
        <v/>
      </c>
      <c r="D17667" s="213" t="str">
        <f t="shared" si="553"/>
        <v/>
      </c>
    </row>
    <row r="17668" spans="2:4" x14ac:dyDescent="0.3">
      <c r="B17668" s="211" t="str">
        <f t="shared" si="552"/>
        <v/>
      </c>
      <c r="D17668" s="213" t="str">
        <f t="shared" si="553"/>
        <v/>
      </c>
    </row>
    <row r="17669" spans="2:4" x14ac:dyDescent="0.3">
      <c r="B17669" s="211" t="str">
        <f t="shared" si="552"/>
        <v/>
      </c>
      <c r="D17669" s="213" t="str">
        <f t="shared" si="553"/>
        <v/>
      </c>
    </row>
    <row r="17670" spans="2:4" x14ac:dyDescent="0.3">
      <c r="B17670" s="211" t="str">
        <f t="shared" ref="B17670:B17733" si="554">IF(NOT(ISBLANK(A17670)),INT(($B$2-A17670)/365.25),"")</f>
        <v/>
      </c>
      <c r="D17670" s="213" t="str">
        <f t="shared" ref="D17670:D17733" si="555">_xlfn.IFNA(VLOOKUP(B17670,AgeGroups,2,TRUE),"")</f>
        <v/>
      </c>
    </row>
    <row r="17671" spans="2:4" x14ac:dyDescent="0.3">
      <c r="B17671" s="211" t="str">
        <f t="shared" si="554"/>
        <v/>
      </c>
      <c r="D17671" s="213" t="str">
        <f t="shared" si="555"/>
        <v/>
      </c>
    </row>
    <row r="17672" spans="2:4" x14ac:dyDescent="0.3">
      <c r="B17672" s="211" t="str">
        <f t="shared" si="554"/>
        <v/>
      </c>
      <c r="D17672" s="213" t="str">
        <f t="shared" si="555"/>
        <v/>
      </c>
    </row>
    <row r="17673" spans="2:4" x14ac:dyDescent="0.3">
      <c r="B17673" s="211" t="str">
        <f t="shared" si="554"/>
        <v/>
      </c>
      <c r="D17673" s="213" t="str">
        <f t="shared" si="555"/>
        <v/>
      </c>
    </row>
    <row r="17674" spans="2:4" x14ac:dyDescent="0.3">
      <c r="B17674" s="211" t="str">
        <f t="shared" si="554"/>
        <v/>
      </c>
      <c r="D17674" s="213" t="str">
        <f t="shared" si="555"/>
        <v/>
      </c>
    </row>
    <row r="17675" spans="2:4" x14ac:dyDescent="0.3">
      <c r="B17675" s="211" t="str">
        <f t="shared" si="554"/>
        <v/>
      </c>
      <c r="D17675" s="213" t="str">
        <f t="shared" si="555"/>
        <v/>
      </c>
    </row>
    <row r="17676" spans="2:4" x14ac:dyDescent="0.3">
      <c r="B17676" s="211" t="str">
        <f t="shared" si="554"/>
        <v/>
      </c>
      <c r="D17676" s="213" t="str">
        <f t="shared" si="555"/>
        <v/>
      </c>
    </row>
    <row r="17677" spans="2:4" x14ac:dyDescent="0.3">
      <c r="B17677" s="211" t="str">
        <f t="shared" si="554"/>
        <v/>
      </c>
      <c r="D17677" s="213" t="str">
        <f t="shared" si="555"/>
        <v/>
      </c>
    </row>
    <row r="17678" spans="2:4" x14ac:dyDescent="0.3">
      <c r="B17678" s="211" t="str">
        <f t="shared" si="554"/>
        <v/>
      </c>
      <c r="D17678" s="213" t="str">
        <f t="shared" si="555"/>
        <v/>
      </c>
    </row>
    <row r="17679" spans="2:4" x14ac:dyDescent="0.3">
      <c r="B17679" s="211" t="str">
        <f t="shared" si="554"/>
        <v/>
      </c>
      <c r="D17679" s="213" t="str">
        <f t="shared" si="555"/>
        <v/>
      </c>
    </row>
    <row r="17680" spans="2:4" x14ac:dyDescent="0.3">
      <c r="B17680" s="211" t="str">
        <f t="shared" si="554"/>
        <v/>
      </c>
      <c r="D17680" s="213" t="str">
        <f t="shared" si="555"/>
        <v/>
      </c>
    </row>
    <row r="17681" spans="2:4" x14ac:dyDescent="0.3">
      <c r="B17681" s="211" t="str">
        <f t="shared" si="554"/>
        <v/>
      </c>
      <c r="D17681" s="213" t="str">
        <f t="shared" si="555"/>
        <v/>
      </c>
    </row>
    <row r="17682" spans="2:4" x14ac:dyDescent="0.3">
      <c r="B17682" s="211" t="str">
        <f t="shared" si="554"/>
        <v/>
      </c>
      <c r="D17682" s="213" t="str">
        <f t="shared" si="555"/>
        <v/>
      </c>
    </row>
    <row r="17683" spans="2:4" x14ac:dyDescent="0.3">
      <c r="B17683" s="211" t="str">
        <f t="shared" si="554"/>
        <v/>
      </c>
      <c r="D17683" s="213" t="str">
        <f t="shared" si="555"/>
        <v/>
      </c>
    </row>
    <row r="17684" spans="2:4" x14ac:dyDescent="0.3">
      <c r="B17684" s="211" t="str">
        <f t="shared" si="554"/>
        <v/>
      </c>
      <c r="D17684" s="213" t="str">
        <f t="shared" si="555"/>
        <v/>
      </c>
    </row>
    <row r="17685" spans="2:4" x14ac:dyDescent="0.3">
      <c r="B17685" s="211" t="str">
        <f t="shared" si="554"/>
        <v/>
      </c>
      <c r="D17685" s="213" t="str">
        <f t="shared" si="555"/>
        <v/>
      </c>
    </row>
    <row r="17686" spans="2:4" x14ac:dyDescent="0.3">
      <c r="B17686" s="211" t="str">
        <f t="shared" si="554"/>
        <v/>
      </c>
      <c r="D17686" s="213" t="str">
        <f t="shared" si="555"/>
        <v/>
      </c>
    </row>
    <row r="17687" spans="2:4" x14ac:dyDescent="0.3">
      <c r="B17687" s="211" t="str">
        <f t="shared" si="554"/>
        <v/>
      </c>
      <c r="D17687" s="213" t="str">
        <f t="shared" si="555"/>
        <v/>
      </c>
    </row>
    <row r="17688" spans="2:4" x14ac:dyDescent="0.3">
      <c r="B17688" s="211" t="str">
        <f t="shared" si="554"/>
        <v/>
      </c>
      <c r="D17688" s="213" t="str">
        <f t="shared" si="555"/>
        <v/>
      </c>
    </row>
    <row r="17689" spans="2:4" x14ac:dyDescent="0.3">
      <c r="B17689" s="211" t="str">
        <f t="shared" si="554"/>
        <v/>
      </c>
      <c r="D17689" s="213" t="str">
        <f t="shared" si="555"/>
        <v/>
      </c>
    </row>
    <row r="17690" spans="2:4" x14ac:dyDescent="0.3">
      <c r="B17690" s="211" t="str">
        <f t="shared" si="554"/>
        <v/>
      </c>
      <c r="D17690" s="213" t="str">
        <f t="shared" si="555"/>
        <v/>
      </c>
    </row>
    <row r="17691" spans="2:4" x14ac:dyDescent="0.3">
      <c r="B17691" s="211" t="str">
        <f t="shared" si="554"/>
        <v/>
      </c>
      <c r="D17691" s="213" t="str">
        <f t="shared" si="555"/>
        <v/>
      </c>
    </row>
    <row r="17692" spans="2:4" x14ac:dyDescent="0.3">
      <c r="B17692" s="211" t="str">
        <f t="shared" si="554"/>
        <v/>
      </c>
      <c r="D17692" s="213" t="str">
        <f t="shared" si="555"/>
        <v/>
      </c>
    </row>
    <row r="17693" spans="2:4" x14ac:dyDescent="0.3">
      <c r="B17693" s="211" t="str">
        <f t="shared" si="554"/>
        <v/>
      </c>
      <c r="D17693" s="213" t="str">
        <f t="shared" si="555"/>
        <v/>
      </c>
    </row>
    <row r="17694" spans="2:4" x14ac:dyDescent="0.3">
      <c r="B17694" s="211" t="str">
        <f t="shared" si="554"/>
        <v/>
      </c>
      <c r="D17694" s="213" t="str">
        <f t="shared" si="555"/>
        <v/>
      </c>
    </row>
    <row r="17695" spans="2:4" x14ac:dyDescent="0.3">
      <c r="B17695" s="211" t="str">
        <f t="shared" si="554"/>
        <v/>
      </c>
      <c r="D17695" s="213" t="str">
        <f t="shared" si="555"/>
        <v/>
      </c>
    </row>
    <row r="17696" spans="2:4" x14ac:dyDescent="0.3">
      <c r="B17696" s="211" t="str">
        <f t="shared" si="554"/>
        <v/>
      </c>
      <c r="D17696" s="213" t="str">
        <f t="shared" si="555"/>
        <v/>
      </c>
    </row>
    <row r="17697" spans="2:4" x14ac:dyDescent="0.3">
      <c r="B17697" s="211" t="str">
        <f t="shared" si="554"/>
        <v/>
      </c>
      <c r="D17697" s="213" t="str">
        <f t="shared" si="555"/>
        <v/>
      </c>
    </row>
    <row r="17698" spans="2:4" x14ac:dyDescent="0.3">
      <c r="B17698" s="211" t="str">
        <f t="shared" si="554"/>
        <v/>
      </c>
      <c r="D17698" s="213" t="str">
        <f t="shared" si="555"/>
        <v/>
      </c>
    </row>
    <row r="17699" spans="2:4" x14ac:dyDescent="0.3">
      <c r="B17699" s="211" t="str">
        <f t="shared" si="554"/>
        <v/>
      </c>
      <c r="D17699" s="213" t="str">
        <f t="shared" si="555"/>
        <v/>
      </c>
    </row>
    <row r="17700" spans="2:4" x14ac:dyDescent="0.3">
      <c r="B17700" s="211" t="str">
        <f t="shared" si="554"/>
        <v/>
      </c>
      <c r="D17700" s="213" t="str">
        <f t="shared" si="555"/>
        <v/>
      </c>
    </row>
    <row r="17701" spans="2:4" x14ac:dyDescent="0.3">
      <c r="B17701" s="211" t="str">
        <f t="shared" si="554"/>
        <v/>
      </c>
      <c r="D17701" s="213" t="str">
        <f t="shared" si="555"/>
        <v/>
      </c>
    </row>
    <row r="17702" spans="2:4" x14ac:dyDescent="0.3">
      <c r="B17702" s="211" t="str">
        <f t="shared" si="554"/>
        <v/>
      </c>
      <c r="D17702" s="213" t="str">
        <f t="shared" si="555"/>
        <v/>
      </c>
    </row>
    <row r="17703" spans="2:4" x14ac:dyDescent="0.3">
      <c r="B17703" s="211" t="str">
        <f t="shared" si="554"/>
        <v/>
      </c>
      <c r="D17703" s="213" t="str">
        <f t="shared" si="555"/>
        <v/>
      </c>
    </row>
    <row r="17704" spans="2:4" x14ac:dyDescent="0.3">
      <c r="B17704" s="211" t="str">
        <f t="shared" si="554"/>
        <v/>
      </c>
      <c r="D17704" s="213" t="str">
        <f t="shared" si="555"/>
        <v/>
      </c>
    </row>
    <row r="17705" spans="2:4" x14ac:dyDescent="0.3">
      <c r="B17705" s="211" t="str">
        <f t="shared" si="554"/>
        <v/>
      </c>
      <c r="D17705" s="213" t="str">
        <f t="shared" si="555"/>
        <v/>
      </c>
    </row>
    <row r="17706" spans="2:4" x14ac:dyDescent="0.3">
      <c r="B17706" s="211" t="str">
        <f t="shared" si="554"/>
        <v/>
      </c>
      <c r="D17706" s="213" t="str">
        <f t="shared" si="555"/>
        <v/>
      </c>
    </row>
    <row r="17707" spans="2:4" x14ac:dyDescent="0.3">
      <c r="B17707" s="211" t="str">
        <f t="shared" si="554"/>
        <v/>
      </c>
      <c r="D17707" s="213" t="str">
        <f t="shared" si="555"/>
        <v/>
      </c>
    </row>
    <row r="17708" spans="2:4" x14ac:dyDescent="0.3">
      <c r="B17708" s="211" t="str">
        <f t="shared" si="554"/>
        <v/>
      </c>
      <c r="D17708" s="213" t="str">
        <f t="shared" si="555"/>
        <v/>
      </c>
    </row>
    <row r="17709" spans="2:4" x14ac:dyDescent="0.3">
      <c r="B17709" s="211" t="str">
        <f t="shared" si="554"/>
        <v/>
      </c>
      <c r="D17709" s="213" t="str">
        <f t="shared" si="555"/>
        <v/>
      </c>
    </row>
    <row r="17710" spans="2:4" x14ac:dyDescent="0.3">
      <c r="B17710" s="211" t="str">
        <f t="shared" si="554"/>
        <v/>
      </c>
      <c r="D17710" s="213" t="str">
        <f t="shared" si="555"/>
        <v/>
      </c>
    </row>
    <row r="17711" spans="2:4" x14ac:dyDescent="0.3">
      <c r="B17711" s="211" t="str">
        <f t="shared" si="554"/>
        <v/>
      </c>
      <c r="D17711" s="213" t="str">
        <f t="shared" si="555"/>
        <v/>
      </c>
    </row>
    <row r="17712" spans="2:4" x14ac:dyDescent="0.3">
      <c r="B17712" s="211" t="str">
        <f t="shared" si="554"/>
        <v/>
      </c>
      <c r="D17712" s="213" t="str">
        <f t="shared" si="555"/>
        <v/>
      </c>
    </row>
    <row r="17713" spans="2:4" x14ac:dyDescent="0.3">
      <c r="B17713" s="211" t="str">
        <f t="shared" si="554"/>
        <v/>
      </c>
      <c r="D17713" s="213" t="str">
        <f t="shared" si="555"/>
        <v/>
      </c>
    </row>
    <row r="17714" spans="2:4" x14ac:dyDescent="0.3">
      <c r="B17714" s="211" t="str">
        <f t="shared" si="554"/>
        <v/>
      </c>
      <c r="D17714" s="213" t="str">
        <f t="shared" si="555"/>
        <v/>
      </c>
    </row>
    <row r="17715" spans="2:4" x14ac:dyDescent="0.3">
      <c r="B17715" s="211" t="str">
        <f t="shared" si="554"/>
        <v/>
      </c>
      <c r="D17715" s="213" t="str">
        <f t="shared" si="555"/>
        <v/>
      </c>
    </row>
    <row r="17716" spans="2:4" x14ac:dyDescent="0.3">
      <c r="B17716" s="211" t="str">
        <f t="shared" si="554"/>
        <v/>
      </c>
      <c r="D17716" s="213" t="str">
        <f t="shared" si="555"/>
        <v/>
      </c>
    </row>
    <row r="17717" spans="2:4" x14ac:dyDescent="0.3">
      <c r="B17717" s="211" t="str">
        <f t="shared" si="554"/>
        <v/>
      </c>
      <c r="D17717" s="213" t="str">
        <f t="shared" si="555"/>
        <v/>
      </c>
    </row>
    <row r="17718" spans="2:4" x14ac:dyDescent="0.3">
      <c r="B17718" s="211" t="str">
        <f t="shared" si="554"/>
        <v/>
      </c>
      <c r="D17718" s="213" t="str">
        <f t="shared" si="555"/>
        <v/>
      </c>
    </row>
    <row r="17719" spans="2:4" x14ac:dyDescent="0.3">
      <c r="B17719" s="211" t="str">
        <f t="shared" si="554"/>
        <v/>
      </c>
      <c r="D17719" s="213" t="str">
        <f t="shared" si="555"/>
        <v/>
      </c>
    </row>
    <row r="17720" spans="2:4" x14ac:dyDescent="0.3">
      <c r="B17720" s="211" t="str">
        <f t="shared" si="554"/>
        <v/>
      </c>
      <c r="D17720" s="213" t="str">
        <f t="shared" si="555"/>
        <v/>
      </c>
    </row>
    <row r="17721" spans="2:4" x14ac:dyDescent="0.3">
      <c r="B17721" s="211" t="str">
        <f t="shared" si="554"/>
        <v/>
      </c>
      <c r="D17721" s="213" t="str">
        <f t="shared" si="555"/>
        <v/>
      </c>
    </row>
    <row r="17722" spans="2:4" x14ac:dyDescent="0.3">
      <c r="B17722" s="211" t="str">
        <f t="shared" si="554"/>
        <v/>
      </c>
      <c r="D17722" s="213" t="str">
        <f t="shared" si="555"/>
        <v/>
      </c>
    </row>
    <row r="17723" spans="2:4" x14ac:dyDescent="0.3">
      <c r="B17723" s="211" t="str">
        <f t="shared" si="554"/>
        <v/>
      </c>
      <c r="D17723" s="213" t="str">
        <f t="shared" si="555"/>
        <v/>
      </c>
    </row>
    <row r="17724" spans="2:4" x14ac:dyDescent="0.3">
      <c r="B17724" s="211" t="str">
        <f t="shared" si="554"/>
        <v/>
      </c>
      <c r="D17724" s="213" t="str">
        <f t="shared" si="555"/>
        <v/>
      </c>
    </row>
    <row r="17725" spans="2:4" x14ac:dyDescent="0.3">
      <c r="B17725" s="211" t="str">
        <f t="shared" si="554"/>
        <v/>
      </c>
      <c r="D17725" s="213" t="str">
        <f t="shared" si="555"/>
        <v/>
      </c>
    </row>
    <row r="17726" spans="2:4" x14ac:dyDescent="0.3">
      <c r="B17726" s="211" t="str">
        <f t="shared" si="554"/>
        <v/>
      </c>
      <c r="D17726" s="213" t="str">
        <f t="shared" si="555"/>
        <v/>
      </c>
    </row>
    <row r="17727" spans="2:4" x14ac:dyDescent="0.3">
      <c r="B17727" s="211" t="str">
        <f t="shared" si="554"/>
        <v/>
      </c>
      <c r="D17727" s="213" t="str">
        <f t="shared" si="555"/>
        <v/>
      </c>
    </row>
    <row r="17728" spans="2:4" x14ac:dyDescent="0.3">
      <c r="B17728" s="211" t="str">
        <f t="shared" si="554"/>
        <v/>
      </c>
      <c r="D17728" s="213" t="str">
        <f t="shared" si="555"/>
        <v/>
      </c>
    </row>
    <row r="17729" spans="2:4" x14ac:dyDescent="0.3">
      <c r="B17729" s="211" t="str">
        <f t="shared" si="554"/>
        <v/>
      </c>
      <c r="D17729" s="213" t="str">
        <f t="shared" si="555"/>
        <v/>
      </c>
    </row>
    <row r="17730" spans="2:4" x14ac:dyDescent="0.3">
      <c r="B17730" s="211" t="str">
        <f t="shared" si="554"/>
        <v/>
      </c>
      <c r="D17730" s="213" t="str">
        <f t="shared" si="555"/>
        <v/>
      </c>
    </row>
    <row r="17731" spans="2:4" x14ac:dyDescent="0.3">
      <c r="B17731" s="211" t="str">
        <f t="shared" si="554"/>
        <v/>
      </c>
      <c r="D17731" s="213" t="str">
        <f t="shared" si="555"/>
        <v/>
      </c>
    </row>
    <row r="17732" spans="2:4" x14ac:dyDescent="0.3">
      <c r="B17732" s="211" t="str">
        <f t="shared" si="554"/>
        <v/>
      </c>
      <c r="D17732" s="213" t="str">
        <f t="shared" si="555"/>
        <v/>
      </c>
    </row>
    <row r="17733" spans="2:4" x14ac:dyDescent="0.3">
      <c r="B17733" s="211" t="str">
        <f t="shared" si="554"/>
        <v/>
      </c>
      <c r="D17733" s="213" t="str">
        <f t="shared" si="555"/>
        <v/>
      </c>
    </row>
    <row r="17734" spans="2:4" x14ac:dyDescent="0.3">
      <c r="B17734" s="211" t="str">
        <f t="shared" ref="B17734:B17797" si="556">IF(NOT(ISBLANK(A17734)),INT(($B$2-A17734)/365.25),"")</f>
        <v/>
      </c>
      <c r="D17734" s="213" t="str">
        <f t="shared" ref="D17734:D17797" si="557">_xlfn.IFNA(VLOOKUP(B17734,AgeGroups,2,TRUE),"")</f>
        <v/>
      </c>
    </row>
    <row r="17735" spans="2:4" x14ac:dyDescent="0.3">
      <c r="B17735" s="211" t="str">
        <f t="shared" si="556"/>
        <v/>
      </c>
      <c r="D17735" s="213" t="str">
        <f t="shared" si="557"/>
        <v/>
      </c>
    </row>
    <row r="17736" spans="2:4" x14ac:dyDescent="0.3">
      <c r="B17736" s="211" t="str">
        <f t="shared" si="556"/>
        <v/>
      </c>
      <c r="D17736" s="213" t="str">
        <f t="shared" si="557"/>
        <v/>
      </c>
    </row>
    <row r="17737" spans="2:4" x14ac:dyDescent="0.3">
      <c r="B17737" s="211" t="str">
        <f t="shared" si="556"/>
        <v/>
      </c>
      <c r="D17737" s="213" t="str">
        <f t="shared" si="557"/>
        <v/>
      </c>
    </row>
    <row r="17738" spans="2:4" x14ac:dyDescent="0.3">
      <c r="B17738" s="211" t="str">
        <f t="shared" si="556"/>
        <v/>
      </c>
      <c r="D17738" s="213" t="str">
        <f t="shared" si="557"/>
        <v/>
      </c>
    </row>
    <row r="17739" spans="2:4" x14ac:dyDescent="0.3">
      <c r="B17739" s="211" t="str">
        <f t="shared" si="556"/>
        <v/>
      </c>
      <c r="D17739" s="213" t="str">
        <f t="shared" si="557"/>
        <v/>
      </c>
    </row>
    <row r="17740" spans="2:4" x14ac:dyDescent="0.3">
      <c r="B17740" s="211" t="str">
        <f t="shared" si="556"/>
        <v/>
      </c>
      <c r="D17740" s="213" t="str">
        <f t="shared" si="557"/>
        <v/>
      </c>
    </row>
    <row r="17741" spans="2:4" x14ac:dyDescent="0.3">
      <c r="B17741" s="211" t="str">
        <f t="shared" si="556"/>
        <v/>
      </c>
      <c r="D17741" s="213" t="str">
        <f t="shared" si="557"/>
        <v/>
      </c>
    </row>
    <row r="17742" spans="2:4" x14ac:dyDescent="0.3">
      <c r="B17742" s="211" t="str">
        <f t="shared" si="556"/>
        <v/>
      </c>
      <c r="D17742" s="213" t="str">
        <f t="shared" si="557"/>
        <v/>
      </c>
    </row>
    <row r="17743" spans="2:4" x14ac:dyDescent="0.3">
      <c r="B17743" s="211" t="str">
        <f t="shared" si="556"/>
        <v/>
      </c>
      <c r="D17743" s="213" t="str">
        <f t="shared" si="557"/>
        <v/>
      </c>
    </row>
    <row r="17744" spans="2:4" x14ac:dyDescent="0.3">
      <c r="B17744" s="211" t="str">
        <f t="shared" si="556"/>
        <v/>
      </c>
      <c r="D17744" s="213" t="str">
        <f t="shared" si="557"/>
        <v/>
      </c>
    </row>
    <row r="17745" spans="2:4" x14ac:dyDescent="0.3">
      <c r="B17745" s="211" t="str">
        <f t="shared" si="556"/>
        <v/>
      </c>
      <c r="D17745" s="213" t="str">
        <f t="shared" si="557"/>
        <v/>
      </c>
    </row>
    <row r="17746" spans="2:4" x14ac:dyDescent="0.3">
      <c r="B17746" s="211" t="str">
        <f t="shared" si="556"/>
        <v/>
      </c>
      <c r="D17746" s="213" t="str">
        <f t="shared" si="557"/>
        <v/>
      </c>
    </row>
    <row r="17747" spans="2:4" x14ac:dyDescent="0.3">
      <c r="B17747" s="211" t="str">
        <f t="shared" si="556"/>
        <v/>
      </c>
      <c r="D17747" s="213" t="str">
        <f t="shared" si="557"/>
        <v/>
      </c>
    </row>
    <row r="17748" spans="2:4" x14ac:dyDescent="0.3">
      <c r="B17748" s="211" t="str">
        <f t="shared" si="556"/>
        <v/>
      </c>
      <c r="D17748" s="213" t="str">
        <f t="shared" si="557"/>
        <v/>
      </c>
    </row>
    <row r="17749" spans="2:4" x14ac:dyDescent="0.3">
      <c r="B17749" s="211" t="str">
        <f t="shared" si="556"/>
        <v/>
      </c>
      <c r="D17749" s="213" t="str">
        <f t="shared" si="557"/>
        <v/>
      </c>
    </row>
    <row r="17750" spans="2:4" x14ac:dyDescent="0.3">
      <c r="B17750" s="211" t="str">
        <f t="shared" si="556"/>
        <v/>
      </c>
      <c r="D17750" s="213" t="str">
        <f t="shared" si="557"/>
        <v/>
      </c>
    </row>
    <row r="17751" spans="2:4" x14ac:dyDescent="0.3">
      <c r="B17751" s="211" t="str">
        <f t="shared" si="556"/>
        <v/>
      </c>
      <c r="D17751" s="213" t="str">
        <f t="shared" si="557"/>
        <v/>
      </c>
    </row>
    <row r="17752" spans="2:4" x14ac:dyDescent="0.3">
      <c r="B17752" s="211" t="str">
        <f t="shared" si="556"/>
        <v/>
      </c>
      <c r="D17752" s="213" t="str">
        <f t="shared" si="557"/>
        <v/>
      </c>
    </row>
    <row r="17753" spans="2:4" x14ac:dyDescent="0.3">
      <c r="B17753" s="211" t="str">
        <f t="shared" si="556"/>
        <v/>
      </c>
      <c r="D17753" s="213" t="str">
        <f t="shared" si="557"/>
        <v/>
      </c>
    </row>
    <row r="17754" spans="2:4" x14ac:dyDescent="0.3">
      <c r="B17754" s="211" t="str">
        <f t="shared" si="556"/>
        <v/>
      </c>
      <c r="D17754" s="213" t="str">
        <f t="shared" si="557"/>
        <v/>
      </c>
    </row>
    <row r="17755" spans="2:4" x14ac:dyDescent="0.3">
      <c r="B17755" s="211" t="str">
        <f t="shared" si="556"/>
        <v/>
      </c>
      <c r="D17755" s="213" t="str">
        <f t="shared" si="557"/>
        <v/>
      </c>
    </row>
    <row r="17756" spans="2:4" x14ac:dyDescent="0.3">
      <c r="B17756" s="211" t="str">
        <f t="shared" si="556"/>
        <v/>
      </c>
      <c r="D17756" s="213" t="str">
        <f t="shared" si="557"/>
        <v/>
      </c>
    </row>
    <row r="17757" spans="2:4" x14ac:dyDescent="0.3">
      <c r="B17757" s="211" t="str">
        <f t="shared" si="556"/>
        <v/>
      </c>
      <c r="D17757" s="213" t="str">
        <f t="shared" si="557"/>
        <v/>
      </c>
    </row>
    <row r="17758" spans="2:4" x14ac:dyDescent="0.3">
      <c r="B17758" s="211" t="str">
        <f t="shared" si="556"/>
        <v/>
      </c>
      <c r="D17758" s="213" t="str">
        <f t="shared" si="557"/>
        <v/>
      </c>
    </row>
    <row r="17759" spans="2:4" x14ac:dyDescent="0.3">
      <c r="B17759" s="211" t="str">
        <f t="shared" si="556"/>
        <v/>
      </c>
      <c r="D17759" s="213" t="str">
        <f t="shared" si="557"/>
        <v/>
      </c>
    </row>
    <row r="17760" spans="2:4" x14ac:dyDescent="0.3">
      <c r="B17760" s="211" t="str">
        <f t="shared" si="556"/>
        <v/>
      </c>
      <c r="D17760" s="213" t="str">
        <f t="shared" si="557"/>
        <v/>
      </c>
    </row>
    <row r="17761" spans="2:4" x14ac:dyDescent="0.3">
      <c r="B17761" s="211" t="str">
        <f t="shared" si="556"/>
        <v/>
      </c>
      <c r="D17761" s="213" t="str">
        <f t="shared" si="557"/>
        <v/>
      </c>
    </row>
    <row r="17762" spans="2:4" x14ac:dyDescent="0.3">
      <c r="B17762" s="211" t="str">
        <f t="shared" si="556"/>
        <v/>
      </c>
      <c r="D17762" s="213" t="str">
        <f t="shared" si="557"/>
        <v/>
      </c>
    </row>
    <row r="17763" spans="2:4" x14ac:dyDescent="0.3">
      <c r="B17763" s="211" t="str">
        <f t="shared" si="556"/>
        <v/>
      </c>
      <c r="D17763" s="213" t="str">
        <f t="shared" si="557"/>
        <v/>
      </c>
    </row>
    <row r="17764" spans="2:4" x14ac:dyDescent="0.3">
      <c r="B17764" s="211" t="str">
        <f t="shared" si="556"/>
        <v/>
      </c>
      <c r="D17764" s="213" t="str">
        <f t="shared" si="557"/>
        <v/>
      </c>
    </row>
    <row r="17765" spans="2:4" x14ac:dyDescent="0.3">
      <c r="B17765" s="211" t="str">
        <f t="shared" si="556"/>
        <v/>
      </c>
      <c r="D17765" s="213" t="str">
        <f t="shared" si="557"/>
        <v/>
      </c>
    </row>
    <row r="17766" spans="2:4" x14ac:dyDescent="0.3">
      <c r="B17766" s="211" t="str">
        <f t="shared" si="556"/>
        <v/>
      </c>
      <c r="D17766" s="213" t="str">
        <f t="shared" si="557"/>
        <v/>
      </c>
    </row>
    <row r="17767" spans="2:4" x14ac:dyDescent="0.3">
      <c r="B17767" s="211" t="str">
        <f t="shared" si="556"/>
        <v/>
      </c>
      <c r="D17767" s="213" t="str">
        <f t="shared" si="557"/>
        <v/>
      </c>
    </row>
    <row r="17768" spans="2:4" x14ac:dyDescent="0.3">
      <c r="B17768" s="211" t="str">
        <f t="shared" si="556"/>
        <v/>
      </c>
      <c r="D17768" s="213" t="str">
        <f t="shared" si="557"/>
        <v/>
      </c>
    </row>
    <row r="17769" spans="2:4" x14ac:dyDescent="0.3">
      <c r="B17769" s="211" t="str">
        <f t="shared" si="556"/>
        <v/>
      </c>
      <c r="D17769" s="213" t="str">
        <f t="shared" si="557"/>
        <v/>
      </c>
    </row>
    <row r="17770" spans="2:4" x14ac:dyDescent="0.3">
      <c r="B17770" s="211" t="str">
        <f t="shared" si="556"/>
        <v/>
      </c>
      <c r="D17770" s="213" t="str">
        <f t="shared" si="557"/>
        <v/>
      </c>
    </row>
    <row r="17771" spans="2:4" x14ac:dyDescent="0.3">
      <c r="B17771" s="211" t="str">
        <f t="shared" si="556"/>
        <v/>
      </c>
      <c r="D17771" s="213" t="str">
        <f t="shared" si="557"/>
        <v/>
      </c>
    </row>
    <row r="17772" spans="2:4" x14ac:dyDescent="0.3">
      <c r="B17772" s="211" t="str">
        <f t="shared" si="556"/>
        <v/>
      </c>
      <c r="D17772" s="213" t="str">
        <f t="shared" si="557"/>
        <v/>
      </c>
    </row>
    <row r="17773" spans="2:4" x14ac:dyDescent="0.3">
      <c r="B17773" s="211" t="str">
        <f t="shared" si="556"/>
        <v/>
      </c>
      <c r="D17773" s="213" t="str">
        <f t="shared" si="557"/>
        <v/>
      </c>
    </row>
    <row r="17774" spans="2:4" x14ac:dyDescent="0.3">
      <c r="B17774" s="211" t="str">
        <f t="shared" si="556"/>
        <v/>
      </c>
      <c r="D17774" s="213" t="str">
        <f t="shared" si="557"/>
        <v/>
      </c>
    </row>
    <row r="17775" spans="2:4" x14ac:dyDescent="0.3">
      <c r="B17775" s="211" t="str">
        <f t="shared" si="556"/>
        <v/>
      </c>
      <c r="D17775" s="213" t="str">
        <f t="shared" si="557"/>
        <v/>
      </c>
    </row>
    <row r="17776" spans="2:4" x14ac:dyDescent="0.3">
      <c r="B17776" s="211" t="str">
        <f t="shared" si="556"/>
        <v/>
      </c>
      <c r="D17776" s="213" t="str">
        <f t="shared" si="557"/>
        <v/>
      </c>
    </row>
    <row r="17777" spans="2:4" x14ac:dyDescent="0.3">
      <c r="B17777" s="211" t="str">
        <f t="shared" si="556"/>
        <v/>
      </c>
      <c r="D17777" s="213" t="str">
        <f t="shared" si="557"/>
        <v/>
      </c>
    </row>
    <row r="17778" spans="2:4" x14ac:dyDescent="0.3">
      <c r="B17778" s="211" t="str">
        <f t="shared" si="556"/>
        <v/>
      </c>
      <c r="D17778" s="213" t="str">
        <f t="shared" si="557"/>
        <v/>
      </c>
    </row>
    <row r="17779" spans="2:4" x14ac:dyDescent="0.3">
      <c r="B17779" s="211" t="str">
        <f t="shared" si="556"/>
        <v/>
      </c>
      <c r="D17779" s="213" t="str">
        <f t="shared" si="557"/>
        <v/>
      </c>
    </row>
    <row r="17780" spans="2:4" x14ac:dyDescent="0.3">
      <c r="B17780" s="211" t="str">
        <f t="shared" si="556"/>
        <v/>
      </c>
      <c r="D17780" s="213" t="str">
        <f t="shared" si="557"/>
        <v/>
      </c>
    </row>
    <row r="17781" spans="2:4" x14ac:dyDescent="0.3">
      <c r="B17781" s="211" t="str">
        <f t="shared" si="556"/>
        <v/>
      </c>
      <c r="D17781" s="213" t="str">
        <f t="shared" si="557"/>
        <v/>
      </c>
    </row>
    <row r="17782" spans="2:4" x14ac:dyDescent="0.3">
      <c r="B17782" s="211" t="str">
        <f t="shared" si="556"/>
        <v/>
      </c>
      <c r="D17782" s="213" t="str">
        <f t="shared" si="557"/>
        <v/>
      </c>
    </row>
    <row r="17783" spans="2:4" x14ac:dyDescent="0.3">
      <c r="B17783" s="211" t="str">
        <f t="shared" si="556"/>
        <v/>
      </c>
      <c r="D17783" s="213" t="str">
        <f t="shared" si="557"/>
        <v/>
      </c>
    </row>
    <row r="17784" spans="2:4" x14ac:dyDescent="0.3">
      <c r="B17784" s="211" t="str">
        <f t="shared" si="556"/>
        <v/>
      </c>
      <c r="D17784" s="213" t="str">
        <f t="shared" si="557"/>
        <v/>
      </c>
    </row>
    <row r="17785" spans="2:4" x14ac:dyDescent="0.3">
      <c r="B17785" s="211" t="str">
        <f t="shared" si="556"/>
        <v/>
      </c>
      <c r="D17785" s="213" t="str">
        <f t="shared" si="557"/>
        <v/>
      </c>
    </row>
    <row r="17786" spans="2:4" x14ac:dyDescent="0.3">
      <c r="B17786" s="211" t="str">
        <f t="shared" si="556"/>
        <v/>
      </c>
      <c r="D17786" s="213" t="str">
        <f t="shared" si="557"/>
        <v/>
      </c>
    </row>
    <row r="17787" spans="2:4" x14ac:dyDescent="0.3">
      <c r="B17787" s="211" t="str">
        <f t="shared" si="556"/>
        <v/>
      </c>
      <c r="D17787" s="213" t="str">
        <f t="shared" si="557"/>
        <v/>
      </c>
    </row>
    <row r="17788" spans="2:4" x14ac:dyDescent="0.3">
      <c r="B17788" s="211" t="str">
        <f t="shared" si="556"/>
        <v/>
      </c>
      <c r="D17788" s="213" t="str">
        <f t="shared" si="557"/>
        <v/>
      </c>
    </row>
    <row r="17789" spans="2:4" x14ac:dyDescent="0.3">
      <c r="B17789" s="211" t="str">
        <f t="shared" si="556"/>
        <v/>
      </c>
      <c r="D17789" s="213" t="str">
        <f t="shared" si="557"/>
        <v/>
      </c>
    </row>
    <row r="17790" spans="2:4" x14ac:dyDescent="0.3">
      <c r="B17790" s="211" t="str">
        <f t="shared" si="556"/>
        <v/>
      </c>
      <c r="D17790" s="213" t="str">
        <f t="shared" si="557"/>
        <v/>
      </c>
    </row>
    <row r="17791" spans="2:4" x14ac:dyDescent="0.3">
      <c r="B17791" s="211" t="str">
        <f t="shared" si="556"/>
        <v/>
      </c>
      <c r="D17791" s="213" t="str">
        <f t="shared" si="557"/>
        <v/>
      </c>
    </row>
    <row r="17792" spans="2:4" x14ac:dyDescent="0.3">
      <c r="B17792" s="211" t="str">
        <f t="shared" si="556"/>
        <v/>
      </c>
      <c r="D17792" s="213" t="str">
        <f t="shared" si="557"/>
        <v/>
      </c>
    </row>
    <row r="17793" spans="2:4" x14ac:dyDescent="0.3">
      <c r="B17793" s="211" t="str">
        <f t="shared" si="556"/>
        <v/>
      </c>
      <c r="D17793" s="213" t="str">
        <f t="shared" si="557"/>
        <v/>
      </c>
    </row>
    <row r="17794" spans="2:4" x14ac:dyDescent="0.3">
      <c r="B17794" s="211" t="str">
        <f t="shared" si="556"/>
        <v/>
      </c>
      <c r="D17794" s="213" t="str">
        <f t="shared" si="557"/>
        <v/>
      </c>
    </row>
    <row r="17795" spans="2:4" x14ac:dyDescent="0.3">
      <c r="B17795" s="211" t="str">
        <f t="shared" si="556"/>
        <v/>
      </c>
      <c r="D17795" s="213" t="str">
        <f t="shared" si="557"/>
        <v/>
      </c>
    </row>
    <row r="17796" spans="2:4" x14ac:dyDescent="0.3">
      <c r="B17796" s="211" t="str">
        <f t="shared" si="556"/>
        <v/>
      </c>
      <c r="D17796" s="213" t="str">
        <f t="shared" si="557"/>
        <v/>
      </c>
    </row>
    <row r="17797" spans="2:4" x14ac:dyDescent="0.3">
      <c r="B17797" s="211" t="str">
        <f t="shared" si="556"/>
        <v/>
      </c>
      <c r="D17797" s="213" t="str">
        <f t="shared" si="557"/>
        <v/>
      </c>
    </row>
    <row r="17798" spans="2:4" x14ac:dyDescent="0.3">
      <c r="B17798" s="211" t="str">
        <f t="shared" ref="B17798:B17861" si="558">IF(NOT(ISBLANK(A17798)),INT(($B$2-A17798)/365.25),"")</f>
        <v/>
      </c>
      <c r="D17798" s="213" t="str">
        <f t="shared" ref="D17798:D17861" si="559">_xlfn.IFNA(VLOOKUP(B17798,AgeGroups,2,TRUE),"")</f>
        <v/>
      </c>
    </row>
    <row r="17799" spans="2:4" x14ac:dyDescent="0.3">
      <c r="B17799" s="211" t="str">
        <f t="shared" si="558"/>
        <v/>
      </c>
      <c r="D17799" s="213" t="str">
        <f t="shared" si="559"/>
        <v/>
      </c>
    </row>
    <row r="17800" spans="2:4" x14ac:dyDescent="0.3">
      <c r="B17800" s="211" t="str">
        <f t="shared" si="558"/>
        <v/>
      </c>
      <c r="D17800" s="213" t="str">
        <f t="shared" si="559"/>
        <v/>
      </c>
    </row>
    <row r="17801" spans="2:4" x14ac:dyDescent="0.3">
      <c r="B17801" s="211" t="str">
        <f t="shared" si="558"/>
        <v/>
      </c>
      <c r="D17801" s="213" t="str">
        <f t="shared" si="559"/>
        <v/>
      </c>
    </row>
    <row r="17802" spans="2:4" x14ac:dyDescent="0.3">
      <c r="B17802" s="211" t="str">
        <f t="shared" si="558"/>
        <v/>
      </c>
      <c r="D17802" s="213" t="str">
        <f t="shared" si="559"/>
        <v/>
      </c>
    </row>
    <row r="17803" spans="2:4" x14ac:dyDescent="0.3">
      <c r="B17803" s="211" t="str">
        <f t="shared" si="558"/>
        <v/>
      </c>
      <c r="D17803" s="213" t="str">
        <f t="shared" si="559"/>
        <v/>
      </c>
    </row>
    <row r="17804" spans="2:4" x14ac:dyDescent="0.3">
      <c r="B17804" s="211" t="str">
        <f t="shared" si="558"/>
        <v/>
      </c>
      <c r="D17804" s="213" t="str">
        <f t="shared" si="559"/>
        <v/>
      </c>
    </row>
    <row r="17805" spans="2:4" x14ac:dyDescent="0.3">
      <c r="B17805" s="211" t="str">
        <f t="shared" si="558"/>
        <v/>
      </c>
      <c r="D17805" s="213" t="str">
        <f t="shared" si="559"/>
        <v/>
      </c>
    </row>
    <row r="17806" spans="2:4" x14ac:dyDescent="0.3">
      <c r="B17806" s="211" t="str">
        <f t="shared" si="558"/>
        <v/>
      </c>
      <c r="D17806" s="213" t="str">
        <f t="shared" si="559"/>
        <v/>
      </c>
    </row>
    <row r="17807" spans="2:4" x14ac:dyDescent="0.3">
      <c r="B17807" s="211" t="str">
        <f t="shared" si="558"/>
        <v/>
      </c>
      <c r="D17807" s="213" t="str">
        <f t="shared" si="559"/>
        <v/>
      </c>
    </row>
    <row r="17808" spans="2:4" x14ac:dyDescent="0.3">
      <c r="B17808" s="211" t="str">
        <f t="shared" si="558"/>
        <v/>
      </c>
      <c r="D17808" s="213" t="str">
        <f t="shared" si="559"/>
        <v/>
      </c>
    </row>
    <row r="17809" spans="2:4" x14ac:dyDescent="0.3">
      <c r="B17809" s="211" t="str">
        <f t="shared" si="558"/>
        <v/>
      </c>
      <c r="D17809" s="213" t="str">
        <f t="shared" si="559"/>
        <v/>
      </c>
    </row>
    <row r="17810" spans="2:4" x14ac:dyDescent="0.3">
      <c r="B17810" s="211" t="str">
        <f t="shared" si="558"/>
        <v/>
      </c>
      <c r="D17810" s="213" t="str">
        <f t="shared" si="559"/>
        <v/>
      </c>
    </row>
    <row r="17811" spans="2:4" x14ac:dyDescent="0.3">
      <c r="B17811" s="211" t="str">
        <f t="shared" si="558"/>
        <v/>
      </c>
      <c r="D17811" s="213" t="str">
        <f t="shared" si="559"/>
        <v/>
      </c>
    </row>
    <row r="17812" spans="2:4" x14ac:dyDescent="0.3">
      <c r="B17812" s="211" t="str">
        <f t="shared" si="558"/>
        <v/>
      </c>
      <c r="D17812" s="213" t="str">
        <f t="shared" si="559"/>
        <v/>
      </c>
    </row>
    <row r="17813" spans="2:4" x14ac:dyDescent="0.3">
      <c r="B17813" s="211" t="str">
        <f t="shared" si="558"/>
        <v/>
      </c>
      <c r="D17813" s="213" t="str">
        <f t="shared" si="559"/>
        <v/>
      </c>
    </row>
    <row r="17814" spans="2:4" x14ac:dyDescent="0.3">
      <c r="B17814" s="211" t="str">
        <f t="shared" si="558"/>
        <v/>
      </c>
      <c r="D17814" s="213" t="str">
        <f t="shared" si="559"/>
        <v/>
      </c>
    </row>
    <row r="17815" spans="2:4" x14ac:dyDescent="0.3">
      <c r="B17815" s="211" t="str">
        <f t="shared" si="558"/>
        <v/>
      </c>
      <c r="D17815" s="213" t="str">
        <f t="shared" si="559"/>
        <v/>
      </c>
    </row>
    <row r="17816" spans="2:4" x14ac:dyDescent="0.3">
      <c r="B17816" s="211" t="str">
        <f t="shared" si="558"/>
        <v/>
      </c>
      <c r="D17816" s="213" t="str">
        <f t="shared" si="559"/>
        <v/>
      </c>
    </row>
    <row r="17817" spans="2:4" x14ac:dyDescent="0.3">
      <c r="B17817" s="211" t="str">
        <f t="shared" si="558"/>
        <v/>
      </c>
      <c r="D17817" s="213" t="str">
        <f t="shared" si="559"/>
        <v/>
      </c>
    </row>
    <row r="17818" spans="2:4" x14ac:dyDescent="0.3">
      <c r="B17818" s="211" t="str">
        <f t="shared" si="558"/>
        <v/>
      </c>
      <c r="D17818" s="213" t="str">
        <f t="shared" si="559"/>
        <v/>
      </c>
    </row>
    <row r="17819" spans="2:4" x14ac:dyDescent="0.3">
      <c r="B17819" s="211" t="str">
        <f t="shared" si="558"/>
        <v/>
      </c>
      <c r="D17819" s="213" t="str">
        <f t="shared" si="559"/>
        <v/>
      </c>
    </row>
    <row r="17820" spans="2:4" x14ac:dyDescent="0.3">
      <c r="B17820" s="211" t="str">
        <f t="shared" si="558"/>
        <v/>
      </c>
      <c r="D17820" s="213" t="str">
        <f t="shared" si="559"/>
        <v/>
      </c>
    </row>
    <row r="17821" spans="2:4" x14ac:dyDescent="0.3">
      <c r="B17821" s="211" t="str">
        <f t="shared" si="558"/>
        <v/>
      </c>
      <c r="D17821" s="213" t="str">
        <f t="shared" si="559"/>
        <v/>
      </c>
    </row>
    <row r="17822" spans="2:4" x14ac:dyDescent="0.3">
      <c r="B17822" s="211" t="str">
        <f t="shared" si="558"/>
        <v/>
      </c>
      <c r="D17822" s="213" t="str">
        <f t="shared" si="559"/>
        <v/>
      </c>
    </row>
    <row r="17823" spans="2:4" x14ac:dyDescent="0.3">
      <c r="B17823" s="211" t="str">
        <f t="shared" si="558"/>
        <v/>
      </c>
      <c r="D17823" s="213" t="str">
        <f t="shared" si="559"/>
        <v/>
      </c>
    </row>
    <row r="17824" spans="2:4" x14ac:dyDescent="0.3">
      <c r="B17824" s="211" t="str">
        <f t="shared" si="558"/>
        <v/>
      </c>
      <c r="D17824" s="213" t="str">
        <f t="shared" si="559"/>
        <v/>
      </c>
    </row>
    <row r="17825" spans="2:4" x14ac:dyDescent="0.3">
      <c r="B17825" s="211" t="str">
        <f t="shared" si="558"/>
        <v/>
      </c>
      <c r="D17825" s="213" t="str">
        <f t="shared" si="559"/>
        <v/>
      </c>
    </row>
    <row r="17826" spans="2:4" x14ac:dyDescent="0.3">
      <c r="B17826" s="211" t="str">
        <f t="shared" si="558"/>
        <v/>
      </c>
      <c r="D17826" s="213" t="str">
        <f t="shared" si="559"/>
        <v/>
      </c>
    </row>
    <row r="17827" spans="2:4" x14ac:dyDescent="0.3">
      <c r="B17827" s="211" t="str">
        <f t="shared" si="558"/>
        <v/>
      </c>
      <c r="D17827" s="213" t="str">
        <f t="shared" si="559"/>
        <v/>
      </c>
    </row>
    <row r="17828" spans="2:4" x14ac:dyDescent="0.3">
      <c r="B17828" s="211" t="str">
        <f t="shared" si="558"/>
        <v/>
      </c>
      <c r="D17828" s="213" t="str">
        <f t="shared" si="559"/>
        <v/>
      </c>
    </row>
    <row r="17829" spans="2:4" x14ac:dyDescent="0.3">
      <c r="B17829" s="211" t="str">
        <f t="shared" si="558"/>
        <v/>
      </c>
      <c r="D17829" s="213" t="str">
        <f t="shared" si="559"/>
        <v/>
      </c>
    </row>
    <row r="17830" spans="2:4" x14ac:dyDescent="0.3">
      <c r="B17830" s="211" t="str">
        <f t="shared" si="558"/>
        <v/>
      </c>
      <c r="D17830" s="213" t="str">
        <f t="shared" si="559"/>
        <v/>
      </c>
    </row>
    <row r="17831" spans="2:4" x14ac:dyDescent="0.3">
      <c r="B17831" s="211" t="str">
        <f t="shared" si="558"/>
        <v/>
      </c>
      <c r="D17831" s="213" t="str">
        <f t="shared" si="559"/>
        <v/>
      </c>
    </row>
    <row r="17832" spans="2:4" x14ac:dyDescent="0.3">
      <c r="B17832" s="211" t="str">
        <f t="shared" si="558"/>
        <v/>
      </c>
      <c r="D17832" s="213" t="str">
        <f t="shared" si="559"/>
        <v/>
      </c>
    </row>
    <row r="17833" spans="2:4" x14ac:dyDescent="0.3">
      <c r="B17833" s="211" t="str">
        <f t="shared" si="558"/>
        <v/>
      </c>
      <c r="D17833" s="213" t="str">
        <f t="shared" si="559"/>
        <v/>
      </c>
    </row>
    <row r="17834" spans="2:4" x14ac:dyDescent="0.3">
      <c r="B17834" s="211" t="str">
        <f t="shared" si="558"/>
        <v/>
      </c>
      <c r="D17834" s="213" t="str">
        <f t="shared" si="559"/>
        <v/>
      </c>
    </row>
    <row r="17835" spans="2:4" x14ac:dyDescent="0.3">
      <c r="B17835" s="211" t="str">
        <f t="shared" si="558"/>
        <v/>
      </c>
      <c r="D17835" s="213" t="str">
        <f t="shared" si="559"/>
        <v/>
      </c>
    </row>
    <row r="17836" spans="2:4" x14ac:dyDescent="0.3">
      <c r="B17836" s="211" t="str">
        <f t="shared" si="558"/>
        <v/>
      </c>
      <c r="D17836" s="213" t="str">
        <f t="shared" si="559"/>
        <v/>
      </c>
    </row>
    <row r="17837" spans="2:4" x14ac:dyDescent="0.3">
      <c r="B17837" s="211" t="str">
        <f t="shared" si="558"/>
        <v/>
      </c>
      <c r="D17837" s="213" t="str">
        <f t="shared" si="559"/>
        <v/>
      </c>
    </row>
    <row r="17838" spans="2:4" x14ac:dyDescent="0.3">
      <c r="B17838" s="211" t="str">
        <f t="shared" si="558"/>
        <v/>
      </c>
      <c r="D17838" s="213" t="str">
        <f t="shared" si="559"/>
        <v/>
      </c>
    </row>
    <row r="17839" spans="2:4" x14ac:dyDescent="0.3">
      <c r="B17839" s="211" t="str">
        <f t="shared" si="558"/>
        <v/>
      </c>
      <c r="D17839" s="213" t="str">
        <f t="shared" si="559"/>
        <v/>
      </c>
    </row>
    <row r="17840" spans="2:4" x14ac:dyDescent="0.3">
      <c r="B17840" s="211" t="str">
        <f t="shared" si="558"/>
        <v/>
      </c>
      <c r="D17840" s="213" t="str">
        <f t="shared" si="559"/>
        <v/>
      </c>
    </row>
    <row r="17841" spans="2:4" x14ac:dyDescent="0.3">
      <c r="B17841" s="211" t="str">
        <f t="shared" si="558"/>
        <v/>
      </c>
      <c r="D17841" s="213" t="str">
        <f t="shared" si="559"/>
        <v/>
      </c>
    </row>
    <row r="17842" spans="2:4" x14ac:dyDescent="0.3">
      <c r="B17842" s="211" t="str">
        <f t="shared" si="558"/>
        <v/>
      </c>
      <c r="D17842" s="213" t="str">
        <f t="shared" si="559"/>
        <v/>
      </c>
    </row>
    <row r="17843" spans="2:4" x14ac:dyDescent="0.3">
      <c r="B17843" s="211" t="str">
        <f t="shared" si="558"/>
        <v/>
      </c>
      <c r="D17843" s="213" t="str">
        <f t="shared" si="559"/>
        <v/>
      </c>
    </row>
    <row r="17844" spans="2:4" x14ac:dyDescent="0.3">
      <c r="B17844" s="211" t="str">
        <f t="shared" si="558"/>
        <v/>
      </c>
      <c r="D17844" s="213" t="str">
        <f t="shared" si="559"/>
        <v/>
      </c>
    </row>
    <row r="17845" spans="2:4" x14ac:dyDescent="0.3">
      <c r="B17845" s="211" t="str">
        <f t="shared" si="558"/>
        <v/>
      </c>
      <c r="D17845" s="213" t="str">
        <f t="shared" si="559"/>
        <v/>
      </c>
    </row>
    <row r="17846" spans="2:4" x14ac:dyDescent="0.3">
      <c r="B17846" s="211" t="str">
        <f t="shared" si="558"/>
        <v/>
      </c>
      <c r="D17846" s="213" t="str">
        <f t="shared" si="559"/>
        <v/>
      </c>
    </row>
    <row r="17847" spans="2:4" x14ac:dyDescent="0.3">
      <c r="B17847" s="211" t="str">
        <f t="shared" si="558"/>
        <v/>
      </c>
      <c r="D17847" s="213" t="str">
        <f t="shared" si="559"/>
        <v/>
      </c>
    </row>
    <row r="17848" spans="2:4" x14ac:dyDescent="0.3">
      <c r="B17848" s="211" t="str">
        <f t="shared" si="558"/>
        <v/>
      </c>
      <c r="D17848" s="213" t="str">
        <f t="shared" si="559"/>
        <v/>
      </c>
    </row>
    <row r="17849" spans="2:4" x14ac:dyDescent="0.3">
      <c r="B17849" s="211" t="str">
        <f t="shared" si="558"/>
        <v/>
      </c>
      <c r="D17849" s="213" t="str">
        <f t="shared" si="559"/>
        <v/>
      </c>
    </row>
    <row r="17850" spans="2:4" x14ac:dyDescent="0.3">
      <c r="B17850" s="211" t="str">
        <f t="shared" si="558"/>
        <v/>
      </c>
      <c r="D17850" s="213" t="str">
        <f t="shared" si="559"/>
        <v/>
      </c>
    </row>
    <row r="17851" spans="2:4" x14ac:dyDescent="0.3">
      <c r="B17851" s="211" t="str">
        <f t="shared" si="558"/>
        <v/>
      </c>
      <c r="D17851" s="213" t="str">
        <f t="shared" si="559"/>
        <v/>
      </c>
    </row>
    <row r="17852" spans="2:4" x14ac:dyDescent="0.3">
      <c r="B17852" s="211" t="str">
        <f t="shared" si="558"/>
        <v/>
      </c>
      <c r="D17852" s="213" t="str">
        <f t="shared" si="559"/>
        <v/>
      </c>
    </row>
    <row r="17853" spans="2:4" x14ac:dyDescent="0.3">
      <c r="B17853" s="211" t="str">
        <f t="shared" si="558"/>
        <v/>
      </c>
      <c r="D17853" s="213" t="str">
        <f t="shared" si="559"/>
        <v/>
      </c>
    </row>
    <row r="17854" spans="2:4" x14ac:dyDescent="0.3">
      <c r="B17854" s="211" t="str">
        <f t="shared" si="558"/>
        <v/>
      </c>
      <c r="D17854" s="213" t="str">
        <f t="shared" si="559"/>
        <v/>
      </c>
    </row>
    <row r="17855" spans="2:4" x14ac:dyDescent="0.3">
      <c r="B17855" s="211" t="str">
        <f t="shared" si="558"/>
        <v/>
      </c>
      <c r="D17855" s="213" t="str">
        <f t="shared" si="559"/>
        <v/>
      </c>
    </row>
    <row r="17856" spans="2:4" x14ac:dyDescent="0.3">
      <c r="B17856" s="211" t="str">
        <f t="shared" si="558"/>
        <v/>
      </c>
      <c r="D17856" s="213" t="str">
        <f t="shared" si="559"/>
        <v/>
      </c>
    </row>
    <row r="17857" spans="2:4" x14ac:dyDescent="0.3">
      <c r="B17857" s="211" t="str">
        <f t="shared" si="558"/>
        <v/>
      </c>
      <c r="D17857" s="213" t="str">
        <f t="shared" si="559"/>
        <v/>
      </c>
    </row>
    <row r="17858" spans="2:4" x14ac:dyDescent="0.3">
      <c r="B17858" s="211" t="str">
        <f t="shared" si="558"/>
        <v/>
      </c>
      <c r="D17858" s="213" t="str">
        <f t="shared" si="559"/>
        <v/>
      </c>
    </row>
    <row r="17859" spans="2:4" x14ac:dyDescent="0.3">
      <c r="B17859" s="211" t="str">
        <f t="shared" si="558"/>
        <v/>
      </c>
      <c r="D17859" s="213" t="str">
        <f t="shared" si="559"/>
        <v/>
      </c>
    </row>
    <row r="17860" spans="2:4" x14ac:dyDescent="0.3">
      <c r="B17860" s="211" t="str">
        <f t="shared" si="558"/>
        <v/>
      </c>
      <c r="D17860" s="213" t="str">
        <f t="shared" si="559"/>
        <v/>
      </c>
    </row>
    <row r="17861" spans="2:4" x14ac:dyDescent="0.3">
      <c r="B17861" s="211" t="str">
        <f t="shared" si="558"/>
        <v/>
      </c>
      <c r="D17861" s="213" t="str">
        <f t="shared" si="559"/>
        <v/>
      </c>
    </row>
    <row r="17862" spans="2:4" x14ac:dyDescent="0.3">
      <c r="B17862" s="211" t="str">
        <f t="shared" ref="B17862:B17925" si="560">IF(NOT(ISBLANK(A17862)),INT(($B$2-A17862)/365.25),"")</f>
        <v/>
      </c>
      <c r="D17862" s="213" t="str">
        <f t="shared" ref="D17862:D17925" si="561">_xlfn.IFNA(VLOOKUP(B17862,AgeGroups,2,TRUE),"")</f>
        <v/>
      </c>
    </row>
    <row r="17863" spans="2:4" x14ac:dyDescent="0.3">
      <c r="B17863" s="211" t="str">
        <f t="shared" si="560"/>
        <v/>
      </c>
      <c r="D17863" s="213" t="str">
        <f t="shared" si="561"/>
        <v/>
      </c>
    </row>
    <row r="17864" spans="2:4" x14ac:dyDescent="0.3">
      <c r="B17864" s="211" t="str">
        <f t="shared" si="560"/>
        <v/>
      </c>
      <c r="D17864" s="213" t="str">
        <f t="shared" si="561"/>
        <v/>
      </c>
    </row>
    <row r="17865" spans="2:4" x14ac:dyDescent="0.3">
      <c r="B17865" s="211" t="str">
        <f t="shared" si="560"/>
        <v/>
      </c>
      <c r="D17865" s="213" t="str">
        <f t="shared" si="561"/>
        <v/>
      </c>
    </row>
    <row r="17866" spans="2:4" x14ac:dyDescent="0.3">
      <c r="B17866" s="211" t="str">
        <f t="shared" si="560"/>
        <v/>
      </c>
      <c r="D17866" s="213" t="str">
        <f t="shared" si="561"/>
        <v/>
      </c>
    </row>
    <row r="17867" spans="2:4" x14ac:dyDescent="0.3">
      <c r="B17867" s="211" t="str">
        <f t="shared" si="560"/>
        <v/>
      </c>
      <c r="D17867" s="213" t="str">
        <f t="shared" si="561"/>
        <v/>
      </c>
    </row>
    <row r="17868" spans="2:4" x14ac:dyDescent="0.3">
      <c r="B17868" s="211" t="str">
        <f t="shared" si="560"/>
        <v/>
      </c>
      <c r="D17868" s="213" t="str">
        <f t="shared" si="561"/>
        <v/>
      </c>
    </row>
    <row r="17869" spans="2:4" x14ac:dyDescent="0.3">
      <c r="B17869" s="211" t="str">
        <f t="shared" si="560"/>
        <v/>
      </c>
      <c r="D17869" s="213" t="str">
        <f t="shared" si="561"/>
        <v/>
      </c>
    </row>
    <row r="17870" spans="2:4" x14ac:dyDescent="0.3">
      <c r="B17870" s="211" t="str">
        <f t="shared" si="560"/>
        <v/>
      </c>
      <c r="D17870" s="213" t="str">
        <f t="shared" si="561"/>
        <v/>
      </c>
    </row>
    <row r="17871" spans="2:4" x14ac:dyDescent="0.3">
      <c r="B17871" s="211" t="str">
        <f t="shared" si="560"/>
        <v/>
      </c>
      <c r="D17871" s="213" t="str">
        <f t="shared" si="561"/>
        <v/>
      </c>
    </row>
    <row r="17872" spans="2:4" x14ac:dyDescent="0.3">
      <c r="B17872" s="211" t="str">
        <f t="shared" si="560"/>
        <v/>
      </c>
      <c r="D17872" s="213" t="str">
        <f t="shared" si="561"/>
        <v/>
      </c>
    </row>
    <row r="17873" spans="2:4" x14ac:dyDescent="0.3">
      <c r="B17873" s="211" t="str">
        <f t="shared" si="560"/>
        <v/>
      </c>
      <c r="D17873" s="213" t="str">
        <f t="shared" si="561"/>
        <v/>
      </c>
    </row>
    <row r="17874" spans="2:4" x14ac:dyDescent="0.3">
      <c r="B17874" s="211" t="str">
        <f t="shared" si="560"/>
        <v/>
      </c>
      <c r="D17874" s="213" t="str">
        <f t="shared" si="561"/>
        <v/>
      </c>
    </row>
    <row r="17875" spans="2:4" x14ac:dyDescent="0.3">
      <c r="B17875" s="211" t="str">
        <f t="shared" si="560"/>
        <v/>
      </c>
      <c r="D17875" s="213" t="str">
        <f t="shared" si="561"/>
        <v/>
      </c>
    </row>
    <row r="17876" spans="2:4" x14ac:dyDescent="0.3">
      <c r="B17876" s="211" t="str">
        <f t="shared" si="560"/>
        <v/>
      </c>
      <c r="D17876" s="213" t="str">
        <f t="shared" si="561"/>
        <v/>
      </c>
    </row>
    <row r="17877" spans="2:4" x14ac:dyDescent="0.3">
      <c r="B17877" s="211" t="str">
        <f t="shared" si="560"/>
        <v/>
      </c>
      <c r="D17877" s="213" t="str">
        <f t="shared" si="561"/>
        <v/>
      </c>
    </row>
    <row r="17878" spans="2:4" x14ac:dyDescent="0.3">
      <c r="B17878" s="211" t="str">
        <f t="shared" si="560"/>
        <v/>
      </c>
      <c r="D17878" s="213" t="str">
        <f t="shared" si="561"/>
        <v/>
      </c>
    </row>
    <row r="17879" spans="2:4" x14ac:dyDescent="0.3">
      <c r="B17879" s="211" t="str">
        <f t="shared" si="560"/>
        <v/>
      </c>
      <c r="D17879" s="213" t="str">
        <f t="shared" si="561"/>
        <v/>
      </c>
    </row>
    <row r="17880" spans="2:4" x14ac:dyDescent="0.3">
      <c r="B17880" s="211" t="str">
        <f t="shared" si="560"/>
        <v/>
      </c>
      <c r="D17880" s="213" t="str">
        <f t="shared" si="561"/>
        <v/>
      </c>
    </row>
    <row r="17881" spans="2:4" x14ac:dyDescent="0.3">
      <c r="B17881" s="211" t="str">
        <f t="shared" si="560"/>
        <v/>
      </c>
      <c r="D17881" s="213" t="str">
        <f t="shared" si="561"/>
        <v/>
      </c>
    </row>
    <row r="17882" spans="2:4" x14ac:dyDescent="0.3">
      <c r="B17882" s="211" t="str">
        <f t="shared" si="560"/>
        <v/>
      </c>
      <c r="D17882" s="213" t="str">
        <f t="shared" si="561"/>
        <v/>
      </c>
    </row>
    <row r="17883" spans="2:4" x14ac:dyDescent="0.3">
      <c r="B17883" s="211" t="str">
        <f t="shared" si="560"/>
        <v/>
      </c>
      <c r="D17883" s="213" t="str">
        <f t="shared" si="561"/>
        <v/>
      </c>
    </row>
    <row r="17884" spans="2:4" x14ac:dyDescent="0.3">
      <c r="B17884" s="211" t="str">
        <f t="shared" si="560"/>
        <v/>
      </c>
      <c r="D17884" s="213" t="str">
        <f t="shared" si="561"/>
        <v/>
      </c>
    </row>
    <row r="17885" spans="2:4" x14ac:dyDescent="0.3">
      <c r="B17885" s="211" t="str">
        <f t="shared" si="560"/>
        <v/>
      </c>
      <c r="D17885" s="213" t="str">
        <f t="shared" si="561"/>
        <v/>
      </c>
    </row>
    <row r="17886" spans="2:4" x14ac:dyDescent="0.3">
      <c r="B17886" s="211" t="str">
        <f t="shared" si="560"/>
        <v/>
      </c>
      <c r="D17886" s="213" t="str">
        <f t="shared" si="561"/>
        <v/>
      </c>
    </row>
    <row r="17887" spans="2:4" x14ac:dyDescent="0.3">
      <c r="B17887" s="211" t="str">
        <f t="shared" si="560"/>
        <v/>
      </c>
      <c r="D17887" s="213" t="str">
        <f t="shared" si="561"/>
        <v/>
      </c>
    </row>
    <row r="17888" spans="2:4" x14ac:dyDescent="0.3">
      <c r="B17888" s="211" t="str">
        <f t="shared" si="560"/>
        <v/>
      </c>
      <c r="D17888" s="213" t="str">
        <f t="shared" si="561"/>
        <v/>
      </c>
    </row>
    <row r="17889" spans="2:4" x14ac:dyDescent="0.3">
      <c r="B17889" s="211" t="str">
        <f t="shared" si="560"/>
        <v/>
      </c>
      <c r="D17889" s="213" t="str">
        <f t="shared" si="561"/>
        <v/>
      </c>
    </row>
    <row r="17890" spans="2:4" x14ac:dyDescent="0.3">
      <c r="B17890" s="211" t="str">
        <f t="shared" si="560"/>
        <v/>
      </c>
      <c r="D17890" s="213" t="str">
        <f t="shared" si="561"/>
        <v/>
      </c>
    </row>
    <row r="17891" spans="2:4" x14ac:dyDescent="0.3">
      <c r="B17891" s="211" t="str">
        <f t="shared" si="560"/>
        <v/>
      </c>
      <c r="D17891" s="213" t="str">
        <f t="shared" si="561"/>
        <v/>
      </c>
    </row>
    <row r="17892" spans="2:4" x14ac:dyDescent="0.3">
      <c r="B17892" s="211" t="str">
        <f t="shared" si="560"/>
        <v/>
      </c>
      <c r="D17892" s="213" t="str">
        <f t="shared" si="561"/>
        <v/>
      </c>
    </row>
    <row r="17893" spans="2:4" x14ac:dyDescent="0.3">
      <c r="B17893" s="211" t="str">
        <f t="shared" si="560"/>
        <v/>
      </c>
      <c r="D17893" s="213" t="str">
        <f t="shared" si="561"/>
        <v/>
      </c>
    </row>
    <row r="17894" spans="2:4" x14ac:dyDescent="0.3">
      <c r="B17894" s="211" t="str">
        <f t="shared" si="560"/>
        <v/>
      </c>
      <c r="D17894" s="213" t="str">
        <f t="shared" si="561"/>
        <v/>
      </c>
    </row>
    <row r="17895" spans="2:4" x14ac:dyDescent="0.3">
      <c r="B17895" s="211" t="str">
        <f t="shared" si="560"/>
        <v/>
      </c>
      <c r="D17895" s="213" t="str">
        <f t="shared" si="561"/>
        <v/>
      </c>
    </row>
    <row r="17896" spans="2:4" x14ac:dyDescent="0.3">
      <c r="B17896" s="211" t="str">
        <f t="shared" si="560"/>
        <v/>
      </c>
      <c r="D17896" s="213" t="str">
        <f t="shared" si="561"/>
        <v/>
      </c>
    </row>
    <row r="17897" spans="2:4" x14ac:dyDescent="0.3">
      <c r="B17897" s="211" t="str">
        <f t="shared" si="560"/>
        <v/>
      </c>
      <c r="D17897" s="213" t="str">
        <f t="shared" si="561"/>
        <v/>
      </c>
    </row>
    <row r="17898" spans="2:4" x14ac:dyDescent="0.3">
      <c r="B17898" s="211" t="str">
        <f t="shared" si="560"/>
        <v/>
      </c>
      <c r="D17898" s="213" t="str">
        <f t="shared" si="561"/>
        <v/>
      </c>
    </row>
    <row r="17899" spans="2:4" x14ac:dyDescent="0.3">
      <c r="B17899" s="211" t="str">
        <f t="shared" si="560"/>
        <v/>
      </c>
      <c r="D17899" s="213" t="str">
        <f t="shared" si="561"/>
        <v/>
      </c>
    </row>
    <row r="17900" spans="2:4" x14ac:dyDescent="0.3">
      <c r="B17900" s="211" t="str">
        <f t="shared" si="560"/>
        <v/>
      </c>
      <c r="D17900" s="213" t="str">
        <f t="shared" si="561"/>
        <v/>
      </c>
    </row>
    <row r="17901" spans="2:4" x14ac:dyDescent="0.3">
      <c r="B17901" s="211" t="str">
        <f t="shared" si="560"/>
        <v/>
      </c>
      <c r="D17901" s="213" t="str">
        <f t="shared" si="561"/>
        <v/>
      </c>
    </row>
    <row r="17902" spans="2:4" x14ac:dyDescent="0.3">
      <c r="B17902" s="211" t="str">
        <f t="shared" si="560"/>
        <v/>
      </c>
      <c r="D17902" s="213" t="str">
        <f t="shared" si="561"/>
        <v/>
      </c>
    </row>
    <row r="17903" spans="2:4" x14ac:dyDescent="0.3">
      <c r="B17903" s="211" t="str">
        <f t="shared" si="560"/>
        <v/>
      </c>
      <c r="D17903" s="213" t="str">
        <f t="shared" si="561"/>
        <v/>
      </c>
    </row>
    <row r="17904" spans="2:4" x14ac:dyDescent="0.3">
      <c r="B17904" s="211" t="str">
        <f t="shared" si="560"/>
        <v/>
      </c>
      <c r="D17904" s="213" t="str">
        <f t="shared" si="561"/>
        <v/>
      </c>
    </row>
    <row r="17905" spans="2:4" x14ac:dyDescent="0.3">
      <c r="B17905" s="211" t="str">
        <f t="shared" si="560"/>
        <v/>
      </c>
      <c r="D17905" s="213" t="str">
        <f t="shared" si="561"/>
        <v/>
      </c>
    </row>
    <row r="17906" spans="2:4" x14ac:dyDescent="0.3">
      <c r="B17906" s="211" t="str">
        <f t="shared" si="560"/>
        <v/>
      </c>
      <c r="D17906" s="213" t="str">
        <f t="shared" si="561"/>
        <v/>
      </c>
    </row>
    <row r="17907" spans="2:4" x14ac:dyDescent="0.3">
      <c r="B17907" s="211" t="str">
        <f t="shared" si="560"/>
        <v/>
      </c>
      <c r="D17907" s="213" t="str">
        <f t="shared" si="561"/>
        <v/>
      </c>
    </row>
    <row r="17908" spans="2:4" x14ac:dyDescent="0.3">
      <c r="B17908" s="211" t="str">
        <f t="shared" si="560"/>
        <v/>
      </c>
      <c r="D17908" s="213" t="str">
        <f t="shared" si="561"/>
        <v/>
      </c>
    </row>
    <row r="17909" spans="2:4" x14ac:dyDescent="0.3">
      <c r="B17909" s="211" t="str">
        <f t="shared" si="560"/>
        <v/>
      </c>
      <c r="D17909" s="213" t="str">
        <f t="shared" si="561"/>
        <v/>
      </c>
    </row>
    <row r="17910" spans="2:4" x14ac:dyDescent="0.3">
      <c r="B17910" s="211" t="str">
        <f t="shared" si="560"/>
        <v/>
      </c>
      <c r="D17910" s="213" t="str">
        <f t="shared" si="561"/>
        <v/>
      </c>
    </row>
    <row r="17911" spans="2:4" x14ac:dyDescent="0.3">
      <c r="B17911" s="211" t="str">
        <f t="shared" si="560"/>
        <v/>
      </c>
      <c r="D17911" s="213" t="str">
        <f t="shared" si="561"/>
        <v/>
      </c>
    </row>
    <row r="17912" spans="2:4" x14ac:dyDescent="0.3">
      <c r="B17912" s="211" t="str">
        <f t="shared" si="560"/>
        <v/>
      </c>
      <c r="D17912" s="213" t="str">
        <f t="shared" si="561"/>
        <v/>
      </c>
    </row>
    <row r="17913" spans="2:4" x14ac:dyDescent="0.3">
      <c r="B17913" s="211" t="str">
        <f t="shared" si="560"/>
        <v/>
      </c>
      <c r="D17913" s="213" t="str">
        <f t="shared" si="561"/>
        <v/>
      </c>
    </row>
    <row r="17914" spans="2:4" x14ac:dyDescent="0.3">
      <c r="B17914" s="211" t="str">
        <f t="shared" si="560"/>
        <v/>
      </c>
      <c r="D17914" s="213" t="str">
        <f t="shared" si="561"/>
        <v/>
      </c>
    </row>
    <row r="17915" spans="2:4" x14ac:dyDescent="0.3">
      <c r="B17915" s="211" t="str">
        <f t="shared" si="560"/>
        <v/>
      </c>
      <c r="D17915" s="213" t="str">
        <f t="shared" si="561"/>
        <v/>
      </c>
    </row>
    <row r="17916" spans="2:4" x14ac:dyDescent="0.3">
      <c r="B17916" s="211" t="str">
        <f t="shared" si="560"/>
        <v/>
      </c>
      <c r="D17916" s="213" t="str">
        <f t="shared" si="561"/>
        <v/>
      </c>
    </row>
    <row r="17917" spans="2:4" x14ac:dyDescent="0.3">
      <c r="B17917" s="211" t="str">
        <f t="shared" si="560"/>
        <v/>
      </c>
      <c r="D17917" s="213" t="str">
        <f t="shared" si="561"/>
        <v/>
      </c>
    </row>
    <row r="17918" spans="2:4" x14ac:dyDescent="0.3">
      <c r="B17918" s="211" t="str">
        <f t="shared" si="560"/>
        <v/>
      </c>
      <c r="D17918" s="213" t="str">
        <f t="shared" si="561"/>
        <v/>
      </c>
    </row>
    <row r="17919" spans="2:4" x14ac:dyDescent="0.3">
      <c r="B17919" s="211" t="str">
        <f t="shared" si="560"/>
        <v/>
      </c>
      <c r="D17919" s="213" t="str">
        <f t="shared" si="561"/>
        <v/>
      </c>
    </row>
    <row r="17920" spans="2:4" x14ac:dyDescent="0.3">
      <c r="B17920" s="211" t="str">
        <f t="shared" si="560"/>
        <v/>
      </c>
      <c r="D17920" s="213" t="str">
        <f t="shared" si="561"/>
        <v/>
      </c>
    </row>
    <row r="17921" spans="2:4" x14ac:dyDescent="0.3">
      <c r="B17921" s="211" t="str">
        <f t="shared" si="560"/>
        <v/>
      </c>
      <c r="D17921" s="213" t="str">
        <f t="shared" si="561"/>
        <v/>
      </c>
    </row>
    <row r="17922" spans="2:4" x14ac:dyDescent="0.3">
      <c r="B17922" s="211" t="str">
        <f t="shared" si="560"/>
        <v/>
      </c>
      <c r="D17922" s="213" t="str">
        <f t="shared" si="561"/>
        <v/>
      </c>
    </row>
    <row r="17923" spans="2:4" x14ac:dyDescent="0.3">
      <c r="B17923" s="211" t="str">
        <f t="shared" si="560"/>
        <v/>
      </c>
      <c r="D17923" s="213" t="str">
        <f t="shared" si="561"/>
        <v/>
      </c>
    </row>
    <row r="17924" spans="2:4" x14ac:dyDescent="0.3">
      <c r="B17924" s="211" t="str">
        <f t="shared" si="560"/>
        <v/>
      </c>
      <c r="D17924" s="213" t="str">
        <f t="shared" si="561"/>
        <v/>
      </c>
    </row>
    <row r="17925" spans="2:4" x14ac:dyDescent="0.3">
      <c r="B17925" s="211" t="str">
        <f t="shared" si="560"/>
        <v/>
      </c>
      <c r="D17925" s="213" t="str">
        <f t="shared" si="561"/>
        <v/>
      </c>
    </row>
    <row r="17926" spans="2:4" x14ac:dyDescent="0.3">
      <c r="B17926" s="211" t="str">
        <f t="shared" ref="B17926:B17989" si="562">IF(NOT(ISBLANK(A17926)),INT(($B$2-A17926)/365.25),"")</f>
        <v/>
      </c>
      <c r="D17926" s="213" t="str">
        <f t="shared" ref="D17926:D17989" si="563">_xlfn.IFNA(VLOOKUP(B17926,AgeGroups,2,TRUE),"")</f>
        <v/>
      </c>
    </row>
    <row r="17927" spans="2:4" x14ac:dyDescent="0.3">
      <c r="B17927" s="211" t="str">
        <f t="shared" si="562"/>
        <v/>
      </c>
      <c r="D17927" s="213" t="str">
        <f t="shared" si="563"/>
        <v/>
      </c>
    </row>
    <row r="17928" spans="2:4" x14ac:dyDescent="0.3">
      <c r="B17928" s="211" t="str">
        <f t="shared" si="562"/>
        <v/>
      </c>
      <c r="D17928" s="213" t="str">
        <f t="shared" si="563"/>
        <v/>
      </c>
    </row>
    <row r="17929" spans="2:4" x14ac:dyDescent="0.3">
      <c r="B17929" s="211" t="str">
        <f t="shared" si="562"/>
        <v/>
      </c>
      <c r="D17929" s="213" t="str">
        <f t="shared" si="563"/>
        <v/>
      </c>
    </row>
    <row r="17930" spans="2:4" x14ac:dyDescent="0.3">
      <c r="B17930" s="211" t="str">
        <f t="shared" si="562"/>
        <v/>
      </c>
      <c r="D17930" s="213" t="str">
        <f t="shared" si="563"/>
        <v/>
      </c>
    </row>
    <row r="17931" spans="2:4" x14ac:dyDescent="0.3">
      <c r="B17931" s="211" t="str">
        <f t="shared" si="562"/>
        <v/>
      </c>
      <c r="D17931" s="213" t="str">
        <f t="shared" si="563"/>
        <v/>
      </c>
    </row>
    <row r="17932" spans="2:4" x14ac:dyDescent="0.3">
      <c r="B17932" s="211" t="str">
        <f t="shared" si="562"/>
        <v/>
      </c>
      <c r="D17932" s="213" t="str">
        <f t="shared" si="563"/>
        <v/>
      </c>
    </row>
    <row r="17933" spans="2:4" x14ac:dyDescent="0.3">
      <c r="B17933" s="211" t="str">
        <f t="shared" si="562"/>
        <v/>
      </c>
      <c r="D17933" s="213" t="str">
        <f t="shared" si="563"/>
        <v/>
      </c>
    </row>
    <row r="17934" spans="2:4" x14ac:dyDescent="0.3">
      <c r="B17934" s="211" t="str">
        <f t="shared" si="562"/>
        <v/>
      </c>
      <c r="D17934" s="213" t="str">
        <f t="shared" si="563"/>
        <v/>
      </c>
    </row>
    <row r="17935" spans="2:4" x14ac:dyDescent="0.3">
      <c r="B17935" s="211" t="str">
        <f t="shared" si="562"/>
        <v/>
      </c>
      <c r="D17935" s="213" t="str">
        <f t="shared" si="563"/>
        <v/>
      </c>
    </row>
    <row r="17936" spans="2:4" x14ac:dyDescent="0.3">
      <c r="B17936" s="211" t="str">
        <f t="shared" si="562"/>
        <v/>
      </c>
      <c r="D17936" s="213" t="str">
        <f t="shared" si="563"/>
        <v/>
      </c>
    </row>
    <row r="17937" spans="2:4" x14ac:dyDescent="0.3">
      <c r="B17937" s="211" t="str">
        <f t="shared" si="562"/>
        <v/>
      </c>
      <c r="D17937" s="213" t="str">
        <f t="shared" si="563"/>
        <v/>
      </c>
    </row>
    <row r="17938" spans="2:4" x14ac:dyDescent="0.3">
      <c r="B17938" s="211" t="str">
        <f t="shared" si="562"/>
        <v/>
      </c>
      <c r="D17938" s="213" t="str">
        <f t="shared" si="563"/>
        <v/>
      </c>
    </row>
    <row r="17939" spans="2:4" x14ac:dyDescent="0.3">
      <c r="B17939" s="211" t="str">
        <f t="shared" si="562"/>
        <v/>
      </c>
      <c r="D17939" s="213" t="str">
        <f t="shared" si="563"/>
        <v/>
      </c>
    </row>
    <row r="17940" spans="2:4" x14ac:dyDescent="0.3">
      <c r="B17940" s="211" t="str">
        <f t="shared" si="562"/>
        <v/>
      </c>
      <c r="D17940" s="213" t="str">
        <f t="shared" si="563"/>
        <v/>
      </c>
    </row>
    <row r="17941" spans="2:4" x14ac:dyDescent="0.3">
      <c r="B17941" s="211" t="str">
        <f t="shared" si="562"/>
        <v/>
      </c>
      <c r="D17941" s="213" t="str">
        <f t="shared" si="563"/>
        <v/>
      </c>
    </row>
    <row r="17942" spans="2:4" x14ac:dyDescent="0.3">
      <c r="B17942" s="211" t="str">
        <f t="shared" si="562"/>
        <v/>
      </c>
      <c r="D17942" s="213" t="str">
        <f t="shared" si="563"/>
        <v/>
      </c>
    </row>
    <row r="17943" spans="2:4" x14ac:dyDescent="0.3">
      <c r="B17943" s="211" t="str">
        <f t="shared" si="562"/>
        <v/>
      </c>
      <c r="D17943" s="213" t="str">
        <f t="shared" si="563"/>
        <v/>
      </c>
    </row>
    <row r="17944" spans="2:4" x14ac:dyDescent="0.3">
      <c r="B17944" s="211" t="str">
        <f t="shared" si="562"/>
        <v/>
      </c>
      <c r="D17944" s="213" t="str">
        <f t="shared" si="563"/>
        <v/>
      </c>
    </row>
    <row r="17945" spans="2:4" x14ac:dyDescent="0.3">
      <c r="B17945" s="211" t="str">
        <f t="shared" si="562"/>
        <v/>
      </c>
      <c r="D17945" s="213" t="str">
        <f t="shared" si="563"/>
        <v/>
      </c>
    </row>
    <row r="17946" spans="2:4" x14ac:dyDescent="0.3">
      <c r="B17946" s="211" t="str">
        <f t="shared" si="562"/>
        <v/>
      </c>
      <c r="D17946" s="213" t="str">
        <f t="shared" si="563"/>
        <v/>
      </c>
    </row>
    <row r="17947" spans="2:4" x14ac:dyDescent="0.3">
      <c r="B17947" s="211" t="str">
        <f t="shared" si="562"/>
        <v/>
      </c>
      <c r="D17947" s="213" t="str">
        <f t="shared" si="563"/>
        <v/>
      </c>
    </row>
    <row r="17948" spans="2:4" x14ac:dyDescent="0.3">
      <c r="B17948" s="211" t="str">
        <f t="shared" si="562"/>
        <v/>
      </c>
      <c r="D17948" s="213" t="str">
        <f t="shared" si="563"/>
        <v/>
      </c>
    </row>
    <row r="17949" spans="2:4" x14ac:dyDescent="0.3">
      <c r="B17949" s="211" t="str">
        <f t="shared" si="562"/>
        <v/>
      </c>
      <c r="D17949" s="213" t="str">
        <f t="shared" si="563"/>
        <v/>
      </c>
    </row>
    <row r="17950" spans="2:4" x14ac:dyDescent="0.3">
      <c r="B17950" s="211" t="str">
        <f t="shared" si="562"/>
        <v/>
      </c>
      <c r="D17950" s="213" t="str">
        <f t="shared" si="563"/>
        <v/>
      </c>
    </row>
    <row r="17951" spans="2:4" x14ac:dyDescent="0.3">
      <c r="B17951" s="211" t="str">
        <f t="shared" si="562"/>
        <v/>
      </c>
      <c r="D17951" s="213" t="str">
        <f t="shared" si="563"/>
        <v/>
      </c>
    </row>
    <row r="17952" spans="2:4" x14ac:dyDescent="0.3">
      <c r="B17952" s="211" t="str">
        <f t="shared" si="562"/>
        <v/>
      </c>
      <c r="D17952" s="213" t="str">
        <f t="shared" si="563"/>
        <v/>
      </c>
    </row>
    <row r="17953" spans="2:4" x14ac:dyDescent="0.3">
      <c r="B17953" s="211" t="str">
        <f t="shared" si="562"/>
        <v/>
      </c>
      <c r="D17953" s="213" t="str">
        <f t="shared" si="563"/>
        <v/>
      </c>
    </row>
    <row r="17954" spans="2:4" x14ac:dyDescent="0.3">
      <c r="B17954" s="211" t="str">
        <f t="shared" si="562"/>
        <v/>
      </c>
      <c r="D17954" s="213" t="str">
        <f t="shared" si="563"/>
        <v/>
      </c>
    </row>
    <row r="17955" spans="2:4" x14ac:dyDescent="0.3">
      <c r="B17955" s="211" t="str">
        <f t="shared" si="562"/>
        <v/>
      </c>
      <c r="D17955" s="213" t="str">
        <f t="shared" si="563"/>
        <v/>
      </c>
    </row>
    <row r="17956" spans="2:4" x14ac:dyDescent="0.3">
      <c r="B17956" s="211" t="str">
        <f t="shared" si="562"/>
        <v/>
      </c>
      <c r="D17956" s="213" t="str">
        <f t="shared" si="563"/>
        <v/>
      </c>
    </row>
    <row r="17957" spans="2:4" x14ac:dyDescent="0.3">
      <c r="B17957" s="211" t="str">
        <f t="shared" si="562"/>
        <v/>
      </c>
      <c r="D17957" s="213" t="str">
        <f t="shared" si="563"/>
        <v/>
      </c>
    </row>
    <row r="17958" spans="2:4" x14ac:dyDescent="0.3">
      <c r="B17958" s="211" t="str">
        <f t="shared" si="562"/>
        <v/>
      </c>
      <c r="D17958" s="213" t="str">
        <f t="shared" si="563"/>
        <v/>
      </c>
    </row>
    <row r="17959" spans="2:4" x14ac:dyDescent="0.3">
      <c r="B17959" s="211" t="str">
        <f t="shared" si="562"/>
        <v/>
      </c>
      <c r="D17959" s="213" t="str">
        <f t="shared" si="563"/>
        <v/>
      </c>
    </row>
    <row r="17960" spans="2:4" x14ac:dyDescent="0.3">
      <c r="B17960" s="211" t="str">
        <f t="shared" si="562"/>
        <v/>
      </c>
      <c r="D17960" s="213" t="str">
        <f t="shared" si="563"/>
        <v/>
      </c>
    </row>
    <row r="17961" spans="2:4" x14ac:dyDescent="0.3">
      <c r="B17961" s="211" t="str">
        <f t="shared" si="562"/>
        <v/>
      </c>
      <c r="D17961" s="213" t="str">
        <f t="shared" si="563"/>
        <v/>
      </c>
    </row>
    <row r="17962" spans="2:4" x14ac:dyDescent="0.3">
      <c r="B17962" s="211" t="str">
        <f t="shared" si="562"/>
        <v/>
      </c>
      <c r="D17962" s="213" t="str">
        <f t="shared" si="563"/>
        <v/>
      </c>
    </row>
    <row r="17963" spans="2:4" x14ac:dyDescent="0.3">
      <c r="B17963" s="211" t="str">
        <f t="shared" si="562"/>
        <v/>
      </c>
      <c r="D17963" s="213" t="str">
        <f t="shared" si="563"/>
        <v/>
      </c>
    </row>
    <row r="17964" spans="2:4" x14ac:dyDescent="0.3">
      <c r="B17964" s="211" t="str">
        <f t="shared" si="562"/>
        <v/>
      </c>
      <c r="D17964" s="213" t="str">
        <f t="shared" si="563"/>
        <v/>
      </c>
    </row>
    <row r="17965" spans="2:4" x14ac:dyDescent="0.3">
      <c r="B17965" s="211" t="str">
        <f t="shared" si="562"/>
        <v/>
      </c>
      <c r="D17965" s="213" t="str">
        <f t="shared" si="563"/>
        <v/>
      </c>
    </row>
    <row r="17966" spans="2:4" x14ac:dyDescent="0.3">
      <c r="B17966" s="211" t="str">
        <f t="shared" si="562"/>
        <v/>
      </c>
      <c r="D17966" s="213" t="str">
        <f t="shared" si="563"/>
        <v/>
      </c>
    </row>
    <row r="17967" spans="2:4" x14ac:dyDescent="0.3">
      <c r="B17967" s="211" t="str">
        <f t="shared" si="562"/>
        <v/>
      </c>
      <c r="D17967" s="213" t="str">
        <f t="shared" si="563"/>
        <v/>
      </c>
    </row>
    <row r="17968" spans="2:4" x14ac:dyDescent="0.3">
      <c r="B17968" s="211" t="str">
        <f t="shared" si="562"/>
        <v/>
      </c>
      <c r="D17968" s="213" t="str">
        <f t="shared" si="563"/>
        <v/>
      </c>
    </row>
    <row r="17969" spans="2:4" x14ac:dyDescent="0.3">
      <c r="B17969" s="211" t="str">
        <f t="shared" si="562"/>
        <v/>
      </c>
      <c r="D17969" s="213" t="str">
        <f t="shared" si="563"/>
        <v/>
      </c>
    </row>
    <row r="17970" spans="2:4" x14ac:dyDescent="0.3">
      <c r="B17970" s="211" t="str">
        <f t="shared" si="562"/>
        <v/>
      </c>
      <c r="D17970" s="213" t="str">
        <f t="shared" si="563"/>
        <v/>
      </c>
    </row>
    <row r="17971" spans="2:4" x14ac:dyDescent="0.3">
      <c r="B17971" s="211" t="str">
        <f t="shared" si="562"/>
        <v/>
      </c>
      <c r="D17971" s="213" t="str">
        <f t="shared" si="563"/>
        <v/>
      </c>
    </row>
    <row r="17972" spans="2:4" x14ac:dyDescent="0.3">
      <c r="B17972" s="211" t="str">
        <f t="shared" si="562"/>
        <v/>
      </c>
      <c r="D17972" s="213" t="str">
        <f t="shared" si="563"/>
        <v/>
      </c>
    </row>
    <row r="17973" spans="2:4" x14ac:dyDescent="0.3">
      <c r="B17973" s="211" t="str">
        <f t="shared" si="562"/>
        <v/>
      </c>
      <c r="D17973" s="213" t="str">
        <f t="shared" si="563"/>
        <v/>
      </c>
    </row>
    <row r="17974" spans="2:4" x14ac:dyDescent="0.3">
      <c r="B17974" s="211" t="str">
        <f t="shared" si="562"/>
        <v/>
      </c>
      <c r="D17974" s="213" t="str">
        <f t="shared" si="563"/>
        <v/>
      </c>
    </row>
    <row r="17975" spans="2:4" x14ac:dyDescent="0.3">
      <c r="B17975" s="211" t="str">
        <f t="shared" si="562"/>
        <v/>
      </c>
      <c r="D17975" s="213" t="str">
        <f t="shared" si="563"/>
        <v/>
      </c>
    </row>
    <row r="17976" spans="2:4" x14ac:dyDescent="0.3">
      <c r="B17976" s="211" t="str">
        <f t="shared" si="562"/>
        <v/>
      </c>
      <c r="D17976" s="213" t="str">
        <f t="shared" si="563"/>
        <v/>
      </c>
    </row>
    <row r="17977" spans="2:4" x14ac:dyDescent="0.3">
      <c r="B17977" s="211" t="str">
        <f t="shared" si="562"/>
        <v/>
      </c>
      <c r="D17977" s="213" t="str">
        <f t="shared" si="563"/>
        <v/>
      </c>
    </row>
    <row r="17978" spans="2:4" x14ac:dyDescent="0.3">
      <c r="B17978" s="211" t="str">
        <f t="shared" si="562"/>
        <v/>
      </c>
      <c r="D17978" s="213" t="str">
        <f t="shared" si="563"/>
        <v/>
      </c>
    </row>
    <row r="17979" spans="2:4" x14ac:dyDescent="0.3">
      <c r="B17979" s="211" t="str">
        <f t="shared" si="562"/>
        <v/>
      </c>
      <c r="D17979" s="213" t="str">
        <f t="shared" si="563"/>
        <v/>
      </c>
    </row>
    <row r="17980" spans="2:4" x14ac:dyDescent="0.3">
      <c r="B17980" s="211" t="str">
        <f t="shared" si="562"/>
        <v/>
      </c>
      <c r="D17980" s="213" t="str">
        <f t="shared" si="563"/>
        <v/>
      </c>
    </row>
    <row r="17981" spans="2:4" x14ac:dyDescent="0.3">
      <c r="B17981" s="211" t="str">
        <f t="shared" si="562"/>
        <v/>
      </c>
      <c r="D17981" s="213" t="str">
        <f t="shared" si="563"/>
        <v/>
      </c>
    </row>
    <row r="17982" spans="2:4" x14ac:dyDescent="0.3">
      <c r="B17982" s="211" t="str">
        <f t="shared" si="562"/>
        <v/>
      </c>
      <c r="D17982" s="213" t="str">
        <f t="shared" si="563"/>
        <v/>
      </c>
    </row>
    <row r="17983" spans="2:4" x14ac:dyDescent="0.3">
      <c r="B17983" s="211" t="str">
        <f t="shared" si="562"/>
        <v/>
      </c>
      <c r="D17983" s="213" t="str">
        <f t="shared" si="563"/>
        <v/>
      </c>
    </row>
    <row r="17984" spans="2:4" x14ac:dyDescent="0.3">
      <c r="B17984" s="211" t="str">
        <f t="shared" si="562"/>
        <v/>
      </c>
      <c r="D17984" s="213" t="str">
        <f t="shared" si="563"/>
        <v/>
      </c>
    </row>
    <row r="17985" spans="2:4" x14ac:dyDescent="0.3">
      <c r="B17985" s="211" t="str">
        <f t="shared" si="562"/>
        <v/>
      </c>
      <c r="D17985" s="213" t="str">
        <f t="shared" si="563"/>
        <v/>
      </c>
    </row>
    <row r="17986" spans="2:4" x14ac:dyDescent="0.3">
      <c r="B17986" s="211" t="str">
        <f t="shared" si="562"/>
        <v/>
      </c>
      <c r="D17986" s="213" t="str">
        <f t="shared" si="563"/>
        <v/>
      </c>
    </row>
    <row r="17987" spans="2:4" x14ac:dyDescent="0.3">
      <c r="B17987" s="211" t="str">
        <f t="shared" si="562"/>
        <v/>
      </c>
      <c r="D17987" s="213" t="str">
        <f t="shared" si="563"/>
        <v/>
      </c>
    </row>
    <row r="17988" spans="2:4" x14ac:dyDescent="0.3">
      <c r="B17988" s="211" t="str">
        <f t="shared" si="562"/>
        <v/>
      </c>
      <c r="D17988" s="213" t="str">
        <f t="shared" si="563"/>
        <v/>
      </c>
    </row>
    <row r="17989" spans="2:4" x14ac:dyDescent="0.3">
      <c r="B17989" s="211" t="str">
        <f t="shared" si="562"/>
        <v/>
      </c>
      <c r="D17989" s="213" t="str">
        <f t="shared" si="563"/>
        <v/>
      </c>
    </row>
    <row r="17990" spans="2:4" x14ac:dyDescent="0.3">
      <c r="B17990" s="211" t="str">
        <f t="shared" ref="B17990:B18053" si="564">IF(NOT(ISBLANK(A17990)),INT(($B$2-A17990)/365.25),"")</f>
        <v/>
      </c>
      <c r="D17990" s="213" t="str">
        <f t="shared" ref="D17990:D18053" si="565">_xlfn.IFNA(VLOOKUP(B17990,AgeGroups,2,TRUE),"")</f>
        <v/>
      </c>
    </row>
    <row r="17991" spans="2:4" x14ac:dyDescent="0.3">
      <c r="B17991" s="211" t="str">
        <f t="shared" si="564"/>
        <v/>
      </c>
      <c r="D17991" s="213" t="str">
        <f t="shared" si="565"/>
        <v/>
      </c>
    </row>
    <row r="17992" spans="2:4" x14ac:dyDescent="0.3">
      <c r="B17992" s="211" t="str">
        <f t="shared" si="564"/>
        <v/>
      </c>
      <c r="D17992" s="213" t="str">
        <f t="shared" si="565"/>
        <v/>
      </c>
    </row>
    <row r="17993" spans="2:4" x14ac:dyDescent="0.3">
      <c r="B17993" s="211" t="str">
        <f t="shared" si="564"/>
        <v/>
      </c>
      <c r="D17993" s="213" t="str">
        <f t="shared" si="565"/>
        <v/>
      </c>
    </row>
    <row r="17994" spans="2:4" x14ac:dyDescent="0.3">
      <c r="B17994" s="211" t="str">
        <f t="shared" si="564"/>
        <v/>
      </c>
      <c r="D17994" s="213" t="str">
        <f t="shared" si="565"/>
        <v/>
      </c>
    </row>
    <row r="17995" spans="2:4" x14ac:dyDescent="0.3">
      <c r="B17995" s="211" t="str">
        <f t="shared" si="564"/>
        <v/>
      </c>
      <c r="D17995" s="213" t="str">
        <f t="shared" si="565"/>
        <v/>
      </c>
    </row>
    <row r="17996" spans="2:4" x14ac:dyDescent="0.3">
      <c r="B17996" s="211" t="str">
        <f t="shared" si="564"/>
        <v/>
      </c>
      <c r="D17996" s="213" t="str">
        <f t="shared" si="565"/>
        <v/>
      </c>
    </row>
    <row r="17997" spans="2:4" x14ac:dyDescent="0.3">
      <c r="B17997" s="211" t="str">
        <f t="shared" si="564"/>
        <v/>
      </c>
      <c r="D17997" s="213" t="str">
        <f t="shared" si="565"/>
        <v/>
      </c>
    </row>
    <row r="17998" spans="2:4" x14ac:dyDescent="0.3">
      <c r="B17998" s="211" t="str">
        <f t="shared" si="564"/>
        <v/>
      </c>
      <c r="D17998" s="213" t="str">
        <f t="shared" si="565"/>
        <v/>
      </c>
    </row>
    <row r="17999" spans="2:4" x14ac:dyDescent="0.3">
      <c r="B17999" s="211" t="str">
        <f t="shared" si="564"/>
        <v/>
      </c>
      <c r="D17999" s="213" t="str">
        <f t="shared" si="565"/>
        <v/>
      </c>
    </row>
    <row r="18000" spans="2:4" x14ac:dyDescent="0.3">
      <c r="B18000" s="211" t="str">
        <f t="shared" si="564"/>
        <v/>
      </c>
      <c r="D18000" s="213" t="str">
        <f t="shared" si="565"/>
        <v/>
      </c>
    </row>
    <row r="18001" spans="2:4" x14ac:dyDescent="0.3">
      <c r="B18001" s="211" t="str">
        <f t="shared" si="564"/>
        <v/>
      </c>
      <c r="D18001" s="213" t="str">
        <f t="shared" si="565"/>
        <v/>
      </c>
    </row>
    <row r="18002" spans="2:4" x14ac:dyDescent="0.3">
      <c r="B18002" s="211" t="str">
        <f t="shared" si="564"/>
        <v/>
      </c>
      <c r="D18002" s="213" t="str">
        <f t="shared" si="565"/>
        <v/>
      </c>
    </row>
    <row r="18003" spans="2:4" x14ac:dyDescent="0.3">
      <c r="B18003" s="211" t="str">
        <f t="shared" si="564"/>
        <v/>
      </c>
      <c r="D18003" s="213" t="str">
        <f t="shared" si="565"/>
        <v/>
      </c>
    </row>
    <row r="18004" spans="2:4" x14ac:dyDescent="0.3">
      <c r="B18004" s="211" t="str">
        <f t="shared" si="564"/>
        <v/>
      </c>
      <c r="D18004" s="213" t="str">
        <f t="shared" si="565"/>
        <v/>
      </c>
    </row>
    <row r="18005" spans="2:4" x14ac:dyDescent="0.3">
      <c r="B18005" s="211" t="str">
        <f t="shared" si="564"/>
        <v/>
      </c>
      <c r="D18005" s="213" t="str">
        <f t="shared" si="565"/>
        <v/>
      </c>
    </row>
    <row r="18006" spans="2:4" x14ac:dyDescent="0.3">
      <c r="B18006" s="211" t="str">
        <f t="shared" si="564"/>
        <v/>
      </c>
      <c r="D18006" s="213" t="str">
        <f t="shared" si="565"/>
        <v/>
      </c>
    </row>
    <row r="18007" spans="2:4" x14ac:dyDescent="0.3">
      <c r="B18007" s="211" t="str">
        <f t="shared" si="564"/>
        <v/>
      </c>
      <c r="D18007" s="213" t="str">
        <f t="shared" si="565"/>
        <v/>
      </c>
    </row>
    <row r="18008" spans="2:4" x14ac:dyDescent="0.3">
      <c r="B18008" s="211" t="str">
        <f t="shared" si="564"/>
        <v/>
      </c>
      <c r="D18008" s="213" t="str">
        <f t="shared" si="565"/>
        <v/>
      </c>
    </row>
    <row r="18009" spans="2:4" x14ac:dyDescent="0.3">
      <c r="B18009" s="211" t="str">
        <f t="shared" si="564"/>
        <v/>
      </c>
      <c r="D18009" s="213" t="str">
        <f t="shared" si="565"/>
        <v/>
      </c>
    </row>
    <row r="18010" spans="2:4" x14ac:dyDescent="0.3">
      <c r="B18010" s="211" t="str">
        <f t="shared" si="564"/>
        <v/>
      </c>
      <c r="D18010" s="213" t="str">
        <f t="shared" si="565"/>
        <v/>
      </c>
    </row>
    <row r="18011" spans="2:4" x14ac:dyDescent="0.3">
      <c r="B18011" s="211" t="str">
        <f t="shared" si="564"/>
        <v/>
      </c>
      <c r="D18011" s="213" t="str">
        <f t="shared" si="565"/>
        <v/>
      </c>
    </row>
    <row r="18012" spans="2:4" x14ac:dyDescent="0.3">
      <c r="B18012" s="211" t="str">
        <f t="shared" si="564"/>
        <v/>
      </c>
      <c r="D18012" s="213" t="str">
        <f t="shared" si="565"/>
        <v/>
      </c>
    </row>
    <row r="18013" spans="2:4" x14ac:dyDescent="0.3">
      <c r="B18013" s="211" t="str">
        <f t="shared" si="564"/>
        <v/>
      </c>
      <c r="D18013" s="213" t="str">
        <f t="shared" si="565"/>
        <v/>
      </c>
    </row>
    <row r="18014" spans="2:4" x14ac:dyDescent="0.3">
      <c r="B18014" s="211" t="str">
        <f t="shared" si="564"/>
        <v/>
      </c>
      <c r="D18014" s="213" t="str">
        <f t="shared" si="565"/>
        <v/>
      </c>
    </row>
    <row r="18015" spans="2:4" x14ac:dyDescent="0.3">
      <c r="B18015" s="211" t="str">
        <f t="shared" si="564"/>
        <v/>
      </c>
      <c r="D18015" s="213" t="str">
        <f t="shared" si="565"/>
        <v/>
      </c>
    </row>
    <row r="18016" spans="2:4" x14ac:dyDescent="0.3">
      <c r="B18016" s="211" t="str">
        <f t="shared" si="564"/>
        <v/>
      </c>
      <c r="D18016" s="213" t="str">
        <f t="shared" si="565"/>
        <v/>
      </c>
    </row>
    <row r="18017" spans="2:4" x14ac:dyDescent="0.3">
      <c r="B18017" s="211" t="str">
        <f t="shared" si="564"/>
        <v/>
      </c>
      <c r="D18017" s="213" t="str">
        <f t="shared" si="565"/>
        <v/>
      </c>
    </row>
    <row r="18018" spans="2:4" x14ac:dyDescent="0.3">
      <c r="B18018" s="211" t="str">
        <f t="shared" si="564"/>
        <v/>
      </c>
      <c r="D18018" s="213" t="str">
        <f t="shared" si="565"/>
        <v/>
      </c>
    </row>
    <row r="18019" spans="2:4" x14ac:dyDescent="0.3">
      <c r="B18019" s="211" t="str">
        <f t="shared" si="564"/>
        <v/>
      </c>
      <c r="D18019" s="213" t="str">
        <f t="shared" si="565"/>
        <v/>
      </c>
    </row>
    <row r="18020" spans="2:4" x14ac:dyDescent="0.3">
      <c r="B18020" s="211" t="str">
        <f t="shared" si="564"/>
        <v/>
      </c>
      <c r="D18020" s="213" t="str">
        <f t="shared" si="565"/>
        <v/>
      </c>
    </row>
    <row r="18021" spans="2:4" x14ac:dyDescent="0.3">
      <c r="B18021" s="211" t="str">
        <f t="shared" si="564"/>
        <v/>
      </c>
      <c r="D18021" s="213" t="str">
        <f t="shared" si="565"/>
        <v/>
      </c>
    </row>
    <row r="18022" spans="2:4" x14ac:dyDescent="0.3">
      <c r="B18022" s="211" t="str">
        <f t="shared" si="564"/>
        <v/>
      </c>
      <c r="D18022" s="213" t="str">
        <f t="shared" si="565"/>
        <v/>
      </c>
    </row>
    <row r="18023" spans="2:4" x14ac:dyDescent="0.3">
      <c r="B18023" s="211" t="str">
        <f t="shared" si="564"/>
        <v/>
      </c>
      <c r="D18023" s="213" t="str">
        <f t="shared" si="565"/>
        <v/>
      </c>
    </row>
    <row r="18024" spans="2:4" x14ac:dyDescent="0.3">
      <c r="B18024" s="211" t="str">
        <f t="shared" si="564"/>
        <v/>
      </c>
      <c r="D18024" s="213" t="str">
        <f t="shared" si="565"/>
        <v/>
      </c>
    </row>
    <row r="18025" spans="2:4" x14ac:dyDescent="0.3">
      <c r="B18025" s="211" t="str">
        <f t="shared" si="564"/>
        <v/>
      </c>
      <c r="D18025" s="213" t="str">
        <f t="shared" si="565"/>
        <v/>
      </c>
    </row>
    <row r="18026" spans="2:4" x14ac:dyDescent="0.3">
      <c r="B18026" s="211" t="str">
        <f t="shared" si="564"/>
        <v/>
      </c>
      <c r="D18026" s="213" t="str">
        <f t="shared" si="565"/>
        <v/>
      </c>
    </row>
    <row r="18027" spans="2:4" x14ac:dyDescent="0.3">
      <c r="B18027" s="211" t="str">
        <f t="shared" si="564"/>
        <v/>
      </c>
      <c r="D18027" s="213" t="str">
        <f t="shared" si="565"/>
        <v/>
      </c>
    </row>
    <row r="18028" spans="2:4" x14ac:dyDescent="0.3">
      <c r="B18028" s="211" t="str">
        <f t="shared" si="564"/>
        <v/>
      </c>
      <c r="D18028" s="213" t="str">
        <f t="shared" si="565"/>
        <v/>
      </c>
    </row>
    <row r="18029" spans="2:4" x14ac:dyDescent="0.3">
      <c r="B18029" s="211" t="str">
        <f t="shared" si="564"/>
        <v/>
      </c>
      <c r="D18029" s="213" t="str">
        <f t="shared" si="565"/>
        <v/>
      </c>
    </row>
    <row r="18030" spans="2:4" x14ac:dyDescent="0.3">
      <c r="B18030" s="211" t="str">
        <f t="shared" si="564"/>
        <v/>
      </c>
      <c r="D18030" s="213" t="str">
        <f t="shared" si="565"/>
        <v/>
      </c>
    </row>
    <row r="18031" spans="2:4" x14ac:dyDescent="0.3">
      <c r="B18031" s="211" t="str">
        <f t="shared" si="564"/>
        <v/>
      </c>
      <c r="D18031" s="213" t="str">
        <f t="shared" si="565"/>
        <v/>
      </c>
    </row>
    <row r="18032" spans="2:4" x14ac:dyDescent="0.3">
      <c r="B18032" s="211" t="str">
        <f t="shared" si="564"/>
        <v/>
      </c>
      <c r="D18032" s="213" t="str">
        <f t="shared" si="565"/>
        <v/>
      </c>
    </row>
    <row r="18033" spans="2:4" x14ac:dyDescent="0.3">
      <c r="B18033" s="211" t="str">
        <f t="shared" si="564"/>
        <v/>
      </c>
      <c r="D18033" s="213" t="str">
        <f t="shared" si="565"/>
        <v/>
      </c>
    </row>
    <row r="18034" spans="2:4" x14ac:dyDescent="0.3">
      <c r="B18034" s="211" t="str">
        <f t="shared" si="564"/>
        <v/>
      </c>
      <c r="D18034" s="213" t="str">
        <f t="shared" si="565"/>
        <v/>
      </c>
    </row>
    <row r="18035" spans="2:4" x14ac:dyDescent="0.3">
      <c r="B18035" s="211" t="str">
        <f t="shared" si="564"/>
        <v/>
      </c>
      <c r="D18035" s="213" t="str">
        <f t="shared" si="565"/>
        <v/>
      </c>
    </row>
    <row r="18036" spans="2:4" x14ac:dyDescent="0.3">
      <c r="B18036" s="211" t="str">
        <f t="shared" si="564"/>
        <v/>
      </c>
      <c r="D18036" s="213" t="str">
        <f t="shared" si="565"/>
        <v/>
      </c>
    </row>
    <row r="18037" spans="2:4" x14ac:dyDescent="0.3">
      <c r="B18037" s="211" t="str">
        <f t="shared" si="564"/>
        <v/>
      </c>
      <c r="D18037" s="213" t="str">
        <f t="shared" si="565"/>
        <v/>
      </c>
    </row>
    <row r="18038" spans="2:4" x14ac:dyDescent="0.3">
      <c r="B18038" s="211" t="str">
        <f t="shared" si="564"/>
        <v/>
      </c>
      <c r="D18038" s="213" t="str">
        <f t="shared" si="565"/>
        <v/>
      </c>
    </row>
    <row r="18039" spans="2:4" x14ac:dyDescent="0.3">
      <c r="B18039" s="211" t="str">
        <f t="shared" si="564"/>
        <v/>
      </c>
      <c r="D18039" s="213" t="str">
        <f t="shared" si="565"/>
        <v/>
      </c>
    </row>
    <row r="18040" spans="2:4" x14ac:dyDescent="0.3">
      <c r="B18040" s="211" t="str">
        <f t="shared" si="564"/>
        <v/>
      </c>
      <c r="D18040" s="213" t="str">
        <f t="shared" si="565"/>
        <v/>
      </c>
    </row>
    <row r="18041" spans="2:4" x14ac:dyDescent="0.3">
      <c r="B18041" s="211" t="str">
        <f t="shared" si="564"/>
        <v/>
      </c>
      <c r="D18041" s="213" t="str">
        <f t="shared" si="565"/>
        <v/>
      </c>
    </row>
    <row r="18042" spans="2:4" x14ac:dyDescent="0.3">
      <c r="B18042" s="211" t="str">
        <f t="shared" si="564"/>
        <v/>
      </c>
      <c r="D18042" s="213" t="str">
        <f t="shared" si="565"/>
        <v/>
      </c>
    </row>
    <row r="18043" spans="2:4" x14ac:dyDescent="0.3">
      <c r="B18043" s="211" t="str">
        <f t="shared" si="564"/>
        <v/>
      </c>
      <c r="D18043" s="213" t="str">
        <f t="shared" si="565"/>
        <v/>
      </c>
    </row>
    <row r="18044" spans="2:4" x14ac:dyDescent="0.3">
      <c r="B18044" s="211" t="str">
        <f t="shared" si="564"/>
        <v/>
      </c>
      <c r="D18044" s="213" t="str">
        <f t="shared" si="565"/>
        <v/>
      </c>
    </row>
    <row r="18045" spans="2:4" x14ac:dyDescent="0.3">
      <c r="B18045" s="211" t="str">
        <f t="shared" si="564"/>
        <v/>
      </c>
      <c r="D18045" s="213" t="str">
        <f t="shared" si="565"/>
        <v/>
      </c>
    </row>
    <row r="18046" spans="2:4" x14ac:dyDescent="0.3">
      <c r="B18046" s="211" t="str">
        <f t="shared" si="564"/>
        <v/>
      </c>
      <c r="D18046" s="213" t="str">
        <f t="shared" si="565"/>
        <v/>
      </c>
    </row>
    <row r="18047" spans="2:4" x14ac:dyDescent="0.3">
      <c r="B18047" s="211" t="str">
        <f t="shared" si="564"/>
        <v/>
      </c>
      <c r="D18047" s="213" t="str">
        <f t="shared" si="565"/>
        <v/>
      </c>
    </row>
    <row r="18048" spans="2:4" x14ac:dyDescent="0.3">
      <c r="B18048" s="211" t="str">
        <f t="shared" si="564"/>
        <v/>
      </c>
      <c r="D18048" s="213" t="str">
        <f t="shared" si="565"/>
        <v/>
      </c>
    </row>
    <row r="18049" spans="2:4" x14ac:dyDescent="0.3">
      <c r="B18049" s="211" t="str">
        <f t="shared" si="564"/>
        <v/>
      </c>
      <c r="D18049" s="213" t="str">
        <f t="shared" si="565"/>
        <v/>
      </c>
    </row>
    <row r="18050" spans="2:4" x14ac:dyDescent="0.3">
      <c r="B18050" s="211" t="str">
        <f t="shared" si="564"/>
        <v/>
      </c>
      <c r="D18050" s="213" t="str">
        <f t="shared" si="565"/>
        <v/>
      </c>
    </row>
    <row r="18051" spans="2:4" x14ac:dyDescent="0.3">
      <c r="B18051" s="211" t="str">
        <f t="shared" si="564"/>
        <v/>
      </c>
      <c r="D18051" s="213" t="str">
        <f t="shared" si="565"/>
        <v/>
      </c>
    </row>
    <row r="18052" spans="2:4" x14ac:dyDescent="0.3">
      <c r="B18052" s="211" t="str">
        <f t="shared" si="564"/>
        <v/>
      </c>
      <c r="D18052" s="213" t="str">
        <f t="shared" si="565"/>
        <v/>
      </c>
    </row>
    <row r="18053" spans="2:4" x14ac:dyDescent="0.3">
      <c r="B18053" s="211" t="str">
        <f t="shared" si="564"/>
        <v/>
      </c>
      <c r="D18053" s="213" t="str">
        <f t="shared" si="565"/>
        <v/>
      </c>
    </row>
    <row r="18054" spans="2:4" x14ac:dyDescent="0.3">
      <c r="B18054" s="211" t="str">
        <f t="shared" ref="B18054:B18117" si="566">IF(NOT(ISBLANK(A18054)),INT(($B$2-A18054)/365.25),"")</f>
        <v/>
      </c>
      <c r="D18054" s="213" t="str">
        <f t="shared" ref="D18054:D18117" si="567">_xlfn.IFNA(VLOOKUP(B18054,AgeGroups,2,TRUE),"")</f>
        <v/>
      </c>
    </row>
    <row r="18055" spans="2:4" x14ac:dyDescent="0.3">
      <c r="B18055" s="211" t="str">
        <f t="shared" si="566"/>
        <v/>
      </c>
      <c r="D18055" s="213" t="str">
        <f t="shared" si="567"/>
        <v/>
      </c>
    </row>
    <row r="18056" spans="2:4" x14ac:dyDescent="0.3">
      <c r="B18056" s="211" t="str">
        <f t="shared" si="566"/>
        <v/>
      </c>
      <c r="D18056" s="213" t="str">
        <f t="shared" si="567"/>
        <v/>
      </c>
    </row>
    <row r="18057" spans="2:4" x14ac:dyDescent="0.3">
      <c r="B18057" s="211" t="str">
        <f t="shared" si="566"/>
        <v/>
      </c>
      <c r="D18057" s="213" t="str">
        <f t="shared" si="567"/>
        <v/>
      </c>
    </row>
    <row r="18058" spans="2:4" x14ac:dyDescent="0.3">
      <c r="B18058" s="211" t="str">
        <f t="shared" si="566"/>
        <v/>
      </c>
      <c r="D18058" s="213" t="str">
        <f t="shared" si="567"/>
        <v/>
      </c>
    </row>
    <row r="18059" spans="2:4" x14ac:dyDescent="0.3">
      <c r="B18059" s="211" t="str">
        <f t="shared" si="566"/>
        <v/>
      </c>
      <c r="D18059" s="213" t="str">
        <f t="shared" si="567"/>
        <v/>
      </c>
    </row>
    <row r="18060" spans="2:4" x14ac:dyDescent="0.3">
      <c r="B18060" s="211" t="str">
        <f t="shared" si="566"/>
        <v/>
      </c>
      <c r="D18060" s="213" t="str">
        <f t="shared" si="567"/>
        <v/>
      </c>
    </row>
    <row r="18061" spans="2:4" x14ac:dyDescent="0.3">
      <c r="B18061" s="211" t="str">
        <f t="shared" si="566"/>
        <v/>
      </c>
      <c r="D18061" s="213" t="str">
        <f t="shared" si="567"/>
        <v/>
      </c>
    </row>
    <row r="18062" spans="2:4" x14ac:dyDescent="0.3">
      <c r="B18062" s="211" t="str">
        <f t="shared" si="566"/>
        <v/>
      </c>
      <c r="D18062" s="213" t="str">
        <f t="shared" si="567"/>
        <v/>
      </c>
    </row>
    <row r="18063" spans="2:4" x14ac:dyDescent="0.3">
      <c r="B18063" s="211" t="str">
        <f t="shared" si="566"/>
        <v/>
      </c>
      <c r="D18063" s="213" t="str">
        <f t="shared" si="567"/>
        <v/>
      </c>
    </row>
    <row r="18064" spans="2:4" x14ac:dyDescent="0.3">
      <c r="B18064" s="211" t="str">
        <f t="shared" si="566"/>
        <v/>
      </c>
      <c r="D18064" s="213" t="str">
        <f t="shared" si="567"/>
        <v/>
      </c>
    </row>
    <row r="18065" spans="2:4" x14ac:dyDescent="0.3">
      <c r="B18065" s="211" t="str">
        <f t="shared" si="566"/>
        <v/>
      </c>
      <c r="D18065" s="213" t="str">
        <f t="shared" si="567"/>
        <v/>
      </c>
    </row>
    <row r="18066" spans="2:4" x14ac:dyDescent="0.3">
      <c r="B18066" s="211" t="str">
        <f t="shared" si="566"/>
        <v/>
      </c>
      <c r="D18066" s="213" t="str">
        <f t="shared" si="567"/>
        <v/>
      </c>
    </row>
    <row r="18067" spans="2:4" x14ac:dyDescent="0.3">
      <c r="B18067" s="211" t="str">
        <f t="shared" si="566"/>
        <v/>
      </c>
      <c r="D18067" s="213" t="str">
        <f t="shared" si="567"/>
        <v/>
      </c>
    </row>
    <row r="18068" spans="2:4" x14ac:dyDescent="0.3">
      <c r="B18068" s="211" t="str">
        <f t="shared" si="566"/>
        <v/>
      </c>
      <c r="D18068" s="213" t="str">
        <f t="shared" si="567"/>
        <v/>
      </c>
    </row>
    <row r="18069" spans="2:4" x14ac:dyDescent="0.3">
      <c r="B18069" s="211" t="str">
        <f t="shared" si="566"/>
        <v/>
      </c>
      <c r="D18069" s="213" t="str">
        <f t="shared" si="567"/>
        <v/>
      </c>
    </row>
    <row r="18070" spans="2:4" x14ac:dyDescent="0.3">
      <c r="B18070" s="211" t="str">
        <f t="shared" si="566"/>
        <v/>
      </c>
      <c r="D18070" s="213" t="str">
        <f t="shared" si="567"/>
        <v/>
      </c>
    </row>
    <row r="18071" spans="2:4" x14ac:dyDescent="0.3">
      <c r="B18071" s="211" t="str">
        <f t="shared" si="566"/>
        <v/>
      </c>
      <c r="D18071" s="213" t="str">
        <f t="shared" si="567"/>
        <v/>
      </c>
    </row>
    <row r="18072" spans="2:4" x14ac:dyDescent="0.3">
      <c r="B18072" s="211" t="str">
        <f t="shared" si="566"/>
        <v/>
      </c>
      <c r="D18072" s="213" t="str">
        <f t="shared" si="567"/>
        <v/>
      </c>
    </row>
    <row r="18073" spans="2:4" x14ac:dyDescent="0.3">
      <c r="B18073" s="211" t="str">
        <f t="shared" si="566"/>
        <v/>
      </c>
      <c r="D18073" s="213" t="str">
        <f t="shared" si="567"/>
        <v/>
      </c>
    </row>
    <row r="18074" spans="2:4" x14ac:dyDescent="0.3">
      <c r="B18074" s="211" t="str">
        <f t="shared" si="566"/>
        <v/>
      </c>
      <c r="D18074" s="213" t="str">
        <f t="shared" si="567"/>
        <v/>
      </c>
    </row>
    <row r="18075" spans="2:4" x14ac:dyDescent="0.3">
      <c r="B18075" s="211" t="str">
        <f t="shared" si="566"/>
        <v/>
      </c>
      <c r="D18075" s="213" t="str">
        <f t="shared" si="567"/>
        <v/>
      </c>
    </row>
    <row r="18076" spans="2:4" x14ac:dyDescent="0.3">
      <c r="B18076" s="211" t="str">
        <f t="shared" si="566"/>
        <v/>
      </c>
      <c r="D18076" s="213" t="str">
        <f t="shared" si="567"/>
        <v/>
      </c>
    </row>
    <row r="18077" spans="2:4" x14ac:dyDescent="0.3">
      <c r="B18077" s="211" t="str">
        <f t="shared" si="566"/>
        <v/>
      </c>
      <c r="D18077" s="213" t="str">
        <f t="shared" si="567"/>
        <v/>
      </c>
    </row>
    <row r="18078" spans="2:4" x14ac:dyDescent="0.3">
      <c r="B18078" s="211" t="str">
        <f t="shared" si="566"/>
        <v/>
      </c>
      <c r="D18078" s="213" t="str">
        <f t="shared" si="567"/>
        <v/>
      </c>
    </row>
    <row r="18079" spans="2:4" x14ac:dyDescent="0.3">
      <c r="B18079" s="211" t="str">
        <f t="shared" si="566"/>
        <v/>
      </c>
      <c r="D18079" s="213" t="str">
        <f t="shared" si="567"/>
        <v/>
      </c>
    </row>
    <row r="18080" spans="2:4" x14ac:dyDescent="0.3">
      <c r="B18080" s="211" t="str">
        <f t="shared" si="566"/>
        <v/>
      </c>
      <c r="D18080" s="213" t="str">
        <f t="shared" si="567"/>
        <v/>
      </c>
    </row>
    <row r="18081" spans="2:4" x14ac:dyDescent="0.3">
      <c r="B18081" s="211" t="str">
        <f t="shared" si="566"/>
        <v/>
      </c>
      <c r="D18081" s="213" t="str">
        <f t="shared" si="567"/>
        <v/>
      </c>
    </row>
    <row r="18082" spans="2:4" x14ac:dyDescent="0.3">
      <c r="B18082" s="211" t="str">
        <f t="shared" si="566"/>
        <v/>
      </c>
      <c r="D18082" s="213" t="str">
        <f t="shared" si="567"/>
        <v/>
      </c>
    </row>
    <row r="18083" spans="2:4" x14ac:dyDescent="0.3">
      <c r="B18083" s="211" t="str">
        <f t="shared" si="566"/>
        <v/>
      </c>
      <c r="D18083" s="213" t="str">
        <f t="shared" si="567"/>
        <v/>
      </c>
    </row>
    <row r="18084" spans="2:4" x14ac:dyDescent="0.3">
      <c r="B18084" s="211" t="str">
        <f t="shared" si="566"/>
        <v/>
      </c>
      <c r="D18084" s="213" t="str">
        <f t="shared" si="567"/>
        <v/>
      </c>
    </row>
    <row r="18085" spans="2:4" x14ac:dyDescent="0.3">
      <c r="B18085" s="211" t="str">
        <f t="shared" si="566"/>
        <v/>
      </c>
      <c r="D18085" s="213" t="str">
        <f t="shared" si="567"/>
        <v/>
      </c>
    </row>
    <row r="18086" spans="2:4" x14ac:dyDescent="0.3">
      <c r="B18086" s="211" t="str">
        <f t="shared" si="566"/>
        <v/>
      </c>
      <c r="D18086" s="213" t="str">
        <f t="shared" si="567"/>
        <v/>
      </c>
    </row>
    <row r="18087" spans="2:4" x14ac:dyDescent="0.3">
      <c r="B18087" s="211" t="str">
        <f t="shared" si="566"/>
        <v/>
      </c>
      <c r="D18087" s="213" t="str">
        <f t="shared" si="567"/>
        <v/>
      </c>
    </row>
    <row r="18088" spans="2:4" x14ac:dyDescent="0.3">
      <c r="B18088" s="211" t="str">
        <f t="shared" si="566"/>
        <v/>
      </c>
      <c r="D18088" s="213" t="str">
        <f t="shared" si="567"/>
        <v/>
      </c>
    </row>
    <row r="18089" spans="2:4" x14ac:dyDescent="0.3">
      <c r="B18089" s="211" t="str">
        <f t="shared" si="566"/>
        <v/>
      </c>
      <c r="D18089" s="213" t="str">
        <f t="shared" si="567"/>
        <v/>
      </c>
    </row>
    <row r="18090" spans="2:4" x14ac:dyDescent="0.3">
      <c r="B18090" s="211" t="str">
        <f t="shared" si="566"/>
        <v/>
      </c>
      <c r="D18090" s="213" t="str">
        <f t="shared" si="567"/>
        <v/>
      </c>
    </row>
    <row r="18091" spans="2:4" x14ac:dyDescent="0.3">
      <c r="B18091" s="211" t="str">
        <f t="shared" si="566"/>
        <v/>
      </c>
      <c r="D18091" s="213" t="str">
        <f t="shared" si="567"/>
        <v/>
      </c>
    </row>
    <row r="18092" spans="2:4" x14ac:dyDescent="0.3">
      <c r="B18092" s="211" t="str">
        <f t="shared" si="566"/>
        <v/>
      </c>
      <c r="D18092" s="213" t="str">
        <f t="shared" si="567"/>
        <v/>
      </c>
    </row>
    <row r="18093" spans="2:4" x14ac:dyDescent="0.3">
      <c r="B18093" s="211" t="str">
        <f t="shared" si="566"/>
        <v/>
      </c>
      <c r="D18093" s="213" t="str">
        <f t="shared" si="567"/>
        <v/>
      </c>
    </row>
    <row r="18094" spans="2:4" x14ac:dyDescent="0.3">
      <c r="B18094" s="211" t="str">
        <f t="shared" si="566"/>
        <v/>
      </c>
      <c r="D18094" s="213" t="str">
        <f t="shared" si="567"/>
        <v/>
      </c>
    </row>
    <row r="18095" spans="2:4" x14ac:dyDescent="0.3">
      <c r="B18095" s="211" t="str">
        <f t="shared" si="566"/>
        <v/>
      </c>
      <c r="D18095" s="213" t="str">
        <f t="shared" si="567"/>
        <v/>
      </c>
    </row>
    <row r="18096" spans="2:4" x14ac:dyDescent="0.3">
      <c r="B18096" s="211" t="str">
        <f t="shared" si="566"/>
        <v/>
      </c>
      <c r="D18096" s="213" t="str">
        <f t="shared" si="567"/>
        <v/>
      </c>
    </row>
    <row r="18097" spans="2:4" x14ac:dyDescent="0.3">
      <c r="B18097" s="211" t="str">
        <f t="shared" si="566"/>
        <v/>
      </c>
      <c r="D18097" s="213" t="str">
        <f t="shared" si="567"/>
        <v/>
      </c>
    </row>
    <row r="18098" spans="2:4" x14ac:dyDescent="0.3">
      <c r="B18098" s="211" t="str">
        <f t="shared" si="566"/>
        <v/>
      </c>
      <c r="D18098" s="213" t="str">
        <f t="shared" si="567"/>
        <v/>
      </c>
    </row>
    <row r="18099" spans="2:4" x14ac:dyDescent="0.3">
      <c r="B18099" s="211" t="str">
        <f t="shared" si="566"/>
        <v/>
      </c>
      <c r="D18099" s="213" t="str">
        <f t="shared" si="567"/>
        <v/>
      </c>
    </row>
    <row r="18100" spans="2:4" x14ac:dyDescent="0.3">
      <c r="B18100" s="211" t="str">
        <f t="shared" si="566"/>
        <v/>
      </c>
      <c r="D18100" s="213" t="str">
        <f t="shared" si="567"/>
        <v/>
      </c>
    </row>
    <row r="18101" spans="2:4" x14ac:dyDescent="0.3">
      <c r="B18101" s="211" t="str">
        <f t="shared" si="566"/>
        <v/>
      </c>
      <c r="D18101" s="213" t="str">
        <f t="shared" si="567"/>
        <v/>
      </c>
    </row>
    <row r="18102" spans="2:4" x14ac:dyDescent="0.3">
      <c r="B18102" s="211" t="str">
        <f t="shared" si="566"/>
        <v/>
      </c>
      <c r="D18102" s="213" t="str">
        <f t="shared" si="567"/>
        <v/>
      </c>
    </row>
    <row r="18103" spans="2:4" x14ac:dyDescent="0.3">
      <c r="B18103" s="211" t="str">
        <f t="shared" si="566"/>
        <v/>
      </c>
      <c r="D18103" s="213" t="str">
        <f t="shared" si="567"/>
        <v/>
      </c>
    </row>
    <row r="18104" spans="2:4" x14ac:dyDescent="0.3">
      <c r="B18104" s="211" t="str">
        <f t="shared" si="566"/>
        <v/>
      </c>
      <c r="D18104" s="213" t="str">
        <f t="shared" si="567"/>
        <v/>
      </c>
    </row>
    <row r="18105" spans="2:4" x14ac:dyDescent="0.3">
      <c r="B18105" s="211" t="str">
        <f t="shared" si="566"/>
        <v/>
      </c>
      <c r="D18105" s="213" t="str">
        <f t="shared" si="567"/>
        <v/>
      </c>
    </row>
    <row r="18106" spans="2:4" x14ac:dyDescent="0.3">
      <c r="B18106" s="211" t="str">
        <f t="shared" si="566"/>
        <v/>
      </c>
      <c r="D18106" s="213" t="str">
        <f t="shared" si="567"/>
        <v/>
      </c>
    </row>
    <row r="18107" spans="2:4" x14ac:dyDescent="0.3">
      <c r="B18107" s="211" t="str">
        <f t="shared" si="566"/>
        <v/>
      </c>
      <c r="D18107" s="213" t="str">
        <f t="shared" si="567"/>
        <v/>
      </c>
    </row>
    <row r="18108" spans="2:4" x14ac:dyDescent="0.3">
      <c r="B18108" s="211" t="str">
        <f t="shared" si="566"/>
        <v/>
      </c>
      <c r="D18108" s="213" t="str">
        <f t="shared" si="567"/>
        <v/>
      </c>
    </row>
    <row r="18109" spans="2:4" x14ac:dyDescent="0.3">
      <c r="B18109" s="211" t="str">
        <f t="shared" si="566"/>
        <v/>
      </c>
      <c r="D18109" s="213" t="str">
        <f t="shared" si="567"/>
        <v/>
      </c>
    </row>
    <row r="18110" spans="2:4" x14ac:dyDescent="0.3">
      <c r="B18110" s="211" t="str">
        <f t="shared" si="566"/>
        <v/>
      </c>
      <c r="D18110" s="213" t="str">
        <f t="shared" si="567"/>
        <v/>
      </c>
    </row>
    <row r="18111" spans="2:4" x14ac:dyDescent="0.3">
      <c r="B18111" s="211" t="str">
        <f t="shared" si="566"/>
        <v/>
      </c>
      <c r="D18111" s="213" t="str">
        <f t="shared" si="567"/>
        <v/>
      </c>
    </row>
    <row r="18112" spans="2:4" x14ac:dyDescent="0.3">
      <c r="B18112" s="211" t="str">
        <f t="shared" si="566"/>
        <v/>
      </c>
      <c r="D18112" s="213" t="str">
        <f t="shared" si="567"/>
        <v/>
      </c>
    </row>
    <row r="18113" spans="2:4" x14ac:dyDescent="0.3">
      <c r="B18113" s="211" t="str">
        <f t="shared" si="566"/>
        <v/>
      </c>
      <c r="D18113" s="213" t="str">
        <f t="shared" si="567"/>
        <v/>
      </c>
    </row>
    <row r="18114" spans="2:4" x14ac:dyDescent="0.3">
      <c r="B18114" s="211" t="str">
        <f t="shared" si="566"/>
        <v/>
      </c>
      <c r="D18114" s="213" t="str">
        <f t="shared" si="567"/>
        <v/>
      </c>
    </row>
    <row r="18115" spans="2:4" x14ac:dyDescent="0.3">
      <c r="B18115" s="211" t="str">
        <f t="shared" si="566"/>
        <v/>
      </c>
      <c r="D18115" s="213" t="str">
        <f t="shared" si="567"/>
        <v/>
      </c>
    </row>
    <row r="18116" spans="2:4" x14ac:dyDescent="0.3">
      <c r="B18116" s="211" t="str">
        <f t="shared" si="566"/>
        <v/>
      </c>
      <c r="D18116" s="213" t="str">
        <f t="shared" si="567"/>
        <v/>
      </c>
    </row>
    <row r="18117" spans="2:4" x14ac:dyDescent="0.3">
      <c r="B18117" s="211" t="str">
        <f t="shared" si="566"/>
        <v/>
      </c>
      <c r="D18117" s="213" t="str">
        <f t="shared" si="567"/>
        <v/>
      </c>
    </row>
    <row r="18118" spans="2:4" x14ac:dyDescent="0.3">
      <c r="B18118" s="211" t="str">
        <f t="shared" ref="B18118:B18181" si="568">IF(NOT(ISBLANK(A18118)),INT(($B$2-A18118)/365.25),"")</f>
        <v/>
      </c>
      <c r="D18118" s="213" t="str">
        <f t="shared" ref="D18118:D18181" si="569">_xlfn.IFNA(VLOOKUP(B18118,AgeGroups,2,TRUE),"")</f>
        <v/>
      </c>
    </row>
    <row r="18119" spans="2:4" x14ac:dyDescent="0.3">
      <c r="B18119" s="211" t="str">
        <f t="shared" si="568"/>
        <v/>
      </c>
      <c r="D18119" s="213" t="str">
        <f t="shared" si="569"/>
        <v/>
      </c>
    </row>
    <row r="18120" spans="2:4" x14ac:dyDescent="0.3">
      <c r="B18120" s="211" t="str">
        <f t="shared" si="568"/>
        <v/>
      </c>
      <c r="D18120" s="213" t="str">
        <f t="shared" si="569"/>
        <v/>
      </c>
    </row>
    <row r="18121" spans="2:4" x14ac:dyDescent="0.3">
      <c r="B18121" s="211" t="str">
        <f t="shared" si="568"/>
        <v/>
      </c>
      <c r="D18121" s="213" t="str">
        <f t="shared" si="569"/>
        <v/>
      </c>
    </row>
    <row r="18122" spans="2:4" x14ac:dyDescent="0.3">
      <c r="B18122" s="211" t="str">
        <f t="shared" si="568"/>
        <v/>
      </c>
      <c r="D18122" s="213" t="str">
        <f t="shared" si="569"/>
        <v/>
      </c>
    </row>
    <row r="18123" spans="2:4" x14ac:dyDescent="0.3">
      <c r="B18123" s="211" t="str">
        <f t="shared" si="568"/>
        <v/>
      </c>
      <c r="D18123" s="213" t="str">
        <f t="shared" si="569"/>
        <v/>
      </c>
    </row>
    <row r="18124" spans="2:4" x14ac:dyDescent="0.3">
      <c r="B18124" s="211" t="str">
        <f t="shared" si="568"/>
        <v/>
      </c>
      <c r="D18124" s="213" t="str">
        <f t="shared" si="569"/>
        <v/>
      </c>
    </row>
    <row r="18125" spans="2:4" x14ac:dyDescent="0.3">
      <c r="B18125" s="211" t="str">
        <f t="shared" si="568"/>
        <v/>
      </c>
      <c r="D18125" s="213" t="str">
        <f t="shared" si="569"/>
        <v/>
      </c>
    </row>
    <row r="18126" spans="2:4" x14ac:dyDescent="0.3">
      <c r="B18126" s="211" t="str">
        <f t="shared" si="568"/>
        <v/>
      </c>
      <c r="D18126" s="213" t="str">
        <f t="shared" si="569"/>
        <v/>
      </c>
    </row>
    <row r="18127" spans="2:4" x14ac:dyDescent="0.3">
      <c r="B18127" s="211" t="str">
        <f t="shared" si="568"/>
        <v/>
      </c>
      <c r="D18127" s="213" t="str">
        <f t="shared" si="569"/>
        <v/>
      </c>
    </row>
    <row r="18128" spans="2:4" x14ac:dyDescent="0.3">
      <c r="B18128" s="211" t="str">
        <f t="shared" si="568"/>
        <v/>
      </c>
      <c r="D18128" s="213" t="str">
        <f t="shared" si="569"/>
        <v/>
      </c>
    </row>
    <row r="18129" spans="2:4" x14ac:dyDescent="0.3">
      <c r="B18129" s="211" t="str">
        <f t="shared" si="568"/>
        <v/>
      </c>
      <c r="D18129" s="213" t="str">
        <f t="shared" si="569"/>
        <v/>
      </c>
    </row>
    <row r="18130" spans="2:4" x14ac:dyDescent="0.3">
      <c r="B18130" s="211" t="str">
        <f t="shared" si="568"/>
        <v/>
      </c>
      <c r="D18130" s="213" t="str">
        <f t="shared" si="569"/>
        <v/>
      </c>
    </row>
    <row r="18131" spans="2:4" x14ac:dyDescent="0.3">
      <c r="B18131" s="211" t="str">
        <f t="shared" si="568"/>
        <v/>
      </c>
      <c r="D18131" s="213" t="str">
        <f t="shared" si="569"/>
        <v/>
      </c>
    </row>
    <row r="18132" spans="2:4" x14ac:dyDescent="0.3">
      <c r="B18132" s="211" t="str">
        <f t="shared" si="568"/>
        <v/>
      </c>
      <c r="D18132" s="213" t="str">
        <f t="shared" si="569"/>
        <v/>
      </c>
    </row>
    <row r="18133" spans="2:4" x14ac:dyDescent="0.3">
      <c r="B18133" s="211" t="str">
        <f t="shared" si="568"/>
        <v/>
      </c>
      <c r="D18133" s="213" t="str">
        <f t="shared" si="569"/>
        <v/>
      </c>
    </row>
    <row r="18134" spans="2:4" x14ac:dyDescent="0.3">
      <c r="B18134" s="211" t="str">
        <f t="shared" si="568"/>
        <v/>
      </c>
      <c r="D18134" s="213" t="str">
        <f t="shared" si="569"/>
        <v/>
      </c>
    </row>
    <row r="18135" spans="2:4" x14ac:dyDescent="0.3">
      <c r="B18135" s="211" t="str">
        <f t="shared" si="568"/>
        <v/>
      </c>
      <c r="D18135" s="213" t="str">
        <f t="shared" si="569"/>
        <v/>
      </c>
    </row>
    <row r="18136" spans="2:4" x14ac:dyDescent="0.3">
      <c r="B18136" s="211" t="str">
        <f t="shared" si="568"/>
        <v/>
      </c>
      <c r="D18136" s="213" t="str">
        <f t="shared" si="569"/>
        <v/>
      </c>
    </row>
    <row r="18137" spans="2:4" x14ac:dyDescent="0.3">
      <c r="B18137" s="211" t="str">
        <f t="shared" si="568"/>
        <v/>
      </c>
      <c r="D18137" s="213" t="str">
        <f t="shared" si="569"/>
        <v/>
      </c>
    </row>
    <row r="18138" spans="2:4" x14ac:dyDescent="0.3">
      <c r="B18138" s="211" t="str">
        <f t="shared" si="568"/>
        <v/>
      </c>
      <c r="D18138" s="213" t="str">
        <f t="shared" si="569"/>
        <v/>
      </c>
    </row>
    <row r="18139" spans="2:4" x14ac:dyDescent="0.3">
      <c r="B18139" s="211" t="str">
        <f t="shared" si="568"/>
        <v/>
      </c>
      <c r="D18139" s="213" t="str">
        <f t="shared" si="569"/>
        <v/>
      </c>
    </row>
    <row r="18140" spans="2:4" x14ac:dyDescent="0.3">
      <c r="B18140" s="211" t="str">
        <f t="shared" si="568"/>
        <v/>
      </c>
      <c r="D18140" s="213" t="str">
        <f t="shared" si="569"/>
        <v/>
      </c>
    </row>
    <row r="18141" spans="2:4" x14ac:dyDescent="0.3">
      <c r="B18141" s="211" t="str">
        <f t="shared" si="568"/>
        <v/>
      </c>
      <c r="D18141" s="213" t="str">
        <f t="shared" si="569"/>
        <v/>
      </c>
    </row>
    <row r="18142" spans="2:4" x14ac:dyDescent="0.3">
      <c r="B18142" s="211" t="str">
        <f t="shared" si="568"/>
        <v/>
      </c>
      <c r="D18142" s="213" t="str">
        <f t="shared" si="569"/>
        <v/>
      </c>
    </row>
    <row r="18143" spans="2:4" x14ac:dyDescent="0.3">
      <c r="B18143" s="211" t="str">
        <f t="shared" si="568"/>
        <v/>
      </c>
      <c r="D18143" s="213" t="str">
        <f t="shared" si="569"/>
        <v/>
      </c>
    </row>
    <row r="18144" spans="2:4" x14ac:dyDescent="0.3">
      <c r="B18144" s="211" t="str">
        <f t="shared" si="568"/>
        <v/>
      </c>
      <c r="D18144" s="213" t="str">
        <f t="shared" si="569"/>
        <v/>
      </c>
    </row>
    <row r="18145" spans="2:4" x14ac:dyDescent="0.3">
      <c r="B18145" s="211" t="str">
        <f t="shared" si="568"/>
        <v/>
      </c>
      <c r="D18145" s="213" t="str">
        <f t="shared" si="569"/>
        <v/>
      </c>
    </row>
    <row r="18146" spans="2:4" x14ac:dyDescent="0.3">
      <c r="B18146" s="211" t="str">
        <f t="shared" si="568"/>
        <v/>
      </c>
      <c r="D18146" s="213" t="str">
        <f t="shared" si="569"/>
        <v/>
      </c>
    </row>
    <row r="18147" spans="2:4" x14ac:dyDescent="0.3">
      <c r="B18147" s="211" t="str">
        <f t="shared" si="568"/>
        <v/>
      </c>
      <c r="D18147" s="213" t="str">
        <f t="shared" si="569"/>
        <v/>
      </c>
    </row>
    <row r="18148" spans="2:4" x14ac:dyDescent="0.3">
      <c r="B18148" s="211" t="str">
        <f t="shared" si="568"/>
        <v/>
      </c>
      <c r="D18148" s="213" t="str">
        <f t="shared" si="569"/>
        <v/>
      </c>
    </row>
    <row r="18149" spans="2:4" x14ac:dyDescent="0.3">
      <c r="B18149" s="211" t="str">
        <f t="shared" si="568"/>
        <v/>
      </c>
      <c r="D18149" s="213" t="str">
        <f t="shared" si="569"/>
        <v/>
      </c>
    </row>
    <row r="18150" spans="2:4" x14ac:dyDescent="0.3">
      <c r="B18150" s="211" t="str">
        <f t="shared" si="568"/>
        <v/>
      </c>
      <c r="D18150" s="213" t="str">
        <f t="shared" si="569"/>
        <v/>
      </c>
    </row>
    <row r="18151" spans="2:4" x14ac:dyDescent="0.3">
      <c r="B18151" s="211" t="str">
        <f t="shared" si="568"/>
        <v/>
      </c>
      <c r="D18151" s="213" t="str">
        <f t="shared" si="569"/>
        <v/>
      </c>
    </row>
    <row r="18152" spans="2:4" x14ac:dyDescent="0.3">
      <c r="B18152" s="211" t="str">
        <f t="shared" si="568"/>
        <v/>
      </c>
      <c r="D18152" s="213" t="str">
        <f t="shared" si="569"/>
        <v/>
      </c>
    </row>
    <row r="18153" spans="2:4" x14ac:dyDescent="0.3">
      <c r="B18153" s="211" t="str">
        <f t="shared" si="568"/>
        <v/>
      </c>
      <c r="D18153" s="213" t="str">
        <f t="shared" si="569"/>
        <v/>
      </c>
    </row>
    <row r="18154" spans="2:4" x14ac:dyDescent="0.3">
      <c r="B18154" s="211" t="str">
        <f t="shared" si="568"/>
        <v/>
      </c>
      <c r="D18154" s="213" t="str">
        <f t="shared" si="569"/>
        <v/>
      </c>
    </row>
    <row r="18155" spans="2:4" x14ac:dyDescent="0.3">
      <c r="B18155" s="211" t="str">
        <f t="shared" si="568"/>
        <v/>
      </c>
      <c r="D18155" s="213" t="str">
        <f t="shared" si="569"/>
        <v/>
      </c>
    </row>
    <row r="18156" spans="2:4" x14ac:dyDescent="0.3">
      <c r="B18156" s="211" t="str">
        <f t="shared" si="568"/>
        <v/>
      </c>
      <c r="D18156" s="213" t="str">
        <f t="shared" si="569"/>
        <v/>
      </c>
    </row>
    <row r="18157" spans="2:4" x14ac:dyDescent="0.3">
      <c r="B18157" s="211" t="str">
        <f t="shared" si="568"/>
        <v/>
      </c>
      <c r="D18157" s="213" t="str">
        <f t="shared" si="569"/>
        <v/>
      </c>
    </row>
    <row r="18158" spans="2:4" x14ac:dyDescent="0.3">
      <c r="B18158" s="211" t="str">
        <f t="shared" si="568"/>
        <v/>
      </c>
      <c r="D18158" s="213" t="str">
        <f t="shared" si="569"/>
        <v/>
      </c>
    </row>
    <row r="18159" spans="2:4" x14ac:dyDescent="0.3">
      <c r="B18159" s="211" t="str">
        <f t="shared" si="568"/>
        <v/>
      </c>
      <c r="D18159" s="213" t="str">
        <f t="shared" si="569"/>
        <v/>
      </c>
    </row>
    <row r="18160" spans="2:4" x14ac:dyDescent="0.3">
      <c r="B18160" s="211" t="str">
        <f t="shared" si="568"/>
        <v/>
      </c>
      <c r="D18160" s="213" t="str">
        <f t="shared" si="569"/>
        <v/>
      </c>
    </row>
    <row r="18161" spans="2:4" x14ac:dyDescent="0.3">
      <c r="B18161" s="211" t="str">
        <f t="shared" si="568"/>
        <v/>
      </c>
      <c r="D18161" s="213" t="str">
        <f t="shared" si="569"/>
        <v/>
      </c>
    </row>
    <row r="18162" spans="2:4" x14ac:dyDescent="0.3">
      <c r="B18162" s="211" t="str">
        <f t="shared" si="568"/>
        <v/>
      </c>
      <c r="D18162" s="213" t="str">
        <f t="shared" si="569"/>
        <v/>
      </c>
    </row>
    <row r="18163" spans="2:4" x14ac:dyDescent="0.3">
      <c r="B18163" s="211" t="str">
        <f t="shared" si="568"/>
        <v/>
      </c>
      <c r="D18163" s="213" t="str">
        <f t="shared" si="569"/>
        <v/>
      </c>
    </row>
    <row r="18164" spans="2:4" x14ac:dyDescent="0.3">
      <c r="B18164" s="211" t="str">
        <f t="shared" si="568"/>
        <v/>
      </c>
      <c r="D18164" s="213" t="str">
        <f t="shared" si="569"/>
        <v/>
      </c>
    </row>
    <row r="18165" spans="2:4" x14ac:dyDescent="0.3">
      <c r="B18165" s="211" t="str">
        <f t="shared" si="568"/>
        <v/>
      </c>
      <c r="D18165" s="213" t="str">
        <f t="shared" si="569"/>
        <v/>
      </c>
    </row>
    <row r="18166" spans="2:4" x14ac:dyDescent="0.3">
      <c r="B18166" s="211" t="str">
        <f t="shared" si="568"/>
        <v/>
      </c>
      <c r="D18166" s="213" t="str">
        <f t="shared" si="569"/>
        <v/>
      </c>
    </row>
    <row r="18167" spans="2:4" x14ac:dyDescent="0.3">
      <c r="B18167" s="211" t="str">
        <f t="shared" si="568"/>
        <v/>
      </c>
      <c r="D18167" s="213" t="str">
        <f t="shared" si="569"/>
        <v/>
      </c>
    </row>
    <row r="18168" spans="2:4" x14ac:dyDescent="0.3">
      <c r="B18168" s="211" t="str">
        <f t="shared" si="568"/>
        <v/>
      </c>
      <c r="D18168" s="213" t="str">
        <f t="shared" si="569"/>
        <v/>
      </c>
    </row>
    <row r="18169" spans="2:4" x14ac:dyDescent="0.3">
      <c r="B18169" s="211" t="str">
        <f t="shared" si="568"/>
        <v/>
      </c>
      <c r="D18169" s="213" t="str">
        <f t="shared" si="569"/>
        <v/>
      </c>
    </row>
    <row r="18170" spans="2:4" x14ac:dyDescent="0.3">
      <c r="B18170" s="211" t="str">
        <f t="shared" si="568"/>
        <v/>
      </c>
      <c r="D18170" s="213" t="str">
        <f t="shared" si="569"/>
        <v/>
      </c>
    </row>
    <row r="18171" spans="2:4" x14ac:dyDescent="0.3">
      <c r="B18171" s="211" t="str">
        <f t="shared" si="568"/>
        <v/>
      </c>
      <c r="D18171" s="213" t="str">
        <f t="shared" si="569"/>
        <v/>
      </c>
    </row>
    <row r="18172" spans="2:4" x14ac:dyDescent="0.3">
      <c r="B18172" s="211" t="str">
        <f t="shared" si="568"/>
        <v/>
      </c>
      <c r="D18172" s="213" t="str">
        <f t="shared" si="569"/>
        <v/>
      </c>
    </row>
    <row r="18173" spans="2:4" x14ac:dyDescent="0.3">
      <c r="B18173" s="211" t="str">
        <f t="shared" si="568"/>
        <v/>
      </c>
      <c r="D18173" s="213" t="str">
        <f t="shared" si="569"/>
        <v/>
      </c>
    </row>
    <row r="18174" spans="2:4" x14ac:dyDescent="0.3">
      <c r="B18174" s="211" t="str">
        <f t="shared" si="568"/>
        <v/>
      </c>
      <c r="D18174" s="213" t="str">
        <f t="shared" si="569"/>
        <v/>
      </c>
    </row>
    <row r="18175" spans="2:4" x14ac:dyDescent="0.3">
      <c r="B18175" s="211" t="str">
        <f t="shared" si="568"/>
        <v/>
      </c>
      <c r="D18175" s="213" t="str">
        <f t="shared" si="569"/>
        <v/>
      </c>
    </row>
    <row r="18176" spans="2:4" x14ac:dyDescent="0.3">
      <c r="B18176" s="211" t="str">
        <f t="shared" si="568"/>
        <v/>
      </c>
      <c r="D18176" s="213" t="str">
        <f t="shared" si="569"/>
        <v/>
      </c>
    </row>
    <row r="18177" spans="2:4" x14ac:dyDescent="0.3">
      <c r="B18177" s="211" t="str">
        <f t="shared" si="568"/>
        <v/>
      </c>
      <c r="D18177" s="213" t="str">
        <f t="shared" si="569"/>
        <v/>
      </c>
    </row>
    <row r="18178" spans="2:4" x14ac:dyDescent="0.3">
      <c r="B18178" s="211" t="str">
        <f t="shared" si="568"/>
        <v/>
      </c>
      <c r="D18178" s="213" t="str">
        <f t="shared" si="569"/>
        <v/>
      </c>
    </row>
    <row r="18179" spans="2:4" x14ac:dyDescent="0.3">
      <c r="B18179" s="211" t="str">
        <f t="shared" si="568"/>
        <v/>
      </c>
      <c r="D18179" s="213" t="str">
        <f t="shared" si="569"/>
        <v/>
      </c>
    </row>
    <row r="18180" spans="2:4" x14ac:dyDescent="0.3">
      <c r="B18180" s="211" t="str">
        <f t="shared" si="568"/>
        <v/>
      </c>
      <c r="D18180" s="213" t="str">
        <f t="shared" si="569"/>
        <v/>
      </c>
    </row>
    <row r="18181" spans="2:4" x14ac:dyDescent="0.3">
      <c r="B18181" s="211" t="str">
        <f t="shared" si="568"/>
        <v/>
      </c>
      <c r="D18181" s="213" t="str">
        <f t="shared" si="569"/>
        <v/>
      </c>
    </row>
    <row r="18182" spans="2:4" x14ac:dyDescent="0.3">
      <c r="B18182" s="211" t="str">
        <f t="shared" ref="B18182:B18245" si="570">IF(NOT(ISBLANK(A18182)),INT(($B$2-A18182)/365.25),"")</f>
        <v/>
      </c>
      <c r="D18182" s="213" t="str">
        <f t="shared" ref="D18182:D18245" si="571">_xlfn.IFNA(VLOOKUP(B18182,AgeGroups,2,TRUE),"")</f>
        <v/>
      </c>
    </row>
    <row r="18183" spans="2:4" x14ac:dyDescent="0.3">
      <c r="B18183" s="211" t="str">
        <f t="shared" si="570"/>
        <v/>
      </c>
      <c r="D18183" s="213" t="str">
        <f t="shared" si="571"/>
        <v/>
      </c>
    </row>
    <row r="18184" spans="2:4" x14ac:dyDescent="0.3">
      <c r="B18184" s="211" t="str">
        <f t="shared" si="570"/>
        <v/>
      </c>
      <c r="D18184" s="213" t="str">
        <f t="shared" si="571"/>
        <v/>
      </c>
    </row>
    <row r="18185" spans="2:4" x14ac:dyDescent="0.3">
      <c r="B18185" s="211" t="str">
        <f t="shared" si="570"/>
        <v/>
      </c>
      <c r="D18185" s="213" t="str">
        <f t="shared" si="571"/>
        <v/>
      </c>
    </row>
    <row r="18186" spans="2:4" x14ac:dyDescent="0.3">
      <c r="B18186" s="211" t="str">
        <f t="shared" si="570"/>
        <v/>
      </c>
      <c r="D18186" s="213" t="str">
        <f t="shared" si="571"/>
        <v/>
      </c>
    </row>
    <row r="18187" spans="2:4" x14ac:dyDescent="0.3">
      <c r="B18187" s="211" t="str">
        <f t="shared" si="570"/>
        <v/>
      </c>
      <c r="D18187" s="213" t="str">
        <f t="shared" si="571"/>
        <v/>
      </c>
    </row>
    <row r="18188" spans="2:4" x14ac:dyDescent="0.3">
      <c r="B18188" s="211" t="str">
        <f t="shared" si="570"/>
        <v/>
      </c>
      <c r="D18188" s="213" t="str">
        <f t="shared" si="571"/>
        <v/>
      </c>
    </row>
    <row r="18189" spans="2:4" x14ac:dyDescent="0.3">
      <c r="B18189" s="211" t="str">
        <f t="shared" si="570"/>
        <v/>
      </c>
      <c r="D18189" s="213" t="str">
        <f t="shared" si="571"/>
        <v/>
      </c>
    </row>
    <row r="18190" spans="2:4" x14ac:dyDescent="0.3">
      <c r="B18190" s="211" t="str">
        <f t="shared" si="570"/>
        <v/>
      </c>
      <c r="D18190" s="213" t="str">
        <f t="shared" si="571"/>
        <v/>
      </c>
    </row>
    <row r="18191" spans="2:4" x14ac:dyDescent="0.3">
      <c r="B18191" s="211" t="str">
        <f t="shared" si="570"/>
        <v/>
      </c>
      <c r="D18191" s="213" t="str">
        <f t="shared" si="571"/>
        <v/>
      </c>
    </row>
    <row r="18192" spans="2:4" x14ac:dyDescent="0.3">
      <c r="B18192" s="211" t="str">
        <f t="shared" si="570"/>
        <v/>
      </c>
      <c r="D18192" s="213" t="str">
        <f t="shared" si="571"/>
        <v/>
      </c>
    </row>
    <row r="18193" spans="2:4" x14ac:dyDescent="0.3">
      <c r="B18193" s="211" t="str">
        <f t="shared" si="570"/>
        <v/>
      </c>
      <c r="D18193" s="213" t="str">
        <f t="shared" si="571"/>
        <v/>
      </c>
    </row>
    <row r="18194" spans="2:4" x14ac:dyDescent="0.3">
      <c r="B18194" s="211" t="str">
        <f t="shared" si="570"/>
        <v/>
      </c>
      <c r="D18194" s="213" t="str">
        <f t="shared" si="571"/>
        <v/>
      </c>
    </row>
    <row r="18195" spans="2:4" x14ac:dyDescent="0.3">
      <c r="B18195" s="211" t="str">
        <f t="shared" si="570"/>
        <v/>
      </c>
      <c r="D18195" s="213" t="str">
        <f t="shared" si="571"/>
        <v/>
      </c>
    </row>
    <row r="18196" spans="2:4" x14ac:dyDescent="0.3">
      <c r="B18196" s="211" t="str">
        <f t="shared" si="570"/>
        <v/>
      </c>
      <c r="D18196" s="213" t="str">
        <f t="shared" si="571"/>
        <v/>
      </c>
    </row>
    <row r="18197" spans="2:4" x14ac:dyDescent="0.3">
      <c r="B18197" s="211" t="str">
        <f t="shared" si="570"/>
        <v/>
      </c>
      <c r="D18197" s="213" t="str">
        <f t="shared" si="571"/>
        <v/>
      </c>
    </row>
    <row r="18198" spans="2:4" x14ac:dyDescent="0.3">
      <c r="B18198" s="211" t="str">
        <f t="shared" si="570"/>
        <v/>
      </c>
      <c r="D18198" s="213" t="str">
        <f t="shared" si="571"/>
        <v/>
      </c>
    </row>
    <row r="18199" spans="2:4" x14ac:dyDescent="0.3">
      <c r="B18199" s="211" t="str">
        <f t="shared" si="570"/>
        <v/>
      </c>
      <c r="D18199" s="213" t="str">
        <f t="shared" si="571"/>
        <v/>
      </c>
    </row>
    <row r="18200" spans="2:4" x14ac:dyDescent="0.3">
      <c r="B18200" s="211" t="str">
        <f t="shared" si="570"/>
        <v/>
      </c>
      <c r="D18200" s="213" t="str">
        <f t="shared" si="571"/>
        <v/>
      </c>
    </row>
    <row r="18201" spans="2:4" x14ac:dyDescent="0.3">
      <c r="B18201" s="211" t="str">
        <f t="shared" si="570"/>
        <v/>
      </c>
      <c r="D18201" s="213" t="str">
        <f t="shared" si="571"/>
        <v/>
      </c>
    </row>
    <row r="18202" spans="2:4" x14ac:dyDescent="0.3">
      <c r="B18202" s="211" t="str">
        <f t="shared" si="570"/>
        <v/>
      </c>
      <c r="D18202" s="213" t="str">
        <f t="shared" si="571"/>
        <v/>
      </c>
    </row>
    <row r="18203" spans="2:4" x14ac:dyDescent="0.3">
      <c r="B18203" s="211" t="str">
        <f t="shared" si="570"/>
        <v/>
      </c>
      <c r="D18203" s="213" t="str">
        <f t="shared" si="571"/>
        <v/>
      </c>
    </row>
    <row r="18204" spans="2:4" x14ac:dyDescent="0.3">
      <c r="B18204" s="211" t="str">
        <f t="shared" si="570"/>
        <v/>
      </c>
      <c r="D18204" s="213" t="str">
        <f t="shared" si="571"/>
        <v/>
      </c>
    </row>
    <row r="18205" spans="2:4" x14ac:dyDescent="0.3">
      <c r="B18205" s="211" t="str">
        <f t="shared" si="570"/>
        <v/>
      </c>
      <c r="D18205" s="213" t="str">
        <f t="shared" si="571"/>
        <v/>
      </c>
    </row>
    <row r="18206" spans="2:4" x14ac:dyDescent="0.3">
      <c r="B18206" s="211" t="str">
        <f t="shared" si="570"/>
        <v/>
      </c>
      <c r="D18206" s="213" t="str">
        <f t="shared" si="571"/>
        <v/>
      </c>
    </row>
    <row r="18207" spans="2:4" x14ac:dyDescent="0.3">
      <c r="B18207" s="211" t="str">
        <f t="shared" si="570"/>
        <v/>
      </c>
      <c r="D18207" s="213" t="str">
        <f t="shared" si="571"/>
        <v/>
      </c>
    </row>
    <row r="18208" spans="2:4" x14ac:dyDescent="0.3">
      <c r="B18208" s="211" t="str">
        <f t="shared" si="570"/>
        <v/>
      </c>
      <c r="D18208" s="213" t="str">
        <f t="shared" si="571"/>
        <v/>
      </c>
    </row>
    <row r="18209" spans="2:4" x14ac:dyDescent="0.3">
      <c r="B18209" s="211" t="str">
        <f t="shared" si="570"/>
        <v/>
      </c>
      <c r="D18209" s="213" t="str">
        <f t="shared" si="571"/>
        <v/>
      </c>
    </row>
    <row r="18210" spans="2:4" x14ac:dyDescent="0.3">
      <c r="B18210" s="211" t="str">
        <f t="shared" si="570"/>
        <v/>
      </c>
      <c r="D18210" s="213" t="str">
        <f t="shared" si="571"/>
        <v/>
      </c>
    </row>
    <row r="18211" spans="2:4" x14ac:dyDescent="0.3">
      <c r="B18211" s="211" t="str">
        <f t="shared" si="570"/>
        <v/>
      </c>
      <c r="D18211" s="213" t="str">
        <f t="shared" si="571"/>
        <v/>
      </c>
    </row>
    <row r="18212" spans="2:4" x14ac:dyDescent="0.3">
      <c r="B18212" s="211" t="str">
        <f t="shared" si="570"/>
        <v/>
      </c>
      <c r="D18212" s="213" t="str">
        <f t="shared" si="571"/>
        <v/>
      </c>
    </row>
    <row r="18213" spans="2:4" x14ac:dyDescent="0.3">
      <c r="B18213" s="211" t="str">
        <f t="shared" si="570"/>
        <v/>
      </c>
      <c r="D18213" s="213" t="str">
        <f t="shared" si="571"/>
        <v/>
      </c>
    </row>
    <row r="18214" spans="2:4" x14ac:dyDescent="0.3">
      <c r="B18214" s="211" t="str">
        <f t="shared" si="570"/>
        <v/>
      </c>
      <c r="D18214" s="213" t="str">
        <f t="shared" si="571"/>
        <v/>
      </c>
    </row>
    <row r="18215" spans="2:4" x14ac:dyDescent="0.3">
      <c r="B18215" s="211" t="str">
        <f t="shared" si="570"/>
        <v/>
      </c>
      <c r="D18215" s="213" t="str">
        <f t="shared" si="571"/>
        <v/>
      </c>
    </row>
    <row r="18216" spans="2:4" x14ac:dyDescent="0.3">
      <c r="B18216" s="211" t="str">
        <f t="shared" si="570"/>
        <v/>
      </c>
      <c r="D18216" s="213" t="str">
        <f t="shared" si="571"/>
        <v/>
      </c>
    </row>
    <row r="18217" spans="2:4" x14ac:dyDescent="0.3">
      <c r="B18217" s="211" t="str">
        <f t="shared" si="570"/>
        <v/>
      </c>
      <c r="D18217" s="213" t="str">
        <f t="shared" si="571"/>
        <v/>
      </c>
    </row>
    <row r="18218" spans="2:4" x14ac:dyDescent="0.3">
      <c r="B18218" s="211" t="str">
        <f t="shared" si="570"/>
        <v/>
      </c>
      <c r="D18218" s="213" t="str">
        <f t="shared" si="571"/>
        <v/>
      </c>
    </row>
    <row r="18219" spans="2:4" x14ac:dyDescent="0.3">
      <c r="B18219" s="211" t="str">
        <f t="shared" si="570"/>
        <v/>
      </c>
      <c r="D18219" s="213" t="str">
        <f t="shared" si="571"/>
        <v/>
      </c>
    </row>
    <row r="18220" spans="2:4" x14ac:dyDescent="0.3">
      <c r="B18220" s="211" t="str">
        <f t="shared" si="570"/>
        <v/>
      </c>
      <c r="D18220" s="213" t="str">
        <f t="shared" si="571"/>
        <v/>
      </c>
    </row>
    <row r="18221" spans="2:4" x14ac:dyDescent="0.3">
      <c r="B18221" s="211" t="str">
        <f t="shared" si="570"/>
        <v/>
      </c>
      <c r="D18221" s="213" t="str">
        <f t="shared" si="571"/>
        <v/>
      </c>
    </row>
    <row r="18222" spans="2:4" x14ac:dyDescent="0.3">
      <c r="B18222" s="211" t="str">
        <f t="shared" si="570"/>
        <v/>
      </c>
      <c r="D18222" s="213" t="str">
        <f t="shared" si="571"/>
        <v/>
      </c>
    </row>
    <row r="18223" spans="2:4" x14ac:dyDescent="0.3">
      <c r="B18223" s="211" t="str">
        <f t="shared" si="570"/>
        <v/>
      </c>
      <c r="D18223" s="213" t="str">
        <f t="shared" si="571"/>
        <v/>
      </c>
    </row>
    <row r="18224" spans="2:4" x14ac:dyDescent="0.3">
      <c r="B18224" s="211" t="str">
        <f t="shared" si="570"/>
        <v/>
      </c>
      <c r="D18224" s="213" t="str">
        <f t="shared" si="571"/>
        <v/>
      </c>
    </row>
    <row r="18225" spans="2:4" x14ac:dyDescent="0.3">
      <c r="B18225" s="211" t="str">
        <f t="shared" si="570"/>
        <v/>
      </c>
      <c r="D18225" s="213" t="str">
        <f t="shared" si="571"/>
        <v/>
      </c>
    </row>
    <row r="18226" spans="2:4" x14ac:dyDescent="0.3">
      <c r="B18226" s="211" t="str">
        <f t="shared" si="570"/>
        <v/>
      </c>
      <c r="D18226" s="213" t="str">
        <f t="shared" si="571"/>
        <v/>
      </c>
    </row>
    <row r="18227" spans="2:4" x14ac:dyDescent="0.3">
      <c r="B18227" s="211" t="str">
        <f t="shared" si="570"/>
        <v/>
      </c>
      <c r="D18227" s="213" t="str">
        <f t="shared" si="571"/>
        <v/>
      </c>
    </row>
    <row r="18228" spans="2:4" x14ac:dyDescent="0.3">
      <c r="B18228" s="211" t="str">
        <f t="shared" si="570"/>
        <v/>
      </c>
      <c r="D18228" s="213" t="str">
        <f t="shared" si="571"/>
        <v/>
      </c>
    </row>
    <row r="18229" spans="2:4" x14ac:dyDescent="0.3">
      <c r="B18229" s="211" t="str">
        <f t="shared" si="570"/>
        <v/>
      </c>
      <c r="D18229" s="213" t="str">
        <f t="shared" si="571"/>
        <v/>
      </c>
    </row>
    <row r="18230" spans="2:4" x14ac:dyDescent="0.3">
      <c r="B18230" s="211" t="str">
        <f t="shared" si="570"/>
        <v/>
      </c>
      <c r="D18230" s="213" t="str">
        <f t="shared" si="571"/>
        <v/>
      </c>
    </row>
    <row r="18231" spans="2:4" x14ac:dyDescent="0.3">
      <c r="B18231" s="211" t="str">
        <f t="shared" si="570"/>
        <v/>
      </c>
      <c r="D18231" s="213" t="str">
        <f t="shared" si="571"/>
        <v/>
      </c>
    </row>
    <row r="18232" spans="2:4" x14ac:dyDescent="0.3">
      <c r="B18232" s="211" t="str">
        <f t="shared" si="570"/>
        <v/>
      </c>
      <c r="D18232" s="213" t="str">
        <f t="shared" si="571"/>
        <v/>
      </c>
    </row>
    <row r="18233" spans="2:4" x14ac:dyDescent="0.3">
      <c r="B18233" s="211" t="str">
        <f t="shared" si="570"/>
        <v/>
      </c>
      <c r="D18233" s="213" t="str">
        <f t="shared" si="571"/>
        <v/>
      </c>
    </row>
    <row r="18234" spans="2:4" x14ac:dyDescent="0.3">
      <c r="B18234" s="211" t="str">
        <f t="shared" si="570"/>
        <v/>
      </c>
      <c r="D18234" s="213" t="str">
        <f t="shared" si="571"/>
        <v/>
      </c>
    </row>
    <row r="18235" spans="2:4" x14ac:dyDescent="0.3">
      <c r="B18235" s="211" t="str">
        <f t="shared" si="570"/>
        <v/>
      </c>
      <c r="D18235" s="213" t="str">
        <f t="shared" si="571"/>
        <v/>
      </c>
    </row>
    <row r="18236" spans="2:4" x14ac:dyDescent="0.3">
      <c r="B18236" s="211" t="str">
        <f t="shared" si="570"/>
        <v/>
      </c>
      <c r="D18236" s="213" t="str">
        <f t="shared" si="571"/>
        <v/>
      </c>
    </row>
    <row r="18237" spans="2:4" x14ac:dyDescent="0.3">
      <c r="B18237" s="211" t="str">
        <f t="shared" si="570"/>
        <v/>
      </c>
      <c r="D18237" s="213" t="str">
        <f t="shared" si="571"/>
        <v/>
      </c>
    </row>
    <row r="18238" spans="2:4" x14ac:dyDescent="0.3">
      <c r="B18238" s="211" t="str">
        <f t="shared" si="570"/>
        <v/>
      </c>
      <c r="D18238" s="213" t="str">
        <f t="shared" si="571"/>
        <v/>
      </c>
    </row>
    <row r="18239" spans="2:4" x14ac:dyDescent="0.3">
      <c r="B18239" s="211" t="str">
        <f t="shared" si="570"/>
        <v/>
      </c>
      <c r="D18239" s="213" t="str">
        <f t="shared" si="571"/>
        <v/>
      </c>
    </row>
    <row r="18240" spans="2:4" x14ac:dyDescent="0.3">
      <c r="B18240" s="211" t="str">
        <f t="shared" si="570"/>
        <v/>
      </c>
      <c r="D18240" s="213" t="str">
        <f t="shared" si="571"/>
        <v/>
      </c>
    </row>
    <row r="18241" spans="2:4" x14ac:dyDescent="0.3">
      <c r="B18241" s="211" t="str">
        <f t="shared" si="570"/>
        <v/>
      </c>
      <c r="D18241" s="213" t="str">
        <f t="shared" si="571"/>
        <v/>
      </c>
    </row>
    <row r="18242" spans="2:4" x14ac:dyDescent="0.3">
      <c r="B18242" s="211" t="str">
        <f t="shared" si="570"/>
        <v/>
      </c>
      <c r="D18242" s="213" t="str">
        <f t="shared" si="571"/>
        <v/>
      </c>
    </row>
    <row r="18243" spans="2:4" x14ac:dyDescent="0.3">
      <c r="B18243" s="211" t="str">
        <f t="shared" si="570"/>
        <v/>
      </c>
      <c r="D18243" s="213" t="str">
        <f t="shared" si="571"/>
        <v/>
      </c>
    </row>
    <row r="18244" spans="2:4" x14ac:dyDescent="0.3">
      <c r="B18244" s="211" t="str">
        <f t="shared" si="570"/>
        <v/>
      </c>
      <c r="D18244" s="213" t="str">
        <f t="shared" si="571"/>
        <v/>
      </c>
    </row>
    <row r="18245" spans="2:4" x14ac:dyDescent="0.3">
      <c r="B18245" s="211" t="str">
        <f t="shared" si="570"/>
        <v/>
      </c>
      <c r="D18245" s="213" t="str">
        <f t="shared" si="571"/>
        <v/>
      </c>
    </row>
    <row r="18246" spans="2:4" x14ac:dyDescent="0.3">
      <c r="B18246" s="211" t="str">
        <f t="shared" ref="B18246:B18309" si="572">IF(NOT(ISBLANK(A18246)),INT(($B$2-A18246)/365.25),"")</f>
        <v/>
      </c>
      <c r="D18246" s="213" t="str">
        <f t="shared" ref="D18246:D18309" si="573">_xlfn.IFNA(VLOOKUP(B18246,AgeGroups,2,TRUE),"")</f>
        <v/>
      </c>
    </row>
    <row r="18247" spans="2:4" x14ac:dyDescent="0.3">
      <c r="B18247" s="211" t="str">
        <f t="shared" si="572"/>
        <v/>
      </c>
      <c r="D18247" s="213" t="str">
        <f t="shared" si="573"/>
        <v/>
      </c>
    </row>
    <row r="18248" spans="2:4" x14ac:dyDescent="0.3">
      <c r="B18248" s="211" t="str">
        <f t="shared" si="572"/>
        <v/>
      </c>
      <c r="D18248" s="213" t="str">
        <f t="shared" si="573"/>
        <v/>
      </c>
    </row>
    <row r="18249" spans="2:4" x14ac:dyDescent="0.3">
      <c r="B18249" s="211" t="str">
        <f t="shared" si="572"/>
        <v/>
      </c>
      <c r="D18249" s="213" t="str">
        <f t="shared" si="573"/>
        <v/>
      </c>
    </row>
    <row r="18250" spans="2:4" x14ac:dyDescent="0.3">
      <c r="B18250" s="211" t="str">
        <f t="shared" si="572"/>
        <v/>
      </c>
      <c r="D18250" s="213" t="str">
        <f t="shared" si="573"/>
        <v/>
      </c>
    </row>
    <row r="18251" spans="2:4" x14ac:dyDescent="0.3">
      <c r="B18251" s="211" t="str">
        <f t="shared" si="572"/>
        <v/>
      </c>
      <c r="D18251" s="213" t="str">
        <f t="shared" si="573"/>
        <v/>
      </c>
    </row>
    <row r="18252" spans="2:4" x14ac:dyDescent="0.3">
      <c r="B18252" s="211" t="str">
        <f t="shared" si="572"/>
        <v/>
      </c>
      <c r="D18252" s="213" t="str">
        <f t="shared" si="573"/>
        <v/>
      </c>
    </row>
    <row r="18253" spans="2:4" x14ac:dyDescent="0.3">
      <c r="B18253" s="211" t="str">
        <f t="shared" si="572"/>
        <v/>
      </c>
      <c r="D18253" s="213" t="str">
        <f t="shared" si="573"/>
        <v/>
      </c>
    </row>
    <row r="18254" spans="2:4" x14ac:dyDescent="0.3">
      <c r="B18254" s="211" t="str">
        <f t="shared" si="572"/>
        <v/>
      </c>
      <c r="D18254" s="213" t="str">
        <f t="shared" si="573"/>
        <v/>
      </c>
    </row>
    <row r="18255" spans="2:4" x14ac:dyDescent="0.3">
      <c r="B18255" s="211" t="str">
        <f t="shared" si="572"/>
        <v/>
      </c>
      <c r="D18255" s="213" t="str">
        <f t="shared" si="573"/>
        <v/>
      </c>
    </row>
    <row r="18256" spans="2:4" x14ac:dyDescent="0.3">
      <c r="B18256" s="211" t="str">
        <f t="shared" si="572"/>
        <v/>
      </c>
      <c r="D18256" s="213" t="str">
        <f t="shared" si="573"/>
        <v/>
      </c>
    </row>
    <row r="18257" spans="2:4" x14ac:dyDescent="0.3">
      <c r="B18257" s="211" t="str">
        <f t="shared" si="572"/>
        <v/>
      </c>
      <c r="D18257" s="213" t="str">
        <f t="shared" si="573"/>
        <v/>
      </c>
    </row>
    <row r="18258" spans="2:4" x14ac:dyDescent="0.3">
      <c r="B18258" s="211" t="str">
        <f t="shared" si="572"/>
        <v/>
      </c>
      <c r="D18258" s="213" t="str">
        <f t="shared" si="573"/>
        <v/>
      </c>
    </row>
    <row r="18259" spans="2:4" x14ac:dyDescent="0.3">
      <c r="B18259" s="211" t="str">
        <f t="shared" si="572"/>
        <v/>
      </c>
      <c r="D18259" s="213" t="str">
        <f t="shared" si="573"/>
        <v/>
      </c>
    </row>
    <row r="18260" spans="2:4" x14ac:dyDescent="0.3">
      <c r="B18260" s="211" t="str">
        <f t="shared" si="572"/>
        <v/>
      </c>
      <c r="D18260" s="213" t="str">
        <f t="shared" si="573"/>
        <v/>
      </c>
    </row>
    <row r="18261" spans="2:4" x14ac:dyDescent="0.3">
      <c r="B18261" s="211" t="str">
        <f t="shared" si="572"/>
        <v/>
      </c>
      <c r="D18261" s="213" t="str">
        <f t="shared" si="573"/>
        <v/>
      </c>
    </row>
    <row r="18262" spans="2:4" x14ac:dyDescent="0.3">
      <c r="B18262" s="211" t="str">
        <f t="shared" si="572"/>
        <v/>
      </c>
      <c r="D18262" s="213" t="str">
        <f t="shared" si="573"/>
        <v/>
      </c>
    </row>
    <row r="18263" spans="2:4" x14ac:dyDescent="0.3">
      <c r="B18263" s="211" t="str">
        <f t="shared" si="572"/>
        <v/>
      </c>
      <c r="D18263" s="213" t="str">
        <f t="shared" si="573"/>
        <v/>
      </c>
    </row>
    <row r="18264" spans="2:4" x14ac:dyDescent="0.3">
      <c r="B18264" s="211" t="str">
        <f t="shared" si="572"/>
        <v/>
      </c>
      <c r="D18264" s="213" t="str">
        <f t="shared" si="573"/>
        <v/>
      </c>
    </row>
    <row r="18265" spans="2:4" x14ac:dyDescent="0.3">
      <c r="B18265" s="211" t="str">
        <f t="shared" si="572"/>
        <v/>
      </c>
      <c r="D18265" s="213" t="str">
        <f t="shared" si="573"/>
        <v/>
      </c>
    </row>
    <row r="18266" spans="2:4" x14ac:dyDescent="0.3">
      <c r="B18266" s="211" t="str">
        <f t="shared" si="572"/>
        <v/>
      </c>
      <c r="D18266" s="213" t="str">
        <f t="shared" si="573"/>
        <v/>
      </c>
    </row>
    <row r="18267" spans="2:4" x14ac:dyDescent="0.3">
      <c r="B18267" s="211" t="str">
        <f t="shared" si="572"/>
        <v/>
      </c>
      <c r="D18267" s="213" t="str">
        <f t="shared" si="573"/>
        <v/>
      </c>
    </row>
    <row r="18268" spans="2:4" x14ac:dyDescent="0.3">
      <c r="B18268" s="211" t="str">
        <f t="shared" si="572"/>
        <v/>
      </c>
      <c r="D18268" s="213" t="str">
        <f t="shared" si="573"/>
        <v/>
      </c>
    </row>
    <row r="18269" spans="2:4" x14ac:dyDescent="0.3">
      <c r="B18269" s="211" t="str">
        <f t="shared" si="572"/>
        <v/>
      </c>
      <c r="D18269" s="213" t="str">
        <f t="shared" si="573"/>
        <v/>
      </c>
    </row>
    <row r="18270" spans="2:4" x14ac:dyDescent="0.3">
      <c r="B18270" s="211" t="str">
        <f t="shared" si="572"/>
        <v/>
      </c>
      <c r="D18270" s="213" t="str">
        <f t="shared" si="573"/>
        <v/>
      </c>
    </row>
    <row r="18271" spans="2:4" x14ac:dyDescent="0.3">
      <c r="B18271" s="211" t="str">
        <f t="shared" si="572"/>
        <v/>
      </c>
      <c r="D18271" s="213" t="str">
        <f t="shared" si="573"/>
        <v/>
      </c>
    </row>
    <row r="18272" spans="2:4" x14ac:dyDescent="0.3">
      <c r="B18272" s="211" t="str">
        <f t="shared" si="572"/>
        <v/>
      </c>
      <c r="D18272" s="213" t="str">
        <f t="shared" si="573"/>
        <v/>
      </c>
    </row>
    <row r="18273" spans="2:4" x14ac:dyDescent="0.3">
      <c r="B18273" s="211" t="str">
        <f t="shared" si="572"/>
        <v/>
      </c>
      <c r="D18273" s="213" t="str">
        <f t="shared" si="573"/>
        <v/>
      </c>
    </row>
    <row r="18274" spans="2:4" x14ac:dyDescent="0.3">
      <c r="B18274" s="211" t="str">
        <f t="shared" si="572"/>
        <v/>
      </c>
      <c r="D18274" s="213" t="str">
        <f t="shared" si="573"/>
        <v/>
      </c>
    </row>
    <row r="18275" spans="2:4" x14ac:dyDescent="0.3">
      <c r="B18275" s="211" t="str">
        <f t="shared" si="572"/>
        <v/>
      </c>
      <c r="D18275" s="213" t="str">
        <f t="shared" si="573"/>
        <v/>
      </c>
    </row>
    <row r="18276" spans="2:4" x14ac:dyDescent="0.3">
      <c r="B18276" s="211" t="str">
        <f t="shared" si="572"/>
        <v/>
      </c>
      <c r="D18276" s="213" t="str">
        <f t="shared" si="573"/>
        <v/>
      </c>
    </row>
    <row r="18277" spans="2:4" x14ac:dyDescent="0.3">
      <c r="B18277" s="211" t="str">
        <f t="shared" si="572"/>
        <v/>
      </c>
      <c r="D18277" s="213" t="str">
        <f t="shared" si="573"/>
        <v/>
      </c>
    </row>
    <row r="18278" spans="2:4" x14ac:dyDescent="0.3">
      <c r="B18278" s="211" t="str">
        <f t="shared" si="572"/>
        <v/>
      </c>
      <c r="D18278" s="213" t="str">
        <f t="shared" si="573"/>
        <v/>
      </c>
    </row>
    <row r="18279" spans="2:4" x14ac:dyDescent="0.3">
      <c r="B18279" s="211" t="str">
        <f t="shared" si="572"/>
        <v/>
      </c>
      <c r="D18279" s="213" t="str">
        <f t="shared" si="573"/>
        <v/>
      </c>
    </row>
    <row r="18280" spans="2:4" x14ac:dyDescent="0.3">
      <c r="B18280" s="211" t="str">
        <f t="shared" si="572"/>
        <v/>
      </c>
      <c r="D18280" s="213" t="str">
        <f t="shared" si="573"/>
        <v/>
      </c>
    </row>
    <row r="18281" spans="2:4" x14ac:dyDescent="0.3">
      <c r="B18281" s="211" t="str">
        <f t="shared" si="572"/>
        <v/>
      </c>
      <c r="D18281" s="213" t="str">
        <f t="shared" si="573"/>
        <v/>
      </c>
    </row>
    <row r="18282" spans="2:4" x14ac:dyDescent="0.3">
      <c r="B18282" s="211" t="str">
        <f t="shared" si="572"/>
        <v/>
      </c>
      <c r="D18282" s="213" t="str">
        <f t="shared" si="573"/>
        <v/>
      </c>
    </row>
    <row r="18283" spans="2:4" x14ac:dyDescent="0.3">
      <c r="B18283" s="211" t="str">
        <f t="shared" si="572"/>
        <v/>
      </c>
      <c r="D18283" s="213" t="str">
        <f t="shared" si="573"/>
        <v/>
      </c>
    </row>
    <row r="18284" spans="2:4" x14ac:dyDescent="0.3">
      <c r="B18284" s="211" t="str">
        <f t="shared" si="572"/>
        <v/>
      </c>
      <c r="D18284" s="213" t="str">
        <f t="shared" si="573"/>
        <v/>
      </c>
    </row>
    <row r="18285" spans="2:4" x14ac:dyDescent="0.3">
      <c r="B18285" s="211" t="str">
        <f t="shared" si="572"/>
        <v/>
      </c>
      <c r="D18285" s="213" t="str">
        <f t="shared" si="573"/>
        <v/>
      </c>
    </row>
    <row r="18286" spans="2:4" x14ac:dyDescent="0.3">
      <c r="B18286" s="211" t="str">
        <f t="shared" si="572"/>
        <v/>
      </c>
      <c r="D18286" s="213" t="str">
        <f t="shared" si="573"/>
        <v/>
      </c>
    </row>
    <row r="18287" spans="2:4" x14ac:dyDescent="0.3">
      <c r="B18287" s="211" t="str">
        <f t="shared" si="572"/>
        <v/>
      </c>
      <c r="D18287" s="213" t="str">
        <f t="shared" si="573"/>
        <v/>
      </c>
    </row>
    <row r="18288" spans="2:4" x14ac:dyDescent="0.3">
      <c r="B18288" s="211" t="str">
        <f t="shared" si="572"/>
        <v/>
      </c>
      <c r="D18288" s="213" t="str">
        <f t="shared" si="573"/>
        <v/>
      </c>
    </row>
    <row r="18289" spans="2:4" x14ac:dyDescent="0.3">
      <c r="B18289" s="211" t="str">
        <f t="shared" si="572"/>
        <v/>
      </c>
      <c r="D18289" s="213" t="str">
        <f t="shared" si="573"/>
        <v/>
      </c>
    </row>
    <row r="18290" spans="2:4" x14ac:dyDescent="0.3">
      <c r="B18290" s="211" t="str">
        <f t="shared" si="572"/>
        <v/>
      </c>
      <c r="D18290" s="213" t="str">
        <f t="shared" si="573"/>
        <v/>
      </c>
    </row>
    <row r="18291" spans="2:4" x14ac:dyDescent="0.3">
      <c r="B18291" s="211" t="str">
        <f t="shared" si="572"/>
        <v/>
      </c>
      <c r="D18291" s="213" t="str">
        <f t="shared" si="573"/>
        <v/>
      </c>
    </row>
    <row r="18292" spans="2:4" x14ac:dyDescent="0.3">
      <c r="B18292" s="211" t="str">
        <f t="shared" si="572"/>
        <v/>
      </c>
      <c r="D18292" s="213" t="str">
        <f t="shared" si="573"/>
        <v/>
      </c>
    </row>
    <row r="18293" spans="2:4" x14ac:dyDescent="0.3">
      <c r="B18293" s="211" t="str">
        <f t="shared" si="572"/>
        <v/>
      </c>
      <c r="D18293" s="213" t="str">
        <f t="shared" si="573"/>
        <v/>
      </c>
    </row>
    <row r="18294" spans="2:4" x14ac:dyDescent="0.3">
      <c r="B18294" s="211" t="str">
        <f t="shared" si="572"/>
        <v/>
      </c>
      <c r="D18294" s="213" t="str">
        <f t="shared" si="573"/>
        <v/>
      </c>
    </row>
    <row r="18295" spans="2:4" x14ac:dyDescent="0.3">
      <c r="B18295" s="211" t="str">
        <f t="shared" si="572"/>
        <v/>
      </c>
      <c r="D18295" s="213" t="str">
        <f t="shared" si="573"/>
        <v/>
      </c>
    </row>
    <row r="18296" spans="2:4" x14ac:dyDescent="0.3">
      <c r="B18296" s="211" t="str">
        <f t="shared" si="572"/>
        <v/>
      </c>
      <c r="D18296" s="213" t="str">
        <f t="shared" si="573"/>
        <v/>
      </c>
    </row>
    <row r="18297" spans="2:4" x14ac:dyDescent="0.3">
      <c r="B18297" s="211" t="str">
        <f t="shared" si="572"/>
        <v/>
      </c>
      <c r="D18297" s="213" t="str">
        <f t="shared" si="573"/>
        <v/>
      </c>
    </row>
    <row r="18298" spans="2:4" x14ac:dyDescent="0.3">
      <c r="B18298" s="211" t="str">
        <f t="shared" si="572"/>
        <v/>
      </c>
      <c r="D18298" s="213" t="str">
        <f t="shared" si="573"/>
        <v/>
      </c>
    </row>
    <row r="18299" spans="2:4" x14ac:dyDescent="0.3">
      <c r="B18299" s="211" t="str">
        <f t="shared" si="572"/>
        <v/>
      </c>
      <c r="D18299" s="213" t="str">
        <f t="shared" si="573"/>
        <v/>
      </c>
    </row>
    <row r="18300" spans="2:4" x14ac:dyDescent="0.3">
      <c r="B18300" s="211" t="str">
        <f t="shared" si="572"/>
        <v/>
      </c>
      <c r="D18300" s="213" t="str">
        <f t="shared" si="573"/>
        <v/>
      </c>
    </row>
    <row r="18301" spans="2:4" x14ac:dyDescent="0.3">
      <c r="B18301" s="211" t="str">
        <f t="shared" si="572"/>
        <v/>
      </c>
      <c r="D18301" s="213" t="str">
        <f t="shared" si="573"/>
        <v/>
      </c>
    </row>
    <row r="18302" spans="2:4" x14ac:dyDescent="0.3">
      <c r="B18302" s="211" t="str">
        <f t="shared" si="572"/>
        <v/>
      </c>
      <c r="D18302" s="213" t="str">
        <f t="shared" si="573"/>
        <v/>
      </c>
    </row>
    <row r="18303" spans="2:4" x14ac:dyDescent="0.3">
      <c r="B18303" s="211" t="str">
        <f t="shared" si="572"/>
        <v/>
      </c>
      <c r="D18303" s="213" t="str">
        <f t="shared" si="573"/>
        <v/>
      </c>
    </row>
    <row r="18304" spans="2:4" x14ac:dyDescent="0.3">
      <c r="B18304" s="211" t="str">
        <f t="shared" si="572"/>
        <v/>
      </c>
      <c r="D18304" s="213" t="str">
        <f t="shared" si="573"/>
        <v/>
      </c>
    </row>
    <row r="18305" spans="2:4" x14ac:dyDescent="0.3">
      <c r="B18305" s="211" t="str">
        <f t="shared" si="572"/>
        <v/>
      </c>
      <c r="D18305" s="213" t="str">
        <f t="shared" si="573"/>
        <v/>
      </c>
    </row>
    <row r="18306" spans="2:4" x14ac:dyDescent="0.3">
      <c r="B18306" s="211" t="str">
        <f t="shared" si="572"/>
        <v/>
      </c>
      <c r="D18306" s="213" t="str">
        <f t="shared" si="573"/>
        <v/>
      </c>
    </row>
    <row r="18307" spans="2:4" x14ac:dyDescent="0.3">
      <c r="B18307" s="211" t="str">
        <f t="shared" si="572"/>
        <v/>
      </c>
      <c r="D18307" s="213" t="str">
        <f t="shared" si="573"/>
        <v/>
      </c>
    </row>
    <row r="18308" spans="2:4" x14ac:dyDescent="0.3">
      <c r="B18308" s="211" t="str">
        <f t="shared" si="572"/>
        <v/>
      </c>
      <c r="D18308" s="213" t="str">
        <f t="shared" si="573"/>
        <v/>
      </c>
    </row>
    <row r="18309" spans="2:4" x14ac:dyDescent="0.3">
      <c r="B18309" s="211" t="str">
        <f t="shared" si="572"/>
        <v/>
      </c>
      <c r="D18309" s="213" t="str">
        <f t="shared" si="573"/>
        <v/>
      </c>
    </row>
    <row r="18310" spans="2:4" x14ac:dyDescent="0.3">
      <c r="B18310" s="211" t="str">
        <f t="shared" ref="B18310:B18373" si="574">IF(NOT(ISBLANK(A18310)),INT(($B$2-A18310)/365.25),"")</f>
        <v/>
      </c>
      <c r="D18310" s="213" t="str">
        <f t="shared" ref="D18310:D18373" si="575">_xlfn.IFNA(VLOOKUP(B18310,AgeGroups,2,TRUE),"")</f>
        <v/>
      </c>
    </row>
    <row r="18311" spans="2:4" x14ac:dyDescent="0.3">
      <c r="B18311" s="211" t="str">
        <f t="shared" si="574"/>
        <v/>
      </c>
      <c r="D18311" s="213" t="str">
        <f t="shared" si="575"/>
        <v/>
      </c>
    </row>
    <row r="18312" spans="2:4" x14ac:dyDescent="0.3">
      <c r="B18312" s="211" t="str">
        <f t="shared" si="574"/>
        <v/>
      </c>
      <c r="D18312" s="213" t="str">
        <f t="shared" si="575"/>
        <v/>
      </c>
    </row>
    <row r="18313" spans="2:4" x14ac:dyDescent="0.3">
      <c r="B18313" s="211" t="str">
        <f t="shared" si="574"/>
        <v/>
      </c>
      <c r="D18313" s="213" t="str">
        <f t="shared" si="575"/>
        <v/>
      </c>
    </row>
    <row r="18314" spans="2:4" x14ac:dyDescent="0.3">
      <c r="B18314" s="211" t="str">
        <f t="shared" si="574"/>
        <v/>
      </c>
      <c r="D18314" s="213" t="str">
        <f t="shared" si="575"/>
        <v/>
      </c>
    </row>
    <row r="18315" spans="2:4" x14ac:dyDescent="0.3">
      <c r="B18315" s="211" t="str">
        <f t="shared" si="574"/>
        <v/>
      </c>
      <c r="D18315" s="213" t="str">
        <f t="shared" si="575"/>
        <v/>
      </c>
    </row>
    <row r="18316" spans="2:4" x14ac:dyDescent="0.3">
      <c r="B18316" s="211" t="str">
        <f t="shared" si="574"/>
        <v/>
      </c>
      <c r="D18316" s="213" t="str">
        <f t="shared" si="575"/>
        <v/>
      </c>
    </row>
    <row r="18317" spans="2:4" x14ac:dyDescent="0.3">
      <c r="B18317" s="211" t="str">
        <f t="shared" si="574"/>
        <v/>
      </c>
      <c r="D18317" s="213" t="str">
        <f t="shared" si="575"/>
        <v/>
      </c>
    </row>
    <row r="18318" spans="2:4" x14ac:dyDescent="0.3">
      <c r="B18318" s="211" t="str">
        <f t="shared" si="574"/>
        <v/>
      </c>
      <c r="D18318" s="213" t="str">
        <f t="shared" si="575"/>
        <v/>
      </c>
    </row>
    <row r="18319" spans="2:4" x14ac:dyDescent="0.3">
      <c r="B18319" s="211" t="str">
        <f t="shared" si="574"/>
        <v/>
      </c>
      <c r="D18319" s="213" t="str">
        <f t="shared" si="575"/>
        <v/>
      </c>
    </row>
    <row r="18320" spans="2:4" x14ac:dyDescent="0.3">
      <c r="B18320" s="211" t="str">
        <f t="shared" si="574"/>
        <v/>
      </c>
      <c r="D18320" s="213" t="str">
        <f t="shared" si="575"/>
        <v/>
      </c>
    </row>
    <row r="18321" spans="2:4" x14ac:dyDescent="0.3">
      <c r="B18321" s="211" t="str">
        <f t="shared" si="574"/>
        <v/>
      </c>
      <c r="D18321" s="213" t="str">
        <f t="shared" si="575"/>
        <v/>
      </c>
    </row>
    <row r="18322" spans="2:4" x14ac:dyDescent="0.3">
      <c r="B18322" s="211" t="str">
        <f t="shared" si="574"/>
        <v/>
      </c>
      <c r="D18322" s="213" t="str">
        <f t="shared" si="575"/>
        <v/>
      </c>
    </row>
    <row r="18323" spans="2:4" x14ac:dyDescent="0.3">
      <c r="B18323" s="211" t="str">
        <f t="shared" si="574"/>
        <v/>
      </c>
      <c r="D18323" s="213" t="str">
        <f t="shared" si="575"/>
        <v/>
      </c>
    </row>
    <row r="18324" spans="2:4" x14ac:dyDescent="0.3">
      <c r="B18324" s="211" t="str">
        <f t="shared" si="574"/>
        <v/>
      </c>
      <c r="D18324" s="213" t="str">
        <f t="shared" si="575"/>
        <v/>
      </c>
    </row>
    <row r="18325" spans="2:4" x14ac:dyDescent="0.3">
      <c r="B18325" s="211" t="str">
        <f t="shared" si="574"/>
        <v/>
      </c>
      <c r="D18325" s="213" t="str">
        <f t="shared" si="575"/>
        <v/>
      </c>
    </row>
    <row r="18326" spans="2:4" x14ac:dyDescent="0.3">
      <c r="B18326" s="211" t="str">
        <f t="shared" si="574"/>
        <v/>
      </c>
      <c r="D18326" s="213" t="str">
        <f t="shared" si="575"/>
        <v/>
      </c>
    </row>
    <row r="18327" spans="2:4" x14ac:dyDescent="0.3">
      <c r="B18327" s="211" t="str">
        <f t="shared" si="574"/>
        <v/>
      </c>
      <c r="D18327" s="213" t="str">
        <f t="shared" si="575"/>
        <v/>
      </c>
    </row>
    <row r="18328" spans="2:4" x14ac:dyDescent="0.3">
      <c r="B18328" s="211" t="str">
        <f t="shared" si="574"/>
        <v/>
      </c>
      <c r="D18328" s="213" t="str">
        <f t="shared" si="575"/>
        <v/>
      </c>
    </row>
    <row r="18329" spans="2:4" x14ac:dyDescent="0.3">
      <c r="B18329" s="211" t="str">
        <f t="shared" si="574"/>
        <v/>
      </c>
      <c r="D18329" s="213" t="str">
        <f t="shared" si="575"/>
        <v/>
      </c>
    </row>
    <row r="18330" spans="2:4" x14ac:dyDescent="0.3">
      <c r="B18330" s="211" t="str">
        <f t="shared" si="574"/>
        <v/>
      </c>
      <c r="D18330" s="213" t="str">
        <f t="shared" si="575"/>
        <v/>
      </c>
    </row>
    <row r="18331" spans="2:4" x14ac:dyDescent="0.3">
      <c r="B18331" s="211" t="str">
        <f t="shared" si="574"/>
        <v/>
      </c>
      <c r="D18331" s="213" t="str">
        <f t="shared" si="575"/>
        <v/>
      </c>
    </row>
    <row r="18332" spans="2:4" x14ac:dyDescent="0.3">
      <c r="B18332" s="211" t="str">
        <f t="shared" si="574"/>
        <v/>
      </c>
      <c r="D18332" s="213" t="str">
        <f t="shared" si="575"/>
        <v/>
      </c>
    </row>
    <row r="18333" spans="2:4" x14ac:dyDescent="0.3">
      <c r="B18333" s="211" t="str">
        <f t="shared" si="574"/>
        <v/>
      </c>
      <c r="D18333" s="213" t="str">
        <f t="shared" si="575"/>
        <v/>
      </c>
    </row>
    <row r="18334" spans="2:4" x14ac:dyDescent="0.3">
      <c r="B18334" s="211" t="str">
        <f t="shared" si="574"/>
        <v/>
      </c>
      <c r="D18334" s="213" t="str">
        <f t="shared" si="575"/>
        <v/>
      </c>
    </row>
    <row r="18335" spans="2:4" x14ac:dyDescent="0.3">
      <c r="B18335" s="211" t="str">
        <f t="shared" si="574"/>
        <v/>
      </c>
      <c r="D18335" s="213" t="str">
        <f t="shared" si="575"/>
        <v/>
      </c>
    </row>
    <row r="18336" spans="2:4" x14ac:dyDescent="0.3">
      <c r="B18336" s="211" t="str">
        <f t="shared" si="574"/>
        <v/>
      </c>
      <c r="D18336" s="213" t="str">
        <f t="shared" si="575"/>
        <v/>
      </c>
    </row>
    <row r="18337" spans="2:4" x14ac:dyDescent="0.3">
      <c r="B18337" s="211" t="str">
        <f t="shared" si="574"/>
        <v/>
      </c>
      <c r="D18337" s="213" t="str">
        <f t="shared" si="575"/>
        <v/>
      </c>
    </row>
    <row r="18338" spans="2:4" x14ac:dyDescent="0.3">
      <c r="B18338" s="211" t="str">
        <f t="shared" si="574"/>
        <v/>
      </c>
      <c r="D18338" s="213" t="str">
        <f t="shared" si="575"/>
        <v/>
      </c>
    </row>
    <row r="18339" spans="2:4" x14ac:dyDescent="0.3">
      <c r="B18339" s="211" t="str">
        <f t="shared" si="574"/>
        <v/>
      </c>
      <c r="D18339" s="213" t="str">
        <f t="shared" si="575"/>
        <v/>
      </c>
    </row>
    <row r="18340" spans="2:4" x14ac:dyDescent="0.3">
      <c r="B18340" s="211" t="str">
        <f t="shared" si="574"/>
        <v/>
      </c>
      <c r="D18340" s="213" t="str">
        <f t="shared" si="575"/>
        <v/>
      </c>
    </row>
    <row r="18341" spans="2:4" x14ac:dyDescent="0.3">
      <c r="B18341" s="211" t="str">
        <f t="shared" si="574"/>
        <v/>
      </c>
      <c r="D18341" s="213" t="str">
        <f t="shared" si="575"/>
        <v/>
      </c>
    </row>
    <row r="18342" spans="2:4" x14ac:dyDescent="0.3">
      <c r="B18342" s="211" t="str">
        <f t="shared" si="574"/>
        <v/>
      </c>
      <c r="D18342" s="213" t="str">
        <f t="shared" si="575"/>
        <v/>
      </c>
    </row>
    <row r="18343" spans="2:4" x14ac:dyDescent="0.3">
      <c r="B18343" s="211" t="str">
        <f t="shared" si="574"/>
        <v/>
      </c>
      <c r="D18343" s="213" t="str">
        <f t="shared" si="575"/>
        <v/>
      </c>
    </row>
    <row r="18344" spans="2:4" x14ac:dyDescent="0.3">
      <c r="B18344" s="211" t="str">
        <f t="shared" si="574"/>
        <v/>
      </c>
      <c r="D18344" s="213" t="str">
        <f t="shared" si="575"/>
        <v/>
      </c>
    </row>
    <row r="18345" spans="2:4" x14ac:dyDescent="0.3">
      <c r="B18345" s="211" t="str">
        <f t="shared" si="574"/>
        <v/>
      </c>
      <c r="D18345" s="213" t="str">
        <f t="shared" si="575"/>
        <v/>
      </c>
    </row>
    <row r="18346" spans="2:4" x14ac:dyDescent="0.3">
      <c r="B18346" s="211" t="str">
        <f t="shared" si="574"/>
        <v/>
      </c>
      <c r="D18346" s="213" t="str">
        <f t="shared" si="575"/>
        <v/>
      </c>
    </row>
    <row r="18347" spans="2:4" x14ac:dyDescent="0.3">
      <c r="B18347" s="211" t="str">
        <f t="shared" si="574"/>
        <v/>
      </c>
      <c r="D18347" s="213" t="str">
        <f t="shared" si="575"/>
        <v/>
      </c>
    </row>
    <row r="18348" spans="2:4" x14ac:dyDescent="0.3">
      <c r="B18348" s="211" t="str">
        <f t="shared" si="574"/>
        <v/>
      </c>
      <c r="D18348" s="213" t="str">
        <f t="shared" si="575"/>
        <v/>
      </c>
    </row>
    <row r="18349" spans="2:4" x14ac:dyDescent="0.3">
      <c r="B18349" s="211" t="str">
        <f t="shared" si="574"/>
        <v/>
      </c>
      <c r="D18349" s="213" t="str">
        <f t="shared" si="575"/>
        <v/>
      </c>
    </row>
    <row r="18350" spans="2:4" x14ac:dyDescent="0.3">
      <c r="B18350" s="211" t="str">
        <f t="shared" si="574"/>
        <v/>
      </c>
      <c r="D18350" s="213" t="str">
        <f t="shared" si="575"/>
        <v/>
      </c>
    </row>
    <row r="18351" spans="2:4" x14ac:dyDescent="0.3">
      <c r="B18351" s="211" t="str">
        <f t="shared" si="574"/>
        <v/>
      </c>
      <c r="D18351" s="213" t="str">
        <f t="shared" si="575"/>
        <v/>
      </c>
    </row>
    <row r="18352" spans="2:4" x14ac:dyDescent="0.3">
      <c r="B18352" s="211" t="str">
        <f t="shared" si="574"/>
        <v/>
      </c>
      <c r="D18352" s="213" t="str">
        <f t="shared" si="575"/>
        <v/>
      </c>
    </row>
    <row r="18353" spans="2:4" x14ac:dyDescent="0.3">
      <c r="B18353" s="211" t="str">
        <f t="shared" si="574"/>
        <v/>
      </c>
      <c r="D18353" s="213" t="str">
        <f t="shared" si="575"/>
        <v/>
      </c>
    </row>
    <row r="18354" spans="2:4" x14ac:dyDescent="0.3">
      <c r="B18354" s="211" t="str">
        <f t="shared" si="574"/>
        <v/>
      </c>
      <c r="D18354" s="213" t="str">
        <f t="shared" si="575"/>
        <v/>
      </c>
    </row>
    <row r="18355" spans="2:4" x14ac:dyDescent="0.3">
      <c r="B18355" s="211" t="str">
        <f t="shared" si="574"/>
        <v/>
      </c>
      <c r="D18355" s="213" t="str">
        <f t="shared" si="575"/>
        <v/>
      </c>
    </row>
    <row r="18356" spans="2:4" x14ac:dyDescent="0.3">
      <c r="B18356" s="211" t="str">
        <f t="shared" si="574"/>
        <v/>
      </c>
      <c r="D18356" s="213" t="str">
        <f t="shared" si="575"/>
        <v/>
      </c>
    </row>
    <row r="18357" spans="2:4" x14ac:dyDescent="0.3">
      <c r="B18357" s="211" t="str">
        <f t="shared" si="574"/>
        <v/>
      </c>
      <c r="D18357" s="213" t="str">
        <f t="shared" si="575"/>
        <v/>
      </c>
    </row>
    <row r="18358" spans="2:4" x14ac:dyDescent="0.3">
      <c r="B18358" s="211" t="str">
        <f t="shared" si="574"/>
        <v/>
      </c>
      <c r="D18358" s="213" t="str">
        <f t="shared" si="575"/>
        <v/>
      </c>
    </row>
    <row r="18359" spans="2:4" x14ac:dyDescent="0.3">
      <c r="B18359" s="211" t="str">
        <f t="shared" si="574"/>
        <v/>
      </c>
      <c r="D18359" s="213" t="str">
        <f t="shared" si="575"/>
        <v/>
      </c>
    </row>
    <row r="18360" spans="2:4" x14ac:dyDescent="0.3">
      <c r="B18360" s="211" t="str">
        <f t="shared" si="574"/>
        <v/>
      </c>
      <c r="D18360" s="213" t="str">
        <f t="shared" si="575"/>
        <v/>
      </c>
    </row>
    <row r="18361" spans="2:4" x14ac:dyDescent="0.3">
      <c r="B18361" s="211" t="str">
        <f t="shared" si="574"/>
        <v/>
      </c>
      <c r="D18361" s="213" t="str">
        <f t="shared" si="575"/>
        <v/>
      </c>
    </row>
    <row r="18362" spans="2:4" x14ac:dyDescent="0.3">
      <c r="B18362" s="211" t="str">
        <f t="shared" si="574"/>
        <v/>
      </c>
      <c r="D18362" s="213" t="str">
        <f t="shared" si="575"/>
        <v/>
      </c>
    </row>
    <row r="18363" spans="2:4" x14ac:dyDescent="0.3">
      <c r="B18363" s="211" t="str">
        <f t="shared" si="574"/>
        <v/>
      </c>
      <c r="D18363" s="213" t="str">
        <f t="shared" si="575"/>
        <v/>
      </c>
    </row>
    <row r="18364" spans="2:4" x14ac:dyDescent="0.3">
      <c r="B18364" s="211" t="str">
        <f t="shared" si="574"/>
        <v/>
      </c>
      <c r="D18364" s="213" t="str">
        <f t="shared" si="575"/>
        <v/>
      </c>
    </row>
    <row r="18365" spans="2:4" x14ac:dyDescent="0.3">
      <c r="B18365" s="211" t="str">
        <f t="shared" si="574"/>
        <v/>
      </c>
      <c r="D18365" s="213" t="str">
        <f t="shared" si="575"/>
        <v/>
      </c>
    </row>
    <row r="18366" spans="2:4" x14ac:dyDescent="0.3">
      <c r="B18366" s="211" t="str">
        <f t="shared" si="574"/>
        <v/>
      </c>
      <c r="D18366" s="213" t="str">
        <f t="shared" si="575"/>
        <v/>
      </c>
    </row>
    <row r="18367" spans="2:4" x14ac:dyDescent="0.3">
      <c r="B18367" s="211" t="str">
        <f t="shared" si="574"/>
        <v/>
      </c>
      <c r="D18367" s="213" t="str">
        <f t="shared" si="575"/>
        <v/>
      </c>
    </row>
    <row r="18368" spans="2:4" x14ac:dyDescent="0.3">
      <c r="B18368" s="211" t="str">
        <f t="shared" si="574"/>
        <v/>
      </c>
      <c r="D18368" s="213" t="str">
        <f t="shared" si="575"/>
        <v/>
      </c>
    </row>
    <row r="18369" spans="2:4" x14ac:dyDescent="0.3">
      <c r="B18369" s="211" t="str">
        <f t="shared" si="574"/>
        <v/>
      </c>
      <c r="D18369" s="213" t="str">
        <f t="shared" si="575"/>
        <v/>
      </c>
    </row>
    <row r="18370" spans="2:4" x14ac:dyDescent="0.3">
      <c r="B18370" s="211" t="str">
        <f t="shared" si="574"/>
        <v/>
      </c>
      <c r="D18370" s="213" t="str">
        <f t="shared" si="575"/>
        <v/>
      </c>
    </row>
    <row r="18371" spans="2:4" x14ac:dyDescent="0.3">
      <c r="B18371" s="211" t="str">
        <f t="shared" si="574"/>
        <v/>
      </c>
      <c r="D18371" s="213" t="str">
        <f t="shared" si="575"/>
        <v/>
      </c>
    </row>
    <row r="18372" spans="2:4" x14ac:dyDescent="0.3">
      <c r="B18372" s="211" t="str">
        <f t="shared" si="574"/>
        <v/>
      </c>
      <c r="D18372" s="213" t="str">
        <f t="shared" si="575"/>
        <v/>
      </c>
    </row>
    <row r="18373" spans="2:4" x14ac:dyDescent="0.3">
      <c r="B18373" s="211" t="str">
        <f t="shared" si="574"/>
        <v/>
      </c>
      <c r="D18373" s="213" t="str">
        <f t="shared" si="575"/>
        <v/>
      </c>
    </row>
    <row r="18374" spans="2:4" x14ac:dyDescent="0.3">
      <c r="B18374" s="211" t="str">
        <f t="shared" ref="B18374:B18437" si="576">IF(NOT(ISBLANK(A18374)),INT(($B$2-A18374)/365.25),"")</f>
        <v/>
      </c>
      <c r="D18374" s="213" t="str">
        <f t="shared" ref="D18374:D18437" si="577">_xlfn.IFNA(VLOOKUP(B18374,AgeGroups,2,TRUE),"")</f>
        <v/>
      </c>
    </row>
    <row r="18375" spans="2:4" x14ac:dyDescent="0.3">
      <c r="B18375" s="211" t="str">
        <f t="shared" si="576"/>
        <v/>
      </c>
      <c r="D18375" s="213" t="str">
        <f t="shared" si="577"/>
        <v/>
      </c>
    </row>
    <row r="18376" spans="2:4" x14ac:dyDescent="0.3">
      <c r="B18376" s="211" t="str">
        <f t="shared" si="576"/>
        <v/>
      </c>
      <c r="D18376" s="213" t="str">
        <f t="shared" si="577"/>
        <v/>
      </c>
    </row>
    <row r="18377" spans="2:4" x14ac:dyDescent="0.3">
      <c r="B18377" s="211" t="str">
        <f t="shared" si="576"/>
        <v/>
      </c>
      <c r="D18377" s="213" t="str">
        <f t="shared" si="577"/>
        <v/>
      </c>
    </row>
    <row r="18378" spans="2:4" x14ac:dyDescent="0.3">
      <c r="B18378" s="211" t="str">
        <f t="shared" si="576"/>
        <v/>
      </c>
      <c r="D18378" s="213" t="str">
        <f t="shared" si="577"/>
        <v/>
      </c>
    </row>
    <row r="18379" spans="2:4" x14ac:dyDescent="0.3">
      <c r="B18379" s="211" t="str">
        <f t="shared" si="576"/>
        <v/>
      </c>
      <c r="D18379" s="213" t="str">
        <f t="shared" si="577"/>
        <v/>
      </c>
    </row>
    <row r="18380" spans="2:4" x14ac:dyDescent="0.3">
      <c r="B18380" s="211" t="str">
        <f t="shared" si="576"/>
        <v/>
      </c>
      <c r="D18380" s="213" t="str">
        <f t="shared" si="577"/>
        <v/>
      </c>
    </row>
    <row r="18381" spans="2:4" x14ac:dyDescent="0.3">
      <c r="B18381" s="211" t="str">
        <f t="shared" si="576"/>
        <v/>
      </c>
      <c r="D18381" s="213" t="str">
        <f t="shared" si="577"/>
        <v/>
      </c>
    </row>
    <row r="18382" spans="2:4" x14ac:dyDescent="0.3">
      <c r="B18382" s="211" t="str">
        <f t="shared" si="576"/>
        <v/>
      </c>
      <c r="D18382" s="213" t="str">
        <f t="shared" si="577"/>
        <v/>
      </c>
    </row>
    <row r="18383" spans="2:4" x14ac:dyDescent="0.3">
      <c r="B18383" s="211" t="str">
        <f t="shared" si="576"/>
        <v/>
      </c>
      <c r="D18383" s="213" t="str">
        <f t="shared" si="577"/>
        <v/>
      </c>
    </row>
    <row r="18384" spans="2:4" x14ac:dyDescent="0.3">
      <c r="B18384" s="211" t="str">
        <f t="shared" si="576"/>
        <v/>
      </c>
      <c r="D18384" s="213" t="str">
        <f t="shared" si="577"/>
        <v/>
      </c>
    </row>
    <row r="18385" spans="2:4" x14ac:dyDescent="0.3">
      <c r="B18385" s="211" t="str">
        <f t="shared" si="576"/>
        <v/>
      </c>
      <c r="D18385" s="213" t="str">
        <f t="shared" si="577"/>
        <v/>
      </c>
    </row>
    <row r="18386" spans="2:4" x14ac:dyDescent="0.3">
      <c r="B18386" s="211" t="str">
        <f t="shared" si="576"/>
        <v/>
      </c>
      <c r="D18386" s="213" t="str">
        <f t="shared" si="577"/>
        <v/>
      </c>
    </row>
    <row r="18387" spans="2:4" x14ac:dyDescent="0.3">
      <c r="B18387" s="211" t="str">
        <f t="shared" si="576"/>
        <v/>
      </c>
      <c r="D18387" s="213" t="str">
        <f t="shared" si="577"/>
        <v/>
      </c>
    </row>
    <row r="18388" spans="2:4" x14ac:dyDescent="0.3">
      <c r="B18388" s="211" t="str">
        <f t="shared" si="576"/>
        <v/>
      </c>
      <c r="D18388" s="213" t="str">
        <f t="shared" si="577"/>
        <v/>
      </c>
    </row>
    <row r="18389" spans="2:4" x14ac:dyDescent="0.3">
      <c r="B18389" s="211" t="str">
        <f t="shared" si="576"/>
        <v/>
      </c>
      <c r="D18389" s="213" t="str">
        <f t="shared" si="577"/>
        <v/>
      </c>
    </row>
    <row r="18390" spans="2:4" x14ac:dyDescent="0.3">
      <c r="B18390" s="211" t="str">
        <f t="shared" si="576"/>
        <v/>
      </c>
      <c r="D18390" s="213" t="str">
        <f t="shared" si="577"/>
        <v/>
      </c>
    </row>
    <row r="18391" spans="2:4" x14ac:dyDescent="0.3">
      <c r="B18391" s="211" t="str">
        <f t="shared" si="576"/>
        <v/>
      </c>
      <c r="D18391" s="213" t="str">
        <f t="shared" si="577"/>
        <v/>
      </c>
    </row>
    <row r="18392" spans="2:4" x14ac:dyDescent="0.3">
      <c r="B18392" s="211" t="str">
        <f t="shared" si="576"/>
        <v/>
      </c>
      <c r="D18392" s="213" t="str">
        <f t="shared" si="577"/>
        <v/>
      </c>
    </row>
    <row r="18393" spans="2:4" x14ac:dyDescent="0.3">
      <c r="B18393" s="211" t="str">
        <f t="shared" si="576"/>
        <v/>
      </c>
      <c r="D18393" s="213" t="str">
        <f t="shared" si="577"/>
        <v/>
      </c>
    </row>
    <row r="18394" spans="2:4" x14ac:dyDescent="0.3">
      <c r="B18394" s="211" t="str">
        <f t="shared" si="576"/>
        <v/>
      </c>
      <c r="D18394" s="213" t="str">
        <f t="shared" si="577"/>
        <v/>
      </c>
    </row>
    <row r="18395" spans="2:4" x14ac:dyDescent="0.3">
      <c r="B18395" s="211" t="str">
        <f t="shared" si="576"/>
        <v/>
      </c>
      <c r="D18395" s="213" t="str">
        <f t="shared" si="577"/>
        <v/>
      </c>
    </row>
    <row r="18396" spans="2:4" x14ac:dyDescent="0.3">
      <c r="B18396" s="211" t="str">
        <f t="shared" si="576"/>
        <v/>
      </c>
      <c r="D18396" s="213" t="str">
        <f t="shared" si="577"/>
        <v/>
      </c>
    </row>
    <row r="18397" spans="2:4" x14ac:dyDescent="0.3">
      <c r="B18397" s="211" t="str">
        <f t="shared" si="576"/>
        <v/>
      </c>
      <c r="D18397" s="213" t="str">
        <f t="shared" si="577"/>
        <v/>
      </c>
    </row>
    <row r="18398" spans="2:4" x14ac:dyDescent="0.3">
      <c r="B18398" s="211" t="str">
        <f t="shared" si="576"/>
        <v/>
      </c>
      <c r="D18398" s="213" t="str">
        <f t="shared" si="577"/>
        <v/>
      </c>
    </row>
    <row r="18399" spans="2:4" x14ac:dyDescent="0.3">
      <c r="B18399" s="211" t="str">
        <f t="shared" si="576"/>
        <v/>
      </c>
      <c r="D18399" s="213" t="str">
        <f t="shared" si="577"/>
        <v/>
      </c>
    </row>
    <row r="18400" spans="2:4" x14ac:dyDescent="0.3">
      <c r="B18400" s="211" t="str">
        <f t="shared" si="576"/>
        <v/>
      </c>
      <c r="D18400" s="213" t="str">
        <f t="shared" si="577"/>
        <v/>
      </c>
    </row>
    <row r="18401" spans="2:4" x14ac:dyDescent="0.3">
      <c r="B18401" s="211" t="str">
        <f t="shared" si="576"/>
        <v/>
      </c>
      <c r="D18401" s="213" t="str">
        <f t="shared" si="577"/>
        <v/>
      </c>
    </row>
    <row r="18402" spans="2:4" x14ac:dyDescent="0.3">
      <c r="B18402" s="211" t="str">
        <f t="shared" si="576"/>
        <v/>
      </c>
      <c r="D18402" s="213" t="str">
        <f t="shared" si="577"/>
        <v/>
      </c>
    </row>
    <row r="18403" spans="2:4" x14ac:dyDescent="0.3">
      <c r="B18403" s="211" t="str">
        <f t="shared" si="576"/>
        <v/>
      </c>
      <c r="D18403" s="213" t="str">
        <f t="shared" si="577"/>
        <v/>
      </c>
    </row>
    <row r="18404" spans="2:4" x14ac:dyDescent="0.3">
      <c r="B18404" s="211" t="str">
        <f t="shared" si="576"/>
        <v/>
      </c>
      <c r="D18404" s="213" t="str">
        <f t="shared" si="577"/>
        <v/>
      </c>
    </row>
    <row r="18405" spans="2:4" x14ac:dyDescent="0.3">
      <c r="B18405" s="211" t="str">
        <f t="shared" si="576"/>
        <v/>
      </c>
      <c r="D18405" s="213" t="str">
        <f t="shared" si="577"/>
        <v/>
      </c>
    </row>
    <row r="18406" spans="2:4" x14ac:dyDescent="0.3">
      <c r="B18406" s="211" t="str">
        <f t="shared" si="576"/>
        <v/>
      </c>
      <c r="D18406" s="213" t="str">
        <f t="shared" si="577"/>
        <v/>
      </c>
    </row>
    <row r="18407" spans="2:4" x14ac:dyDescent="0.3">
      <c r="B18407" s="211" t="str">
        <f t="shared" si="576"/>
        <v/>
      </c>
      <c r="D18407" s="213" t="str">
        <f t="shared" si="577"/>
        <v/>
      </c>
    </row>
    <row r="18408" spans="2:4" x14ac:dyDescent="0.3">
      <c r="B18408" s="211" t="str">
        <f t="shared" si="576"/>
        <v/>
      </c>
      <c r="D18408" s="213" t="str">
        <f t="shared" si="577"/>
        <v/>
      </c>
    </row>
    <row r="18409" spans="2:4" x14ac:dyDescent="0.3">
      <c r="B18409" s="211" t="str">
        <f t="shared" si="576"/>
        <v/>
      </c>
      <c r="D18409" s="213" t="str">
        <f t="shared" si="577"/>
        <v/>
      </c>
    </row>
    <row r="18410" spans="2:4" x14ac:dyDescent="0.3">
      <c r="B18410" s="211" t="str">
        <f t="shared" si="576"/>
        <v/>
      </c>
      <c r="D18410" s="213" t="str">
        <f t="shared" si="577"/>
        <v/>
      </c>
    </row>
    <row r="18411" spans="2:4" x14ac:dyDescent="0.3">
      <c r="B18411" s="211" t="str">
        <f t="shared" si="576"/>
        <v/>
      </c>
      <c r="D18411" s="213" t="str">
        <f t="shared" si="577"/>
        <v/>
      </c>
    </row>
    <row r="18412" spans="2:4" x14ac:dyDescent="0.3">
      <c r="B18412" s="211" t="str">
        <f t="shared" si="576"/>
        <v/>
      </c>
      <c r="D18412" s="213" t="str">
        <f t="shared" si="577"/>
        <v/>
      </c>
    </row>
    <row r="18413" spans="2:4" x14ac:dyDescent="0.3">
      <c r="B18413" s="211" t="str">
        <f t="shared" si="576"/>
        <v/>
      </c>
      <c r="D18413" s="213" t="str">
        <f t="shared" si="577"/>
        <v/>
      </c>
    </row>
    <row r="18414" spans="2:4" x14ac:dyDescent="0.3">
      <c r="B18414" s="211" t="str">
        <f t="shared" si="576"/>
        <v/>
      </c>
      <c r="D18414" s="213" t="str">
        <f t="shared" si="577"/>
        <v/>
      </c>
    </row>
    <row r="18415" spans="2:4" x14ac:dyDescent="0.3">
      <c r="B18415" s="211" t="str">
        <f t="shared" si="576"/>
        <v/>
      </c>
      <c r="D18415" s="213" t="str">
        <f t="shared" si="577"/>
        <v/>
      </c>
    </row>
    <row r="18416" spans="2:4" x14ac:dyDescent="0.3">
      <c r="B18416" s="211" t="str">
        <f t="shared" si="576"/>
        <v/>
      </c>
      <c r="D18416" s="213" t="str">
        <f t="shared" si="577"/>
        <v/>
      </c>
    </row>
    <row r="18417" spans="2:4" x14ac:dyDescent="0.3">
      <c r="B18417" s="211" t="str">
        <f t="shared" si="576"/>
        <v/>
      </c>
      <c r="D18417" s="213" t="str">
        <f t="shared" si="577"/>
        <v/>
      </c>
    </row>
    <row r="18418" spans="2:4" x14ac:dyDescent="0.3">
      <c r="B18418" s="211" t="str">
        <f t="shared" si="576"/>
        <v/>
      </c>
      <c r="D18418" s="213" t="str">
        <f t="shared" si="577"/>
        <v/>
      </c>
    </row>
    <row r="18419" spans="2:4" x14ac:dyDescent="0.3">
      <c r="B18419" s="211" t="str">
        <f t="shared" si="576"/>
        <v/>
      </c>
      <c r="D18419" s="213" t="str">
        <f t="shared" si="577"/>
        <v/>
      </c>
    </row>
    <row r="18420" spans="2:4" x14ac:dyDescent="0.3">
      <c r="B18420" s="211" t="str">
        <f t="shared" si="576"/>
        <v/>
      </c>
      <c r="D18420" s="213" t="str">
        <f t="shared" si="577"/>
        <v/>
      </c>
    </row>
    <row r="18421" spans="2:4" x14ac:dyDescent="0.3">
      <c r="B18421" s="211" t="str">
        <f t="shared" si="576"/>
        <v/>
      </c>
      <c r="D18421" s="213" t="str">
        <f t="shared" si="577"/>
        <v/>
      </c>
    </row>
    <row r="18422" spans="2:4" x14ac:dyDescent="0.3">
      <c r="B18422" s="211" t="str">
        <f t="shared" si="576"/>
        <v/>
      </c>
      <c r="D18422" s="213" t="str">
        <f t="shared" si="577"/>
        <v/>
      </c>
    </row>
    <row r="18423" spans="2:4" x14ac:dyDescent="0.3">
      <c r="B18423" s="211" t="str">
        <f t="shared" si="576"/>
        <v/>
      </c>
      <c r="D18423" s="213" t="str">
        <f t="shared" si="577"/>
        <v/>
      </c>
    </row>
    <row r="18424" spans="2:4" x14ac:dyDescent="0.3">
      <c r="B18424" s="211" t="str">
        <f t="shared" si="576"/>
        <v/>
      </c>
      <c r="D18424" s="213" t="str">
        <f t="shared" si="577"/>
        <v/>
      </c>
    </row>
    <row r="18425" spans="2:4" x14ac:dyDescent="0.3">
      <c r="B18425" s="211" t="str">
        <f t="shared" si="576"/>
        <v/>
      </c>
      <c r="D18425" s="213" t="str">
        <f t="shared" si="577"/>
        <v/>
      </c>
    </row>
    <row r="18426" spans="2:4" x14ac:dyDescent="0.3">
      <c r="B18426" s="211" t="str">
        <f t="shared" si="576"/>
        <v/>
      </c>
      <c r="D18426" s="213" t="str">
        <f t="shared" si="577"/>
        <v/>
      </c>
    </row>
    <row r="18427" spans="2:4" x14ac:dyDescent="0.3">
      <c r="B18427" s="211" t="str">
        <f t="shared" si="576"/>
        <v/>
      </c>
      <c r="D18427" s="213" t="str">
        <f t="shared" si="577"/>
        <v/>
      </c>
    </row>
    <row r="18428" spans="2:4" x14ac:dyDescent="0.3">
      <c r="B18428" s="211" t="str">
        <f t="shared" si="576"/>
        <v/>
      </c>
      <c r="D18428" s="213" t="str">
        <f t="shared" si="577"/>
        <v/>
      </c>
    </row>
    <row r="18429" spans="2:4" x14ac:dyDescent="0.3">
      <c r="B18429" s="211" t="str">
        <f t="shared" si="576"/>
        <v/>
      </c>
      <c r="D18429" s="213" t="str">
        <f t="shared" si="577"/>
        <v/>
      </c>
    </row>
    <row r="18430" spans="2:4" x14ac:dyDescent="0.3">
      <c r="B18430" s="211" t="str">
        <f t="shared" si="576"/>
        <v/>
      </c>
      <c r="D18430" s="213" t="str">
        <f t="shared" si="577"/>
        <v/>
      </c>
    </row>
    <row r="18431" spans="2:4" x14ac:dyDescent="0.3">
      <c r="B18431" s="211" t="str">
        <f t="shared" si="576"/>
        <v/>
      </c>
      <c r="D18431" s="213" t="str">
        <f t="shared" si="577"/>
        <v/>
      </c>
    </row>
    <row r="18432" spans="2:4" x14ac:dyDescent="0.3">
      <c r="B18432" s="211" t="str">
        <f t="shared" si="576"/>
        <v/>
      </c>
      <c r="D18432" s="213" t="str">
        <f t="shared" si="577"/>
        <v/>
      </c>
    </row>
    <row r="18433" spans="2:4" x14ac:dyDescent="0.3">
      <c r="B18433" s="211" t="str">
        <f t="shared" si="576"/>
        <v/>
      </c>
      <c r="D18433" s="213" t="str">
        <f t="shared" si="577"/>
        <v/>
      </c>
    </row>
    <row r="18434" spans="2:4" x14ac:dyDescent="0.3">
      <c r="B18434" s="211" t="str">
        <f t="shared" si="576"/>
        <v/>
      </c>
      <c r="D18434" s="213" t="str">
        <f t="shared" si="577"/>
        <v/>
      </c>
    </row>
    <row r="18435" spans="2:4" x14ac:dyDescent="0.3">
      <c r="B18435" s="211" t="str">
        <f t="shared" si="576"/>
        <v/>
      </c>
      <c r="D18435" s="213" t="str">
        <f t="shared" si="577"/>
        <v/>
      </c>
    </row>
    <row r="18436" spans="2:4" x14ac:dyDescent="0.3">
      <c r="B18436" s="211" t="str">
        <f t="shared" si="576"/>
        <v/>
      </c>
      <c r="D18436" s="213" t="str">
        <f t="shared" si="577"/>
        <v/>
      </c>
    </row>
    <row r="18437" spans="2:4" x14ac:dyDescent="0.3">
      <c r="B18437" s="211" t="str">
        <f t="shared" si="576"/>
        <v/>
      </c>
      <c r="D18437" s="213" t="str">
        <f t="shared" si="577"/>
        <v/>
      </c>
    </row>
    <row r="18438" spans="2:4" x14ac:dyDescent="0.3">
      <c r="B18438" s="211" t="str">
        <f t="shared" ref="B18438:B18501" si="578">IF(NOT(ISBLANK(A18438)),INT(($B$2-A18438)/365.25),"")</f>
        <v/>
      </c>
      <c r="D18438" s="213" t="str">
        <f t="shared" ref="D18438:D18501" si="579">_xlfn.IFNA(VLOOKUP(B18438,AgeGroups,2,TRUE),"")</f>
        <v/>
      </c>
    </row>
    <row r="18439" spans="2:4" x14ac:dyDescent="0.3">
      <c r="B18439" s="211" t="str">
        <f t="shared" si="578"/>
        <v/>
      </c>
      <c r="D18439" s="213" t="str">
        <f t="shared" si="579"/>
        <v/>
      </c>
    </row>
    <row r="18440" spans="2:4" x14ac:dyDescent="0.3">
      <c r="B18440" s="211" t="str">
        <f t="shared" si="578"/>
        <v/>
      </c>
      <c r="D18440" s="213" t="str">
        <f t="shared" si="579"/>
        <v/>
      </c>
    </row>
    <row r="18441" spans="2:4" x14ac:dyDescent="0.3">
      <c r="B18441" s="211" t="str">
        <f t="shared" si="578"/>
        <v/>
      </c>
      <c r="D18441" s="213" t="str">
        <f t="shared" si="579"/>
        <v/>
      </c>
    </row>
    <row r="18442" spans="2:4" x14ac:dyDescent="0.3">
      <c r="B18442" s="211" t="str">
        <f t="shared" si="578"/>
        <v/>
      </c>
      <c r="D18442" s="213" t="str">
        <f t="shared" si="579"/>
        <v/>
      </c>
    </row>
    <row r="18443" spans="2:4" x14ac:dyDescent="0.3">
      <c r="B18443" s="211" t="str">
        <f t="shared" si="578"/>
        <v/>
      </c>
      <c r="D18443" s="213" t="str">
        <f t="shared" si="579"/>
        <v/>
      </c>
    </row>
    <row r="18444" spans="2:4" x14ac:dyDescent="0.3">
      <c r="B18444" s="211" t="str">
        <f t="shared" si="578"/>
        <v/>
      </c>
      <c r="D18444" s="213" t="str">
        <f t="shared" si="579"/>
        <v/>
      </c>
    </row>
    <row r="18445" spans="2:4" x14ac:dyDescent="0.3">
      <c r="B18445" s="211" t="str">
        <f t="shared" si="578"/>
        <v/>
      </c>
      <c r="D18445" s="213" t="str">
        <f t="shared" si="579"/>
        <v/>
      </c>
    </row>
    <row r="18446" spans="2:4" x14ac:dyDescent="0.3">
      <c r="B18446" s="211" t="str">
        <f t="shared" si="578"/>
        <v/>
      </c>
      <c r="D18446" s="213" t="str">
        <f t="shared" si="579"/>
        <v/>
      </c>
    </row>
    <row r="18447" spans="2:4" x14ac:dyDescent="0.3">
      <c r="B18447" s="211" t="str">
        <f t="shared" si="578"/>
        <v/>
      </c>
      <c r="D18447" s="213" t="str">
        <f t="shared" si="579"/>
        <v/>
      </c>
    </row>
    <row r="18448" spans="2:4" x14ac:dyDescent="0.3">
      <c r="B18448" s="211" t="str">
        <f t="shared" si="578"/>
        <v/>
      </c>
      <c r="D18448" s="213" t="str">
        <f t="shared" si="579"/>
        <v/>
      </c>
    </row>
    <row r="18449" spans="2:4" x14ac:dyDescent="0.3">
      <c r="B18449" s="211" t="str">
        <f t="shared" si="578"/>
        <v/>
      </c>
      <c r="D18449" s="213" t="str">
        <f t="shared" si="579"/>
        <v/>
      </c>
    </row>
    <row r="18450" spans="2:4" x14ac:dyDescent="0.3">
      <c r="B18450" s="211" t="str">
        <f t="shared" si="578"/>
        <v/>
      </c>
      <c r="D18450" s="213" t="str">
        <f t="shared" si="579"/>
        <v/>
      </c>
    </row>
    <row r="18451" spans="2:4" x14ac:dyDescent="0.3">
      <c r="B18451" s="211" t="str">
        <f t="shared" si="578"/>
        <v/>
      </c>
      <c r="D18451" s="213" t="str">
        <f t="shared" si="579"/>
        <v/>
      </c>
    </row>
    <row r="18452" spans="2:4" x14ac:dyDescent="0.3">
      <c r="B18452" s="211" t="str">
        <f t="shared" si="578"/>
        <v/>
      </c>
      <c r="D18452" s="213" t="str">
        <f t="shared" si="579"/>
        <v/>
      </c>
    </row>
    <row r="18453" spans="2:4" x14ac:dyDescent="0.3">
      <c r="B18453" s="211" t="str">
        <f t="shared" si="578"/>
        <v/>
      </c>
      <c r="D18453" s="213" t="str">
        <f t="shared" si="579"/>
        <v/>
      </c>
    </row>
    <row r="18454" spans="2:4" x14ac:dyDescent="0.3">
      <c r="B18454" s="211" t="str">
        <f t="shared" si="578"/>
        <v/>
      </c>
      <c r="D18454" s="213" t="str">
        <f t="shared" si="579"/>
        <v/>
      </c>
    </row>
    <row r="18455" spans="2:4" x14ac:dyDescent="0.3">
      <c r="B18455" s="211" t="str">
        <f t="shared" si="578"/>
        <v/>
      </c>
      <c r="D18455" s="213" t="str">
        <f t="shared" si="579"/>
        <v/>
      </c>
    </row>
    <row r="18456" spans="2:4" x14ac:dyDescent="0.3">
      <c r="B18456" s="211" t="str">
        <f t="shared" si="578"/>
        <v/>
      </c>
      <c r="D18456" s="213" t="str">
        <f t="shared" si="579"/>
        <v/>
      </c>
    </row>
    <row r="18457" spans="2:4" x14ac:dyDescent="0.3">
      <c r="B18457" s="211" t="str">
        <f t="shared" si="578"/>
        <v/>
      </c>
      <c r="D18457" s="213" t="str">
        <f t="shared" si="579"/>
        <v/>
      </c>
    </row>
    <row r="18458" spans="2:4" x14ac:dyDescent="0.3">
      <c r="B18458" s="211" t="str">
        <f t="shared" si="578"/>
        <v/>
      </c>
      <c r="D18458" s="213" t="str">
        <f t="shared" si="579"/>
        <v/>
      </c>
    </row>
    <row r="18459" spans="2:4" x14ac:dyDescent="0.3">
      <c r="B18459" s="211" t="str">
        <f t="shared" si="578"/>
        <v/>
      </c>
      <c r="D18459" s="213" t="str">
        <f t="shared" si="579"/>
        <v/>
      </c>
    </row>
    <row r="18460" spans="2:4" x14ac:dyDescent="0.3">
      <c r="B18460" s="211" t="str">
        <f t="shared" si="578"/>
        <v/>
      </c>
      <c r="D18460" s="213" t="str">
        <f t="shared" si="579"/>
        <v/>
      </c>
    </row>
    <row r="18461" spans="2:4" x14ac:dyDescent="0.3">
      <c r="B18461" s="211" t="str">
        <f t="shared" si="578"/>
        <v/>
      </c>
      <c r="D18461" s="213" t="str">
        <f t="shared" si="579"/>
        <v/>
      </c>
    </row>
    <row r="18462" spans="2:4" x14ac:dyDescent="0.3">
      <c r="B18462" s="211" t="str">
        <f t="shared" si="578"/>
        <v/>
      </c>
      <c r="D18462" s="213" t="str">
        <f t="shared" si="579"/>
        <v/>
      </c>
    </row>
    <row r="18463" spans="2:4" x14ac:dyDescent="0.3">
      <c r="B18463" s="211" t="str">
        <f t="shared" si="578"/>
        <v/>
      </c>
      <c r="D18463" s="213" t="str">
        <f t="shared" si="579"/>
        <v/>
      </c>
    </row>
    <row r="18464" spans="2:4" x14ac:dyDescent="0.3">
      <c r="B18464" s="211" t="str">
        <f t="shared" si="578"/>
        <v/>
      </c>
      <c r="D18464" s="213" t="str">
        <f t="shared" si="579"/>
        <v/>
      </c>
    </row>
    <row r="18465" spans="2:4" x14ac:dyDescent="0.3">
      <c r="B18465" s="211" t="str">
        <f t="shared" si="578"/>
        <v/>
      </c>
      <c r="D18465" s="213" t="str">
        <f t="shared" si="579"/>
        <v/>
      </c>
    </row>
    <row r="18466" spans="2:4" x14ac:dyDescent="0.3">
      <c r="B18466" s="211" t="str">
        <f t="shared" si="578"/>
        <v/>
      </c>
      <c r="D18466" s="213" t="str">
        <f t="shared" si="579"/>
        <v/>
      </c>
    </row>
    <row r="18467" spans="2:4" x14ac:dyDescent="0.3">
      <c r="B18467" s="211" t="str">
        <f t="shared" si="578"/>
        <v/>
      </c>
      <c r="D18467" s="213" t="str">
        <f t="shared" si="579"/>
        <v/>
      </c>
    </row>
    <row r="18468" spans="2:4" x14ac:dyDescent="0.3">
      <c r="B18468" s="211" t="str">
        <f t="shared" si="578"/>
        <v/>
      </c>
      <c r="D18468" s="213" t="str">
        <f t="shared" si="579"/>
        <v/>
      </c>
    </row>
    <row r="18469" spans="2:4" x14ac:dyDescent="0.3">
      <c r="B18469" s="211" t="str">
        <f t="shared" si="578"/>
        <v/>
      </c>
      <c r="D18469" s="213" t="str">
        <f t="shared" si="579"/>
        <v/>
      </c>
    </row>
    <row r="18470" spans="2:4" x14ac:dyDescent="0.3">
      <c r="B18470" s="211" t="str">
        <f t="shared" si="578"/>
        <v/>
      </c>
      <c r="D18470" s="213" t="str">
        <f t="shared" si="579"/>
        <v/>
      </c>
    </row>
    <row r="18471" spans="2:4" x14ac:dyDescent="0.3">
      <c r="B18471" s="211" t="str">
        <f t="shared" si="578"/>
        <v/>
      </c>
      <c r="D18471" s="213" t="str">
        <f t="shared" si="579"/>
        <v/>
      </c>
    </row>
    <row r="18472" spans="2:4" x14ac:dyDescent="0.3">
      <c r="B18472" s="211" t="str">
        <f t="shared" si="578"/>
        <v/>
      </c>
      <c r="D18472" s="213" t="str">
        <f t="shared" si="579"/>
        <v/>
      </c>
    </row>
    <row r="18473" spans="2:4" x14ac:dyDescent="0.3">
      <c r="B18473" s="211" t="str">
        <f t="shared" si="578"/>
        <v/>
      </c>
      <c r="D18473" s="213" t="str">
        <f t="shared" si="579"/>
        <v/>
      </c>
    </row>
    <row r="18474" spans="2:4" x14ac:dyDescent="0.3">
      <c r="B18474" s="211" t="str">
        <f t="shared" si="578"/>
        <v/>
      </c>
      <c r="D18474" s="213" t="str">
        <f t="shared" si="579"/>
        <v/>
      </c>
    </row>
    <row r="18475" spans="2:4" x14ac:dyDescent="0.3">
      <c r="B18475" s="211" t="str">
        <f t="shared" si="578"/>
        <v/>
      </c>
      <c r="D18475" s="213" t="str">
        <f t="shared" si="579"/>
        <v/>
      </c>
    </row>
    <row r="18476" spans="2:4" x14ac:dyDescent="0.3">
      <c r="B18476" s="211" t="str">
        <f t="shared" si="578"/>
        <v/>
      </c>
      <c r="D18476" s="213" t="str">
        <f t="shared" si="579"/>
        <v/>
      </c>
    </row>
    <row r="18477" spans="2:4" x14ac:dyDescent="0.3">
      <c r="B18477" s="211" t="str">
        <f t="shared" si="578"/>
        <v/>
      </c>
      <c r="D18477" s="213" t="str">
        <f t="shared" si="579"/>
        <v/>
      </c>
    </row>
    <row r="18478" spans="2:4" x14ac:dyDescent="0.3">
      <c r="B18478" s="211" t="str">
        <f t="shared" si="578"/>
        <v/>
      </c>
      <c r="D18478" s="213" t="str">
        <f t="shared" si="579"/>
        <v/>
      </c>
    </row>
    <row r="18479" spans="2:4" x14ac:dyDescent="0.3">
      <c r="B18479" s="211" t="str">
        <f t="shared" si="578"/>
        <v/>
      </c>
      <c r="D18479" s="213" t="str">
        <f t="shared" si="579"/>
        <v/>
      </c>
    </row>
    <row r="18480" spans="2:4" x14ac:dyDescent="0.3">
      <c r="B18480" s="211" t="str">
        <f t="shared" si="578"/>
        <v/>
      </c>
      <c r="D18480" s="213" t="str">
        <f t="shared" si="579"/>
        <v/>
      </c>
    </row>
    <row r="18481" spans="2:4" x14ac:dyDescent="0.3">
      <c r="B18481" s="211" t="str">
        <f t="shared" si="578"/>
        <v/>
      </c>
      <c r="D18481" s="213" t="str">
        <f t="shared" si="579"/>
        <v/>
      </c>
    </row>
    <row r="18482" spans="2:4" x14ac:dyDescent="0.3">
      <c r="B18482" s="211" t="str">
        <f t="shared" si="578"/>
        <v/>
      </c>
      <c r="D18482" s="213" t="str">
        <f t="shared" si="579"/>
        <v/>
      </c>
    </row>
    <row r="18483" spans="2:4" x14ac:dyDescent="0.3">
      <c r="B18483" s="211" t="str">
        <f t="shared" si="578"/>
        <v/>
      </c>
      <c r="D18483" s="213" t="str">
        <f t="shared" si="579"/>
        <v/>
      </c>
    </row>
    <row r="18484" spans="2:4" x14ac:dyDescent="0.3">
      <c r="B18484" s="211" t="str">
        <f t="shared" si="578"/>
        <v/>
      </c>
      <c r="D18484" s="213" t="str">
        <f t="shared" si="579"/>
        <v/>
      </c>
    </row>
    <row r="18485" spans="2:4" x14ac:dyDescent="0.3">
      <c r="B18485" s="211" t="str">
        <f t="shared" si="578"/>
        <v/>
      </c>
      <c r="D18485" s="213" t="str">
        <f t="shared" si="579"/>
        <v/>
      </c>
    </row>
    <row r="18486" spans="2:4" x14ac:dyDescent="0.3">
      <c r="B18486" s="211" t="str">
        <f t="shared" si="578"/>
        <v/>
      </c>
      <c r="D18486" s="213" t="str">
        <f t="shared" si="579"/>
        <v/>
      </c>
    </row>
    <row r="18487" spans="2:4" x14ac:dyDescent="0.3">
      <c r="B18487" s="211" t="str">
        <f t="shared" si="578"/>
        <v/>
      </c>
      <c r="D18487" s="213" t="str">
        <f t="shared" si="579"/>
        <v/>
      </c>
    </row>
    <row r="18488" spans="2:4" x14ac:dyDescent="0.3">
      <c r="B18488" s="211" t="str">
        <f t="shared" si="578"/>
        <v/>
      </c>
      <c r="D18488" s="213" t="str">
        <f t="shared" si="579"/>
        <v/>
      </c>
    </row>
    <row r="18489" spans="2:4" x14ac:dyDescent="0.3">
      <c r="B18489" s="211" t="str">
        <f t="shared" si="578"/>
        <v/>
      </c>
      <c r="D18489" s="213" t="str">
        <f t="shared" si="579"/>
        <v/>
      </c>
    </row>
    <row r="18490" spans="2:4" x14ac:dyDescent="0.3">
      <c r="B18490" s="211" t="str">
        <f t="shared" si="578"/>
        <v/>
      </c>
      <c r="D18490" s="213" t="str">
        <f t="shared" si="579"/>
        <v/>
      </c>
    </row>
    <row r="18491" spans="2:4" x14ac:dyDescent="0.3">
      <c r="B18491" s="211" t="str">
        <f t="shared" si="578"/>
        <v/>
      </c>
      <c r="D18491" s="213" t="str">
        <f t="shared" si="579"/>
        <v/>
      </c>
    </row>
    <row r="18492" spans="2:4" x14ac:dyDescent="0.3">
      <c r="B18492" s="211" t="str">
        <f t="shared" si="578"/>
        <v/>
      </c>
      <c r="D18492" s="213" t="str">
        <f t="shared" si="579"/>
        <v/>
      </c>
    </row>
    <row r="18493" spans="2:4" x14ac:dyDescent="0.3">
      <c r="B18493" s="211" t="str">
        <f t="shared" si="578"/>
        <v/>
      </c>
      <c r="D18493" s="213" t="str">
        <f t="shared" si="579"/>
        <v/>
      </c>
    </row>
    <row r="18494" spans="2:4" x14ac:dyDescent="0.3">
      <c r="B18494" s="211" t="str">
        <f t="shared" si="578"/>
        <v/>
      </c>
      <c r="D18494" s="213" t="str">
        <f t="shared" si="579"/>
        <v/>
      </c>
    </row>
    <row r="18495" spans="2:4" x14ac:dyDescent="0.3">
      <c r="B18495" s="211" t="str">
        <f t="shared" si="578"/>
        <v/>
      </c>
      <c r="D18495" s="213" t="str">
        <f t="shared" si="579"/>
        <v/>
      </c>
    </row>
    <row r="18496" spans="2:4" x14ac:dyDescent="0.3">
      <c r="B18496" s="211" t="str">
        <f t="shared" si="578"/>
        <v/>
      </c>
      <c r="D18496" s="213" t="str">
        <f t="shared" si="579"/>
        <v/>
      </c>
    </row>
    <row r="18497" spans="2:4" x14ac:dyDescent="0.3">
      <c r="B18497" s="211" t="str">
        <f t="shared" si="578"/>
        <v/>
      </c>
      <c r="D18497" s="213" t="str">
        <f t="shared" si="579"/>
        <v/>
      </c>
    </row>
    <row r="18498" spans="2:4" x14ac:dyDescent="0.3">
      <c r="B18498" s="211" t="str">
        <f t="shared" si="578"/>
        <v/>
      </c>
      <c r="D18498" s="213" t="str">
        <f t="shared" si="579"/>
        <v/>
      </c>
    </row>
    <row r="18499" spans="2:4" x14ac:dyDescent="0.3">
      <c r="B18499" s="211" t="str">
        <f t="shared" si="578"/>
        <v/>
      </c>
      <c r="D18499" s="213" t="str">
        <f t="shared" si="579"/>
        <v/>
      </c>
    </row>
    <row r="18500" spans="2:4" x14ac:dyDescent="0.3">
      <c r="B18500" s="211" t="str">
        <f t="shared" si="578"/>
        <v/>
      </c>
      <c r="D18500" s="213" t="str">
        <f t="shared" si="579"/>
        <v/>
      </c>
    </row>
    <row r="18501" spans="2:4" x14ac:dyDescent="0.3">
      <c r="B18501" s="211" t="str">
        <f t="shared" si="578"/>
        <v/>
      </c>
      <c r="D18501" s="213" t="str">
        <f t="shared" si="579"/>
        <v/>
      </c>
    </row>
    <row r="18502" spans="2:4" x14ac:dyDescent="0.3">
      <c r="B18502" s="211" t="str">
        <f t="shared" ref="B18502:B18565" si="580">IF(NOT(ISBLANK(A18502)),INT(($B$2-A18502)/365.25),"")</f>
        <v/>
      </c>
      <c r="D18502" s="213" t="str">
        <f t="shared" ref="D18502:D18565" si="581">_xlfn.IFNA(VLOOKUP(B18502,AgeGroups,2,TRUE),"")</f>
        <v/>
      </c>
    </row>
    <row r="18503" spans="2:4" x14ac:dyDescent="0.3">
      <c r="B18503" s="211" t="str">
        <f t="shared" si="580"/>
        <v/>
      </c>
      <c r="D18503" s="213" t="str">
        <f t="shared" si="581"/>
        <v/>
      </c>
    </row>
    <row r="18504" spans="2:4" x14ac:dyDescent="0.3">
      <c r="B18504" s="211" t="str">
        <f t="shared" si="580"/>
        <v/>
      </c>
      <c r="D18504" s="213" t="str">
        <f t="shared" si="581"/>
        <v/>
      </c>
    </row>
    <row r="18505" spans="2:4" x14ac:dyDescent="0.3">
      <c r="B18505" s="211" t="str">
        <f t="shared" si="580"/>
        <v/>
      </c>
      <c r="D18505" s="213" t="str">
        <f t="shared" si="581"/>
        <v/>
      </c>
    </row>
    <row r="18506" spans="2:4" x14ac:dyDescent="0.3">
      <c r="B18506" s="211" t="str">
        <f t="shared" si="580"/>
        <v/>
      </c>
      <c r="D18506" s="213" t="str">
        <f t="shared" si="581"/>
        <v/>
      </c>
    </row>
    <row r="18507" spans="2:4" x14ac:dyDescent="0.3">
      <c r="B18507" s="211" t="str">
        <f t="shared" si="580"/>
        <v/>
      </c>
      <c r="D18507" s="213" t="str">
        <f t="shared" si="581"/>
        <v/>
      </c>
    </row>
    <row r="18508" spans="2:4" x14ac:dyDescent="0.3">
      <c r="B18508" s="211" t="str">
        <f t="shared" si="580"/>
        <v/>
      </c>
      <c r="D18508" s="213" t="str">
        <f t="shared" si="581"/>
        <v/>
      </c>
    </row>
    <row r="18509" spans="2:4" x14ac:dyDescent="0.3">
      <c r="B18509" s="211" t="str">
        <f t="shared" si="580"/>
        <v/>
      </c>
      <c r="D18509" s="213" t="str">
        <f t="shared" si="581"/>
        <v/>
      </c>
    </row>
    <row r="18510" spans="2:4" x14ac:dyDescent="0.3">
      <c r="B18510" s="211" t="str">
        <f t="shared" si="580"/>
        <v/>
      </c>
      <c r="D18510" s="213" t="str">
        <f t="shared" si="581"/>
        <v/>
      </c>
    </row>
    <row r="18511" spans="2:4" x14ac:dyDescent="0.3">
      <c r="B18511" s="211" t="str">
        <f t="shared" si="580"/>
        <v/>
      </c>
      <c r="D18511" s="213" t="str">
        <f t="shared" si="581"/>
        <v/>
      </c>
    </row>
    <row r="18512" spans="2:4" x14ac:dyDescent="0.3">
      <c r="B18512" s="211" t="str">
        <f t="shared" si="580"/>
        <v/>
      </c>
      <c r="D18512" s="213" t="str">
        <f t="shared" si="581"/>
        <v/>
      </c>
    </row>
    <row r="18513" spans="2:4" x14ac:dyDescent="0.3">
      <c r="B18513" s="211" t="str">
        <f t="shared" si="580"/>
        <v/>
      </c>
      <c r="D18513" s="213" t="str">
        <f t="shared" si="581"/>
        <v/>
      </c>
    </row>
    <row r="18514" spans="2:4" x14ac:dyDescent="0.3">
      <c r="B18514" s="211" t="str">
        <f t="shared" si="580"/>
        <v/>
      </c>
      <c r="D18514" s="213" t="str">
        <f t="shared" si="581"/>
        <v/>
      </c>
    </row>
    <row r="18515" spans="2:4" x14ac:dyDescent="0.3">
      <c r="B18515" s="211" t="str">
        <f t="shared" si="580"/>
        <v/>
      </c>
      <c r="D18515" s="213" t="str">
        <f t="shared" si="581"/>
        <v/>
      </c>
    </row>
    <row r="18516" spans="2:4" x14ac:dyDescent="0.3">
      <c r="B18516" s="211" t="str">
        <f t="shared" si="580"/>
        <v/>
      </c>
      <c r="D18516" s="213" t="str">
        <f t="shared" si="581"/>
        <v/>
      </c>
    </row>
    <row r="18517" spans="2:4" x14ac:dyDescent="0.3">
      <c r="B18517" s="211" t="str">
        <f t="shared" si="580"/>
        <v/>
      </c>
      <c r="D18517" s="213" t="str">
        <f t="shared" si="581"/>
        <v/>
      </c>
    </row>
    <row r="18518" spans="2:4" x14ac:dyDescent="0.3">
      <c r="B18518" s="211" t="str">
        <f t="shared" si="580"/>
        <v/>
      </c>
      <c r="D18518" s="213" t="str">
        <f t="shared" si="581"/>
        <v/>
      </c>
    </row>
    <row r="18519" spans="2:4" x14ac:dyDescent="0.3">
      <c r="B18519" s="211" t="str">
        <f t="shared" si="580"/>
        <v/>
      </c>
      <c r="D18519" s="213" t="str">
        <f t="shared" si="581"/>
        <v/>
      </c>
    </row>
    <row r="18520" spans="2:4" x14ac:dyDescent="0.3">
      <c r="B18520" s="211" t="str">
        <f t="shared" si="580"/>
        <v/>
      </c>
      <c r="D18520" s="213" t="str">
        <f t="shared" si="581"/>
        <v/>
      </c>
    </row>
    <row r="18521" spans="2:4" x14ac:dyDescent="0.3">
      <c r="B18521" s="211" t="str">
        <f t="shared" si="580"/>
        <v/>
      </c>
      <c r="D18521" s="213" t="str">
        <f t="shared" si="581"/>
        <v/>
      </c>
    </row>
    <row r="18522" spans="2:4" x14ac:dyDescent="0.3">
      <c r="B18522" s="211" t="str">
        <f t="shared" si="580"/>
        <v/>
      </c>
      <c r="D18522" s="213" t="str">
        <f t="shared" si="581"/>
        <v/>
      </c>
    </row>
    <row r="18523" spans="2:4" x14ac:dyDescent="0.3">
      <c r="B18523" s="211" t="str">
        <f t="shared" si="580"/>
        <v/>
      </c>
      <c r="D18523" s="213" t="str">
        <f t="shared" si="581"/>
        <v/>
      </c>
    </row>
    <row r="18524" spans="2:4" x14ac:dyDescent="0.3">
      <c r="B18524" s="211" t="str">
        <f t="shared" si="580"/>
        <v/>
      </c>
      <c r="D18524" s="213" t="str">
        <f t="shared" si="581"/>
        <v/>
      </c>
    </row>
    <row r="18525" spans="2:4" x14ac:dyDescent="0.3">
      <c r="B18525" s="211" t="str">
        <f t="shared" si="580"/>
        <v/>
      </c>
      <c r="D18525" s="213" t="str">
        <f t="shared" si="581"/>
        <v/>
      </c>
    </row>
    <row r="18526" spans="2:4" x14ac:dyDescent="0.3">
      <c r="B18526" s="211" t="str">
        <f t="shared" si="580"/>
        <v/>
      </c>
      <c r="D18526" s="213" t="str">
        <f t="shared" si="581"/>
        <v/>
      </c>
    </row>
    <row r="18527" spans="2:4" x14ac:dyDescent="0.3">
      <c r="B18527" s="211" t="str">
        <f t="shared" si="580"/>
        <v/>
      </c>
      <c r="D18527" s="213" t="str">
        <f t="shared" si="581"/>
        <v/>
      </c>
    </row>
    <row r="18528" spans="2:4" x14ac:dyDescent="0.3">
      <c r="B18528" s="211" t="str">
        <f t="shared" si="580"/>
        <v/>
      </c>
      <c r="D18528" s="213" t="str">
        <f t="shared" si="581"/>
        <v/>
      </c>
    </row>
    <row r="18529" spans="2:4" x14ac:dyDescent="0.3">
      <c r="B18529" s="211" t="str">
        <f t="shared" si="580"/>
        <v/>
      </c>
      <c r="D18529" s="213" t="str">
        <f t="shared" si="581"/>
        <v/>
      </c>
    </row>
    <row r="18530" spans="2:4" x14ac:dyDescent="0.3">
      <c r="B18530" s="211" t="str">
        <f t="shared" si="580"/>
        <v/>
      </c>
      <c r="D18530" s="213" t="str">
        <f t="shared" si="581"/>
        <v/>
      </c>
    </row>
    <row r="18531" spans="2:4" x14ac:dyDescent="0.3">
      <c r="B18531" s="211" t="str">
        <f t="shared" si="580"/>
        <v/>
      </c>
      <c r="D18531" s="213" t="str">
        <f t="shared" si="581"/>
        <v/>
      </c>
    </row>
    <row r="18532" spans="2:4" x14ac:dyDescent="0.3">
      <c r="B18532" s="211" t="str">
        <f t="shared" si="580"/>
        <v/>
      </c>
      <c r="D18532" s="213" t="str">
        <f t="shared" si="581"/>
        <v/>
      </c>
    </row>
    <row r="18533" spans="2:4" x14ac:dyDescent="0.3">
      <c r="B18533" s="211" t="str">
        <f t="shared" si="580"/>
        <v/>
      </c>
      <c r="D18533" s="213" t="str">
        <f t="shared" si="581"/>
        <v/>
      </c>
    </row>
    <row r="18534" spans="2:4" x14ac:dyDescent="0.3">
      <c r="B18534" s="211" t="str">
        <f t="shared" si="580"/>
        <v/>
      </c>
      <c r="D18534" s="213" t="str">
        <f t="shared" si="581"/>
        <v/>
      </c>
    </row>
    <row r="18535" spans="2:4" x14ac:dyDescent="0.3">
      <c r="B18535" s="211" t="str">
        <f t="shared" si="580"/>
        <v/>
      </c>
      <c r="D18535" s="213" t="str">
        <f t="shared" si="581"/>
        <v/>
      </c>
    </row>
    <row r="18536" spans="2:4" x14ac:dyDescent="0.3">
      <c r="B18536" s="211" t="str">
        <f t="shared" si="580"/>
        <v/>
      </c>
      <c r="D18536" s="213" t="str">
        <f t="shared" si="581"/>
        <v/>
      </c>
    </row>
    <row r="18537" spans="2:4" x14ac:dyDescent="0.3">
      <c r="B18537" s="211" t="str">
        <f t="shared" si="580"/>
        <v/>
      </c>
      <c r="D18537" s="213" t="str">
        <f t="shared" si="581"/>
        <v/>
      </c>
    </row>
    <row r="18538" spans="2:4" x14ac:dyDescent="0.3">
      <c r="B18538" s="211" t="str">
        <f t="shared" si="580"/>
        <v/>
      </c>
      <c r="D18538" s="213" t="str">
        <f t="shared" si="581"/>
        <v/>
      </c>
    </row>
    <row r="18539" spans="2:4" x14ac:dyDescent="0.3">
      <c r="B18539" s="211" t="str">
        <f t="shared" si="580"/>
        <v/>
      </c>
      <c r="D18539" s="213" t="str">
        <f t="shared" si="581"/>
        <v/>
      </c>
    </row>
    <row r="18540" spans="2:4" x14ac:dyDescent="0.3">
      <c r="B18540" s="211" t="str">
        <f t="shared" si="580"/>
        <v/>
      </c>
      <c r="D18540" s="213" t="str">
        <f t="shared" si="581"/>
        <v/>
      </c>
    </row>
    <row r="18541" spans="2:4" x14ac:dyDescent="0.3">
      <c r="B18541" s="211" t="str">
        <f t="shared" si="580"/>
        <v/>
      </c>
      <c r="D18541" s="213" t="str">
        <f t="shared" si="581"/>
        <v/>
      </c>
    </row>
    <row r="18542" spans="2:4" x14ac:dyDescent="0.3">
      <c r="B18542" s="211" t="str">
        <f t="shared" si="580"/>
        <v/>
      </c>
      <c r="D18542" s="213" t="str">
        <f t="shared" si="581"/>
        <v/>
      </c>
    </row>
    <row r="18543" spans="2:4" x14ac:dyDescent="0.3">
      <c r="B18543" s="211" t="str">
        <f t="shared" si="580"/>
        <v/>
      </c>
      <c r="D18543" s="213" t="str">
        <f t="shared" si="581"/>
        <v/>
      </c>
    </row>
    <row r="18544" spans="2:4" x14ac:dyDescent="0.3">
      <c r="B18544" s="211" t="str">
        <f t="shared" si="580"/>
        <v/>
      </c>
      <c r="D18544" s="213" t="str">
        <f t="shared" si="581"/>
        <v/>
      </c>
    </row>
    <row r="18545" spans="2:4" x14ac:dyDescent="0.3">
      <c r="B18545" s="211" t="str">
        <f t="shared" si="580"/>
        <v/>
      </c>
      <c r="D18545" s="213" t="str">
        <f t="shared" si="581"/>
        <v/>
      </c>
    </row>
    <row r="18546" spans="2:4" x14ac:dyDescent="0.3">
      <c r="B18546" s="211" t="str">
        <f t="shared" si="580"/>
        <v/>
      </c>
      <c r="D18546" s="213" t="str">
        <f t="shared" si="581"/>
        <v/>
      </c>
    </row>
    <row r="18547" spans="2:4" x14ac:dyDescent="0.3">
      <c r="B18547" s="211" t="str">
        <f t="shared" si="580"/>
        <v/>
      </c>
      <c r="D18547" s="213" t="str">
        <f t="shared" si="581"/>
        <v/>
      </c>
    </row>
    <row r="18548" spans="2:4" x14ac:dyDescent="0.3">
      <c r="B18548" s="211" t="str">
        <f t="shared" si="580"/>
        <v/>
      </c>
      <c r="D18548" s="213" t="str">
        <f t="shared" si="581"/>
        <v/>
      </c>
    </row>
    <row r="18549" spans="2:4" x14ac:dyDescent="0.3">
      <c r="B18549" s="211" t="str">
        <f t="shared" si="580"/>
        <v/>
      </c>
      <c r="D18549" s="213" t="str">
        <f t="shared" si="581"/>
        <v/>
      </c>
    </row>
    <row r="18550" spans="2:4" x14ac:dyDescent="0.3">
      <c r="B18550" s="211" t="str">
        <f t="shared" si="580"/>
        <v/>
      </c>
      <c r="D18550" s="213" t="str">
        <f t="shared" si="581"/>
        <v/>
      </c>
    </row>
    <row r="18551" spans="2:4" x14ac:dyDescent="0.3">
      <c r="B18551" s="211" t="str">
        <f t="shared" si="580"/>
        <v/>
      </c>
      <c r="D18551" s="213" t="str">
        <f t="shared" si="581"/>
        <v/>
      </c>
    </row>
    <row r="18552" spans="2:4" x14ac:dyDescent="0.3">
      <c r="B18552" s="211" t="str">
        <f t="shared" si="580"/>
        <v/>
      </c>
      <c r="D18552" s="213" t="str">
        <f t="shared" si="581"/>
        <v/>
      </c>
    </row>
    <row r="18553" spans="2:4" x14ac:dyDescent="0.3">
      <c r="B18553" s="211" t="str">
        <f t="shared" si="580"/>
        <v/>
      </c>
      <c r="D18553" s="213" t="str">
        <f t="shared" si="581"/>
        <v/>
      </c>
    </row>
    <row r="18554" spans="2:4" x14ac:dyDescent="0.3">
      <c r="B18554" s="211" t="str">
        <f t="shared" si="580"/>
        <v/>
      </c>
      <c r="D18554" s="213" t="str">
        <f t="shared" si="581"/>
        <v/>
      </c>
    </row>
    <row r="18555" spans="2:4" x14ac:dyDescent="0.3">
      <c r="B18555" s="211" t="str">
        <f t="shared" si="580"/>
        <v/>
      </c>
      <c r="D18555" s="213" t="str">
        <f t="shared" si="581"/>
        <v/>
      </c>
    </row>
    <row r="18556" spans="2:4" x14ac:dyDescent="0.3">
      <c r="B18556" s="211" t="str">
        <f t="shared" si="580"/>
        <v/>
      </c>
      <c r="D18556" s="213" t="str">
        <f t="shared" si="581"/>
        <v/>
      </c>
    </row>
    <row r="18557" spans="2:4" x14ac:dyDescent="0.3">
      <c r="B18557" s="211" t="str">
        <f t="shared" si="580"/>
        <v/>
      </c>
      <c r="D18557" s="213" t="str">
        <f t="shared" si="581"/>
        <v/>
      </c>
    </row>
    <row r="18558" spans="2:4" x14ac:dyDescent="0.3">
      <c r="B18558" s="211" t="str">
        <f t="shared" si="580"/>
        <v/>
      </c>
      <c r="D18558" s="213" t="str">
        <f t="shared" si="581"/>
        <v/>
      </c>
    </row>
    <row r="18559" spans="2:4" x14ac:dyDescent="0.3">
      <c r="B18559" s="211" t="str">
        <f t="shared" si="580"/>
        <v/>
      </c>
      <c r="D18559" s="213" t="str">
        <f t="shared" si="581"/>
        <v/>
      </c>
    </row>
    <row r="18560" spans="2:4" x14ac:dyDescent="0.3">
      <c r="B18560" s="211" t="str">
        <f t="shared" si="580"/>
        <v/>
      </c>
      <c r="D18560" s="213" t="str">
        <f t="shared" si="581"/>
        <v/>
      </c>
    </row>
    <row r="18561" spans="2:4" x14ac:dyDescent="0.3">
      <c r="B18561" s="211" t="str">
        <f t="shared" si="580"/>
        <v/>
      </c>
      <c r="D18561" s="213" t="str">
        <f t="shared" si="581"/>
        <v/>
      </c>
    </row>
    <row r="18562" spans="2:4" x14ac:dyDescent="0.3">
      <c r="B18562" s="211" t="str">
        <f t="shared" si="580"/>
        <v/>
      </c>
      <c r="D18562" s="213" t="str">
        <f t="shared" si="581"/>
        <v/>
      </c>
    </row>
    <row r="18563" spans="2:4" x14ac:dyDescent="0.3">
      <c r="B18563" s="211" t="str">
        <f t="shared" si="580"/>
        <v/>
      </c>
      <c r="D18563" s="213" t="str">
        <f t="shared" si="581"/>
        <v/>
      </c>
    </row>
    <row r="18564" spans="2:4" x14ac:dyDescent="0.3">
      <c r="B18564" s="211" t="str">
        <f t="shared" si="580"/>
        <v/>
      </c>
      <c r="D18564" s="213" t="str">
        <f t="shared" si="581"/>
        <v/>
      </c>
    </row>
    <row r="18565" spans="2:4" x14ac:dyDescent="0.3">
      <c r="B18565" s="211" t="str">
        <f t="shared" si="580"/>
        <v/>
      </c>
      <c r="D18565" s="213" t="str">
        <f t="shared" si="581"/>
        <v/>
      </c>
    </row>
    <row r="18566" spans="2:4" x14ac:dyDescent="0.3">
      <c r="B18566" s="211" t="str">
        <f t="shared" ref="B18566:B18629" si="582">IF(NOT(ISBLANK(A18566)),INT(($B$2-A18566)/365.25),"")</f>
        <v/>
      </c>
      <c r="D18566" s="213" t="str">
        <f t="shared" ref="D18566:D18629" si="583">_xlfn.IFNA(VLOOKUP(B18566,AgeGroups,2,TRUE),"")</f>
        <v/>
      </c>
    </row>
    <row r="18567" spans="2:4" x14ac:dyDescent="0.3">
      <c r="B18567" s="211" t="str">
        <f t="shared" si="582"/>
        <v/>
      </c>
      <c r="D18567" s="213" t="str">
        <f t="shared" si="583"/>
        <v/>
      </c>
    </row>
    <row r="18568" spans="2:4" x14ac:dyDescent="0.3">
      <c r="B18568" s="211" t="str">
        <f t="shared" si="582"/>
        <v/>
      </c>
      <c r="D18568" s="213" t="str">
        <f t="shared" si="583"/>
        <v/>
      </c>
    </row>
    <row r="18569" spans="2:4" x14ac:dyDescent="0.3">
      <c r="B18569" s="211" t="str">
        <f t="shared" si="582"/>
        <v/>
      </c>
      <c r="D18569" s="213" t="str">
        <f t="shared" si="583"/>
        <v/>
      </c>
    </row>
    <row r="18570" spans="2:4" x14ac:dyDescent="0.3">
      <c r="B18570" s="211" t="str">
        <f t="shared" si="582"/>
        <v/>
      </c>
      <c r="D18570" s="213" t="str">
        <f t="shared" si="583"/>
        <v/>
      </c>
    </row>
    <row r="18571" spans="2:4" x14ac:dyDescent="0.3">
      <c r="B18571" s="211" t="str">
        <f t="shared" si="582"/>
        <v/>
      </c>
      <c r="D18571" s="213" t="str">
        <f t="shared" si="583"/>
        <v/>
      </c>
    </row>
    <row r="18572" spans="2:4" x14ac:dyDescent="0.3">
      <c r="B18572" s="211" t="str">
        <f t="shared" si="582"/>
        <v/>
      </c>
      <c r="D18572" s="213" t="str">
        <f t="shared" si="583"/>
        <v/>
      </c>
    </row>
    <row r="18573" spans="2:4" x14ac:dyDescent="0.3">
      <c r="B18573" s="211" t="str">
        <f t="shared" si="582"/>
        <v/>
      </c>
      <c r="D18573" s="213" t="str">
        <f t="shared" si="583"/>
        <v/>
      </c>
    </row>
    <row r="18574" spans="2:4" x14ac:dyDescent="0.3">
      <c r="B18574" s="211" t="str">
        <f t="shared" si="582"/>
        <v/>
      </c>
      <c r="D18574" s="213" t="str">
        <f t="shared" si="583"/>
        <v/>
      </c>
    </row>
    <row r="18575" spans="2:4" x14ac:dyDescent="0.3">
      <c r="B18575" s="211" t="str">
        <f t="shared" si="582"/>
        <v/>
      </c>
      <c r="D18575" s="213" t="str">
        <f t="shared" si="583"/>
        <v/>
      </c>
    </row>
    <row r="18576" spans="2:4" x14ac:dyDescent="0.3">
      <c r="B18576" s="211" t="str">
        <f t="shared" si="582"/>
        <v/>
      </c>
      <c r="D18576" s="213" t="str">
        <f t="shared" si="583"/>
        <v/>
      </c>
    </row>
    <row r="18577" spans="2:4" x14ac:dyDescent="0.3">
      <c r="B18577" s="211" t="str">
        <f t="shared" si="582"/>
        <v/>
      </c>
      <c r="D18577" s="213" t="str">
        <f t="shared" si="583"/>
        <v/>
      </c>
    </row>
    <row r="18578" spans="2:4" x14ac:dyDescent="0.3">
      <c r="B18578" s="211" t="str">
        <f t="shared" si="582"/>
        <v/>
      </c>
      <c r="D18578" s="213" t="str">
        <f t="shared" si="583"/>
        <v/>
      </c>
    </row>
    <row r="18579" spans="2:4" x14ac:dyDescent="0.3">
      <c r="B18579" s="211" t="str">
        <f t="shared" si="582"/>
        <v/>
      </c>
      <c r="D18579" s="213" t="str">
        <f t="shared" si="583"/>
        <v/>
      </c>
    </row>
    <row r="18580" spans="2:4" x14ac:dyDescent="0.3">
      <c r="B18580" s="211" t="str">
        <f t="shared" si="582"/>
        <v/>
      </c>
      <c r="D18580" s="213" t="str">
        <f t="shared" si="583"/>
        <v/>
      </c>
    </row>
    <row r="18581" spans="2:4" x14ac:dyDescent="0.3">
      <c r="B18581" s="211" t="str">
        <f t="shared" si="582"/>
        <v/>
      </c>
      <c r="D18581" s="213" t="str">
        <f t="shared" si="583"/>
        <v/>
      </c>
    </row>
    <row r="18582" spans="2:4" x14ac:dyDescent="0.3">
      <c r="B18582" s="211" t="str">
        <f t="shared" si="582"/>
        <v/>
      </c>
      <c r="D18582" s="213" t="str">
        <f t="shared" si="583"/>
        <v/>
      </c>
    </row>
    <row r="18583" spans="2:4" x14ac:dyDescent="0.3">
      <c r="B18583" s="211" t="str">
        <f t="shared" si="582"/>
        <v/>
      </c>
      <c r="D18583" s="213" t="str">
        <f t="shared" si="583"/>
        <v/>
      </c>
    </row>
    <row r="18584" spans="2:4" x14ac:dyDescent="0.3">
      <c r="B18584" s="211" t="str">
        <f t="shared" si="582"/>
        <v/>
      </c>
      <c r="D18584" s="213" t="str">
        <f t="shared" si="583"/>
        <v/>
      </c>
    </row>
    <row r="18585" spans="2:4" x14ac:dyDescent="0.3">
      <c r="B18585" s="211" t="str">
        <f t="shared" si="582"/>
        <v/>
      </c>
      <c r="D18585" s="213" t="str">
        <f t="shared" si="583"/>
        <v/>
      </c>
    </row>
    <row r="18586" spans="2:4" x14ac:dyDescent="0.3">
      <c r="B18586" s="211" t="str">
        <f t="shared" si="582"/>
        <v/>
      </c>
      <c r="D18586" s="213" t="str">
        <f t="shared" si="583"/>
        <v/>
      </c>
    </row>
    <row r="18587" spans="2:4" x14ac:dyDescent="0.3">
      <c r="B18587" s="211" t="str">
        <f t="shared" si="582"/>
        <v/>
      </c>
      <c r="D18587" s="213" t="str">
        <f t="shared" si="583"/>
        <v/>
      </c>
    </row>
    <row r="18588" spans="2:4" x14ac:dyDescent="0.3">
      <c r="B18588" s="211" t="str">
        <f t="shared" si="582"/>
        <v/>
      </c>
      <c r="D18588" s="213" t="str">
        <f t="shared" si="583"/>
        <v/>
      </c>
    </row>
    <row r="18589" spans="2:4" x14ac:dyDescent="0.3">
      <c r="B18589" s="211" t="str">
        <f t="shared" si="582"/>
        <v/>
      </c>
      <c r="D18589" s="213" t="str">
        <f t="shared" si="583"/>
        <v/>
      </c>
    </row>
    <row r="18590" spans="2:4" x14ac:dyDescent="0.3">
      <c r="B18590" s="211" t="str">
        <f t="shared" si="582"/>
        <v/>
      </c>
      <c r="D18590" s="213" t="str">
        <f t="shared" si="583"/>
        <v/>
      </c>
    </row>
    <row r="18591" spans="2:4" x14ac:dyDescent="0.3">
      <c r="B18591" s="211" t="str">
        <f t="shared" si="582"/>
        <v/>
      </c>
      <c r="D18591" s="213" t="str">
        <f t="shared" si="583"/>
        <v/>
      </c>
    </row>
    <row r="18592" spans="2:4" x14ac:dyDescent="0.3">
      <c r="B18592" s="211" t="str">
        <f t="shared" si="582"/>
        <v/>
      </c>
      <c r="D18592" s="213" t="str">
        <f t="shared" si="583"/>
        <v/>
      </c>
    </row>
    <row r="18593" spans="2:4" x14ac:dyDescent="0.3">
      <c r="B18593" s="211" t="str">
        <f t="shared" si="582"/>
        <v/>
      </c>
      <c r="D18593" s="213" t="str">
        <f t="shared" si="583"/>
        <v/>
      </c>
    </row>
    <row r="18594" spans="2:4" x14ac:dyDescent="0.3">
      <c r="B18594" s="211" t="str">
        <f t="shared" si="582"/>
        <v/>
      </c>
      <c r="D18594" s="213" t="str">
        <f t="shared" si="583"/>
        <v/>
      </c>
    </row>
    <row r="18595" spans="2:4" x14ac:dyDescent="0.3">
      <c r="B18595" s="211" t="str">
        <f t="shared" si="582"/>
        <v/>
      </c>
      <c r="D18595" s="213" t="str">
        <f t="shared" si="583"/>
        <v/>
      </c>
    </row>
    <row r="18596" spans="2:4" x14ac:dyDescent="0.3">
      <c r="B18596" s="211" t="str">
        <f t="shared" si="582"/>
        <v/>
      </c>
      <c r="D18596" s="213" t="str">
        <f t="shared" si="583"/>
        <v/>
      </c>
    </row>
    <row r="18597" spans="2:4" x14ac:dyDescent="0.3">
      <c r="B18597" s="211" t="str">
        <f t="shared" si="582"/>
        <v/>
      </c>
      <c r="D18597" s="213" t="str">
        <f t="shared" si="583"/>
        <v/>
      </c>
    </row>
    <row r="18598" spans="2:4" x14ac:dyDescent="0.3">
      <c r="B18598" s="211" t="str">
        <f t="shared" si="582"/>
        <v/>
      </c>
      <c r="D18598" s="213" t="str">
        <f t="shared" si="583"/>
        <v/>
      </c>
    </row>
    <row r="18599" spans="2:4" x14ac:dyDescent="0.3">
      <c r="B18599" s="211" t="str">
        <f t="shared" si="582"/>
        <v/>
      </c>
      <c r="D18599" s="213" t="str">
        <f t="shared" si="583"/>
        <v/>
      </c>
    </row>
    <row r="18600" spans="2:4" x14ac:dyDescent="0.3">
      <c r="B18600" s="211" t="str">
        <f t="shared" si="582"/>
        <v/>
      </c>
      <c r="D18600" s="213" t="str">
        <f t="shared" si="583"/>
        <v/>
      </c>
    </row>
    <row r="18601" spans="2:4" x14ac:dyDescent="0.3">
      <c r="B18601" s="211" t="str">
        <f t="shared" si="582"/>
        <v/>
      </c>
      <c r="D18601" s="213" t="str">
        <f t="shared" si="583"/>
        <v/>
      </c>
    </row>
    <row r="18602" spans="2:4" x14ac:dyDescent="0.3">
      <c r="B18602" s="211" t="str">
        <f t="shared" si="582"/>
        <v/>
      </c>
      <c r="D18602" s="213" t="str">
        <f t="shared" si="583"/>
        <v/>
      </c>
    </row>
    <row r="18603" spans="2:4" x14ac:dyDescent="0.3">
      <c r="B18603" s="211" t="str">
        <f t="shared" si="582"/>
        <v/>
      </c>
      <c r="D18603" s="213" t="str">
        <f t="shared" si="583"/>
        <v/>
      </c>
    </row>
    <row r="18604" spans="2:4" x14ac:dyDescent="0.3">
      <c r="B18604" s="211" t="str">
        <f t="shared" si="582"/>
        <v/>
      </c>
      <c r="D18604" s="213" t="str">
        <f t="shared" si="583"/>
        <v/>
      </c>
    </row>
    <row r="18605" spans="2:4" x14ac:dyDescent="0.3">
      <c r="B18605" s="211" t="str">
        <f t="shared" si="582"/>
        <v/>
      </c>
      <c r="D18605" s="213" t="str">
        <f t="shared" si="583"/>
        <v/>
      </c>
    </row>
    <row r="18606" spans="2:4" x14ac:dyDescent="0.3">
      <c r="B18606" s="211" t="str">
        <f t="shared" si="582"/>
        <v/>
      </c>
      <c r="D18606" s="213" t="str">
        <f t="shared" si="583"/>
        <v/>
      </c>
    </row>
    <row r="18607" spans="2:4" x14ac:dyDescent="0.3">
      <c r="B18607" s="211" t="str">
        <f t="shared" si="582"/>
        <v/>
      </c>
      <c r="D18607" s="213" t="str">
        <f t="shared" si="583"/>
        <v/>
      </c>
    </row>
    <row r="18608" spans="2:4" x14ac:dyDescent="0.3">
      <c r="B18608" s="211" t="str">
        <f t="shared" si="582"/>
        <v/>
      </c>
      <c r="D18608" s="213" t="str">
        <f t="shared" si="583"/>
        <v/>
      </c>
    </row>
    <row r="18609" spans="2:4" x14ac:dyDescent="0.3">
      <c r="B18609" s="211" t="str">
        <f t="shared" si="582"/>
        <v/>
      </c>
      <c r="D18609" s="213" t="str">
        <f t="shared" si="583"/>
        <v/>
      </c>
    </row>
    <row r="18610" spans="2:4" x14ac:dyDescent="0.3">
      <c r="B18610" s="211" t="str">
        <f t="shared" si="582"/>
        <v/>
      </c>
      <c r="D18610" s="213" t="str">
        <f t="shared" si="583"/>
        <v/>
      </c>
    </row>
    <row r="18611" spans="2:4" x14ac:dyDescent="0.3">
      <c r="B18611" s="211" t="str">
        <f t="shared" si="582"/>
        <v/>
      </c>
      <c r="D18611" s="213" t="str">
        <f t="shared" si="583"/>
        <v/>
      </c>
    </row>
    <row r="18612" spans="2:4" x14ac:dyDescent="0.3">
      <c r="B18612" s="211" t="str">
        <f t="shared" si="582"/>
        <v/>
      </c>
      <c r="D18612" s="213" t="str">
        <f t="shared" si="583"/>
        <v/>
      </c>
    </row>
    <row r="18613" spans="2:4" x14ac:dyDescent="0.3">
      <c r="B18613" s="211" t="str">
        <f t="shared" si="582"/>
        <v/>
      </c>
      <c r="D18613" s="213" t="str">
        <f t="shared" si="583"/>
        <v/>
      </c>
    </row>
    <row r="18614" spans="2:4" x14ac:dyDescent="0.3">
      <c r="B18614" s="211" t="str">
        <f t="shared" si="582"/>
        <v/>
      </c>
      <c r="D18614" s="213" t="str">
        <f t="shared" si="583"/>
        <v/>
      </c>
    </row>
    <row r="18615" spans="2:4" x14ac:dyDescent="0.3">
      <c r="B18615" s="211" t="str">
        <f t="shared" si="582"/>
        <v/>
      </c>
      <c r="D18615" s="213" t="str">
        <f t="shared" si="583"/>
        <v/>
      </c>
    </row>
    <row r="18616" spans="2:4" x14ac:dyDescent="0.3">
      <c r="B18616" s="211" t="str">
        <f t="shared" si="582"/>
        <v/>
      </c>
      <c r="D18616" s="213" t="str">
        <f t="shared" si="583"/>
        <v/>
      </c>
    </row>
    <row r="18617" spans="2:4" x14ac:dyDescent="0.3">
      <c r="B18617" s="211" t="str">
        <f t="shared" si="582"/>
        <v/>
      </c>
      <c r="D18617" s="213" t="str">
        <f t="shared" si="583"/>
        <v/>
      </c>
    </row>
    <row r="18618" spans="2:4" x14ac:dyDescent="0.3">
      <c r="B18618" s="211" t="str">
        <f t="shared" si="582"/>
        <v/>
      </c>
      <c r="D18618" s="213" t="str">
        <f t="shared" si="583"/>
        <v/>
      </c>
    </row>
    <row r="18619" spans="2:4" x14ac:dyDescent="0.3">
      <c r="B18619" s="211" t="str">
        <f t="shared" si="582"/>
        <v/>
      </c>
      <c r="D18619" s="213" t="str">
        <f t="shared" si="583"/>
        <v/>
      </c>
    </row>
    <row r="18620" spans="2:4" x14ac:dyDescent="0.3">
      <c r="B18620" s="211" t="str">
        <f t="shared" si="582"/>
        <v/>
      </c>
      <c r="D18620" s="213" t="str">
        <f t="shared" si="583"/>
        <v/>
      </c>
    </row>
    <row r="18621" spans="2:4" x14ac:dyDescent="0.3">
      <c r="B18621" s="211" t="str">
        <f t="shared" si="582"/>
        <v/>
      </c>
      <c r="D18621" s="213" t="str">
        <f t="shared" si="583"/>
        <v/>
      </c>
    </row>
    <row r="18622" spans="2:4" x14ac:dyDescent="0.3">
      <c r="B18622" s="211" t="str">
        <f t="shared" si="582"/>
        <v/>
      </c>
      <c r="D18622" s="213" t="str">
        <f t="shared" si="583"/>
        <v/>
      </c>
    </row>
    <row r="18623" spans="2:4" x14ac:dyDescent="0.3">
      <c r="B18623" s="211" t="str">
        <f t="shared" si="582"/>
        <v/>
      </c>
      <c r="D18623" s="213" t="str">
        <f t="shared" si="583"/>
        <v/>
      </c>
    </row>
    <row r="18624" spans="2:4" x14ac:dyDescent="0.3">
      <c r="B18624" s="211" t="str">
        <f t="shared" si="582"/>
        <v/>
      </c>
      <c r="D18624" s="213" t="str">
        <f t="shared" si="583"/>
        <v/>
      </c>
    </row>
    <row r="18625" spans="2:4" x14ac:dyDescent="0.3">
      <c r="B18625" s="211" t="str">
        <f t="shared" si="582"/>
        <v/>
      </c>
      <c r="D18625" s="213" t="str">
        <f t="shared" si="583"/>
        <v/>
      </c>
    </row>
    <row r="18626" spans="2:4" x14ac:dyDescent="0.3">
      <c r="B18626" s="211" t="str">
        <f t="shared" si="582"/>
        <v/>
      </c>
      <c r="D18626" s="213" t="str">
        <f t="shared" si="583"/>
        <v/>
      </c>
    </row>
    <row r="18627" spans="2:4" x14ac:dyDescent="0.3">
      <c r="B18627" s="211" t="str">
        <f t="shared" si="582"/>
        <v/>
      </c>
      <c r="D18627" s="213" t="str">
        <f t="shared" si="583"/>
        <v/>
      </c>
    </row>
    <row r="18628" spans="2:4" x14ac:dyDescent="0.3">
      <c r="B18628" s="211" t="str">
        <f t="shared" si="582"/>
        <v/>
      </c>
      <c r="D18628" s="213" t="str">
        <f t="shared" si="583"/>
        <v/>
      </c>
    </row>
    <row r="18629" spans="2:4" x14ac:dyDescent="0.3">
      <c r="B18629" s="211" t="str">
        <f t="shared" si="582"/>
        <v/>
      </c>
      <c r="D18629" s="213" t="str">
        <f t="shared" si="583"/>
        <v/>
      </c>
    </row>
    <row r="18630" spans="2:4" x14ac:dyDescent="0.3">
      <c r="B18630" s="211" t="str">
        <f t="shared" ref="B18630:B18693" si="584">IF(NOT(ISBLANK(A18630)),INT(($B$2-A18630)/365.25),"")</f>
        <v/>
      </c>
      <c r="D18630" s="213" t="str">
        <f t="shared" ref="D18630:D18693" si="585">_xlfn.IFNA(VLOOKUP(B18630,AgeGroups,2,TRUE),"")</f>
        <v/>
      </c>
    </row>
    <row r="18631" spans="2:4" x14ac:dyDescent="0.3">
      <c r="B18631" s="211" t="str">
        <f t="shared" si="584"/>
        <v/>
      </c>
      <c r="D18631" s="213" t="str">
        <f t="shared" si="585"/>
        <v/>
      </c>
    </row>
    <row r="18632" spans="2:4" x14ac:dyDescent="0.3">
      <c r="B18632" s="211" t="str">
        <f t="shared" si="584"/>
        <v/>
      </c>
      <c r="D18632" s="213" t="str">
        <f t="shared" si="585"/>
        <v/>
      </c>
    </row>
    <row r="18633" spans="2:4" x14ac:dyDescent="0.3">
      <c r="B18633" s="211" t="str">
        <f t="shared" si="584"/>
        <v/>
      </c>
      <c r="D18633" s="213" t="str">
        <f t="shared" si="585"/>
        <v/>
      </c>
    </row>
    <row r="18634" spans="2:4" x14ac:dyDescent="0.3">
      <c r="B18634" s="211" t="str">
        <f t="shared" si="584"/>
        <v/>
      </c>
      <c r="D18634" s="213" t="str">
        <f t="shared" si="585"/>
        <v/>
      </c>
    </row>
    <row r="18635" spans="2:4" x14ac:dyDescent="0.3">
      <c r="B18635" s="211" t="str">
        <f t="shared" si="584"/>
        <v/>
      </c>
      <c r="D18635" s="213" t="str">
        <f t="shared" si="585"/>
        <v/>
      </c>
    </row>
    <row r="18636" spans="2:4" x14ac:dyDescent="0.3">
      <c r="B18636" s="211" t="str">
        <f t="shared" si="584"/>
        <v/>
      </c>
      <c r="D18636" s="213" t="str">
        <f t="shared" si="585"/>
        <v/>
      </c>
    </row>
    <row r="18637" spans="2:4" x14ac:dyDescent="0.3">
      <c r="B18637" s="211" t="str">
        <f t="shared" si="584"/>
        <v/>
      </c>
      <c r="D18637" s="213" t="str">
        <f t="shared" si="585"/>
        <v/>
      </c>
    </row>
    <row r="18638" spans="2:4" x14ac:dyDescent="0.3">
      <c r="B18638" s="211" t="str">
        <f t="shared" si="584"/>
        <v/>
      </c>
      <c r="D18638" s="213" t="str">
        <f t="shared" si="585"/>
        <v/>
      </c>
    </row>
    <row r="18639" spans="2:4" x14ac:dyDescent="0.3">
      <c r="B18639" s="211" t="str">
        <f t="shared" si="584"/>
        <v/>
      </c>
      <c r="D18639" s="213" t="str">
        <f t="shared" si="585"/>
        <v/>
      </c>
    </row>
    <row r="18640" spans="2:4" x14ac:dyDescent="0.3">
      <c r="B18640" s="211" t="str">
        <f t="shared" si="584"/>
        <v/>
      </c>
      <c r="D18640" s="213" t="str">
        <f t="shared" si="585"/>
        <v/>
      </c>
    </row>
    <row r="18641" spans="2:4" x14ac:dyDescent="0.3">
      <c r="B18641" s="211" t="str">
        <f t="shared" si="584"/>
        <v/>
      </c>
      <c r="D18641" s="213" t="str">
        <f t="shared" si="585"/>
        <v/>
      </c>
    </row>
    <row r="18642" spans="2:4" x14ac:dyDescent="0.3">
      <c r="B18642" s="211" t="str">
        <f t="shared" si="584"/>
        <v/>
      </c>
      <c r="D18642" s="213" t="str">
        <f t="shared" si="585"/>
        <v/>
      </c>
    </row>
    <row r="18643" spans="2:4" x14ac:dyDescent="0.3">
      <c r="B18643" s="211" t="str">
        <f t="shared" si="584"/>
        <v/>
      </c>
      <c r="D18643" s="213" t="str">
        <f t="shared" si="585"/>
        <v/>
      </c>
    </row>
    <row r="18644" spans="2:4" x14ac:dyDescent="0.3">
      <c r="B18644" s="211" t="str">
        <f t="shared" si="584"/>
        <v/>
      </c>
      <c r="D18644" s="213" t="str">
        <f t="shared" si="585"/>
        <v/>
      </c>
    </row>
    <row r="18645" spans="2:4" x14ac:dyDescent="0.3">
      <c r="B18645" s="211" t="str">
        <f t="shared" si="584"/>
        <v/>
      </c>
      <c r="D18645" s="213" t="str">
        <f t="shared" si="585"/>
        <v/>
      </c>
    </row>
    <row r="18646" spans="2:4" x14ac:dyDescent="0.3">
      <c r="B18646" s="211" t="str">
        <f t="shared" si="584"/>
        <v/>
      </c>
      <c r="D18646" s="213" t="str">
        <f t="shared" si="585"/>
        <v/>
      </c>
    </row>
    <row r="18647" spans="2:4" x14ac:dyDescent="0.3">
      <c r="B18647" s="211" t="str">
        <f t="shared" si="584"/>
        <v/>
      </c>
      <c r="D18647" s="213" t="str">
        <f t="shared" si="585"/>
        <v/>
      </c>
    </row>
    <row r="18648" spans="2:4" x14ac:dyDescent="0.3">
      <c r="B18648" s="211" t="str">
        <f t="shared" si="584"/>
        <v/>
      </c>
      <c r="D18648" s="213" t="str">
        <f t="shared" si="585"/>
        <v/>
      </c>
    </row>
    <row r="18649" spans="2:4" x14ac:dyDescent="0.3">
      <c r="B18649" s="211" t="str">
        <f t="shared" si="584"/>
        <v/>
      </c>
      <c r="D18649" s="213" t="str">
        <f t="shared" si="585"/>
        <v/>
      </c>
    </row>
    <row r="18650" spans="2:4" x14ac:dyDescent="0.3">
      <c r="B18650" s="211" t="str">
        <f t="shared" si="584"/>
        <v/>
      </c>
      <c r="D18650" s="213" t="str">
        <f t="shared" si="585"/>
        <v/>
      </c>
    </row>
    <row r="18651" spans="2:4" x14ac:dyDescent="0.3">
      <c r="B18651" s="211" t="str">
        <f t="shared" si="584"/>
        <v/>
      </c>
      <c r="D18651" s="213" t="str">
        <f t="shared" si="585"/>
        <v/>
      </c>
    </row>
    <row r="18652" spans="2:4" x14ac:dyDescent="0.3">
      <c r="B18652" s="211" t="str">
        <f t="shared" si="584"/>
        <v/>
      </c>
      <c r="D18652" s="213" t="str">
        <f t="shared" si="585"/>
        <v/>
      </c>
    </row>
    <row r="18653" spans="2:4" x14ac:dyDescent="0.3">
      <c r="B18653" s="211" t="str">
        <f t="shared" si="584"/>
        <v/>
      </c>
      <c r="D18653" s="213" t="str">
        <f t="shared" si="585"/>
        <v/>
      </c>
    </row>
    <row r="18654" spans="2:4" x14ac:dyDescent="0.3">
      <c r="B18654" s="211" t="str">
        <f t="shared" si="584"/>
        <v/>
      </c>
      <c r="D18654" s="213" t="str">
        <f t="shared" si="585"/>
        <v/>
      </c>
    </row>
    <row r="18655" spans="2:4" x14ac:dyDescent="0.3">
      <c r="B18655" s="211" t="str">
        <f t="shared" si="584"/>
        <v/>
      </c>
      <c r="D18655" s="213" t="str">
        <f t="shared" si="585"/>
        <v/>
      </c>
    </row>
    <row r="18656" spans="2:4" x14ac:dyDescent="0.3">
      <c r="B18656" s="211" t="str">
        <f t="shared" si="584"/>
        <v/>
      </c>
      <c r="D18656" s="213" t="str">
        <f t="shared" si="585"/>
        <v/>
      </c>
    </row>
    <row r="18657" spans="2:4" x14ac:dyDescent="0.3">
      <c r="B18657" s="211" t="str">
        <f t="shared" si="584"/>
        <v/>
      </c>
      <c r="D18657" s="213" t="str">
        <f t="shared" si="585"/>
        <v/>
      </c>
    </row>
    <row r="18658" spans="2:4" x14ac:dyDescent="0.3">
      <c r="B18658" s="211" t="str">
        <f t="shared" si="584"/>
        <v/>
      </c>
      <c r="D18658" s="213" t="str">
        <f t="shared" si="585"/>
        <v/>
      </c>
    </row>
    <row r="18659" spans="2:4" x14ac:dyDescent="0.3">
      <c r="B18659" s="211" t="str">
        <f t="shared" si="584"/>
        <v/>
      </c>
      <c r="D18659" s="213" t="str">
        <f t="shared" si="585"/>
        <v/>
      </c>
    </row>
    <row r="18660" spans="2:4" x14ac:dyDescent="0.3">
      <c r="B18660" s="211" t="str">
        <f t="shared" si="584"/>
        <v/>
      </c>
      <c r="D18660" s="213" t="str">
        <f t="shared" si="585"/>
        <v/>
      </c>
    </row>
    <row r="18661" spans="2:4" x14ac:dyDescent="0.3">
      <c r="B18661" s="211" t="str">
        <f t="shared" si="584"/>
        <v/>
      </c>
      <c r="D18661" s="213" t="str">
        <f t="shared" si="585"/>
        <v/>
      </c>
    </row>
    <row r="18662" spans="2:4" x14ac:dyDescent="0.3">
      <c r="B18662" s="211" t="str">
        <f t="shared" si="584"/>
        <v/>
      </c>
      <c r="D18662" s="213" t="str">
        <f t="shared" si="585"/>
        <v/>
      </c>
    </row>
    <row r="18663" spans="2:4" x14ac:dyDescent="0.3">
      <c r="B18663" s="211" t="str">
        <f t="shared" si="584"/>
        <v/>
      </c>
      <c r="D18663" s="213" t="str">
        <f t="shared" si="585"/>
        <v/>
      </c>
    </row>
    <row r="18664" spans="2:4" x14ac:dyDescent="0.3">
      <c r="B18664" s="211" t="str">
        <f t="shared" si="584"/>
        <v/>
      </c>
      <c r="D18664" s="213" t="str">
        <f t="shared" si="585"/>
        <v/>
      </c>
    </row>
    <row r="18665" spans="2:4" x14ac:dyDescent="0.3">
      <c r="B18665" s="211" t="str">
        <f t="shared" si="584"/>
        <v/>
      </c>
      <c r="D18665" s="213" t="str">
        <f t="shared" si="585"/>
        <v/>
      </c>
    </row>
    <row r="18666" spans="2:4" x14ac:dyDescent="0.3">
      <c r="B18666" s="211" t="str">
        <f t="shared" si="584"/>
        <v/>
      </c>
      <c r="D18666" s="213" t="str">
        <f t="shared" si="585"/>
        <v/>
      </c>
    </row>
    <row r="18667" spans="2:4" x14ac:dyDescent="0.3">
      <c r="B18667" s="211" t="str">
        <f t="shared" si="584"/>
        <v/>
      </c>
      <c r="D18667" s="213" t="str">
        <f t="shared" si="585"/>
        <v/>
      </c>
    </row>
    <row r="18668" spans="2:4" x14ac:dyDescent="0.3">
      <c r="B18668" s="211" t="str">
        <f t="shared" si="584"/>
        <v/>
      </c>
      <c r="D18668" s="213" t="str">
        <f t="shared" si="585"/>
        <v/>
      </c>
    </row>
    <row r="18669" spans="2:4" x14ac:dyDescent="0.3">
      <c r="B18669" s="211" t="str">
        <f t="shared" si="584"/>
        <v/>
      </c>
      <c r="D18669" s="213" t="str">
        <f t="shared" si="585"/>
        <v/>
      </c>
    </row>
    <row r="18670" spans="2:4" x14ac:dyDescent="0.3">
      <c r="B18670" s="211" t="str">
        <f t="shared" si="584"/>
        <v/>
      </c>
      <c r="D18670" s="213" t="str">
        <f t="shared" si="585"/>
        <v/>
      </c>
    </row>
    <row r="18671" spans="2:4" x14ac:dyDescent="0.3">
      <c r="B18671" s="211" t="str">
        <f t="shared" si="584"/>
        <v/>
      </c>
      <c r="D18671" s="213" t="str">
        <f t="shared" si="585"/>
        <v/>
      </c>
    </row>
    <row r="18672" spans="2:4" x14ac:dyDescent="0.3">
      <c r="B18672" s="211" t="str">
        <f t="shared" si="584"/>
        <v/>
      </c>
      <c r="D18672" s="213" t="str">
        <f t="shared" si="585"/>
        <v/>
      </c>
    </row>
    <row r="18673" spans="2:4" x14ac:dyDescent="0.3">
      <c r="B18673" s="211" t="str">
        <f t="shared" si="584"/>
        <v/>
      </c>
      <c r="D18673" s="213" t="str">
        <f t="shared" si="585"/>
        <v/>
      </c>
    </row>
    <row r="18674" spans="2:4" x14ac:dyDescent="0.3">
      <c r="B18674" s="211" t="str">
        <f t="shared" si="584"/>
        <v/>
      </c>
      <c r="D18674" s="213" t="str">
        <f t="shared" si="585"/>
        <v/>
      </c>
    </row>
    <row r="18675" spans="2:4" x14ac:dyDescent="0.3">
      <c r="B18675" s="211" t="str">
        <f t="shared" si="584"/>
        <v/>
      </c>
      <c r="D18675" s="213" t="str">
        <f t="shared" si="585"/>
        <v/>
      </c>
    </row>
    <row r="18676" spans="2:4" x14ac:dyDescent="0.3">
      <c r="B18676" s="211" t="str">
        <f t="shared" si="584"/>
        <v/>
      </c>
      <c r="D18676" s="213" t="str">
        <f t="shared" si="585"/>
        <v/>
      </c>
    </row>
    <row r="18677" spans="2:4" x14ac:dyDescent="0.3">
      <c r="B18677" s="211" t="str">
        <f t="shared" si="584"/>
        <v/>
      </c>
      <c r="D18677" s="213" t="str">
        <f t="shared" si="585"/>
        <v/>
      </c>
    </row>
    <row r="18678" spans="2:4" x14ac:dyDescent="0.3">
      <c r="B18678" s="211" t="str">
        <f t="shared" si="584"/>
        <v/>
      </c>
      <c r="D18678" s="213" t="str">
        <f t="shared" si="585"/>
        <v/>
      </c>
    </row>
    <row r="18679" spans="2:4" x14ac:dyDescent="0.3">
      <c r="B18679" s="211" t="str">
        <f t="shared" si="584"/>
        <v/>
      </c>
      <c r="D18679" s="213" t="str">
        <f t="shared" si="585"/>
        <v/>
      </c>
    </row>
    <row r="18680" spans="2:4" x14ac:dyDescent="0.3">
      <c r="B18680" s="211" t="str">
        <f t="shared" si="584"/>
        <v/>
      </c>
      <c r="D18680" s="213" t="str">
        <f t="shared" si="585"/>
        <v/>
      </c>
    </row>
    <row r="18681" spans="2:4" x14ac:dyDescent="0.3">
      <c r="B18681" s="211" t="str">
        <f t="shared" si="584"/>
        <v/>
      </c>
      <c r="D18681" s="213" t="str">
        <f t="shared" si="585"/>
        <v/>
      </c>
    </row>
    <row r="18682" spans="2:4" x14ac:dyDescent="0.3">
      <c r="B18682" s="211" t="str">
        <f t="shared" si="584"/>
        <v/>
      </c>
      <c r="D18682" s="213" t="str">
        <f t="shared" si="585"/>
        <v/>
      </c>
    </row>
    <row r="18683" spans="2:4" x14ac:dyDescent="0.3">
      <c r="B18683" s="211" t="str">
        <f t="shared" si="584"/>
        <v/>
      </c>
      <c r="D18683" s="213" t="str">
        <f t="shared" si="585"/>
        <v/>
      </c>
    </row>
    <row r="18684" spans="2:4" x14ac:dyDescent="0.3">
      <c r="B18684" s="211" t="str">
        <f t="shared" si="584"/>
        <v/>
      </c>
      <c r="D18684" s="213" t="str">
        <f t="shared" si="585"/>
        <v/>
      </c>
    </row>
    <row r="18685" spans="2:4" x14ac:dyDescent="0.3">
      <c r="B18685" s="211" t="str">
        <f t="shared" si="584"/>
        <v/>
      </c>
      <c r="D18685" s="213" t="str">
        <f t="shared" si="585"/>
        <v/>
      </c>
    </row>
    <row r="18686" spans="2:4" x14ac:dyDescent="0.3">
      <c r="B18686" s="211" t="str">
        <f t="shared" si="584"/>
        <v/>
      </c>
      <c r="D18686" s="213" t="str">
        <f t="shared" si="585"/>
        <v/>
      </c>
    </row>
    <row r="18687" spans="2:4" x14ac:dyDescent="0.3">
      <c r="B18687" s="211" t="str">
        <f t="shared" si="584"/>
        <v/>
      </c>
      <c r="D18687" s="213" t="str">
        <f t="shared" si="585"/>
        <v/>
      </c>
    </row>
    <row r="18688" spans="2:4" x14ac:dyDescent="0.3">
      <c r="B18688" s="211" t="str">
        <f t="shared" si="584"/>
        <v/>
      </c>
      <c r="D18688" s="213" t="str">
        <f t="shared" si="585"/>
        <v/>
      </c>
    </row>
    <row r="18689" spans="2:4" x14ac:dyDescent="0.3">
      <c r="B18689" s="211" t="str">
        <f t="shared" si="584"/>
        <v/>
      </c>
      <c r="D18689" s="213" t="str">
        <f t="shared" si="585"/>
        <v/>
      </c>
    </row>
    <row r="18690" spans="2:4" x14ac:dyDescent="0.3">
      <c r="B18690" s="211" t="str">
        <f t="shared" si="584"/>
        <v/>
      </c>
      <c r="D18690" s="213" t="str">
        <f t="shared" si="585"/>
        <v/>
      </c>
    </row>
    <row r="18691" spans="2:4" x14ac:dyDescent="0.3">
      <c r="B18691" s="211" t="str">
        <f t="shared" si="584"/>
        <v/>
      </c>
      <c r="D18691" s="213" t="str">
        <f t="shared" si="585"/>
        <v/>
      </c>
    </row>
    <row r="18692" spans="2:4" x14ac:dyDescent="0.3">
      <c r="B18692" s="211" t="str">
        <f t="shared" si="584"/>
        <v/>
      </c>
      <c r="D18692" s="213" t="str">
        <f t="shared" si="585"/>
        <v/>
      </c>
    </row>
    <row r="18693" spans="2:4" x14ac:dyDescent="0.3">
      <c r="B18693" s="211" t="str">
        <f t="shared" si="584"/>
        <v/>
      </c>
      <c r="D18693" s="213" t="str">
        <f t="shared" si="585"/>
        <v/>
      </c>
    </row>
    <row r="18694" spans="2:4" x14ac:dyDescent="0.3">
      <c r="B18694" s="211" t="str">
        <f t="shared" ref="B18694:B18757" si="586">IF(NOT(ISBLANK(A18694)),INT(($B$2-A18694)/365.25),"")</f>
        <v/>
      </c>
      <c r="D18694" s="213" t="str">
        <f t="shared" ref="D18694:D18757" si="587">_xlfn.IFNA(VLOOKUP(B18694,AgeGroups,2,TRUE),"")</f>
        <v/>
      </c>
    </row>
    <row r="18695" spans="2:4" x14ac:dyDescent="0.3">
      <c r="B18695" s="211" t="str">
        <f t="shared" si="586"/>
        <v/>
      </c>
      <c r="D18695" s="213" t="str">
        <f t="shared" si="587"/>
        <v/>
      </c>
    </row>
    <row r="18696" spans="2:4" x14ac:dyDescent="0.3">
      <c r="B18696" s="211" t="str">
        <f t="shared" si="586"/>
        <v/>
      </c>
      <c r="D18696" s="213" t="str">
        <f t="shared" si="587"/>
        <v/>
      </c>
    </row>
    <row r="18697" spans="2:4" x14ac:dyDescent="0.3">
      <c r="B18697" s="211" t="str">
        <f t="shared" si="586"/>
        <v/>
      </c>
      <c r="D18697" s="213" t="str">
        <f t="shared" si="587"/>
        <v/>
      </c>
    </row>
    <row r="18698" spans="2:4" x14ac:dyDescent="0.3">
      <c r="B18698" s="211" t="str">
        <f t="shared" si="586"/>
        <v/>
      </c>
      <c r="D18698" s="213" t="str">
        <f t="shared" si="587"/>
        <v/>
      </c>
    </row>
    <row r="18699" spans="2:4" x14ac:dyDescent="0.3">
      <c r="B18699" s="211" t="str">
        <f t="shared" si="586"/>
        <v/>
      </c>
      <c r="D18699" s="213" t="str">
        <f t="shared" si="587"/>
        <v/>
      </c>
    </row>
    <row r="18700" spans="2:4" x14ac:dyDescent="0.3">
      <c r="B18700" s="211" t="str">
        <f t="shared" si="586"/>
        <v/>
      </c>
      <c r="D18700" s="213" t="str">
        <f t="shared" si="587"/>
        <v/>
      </c>
    </row>
    <row r="18701" spans="2:4" x14ac:dyDescent="0.3">
      <c r="B18701" s="211" t="str">
        <f t="shared" si="586"/>
        <v/>
      </c>
      <c r="D18701" s="213" t="str">
        <f t="shared" si="587"/>
        <v/>
      </c>
    </row>
    <row r="18702" spans="2:4" x14ac:dyDescent="0.3">
      <c r="B18702" s="211" t="str">
        <f t="shared" si="586"/>
        <v/>
      </c>
      <c r="D18702" s="213" t="str">
        <f t="shared" si="587"/>
        <v/>
      </c>
    </row>
    <row r="18703" spans="2:4" x14ac:dyDescent="0.3">
      <c r="B18703" s="211" t="str">
        <f t="shared" si="586"/>
        <v/>
      </c>
      <c r="D18703" s="213" t="str">
        <f t="shared" si="587"/>
        <v/>
      </c>
    </row>
    <row r="18704" spans="2:4" x14ac:dyDescent="0.3">
      <c r="B18704" s="211" t="str">
        <f t="shared" si="586"/>
        <v/>
      </c>
      <c r="D18704" s="213" t="str">
        <f t="shared" si="587"/>
        <v/>
      </c>
    </row>
    <row r="18705" spans="2:4" x14ac:dyDescent="0.3">
      <c r="B18705" s="211" t="str">
        <f t="shared" si="586"/>
        <v/>
      </c>
      <c r="D18705" s="213" t="str">
        <f t="shared" si="587"/>
        <v/>
      </c>
    </row>
    <row r="18706" spans="2:4" x14ac:dyDescent="0.3">
      <c r="B18706" s="211" t="str">
        <f t="shared" si="586"/>
        <v/>
      </c>
      <c r="D18706" s="213" t="str">
        <f t="shared" si="587"/>
        <v/>
      </c>
    </row>
    <row r="18707" spans="2:4" x14ac:dyDescent="0.3">
      <c r="B18707" s="211" t="str">
        <f t="shared" si="586"/>
        <v/>
      </c>
      <c r="D18707" s="213" t="str">
        <f t="shared" si="587"/>
        <v/>
      </c>
    </row>
    <row r="18708" spans="2:4" x14ac:dyDescent="0.3">
      <c r="B18708" s="211" t="str">
        <f t="shared" si="586"/>
        <v/>
      </c>
      <c r="D18708" s="213" t="str">
        <f t="shared" si="587"/>
        <v/>
      </c>
    </row>
    <row r="18709" spans="2:4" x14ac:dyDescent="0.3">
      <c r="B18709" s="211" t="str">
        <f t="shared" si="586"/>
        <v/>
      </c>
      <c r="D18709" s="213" t="str">
        <f t="shared" si="587"/>
        <v/>
      </c>
    </row>
    <row r="18710" spans="2:4" x14ac:dyDescent="0.3">
      <c r="B18710" s="211" t="str">
        <f t="shared" si="586"/>
        <v/>
      </c>
      <c r="D18710" s="213" t="str">
        <f t="shared" si="587"/>
        <v/>
      </c>
    </row>
    <row r="18711" spans="2:4" x14ac:dyDescent="0.3">
      <c r="B18711" s="211" t="str">
        <f t="shared" si="586"/>
        <v/>
      </c>
      <c r="D18711" s="213" t="str">
        <f t="shared" si="587"/>
        <v/>
      </c>
    </row>
    <row r="18712" spans="2:4" x14ac:dyDescent="0.3">
      <c r="B18712" s="211" t="str">
        <f t="shared" si="586"/>
        <v/>
      </c>
      <c r="D18712" s="213" t="str">
        <f t="shared" si="587"/>
        <v/>
      </c>
    </row>
    <row r="18713" spans="2:4" x14ac:dyDescent="0.3">
      <c r="B18713" s="211" t="str">
        <f t="shared" si="586"/>
        <v/>
      </c>
      <c r="D18713" s="213" t="str">
        <f t="shared" si="587"/>
        <v/>
      </c>
    </row>
    <row r="18714" spans="2:4" x14ac:dyDescent="0.3">
      <c r="B18714" s="211" t="str">
        <f t="shared" si="586"/>
        <v/>
      </c>
      <c r="D18714" s="213" t="str">
        <f t="shared" si="587"/>
        <v/>
      </c>
    </row>
    <row r="18715" spans="2:4" x14ac:dyDescent="0.3">
      <c r="B18715" s="211" t="str">
        <f t="shared" si="586"/>
        <v/>
      </c>
      <c r="D18715" s="213" t="str">
        <f t="shared" si="587"/>
        <v/>
      </c>
    </row>
    <row r="18716" spans="2:4" x14ac:dyDescent="0.3">
      <c r="B18716" s="211" t="str">
        <f t="shared" si="586"/>
        <v/>
      </c>
      <c r="D18716" s="213" t="str">
        <f t="shared" si="587"/>
        <v/>
      </c>
    </row>
    <row r="18717" spans="2:4" x14ac:dyDescent="0.3">
      <c r="B18717" s="211" t="str">
        <f t="shared" si="586"/>
        <v/>
      </c>
      <c r="D18717" s="213" t="str">
        <f t="shared" si="587"/>
        <v/>
      </c>
    </row>
    <row r="18718" spans="2:4" x14ac:dyDescent="0.3">
      <c r="B18718" s="211" t="str">
        <f t="shared" si="586"/>
        <v/>
      </c>
      <c r="D18718" s="213" t="str">
        <f t="shared" si="587"/>
        <v/>
      </c>
    </row>
    <row r="18719" spans="2:4" x14ac:dyDescent="0.3">
      <c r="B18719" s="211" t="str">
        <f t="shared" si="586"/>
        <v/>
      </c>
      <c r="D18719" s="213" t="str">
        <f t="shared" si="587"/>
        <v/>
      </c>
    </row>
    <row r="18720" spans="2:4" x14ac:dyDescent="0.3">
      <c r="B18720" s="211" t="str">
        <f t="shared" si="586"/>
        <v/>
      </c>
      <c r="D18720" s="213" t="str">
        <f t="shared" si="587"/>
        <v/>
      </c>
    </row>
    <row r="18721" spans="2:4" x14ac:dyDescent="0.3">
      <c r="B18721" s="211" t="str">
        <f t="shared" si="586"/>
        <v/>
      </c>
      <c r="D18721" s="213" t="str">
        <f t="shared" si="587"/>
        <v/>
      </c>
    </row>
    <row r="18722" spans="2:4" x14ac:dyDescent="0.3">
      <c r="B18722" s="211" t="str">
        <f t="shared" si="586"/>
        <v/>
      </c>
      <c r="D18722" s="213" t="str">
        <f t="shared" si="587"/>
        <v/>
      </c>
    </row>
    <row r="18723" spans="2:4" x14ac:dyDescent="0.3">
      <c r="B18723" s="211" t="str">
        <f t="shared" si="586"/>
        <v/>
      </c>
      <c r="D18723" s="213" t="str">
        <f t="shared" si="587"/>
        <v/>
      </c>
    </row>
    <row r="18724" spans="2:4" x14ac:dyDescent="0.3">
      <c r="B18724" s="211" t="str">
        <f t="shared" si="586"/>
        <v/>
      </c>
      <c r="D18724" s="213" t="str">
        <f t="shared" si="587"/>
        <v/>
      </c>
    </row>
    <row r="18725" spans="2:4" x14ac:dyDescent="0.3">
      <c r="B18725" s="211" t="str">
        <f t="shared" si="586"/>
        <v/>
      </c>
      <c r="D18725" s="213" t="str">
        <f t="shared" si="587"/>
        <v/>
      </c>
    </row>
    <row r="18726" spans="2:4" x14ac:dyDescent="0.3">
      <c r="B18726" s="211" t="str">
        <f t="shared" si="586"/>
        <v/>
      </c>
      <c r="D18726" s="213" t="str">
        <f t="shared" si="587"/>
        <v/>
      </c>
    </row>
    <row r="18727" spans="2:4" x14ac:dyDescent="0.3">
      <c r="B18727" s="211" t="str">
        <f t="shared" si="586"/>
        <v/>
      </c>
      <c r="D18727" s="213" t="str">
        <f t="shared" si="587"/>
        <v/>
      </c>
    </row>
    <row r="18728" spans="2:4" x14ac:dyDescent="0.3">
      <c r="B18728" s="211" t="str">
        <f t="shared" si="586"/>
        <v/>
      </c>
      <c r="D18728" s="213" t="str">
        <f t="shared" si="587"/>
        <v/>
      </c>
    </row>
    <row r="18729" spans="2:4" x14ac:dyDescent="0.3">
      <c r="B18729" s="211" t="str">
        <f t="shared" si="586"/>
        <v/>
      </c>
      <c r="D18729" s="213" t="str">
        <f t="shared" si="587"/>
        <v/>
      </c>
    </row>
    <row r="18730" spans="2:4" x14ac:dyDescent="0.3">
      <c r="B18730" s="211" t="str">
        <f t="shared" si="586"/>
        <v/>
      </c>
      <c r="D18730" s="213" t="str">
        <f t="shared" si="587"/>
        <v/>
      </c>
    </row>
    <row r="18731" spans="2:4" x14ac:dyDescent="0.3">
      <c r="B18731" s="211" t="str">
        <f t="shared" si="586"/>
        <v/>
      </c>
      <c r="D18731" s="213" t="str">
        <f t="shared" si="587"/>
        <v/>
      </c>
    </row>
    <row r="18732" spans="2:4" x14ac:dyDescent="0.3">
      <c r="B18732" s="211" t="str">
        <f t="shared" si="586"/>
        <v/>
      </c>
      <c r="D18732" s="213" t="str">
        <f t="shared" si="587"/>
        <v/>
      </c>
    </row>
    <row r="18733" spans="2:4" x14ac:dyDescent="0.3">
      <c r="B18733" s="211" t="str">
        <f t="shared" si="586"/>
        <v/>
      </c>
      <c r="D18733" s="213" t="str">
        <f t="shared" si="587"/>
        <v/>
      </c>
    </row>
    <row r="18734" spans="2:4" x14ac:dyDescent="0.3">
      <c r="B18734" s="211" t="str">
        <f t="shared" si="586"/>
        <v/>
      </c>
      <c r="D18734" s="213" t="str">
        <f t="shared" si="587"/>
        <v/>
      </c>
    </row>
    <row r="18735" spans="2:4" x14ac:dyDescent="0.3">
      <c r="B18735" s="211" t="str">
        <f t="shared" si="586"/>
        <v/>
      </c>
      <c r="D18735" s="213" t="str">
        <f t="shared" si="587"/>
        <v/>
      </c>
    </row>
    <row r="18736" spans="2:4" x14ac:dyDescent="0.3">
      <c r="B18736" s="211" t="str">
        <f t="shared" si="586"/>
        <v/>
      </c>
      <c r="D18736" s="213" t="str">
        <f t="shared" si="587"/>
        <v/>
      </c>
    </row>
    <row r="18737" spans="2:4" x14ac:dyDescent="0.3">
      <c r="B18737" s="211" t="str">
        <f t="shared" si="586"/>
        <v/>
      </c>
      <c r="D18737" s="213" t="str">
        <f t="shared" si="587"/>
        <v/>
      </c>
    </row>
    <row r="18738" spans="2:4" x14ac:dyDescent="0.3">
      <c r="B18738" s="211" t="str">
        <f t="shared" si="586"/>
        <v/>
      </c>
      <c r="D18738" s="213" t="str">
        <f t="shared" si="587"/>
        <v/>
      </c>
    </row>
    <row r="18739" spans="2:4" x14ac:dyDescent="0.3">
      <c r="B18739" s="211" t="str">
        <f t="shared" si="586"/>
        <v/>
      </c>
      <c r="D18739" s="213" t="str">
        <f t="shared" si="587"/>
        <v/>
      </c>
    </row>
    <row r="18740" spans="2:4" x14ac:dyDescent="0.3">
      <c r="B18740" s="211" t="str">
        <f t="shared" si="586"/>
        <v/>
      </c>
      <c r="D18740" s="213" t="str">
        <f t="shared" si="587"/>
        <v/>
      </c>
    </row>
    <row r="18741" spans="2:4" x14ac:dyDescent="0.3">
      <c r="B18741" s="211" t="str">
        <f t="shared" si="586"/>
        <v/>
      </c>
      <c r="D18741" s="213" t="str">
        <f t="shared" si="587"/>
        <v/>
      </c>
    </row>
    <row r="18742" spans="2:4" x14ac:dyDescent="0.3">
      <c r="B18742" s="211" t="str">
        <f t="shared" si="586"/>
        <v/>
      </c>
      <c r="D18742" s="213" t="str">
        <f t="shared" si="587"/>
        <v/>
      </c>
    </row>
    <row r="18743" spans="2:4" x14ac:dyDescent="0.3">
      <c r="B18743" s="211" t="str">
        <f t="shared" si="586"/>
        <v/>
      </c>
      <c r="D18743" s="213" t="str">
        <f t="shared" si="587"/>
        <v/>
      </c>
    </row>
    <row r="18744" spans="2:4" x14ac:dyDescent="0.3">
      <c r="B18744" s="211" t="str">
        <f t="shared" si="586"/>
        <v/>
      </c>
      <c r="D18744" s="213" t="str">
        <f t="shared" si="587"/>
        <v/>
      </c>
    </row>
    <row r="18745" spans="2:4" x14ac:dyDescent="0.3">
      <c r="B18745" s="211" t="str">
        <f t="shared" si="586"/>
        <v/>
      </c>
      <c r="D18745" s="213" t="str">
        <f t="shared" si="587"/>
        <v/>
      </c>
    </row>
    <row r="18746" spans="2:4" x14ac:dyDescent="0.3">
      <c r="B18746" s="211" t="str">
        <f t="shared" si="586"/>
        <v/>
      </c>
      <c r="D18746" s="213" t="str">
        <f t="shared" si="587"/>
        <v/>
      </c>
    </row>
    <row r="18747" spans="2:4" x14ac:dyDescent="0.3">
      <c r="B18747" s="211" t="str">
        <f t="shared" si="586"/>
        <v/>
      </c>
      <c r="D18747" s="213" t="str">
        <f t="shared" si="587"/>
        <v/>
      </c>
    </row>
    <row r="18748" spans="2:4" x14ac:dyDescent="0.3">
      <c r="B18748" s="211" t="str">
        <f t="shared" si="586"/>
        <v/>
      </c>
      <c r="D18748" s="213" t="str">
        <f t="shared" si="587"/>
        <v/>
      </c>
    </row>
    <row r="18749" spans="2:4" x14ac:dyDescent="0.3">
      <c r="B18749" s="211" t="str">
        <f t="shared" si="586"/>
        <v/>
      </c>
      <c r="D18749" s="213" t="str">
        <f t="shared" si="587"/>
        <v/>
      </c>
    </row>
    <row r="18750" spans="2:4" x14ac:dyDescent="0.3">
      <c r="B18750" s="211" t="str">
        <f t="shared" si="586"/>
        <v/>
      </c>
      <c r="D18750" s="213" t="str">
        <f t="shared" si="587"/>
        <v/>
      </c>
    </row>
    <row r="18751" spans="2:4" x14ac:dyDescent="0.3">
      <c r="B18751" s="211" t="str">
        <f t="shared" si="586"/>
        <v/>
      </c>
      <c r="D18751" s="213" t="str">
        <f t="shared" si="587"/>
        <v/>
      </c>
    </row>
    <row r="18752" spans="2:4" x14ac:dyDescent="0.3">
      <c r="B18752" s="211" t="str">
        <f t="shared" si="586"/>
        <v/>
      </c>
      <c r="D18752" s="213" t="str">
        <f t="shared" si="587"/>
        <v/>
      </c>
    </row>
    <row r="18753" spans="2:4" x14ac:dyDescent="0.3">
      <c r="B18753" s="211" t="str">
        <f t="shared" si="586"/>
        <v/>
      </c>
      <c r="D18753" s="213" t="str">
        <f t="shared" si="587"/>
        <v/>
      </c>
    </row>
    <row r="18754" spans="2:4" x14ac:dyDescent="0.3">
      <c r="B18754" s="211" t="str">
        <f t="shared" si="586"/>
        <v/>
      </c>
      <c r="D18754" s="213" t="str">
        <f t="shared" si="587"/>
        <v/>
      </c>
    </row>
    <row r="18755" spans="2:4" x14ac:dyDescent="0.3">
      <c r="B18755" s="211" t="str">
        <f t="shared" si="586"/>
        <v/>
      </c>
      <c r="D18755" s="213" t="str">
        <f t="shared" si="587"/>
        <v/>
      </c>
    </row>
    <row r="18756" spans="2:4" x14ac:dyDescent="0.3">
      <c r="B18756" s="211" t="str">
        <f t="shared" si="586"/>
        <v/>
      </c>
      <c r="D18756" s="213" t="str">
        <f t="shared" si="587"/>
        <v/>
      </c>
    </row>
    <row r="18757" spans="2:4" x14ac:dyDescent="0.3">
      <c r="B18757" s="211" t="str">
        <f t="shared" si="586"/>
        <v/>
      </c>
      <c r="D18757" s="213" t="str">
        <f t="shared" si="587"/>
        <v/>
      </c>
    </row>
    <row r="18758" spans="2:4" x14ac:dyDescent="0.3">
      <c r="B18758" s="211" t="str">
        <f t="shared" ref="B18758:B18821" si="588">IF(NOT(ISBLANK(A18758)),INT(($B$2-A18758)/365.25),"")</f>
        <v/>
      </c>
      <c r="D18758" s="213" t="str">
        <f t="shared" ref="D18758:D18821" si="589">_xlfn.IFNA(VLOOKUP(B18758,AgeGroups,2,TRUE),"")</f>
        <v/>
      </c>
    </row>
    <row r="18759" spans="2:4" x14ac:dyDescent="0.3">
      <c r="B18759" s="211" t="str">
        <f t="shared" si="588"/>
        <v/>
      </c>
      <c r="D18759" s="213" t="str">
        <f t="shared" si="589"/>
        <v/>
      </c>
    </row>
    <row r="18760" spans="2:4" x14ac:dyDescent="0.3">
      <c r="B18760" s="211" t="str">
        <f t="shared" si="588"/>
        <v/>
      </c>
      <c r="D18760" s="213" t="str">
        <f t="shared" si="589"/>
        <v/>
      </c>
    </row>
    <row r="18761" spans="2:4" x14ac:dyDescent="0.3">
      <c r="B18761" s="211" t="str">
        <f t="shared" si="588"/>
        <v/>
      </c>
      <c r="D18761" s="213" t="str">
        <f t="shared" si="589"/>
        <v/>
      </c>
    </row>
    <row r="18762" spans="2:4" x14ac:dyDescent="0.3">
      <c r="B18762" s="211" t="str">
        <f t="shared" si="588"/>
        <v/>
      </c>
      <c r="D18762" s="213" t="str">
        <f t="shared" si="589"/>
        <v/>
      </c>
    </row>
    <row r="18763" spans="2:4" x14ac:dyDescent="0.3">
      <c r="B18763" s="211" t="str">
        <f t="shared" si="588"/>
        <v/>
      </c>
      <c r="D18763" s="213" t="str">
        <f t="shared" si="589"/>
        <v/>
      </c>
    </row>
    <row r="18764" spans="2:4" x14ac:dyDescent="0.3">
      <c r="B18764" s="211" t="str">
        <f t="shared" si="588"/>
        <v/>
      </c>
      <c r="D18764" s="213" t="str">
        <f t="shared" si="589"/>
        <v/>
      </c>
    </row>
    <row r="18765" spans="2:4" x14ac:dyDescent="0.3">
      <c r="B18765" s="211" t="str">
        <f t="shared" si="588"/>
        <v/>
      </c>
      <c r="D18765" s="213" t="str">
        <f t="shared" si="589"/>
        <v/>
      </c>
    </row>
    <row r="18766" spans="2:4" x14ac:dyDescent="0.3">
      <c r="B18766" s="211" t="str">
        <f t="shared" si="588"/>
        <v/>
      </c>
      <c r="D18766" s="213" t="str">
        <f t="shared" si="589"/>
        <v/>
      </c>
    </row>
    <row r="18767" spans="2:4" x14ac:dyDescent="0.3">
      <c r="B18767" s="211" t="str">
        <f t="shared" si="588"/>
        <v/>
      </c>
      <c r="D18767" s="213" t="str">
        <f t="shared" si="589"/>
        <v/>
      </c>
    </row>
    <row r="18768" spans="2:4" x14ac:dyDescent="0.3">
      <c r="B18768" s="211" t="str">
        <f t="shared" si="588"/>
        <v/>
      </c>
      <c r="D18768" s="213" t="str">
        <f t="shared" si="589"/>
        <v/>
      </c>
    </row>
    <row r="18769" spans="2:4" x14ac:dyDescent="0.3">
      <c r="B18769" s="211" t="str">
        <f t="shared" si="588"/>
        <v/>
      </c>
      <c r="D18769" s="213" t="str">
        <f t="shared" si="589"/>
        <v/>
      </c>
    </row>
    <row r="18770" spans="2:4" x14ac:dyDescent="0.3">
      <c r="B18770" s="211" t="str">
        <f t="shared" si="588"/>
        <v/>
      </c>
      <c r="D18770" s="213" t="str">
        <f t="shared" si="589"/>
        <v/>
      </c>
    </row>
    <row r="18771" spans="2:4" x14ac:dyDescent="0.3">
      <c r="B18771" s="211" t="str">
        <f t="shared" si="588"/>
        <v/>
      </c>
      <c r="D18771" s="213" t="str">
        <f t="shared" si="589"/>
        <v/>
      </c>
    </row>
    <row r="18772" spans="2:4" x14ac:dyDescent="0.3">
      <c r="B18772" s="211" t="str">
        <f t="shared" si="588"/>
        <v/>
      </c>
      <c r="D18772" s="213" t="str">
        <f t="shared" si="589"/>
        <v/>
      </c>
    </row>
    <row r="18773" spans="2:4" x14ac:dyDescent="0.3">
      <c r="B18773" s="211" t="str">
        <f t="shared" si="588"/>
        <v/>
      </c>
      <c r="D18773" s="213" t="str">
        <f t="shared" si="589"/>
        <v/>
      </c>
    </row>
    <row r="18774" spans="2:4" x14ac:dyDescent="0.3">
      <c r="B18774" s="211" t="str">
        <f t="shared" si="588"/>
        <v/>
      </c>
      <c r="D18774" s="213" t="str">
        <f t="shared" si="589"/>
        <v/>
      </c>
    </row>
    <row r="18775" spans="2:4" x14ac:dyDescent="0.3">
      <c r="B18775" s="211" t="str">
        <f t="shared" si="588"/>
        <v/>
      </c>
      <c r="D18775" s="213" t="str">
        <f t="shared" si="589"/>
        <v/>
      </c>
    </row>
    <row r="18776" spans="2:4" x14ac:dyDescent="0.3">
      <c r="B18776" s="211" t="str">
        <f t="shared" si="588"/>
        <v/>
      </c>
      <c r="D18776" s="213" t="str">
        <f t="shared" si="589"/>
        <v/>
      </c>
    </row>
    <row r="18777" spans="2:4" x14ac:dyDescent="0.3">
      <c r="B18777" s="211" t="str">
        <f t="shared" si="588"/>
        <v/>
      </c>
      <c r="D18777" s="213" t="str">
        <f t="shared" si="589"/>
        <v/>
      </c>
    </row>
    <row r="18778" spans="2:4" x14ac:dyDescent="0.3">
      <c r="B18778" s="211" t="str">
        <f t="shared" si="588"/>
        <v/>
      </c>
      <c r="D18778" s="213" t="str">
        <f t="shared" si="589"/>
        <v/>
      </c>
    </row>
    <row r="18779" spans="2:4" x14ac:dyDescent="0.3">
      <c r="B18779" s="211" t="str">
        <f t="shared" si="588"/>
        <v/>
      </c>
      <c r="D18779" s="213" t="str">
        <f t="shared" si="589"/>
        <v/>
      </c>
    </row>
    <row r="18780" spans="2:4" x14ac:dyDescent="0.3">
      <c r="B18780" s="211" t="str">
        <f t="shared" si="588"/>
        <v/>
      </c>
      <c r="D18780" s="213" t="str">
        <f t="shared" si="589"/>
        <v/>
      </c>
    </row>
    <row r="18781" spans="2:4" x14ac:dyDescent="0.3">
      <c r="B18781" s="211" t="str">
        <f t="shared" si="588"/>
        <v/>
      </c>
      <c r="D18781" s="213" t="str">
        <f t="shared" si="589"/>
        <v/>
      </c>
    </row>
    <row r="18782" spans="2:4" x14ac:dyDescent="0.3">
      <c r="B18782" s="211" t="str">
        <f t="shared" si="588"/>
        <v/>
      </c>
      <c r="D18782" s="213" t="str">
        <f t="shared" si="589"/>
        <v/>
      </c>
    </row>
    <row r="18783" spans="2:4" x14ac:dyDescent="0.3">
      <c r="B18783" s="211" t="str">
        <f t="shared" si="588"/>
        <v/>
      </c>
      <c r="D18783" s="213" t="str">
        <f t="shared" si="589"/>
        <v/>
      </c>
    </row>
    <row r="18784" spans="2:4" x14ac:dyDescent="0.3">
      <c r="B18784" s="211" t="str">
        <f t="shared" si="588"/>
        <v/>
      </c>
      <c r="D18784" s="213" t="str">
        <f t="shared" si="589"/>
        <v/>
      </c>
    </row>
    <row r="18785" spans="2:4" x14ac:dyDescent="0.3">
      <c r="B18785" s="211" t="str">
        <f t="shared" si="588"/>
        <v/>
      </c>
      <c r="D18785" s="213" t="str">
        <f t="shared" si="589"/>
        <v/>
      </c>
    </row>
    <row r="18786" spans="2:4" x14ac:dyDescent="0.3">
      <c r="B18786" s="211" t="str">
        <f t="shared" si="588"/>
        <v/>
      </c>
      <c r="D18786" s="213" t="str">
        <f t="shared" si="589"/>
        <v/>
      </c>
    </row>
    <row r="18787" spans="2:4" x14ac:dyDescent="0.3">
      <c r="B18787" s="211" t="str">
        <f t="shared" si="588"/>
        <v/>
      </c>
      <c r="D18787" s="213" t="str">
        <f t="shared" si="589"/>
        <v/>
      </c>
    </row>
    <row r="18788" spans="2:4" x14ac:dyDescent="0.3">
      <c r="B18788" s="211" t="str">
        <f t="shared" si="588"/>
        <v/>
      </c>
      <c r="D18788" s="213" t="str">
        <f t="shared" si="589"/>
        <v/>
      </c>
    </row>
    <row r="18789" spans="2:4" x14ac:dyDescent="0.3">
      <c r="B18789" s="211" t="str">
        <f t="shared" si="588"/>
        <v/>
      </c>
      <c r="D18789" s="213" t="str">
        <f t="shared" si="589"/>
        <v/>
      </c>
    </row>
    <row r="18790" spans="2:4" x14ac:dyDescent="0.3">
      <c r="B18790" s="211" t="str">
        <f t="shared" si="588"/>
        <v/>
      </c>
      <c r="D18790" s="213" t="str">
        <f t="shared" si="589"/>
        <v/>
      </c>
    </row>
    <row r="18791" spans="2:4" x14ac:dyDescent="0.3">
      <c r="B18791" s="211" t="str">
        <f t="shared" si="588"/>
        <v/>
      </c>
      <c r="D18791" s="213" t="str">
        <f t="shared" si="589"/>
        <v/>
      </c>
    </row>
    <row r="18792" spans="2:4" x14ac:dyDescent="0.3">
      <c r="B18792" s="211" t="str">
        <f t="shared" si="588"/>
        <v/>
      </c>
      <c r="D18792" s="213" t="str">
        <f t="shared" si="589"/>
        <v/>
      </c>
    </row>
    <row r="18793" spans="2:4" x14ac:dyDescent="0.3">
      <c r="B18793" s="211" t="str">
        <f t="shared" si="588"/>
        <v/>
      </c>
      <c r="D18793" s="213" t="str">
        <f t="shared" si="589"/>
        <v/>
      </c>
    </row>
    <row r="18794" spans="2:4" x14ac:dyDescent="0.3">
      <c r="B18794" s="211" t="str">
        <f t="shared" si="588"/>
        <v/>
      </c>
      <c r="D18794" s="213" t="str">
        <f t="shared" si="589"/>
        <v/>
      </c>
    </row>
    <row r="18795" spans="2:4" x14ac:dyDescent="0.3">
      <c r="B18795" s="211" t="str">
        <f t="shared" si="588"/>
        <v/>
      </c>
      <c r="D18795" s="213" t="str">
        <f t="shared" si="589"/>
        <v/>
      </c>
    </row>
    <row r="18796" spans="2:4" x14ac:dyDescent="0.3">
      <c r="B18796" s="211" t="str">
        <f t="shared" si="588"/>
        <v/>
      </c>
      <c r="D18796" s="213" t="str">
        <f t="shared" si="589"/>
        <v/>
      </c>
    </row>
    <row r="18797" spans="2:4" x14ac:dyDescent="0.3">
      <c r="B18797" s="211" t="str">
        <f t="shared" si="588"/>
        <v/>
      </c>
      <c r="D18797" s="213" t="str">
        <f t="shared" si="589"/>
        <v/>
      </c>
    </row>
    <row r="18798" spans="2:4" x14ac:dyDescent="0.3">
      <c r="B18798" s="211" t="str">
        <f t="shared" si="588"/>
        <v/>
      </c>
      <c r="D18798" s="213" t="str">
        <f t="shared" si="589"/>
        <v/>
      </c>
    </row>
    <row r="18799" spans="2:4" x14ac:dyDescent="0.3">
      <c r="B18799" s="211" t="str">
        <f t="shared" si="588"/>
        <v/>
      </c>
      <c r="D18799" s="213" t="str">
        <f t="shared" si="589"/>
        <v/>
      </c>
    </row>
    <row r="18800" spans="2:4" x14ac:dyDescent="0.3">
      <c r="B18800" s="211" t="str">
        <f t="shared" si="588"/>
        <v/>
      </c>
      <c r="D18800" s="213" t="str">
        <f t="shared" si="589"/>
        <v/>
      </c>
    </row>
    <row r="18801" spans="2:4" x14ac:dyDescent="0.3">
      <c r="B18801" s="211" t="str">
        <f t="shared" si="588"/>
        <v/>
      </c>
      <c r="D18801" s="213" t="str">
        <f t="shared" si="589"/>
        <v/>
      </c>
    </row>
    <row r="18802" spans="2:4" x14ac:dyDescent="0.3">
      <c r="B18802" s="211" t="str">
        <f t="shared" si="588"/>
        <v/>
      </c>
      <c r="D18802" s="213" t="str">
        <f t="shared" si="589"/>
        <v/>
      </c>
    </row>
    <row r="18803" spans="2:4" x14ac:dyDescent="0.3">
      <c r="B18803" s="211" t="str">
        <f t="shared" si="588"/>
        <v/>
      </c>
      <c r="D18803" s="213" t="str">
        <f t="shared" si="589"/>
        <v/>
      </c>
    </row>
    <row r="18804" spans="2:4" x14ac:dyDescent="0.3">
      <c r="B18804" s="211" t="str">
        <f t="shared" si="588"/>
        <v/>
      </c>
      <c r="D18804" s="213" t="str">
        <f t="shared" si="589"/>
        <v/>
      </c>
    </row>
    <row r="18805" spans="2:4" x14ac:dyDescent="0.3">
      <c r="B18805" s="211" t="str">
        <f t="shared" si="588"/>
        <v/>
      </c>
      <c r="D18805" s="213" t="str">
        <f t="shared" si="589"/>
        <v/>
      </c>
    </row>
    <row r="18806" spans="2:4" x14ac:dyDescent="0.3">
      <c r="B18806" s="211" t="str">
        <f t="shared" si="588"/>
        <v/>
      </c>
      <c r="D18806" s="213" t="str">
        <f t="shared" si="589"/>
        <v/>
      </c>
    </row>
    <row r="18807" spans="2:4" x14ac:dyDescent="0.3">
      <c r="B18807" s="211" t="str">
        <f t="shared" si="588"/>
        <v/>
      </c>
      <c r="D18807" s="213" t="str">
        <f t="shared" si="589"/>
        <v/>
      </c>
    </row>
    <row r="18808" spans="2:4" x14ac:dyDescent="0.3">
      <c r="B18808" s="211" t="str">
        <f t="shared" si="588"/>
        <v/>
      </c>
      <c r="D18808" s="213" t="str">
        <f t="shared" si="589"/>
        <v/>
      </c>
    </row>
    <row r="18809" spans="2:4" x14ac:dyDescent="0.3">
      <c r="B18809" s="211" t="str">
        <f t="shared" si="588"/>
        <v/>
      </c>
      <c r="D18809" s="213" t="str">
        <f t="shared" si="589"/>
        <v/>
      </c>
    </row>
    <row r="18810" spans="2:4" x14ac:dyDescent="0.3">
      <c r="B18810" s="211" t="str">
        <f t="shared" si="588"/>
        <v/>
      </c>
      <c r="D18810" s="213" t="str">
        <f t="shared" si="589"/>
        <v/>
      </c>
    </row>
    <row r="18811" spans="2:4" x14ac:dyDescent="0.3">
      <c r="B18811" s="211" t="str">
        <f t="shared" si="588"/>
        <v/>
      </c>
      <c r="D18811" s="213" t="str">
        <f t="shared" si="589"/>
        <v/>
      </c>
    </row>
    <row r="18812" spans="2:4" x14ac:dyDescent="0.3">
      <c r="B18812" s="211" t="str">
        <f t="shared" si="588"/>
        <v/>
      </c>
      <c r="D18812" s="213" t="str">
        <f t="shared" si="589"/>
        <v/>
      </c>
    </row>
    <row r="18813" spans="2:4" x14ac:dyDescent="0.3">
      <c r="B18813" s="211" t="str">
        <f t="shared" si="588"/>
        <v/>
      </c>
      <c r="D18813" s="213" t="str">
        <f t="shared" si="589"/>
        <v/>
      </c>
    </row>
    <row r="18814" spans="2:4" x14ac:dyDescent="0.3">
      <c r="B18814" s="211" t="str">
        <f t="shared" si="588"/>
        <v/>
      </c>
      <c r="D18814" s="213" t="str">
        <f t="shared" si="589"/>
        <v/>
      </c>
    </row>
    <row r="18815" spans="2:4" x14ac:dyDescent="0.3">
      <c r="B18815" s="211" t="str">
        <f t="shared" si="588"/>
        <v/>
      </c>
      <c r="D18815" s="213" t="str">
        <f t="shared" si="589"/>
        <v/>
      </c>
    </row>
    <row r="18816" spans="2:4" x14ac:dyDescent="0.3">
      <c r="B18816" s="211" t="str">
        <f t="shared" si="588"/>
        <v/>
      </c>
      <c r="D18816" s="213" t="str">
        <f t="shared" si="589"/>
        <v/>
      </c>
    </row>
    <row r="18817" spans="2:4" x14ac:dyDescent="0.3">
      <c r="B18817" s="211" t="str">
        <f t="shared" si="588"/>
        <v/>
      </c>
      <c r="D18817" s="213" t="str">
        <f t="shared" si="589"/>
        <v/>
      </c>
    </row>
    <row r="18818" spans="2:4" x14ac:dyDescent="0.3">
      <c r="B18818" s="211" t="str">
        <f t="shared" si="588"/>
        <v/>
      </c>
      <c r="D18818" s="213" t="str">
        <f t="shared" si="589"/>
        <v/>
      </c>
    </row>
    <row r="18819" spans="2:4" x14ac:dyDescent="0.3">
      <c r="B18819" s="211" t="str">
        <f t="shared" si="588"/>
        <v/>
      </c>
      <c r="D18819" s="213" t="str">
        <f t="shared" si="589"/>
        <v/>
      </c>
    </row>
    <row r="18820" spans="2:4" x14ac:dyDescent="0.3">
      <c r="B18820" s="211" t="str">
        <f t="shared" si="588"/>
        <v/>
      </c>
      <c r="D18820" s="213" t="str">
        <f t="shared" si="589"/>
        <v/>
      </c>
    </row>
    <row r="18821" spans="2:4" x14ac:dyDescent="0.3">
      <c r="B18821" s="211" t="str">
        <f t="shared" si="588"/>
        <v/>
      </c>
      <c r="D18821" s="213" t="str">
        <f t="shared" si="589"/>
        <v/>
      </c>
    </row>
    <row r="18822" spans="2:4" x14ac:dyDescent="0.3">
      <c r="B18822" s="211" t="str">
        <f t="shared" ref="B18822:B18885" si="590">IF(NOT(ISBLANK(A18822)),INT(($B$2-A18822)/365.25),"")</f>
        <v/>
      </c>
      <c r="D18822" s="213" t="str">
        <f t="shared" ref="D18822:D18885" si="591">_xlfn.IFNA(VLOOKUP(B18822,AgeGroups,2,TRUE),"")</f>
        <v/>
      </c>
    </row>
    <row r="18823" spans="2:4" x14ac:dyDescent="0.3">
      <c r="B18823" s="211" t="str">
        <f t="shared" si="590"/>
        <v/>
      </c>
      <c r="D18823" s="213" t="str">
        <f t="shared" si="591"/>
        <v/>
      </c>
    </row>
    <row r="18824" spans="2:4" x14ac:dyDescent="0.3">
      <c r="B18824" s="211" t="str">
        <f t="shared" si="590"/>
        <v/>
      </c>
      <c r="D18824" s="213" t="str">
        <f t="shared" si="591"/>
        <v/>
      </c>
    </row>
    <row r="18825" spans="2:4" x14ac:dyDescent="0.3">
      <c r="B18825" s="211" t="str">
        <f t="shared" si="590"/>
        <v/>
      </c>
      <c r="D18825" s="213" t="str">
        <f t="shared" si="591"/>
        <v/>
      </c>
    </row>
    <row r="18826" spans="2:4" x14ac:dyDescent="0.3">
      <c r="B18826" s="211" t="str">
        <f t="shared" si="590"/>
        <v/>
      </c>
      <c r="D18826" s="213" t="str">
        <f t="shared" si="591"/>
        <v/>
      </c>
    </row>
    <row r="18827" spans="2:4" x14ac:dyDescent="0.3">
      <c r="B18827" s="211" t="str">
        <f t="shared" si="590"/>
        <v/>
      </c>
      <c r="D18827" s="213" t="str">
        <f t="shared" si="591"/>
        <v/>
      </c>
    </row>
    <row r="18828" spans="2:4" x14ac:dyDescent="0.3">
      <c r="B18828" s="211" t="str">
        <f t="shared" si="590"/>
        <v/>
      </c>
      <c r="D18828" s="213" t="str">
        <f t="shared" si="591"/>
        <v/>
      </c>
    </row>
    <row r="18829" spans="2:4" x14ac:dyDescent="0.3">
      <c r="B18829" s="211" t="str">
        <f t="shared" si="590"/>
        <v/>
      </c>
      <c r="D18829" s="213" t="str">
        <f t="shared" si="591"/>
        <v/>
      </c>
    </row>
    <row r="18830" spans="2:4" x14ac:dyDescent="0.3">
      <c r="B18830" s="211" t="str">
        <f t="shared" si="590"/>
        <v/>
      </c>
      <c r="D18830" s="213" t="str">
        <f t="shared" si="591"/>
        <v/>
      </c>
    </row>
    <row r="18831" spans="2:4" x14ac:dyDescent="0.3">
      <c r="B18831" s="211" t="str">
        <f t="shared" si="590"/>
        <v/>
      </c>
      <c r="D18831" s="213" t="str">
        <f t="shared" si="591"/>
        <v/>
      </c>
    </row>
    <row r="18832" spans="2:4" x14ac:dyDescent="0.3">
      <c r="B18832" s="211" t="str">
        <f t="shared" si="590"/>
        <v/>
      </c>
      <c r="D18832" s="213" t="str">
        <f t="shared" si="591"/>
        <v/>
      </c>
    </row>
    <row r="18833" spans="2:4" x14ac:dyDescent="0.3">
      <c r="B18833" s="211" t="str">
        <f t="shared" si="590"/>
        <v/>
      </c>
      <c r="D18833" s="213" t="str">
        <f t="shared" si="591"/>
        <v/>
      </c>
    </row>
    <row r="18834" spans="2:4" x14ac:dyDescent="0.3">
      <c r="B18834" s="211" t="str">
        <f t="shared" si="590"/>
        <v/>
      </c>
      <c r="D18834" s="213" t="str">
        <f t="shared" si="591"/>
        <v/>
      </c>
    </row>
    <row r="18835" spans="2:4" x14ac:dyDescent="0.3">
      <c r="B18835" s="211" t="str">
        <f t="shared" si="590"/>
        <v/>
      </c>
      <c r="D18835" s="213" t="str">
        <f t="shared" si="591"/>
        <v/>
      </c>
    </row>
    <row r="18836" spans="2:4" x14ac:dyDescent="0.3">
      <c r="B18836" s="211" t="str">
        <f t="shared" si="590"/>
        <v/>
      </c>
      <c r="D18836" s="213" t="str">
        <f t="shared" si="591"/>
        <v/>
      </c>
    </row>
    <row r="18837" spans="2:4" x14ac:dyDescent="0.3">
      <c r="B18837" s="211" t="str">
        <f t="shared" si="590"/>
        <v/>
      </c>
      <c r="D18837" s="213" t="str">
        <f t="shared" si="591"/>
        <v/>
      </c>
    </row>
    <row r="18838" spans="2:4" x14ac:dyDescent="0.3">
      <c r="B18838" s="211" t="str">
        <f t="shared" si="590"/>
        <v/>
      </c>
      <c r="D18838" s="213" t="str">
        <f t="shared" si="591"/>
        <v/>
      </c>
    </row>
    <row r="18839" spans="2:4" x14ac:dyDescent="0.3">
      <c r="B18839" s="211" t="str">
        <f t="shared" si="590"/>
        <v/>
      </c>
      <c r="D18839" s="213" t="str">
        <f t="shared" si="591"/>
        <v/>
      </c>
    </row>
    <row r="18840" spans="2:4" x14ac:dyDescent="0.3">
      <c r="B18840" s="211" t="str">
        <f t="shared" si="590"/>
        <v/>
      </c>
      <c r="D18840" s="213" t="str">
        <f t="shared" si="591"/>
        <v/>
      </c>
    </row>
    <row r="18841" spans="2:4" x14ac:dyDescent="0.3">
      <c r="B18841" s="211" t="str">
        <f t="shared" si="590"/>
        <v/>
      </c>
      <c r="D18841" s="213" t="str">
        <f t="shared" si="591"/>
        <v/>
      </c>
    </row>
    <row r="18842" spans="2:4" x14ac:dyDescent="0.3">
      <c r="B18842" s="211" t="str">
        <f t="shared" si="590"/>
        <v/>
      </c>
      <c r="D18842" s="213" t="str">
        <f t="shared" si="591"/>
        <v/>
      </c>
    </row>
    <row r="18843" spans="2:4" x14ac:dyDescent="0.3">
      <c r="B18843" s="211" t="str">
        <f t="shared" si="590"/>
        <v/>
      </c>
      <c r="D18843" s="213" t="str">
        <f t="shared" si="591"/>
        <v/>
      </c>
    </row>
    <row r="18844" spans="2:4" x14ac:dyDescent="0.3">
      <c r="B18844" s="211" t="str">
        <f t="shared" si="590"/>
        <v/>
      </c>
      <c r="D18844" s="213" t="str">
        <f t="shared" si="591"/>
        <v/>
      </c>
    </row>
    <row r="18845" spans="2:4" x14ac:dyDescent="0.3">
      <c r="B18845" s="211" t="str">
        <f t="shared" si="590"/>
        <v/>
      </c>
      <c r="D18845" s="213" t="str">
        <f t="shared" si="591"/>
        <v/>
      </c>
    </row>
    <row r="18846" spans="2:4" x14ac:dyDescent="0.3">
      <c r="B18846" s="211" t="str">
        <f t="shared" si="590"/>
        <v/>
      </c>
      <c r="D18846" s="213" t="str">
        <f t="shared" si="591"/>
        <v/>
      </c>
    </row>
    <row r="18847" spans="2:4" x14ac:dyDescent="0.3">
      <c r="B18847" s="211" t="str">
        <f t="shared" si="590"/>
        <v/>
      </c>
      <c r="D18847" s="213" t="str">
        <f t="shared" si="591"/>
        <v/>
      </c>
    </row>
    <row r="18848" spans="2:4" x14ac:dyDescent="0.3">
      <c r="B18848" s="211" t="str">
        <f t="shared" si="590"/>
        <v/>
      </c>
      <c r="D18848" s="213" t="str">
        <f t="shared" si="591"/>
        <v/>
      </c>
    </row>
    <row r="18849" spans="2:4" x14ac:dyDescent="0.3">
      <c r="B18849" s="211" t="str">
        <f t="shared" si="590"/>
        <v/>
      </c>
      <c r="D18849" s="213" t="str">
        <f t="shared" si="591"/>
        <v/>
      </c>
    </row>
    <row r="18850" spans="2:4" x14ac:dyDescent="0.3">
      <c r="B18850" s="211" t="str">
        <f t="shared" si="590"/>
        <v/>
      </c>
      <c r="D18850" s="213" t="str">
        <f t="shared" si="591"/>
        <v/>
      </c>
    </row>
    <row r="18851" spans="2:4" x14ac:dyDescent="0.3">
      <c r="B18851" s="211" t="str">
        <f t="shared" si="590"/>
        <v/>
      </c>
      <c r="D18851" s="213" t="str">
        <f t="shared" si="591"/>
        <v/>
      </c>
    </row>
    <row r="18852" spans="2:4" x14ac:dyDescent="0.3">
      <c r="B18852" s="211" t="str">
        <f t="shared" si="590"/>
        <v/>
      </c>
      <c r="D18852" s="213" t="str">
        <f t="shared" si="591"/>
        <v/>
      </c>
    </row>
    <row r="18853" spans="2:4" x14ac:dyDescent="0.3">
      <c r="B18853" s="211" t="str">
        <f t="shared" si="590"/>
        <v/>
      </c>
      <c r="D18853" s="213" t="str">
        <f t="shared" si="591"/>
        <v/>
      </c>
    </row>
    <row r="18854" spans="2:4" x14ac:dyDescent="0.3">
      <c r="B18854" s="211" t="str">
        <f t="shared" si="590"/>
        <v/>
      </c>
      <c r="D18854" s="213" t="str">
        <f t="shared" si="591"/>
        <v/>
      </c>
    </row>
    <row r="18855" spans="2:4" x14ac:dyDescent="0.3">
      <c r="B18855" s="211" t="str">
        <f t="shared" si="590"/>
        <v/>
      </c>
      <c r="D18855" s="213" t="str">
        <f t="shared" si="591"/>
        <v/>
      </c>
    </row>
    <row r="18856" spans="2:4" x14ac:dyDescent="0.3">
      <c r="B18856" s="211" t="str">
        <f t="shared" si="590"/>
        <v/>
      </c>
      <c r="D18856" s="213" t="str">
        <f t="shared" si="591"/>
        <v/>
      </c>
    </row>
    <row r="18857" spans="2:4" x14ac:dyDescent="0.3">
      <c r="B18857" s="211" t="str">
        <f t="shared" si="590"/>
        <v/>
      </c>
      <c r="D18857" s="213" t="str">
        <f t="shared" si="591"/>
        <v/>
      </c>
    </row>
    <row r="18858" spans="2:4" x14ac:dyDescent="0.3">
      <c r="B18858" s="211" t="str">
        <f t="shared" si="590"/>
        <v/>
      </c>
      <c r="D18858" s="213" t="str">
        <f t="shared" si="591"/>
        <v/>
      </c>
    </row>
    <row r="18859" spans="2:4" x14ac:dyDescent="0.3">
      <c r="B18859" s="211" t="str">
        <f t="shared" si="590"/>
        <v/>
      </c>
      <c r="D18859" s="213" t="str">
        <f t="shared" si="591"/>
        <v/>
      </c>
    </row>
    <row r="18860" spans="2:4" x14ac:dyDescent="0.3">
      <c r="B18860" s="211" t="str">
        <f t="shared" si="590"/>
        <v/>
      </c>
      <c r="D18860" s="213" t="str">
        <f t="shared" si="591"/>
        <v/>
      </c>
    </row>
    <row r="18861" spans="2:4" x14ac:dyDescent="0.3">
      <c r="B18861" s="211" t="str">
        <f t="shared" si="590"/>
        <v/>
      </c>
      <c r="D18861" s="213" t="str">
        <f t="shared" si="591"/>
        <v/>
      </c>
    </row>
    <row r="18862" spans="2:4" x14ac:dyDescent="0.3">
      <c r="B18862" s="211" t="str">
        <f t="shared" si="590"/>
        <v/>
      </c>
      <c r="D18862" s="213" t="str">
        <f t="shared" si="591"/>
        <v/>
      </c>
    </row>
    <row r="18863" spans="2:4" x14ac:dyDescent="0.3">
      <c r="B18863" s="211" t="str">
        <f t="shared" si="590"/>
        <v/>
      </c>
      <c r="D18863" s="213" t="str">
        <f t="shared" si="591"/>
        <v/>
      </c>
    </row>
    <row r="18864" spans="2:4" x14ac:dyDescent="0.3">
      <c r="B18864" s="211" t="str">
        <f t="shared" si="590"/>
        <v/>
      </c>
      <c r="D18864" s="213" t="str">
        <f t="shared" si="591"/>
        <v/>
      </c>
    </row>
    <row r="18865" spans="2:4" x14ac:dyDescent="0.3">
      <c r="B18865" s="211" t="str">
        <f t="shared" si="590"/>
        <v/>
      </c>
      <c r="D18865" s="213" t="str">
        <f t="shared" si="591"/>
        <v/>
      </c>
    </row>
    <row r="18866" spans="2:4" x14ac:dyDescent="0.3">
      <c r="B18866" s="211" t="str">
        <f t="shared" si="590"/>
        <v/>
      </c>
      <c r="D18866" s="213" t="str">
        <f t="shared" si="591"/>
        <v/>
      </c>
    </row>
    <row r="18867" spans="2:4" x14ac:dyDescent="0.3">
      <c r="B18867" s="211" t="str">
        <f t="shared" si="590"/>
        <v/>
      </c>
      <c r="D18867" s="213" t="str">
        <f t="shared" si="591"/>
        <v/>
      </c>
    </row>
    <row r="18868" spans="2:4" x14ac:dyDescent="0.3">
      <c r="B18868" s="211" t="str">
        <f t="shared" si="590"/>
        <v/>
      </c>
      <c r="D18868" s="213" t="str">
        <f t="shared" si="591"/>
        <v/>
      </c>
    </row>
    <row r="18869" spans="2:4" x14ac:dyDescent="0.3">
      <c r="B18869" s="211" t="str">
        <f t="shared" si="590"/>
        <v/>
      </c>
      <c r="D18869" s="213" t="str">
        <f t="shared" si="591"/>
        <v/>
      </c>
    </row>
    <row r="18870" spans="2:4" x14ac:dyDescent="0.3">
      <c r="B18870" s="211" t="str">
        <f t="shared" si="590"/>
        <v/>
      </c>
      <c r="D18870" s="213" t="str">
        <f t="shared" si="591"/>
        <v/>
      </c>
    </row>
    <row r="18871" spans="2:4" x14ac:dyDescent="0.3">
      <c r="B18871" s="211" t="str">
        <f t="shared" si="590"/>
        <v/>
      </c>
      <c r="D18871" s="213" t="str">
        <f t="shared" si="591"/>
        <v/>
      </c>
    </row>
    <row r="18872" spans="2:4" x14ac:dyDescent="0.3">
      <c r="B18872" s="211" t="str">
        <f t="shared" si="590"/>
        <v/>
      </c>
      <c r="D18872" s="213" t="str">
        <f t="shared" si="591"/>
        <v/>
      </c>
    </row>
    <row r="18873" spans="2:4" x14ac:dyDescent="0.3">
      <c r="B18873" s="211" t="str">
        <f t="shared" si="590"/>
        <v/>
      </c>
      <c r="D18873" s="213" t="str">
        <f t="shared" si="591"/>
        <v/>
      </c>
    </row>
    <row r="18874" spans="2:4" x14ac:dyDescent="0.3">
      <c r="B18874" s="211" t="str">
        <f t="shared" si="590"/>
        <v/>
      </c>
      <c r="D18874" s="213" t="str">
        <f t="shared" si="591"/>
        <v/>
      </c>
    </row>
    <row r="18875" spans="2:4" x14ac:dyDescent="0.3">
      <c r="B18875" s="211" t="str">
        <f t="shared" si="590"/>
        <v/>
      </c>
      <c r="D18875" s="213" t="str">
        <f t="shared" si="591"/>
        <v/>
      </c>
    </row>
    <row r="18876" spans="2:4" x14ac:dyDescent="0.3">
      <c r="B18876" s="211" t="str">
        <f t="shared" si="590"/>
        <v/>
      </c>
      <c r="D18876" s="213" t="str">
        <f t="shared" si="591"/>
        <v/>
      </c>
    </row>
    <row r="18877" spans="2:4" x14ac:dyDescent="0.3">
      <c r="B18877" s="211" t="str">
        <f t="shared" si="590"/>
        <v/>
      </c>
      <c r="D18877" s="213" t="str">
        <f t="shared" si="591"/>
        <v/>
      </c>
    </row>
    <row r="18878" spans="2:4" x14ac:dyDescent="0.3">
      <c r="B18878" s="211" t="str">
        <f t="shared" si="590"/>
        <v/>
      </c>
      <c r="D18878" s="213" t="str">
        <f t="shared" si="591"/>
        <v/>
      </c>
    </row>
    <row r="18879" spans="2:4" x14ac:dyDescent="0.3">
      <c r="B18879" s="211" t="str">
        <f t="shared" si="590"/>
        <v/>
      </c>
      <c r="D18879" s="213" t="str">
        <f t="shared" si="591"/>
        <v/>
      </c>
    </row>
    <row r="18880" spans="2:4" x14ac:dyDescent="0.3">
      <c r="B18880" s="211" t="str">
        <f t="shared" si="590"/>
        <v/>
      </c>
      <c r="D18880" s="213" t="str">
        <f t="shared" si="591"/>
        <v/>
      </c>
    </row>
    <row r="18881" spans="2:4" x14ac:dyDescent="0.3">
      <c r="B18881" s="211" t="str">
        <f t="shared" si="590"/>
        <v/>
      </c>
      <c r="D18881" s="213" t="str">
        <f t="shared" si="591"/>
        <v/>
      </c>
    </row>
    <row r="18882" spans="2:4" x14ac:dyDescent="0.3">
      <c r="B18882" s="211" t="str">
        <f t="shared" si="590"/>
        <v/>
      </c>
      <c r="D18882" s="213" t="str">
        <f t="shared" si="591"/>
        <v/>
      </c>
    </row>
    <row r="18883" spans="2:4" x14ac:dyDescent="0.3">
      <c r="B18883" s="211" t="str">
        <f t="shared" si="590"/>
        <v/>
      </c>
      <c r="D18883" s="213" t="str">
        <f t="shared" si="591"/>
        <v/>
      </c>
    </row>
    <row r="18884" spans="2:4" x14ac:dyDescent="0.3">
      <c r="B18884" s="211" t="str">
        <f t="shared" si="590"/>
        <v/>
      </c>
      <c r="D18884" s="213" t="str">
        <f t="shared" si="591"/>
        <v/>
      </c>
    </row>
    <row r="18885" spans="2:4" x14ac:dyDescent="0.3">
      <c r="B18885" s="211" t="str">
        <f t="shared" si="590"/>
        <v/>
      </c>
      <c r="D18885" s="213" t="str">
        <f t="shared" si="591"/>
        <v/>
      </c>
    </row>
    <row r="18886" spans="2:4" x14ac:dyDescent="0.3">
      <c r="B18886" s="211" t="str">
        <f t="shared" ref="B18886:B18949" si="592">IF(NOT(ISBLANK(A18886)),INT(($B$2-A18886)/365.25),"")</f>
        <v/>
      </c>
      <c r="D18886" s="213" t="str">
        <f t="shared" ref="D18886:D18949" si="593">_xlfn.IFNA(VLOOKUP(B18886,AgeGroups,2,TRUE),"")</f>
        <v/>
      </c>
    </row>
    <row r="18887" spans="2:4" x14ac:dyDescent="0.3">
      <c r="B18887" s="211" t="str">
        <f t="shared" si="592"/>
        <v/>
      </c>
      <c r="D18887" s="213" t="str">
        <f t="shared" si="593"/>
        <v/>
      </c>
    </row>
    <row r="18888" spans="2:4" x14ac:dyDescent="0.3">
      <c r="B18888" s="211" t="str">
        <f t="shared" si="592"/>
        <v/>
      </c>
      <c r="D18888" s="213" t="str">
        <f t="shared" si="593"/>
        <v/>
      </c>
    </row>
    <row r="18889" spans="2:4" x14ac:dyDescent="0.3">
      <c r="B18889" s="211" t="str">
        <f t="shared" si="592"/>
        <v/>
      </c>
      <c r="D18889" s="213" t="str">
        <f t="shared" si="593"/>
        <v/>
      </c>
    </row>
    <row r="18890" spans="2:4" x14ac:dyDescent="0.3">
      <c r="B18890" s="211" t="str">
        <f t="shared" si="592"/>
        <v/>
      </c>
      <c r="D18890" s="213" t="str">
        <f t="shared" si="593"/>
        <v/>
      </c>
    </row>
    <row r="18891" spans="2:4" x14ac:dyDescent="0.3">
      <c r="B18891" s="211" t="str">
        <f t="shared" si="592"/>
        <v/>
      </c>
      <c r="D18891" s="213" t="str">
        <f t="shared" si="593"/>
        <v/>
      </c>
    </row>
    <row r="18892" spans="2:4" x14ac:dyDescent="0.3">
      <c r="B18892" s="211" t="str">
        <f t="shared" si="592"/>
        <v/>
      </c>
      <c r="D18892" s="213" t="str">
        <f t="shared" si="593"/>
        <v/>
      </c>
    </row>
    <row r="18893" spans="2:4" x14ac:dyDescent="0.3">
      <c r="B18893" s="211" t="str">
        <f t="shared" si="592"/>
        <v/>
      </c>
      <c r="D18893" s="213" t="str">
        <f t="shared" si="593"/>
        <v/>
      </c>
    </row>
    <row r="18894" spans="2:4" x14ac:dyDescent="0.3">
      <c r="B18894" s="211" t="str">
        <f t="shared" si="592"/>
        <v/>
      </c>
      <c r="D18894" s="213" t="str">
        <f t="shared" si="593"/>
        <v/>
      </c>
    </row>
    <row r="18895" spans="2:4" x14ac:dyDescent="0.3">
      <c r="B18895" s="211" t="str">
        <f t="shared" si="592"/>
        <v/>
      </c>
      <c r="D18895" s="213" t="str">
        <f t="shared" si="593"/>
        <v/>
      </c>
    </row>
    <row r="18896" spans="2:4" x14ac:dyDescent="0.3">
      <c r="B18896" s="211" t="str">
        <f t="shared" si="592"/>
        <v/>
      </c>
      <c r="D18896" s="213" t="str">
        <f t="shared" si="593"/>
        <v/>
      </c>
    </row>
    <row r="18897" spans="2:4" x14ac:dyDescent="0.3">
      <c r="B18897" s="211" t="str">
        <f t="shared" si="592"/>
        <v/>
      </c>
      <c r="D18897" s="213" t="str">
        <f t="shared" si="593"/>
        <v/>
      </c>
    </row>
    <row r="18898" spans="2:4" x14ac:dyDescent="0.3">
      <c r="B18898" s="211" t="str">
        <f t="shared" si="592"/>
        <v/>
      </c>
      <c r="D18898" s="213" t="str">
        <f t="shared" si="593"/>
        <v/>
      </c>
    </row>
    <row r="18899" spans="2:4" x14ac:dyDescent="0.3">
      <c r="B18899" s="211" t="str">
        <f t="shared" si="592"/>
        <v/>
      </c>
      <c r="D18899" s="213" t="str">
        <f t="shared" si="593"/>
        <v/>
      </c>
    </row>
    <row r="18900" spans="2:4" x14ac:dyDescent="0.3">
      <c r="B18900" s="211" t="str">
        <f t="shared" si="592"/>
        <v/>
      </c>
      <c r="D18900" s="213" t="str">
        <f t="shared" si="593"/>
        <v/>
      </c>
    </row>
    <row r="18901" spans="2:4" x14ac:dyDescent="0.3">
      <c r="B18901" s="211" t="str">
        <f t="shared" si="592"/>
        <v/>
      </c>
      <c r="D18901" s="213" t="str">
        <f t="shared" si="593"/>
        <v/>
      </c>
    </row>
    <row r="18902" spans="2:4" x14ac:dyDescent="0.3">
      <c r="B18902" s="211" t="str">
        <f t="shared" si="592"/>
        <v/>
      </c>
      <c r="D18902" s="213" t="str">
        <f t="shared" si="593"/>
        <v/>
      </c>
    </row>
    <row r="18903" spans="2:4" x14ac:dyDescent="0.3">
      <c r="B18903" s="211" t="str">
        <f t="shared" si="592"/>
        <v/>
      </c>
      <c r="D18903" s="213" t="str">
        <f t="shared" si="593"/>
        <v/>
      </c>
    </row>
    <row r="18904" spans="2:4" x14ac:dyDescent="0.3">
      <c r="B18904" s="211" t="str">
        <f t="shared" si="592"/>
        <v/>
      </c>
      <c r="D18904" s="213" t="str">
        <f t="shared" si="593"/>
        <v/>
      </c>
    </row>
    <row r="18905" spans="2:4" x14ac:dyDescent="0.3">
      <c r="B18905" s="211" t="str">
        <f t="shared" si="592"/>
        <v/>
      </c>
      <c r="D18905" s="213" t="str">
        <f t="shared" si="593"/>
        <v/>
      </c>
    </row>
    <row r="18906" spans="2:4" x14ac:dyDescent="0.3">
      <c r="B18906" s="211" t="str">
        <f t="shared" si="592"/>
        <v/>
      </c>
      <c r="D18906" s="213" t="str">
        <f t="shared" si="593"/>
        <v/>
      </c>
    </row>
    <row r="18907" spans="2:4" x14ac:dyDescent="0.3">
      <c r="B18907" s="211" t="str">
        <f t="shared" si="592"/>
        <v/>
      </c>
      <c r="D18907" s="213" t="str">
        <f t="shared" si="593"/>
        <v/>
      </c>
    </row>
    <row r="18908" spans="2:4" x14ac:dyDescent="0.3">
      <c r="B18908" s="211" t="str">
        <f t="shared" si="592"/>
        <v/>
      </c>
      <c r="D18908" s="213" t="str">
        <f t="shared" si="593"/>
        <v/>
      </c>
    </row>
    <row r="18909" spans="2:4" x14ac:dyDescent="0.3">
      <c r="B18909" s="211" t="str">
        <f t="shared" si="592"/>
        <v/>
      </c>
      <c r="D18909" s="213" t="str">
        <f t="shared" si="593"/>
        <v/>
      </c>
    </row>
    <row r="18910" spans="2:4" x14ac:dyDescent="0.3">
      <c r="B18910" s="211" t="str">
        <f t="shared" si="592"/>
        <v/>
      </c>
      <c r="D18910" s="213" t="str">
        <f t="shared" si="593"/>
        <v/>
      </c>
    </row>
    <row r="18911" spans="2:4" x14ac:dyDescent="0.3">
      <c r="B18911" s="211" t="str">
        <f t="shared" si="592"/>
        <v/>
      </c>
      <c r="D18911" s="213" t="str">
        <f t="shared" si="593"/>
        <v/>
      </c>
    </row>
    <row r="18912" spans="2:4" x14ac:dyDescent="0.3">
      <c r="B18912" s="211" t="str">
        <f t="shared" si="592"/>
        <v/>
      </c>
      <c r="D18912" s="213" t="str">
        <f t="shared" si="593"/>
        <v/>
      </c>
    </row>
    <row r="18913" spans="2:4" x14ac:dyDescent="0.3">
      <c r="B18913" s="211" t="str">
        <f t="shared" si="592"/>
        <v/>
      </c>
      <c r="D18913" s="213" t="str">
        <f t="shared" si="593"/>
        <v/>
      </c>
    </row>
    <row r="18914" spans="2:4" x14ac:dyDescent="0.3">
      <c r="B18914" s="211" t="str">
        <f t="shared" si="592"/>
        <v/>
      </c>
      <c r="D18914" s="213" t="str">
        <f t="shared" si="593"/>
        <v/>
      </c>
    </row>
    <row r="18915" spans="2:4" x14ac:dyDescent="0.3">
      <c r="B18915" s="211" t="str">
        <f t="shared" si="592"/>
        <v/>
      </c>
      <c r="D18915" s="213" t="str">
        <f t="shared" si="593"/>
        <v/>
      </c>
    </row>
    <row r="18916" spans="2:4" x14ac:dyDescent="0.3">
      <c r="B18916" s="211" t="str">
        <f t="shared" si="592"/>
        <v/>
      </c>
      <c r="D18916" s="213" t="str">
        <f t="shared" si="593"/>
        <v/>
      </c>
    </row>
    <row r="18917" spans="2:4" x14ac:dyDescent="0.3">
      <c r="B18917" s="211" t="str">
        <f t="shared" si="592"/>
        <v/>
      </c>
      <c r="D18917" s="213" t="str">
        <f t="shared" si="593"/>
        <v/>
      </c>
    </row>
    <row r="18918" spans="2:4" x14ac:dyDescent="0.3">
      <c r="B18918" s="211" t="str">
        <f t="shared" si="592"/>
        <v/>
      </c>
      <c r="D18918" s="213" t="str">
        <f t="shared" si="593"/>
        <v/>
      </c>
    </row>
    <row r="18919" spans="2:4" x14ac:dyDescent="0.3">
      <c r="B18919" s="211" t="str">
        <f t="shared" si="592"/>
        <v/>
      </c>
      <c r="D18919" s="213" t="str">
        <f t="shared" si="593"/>
        <v/>
      </c>
    </row>
    <row r="18920" spans="2:4" x14ac:dyDescent="0.3">
      <c r="B18920" s="211" t="str">
        <f t="shared" si="592"/>
        <v/>
      </c>
      <c r="D18920" s="213" t="str">
        <f t="shared" si="593"/>
        <v/>
      </c>
    </row>
    <row r="18921" spans="2:4" x14ac:dyDescent="0.3">
      <c r="B18921" s="211" t="str">
        <f t="shared" si="592"/>
        <v/>
      </c>
      <c r="D18921" s="213" t="str">
        <f t="shared" si="593"/>
        <v/>
      </c>
    </row>
    <row r="18922" spans="2:4" x14ac:dyDescent="0.3">
      <c r="B18922" s="211" t="str">
        <f t="shared" si="592"/>
        <v/>
      </c>
      <c r="D18922" s="213" t="str">
        <f t="shared" si="593"/>
        <v/>
      </c>
    </row>
    <row r="18923" spans="2:4" x14ac:dyDescent="0.3">
      <c r="B18923" s="211" t="str">
        <f t="shared" si="592"/>
        <v/>
      </c>
      <c r="D18923" s="213" t="str">
        <f t="shared" si="593"/>
        <v/>
      </c>
    </row>
    <row r="18924" spans="2:4" x14ac:dyDescent="0.3">
      <c r="B18924" s="211" t="str">
        <f t="shared" si="592"/>
        <v/>
      </c>
      <c r="D18924" s="213" t="str">
        <f t="shared" si="593"/>
        <v/>
      </c>
    </row>
    <row r="18925" spans="2:4" x14ac:dyDescent="0.3">
      <c r="B18925" s="211" t="str">
        <f t="shared" si="592"/>
        <v/>
      </c>
      <c r="D18925" s="213" t="str">
        <f t="shared" si="593"/>
        <v/>
      </c>
    </row>
    <row r="18926" spans="2:4" x14ac:dyDescent="0.3">
      <c r="B18926" s="211" t="str">
        <f t="shared" si="592"/>
        <v/>
      </c>
      <c r="D18926" s="213" t="str">
        <f t="shared" si="593"/>
        <v/>
      </c>
    </row>
    <row r="18927" spans="2:4" x14ac:dyDescent="0.3">
      <c r="B18927" s="211" t="str">
        <f t="shared" si="592"/>
        <v/>
      </c>
      <c r="D18927" s="213" t="str">
        <f t="shared" si="593"/>
        <v/>
      </c>
    </row>
    <row r="18928" spans="2:4" x14ac:dyDescent="0.3">
      <c r="B18928" s="211" t="str">
        <f t="shared" si="592"/>
        <v/>
      </c>
      <c r="D18928" s="213" t="str">
        <f t="shared" si="593"/>
        <v/>
      </c>
    </row>
    <row r="18929" spans="2:4" x14ac:dyDescent="0.3">
      <c r="B18929" s="211" t="str">
        <f t="shared" si="592"/>
        <v/>
      </c>
      <c r="D18929" s="213" t="str">
        <f t="shared" si="593"/>
        <v/>
      </c>
    </row>
    <row r="18930" spans="2:4" x14ac:dyDescent="0.3">
      <c r="B18930" s="211" t="str">
        <f t="shared" si="592"/>
        <v/>
      </c>
      <c r="D18930" s="213" t="str">
        <f t="shared" si="593"/>
        <v/>
      </c>
    </row>
    <row r="18931" spans="2:4" x14ac:dyDescent="0.3">
      <c r="B18931" s="211" t="str">
        <f t="shared" si="592"/>
        <v/>
      </c>
      <c r="D18931" s="213" t="str">
        <f t="shared" si="593"/>
        <v/>
      </c>
    </row>
    <row r="18932" spans="2:4" x14ac:dyDescent="0.3">
      <c r="B18932" s="211" t="str">
        <f t="shared" si="592"/>
        <v/>
      </c>
      <c r="D18932" s="213" t="str">
        <f t="shared" si="593"/>
        <v/>
      </c>
    </row>
    <row r="18933" spans="2:4" x14ac:dyDescent="0.3">
      <c r="B18933" s="211" t="str">
        <f t="shared" si="592"/>
        <v/>
      </c>
      <c r="D18933" s="213" t="str">
        <f t="shared" si="593"/>
        <v/>
      </c>
    </row>
    <row r="18934" spans="2:4" x14ac:dyDescent="0.3">
      <c r="B18934" s="211" t="str">
        <f t="shared" si="592"/>
        <v/>
      </c>
      <c r="D18934" s="213" t="str">
        <f t="shared" si="593"/>
        <v/>
      </c>
    </row>
    <row r="18935" spans="2:4" x14ac:dyDescent="0.3">
      <c r="B18935" s="211" t="str">
        <f t="shared" si="592"/>
        <v/>
      </c>
      <c r="D18935" s="213" t="str">
        <f t="shared" si="593"/>
        <v/>
      </c>
    </row>
    <row r="18936" spans="2:4" x14ac:dyDescent="0.3">
      <c r="B18936" s="211" t="str">
        <f t="shared" si="592"/>
        <v/>
      </c>
      <c r="D18936" s="213" t="str">
        <f t="shared" si="593"/>
        <v/>
      </c>
    </row>
    <row r="18937" spans="2:4" x14ac:dyDescent="0.3">
      <c r="B18937" s="211" t="str">
        <f t="shared" si="592"/>
        <v/>
      </c>
      <c r="D18937" s="213" t="str">
        <f t="shared" si="593"/>
        <v/>
      </c>
    </row>
    <row r="18938" spans="2:4" x14ac:dyDescent="0.3">
      <c r="B18938" s="211" t="str">
        <f t="shared" si="592"/>
        <v/>
      </c>
      <c r="D18938" s="213" t="str">
        <f t="shared" si="593"/>
        <v/>
      </c>
    </row>
    <row r="18939" spans="2:4" x14ac:dyDescent="0.3">
      <c r="B18939" s="211" t="str">
        <f t="shared" si="592"/>
        <v/>
      </c>
      <c r="D18939" s="213" t="str">
        <f t="shared" si="593"/>
        <v/>
      </c>
    </row>
    <row r="18940" spans="2:4" x14ac:dyDescent="0.3">
      <c r="B18940" s="211" t="str">
        <f t="shared" si="592"/>
        <v/>
      </c>
      <c r="D18940" s="213" t="str">
        <f t="shared" si="593"/>
        <v/>
      </c>
    </row>
    <row r="18941" spans="2:4" x14ac:dyDescent="0.3">
      <c r="B18941" s="211" t="str">
        <f t="shared" si="592"/>
        <v/>
      </c>
      <c r="D18941" s="213" t="str">
        <f t="shared" si="593"/>
        <v/>
      </c>
    </row>
    <row r="18942" spans="2:4" x14ac:dyDescent="0.3">
      <c r="B18942" s="211" t="str">
        <f t="shared" si="592"/>
        <v/>
      </c>
      <c r="D18942" s="213" t="str">
        <f t="shared" si="593"/>
        <v/>
      </c>
    </row>
    <row r="18943" spans="2:4" x14ac:dyDescent="0.3">
      <c r="B18943" s="211" t="str">
        <f t="shared" si="592"/>
        <v/>
      </c>
      <c r="D18943" s="213" t="str">
        <f t="shared" si="593"/>
        <v/>
      </c>
    </row>
    <row r="18944" spans="2:4" x14ac:dyDescent="0.3">
      <c r="B18944" s="211" t="str">
        <f t="shared" si="592"/>
        <v/>
      </c>
      <c r="D18944" s="213" t="str">
        <f t="shared" si="593"/>
        <v/>
      </c>
    </row>
    <row r="18945" spans="2:4" x14ac:dyDescent="0.3">
      <c r="B18945" s="211" t="str">
        <f t="shared" si="592"/>
        <v/>
      </c>
      <c r="D18945" s="213" t="str">
        <f t="shared" si="593"/>
        <v/>
      </c>
    </row>
    <row r="18946" spans="2:4" x14ac:dyDescent="0.3">
      <c r="B18946" s="211" t="str">
        <f t="shared" si="592"/>
        <v/>
      </c>
      <c r="D18946" s="213" t="str">
        <f t="shared" si="593"/>
        <v/>
      </c>
    </row>
    <row r="18947" spans="2:4" x14ac:dyDescent="0.3">
      <c r="B18947" s="211" t="str">
        <f t="shared" si="592"/>
        <v/>
      </c>
      <c r="D18947" s="213" t="str">
        <f t="shared" si="593"/>
        <v/>
      </c>
    </row>
    <row r="18948" spans="2:4" x14ac:dyDescent="0.3">
      <c r="B18948" s="211" t="str">
        <f t="shared" si="592"/>
        <v/>
      </c>
      <c r="D18948" s="213" t="str">
        <f t="shared" si="593"/>
        <v/>
      </c>
    </row>
    <row r="18949" spans="2:4" x14ac:dyDescent="0.3">
      <c r="B18949" s="211" t="str">
        <f t="shared" si="592"/>
        <v/>
      </c>
      <c r="D18949" s="213" t="str">
        <f t="shared" si="593"/>
        <v/>
      </c>
    </row>
    <row r="18950" spans="2:4" x14ac:dyDescent="0.3">
      <c r="B18950" s="211" t="str">
        <f t="shared" ref="B18950:B19013" si="594">IF(NOT(ISBLANK(A18950)),INT(($B$2-A18950)/365.25),"")</f>
        <v/>
      </c>
      <c r="D18950" s="213" t="str">
        <f t="shared" ref="D18950:D19013" si="595">_xlfn.IFNA(VLOOKUP(B18950,AgeGroups,2,TRUE),"")</f>
        <v/>
      </c>
    </row>
    <row r="18951" spans="2:4" x14ac:dyDescent="0.3">
      <c r="B18951" s="211" t="str">
        <f t="shared" si="594"/>
        <v/>
      </c>
      <c r="D18951" s="213" t="str">
        <f t="shared" si="595"/>
        <v/>
      </c>
    </row>
    <row r="18952" spans="2:4" x14ac:dyDescent="0.3">
      <c r="B18952" s="211" t="str">
        <f t="shared" si="594"/>
        <v/>
      </c>
      <c r="D18952" s="213" t="str">
        <f t="shared" si="595"/>
        <v/>
      </c>
    </row>
    <row r="18953" spans="2:4" x14ac:dyDescent="0.3">
      <c r="B18953" s="211" t="str">
        <f t="shared" si="594"/>
        <v/>
      </c>
      <c r="D18953" s="213" t="str">
        <f t="shared" si="595"/>
        <v/>
      </c>
    </row>
    <row r="18954" spans="2:4" x14ac:dyDescent="0.3">
      <c r="B18954" s="211" t="str">
        <f t="shared" si="594"/>
        <v/>
      </c>
      <c r="D18954" s="213" t="str">
        <f t="shared" si="595"/>
        <v/>
      </c>
    </row>
    <row r="18955" spans="2:4" x14ac:dyDescent="0.3">
      <c r="B18955" s="211" t="str">
        <f t="shared" si="594"/>
        <v/>
      </c>
      <c r="D18955" s="213" t="str">
        <f t="shared" si="595"/>
        <v/>
      </c>
    </row>
    <row r="18956" spans="2:4" x14ac:dyDescent="0.3">
      <c r="B18956" s="211" t="str">
        <f t="shared" si="594"/>
        <v/>
      </c>
      <c r="D18956" s="213" t="str">
        <f t="shared" si="595"/>
        <v/>
      </c>
    </row>
    <row r="18957" spans="2:4" x14ac:dyDescent="0.3">
      <c r="B18957" s="211" t="str">
        <f t="shared" si="594"/>
        <v/>
      </c>
      <c r="D18957" s="213" t="str">
        <f t="shared" si="595"/>
        <v/>
      </c>
    </row>
    <row r="18958" spans="2:4" x14ac:dyDescent="0.3">
      <c r="B18958" s="211" t="str">
        <f t="shared" si="594"/>
        <v/>
      </c>
      <c r="D18958" s="213" t="str">
        <f t="shared" si="595"/>
        <v/>
      </c>
    </row>
    <row r="18959" spans="2:4" x14ac:dyDescent="0.3">
      <c r="B18959" s="211" t="str">
        <f t="shared" si="594"/>
        <v/>
      </c>
      <c r="D18959" s="213" t="str">
        <f t="shared" si="595"/>
        <v/>
      </c>
    </row>
    <row r="18960" spans="2:4" x14ac:dyDescent="0.3">
      <c r="B18960" s="211" t="str">
        <f t="shared" si="594"/>
        <v/>
      </c>
      <c r="D18960" s="213" t="str">
        <f t="shared" si="595"/>
        <v/>
      </c>
    </row>
    <row r="18961" spans="2:4" x14ac:dyDescent="0.3">
      <c r="B18961" s="211" t="str">
        <f t="shared" si="594"/>
        <v/>
      </c>
      <c r="D18961" s="213" t="str">
        <f t="shared" si="595"/>
        <v/>
      </c>
    </row>
    <row r="18962" spans="2:4" x14ac:dyDescent="0.3">
      <c r="B18962" s="211" t="str">
        <f t="shared" si="594"/>
        <v/>
      </c>
      <c r="D18962" s="213" t="str">
        <f t="shared" si="595"/>
        <v/>
      </c>
    </row>
    <row r="18963" spans="2:4" x14ac:dyDescent="0.3">
      <c r="B18963" s="211" t="str">
        <f t="shared" si="594"/>
        <v/>
      </c>
      <c r="D18963" s="213" t="str">
        <f t="shared" si="595"/>
        <v/>
      </c>
    </row>
    <row r="18964" spans="2:4" x14ac:dyDescent="0.3">
      <c r="B18964" s="211" t="str">
        <f t="shared" si="594"/>
        <v/>
      </c>
      <c r="D18964" s="213" t="str">
        <f t="shared" si="595"/>
        <v/>
      </c>
    </row>
    <row r="18965" spans="2:4" x14ac:dyDescent="0.3">
      <c r="B18965" s="211" t="str">
        <f t="shared" si="594"/>
        <v/>
      </c>
      <c r="D18965" s="213" t="str">
        <f t="shared" si="595"/>
        <v/>
      </c>
    </row>
    <row r="18966" spans="2:4" x14ac:dyDescent="0.3">
      <c r="B18966" s="211" t="str">
        <f t="shared" si="594"/>
        <v/>
      </c>
      <c r="D18966" s="213" t="str">
        <f t="shared" si="595"/>
        <v/>
      </c>
    </row>
    <row r="18967" spans="2:4" x14ac:dyDescent="0.3">
      <c r="B18967" s="211" t="str">
        <f t="shared" si="594"/>
        <v/>
      </c>
      <c r="D18967" s="213" t="str">
        <f t="shared" si="595"/>
        <v/>
      </c>
    </row>
    <row r="18968" spans="2:4" x14ac:dyDescent="0.3">
      <c r="B18968" s="211" t="str">
        <f t="shared" si="594"/>
        <v/>
      </c>
      <c r="D18968" s="213" t="str">
        <f t="shared" si="595"/>
        <v/>
      </c>
    </row>
    <row r="18969" spans="2:4" x14ac:dyDescent="0.3">
      <c r="B18969" s="211" t="str">
        <f t="shared" si="594"/>
        <v/>
      </c>
      <c r="D18969" s="213" t="str">
        <f t="shared" si="595"/>
        <v/>
      </c>
    </row>
    <row r="18970" spans="2:4" x14ac:dyDescent="0.3">
      <c r="B18970" s="211" t="str">
        <f t="shared" si="594"/>
        <v/>
      </c>
      <c r="D18970" s="213" t="str">
        <f t="shared" si="595"/>
        <v/>
      </c>
    </row>
    <row r="18971" spans="2:4" x14ac:dyDescent="0.3">
      <c r="B18971" s="211" t="str">
        <f t="shared" si="594"/>
        <v/>
      </c>
      <c r="D18971" s="213" t="str">
        <f t="shared" si="595"/>
        <v/>
      </c>
    </row>
    <row r="18972" spans="2:4" x14ac:dyDescent="0.3">
      <c r="B18972" s="211" t="str">
        <f t="shared" si="594"/>
        <v/>
      </c>
      <c r="D18972" s="213" t="str">
        <f t="shared" si="595"/>
        <v/>
      </c>
    </row>
    <row r="18973" spans="2:4" x14ac:dyDescent="0.3">
      <c r="B18973" s="211" t="str">
        <f t="shared" si="594"/>
        <v/>
      </c>
      <c r="D18973" s="213" t="str">
        <f t="shared" si="595"/>
        <v/>
      </c>
    </row>
    <row r="18974" spans="2:4" x14ac:dyDescent="0.3">
      <c r="B18974" s="211" t="str">
        <f t="shared" si="594"/>
        <v/>
      </c>
      <c r="D18974" s="213" t="str">
        <f t="shared" si="595"/>
        <v/>
      </c>
    </row>
    <row r="18975" spans="2:4" x14ac:dyDescent="0.3">
      <c r="B18975" s="211" t="str">
        <f t="shared" si="594"/>
        <v/>
      </c>
      <c r="D18975" s="213" t="str">
        <f t="shared" si="595"/>
        <v/>
      </c>
    </row>
    <row r="18976" spans="2:4" x14ac:dyDescent="0.3">
      <c r="B18976" s="211" t="str">
        <f t="shared" si="594"/>
        <v/>
      </c>
      <c r="D18976" s="213" t="str">
        <f t="shared" si="595"/>
        <v/>
      </c>
    </row>
    <row r="18977" spans="2:4" x14ac:dyDescent="0.3">
      <c r="B18977" s="211" t="str">
        <f t="shared" si="594"/>
        <v/>
      </c>
      <c r="D18977" s="213" t="str">
        <f t="shared" si="595"/>
        <v/>
      </c>
    </row>
    <row r="18978" spans="2:4" x14ac:dyDescent="0.3">
      <c r="B18978" s="211" t="str">
        <f t="shared" si="594"/>
        <v/>
      </c>
      <c r="D18978" s="213" t="str">
        <f t="shared" si="595"/>
        <v/>
      </c>
    </row>
    <row r="18979" spans="2:4" x14ac:dyDescent="0.3">
      <c r="B18979" s="211" t="str">
        <f t="shared" si="594"/>
        <v/>
      </c>
      <c r="D18979" s="213" t="str">
        <f t="shared" si="595"/>
        <v/>
      </c>
    </row>
    <row r="18980" spans="2:4" x14ac:dyDescent="0.3">
      <c r="B18980" s="211" t="str">
        <f t="shared" si="594"/>
        <v/>
      </c>
      <c r="D18980" s="213" t="str">
        <f t="shared" si="595"/>
        <v/>
      </c>
    </row>
    <row r="18981" spans="2:4" x14ac:dyDescent="0.3">
      <c r="B18981" s="211" t="str">
        <f t="shared" si="594"/>
        <v/>
      </c>
      <c r="D18981" s="213" t="str">
        <f t="shared" si="595"/>
        <v/>
      </c>
    </row>
    <row r="18982" spans="2:4" x14ac:dyDescent="0.3">
      <c r="B18982" s="211" t="str">
        <f t="shared" si="594"/>
        <v/>
      </c>
      <c r="D18982" s="213" t="str">
        <f t="shared" si="595"/>
        <v/>
      </c>
    </row>
    <row r="18983" spans="2:4" x14ac:dyDescent="0.3">
      <c r="B18983" s="211" t="str">
        <f t="shared" si="594"/>
        <v/>
      </c>
      <c r="D18983" s="213" t="str">
        <f t="shared" si="595"/>
        <v/>
      </c>
    </row>
    <row r="18984" spans="2:4" x14ac:dyDescent="0.3">
      <c r="B18984" s="211" t="str">
        <f t="shared" si="594"/>
        <v/>
      </c>
      <c r="D18984" s="213" t="str">
        <f t="shared" si="595"/>
        <v/>
      </c>
    </row>
    <row r="18985" spans="2:4" x14ac:dyDescent="0.3">
      <c r="B18985" s="211" t="str">
        <f t="shared" si="594"/>
        <v/>
      </c>
      <c r="D18985" s="213" t="str">
        <f t="shared" si="595"/>
        <v/>
      </c>
    </row>
    <row r="18986" spans="2:4" x14ac:dyDescent="0.3">
      <c r="B18986" s="211" t="str">
        <f t="shared" si="594"/>
        <v/>
      </c>
      <c r="D18986" s="213" t="str">
        <f t="shared" si="595"/>
        <v/>
      </c>
    </row>
    <row r="18987" spans="2:4" x14ac:dyDescent="0.3">
      <c r="B18987" s="211" t="str">
        <f t="shared" si="594"/>
        <v/>
      </c>
      <c r="D18987" s="213" t="str">
        <f t="shared" si="595"/>
        <v/>
      </c>
    </row>
    <row r="18988" spans="2:4" x14ac:dyDescent="0.3">
      <c r="B18988" s="211" t="str">
        <f t="shared" si="594"/>
        <v/>
      </c>
      <c r="D18988" s="213" t="str">
        <f t="shared" si="595"/>
        <v/>
      </c>
    </row>
    <row r="18989" spans="2:4" x14ac:dyDescent="0.3">
      <c r="B18989" s="211" t="str">
        <f t="shared" si="594"/>
        <v/>
      </c>
      <c r="D18989" s="213" t="str">
        <f t="shared" si="595"/>
        <v/>
      </c>
    </row>
    <row r="18990" spans="2:4" x14ac:dyDescent="0.3">
      <c r="B18990" s="211" t="str">
        <f t="shared" si="594"/>
        <v/>
      </c>
      <c r="D18990" s="213" t="str">
        <f t="shared" si="595"/>
        <v/>
      </c>
    </row>
    <row r="18991" spans="2:4" x14ac:dyDescent="0.3">
      <c r="B18991" s="211" t="str">
        <f t="shared" si="594"/>
        <v/>
      </c>
      <c r="D18991" s="213" t="str">
        <f t="shared" si="595"/>
        <v/>
      </c>
    </row>
    <row r="18992" spans="2:4" x14ac:dyDescent="0.3">
      <c r="B18992" s="211" t="str">
        <f t="shared" si="594"/>
        <v/>
      </c>
      <c r="D18992" s="213" t="str">
        <f t="shared" si="595"/>
        <v/>
      </c>
    </row>
    <row r="18993" spans="2:4" x14ac:dyDescent="0.3">
      <c r="B18993" s="211" t="str">
        <f t="shared" si="594"/>
        <v/>
      </c>
      <c r="D18993" s="213" t="str">
        <f t="shared" si="595"/>
        <v/>
      </c>
    </row>
    <row r="18994" spans="2:4" x14ac:dyDescent="0.3">
      <c r="B18994" s="211" t="str">
        <f t="shared" si="594"/>
        <v/>
      </c>
      <c r="D18994" s="213" t="str">
        <f t="shared" si="595"/>
        <v/>
      </c>
    </row>
    <row r="18995" spans="2:4" x14ac:dyDescent="0.3">
      <c r="B18995" s="211" t="str">
        <f t="shared" si="594"/>
        <v/>
      </c>
      <c r="D18995" s="213" t="str">
        <f t="shared" si="595"/>
        <v/>
      </c>
    </row>
    <row r="18996" spans="2:4" x14ac:dyDescent="0.3">
      <c r="B18996" s="211" t="str">
        <f t="shared" si="594"/>
        <v/>
      </c>
      <c r="D18996" s="213" t="str">
        <f t="shared" si="595"/>
        <v/>
      </c>
    </row>
    <row r="18997" spans="2:4" x14ac:dyDescent="0.3">
      <c r="B18997" s="211" t="str">
        <f t="shared" si="594"/>
        <v/>
      </c>
      <c r="D18997" s="213" t="str">
        <f t="shared" si="595"/>
        <v/>
      </c>
    </row>
    <row r="18998" spans="2:4" x14ac:dyDescent="0.3">
      <c r="B18998" s="211" t="str">
        <f t="shared" si="594"/>
        <v/>
      </c>
      <c r="D18998" s="213" t="str">
        <f t="shared" si="595"/>
        <v/>
      </c>
    </row>
    <row r="18999" spans="2:4" x14ac:dyDescent="0.3">
      <c r="B18999" s="211" t="str">
        <f t="shared" si="594"/>
        <v/>
      </c>
      <c r="D18999" s="213" t="str">
        <f t="shared" si="595"/>
        <v/>
      </c>
    </row>
    <row r="19000" spans="2:4" x14ac:dyDescent="0.3">
      <c r="B19000" s="211" t="str">
        <f t="shared" si="594"/>
        <v/>
      </c>
      <c r="D19000" s="213" t="str">
        <f t="shared" si="595"/>
        <v/>
      </c>
    </row>
    <row r="19001" spans="2:4" x14ac:dyDescent="0.3">
      <c r="B19001" s="211" t="str">
        <f t="shared" si="594"/>
        <v/>
      </c>
      <c r="D19001" s="213" t="str">
        <f t="shared" si="595"/>
        <v/>
      </c>
    </row>
    <row r="19002" spans="2:4" x14ac:dyDescent="0.3">
      <c r="B19002" s="211" t="str">
        <f t="shared" si="594"/>
        <v/>
      </c>
      <c r="D19002" s="213" t="str">
        <f t="shared" si="595"/>
        <v/>
      </c>
    </row>
    <row r="19003" spans="2:4" x14ac:dyDescent="0.3">
      <c r="B19003" s="211" t="str">
        <f t="shared" si="594"/>
        <v/>
      </c>
      <c r="D19003" s="213" t="str">
        <f t="shared" si="595"/>
        <v/>
      </c>
    </row>
    <row r="19004" spans="2:4" x14ac:dyDescent="0.3">
      <c r="B19004" s="211" t="str">
        <f t="shared" si="594"/>
        <v/>
      </c>
      <c r="D19004" s="213" t="str">
        <f t="shared" si="595"/>
        <v/>
      </c>
    </row>
    <row r="19005" spans="2:4" x14ac:dyDescent="0.3">
      <c r="B19005" s="211" t="str">
        <f t="shared" si="594"/>
        <v/>
      </c>
      <c r="D19005" s="213" t="str">
        <f t="shared" si="595"/>
        <v/>
      </c>
    </row>
    <row r="19006" spans="2:4" x14ac:dyDescent="0.3">
      <c r="B19006" s="211" t="str">
        <f t="shared" si="594"/>
        <v/>
      </c>
      <c r="D19006" s="213" t="str">
        <f t="shared" si="595"/>
        <v/>
      </c>
    </row>
    <row r="19007" spans="2:4" x14ac:dyDescent="0.3">
      <c r="B19007" s="211" t="str">
        <f t="shared" si="594"/>
        <v/>
      </c>
      <c r="D19007" s="213" t="str">
        <f t="shared" si="595"/>
        <v/>
      </c>
    </row>
    <row r="19008" spans="2:4" x14ac:dyDescent="0.3">
      <c r="B19008" s="211" t="str">
        <f t="shared" si="594"/>
        <v/>
      </c>
      <c r="D19008" s="213" t="str">
        <f t="shared" si="595"/>
        <v/>
      </c>
    </row>
    <row r="19009" spans="2:4" x14ac:dyDescent="0.3">
      <c r="B19009" s="211" t="str">
        <f t="shared" si="594"/>
        <v/>
      </c>
      <c r="D19009" s="213" t="str">
        <f t="shared" si="595"/>
        <v/>
      </c>
    </row>
    <row r="19010" spans="2:4" x14ac:dyDescent="0.3">
      <c r="B19010" s="211" t="str">
        <f t="shared" si="594"/>
        <v/>
      </c>
      <c r="D19010" s="213" t="str">
        <f t="shared" si="595"/>
        <v/>
      </c>
    </row>
    <row r="19011" spans="2:4" x14ac:dyDescent="0.3">
      <c r="B19011" s="211" t="str">
        <f t="shared" si="594"/>
        <v/>
      </c>
      <c r="D19011" s="213" t="str">
        <f t="shared" si="595"/>
        <v/>
      </c>
    </row>
    <row r="19012" spans="2:4" x14ac:dyDescent="0.3">
      <c r="B19012" s="211" t="str">
        <f t="shared" si="594"/>
        <v/>
      </c>
      <c r="D19012" s="213" t="str">
        <f t="shared" si="595"/>
        <v/>
      </c>
    </row>
    <row r="19013" spans="2:4" x14ac:dyDescent="0.3">
      <c r="B19013" s="211" t="str">
        <f t="shared" si="594"/>
        <v/>
      </c>
      <c r="D19013" s="213" t="str">
        <f t="shared" si="595"/>
        <v/>
      </c>
    </row>
    <row r="19014" spans="2:4" x14ac:dyDescent="0.3">
      <c r="B19014" s="211" t="str">
        <f t="shared" ref="B19014:B19077" si="596">IF(NOT(ISBLANK(A19014)),INT(($B$2-A19014)/365.25),"")</f>
        <v/>
      </c>
      <c r="D19014" s="213" t="str">
        <f t="shared" ref="D19014:D19077" si="597">_xlfn.IFNA(VLOOKUP(B19014,AgeGroups,2,TRUE),"")</f>
        <v/>
      </c>
    </row>
    <row r="19015" spans="2:4" x14ac:dyDescent="0.3">
      <c r="B19015" s="211" t="str">
        <f t="shared" si="596"/>
        <v/>
      </c>
      <c r="D19015" s="213" t="str">
        <f t="shared" si="597"/>
        <v/>
      </c>
    </row>
    <row r="19016" spans="2:4" x14ac:dyDescent="0.3">
      <c r="B19016" s="211" t="str">
        <f t="shared" si="596"/>
        <v/>
      </c>
      <c r="D19016" s="213" t="str">
        <f t="shared" si="597"/>
        <v/>
      </c>
    </row>
    <row r="19017" spans="2:4" x14ac:dyDescent="0.3">
      <c r="B19017" s="211" t="str">
        <f t="shared" si="596"/>
        <v/>
      </c>
      <c r="D19017" s="213" t="str">
        <f t="shared" si="597"/>
        <v/>
      </c>
    </row>
    <row r="19018" spans="2:4" x14ac:dyDescent="0.3">
      <c r="B19018" s="211" t="str">
        <f t="shared" si="596"/>
        <v/>
      </c>
      <c r="D19018" s="213" t="str">
        <f t="shared" si="597"/>
        <v/>
      </c>
    </row>
    <row r="19019" spans="2:4" x14ac:dyDescent="0.3">
      <c r="B19019" s="211" t="str">
        <f t="shared" si="596"/>
        <v/>
      </c>
      <c r="D19019" s="213" t="str">
        <f t="shared" si="597"/>
        <v/>
      </c>
    </row>
    <row r="19020" spans="2:4" x14ac:dyDescent="0.3">
      <c r="B19020" s="211" t="str">
        <f t="shared" si="596"/>
        <v/>
      </c>
      <c r="D19020" s="213" t="str">
        <f t="shared" si="597"/>
        <v/>
      </c>
    </row>
    <row r="19021" spans="2:4" x14ac:dyDescent="0.3">
      <c r="B19021" s="211" t="str">
        <f t="shared" si="596"/>
        <v/>
      </c>
      <c r="D19021" s="213" t="str">
        <f t="shared" si="597"/>
        <v/>
      </c>
    </row>
    <row r="19022" spans="2:4" x14ac:dyDescent="0.3">
      <c r="B19022" s="211" t="str">
        <f t="shared" si="596"/>
        <v/>
      </c>
      <c r="D19022" s="213" t="str">
        <f t="shared" si="597"/>
        <v/>
      </c>
    </row>
    <row r="19023" spans="2:4" x14ac:dyDescent="0.3">
      <c r="B19023" s="211" t="str">
        <f t="shared" si="596"/>
        <v/>
      </c>
      <c r="D19023" s="213" t="str">
        <f t="shared" si="597"/>
        <v/>
      </c>
    </row>
    <row r="19024" spans="2:4" x14ac:dyDescent="0.3">
      <c r="B19024" s="211" t="str">
        <f t="shared" si="596"/>
        <v/>
      </c>
      <c r="D19024" s="213" t="str">
        <f t="shared" si="597"/>
        <v/>
      </c>
    </row>
    <row r="19025" spans="2:4" x14ac:dyDescent="0.3">
      <c r="B19025" s="211" t="str">
        <f t="shared" si="596"/>
        <v/>
      </c>
      <c r="D19025" s="213" t="str">
        <f t="shared" si="597"/>
        <v/>
      </c>
    </row>
    <row r="19026" spans="2:4" x14ac:dyDescent="0.3">
      <c r="B19026" s="211" t="str">
        <f t="shared" si="596"/>
        <v/>
      </c>
      <c r="D19026" s="213" t="str">
        <f t="shared" si="597"/>
        <v/>
      </c>
    </row>
    <row r="19027" spans="2:4" x14ac:dyDescent="0.3">
      <c r="B19027" s="211" t="str">
        <f t="shared" si="596"/>
        <v/>
      </c>
      <c r="D19027" s="213" t="str">
        <f t="shared" si="597"/>
        <v/>
      </c>
    </row>
    <row r="19028" spans="2:4" x14ac:dyDescent="0.3">
      <c r="B19028" s="211" t="str">
        <f t="shared" si="596"/>
        <v/>
      </c>
      <c r="D19028" s="213" t="str">
        <f t="shared" si="597"/>
        <v/>
      </c>
    </row>
    <row r="19029" spans="2:4" x14ac:dyDescent="0.3">
      <c r="B19029" s="211" t="str">
        <f t="shared" si="596"/>
        <v/>
      </c>
      <c r="D19029" s="213" t="str">
        <f t="shared" si="597"/>
        <v/>
      </c>
    </row>
    <row r="19030" spans="2:4" x14ac:dyDescent="0.3">
      <c r="B19030" s="211" t="str">
        <f t="shared" si="596"/>
        <v/>
      </c>
      <c r="D19030" s="213" t="str">
        <f t="shared" si="597"/>
        <v/>
      </c>
    </row>
    <row r="19031" spans="2:4" x14ac:dyDescent="0.3">
      <c r="B19031" s="211" t="str">
        <f t="shared" si="596"/>
        <v/>
      </c>
      <c r="D19031" s="213" t="str">
        <f t="shared" si="597"/>
        <v/>
      </c>
    </row>
    <row r="19032" spans="2:4" x14ac:dyDescent="0.3">
      <c r="B19032" s="211" t="str">
        <f t="shared" si="596"/>
        <v/>
      </c>
      <c r="D19032" s="213" t="str">
        <f t="shared" si="597"/>
        <v/>
      </c>
    </row>
    <row r="19033" spans="2:4" x14ac:dyDescent="0.3">
      <c r="B19033" s="211" t="str">
        <f t="shared" si="596"/>
        <v/>
      </c>
      <c r="D19033" s="213" t="str">
        <f t="shared" si="597"/>
        <v/>
      </c>
    </row>
    <row r="19034" spans="2:4" x14ac:dyDescent="0.3">
      <c r="B19034" s="211" t="str">
        <f t="shared" si="596"/>
        <v/>
      </c>
      <c r="D19034" s="213" t="str">
        <f t="shared" si="597"/>
        <v/>
      </c>
    </row>
    <row r="19035" spans="2:4" x14ac:dyDescent="0.3">
      <c r="B19035" s="211" t="str">
        <f t="shared" si="596"/>
        <v/>
      </c>
      <c r="D19035" s="213" t="str">
        <f t="shared" si="597"/>
        <v/>
      </c>
    </row>
    <row r="19036" spans="2:4" x14ac:dyDescent="0.3">
      <c r="B19036" s="211" t="str">
        <f t="shared" si="596"/>
        <v/>
      </c>
      <c r="D19036" s="213" t="str">
        <f t="shared" si="597"/>
        <v/>
      </c>
    </row>
    <row r="19037" spans="2:4" x14ac:dyDescent="0.3">
      <c r="B19037" s="211" t="str">
        <f t="shared" si="596"/>
        <v/>
      </c>
      <c r="D19037" s="213" t="str">
        <f t="shared" si="597"/>
        <v/>
      </c>
    </row>
    <row r="19038" spans="2:4" x14ac:dyDescent="0.3">
      <c r="B19038" s="211" t="str">
        <f t="shared" si="596"/>
        <v/>
      </c>
      <c r="D19038" s="213" t="str">
        <f t="shared" si="597"/>
        <v/>
      </c>
    </row>
    <row r="19039" spans="2:4" x14ac:dyDescent="0.3">
      <c r="B19039" s="211" t="str">
        <f t="shared" si="596"/>
        <v/>
      </c>
      <c r="D19039" s="213" t="str">
        <f t="shared" si="597"/>
        <v/>
      </c>
    </row>
    <row r="19040" spans="2:4" x14ac:dyDescent="0.3">
      <c r="B19040" s="211" t="str">
        <f t="shared" si="596"/>
        <v/>
      </c>
      <c r="D19040" s="213" t="str">
        <f t="shared" si="597"/>
        <v/>
      </c>
    </row>
    <row r="19041" spans="2:4" x14ac:dyDescent="0.3">
      <c r="B19041" s="211" t="str">
        <f t="shared" si="596"/>
        <v/>
      </c>
      <c r="D19041" s="213" t="str">
        <f t="shared" si="597"/>
        <v/>
      </c>
    </row>
    <row r="19042" spans="2:4" x14ac:dyDescent="0.3">
      <c r="B19042" s="211" t="str">
        <f t="shared" si="596"/>
        <v/>
      </c>
      <c r="D19042" s="213" t="str">
        <f t="shared" si="597"/>
        <v/>
      </c>
    </row>
    <row r="19043" spans="2:4" x14ac:dyDescent="0.3">
      <c r="B19043" s="211" t="str">
        <f t="shared" si="596"/>
        <v/>
      </c>
      <c r="D19043" s="213" t="str">
        <f t="shared" si="597"/>
        <v/>
      </c>
    </row>
    <row r="19044" spans="2:4" x14ac:dyDescent="0.3">
      <c r="B19044" s="211" t="str">
        <f t="shared" si="596"/>
        <v/>
      </c>
      <c r="D19044" s="213" t="str">
        <f t="shared" si="597"/>
        <v/>
      </c>
    </row>
    <row r="19045" spans="2:4" x14ac:dyDescent="0.3">
      <c r="B19045" s="211" t="str">
        <f t="shared" si="596"/>
        <v/>
      </c>
      <c r="D19045" s="213" t="str">
        <f t="shared" si="597"/>
        <v/>
      </c>
    </row>
    <row r="19046" spans="2:4" x14ac:dyDescent="0.3">
      <c r="B19046" s="211" t="str">
        <f t="shared" si="596"/>
        <v/>
      </c>
      <c r="D19046" s="213" t="str">
        <f t="shared" si="597"/>
        <v/>
      </c>
    </row>
    <row r="19047" spans="2:4" x14ac:dyDescent="0.3">
      <c r="B19047" s="211" t="str">
        <f t="shared" si="596"/>
        <v/>
      </c>
      <c r="D19047" s="213" t="str">
        <f t="shared" si="597"/>
        <v/>
      </c>
    </row>
    <row r="19048" spans="2:4" x14ac:dyDescent="0.3">
      <c r="B19048" s="211" t="str">
        <f t="shared" si="596"/>
        <v/>
      </c>
      <c r="D19048" s="213" t="str">
        <f t="shared" si="597"/>
        <v/>
      </c>
    </row>
    <row r="19049" spans="2:4" x14ac:dyDescent="0.3">
      <c r="B19049" s="211" t="str">
        <f t="shared" si="596"/>
        <v/>
      </c>
      <c r="D19049" s="213" t="str">
        <f t="shared" si="597"/>
        <v/>
      </c>
    </row>
    <row r="19050" spans="2:4" x14ac:dyDescent="0.3">
      <c r="B19050" s="211" t="str">
        <f t="shared" si="596"/>
        <v/>
      </c>
      <c r="D19050" s="213" t="str">
        <f t="shared" si="597"/>
        <v/>
      </c>
    </row>
    <row r="19051" spans="2:4" x14ac:dyDescent="0.3">
      <c r="B19051" s="211" t="str">
        <f t="shared" si="596"/>
        <v/>
      </c>
      <c r="D19051" s="213" t="str">
        <f t="shared" si="597"/>
        <v/>
      </c>
    </row>
    <row r="19052" spans="2:4" x14ac:dyDescent="0.3">
      <c r="B19052" s="211" t="str">
        <f t="shared" si="596"/>
        <v/>
      </c>
      <c r="D19052" s="213" t="str">
        <f t="shared" si="597"/>
        <v/>
      </c>
    </row>
    <row r="19053" spans="2:4" x14ac:dyDescent="0.3">
      <c r="B19053" s="211" t="str">
        <f t="shared" si="596"/>
        <v/>
      </c>
      <c r="D19053" s="213" t="str">
        <f t="shared" si="597"/>
        <v/>
      </c>
    </row>
    <row r="19054" spans="2:4" x14ac:dyDescent="0.3">
      <c r="B19054" s="211" t="str">
        <f t="shared" si="596"/>
        <v/>
      </c>
      <c r="D19054" s="213" t="str">
        <f t="shared" si="597"/>
        <v/>
      </c>
    </row>
    <row r="19055" spans="2:4" x14ac:dyDescent="0.3">
      <c r="B19055" s="211" t="str">
        <f t="shared" si="596"/>
        <v/>
      </c>
      <c r="D19055" s="213" t="str">
        <f t="shared" si="597"/>
        <v/>
      </c>
    </row>
    <row r="19056" spans="2:4" x14ac:dyDescent="0.3">
      <c r="B19056" s="211" t="str">
        <f t="shared" si="596"/>
        <v/>
      </c>
      <c r="D19056" s="213" t="str">
        <f t="shared" si="597"/>
        <v/>
      </c>
    </row>
    <row r="19057" spans="2:4" x14ac:dyDescent="0.3">
      <c r="B19057" s="211" t="str">
        <f t="shared" si="596"/>
        <v/>
      </c>
      <c r="D19057" s="213" t="str">
        <f t="shared" si="597"/>
        <v/>
      </c>
    </row>
    <row r="19058" spans="2:4" x14ac:dyDescent="0.3">
      <c r="B19058" s="211" t="str">
        <f t="shared" si="596"/>
        <v/>
      </c>
      <c r="D19058" s="213" t="str">
        <f t="shared" si="597"/>
        <v/>
      </c>
    </row>
    <row r="19059" spans="2:4" x14ac:dyDescent="0.3">
      <c r="B19059" s="211" t="str">
        <f t="shared" si="596"/>
        <v/>
      </c>
      <c r="D19059" s="213" t="str">
        <f t="shared" si="597"/>
        <v/>
      </c>
    </row>
    <row r="19060" spans="2:4" x14ac:dyDescent="0.3">
      <c r="B19060" s="211" t="str">
        <f t="shared" si="596"/>
        <v/>
      </c>
      <c r="D19060" s="213" t="str">
        <f t="shared" si="597"/>
        <v/>
      </c>
    </row>
    <row r="19061" spans="2:4" x14ac:dyDescent="0.3">
      <c r="B19061" s="211" t="str">
        <f t="shared" si="596"/>
        <v/>
      </c>
      <c r="D19061" s="213" t="str">
        <f t="shared" si="597"/>
        <v/>
      </c>
    </row>
    <row r="19062" spans="2:4" x14ac:dyDescent="0.3">
      <c r="B19062" s="211" t="str">
        <f t="shared" si="596"/>
        <v/>
      </c>
      <c r="D19062" s="213" t="str">
        <f t="shared" si="597"/>
        <v/>
      </c>
    </row>
    <row r="19063" spans="2:4" x14ac:dyDescent="0.3">
      <c r="B19063" s="211" t="str">
        <f t="shared" si="596"/>
        <v/>
      </c>
      <c r="D19063" s="213" t="str">
        <f t="shared" si="597"/>
        <v/>
      </c>
    </row>
    <row r="19064" spans="2:4" x14ac:dyDescent="0.3">
      <c r="B19064" s="211" t="str">
        <f t="shared" si="596"/>
        <v/>
      </c>
      <c r="D19064" s="213" t="str">
        <f t="shared" si="597"/>
        <v/>
      </c>
    </row>
    <row r="19065" spans="2:4" x14ac:dyDescent="0.3">
      <c r="B19065" s="211" t="str">
        <f t="shared" si="596"/>
        <v/>
      </c>
      <c r="D19065" s="213" t="str">
        <f t="shared" si="597"/>
        <v/>
      </c>
    </row>
    <row r="19066" spans="2:4" x14ac:dyDescent="0.3">
      <c r="B19066" s="211" t="str">
        <f t="shared" si="596"/>
        <v/>
      </c>
      <c r="D19066" s="213" t="str">
        <f t="shared" si="597"/>
        <v/>
      </c>
    </row>
    <row r="19067" spans="2:4" x14ac:dyDescent="0.3">
      <c r="B19067" s="211" t="str">
        <f t="shared" si="596"/>
        <v/>
      </c>
      <c r="D19067" s="213" t="str">
        <f t="shared" si="597"/>
        <v/>
      </c>
    </row>
    <row r="19068" spans="2:4" x14ac:dyDescent="0.3">
      <c r="B19068" s="211" t="str">
        <f t="shared" si="596"/>
        <v/>
      </c>
      <c r="D19068" s="213" t="str">
        <f t="shared" si="597"/>
        <v/>
      </c>
    </row>
    <row r="19069" spans="2:4" x14ac:dyDescent="0.3">
      <c r="B19069" s="211" t="str">
        <f t="shared" si="596"/>
        <v/>
      </c>
      <c r="D19069" s="213" t="str">
        <f t="shared" si="597"/>
        <v/>
      </c>
    </row>
    <row r="19070" spans="2:4" x14ac:dyDescent="0.3">
      <c r="B19070" s="211" t="str">
        <f t="shared" si="596"/>
        <v/>
      </c>
      <c r="D19070" s="213" t="str">
        <f t="shared" si="597"/>
        <v/>
      </c>
    </row>
    <row r="19071" spans="2:4" x14ac:dyDescent="0.3">
      <c r="B19071" s="211" t="str">
        <f t="shared" si="596"/>
        <v/>
      </c>
      <c r="D19071" s="213" t="str">
        <f t="shared" si="597"/>
        <v/>
      </c>
    </row>
    <row r="19072" spans="2:4" x14ac:dyDescent="0.3">
      <c r="B19072" s="211" t="str">
        <f t="shared" si="596"/>
        <v/>
      </c>
      <c r="D19072" s="213" t="str">
        <f t="shared" si="597"/>
        <v/>
      </c>
    </row>
    <row r="19073" spans="2:4" x14ac:dyDescent="0.3">
      <c r="B19073" s="211" t="str">
        <f t="shared" si="596"/>
        <v/>
      </c>
      <c r="D19073" s="213" t="str">
        <f t="shared" si="597"/>
        <v/>
      </c>
    </row>
    <row r="19074" spans="2:4" x14ac:dyDescent="0.3">
      <c r="B19074" s="211" t="str">
        <f t="shared" si="596"/>
        <v/>
      </c>
      <c r="D19074" s="213" t="str">
        <f t="shared" si="597"/>
        <v/>
      </c>
    </row>
    <row r="19075" spans="2:4" x14ac:dyDescent="0.3">
      <c r="B19075" s="211" t="str">
        <f t="shared" si="596"/>
        <v/>
      </c>
      <c r="D19075" s="213" t="str">
        <f t="shared" si="597"/>
        <v/>
      </c>
    </row>
    <row r="19076" spans="2:4" x14ac:dyDescent="0.3">
      <c r="B19076" s="211" t="str">
        <f t="shared" si="596"/>
        <v/>
      </c>
      <c r="D19076" s="213" t="str">
        <f t="shared" si="597"/>
        <v/>
      </c>
    </row>
    <row r="19077" spans="2:4" x14ac:dyDescent="0.3">
      <c r="B19077" s="211" t="str">
        <f t="shared" si="596"/>
        <v/>
      </c>
      <c r="D19077" s="213" t="str">
        <f t="shared" si="597"/>
        <v/>
      </c>
    </row>
    <row r="19078" spans="2:4" x14ac:dyDescent="0.3">
      <c r="B19078" s="211" t="str">
        <f t="shared" ref="B19078:B19141" si="598">IF(NOT(ISBLANK(A19078)),INT(($B$2-A19078)/365.25),"")</f>
        <v/>
      </c>
      <c r="D19078" s="213" t="str">
        <f t="shared" ref="D19078:D19141" si="599">_xlfn.IFNA(VLOOKUP(B19078,AgeGroups,2,TRUE),"")</f>
        <v/>
      </c>
    </row>
    <row r="19079" spans="2:4" x14ac:dyDescent="0.3">
      <c r="B19079" s="211" t="str">
        <f t="shared" si="598"/>
        <v/>
      </c>
      <c r="D19079" s="213" t="str">
        <f t="shared" si="599"/>
        <v/>
      </c>
    </row>
    <row r="19080" spans="2:4" x14ac:dyDescent="0.3">
      <c r="B19080" s="211" t="str">
        <f t="shared" si="598"/>
        <v/>
      </c>
      <c r="D19080" s="213" t="str">
        <f t="shared" si="599"/>
        <v/>
      </c>
    </row>
    <row r="19081" spans="2:4" x14ac:dyDescent="0.3">
      <c r="B19081" s="211" t="str">
        <f t="shared" si="598"/>
        <v/>
      </c>
      <c r="D19081" s="213" t="str">
        <f t="shared" si="599"/>
        <v/>
      </c>
    </row>
    <row r="19082" spans="2:4" x14ac:dyDescent="0.3">
      <c r="B19082" s="211" t="str">
        <f t="shared" si="598"/>
        <v/>
      </c>
      <c r="D19082" s="213" t="str">
        <f t="shared" si="599"/>
        <v/>
      </c>
    </row>
    <row r="19083" spans="2:4" x14ac:dyDescent="0.3">
      <c r="B19083" s="211" t="str">
        <f t="shared" si="598"/>
        <v/>
      </c>
      <c r="D19083" s="213" t="str">
        <f t="shared" si="599"/>
        <v/>
      </c>
    </row>
    <row r="19084" spans="2:4" x14ac:dyDescent="0.3">
      <c r="B19084" s="211" t="str">
        <f t="shared" si="598"/>
        <v/>
      </c>
      <c r="D19084" s="213" t="str">
        <f t="shared" si="599"/>
        <v/>
      </c>
    </row>
    <row r="19085" spans="2:4" x14ac:dyDescent="0.3">
      <c r="B19085" s="211" t="str">
        <f t="shared" si="598"/>
        <v/>
      </c>
      <c r="D19085" s="213" t="str">
        <f t="shared" si="599"/>
        <v/>
      </c>
    </row>
    <row r="19086" spans="2:4" x14ac:dyDescent="0.3">
      <c r="B19086" s="211" t="str">
        <f t="shared" si="598"/>
        <v/>
      </c>
      <c r="D19086" s="213" t="str">
        <f t="shared" si="599"/>
        <v/>
      </c>
    </row>
    <row r="19087" spans="2:4" x14ac:dyDescent="0.3">
      <c r="B19087" s="211" t="str">
        <f t="shared" si="598"/>
        <v/>
      </c>
      <c r="D19087" s="213" t="str">
        <f t="shared" si="599"/>
        <v/>
      </c>
    </row>
    <row r="19088" spans="2:4" x14ac:dyDescent="0.3">
      <c r="B19088" s="211" t="str">
        <f t="shared" si="598"/>
        <v/>
      </c>
      <c r="D19088" s="213" t="str">
        <f t="shared" si="599"/>
        <v/>
      </c>
    </row>
    <row r="19089" spans="2:4" x14ac:dyDescent="0.3">
      <c r="B19089" s="211" t="str">
        <f t="shared" si="598"/>
        <v/>
      </c>
      <c r="D19089" s="213" t="str">
        <f t="shared" si="599"/>
        <v/>
      </c>
    </row>
    <row r="19090" spans="2:4" x14ac:dyDescent="0.3">
      <c r="B19090" s="211" t="str">
        <f t="shared" si="598"/>
        <v/>
      </c>
      <c r="D19090" s="213" t="str">
        <f t="shared" si="599"/>
        <v/>
      </c>
    </row>
    <row r="19091" spans="2:4" x14ac:dyDescent="0.3">
      <c r="B19091" s="211" t="str">
        <f t="shared" si="598"/>
        <v/>
      </c>
      <c r="D19091" s="213" t="str">
        <f t="shared" si="599"/>
        <v/>
      </c>
    </row>
    <row r="19092" spans="2:4" x14ac:dyDescent="0.3">
      <c r="B19092" s="211" t="str">
        <f t="shared" si="598"/>
        <v/>
      </c>
      <c r="D19092" s="213" t="str">
        <f t="shared" si="599"/>
        <v/>
      </c>
    </row>
    <row r="19093" spans="2:4" x14ac:dyDescent="0.3">
      <c r="B19093" s="211" t="str">
        <f t="shared" si="598"/>
        <v/>
      </c>
      <c r="D19093" s="213" t="str">
        <f t="shared" si="599"/>
        <v/>
      </c>
    </row>
    <row r="19094" spans="2:4" x14ac:dyDescent="0.3">
      <c r="B19094" s="211" t="str">
        <f t="shared" si="598"/>
        <v/>
      </c>
      <c r="D19094" s="213" t="str">
        <f t="shared" si="599"/>
        <v/>
      </c>
    </row>
    <row r="19095" spans="2:4" x14ac:dyDescent="0.3">
      <c r="B19095" s="211" t="str">
        <f t="shared" si="598"/>
        <v/>
      </c>
      <c r="D19095" s="213" t="str">
        <f t="shared" si="599"/>
        <v/>
      </c>
    </row>
    <row r="19096" spans="2:4" x14ac:dyDescent="0.3">
      <c r="B19096" s="211" t="str">
        <f t="shared" si="598"/>
        <v/>
      </c>
      <c r="D19096" s="213" t="str">
        <f t="shared" si="599"/>
        <v/>
      </c>
    </row>
    <row r="19097" spans="2:4" x14ac:dyDescent="0.3">
      <c r="B19097" s="211" t="str">
        <f t="shared" si="598"/>
        <v/>
      </c>
      <c r="D19097" s="213" t="str">
        <f t="shared" si="599"/>
        <v/>
      </c>
    </row>
    <row r="19098" spans="2:4" x14ac:dyDescent="0.3">
      <c r="B19098" s="211" t="str">
        <f t="shared" si="598"/>
        <v/>
      </c>
      <c r="D19098" s="213" t="str">
        <f t="shared" si="599"/>
        <v/>
      </c>
    </row>
    <row r="19099" spans="2:4" x14ac:dyDescent="0.3">
      <c r="B19099" s="211" t="str">
        <f t="shared" si="598"/>
        <v/>
      </c>
      <c r="D19099" s="213" t="str">
        <f t="shared" si="599"/>
        <v/>
      </c>
    </row>
    <row r="19100" spans="2:4" x14ac:dyDescent="0.3">
      <c r="B19100" s="211" t="str">
        <f t="shared" si="598"/>
        <v/>
      </c>
      <c r="D19100" s="213" t="str">
        <f t="shared" si="599"/>
        <v/>
      </c>
    </row>
    <row r="19101" spans="2:4" x14ac:dyDescent="0.3">
      <c r="B19101" s="211" t="str">
        <f t="shared" si="598"/>
        <v/>
      </c>
      <c r="D19101" s="213" t="str">
        <f t="shared" si="599"/>
        <v/>
      </c>
    </row>
    <row r="19102" spans="2:4" x14ac:dyDescent="0.3">
      <c r="B19102" s="211" t="str">
        <f t="shared" si="598"/>
        <v/>
      </c>
      <c r="D19102" s="213" t="str">
        <f t="shared" si="599"/>
        <v/>
      </c>
    </row>
    <row r="19103" spans="2:4" x14ac:dyDescent="0.3">
      <c r="B19103" s="211" t="str">
        <f t="shared" si="598"/>
        <v/>
      </c>
      <c r="D19103" s="213" t="str">
        <f t="shared" si="599"/>
        <v/>
      </c>
    </row>
    <row r="19104" spans="2:4" x14ac:dyDescent="0.3">
      <c r="B19104" s="211" t="str">
        <f t="shared" si="598"/>
        <v/>
      </c>
      <c r="D19104" s="213" t="str">
        <f t="shared" si="599"/>
        <v/>
      </c>
    </row>
    <row r="19105" spans="2:4" x14ac:dyDescent="0.3">
      <c r="B19105" s="211" t="str">
        <f t="shared" si="598"/>
        <v/>
      </c>
      <c r="D19105" s="213" t="str">
        <f t="shared" si="599"/>
        <v/>
      </c>
    </row>
    <row r="19106" spans="2:4" x14ac:dyDescent="0.3">
      <c r="B19106" s="211" t="str">
        <f t="shared" si="598"/>
        <v/>
      </c>
      <c r="D19106" s="213" t="str">
        <f t="shared" si="599"/>
        <v/>
      </c>
    </row>
    <row r="19107" spans="2:4" x14ac:dyDescent="0.3">
      <c r="B19107" s="211" t="str">
        <f t="shared" si="598"/>
        <v/>
      </c>
      <c r="D19107" s="213" t="str">
        <f t="shared" si="599"/>
        <v/>
      </c>
    </row>
    <row r="19108" spans="2:4" x14ac:dyDescent="0.3">
      <c r="B19108" s="211" t="str">
        <f t="shared" si="598"/>
        <v/>
      </c>
      <c r="D19108" s="213" t="str">
        <f t="shared" si="599"/>
        <v/>
      </c>
    </row>
    <row r="19109" spans="2:4" x14ac:dyDescent="0.3">
      <c r="B19109" s="211" t="str">
        <f t="shared" si="598"/>
        <v/>
      </c>
      <c r="D19109" s="213" t="str">
        <f t="shared" si="599"/>
        <v/>
      </c>
    </row>
    <row r="19110" spans="2:4" x14ac:dyDescent="0.3">
      <c r="B19110" s="211" t="str">
        <f t="shared" si="598"/>
        <v/>
      </c>
      <c r="D19110" s="213" t="str">
        <f t="shared" si="599"/>
        <v/>
      </c>
    </row>
    <row r="19111" spans="2:4" x14ac:dyDescent="0.3">
      <c r="B19111" s="211" t="str">
        <f t="shared" si="598"/>
        <v/>
      </c>
      <c r="D19111" s="213" t="str">
        <f t="shared" si="599"/>
        <v/>
      </c>
    </row>
    <row r="19112" spans="2:4" x14ac:dyDescent="0.3">
      <c r="B19112" s="211" t="str">
        <f t="shared" si="598"/>
        <v/>
      </c>
      <c r="D19112" s="213" t="str">
        <f t="shared" si="599"/>
        <v/>
      </c>
    </row>
    <row r="19113" spans="2:4" x14ac:dyDescent="0.3">
      <c r="B19113" s="211" t="str">
        <f t="shared" si="598"/>
        <v/>
      </c>
      <c r="D19113" s="213" t="str">
        <f t="shared" si="599"/>
        <v/>
      </c>
    </row>
    <row r="19114" spans="2:4" x14ac:dyDescent="0.3">
      <c r="B19114" s="211" t="str">
        <f t="shared" si="598"/>
        <v/>
      </c>
      <c r="D19114" s="213" t="str">
        <f t="shared" si="599"/>
        <v/>
      </c>
    </row>
    <row r="19115" spans="2:4" x14ac:dyDescent="0.3">
      <c r="B19115" s="211" t="str">
        <f t="shared" si="598"/>
        <v/>
      </c>
      <c r="D19115" s="213" t="str">
        <f t="shared" si="599"/>
        <v/>
      </c>
    </row>
    <row r="19116" spans="2:4" x14ac:dyDescent="0.3">
      <c r="B19116" s="211" t="str">
        <f t="shared" si="598"/>
        <v/>
      </c>
      <c r="D19116" s="213" t="str">
        <f t="shared" si="599"/>
        <v/>
      </c>
    </row>
    <row r="19117" spans="2:4" x14ac:dyDescent="0.3">
      <c r="B19117" s="211" t="str">
        <f t="shared" si="598"/>
        <v/>
      </c>
      <c r="D19117" s="213" t="str">
        <f t="shared" si="599"/>
        <v/>
      </c>
    </row>
    <row r="19118" spans="2:4" x14ac:dyDescent="0.3">
      <c r="B19118" s="211" t="str">
        <f t="shared" si="598"/>
        <v/>
      </c>
      <c r="D19118" s="213" t="str">
        <f t="shared" si="599"/>
        <v/>
      </c>
    </row>
    <row r="19119" spans="2:4" x14ac:dyDescent="0.3">
      <c r="B19119" s="211" t="str">
        <f t="shared" si="598"/>
        <v/>
      </c>
      <c r="D19119" s="213" t="str">
        <f t="shared" si="599"/>
        <v/>
      </c>
    </row>
    <row r="19120" spans="2:4" x14ac:dyDescent="0.3">
      <c r="B19120" s="211" t="str">
        <f t="shared" si="598"/>
        <v/>
      </c>
      <c r="D19120" s="213" t="str">
        <f t="shared" si="599"/>
        <v/>
      </c>
    </row>
    <row r="19121" spans="2:4" x14ac:dyDescent="0.3">
      <c r="B19121" s="211" t="str">
        <f t="shared" si="598"/>
        <v/>
      </c>
      <c r="D19121" s="213" t="str">
        <f t="shared" si="599"/>
        <v/>
      </c>
    </row>
    <row r="19122" spans="2:4" x14ac:dyDescent="0.3">
      <c r="B19122" s="211" t="str">
        <f t="shared" si="598"/>
        <v/>
      </c>
      <c r="D19122" s="213" t="str">
        <f t="shared" si="599"/>
        <v/>
      </c>
    </row>
    <row r="19123" spans="2:4" x14ac:dyDescent="0.3">
      <c r="B19123" s="211" t="str">
        <f t="shared" si="598"/>
        <v/>
      </c>
      <c r="D19123" s="213" t="str">
        <f t="shared" si="599"/>
        <v/>
      </c>
    </row>
    <row r="19124" spans="2:4" x14ac:dyDescent="0.3">
      <c r="B19124" s="211" t="str">
        <f t="shared" si="598"/>
        <v/>
      </c>
      <c r="D19124" s="213" t="str">
        <f t="shared" si="599"/>
        <v/>
      </c>
    </row>
    <row r="19125" spans="2:4" x14ac:dyDescent="0.3">
      <c r="B19125" s="211" t="str">
        <f t="shared" si="598"/>
        <v/>
      </c>
      <c r="D19125" s="213" t="str">
        <f t="shared" si="599"/>
        <v/>
      </c>
    </row>
    <row r="19126" spans="2:4" x14ac:dyDescent="0.3">
      <c r="B19126" s="211" t="str">
        <f t="shared" si="598"/>
        <v/>
      </c>
      <c r="D19126" s="213" t="str">
        <f t="shared" si="599"/>
        <v/>
      </c>
    </row>
    <row r="19127" spans="2:4" x14ac:dyDescent="0.3">
      <c r="B19127" s="211" t="str">
        <f t="shared" si="598"/>
        <v/>
      </c>
      <c r="D19127" s="213" t="str">
        <f t="shared" si="599"/>
        <v/>
      </c>
    </row>
    <row r="19128" spans="2:4" x14ac:dyDescent="0.3">
      <c r="B19128" s="211" t="str">
        <f t="shared" si="598"/>
        <v/>
      </c>
      <c r="D19128" s="213" t="str">
        <f t="shared" si="599"/>
        <v/>
      </c>
    </row>
    <row r="19129" spans="2:4" x14ac:dyDescent="0.3">
      <c r="B19129" s="211" t="str">
        <f t="shared" si="598"/>
        <v/>
      </c>
      <c r="D19129" s="213" t="str">
        <f t="shared" si="599"/>
        <v/>
      </c>
    </row>
    <row r="19130" spans="2:4" x14ac:dyDescent="0.3">
      <c r="B19130" s="211" t="str">
        <f t="shared" si="598"/>
        <v/>
      </c>
      <c r="D19130" s="213" t="str">
        <f t="shared" si="599"/>
        <v/>
      </c>
    </row>
    <row r="19131" spans="2:4" x14ac:dyDescent="0.3">
      <c r="B19131" s="211" t="str">
        <f t="shared" si="598"/>
        <v/>
      </c>
      <c r="D19131" s="213" t="str">
        <f t="shared" si="599"/>
        <v/>
      </c>
    </row>
    <row r="19132" spans="2:4" x14ac:dyDescent="0.3">
      <c r="B19132" s="211" t="str">
        <f t="shared" si="598"/>
        <v/>
      </c>
      <c r="D19132" s="213" t="str">
        <f t="shared" si="599"/>
        <v/>
      </c>
    </row>
    <row r="19133" spans="2:4" x14ac:dyDescent="0.3">
      <c r="B19133" s="211" t="str">
        <f t="shared" si="598"/>
        <v/>
      </c>
      <c r="D19133" s="213" t="str">
        <f t="shared" si="599"/>
        <v/>
      </c>
    </row>
    <row r="19134" spans="2:4" x14ac:dyDescent="0.3">
      <c r="B19134" s="211" t="str">
        <f t="shared" si="598"/>
        <v/>
      </c>
      <c r="D19134" s="213" t="str">
        <f t="shared" si="599"/>
        <v/>
      </c>
    </row>
    <row r="19135" spans="2:4" x14ac:dyDescent="0.3">
      <c r="B19135" s="211" t="str">
        <f t="shared" si="598"/>
        <v/>
      </c>
      <c r="D19135" s="213" t="str">
        <f t="shared" si="599"/>
        <v/>
      </c>
    </row>
    <row r="19136" spans="2:4" x14ac:dyDescent="0.3">
      <c r="B19136" s="211" t="str">
        <f t="shared" si="598"/>
        <v/>
      </c>
      <c r="D19136" s="213" t="str">
        <f t="shared" si="599"/>
        <v/>
      </c>
    </row>
    <row r="19137" spans="2:4" x14ac:dyDescent="0.3">
      <c r="B19137" s="211" t="str">
        <f t="shared" si="598"/>
        <v/>
      </c>
      <c r="D19137" s="213" t="str">
        <f t="shared" si="599"/>
        <v/>
      </c>
    </row>
    <row r="19138" spans="2:4" x14ac:dyDescent="0.3">
      <c r="B19138" s="211" t="str">
        <f t="shared" si="598"/>
        <v/>
      </c>
      <c r="D19138" s="213" t="str">
        <f t="shared" si="599"/>
        <v/>
      </c>
    </row>
    <row r="19139" spans="2:4" x14ac:dyDescent="0.3">
      <c r="B19139" s="211" t="str">
        <f t="shared" si="598"/>
        <v/>
      </c>
      <c r="D19139" s="213" t="str">
        <f t="shared" si="599"/>
        <v/>
      </c>
    </row>
    <row r="19140" spans="2:4" x14ac:dyDescent="0.3">
      <c r="B19140" s="211" t="str">
        <f t="shared" si="598"/>
        <v/>
      </c>
      <c r="D19140" s="213" t="str">
        <f t="shared" si="599"/>
        <v/>
      </c>
    </row>
    <row r="19141" spans="2:4" x14ac:dyDescent="0.3">
      <c r="B19141" s="211" t="str">
        <f t="shared" si="598"/>
        <v/>
      </c>
      <c r="D19141" s="213" t="str">
        <f t="shared" si="599"/>
        <v/>
      </c>
    </row>
    <row r="19142" spans="2:4" x14ac:dyDescent="0.3">
      <c r="B19142" s="211" t="str">
        <f t="shared" ref="B19142:B19205" si="600">IF(NOT(ISBLANK(A19142)),INT(($B$2-A19142)/365.25),"")</f>
        <v/>
      </c>
      <c r="D19142" s="213" t="str">
        <f t="shared" ref="D19142:D19205" si="601">_xlfn.IFNA(VLOOKUP(B19142,AgeGroups,2,TRUE),"")</f>
        <v/>
      </c>
    </row>
    <row r="19143" spans="2:4" x14ac:dyDescent="0.3">
      <c r="B19143" s="211" t="str">
        <f t="shared" si="600"/>
        <v/>
      </c>
      <c r="D19143" s="213" t="str">
        <f t="shared" si="601"/>
        <v/>
      </c>
    </row>
    <row r="19144" spans="2:4" x14ac:dyDescent="0.3">
      <c r="B19144" s="211" t="str">
        <f t="shared" si="600"/>
        <v/>
      </c>
      <c r="D19144" s="213" t="str">
        <f t="shared" si="601"/>
        <v/>
      </c>
    </row>
    <row r="19145" spans="2:4" x14ac:dyDescent="0.3">
      <c r="B19145" s="211" t="str">
        <f t="shared" si="600"/>
        <v/>
      </c>
      <c r="D19145" s="213" t="str">
        <f t="shared" si="601"/>
        <v/>
      </c>
    </row>
    <row r="19146" spans="2:4" x14ac:dyDescent="0.3">
      <c r="B19146" s="211" t="str">
        <f t="shared" si="600"/>
        <v/>
      </c>
      <c r="D19146" s="213" t="str">
        <f t="shared" si="601"/>
        <v/>
      </c>
    </row>
    <row r="19147" spans="2:4" x14ac:dyDescent="0.3">
      <c r="B19147" s="211" t="str">
        <f t="shared" si="600"/>
        <v/>
      </c>
      <c r="D19147" s="213" t="str">
        <f t="shared" si="601"/>
        <v/>
      </c>
    </row>
    <row r="19148" spans="2:4" x14ac:dyDescent="0.3">
      <c r="B19148" s="211" t="str">
        <f t="shared" si="600"/>
        <v/>
      </c>
      <c r="D19148" s="213" t="str">
        <f t="shared" si="601"/>
        <v/>
      </c>
    </row>
    <row r="19149" spans="2:4" x14ac:dyDescent="0.3">
      <c r="B19149" s="211" t="str">
        <f t="shared" si="600"/>
        <v/>
      </c>
      <c r="D19149" s="213" t="str">
        <f t="shared" si="601"/>
        <v/>
      </c>
    </row>
    <row r="19150" spans="2:4" x14ac:dyDescent="0.3">
      <c r="B19150" s="211" t="str">
        <f t="shared" si="600"/>
        <v/>
      </c>
      <c r="D19150" s="213" t="str">
        <f t="shared" si="601"/>
        <v/>
      </c>
    </row>
    <row r="19151" spans="2:4" x14ac:dyDescent="0.3">
      <c r="B19151" s="211" t="str">
        <f t="shared" si="600"/>
        <v/>
      </c>
      <c r="D19151" s="213" t="str">
        <f t="shared" si="601"/>
        <v/>
      </c>
    </row>
    <row r="19152" spans="2:4" x14ac:dyDescent="0.3">
      <c r="B19152" s="211" t="str">
        <f t="shared" si="600"/>
        <v/>
      </c>
      <c r="D19152" s="213" t="str">
        <f t="shared" si="601"/>
        <v/>
      </c>
    </row>
    <row r="19153" spans="2:4" x14ac:dyDescent="0.3">
      <c r="B19153" s="211" t="str">
        <f t="shared" si="600"/>
        <v/>
      </c>
      <c r="D19153" s="213" t="str">
        <f t="shared" si="601"/>
        <v/>
      </c>
    </row>
    <row r="19154" spans="2:4" x14ac:dyDescent="0.3">
      <c r="B19154" s="211" t="str">
        <f t="shared" si="600"/>
        <v/>
      </c>
      <c r="D19154" s="213" t="str">
        <f t="shared" si="601"/>
        <v/>
      </c>
    </row>
    <row r="19155" spans="2:4" x14ac:dyDescent="0.3">
      <c r="B19155" s="211" t="str">
        <f t="shared" si="600"/>
        <v/>
      </c>
      <c r="D19155" s="213" t="str">
        <f t="shared" si="601"/>
        <v/>
      </c>
    </row>
    <row r="19156" spans="2:4" x14ac:dyDescent="0.3">
      <c r="B19156" s="211" t="str">
        <f t="shared" si="600"/>
        <v/>
      </c>
      <c r="D19156" s="213" t="str">
        <f t="shared" si="601"/>
        <v/>
      </c>
    </row>
    <row r="19157" spans="2:4" x14ac:dyDescent="0.3">
      <c r="B19157" s="211" t="str">
        <f t="shared" si="600"/>
        <v/>
      </c>
      <c r="D19157" s="213" t="str">
        <f t="shared" si="601"/>
        <v/>
      </c>
    </row>
    <row r="19158" spans="2:4" x14ac:dyDescent="0.3">
      <c r="B19158" s="211" t="str">
        <f t="shared" si="600"/>
        <v/>
      </c>
      <c r="D19158" s="213" t="str">
        <f t="shared" si="601"/>
        <v/>
      </c>
    </row>
    <row r="19159" spans="2:4" x14ac:dyDescent="0.3">
      <c r="B19159" s="211" t="str">
        <f t="shared" si="600"/>
        <v/>
      </c>
      <c r="D19159" s="213" t="str">
        <f t="shared" si="601"/>
        <v/>
      </c>
    </row>
    <row r="19160" spans="2:4" x14ac:dyDescent="0.3">
      <c r="B19160" s="211" t="str">
        <f t="shared" si="600"/>
        <v/>
      </c>
      <c r="D19160" s="213" t="str">
        <f t="shared" si="601"/>
        <v/>
      </c>
    </row>
    <row r="19161" spans="2:4" x14ac:dyDescent="0.3">
      <c r="B19161" s="211" t="str">
        <f t="shared" si="600"/>
        <v/>
      </c>
      <c r="D19161" s="213" t="str">
        <f t="shared" si="601"/>
        <v/>
      </c>
    </row>
    <row r="19162" spans="2:4" x14ac:dyDescent="0.3">
      <c r="B19162" s="211" t="str">
        <f t="shared" si="600"/>
        <v/>
      </c>
      <c r="D19162" s="213" t="str">
        <f t="shared" si="601"/>
        <v/>
      </c>
    </row>
    <row r="19163" spans="2:4" x14ac:dyDescent="0.3">
      <c r="B19163" s="211" t="str">
        <f t="shared" si="600"/>
        <v/>
      </c>
      <c r="D19163" s="213" t="str">
        <f t="shared" si="601"/>
        <v/>
      </c>
    </row>
    <row r="19164" spans="2:4" x14ac:dyDescent="0.3">
      <c r="B19164" s="211" t="str">
        <f t="shared" si="600"/>
        <v/>
      </c>
      <c r="D19164" s="213" t="str">
        <f t="shared" si="601"/>
        <v/>
      </c>
    </row>
    <row r="19165" spans="2:4" x14ac:dyDescent="0.3">
      <c r="B19165" s="211" t="str">
        <f t="shared" si="600"/>
        <v/>
      </c>
      <c r="D19165" s="213" t="str">
        <f t="shared" si="601"/>
        <v/>
      </c>
    </row>
    <row r="19166" spans="2:4" x14ac:dyDescent="0.3">
      <c r="B19166" s="211" t="str">
        <f t="shared" si="600"/>
        <v/>
      </c>
      <c r="D19166" s="213" t="str">
        <f t="shared" si="601"/>
        <v/>
      </c>
    </row>
    <row r="19167" spans="2:4" x14ac:dyDescent="0.3">
      <c r="B19167" s="211" t="str">
        <f t="shared" si="600"/>
        <v/>
      </c>
      <c r="D19167" s="213" t="str">
        <f t="shared" si="601"/>
        <v/>
      </c>
    </row>
    <row r="19168" spans="2:4" x14ac:dyDescent="0.3">
      <c r="B19168" s="211" t="str">
        <f t="shared" si="600"/>
        <v/>
      </c>
      <c r="D19168" s="213" t="str">
        <f t="shared" si="601"/>
        <v/>
      </c>
    </row>
    <row r="19169" spans="2:4" x14ac:dyDescent="0.3">
      <c r="B19169" s="211" t="str">
        <f t="shared" si="600"/>
        <v/>
      </c>
      <c r="D19169" s="213" t="str">
        <f t="shared" si="601"/>
        <v/>
      </c>
    </row>
    <row r="19170" spans="2:4" x14ac:dyDescent="0.3">
      <c r="B19170" s="211" t="str">
        <f t="shared" si="600"/>
        <v/>
      </c>
      <c r="D19170" s="213" t="str">
        <f t="shared" si="601"/>
        <v/>
      </c>
    </row>
    <row r="19171" spans="2:4" x14ac:dyDescent="0.3">
      <c r="B19171" s="211" t="str">
        <f t="shared" si="600"/>
        <v/>
      </c>
      <c r="D19171" s="213" t="str">
        <f t="shared" si="601"/>
        <v/>
      </c>
    </row>
    <row r="19172" spans="2:4" x14ac:dyDescent="0.3">
      <c r="B19172" s="211" t="str">
        <f t="shared" si="600"/>
        <v/>
      </c>
      <c r="D19172" s="213" t="str">
        <f t="shared" si="601"/>
        <v/>
      </c>
    </row>
    <row r="19173" spans="2:4" x14ac:dyDescent="0.3">
      <c r="B19173" s="211" t="str">
        <f t="shared" si="600"/>
        <v/>
      </c>
      <c r="D19173" s="213" t="str">
        <f t="shared" si="601"/>
        <v/>
      </c>
    </row>
    <row r="19174" spans="2:4" x14ac:dyDescent="0.3">
      <c r="B19174" s="211" t="str">
        <f t="shared" si="600"/>
        <v/>
      </c>
      <c r="D19174" s="213" t="str">
        <f t="shared" si="601"/>
        <v/>
      </c>
    </row>
    <row r="19175" spans="2:4" x14ac:dyDescent="0.3">
      <c r="B19175" s="211" t="str">
        <f t="shared" si="600"/>
        <v/>
      </c>
      <c r="D19175" s="213" t="str">
        <f t="shared" si="601"/>
        <v/>
      </c>
    </row>
    <row r="19176" spans="2:4" x14ac:dyDescent="0.3">
      <c r="B19176" s="211" t="str">
        <f t="shared" si="600"/>
        <v/>
      </c>
      <c r="D19176" s="213" t="str">
        <f t="shared" si="601"/>
        <v/>
      </c>
    </row>
    <row r="19177" spans="2:4" x14ac:dyDescent="0.3">
      <c r="B19177" s="211" t="str">
        <f t="shared" si="600"/>
        <v/>
      </c>
      <c r="D19177" s="213" t="str">
        <f t="shared" si="601"/>
        <v/>
      </c>
    </row>
    <row r="19178" spans="2:4" x14ac:dyDescent="0.3">
      <c r="B19178" s="211" t="str">
        <f t="shared" si="600"/>
        <v/>
      </c>
      <c r="D19178" s="213" t="str">
        <f t="shared" si="601"/>
        <v/>
      </c>
    </row>
    <row r="19179" spans="2:4" x14ac:dyDescent="0.3">
      <c r="B19179" s="211" t="str">
        <f t="shared" si="600"/>
        <v/>
      </c>
      <c r="D19179" s="213" t="str">
        <f t="shared" si="601"/>
        <v/>
      </c>
    </row>
    <row r="19180" spans="2:4" x14ac:dyDescent="0.3">
      <c r="B19180" s="211" t="str">
        <f t="shared" si="600"/>
        <v/>
      </c>
      <c r="D19180" s="213" t="str">
        <f t="shared" si="601"/>
        <v/>
      </c>
    </row>
    <row r="19181" spans="2:4" x14ac:dyDescent="0.3">
      <c r="B19181" s="211" t="str">
        <f t="shared" si="600"/>
        <v/>
      </c>
      <c r="D19181" s="213" t="str">
        <f t="shared" si="601"/>
        <v/>
      </c>
    </row>
    <row r="19182" spans="2:4" x14ac:dyDescent="0.3">
      <c r="B19182" s="211" t="str">
        <f t="shared" si="600"/>
        <v/>
      </c>
      <c r="D19182" s="213" t="str">
        <f t="shared" si="601"/>
        <v/>
      </c>
    </row>
    <row r="19183" spans="2:4" x14ac:dyDescent="0.3">
      <c r="B19183" s="211" t="str">
        <f t="shared" si="600"/>
        <v/>
      </c>
      <c r="D19183" s="213" t="str">
        <f t="shared" si="601"/>
        <v/>
      </c>
    </row>
    <row r="19184" spans="2:4" x14ac:dyDescent="0.3">
      <c r="B19184" s="211" t="str">
        <f t="shared" si="600"/>
        <v/>
      </c>
      <c r="D19184" s="213" t="str">
        <f t="shared" si="601"/>
        <v/>
      </c>
    </row>
    <row r="19185" spans="2:4" x14ac:dyDescent="0.3">
      <c r="B19185" s="211" t="str">
        <f t="shared" si="600"/>
        <v/>
      </c>
      <c r="D19185" s="213" t="str">
        <f t="shared" si="601"/>
        <v/>
      </c>
    </row>
    <row r="19186" spans="2:4" x14ac:dyDescent="0.3">
      <c r="B19186" s="211" t="str">
        <f t="shared" si="600"/>
        <v/>
      </c>
      <c r="D19186" s="213" t="str">
        <f t="shared" si="601"/>
        <v/>
      </c>
    </row>
    <row r="19187" spans="2:4" x14ac:dyDescent="0.3">
      <c r="B19187" s="211" t="str">
        <f t="shared" si="600"/>
        <v/>
      </c>
      <c r="D19187" s="213" t="str">
        <f t="shared" si="601"/>
        <v/>
      </c>
    </row>
    <row r="19188" spans="2:4" x14ac:dyDescent="0.3">
      <c r="B19188" s="211" t="str">
        <f t="shared" si="600"/>
        <v/>
      </c>
      <c r="D19188" s="213" t="str">
        <f t="shared" si="601"/>
        <v/>
      </c>
    </row>
    <row r="19189" spans="2:4" x14ac:dyDescent="0.3">
      <c r="B19189" s="211" t="str">
        <f t="shared" si="600"/>
        <v/>
      </c>
      <c r="D19189" s="213" t="str">
        <f t="shared" si="601"/>
        <v/>
      </c>
    </row>
    <row r="19190" spans="2:4" x14ac:dyDescent="0.3">
      <c r="B19190" s="211" t="str">
        <f t="shared" si="600"/>
        <v/>
      </c>
      <c r="D19190" s="213" t="str">
        <f t="shared" si="601"/>
        <v/>
      </c>
    </row>
    <row r="19191" spans="2:4" x14ac:dyDescent="0.3">
      <c r="B19191" s="211" t="str">
        <f t="shared" si="600"/>
        <v/>
      </c>
      <c r="D19191" s="213" t="str">
        <f t="shared" si="601"/>
        <v/>
      </c>
    </row>
    <row r="19192" spans="2:4" x14ac:dyDescent="0.3">
      <c r="B19192" s="211" t="str">
        <f t="shared" si="600"/>
        <v/>
      </c>
      <c r="D19192" s="213" t="str">
        <f t="shared" si="601"/>
        <v/>
      </c>
    </row>
    <row r="19193" spans="2:4" x14ac:dyDescent="0.3">
      <c r="B19193" s="211" t="str">
        <f t="shared" si="600"/>
        <v/>
      </c>
      <c r="D19193" s="213" t="str">
        <f t="shared" si="601"/>
        <v/>
      </c>
    </row>
    <row r="19194" spans="2:4" x14ac:dyDescent="0.3">
      <c r="B19194" s="211" t="str">
        <f t="shared" si="600"/>
        <v/>
      </c>
      <c r="D19194" s="213" t="str">
        <f t="shared" si="601"/>
        <v/>
      </c>
    </row>
    <row r="19195" spans="2:4" x14ac:dyDescent="0.3">
      <c r="B19195" s="211" t="str">
        <f t="shared" si="600"/>
        <v/>
      </c>
      <c r="D19195" s="213" t="str">
        <f t="shared" si="601"/>
        <v/>
      </c>
    </row>
    <row r="19196" spans="2:4" x14ac:dyDescent="0.3">
      <c r="B19196" s="211" t="str">
        <f t="shared" si="600"/>
        <v/>
      </c>
      <c r="D19196" s="213" t="str">
        <f t="shared" si="601"/>
        <v/>
      </c>
    </row>
    <row r="19197" spans="2:4" x14ac:dyDescent="0.3">
      <c r="B19197" s="211" t="str">
        <f t="shared" si="600"/>
        <v/>
      </c>
      <c r="D19197" s="213" t="str">
        <f t="shared" si="601"/>
        <v/>
      </c>
    </row>
    <row r="19198" spans="2:4" x14ac:dyDescent="0.3">
      <c r="B19198" s="211" t="str">
        <f t="shared" si="600"/>
        <v/>
      </c>
      <c r="D19198" s="213" t="str">
        <f t="shared" si="601"/>
        <v/>
      </c>
    </row>
    <row r="19199" spans="2:4" x14ac:dyDescent="0.3">
      <c r="B19199" s="211" t="str">
        <f t="shared" si="600"/>
        <v/>
      </c>
      <c r="D19199" s="213" t="str">
        <f t="shared" si="601"/>
        <v/>
      </c>
    </row>
    <row r="19200" spans="2:4" x14ac:dyDescent="0.3">
      <c r="B19200" s="211" t="str">
        <f t="shared" si="600"/>
        <v/>
      </c>
      <c r="D19200" s="213" t="str">
        <f t="shared" si="601"/>
        <v/>
      </c>
    </row>
    <row r="19201" spans="2:4" x14ac:dyDescent="0.3">
      <c r="B19201" s="211" t="str">
        <f t="shared" si="600"/>
        <v/>
      </c>
      <c r="D19201" s="213" t="str">
        <f t="shared" si="601"/>
        <v/>
      </c>
    </row>
    <row r="19202" spans="2:4" x14ac:dyDescent="0.3">
      <c r="B19202" s="211" t="str">
        <f t="shared" si="600"/>
        <v/>
      </c>
      <c r="D19202" s="213" t="str">
        <f t="shared" si="601"/>
        <v/>
      </c>
    </row>
    <row r="19203" spans="2:4" x14ac:dyDescent="0.3">
      <c r="B19203" s="211" t="str">
        <f t="shared" si="600"/>
        <v/>
      </c>
      <c r="D19203" s="213" t="str">
        <f t="shared" si="601"/>
        <v/>
      </c>
    </row>
    <row r="19204" spans="2:4" x14ac:dyDescent="0.3">
      <c r="B19204" s="211" t="str">
        <f t="shared" si="600"/>
        <v/>
      </c>
      <c r="D19204" s="213" t="str">
        <f t="shared" si="601"/>
        <v/>
      </c>
    </row>
    <row r="19205" spans="2:4" x14ac:dyDescent="0.3">
      <c r="B19205" s="211" t="str">
        <f t="shared" si="600"/>
        <v/>
      </c>
      <c r="D19205" s="213" t="str">
        <f t="shared" si="601"/>
        <v/>
      </c>
    </row>
    <row r="19206" spans="2:4" x14ac:dyDescent="0.3">
      <c r="B19206" s="211" t="str">
        <f t="shared" ref="B19206:B19269" si="602">IF(NOT(ISBLANK(A19206)),INT(($B$2-A19206)/365.25),"")</f>
        <v/>
      </c>
      <c r="D19206" s="213" t="str">
        <f t="shared" ref="D19206:D19269" si="603">_xlfn.IFNA(VLOOKUP(B19206,AgeGroups,2,TRUE),"")</f>
        <v/>
      </c>
    </row>
    <row r="19207" spans="2:4" x14ac:dyDescent="0.3">
      <c r="B19207" s="211" t="str">
        <f t="shared" si="602"/>
        <v/>
      </c>
      <c r="D19207" s="213" t="str">
        <f t="shared" si="603"/>
        <v/>
      </c>
    </row>
    <row r="19208" spans="2:4" x14ac:dyDescent="0.3">
      <c r="B19208" s="211" t="str">
        <f t="shared" si="602"/>
        <v/>
      </c>
      <c r="D19208" s="213" t="str">
        <f t="shared" si="603"/>
        <v/>
      </c>
    </row>
    <row r="19209" spans="2:4" x14ac:dyDescent="0.3">
      <c r="B19209" s="211" t="str">
        <f t="shared" si="602"/>
        <v/>
      </c>
      <c r="D19209" s="213" t="str">
        <f t="shared" si="603"/>
        <v/>
      </c>
    </row>
    <row r="19210" spans="2:4" x14ac:dyDescent="0.3">
      <c r="B19210" s="211" t="str">
        <f t="shared" si="602"/>
        <v/>
      </c>
      <c r="D19210" s="213" t="str">
        <f t="shared" si="603"/>
        <v/>
      </c>
    </row>
    <row r="19211" spans="2:4" x14ac:dyDescent="0.3">
      <c r="B19211" s="211" t="str">
        <f t="shared" si="602"/>
        <v/>
      </c>
      <c r="D19211" s="213" t="str">
        <f t="shared" si="603"/>
        <v/>
      </c>
    </row>
    <row r="19212" spans="2:4" x14ac:dyDescent="0.3">
      <c r="B19212" s="211" t="str">
        <f t="shared" si="602"/>
        <v/>
      </c>
      <c r="D19212" s="213" t="str">
        <f t="shared" si="603"/>
        <v/>
      </c>
    </row>
    <row r="19213" spans="2:4" x14ac:dyDescent="0.3">
      <c r="B19213" s="211" t="str">
        <f t="shared" si="602"/>
        <v/>
      </c>
      <c r="D19213" s="213" t="str">
        <f t="shared" si="603"/>
        <v/>
      </c>
    </row>
    <row r="19214" spans="2:4" x14ac:dyDescent="0.3">
      <c r="B19214" s="211" t="str">
        <f t="shared" si="602"/>
        <v/>
      </c>
      <c r="D19214" s="213" t="str">
        <f t="shared" si="603"/>
        <v/>
      </c>
    </row>
    <row r="19215" spans="2:4" x14ac:dyDescent="0.3">
      <c r="B19215" s="211" t="str">
        <f t="shared" si="602"/>
        <v/>
      </c>
      <c r="D19215" s="213" t="str">
        <f t="shared" si="603"/>
        <v/>
      </c>
    </row>
    <row r="19216" spans="2:4" x14ac:dyDescent="0.3">
      <c r="B19216" s="211" t="str">
        <f t="shared" si="602"/>
        <v/>
      </c>
      <c r="D19216" s="213" t="str">
        <f t="shared" si="603"/>
        <v/>
      </c>
    </row>
    <row r="19217" spans="2:4" x14ac:dyDescent="0.3">
      <c r="B19217" s="211" t="str">
        <f t="shared" si="602"/>
        <v/>
      </c>
      <c r="D19217" s="213" t="str">
        <f t="shared" si="603"/>
        <v/>
      </c>
    </row>
    <row r="19218" spans="2:4" x14ac:dyDescent="0.3">
      <c r="B19218" s="211" t="str">
        <f t="shared" si="602"/>
        <v/>
      </c>
      <c r="D19218" s="213" t="str">
        <f t="shared" si="603"/>
        <v/>
      </c>
    </row>
    <row r="19219" spans="2:4" x14ac:dyDescent="0.3">
      <c r="B19219" s="211" t="str">
        <f t="shared" si="602"/>
        <v/>
      </c>
      <c r="D19219" s="213" t="str">
        <f t="shared" si="603"/>
        <v/>
      </c>
    </row>
    <row r="19220" spans="2:4" x14ac:dyDescent="0.3">
      <c r="B19220" s="211" t="str">
        <f t="shared" si="602"/>
        <v/>
      </c>
      <c r="D19220" s="213" t="str">
        <f t="shared" si="603"/>
        <v/>
      </c>
    </row>
    <row r="19221" spans="2:4" x14ac:dyDescent="0.3">
      <c r="B19221" s="211" t="str">
        <f t="shared" si="602"/>
        <v/>
      </c>
      <c r="D19221" s="213" t="str">
        <f t="shared" si="603"/>
        <v/>
      </c>
    </row>
    <row r="19222" spans="2:4" x14ac:dyDescent="0.3">
      <c r="B19222" s="211" t="str">
        <f t="shared" si="602"/>
        <v/>
      </c>
      <c r="D19222" s="213" t="str">
        <f t="shared" si="603"/>
        <v/>
      </c>
    </row>
    <row r="19223" spans="2:4" x14ac:dyDescent="0.3">
      <c r="B19223" s="211" t="str">
        <f t="shared" si="602"/>
        <v/>
      </c>
      <c r="D19223" s="213" t="str">
        <f t="shared" si="603"/>
        <v/>
      </c>
    </row>
    <row r="19224" spans="2:4" x14ac:dyDescent="0.3">
      <c r="B19224" s="211" t="str">
        <f t="shared" si="602"/>
        <v/>
      </c>
      <c r="D19224" s="213" t="str">
        <f t="shared" si="603"/>
        <v/>
      </c>
    </row>
    <row r="19225" spans="2:4" x14ac:dyDescent="0.3">
      <c r="B19225" s="211" t="str">
        <f t="shared" si="602"/>
        <v/>
      </c>
      <c r="D19225" s="213" t="str">
        <f t="shared" si="603"/>
        <v/>
      </c>
    </row>
    <row r="19226" spans="2:4" x14ac:dyDescent="0.3">
      <c r="B19226" s="211" t="str">
        <f t="shared" si="602"/>
        <v/>
      </c>
      <c r="D19226" s="213" t="str">
        <f t="shared" si="603"/>
        <v/>
      </c>
    </row>
    <row r="19227" spans="2:4" x14ac:dyDescent="0.3">
      <c r="B19227" s="211" t="str">
        <f t="shared" si="602"/>
        <v/>
      </c>
      <c r="D19227" s="213" t="str">
        <f t="shared" si="603"/>
        <v/>
      </c>
    </row>
    <row r="19228" spans="2:4" x14ac:dyDescent="0.3">
      <c r="B19228" s="211" t="str">
        <f t="shared" si="602"/>
        <v/>
      </c>
      <c r="D19228" s="213" t="str">
        <f t="shared" si="603"/>
        <v/>
      </c>
    </row>
    <row r="19229" spans="2:4" x14ac:dyDescent="0.3">
      <c r="B19229" s="211" t="str">
        <f t="shared" si="602"/>
        <v/>
      </c>
      <c r="D19229" s="213" t="str">
        <f t="shared" si="603"/>
        <v/>
      </c>
    </row>
    <row r="19230" spans="2:4" x14ac:dyDescent="0.3">
      <c r="B19230" s="211" t="str">
        <f t="shared" si="602"/>
        <v/>
      </c>
      <c r="D19230" s="213" t="str">
        <f t="shared" si="603"/>
        <v/>
      </c>
    </row>
    <row r="19231" spans="2:4" x14ac:dyDescent="0.3">
      <c r="B19231" s="211" t="str">
        <f t="shared" si="602"/>
        <v/>
      </c>
      <c r="D19231" s="213" t="str">
        <f t="shared" si="603"/>
        <v/>
      </c>
    </row>
    <row r="19232" spans="2:4" x14ac:dyDescent="0.3">
      <c r="B19232" s="211" t="str">
        <f t="shared" si="602"/>
        <v/>
      </c>
      <c r="D19232" s="213" t="str">
        <f t="shared" si="603"/>
        <v/>
      </c>
    </row>
    <row r="19233" spans="2:4" x14ac:dyDescent="0.3">
      <c r="B19233" s="211" t="str">
        <f t="shared" si="602"/>
        <v/>
      </c>
      <c r="D19233" s="213" t="str">
        <f t="shared" si="603"/>
        <v/>
      </c>
    </row>
    <row r="19234" spans="2:4" x14ac:dyDescent="0.3">
      <c r="B19234" s="211" t="str">
        <f t="shared" si="602"/>
        <v/>
      </c>
      <c r="D19234" s="213" t="str">
        <f t="shared" si="603"/>
        <v/>
      </c>
    </row>
    <row r="19235" spans="2:4" x14ac:dyDescent="0.3">
      <c r="B19235" s="211" t="str">
        <f t="shared" si="602"/>
        <v/>
      </c>
      <c r="D19235" s="213" t="str">
        <f t="shared" si="603"/>
        <v/>
      </c>
    </row>
    <row r="19236" spans="2:4" x14ac:dyDescent="0.3">
      <c r="B19236" s="211" t="str">
        <f t="shared" si="602"/>
        <v/>
      </c>
      <c r="D19236" s="213" t="str">
        <f t="shared" si="603"/>
        <v/>
      </c>
    </row>
    <row r="19237" spans="2:4" x14ac:dyDescent="0.3">
      <c r="B19237" s="211" t="str">
        <f t="shared" si="602"/>
        <v/>
      </c>
      <c r="D19237" s="213" t="str">
        <f t="shared" si="603"/>
        <v/>
      </c>
    </row>
    <row r="19238" spans="2:4" x14ac:dyDescent="0.3">
      <c r="B19238" s="211" t="str">
        <f t="shared" si="602"/>
        <v/>
      </c>
      <c r="D19238" s="213" t="str">
        <f t="shared" si="603"/>
        <v/>
      </c>
    </row>
    <row r="19239" spans="2:4" x14ac:dyDescent="0.3">
      <c r="B19239" s="211" t="str">
        <f t="shared" si="602"/>
        <v/>
      </c>
      <c r="D19239" s="213" t="str">
        <f t="shared" si="603"/>
        <v/>
      </c>
    </row>
    <row r="19240" spans="2:4" x14ac:dyDescent="0.3">
      <c r="B19240" s="211" t="str">
        <f t="shared" si="602"/>
        <v/>
      </c>
      <c r="D19240" s="213" t="str">
        <f t="shared" si="603"/>
        <v/>
      </c>
    </row>
    <row r="19241" spans="2:4" x14ac:dyDescent="0.3">
      <c r="B19241" s="211" t="str">
        <f t="shared" si="602"/>
        <v/>
      </c>
      <c r="D19241" s="213" t="str">
        <f t="shared" si="603"/>
        <v/>
      </c>
    </row>
    <row r="19242" spans="2:4" x14ac:dyDescent="0.3">
      <c r="B19242" s="211" t="str">
        <f t="shared" si="602"/>
        <v/>
      </c>
      <c r="D19242" s="213" t="str">
        <f t="shared" si="603"/>
        <v/>
      </c>
    </row>
    <row r="19243" spans="2:4" x14ac:dyDescent="0.3">
      <c r="B19243" s="211" t="str">
        <f t="shared" si="602"/>
        <v/>
      </c>
      <c r="D19243" s="213" t="str">
        <f t="shared" si="603"/>
        <v/>
      </c>
    </row>
    <row r="19244" spans="2:4" x14ac:dyDescent="0.3">
      <c r="B19244" s="211" t="str">
        <f t="shared" si="602"/>
        <v/>
      </c>
      <c r="D19244" s="213" t="str">
        <f t="shared" si="603"/>
        <v/>
      </c>
    </row>
    <row r="19245" spans="2:4" x14ac:dyDescent="0.3">
      <c r="B19245" s="211" t="str">
        <f t="shared" si="602"/>
        <v/>
      </c>
      <c r="D19245" s="213" t="str">
        <f t="shared" si="603"/>
        <v/>
      </c>
    </row>
    <row r="19246" spans="2:4" x14ac:dyDescent="0.3">
      <c r="B19246" s="211" t="str">
        <f t="shared" si="602"/>
        <v/>
      </c>
      <c r="D19246" s="213" t="str">
        <f t="shared" si="603"/>
        <v/>
      </c>
    </row>
    <row r="19247" spans="2:4" x14ac:dyDescent="0.3">
      <c r="B19247" s="211" t="str">
        <f t="shared" si="602"/>
        <v/>
      </c>
      <c r="D19247" s="213" t="str">
        <f t="shared" si="603"/>
        <v/>
      </c>
    </row>
    <row r="19248" spans="2:4" x14ac:dyDescent="0.3">
      <c r="B19248" s="211" t="str">
        <f t="shared" si="602"/>
        <v/>
      </c>
      <c r="D19248" s="213" t="str">
        <f t="shared" si="603"/>
        <v/>
      </c>
    </row>
    <row r="19249" spans="2:4" x14ac:dyDescent="0.3">
      <c r="B19249" s="211" t="str">
        <f t="shared" si="602"/>
        <v/>
      </c>
      <c r="D19249" s="213" t="str">
        <f t="shared" si="603"/>
        <v/>
      </c>
    </row>
    <row r="19250" spans="2:4" x14ac:dyDescent="0.3">
      <c r="B19250" s="211" t="str">
        <f t="shared" si="602"/>
        <v/>
      </c>
      <c r="D19250" s="213" t="str">
        <f t="shared" si="603"/>
        <v/>
      </c>
    </row>
    <row r="19251" spans="2:4" x14ac:dyDescent="0.3">
      <c r="B19251" s="211" t="str">
        <f t="shared" si="602"/>
        <v/>
      </c>
      <c r="D19251" s="213" t="str">
        <f t="shared" si="603"/>
        <v/>
      </c>
    </row>
    <row r="19252" spans="2:4" x14ac:dyDescent="0.3">
      <c r="B19252" s="211" t="str">
        <f t="shared" si="602"/>
        <v/>
      </c>
      <c r="D19252" s="213" t="str">
        <f t="shared" si="603"/>
        <v/>
      </c>
    </row>
    <row r="19253" spans="2:4" x14ac:dyDescent="0.3">
      <c r="B19253" s="211" t="str">
        <f t="shared" si="602"/>
        <v/>
      </c>
      <c r="D19253" s="213" t="str">
        <f t="shared" si="603"/>
        <v/>
      </c>
    </row>
    <row r="19254" spans="2:4" x14ac:dyDescent="0.3">
      <c r="B19254" s="211" t="str">
        <f t="shared" si="602"/>
        <v/>
      </c>
      <c r="D19254" s="213" t="str">
        <f t="shared" si="603"/>
        <v/>
      </c>
    </row>
    <row r="19255" spans="2:4" x14ac:dyDescent="0.3">
      <c r="B19255" s="211" t="str">
        <f t="shared" si="602"/>
        <v/>
      </c>
      <c r="D19255" s="213" t="str">
        <f t="shared" si="603"/>
        <v/>
      </c>
    </row>
    <row r="19256" spans="2:4" x14ac:dyDescent="0.3">
      <c r="B19256" s="211" t="str">
        <f t="shared" si="602"/>
        <v/>
      </c>
      <c r="D19256" s="213" t="str">
        <f t="shared" si="603"/>
        <v/>
      </c>
    </row>
    <row r="19257" spans="2:4" x14ac:dyDescent="0.3">
      <c r="B19257" s="211" t="str">
        <f t="shared" si="602"/>
        <v/>
      </c>
      <c r="D19257" s="213" t="str">
        <f t="shared" si="603"/>
        <v/>
      </c>
    </row>
    <row r="19258" spans="2:4" x14ac:dyDescent="0.3">
      <c r="B19258" s="211" t="str">
        <f t="shared" si="602"/>
        <v/>
      </c>
      <c r="D19258" s="213" t="str">
        <f t="shared" si="603"/>
        <v/>
      </c>
    </row>
    <row r="19259" spans="2:4" x14ac:dyDescent="0.3">
      <c r="B19259" s="211" t="str">
        <f t="shared" si="602"/>
        <v/>
      </c>
      <c r="D19259" s="213" t="str">
        <f t="shared" si="603"/>
        <v/>
      </c>
    </row>
    <row r="19260" spans="2:4" x14ac:dyDescent="0.3">
      <c r="B19260" s="211" t="str">
        <f t="shared" si="602"/>
        <v/>
      </c>
      <c r="D19260" s="213" t="str">
        <f t="shared" si="603"/>
        <v/>
      </c>
    </row>
    <row r="19261" spans="2:4" x14ac:dyDescent="0.3">
      <c r="B19261" s="211" t="str">
        <f t="shared" si="602"/>
        <v/>
      </c>
      <c r="D19261" s="213" t="str">
        <f t="shared" si="603"/>
        <v/>
      </c>
    </row>
    <row r="19262" spans="2:4" x14ac:dyDescent="0.3">
      <c r="B19262" s="211" t="str">
        <f t="shared" si="602"/>
        <v/>
      </c>
      <c r="D19262" s="213" t="str">
        <f t="shared" si="603"/>
        <v/>
      </c>
    </row>
    <row r="19263" spans="2:4" x14ac:dyDescent="0.3">
      <c r="B19263" s="211" t="str">
        <f t="shared" si="602"/>
        <v/>
      </c>
      <c r="D19263" s="213" t="str">
        <f t="shared" si="603"/>
        <v/>
      </c>
    </row>
    <row r="19264" spans="2:4" x14ac:dyDescent="0.3">
      <c r="B19264" s="211" t="str">
        <f t="shared" si="602"/>
        <v/>
      </c>
      <c r="D19264" s="213" t="str">
        <f t="shared" si="603"/>
        <v/>
      </c>
    </row>
    <row r="19265" spans="2:4" x14ac:dyDescent="0.3">
      <c r="B19265" s="211" t="str">
        <f t="shared" si="602"/>
        <v/>
      </c>
      <c r="D19265" s="213" t="str">
        <f t="shared" si="603"/>
        <v/>
      </c>
    </row>
    <row r="19266" spans="2:4" x14ac:dyDescent="0.3">
      <c r="B19266" s="211" t="str">
        <f t="shared" si="602"/>
        <v/>
      </c>
      <c r="D19266" s="213" t="str">
        <f t="shared" si="603"/>
        <v/>
      </c>
    </row>
    <row r="19267" spans="2:4" x14ac:dyDescent="0.3">
      <c r="B19267" s="211" t="str">
        <f t="shared" si="602"/>
        <v/>
      </c>
      <c r="D19267" s="213" t="str">
        <f t="shared" si="603"/>
        <v/>
      </c>
    </row>
    <row r="19268" spans="2:4" x14ac:dyDescent="0.3">
      <c r="B19268" s="211" t="str">
        <f t="shared" si="602"/>
        <v/>
      </c>
      <c r="D19268" s="213" t="str">
        <f t="shared" si="603"/>
        <v/>
      </c>
    </row>
    <row r="19269" spans="2:4" x14ac:dyDescent="0.3">
      <c r="B19269" s="211" t="str">
        <f t="shared" si="602"/>
        <v/>
      </c>
      <c r="D19269" s="213" t="str">
        <f t="shared" si="603"/>
        <v/>
      </c>
    </row>
    <row r="19270" spans="2:4" x14ac:dyDescent="0.3">
      <c r="B19270" s="211" t="str">
        <f t="shared" ref="B19270:B19333" si="604">IF(NOT(ISBLANK(A19270)),INT(($B$2-A19270)/365.25),"")</f>
        <v/>
      </c>
      <c r="D19270" s="213" t="str">
        <f t="shared" ref="D19270:D19333" si="605">_xlfn.IFNA(VLOOKUP(B19270,AgeGroups,2,TRUE),"")</f>
        <v/>
      </c>
    </row>
    <row r="19271" spans="2:4" x14ac:dyDescent="0.3">
      <c r="B19271" s="211" t="str">
        <f t="shared" si="604"/>
        <v/>
      </c>
      <c r="D19271" s="213" t="str">
        <f t="shared" si="605"/>
        <v/>
      </c>
    </row>
    <row r="19272" spans="2:4" x14ac:dyDescent="0.3">
      <c r="B19272" s="211" t="str">
        <f t="shared" si="604"/>
        <v/>
      </c>
      <c r="D19272" s="213" t="str">
        <f t="shared" si="605"/>
        <v/>
      </c>
    </row>
    <row r="19273" spans="2:4" x14ac:dyDescent="0.3">
      <c r="B19273" s="211" t="str">
        <f t="shared" si="604"/>
        <v/>
      </c>
      <c r="D19273" s="213" t="str">
        <f t="shared" si="605"/>
        <v/>
      </c>
    </row>
    <row r="19274" spans="2:4" x14ac:dyDescent="0.3">
      <c r="B19274" s="211" t="str">
        <f t="shared" si="604"/>
        <v/>
      </c>
      <c r="D19274" s="213" t="str">
        <f t="shared" si="605"/>
        <v/>
      </c>
    </row>
    <row r="19275" spans="2:4" x14ac:dyDescent="0.3">
      <c r="B19275" s="211" t="str">
        <f t="shared" si="604"/>
        <v/>
      </c>
      <c r="D19275" s="213" t="str">
        <f t="shared" si="605"/>
        <v/>
      </c>
    </row>
    <row r="19276" spans="2:4" x14ac:dyDescent="0.3">
      <c r="B19276" s="211" t="str">
        <f t="shared" si="604"/>
        <v/>
      </c>
      <c r="D19276" s="213" t="str">
        <f t="shared" si="605"/>
        <v/>
      </c>
    </row>
    <row r="19277" spans="2:4" x14ac:dyDescent="0.3">
      <c r="B19277" s="211" t="str">
        <f t="shared" si="604"/>
        <v/>
      </c>
      <c r="D19277" s="213" t="str">
        <f t="shared" si="605"/>
        <v/>
      </c>
    </row>
    <row r="19278" spans="2:4" x14ac:dyDescent="0.3">
      <c r="B19278" s="211" t="str">
        <f t="shared" si="604"/>
        <v/>
      </c>
      <c r="D19278" s="213" t="str">
        <f t="shared" si="605"/>
        <v/>
      </c>
    </row>
    <row r="19279" spans="2:4" x14ac:dyDescent="0.3">
      <c r="B19279" s="211" t="str">
        <f t="shared" si="604"/>
        <v/>
      </c>
      <c r="D19279" s="213" t="str">
        <f t="shared" si="605"/>
        <v/>
      </c>
    </row>
    <row r="19280" spans="2:4" x14ac:dyDescent="0.3">
      <c r="B19280" s="211" t="str">
        <f t="shared" si="604"/>
        <v/>
      </c>
      <c r="D19280" s="213" t="str">
        <f t="shared" si="605"/>
        <v/>
      </c>
    </row>
    <row r="19281" spans="2:4" x14ac:dyDescent="0.3">
      <c r="B19281" s="211" t="str">
        <f t="shared" si="604"/>
        <v/>
      </c>
      <c r="D19281" s="213" t="str">
        <f t="shared" si="605"/>
        <v/>
      </c>
    </row>
    <row r="19282" spans="2:4" x14ac:dyDescent="0.3">
      <c r="B19282" s="211" t="str">
        <f t="shared" si="604"/>
        <v/>
      </c>
      <c r="D19282" s="213" t="str">
        <f t="shared" si="605"/>
        <v/>
      </c>
    </row>
    <row r="19283" spans="2:4" x14ac:dyDescent="0.3">
      <c r="B19283" s="211" t="str">
        <f t="shared" si="604"/>
        <v/>
      </c>
      <c r="D19283" s="213" t="str">
        <f t="shared" si="605"/>
        <v/>
      </c>
    </row>
    <row r="19284" spans="2:4" x14ac:dyDescent="0.3">
      <c r="B19284" s="211" t="str">
        <f t="shared" si="604"/>
        <v/>
      </c>
      <c r="D19284" s="213" t="str">
        <f t="shared" si="605"/>
        <v/>
      </c>
    </row>
    <row r="19285" spans="2:4" x14ac:dyDescent="0.3">
      <c r="B19285" s="211" t="str">
        <f t="shared" si="604"/>
        <v/>
      </c>
      <c r="D19285" s="213" t="str">
        <f t="shared" si="605"/>
        <v/>
      </c>
    </row>
    <row r="19286" spans="2:4" x14ac:dyDescent="0.3">
      <c r="B19286" s="211" t="str">
        <f t="shared" si="604"/>
        <v/>
      </c>
      <c r="D19286" s="213" t="str">
        <f t="shared" si="605"/>
        <v/>
      </c>
    </row>
    <row r="19287" spans="2:4" x14ac:dyDescent="0.3">
      <c r="B19287" s="211" t="str">
        <f t="shared" si="604"/>
        <v/>
      </c>
      <c r="D19287" s="213" t="str">
        <f t="shared" si="605"/>
        <v/>
      </c>
    </row>
    <row r="19288" spans="2:4" x14ac:dyDescent="0.3">
      <c r="B19288" s="211" t="str">
        <f t="shared" si="604"/>
        <v/>
      </c>
      <c r="D19288" s="213" t="str">
        <f t="shared" si="605"/>
        <v/>
      </c>
    </row>
    <row r="19289" spans="2:4" x14ac:dyDescent="0.3">
      <c r="B19289" s="211" t="str">
        <f t="shared" si="604"/>
        <v/>
      </c>
      <c r="D19289" s="213" t="str">
        <f t="shared" si="605"/>
        <v/>
      </c>
    </row>
    <row r="19290" spans="2:4" x14ac:dyDescent="0.3">
      <c r="B19290" s="211" t="str">
        <f t="shared" si="604"/>
        <v/>
      </c>
      <c r="D19290" s="213" t="str">
        <f t="shared" si="605"/>
        <v/>
      </c>
    </row>
    <row r="19291" spans="2:4" x14ac:dyDescent="0.3">
      <c r="B19291" s="211" t="str">
        <f t="shared" si="604"/>
        <v/>
      </c>
      <c r="D19291" s="213" t="str">
        <f t="shared" si="605"/>
        <v/>
      </c>
    </row>
    <row r="19292" spans="2:4" x14ac:dyDescent="0.3">
      <c r="B19292" s="211" t="str">
        <f t="shared" si="604"/>
        <v/>
      </c>
      <c r="D19292" s="213" t="str">
        <f t="shared" si="605"/>
        <v/>
      </c>
    </row>
    <row r="19293" spans="2:4" x14ac:dyDescent="0.3">
      <c r="B19293" s="211" t="str">
        <f t="shared" si="604"/>
        <v/>
      </c>
      <c r="D19293" s="213" t="str">
        <f t="shared" si="605"/>
        <v/>
      </c>
    </row>
    <row r="19294" spans="2:4" x14ac:dyDescent="0.3">
      <c r="B19294" s="211" t="str">
        <f t="shared" si="604"/>
        <v/>
      </c>
      <c r="D19294" s="213" t="str">
        <f t="shared" si="605"/>
        <v/>
      </c>
    </row>
    <row r="19295" spans="2:4" x14ac:dyDescent="0.3">
      <c r="B19295" s="211" t="str">
        <f t="shared" si="604"/>
        <v/>
      </c>
      <c r="D19295" s="213" t="str">
        <f t="shared" si="605"/>
        <v/>
      </c>
    </row>
    <row r="19296" spans="2:4" x14ac:dyDescent="0.3">
      <c r="B19296" s="211" t="str">
        <f t="shared" si="604"/>
        <v/>
      </c>
      <c r="D19296" s="213" t="str">
        <f t="shared" si="605"/>
        <v/>
      </c>
    </row>
    <row r="19297" spans="2:4" x14ac:dyDescent="0.3">
      <c r="B19297" s="211" t="str">
        <f t="shared" si="604"/>
        <v/>
      </c>
      <c r="D19297" s="213" t="str">
        <f t="shared" si="605"/>
        <v/>
      </c>
    </row>
    <row r="19298" spans="2:4" x14ac:dyDescent="0.3">
      <c r="B19298" s="211" t="str">
        <f t="shared" si="604"/>
        <v/>
      </c>
      <c r="D19298" s="213" t="str">
        <f t="shared" si="605"/>
        <v/>
      </c>
    </row>
    <row r="19299" spans="2:4" x14ac:dyDescent="0.3">
      <c r="B19299" s="211" t="str">
        <f t="shared" si="604"/>
        <v/>
      </c>
      <c r="D19299" s="213" t="str">
        <f t="shared" si="605"/>
        <v/>
      </c>
    </row>
    <row r="19300" spans="2:4" x14ac:dyDescent="0.3">
      <c r="B19300" s="211" t="str">
        <f t="shared" si="604"/>
        <v/>
      </c>
      <c r="D19300" s="213" t="str">
        <f t="shared" si="605"/>
        <v/>
      </c>
    </row>
    <row r="19301" spans="2:4" x14ac:dyDescent="0.3">
      <c r="B19301" s="211" t="str">
        <f t="shared" si="604"/>
        <v/>
      </c>
      <c r="D19301" s="213" t="str">
        <f t="shared" si="605"/>
        <v/>
      </c>
    </row>
    <row r="19302" spans="2:4" x14ac:dyDescent="0.3">
      <c r="B19302" s="211" t="str">
        <f t="shared" si="604"/>
        <v/>
      </c>
      <c r="D19302" s="213" t="str">
        <f t="shared" si="605"/>
        <v/>
      </c>
    </row>
    <row r="19303" spans="2:4" x14ac:dyDescent="0.3">
      <c r="B19303" s="211" t="str">
        <f t="shared" si="604"/>
        <v/>
      </c>
      <c r="D19303" s="213" t="str">
        <f t="shared" si="605"/>
        <v/>
      </c>
    </row>
    <row r="19304" spans="2:4" x14ac:dyDescent="0.3">
      <c r="B19304" s="211" t="str">
        <f t="shared" si="604"/>
        <v/>
      </c>
      <c r="D19304" s="213" t="str">
        <f t="shared" si="605"/>
        <v/>
      </c>
    </row>
    <row r="19305" spans="2:4" x14ac:dyDescent="0.3">
      <c r="B19305" s="211" t="str">
        <f t="shared" si="604"/>
        <v/>
      </c>
      <c r="D19305" s="213" t="str">
        <f t="shared" si="605"/>
        <v/>
      </c>
    </row>
    <row r="19306" spans="2:4" x14ac:dyDescent="0.3">
      <c r="B19306" s="211" t="str">
        <f t="shared" si="604"/>
        <v/>
      </c>
      <c r="D19306" s="213" t="str">
        <f t="shared" si="605"/>
        <v/>
      </c>
    </row>
    <row r="19307" spans="2:4" x14ac:dyDescent="0.3">
      <c r="B19307" s="211" t="str">
        <f t="shared" si="604"/>
        <v/>
      </c>
      <c r="D19307" s="213" t="str">
        <f t="shared" si="605"/>
        <v/>
      </c>
    </row>
    <row r="19308" spans="2:4" x14ac:dyDescent="0.3">
      <c r="B19308" s="211" t="str">
        <f t="shared" si="604"/>
        <v/>
      </c>
      <c r="D19308" s="213" t="str">
        <f t="shared" si="605"/>
        <v/>
      </c>
    </row>
    <row r="19309" spans="2:4" x14ac:dyDescent="0.3">
      <c r="B19309" s="211" t="str">
        <f t="shared" si="604"/>
        <v/>
      </c>
      <c r="D19309" s="213" t="str">
        <f t="shared" si="605"/>
        <v/>
      </c>
    </row>
    <row r="19310" spans="2:4" x14ac:dyDescent="0.3">
      <c r="B19310" s="211" t="str">
        <f t="shared" si="604"/>
        <v/>
      </c>
      <c r="D19310" s="213" t="str">
        <f t="shared" si="605"/>
        <v/>
      </c>
    </row>
    <row r="19311" spans="2:4" x14ac:dyDescent="0.3">
      <c r="B19311" s="211" t="str">
        <f t="shared" si="604"/>
        <v/>
      </c>
      <c r="D19311" s="213" t="str">
        <f t="shared" si="605"/>
        <v/>
      </c>
    </row>
    <row r="19312" spans="2:4" x14ac:dyDescent="0.3">
      <c r="B19312" s="211" t="str">
        <f t="shared" si="604"/>
        <v/>
      </c>
      <c r="D19312" s="213" t="str">
        <f t="shared" si="605"/>
        <v/>
      </c>
    </row>
    <row r="19313" spans="2:4" x14ac:dyDescent="0.3">
      <c r="B19313" s="211" t="str">
        <f t="shared" si="604"/>
        <v/>
      </c>
      <c r="D19313" s="213" t="str">
        <f t="shared" si="605"/>
        <v/>
      </c>
    </row>
    <row r="19314" spans="2:4" x14ac:dyDescent="0.3">
      <c r="B19314" s="211" t="str">
        <f t="shared" si="604"/>
        <v/>
      </c>
      <c r="D19314" s="213" t="str">
        <f t="shared" si="605"/>
        <v/>
      </c>
    </row>
    <row r="19315" spans="2:4" x14ac:dyDescent="0.3">
      <c r="B19315" s="211" t="str">
        <f t="shared" si="604"/>
        <v/>
      </c>
      <c r="D19315" s="213" t="str">
        <f t="shared" si="605"/>
        <v/>
      </c>
    </row>
    <row r="19316" spans="2:4" x14ac:dyDescent="0.3">
      <c r="B19316" s="211" t="str">
        <f t="shared" si="604"/>
        <v/>
      </c>
      <c r="D19316" s="213" t="str">
        <f t="shared" si="605"/>
        <v/>
      </c>
    </row>
    <row r="19317" spans="2:4" x14ac:dyDescent="0.3">
      <c r="B19317" s="211" t="str">
        <f t="shared" si="604"/>
        <v/>
      </c>
      <c r="D19317" s="213" t="str">
        <f t="shared" si="605"/>
        <v/>
      </c>
    </row>
    <row r="19318" spans="2:4" x14ac:dyDescent="0.3">
      <c r="B19318" s="211" t="str">
        <f t="shared" si="604"/>
        <v/>
      </c>
      <c r="D19318" s="213" t="str">
        <f t="shared" si="605"/>
        <v/>
      </c>
    </row>
    <row r="19319" spans="2:4" x14ac:dyDescent="0.3">
      <c r="B19319" s="211" t="str">
        <f t="shared" si="604"/>
        <v/>
      </c>
      <c r="D19319" s="213" t="str">
        <f t="shared" si="605"/>
        <v/>
      </c>
    </row>
    <row r="19320" spans="2:4" x14ac:dyDescent="0.3">
      <c r="B19320" s="211" t="str">
        <f t="shared" si="604"/>
        <v/>
      </c>
      <c r="D19320" s="213" t="str">
        <f t="shared" si="605"/>
        <v/>
      </c>
    </row>
    <row r="19321" spans="2:4" x14ac:dyDescent="0.3">
      <c r="B19321" s="211" t="str">
        <f t="shared" si="604"/>
        <v/>
      </c>
      <c r="D19321" s="213" t="str">
        <f t="shared" si="605"/>
        <v/>
      </c>
    </row>
    <row r="19322" spans="2:4" x14ac:dyDescent="0.3">
      <c r="B19322" s="211" t="str">
        <f t="shared" si="604"/>
        <v/>
      </c>
      <c r="D19322" s="213" t="str">
        <f t="shared" si="605"/>
        <v/>
      </c>
    </row>
    <row r="19323" spans="2:4" x14ac:dyDescent="0.3">
      <c r="B19323" s="211" t="str">
        <f t="shared" si="604"/>
        <v/>
      </c>
      <c r="D19323" s="213" t="str">
        <f t="shared" si="605"/>
        <v/>
      </c>
    </row>
    <row r="19324" spans="2:4" x14ac:dyDescent="0.3">
      <c r="B19324" s="211" t="str">
        <f t="shared" si="604"/>
        <v/>
      </c>
      <c r="D19324" s="213" t="str">
        <f t="shared" si="605"/>
        <v/>
      </c>
    </row>
    <row r="19325" spans="2:4" x14ac:dyDescent="0.3">
      <c r="B19325" s="211" t="str">
        <f t="shared" si="604"/>
        <v/>
      </c>
      <c r="D19325" s="213" t="str">
        <f t="shared" si="605"/>
        <v/>
      </c>
    </row>
    <row r="19326" spans="2:4" x14ac:dyDescent="0.3">
      <c r="B19326" s="211" t="str">
        <f t="shared" si="604"/>
        <v/>
      </c>
      <c r="D19326" s="213" t="str">
        <f t="shared" si="605"/>
        <v/>
      </c>
    </row>
    <row r="19327" spans="2:4" x14ac:dyDescent="0.3">
      <c r="B19327" s="211" t="str">
        <f t="shared" si="604"/>
        <v/>
      </c>
      <c r="D19327" s="213" t="str">
        <f t="shared" si="605"/>
        <v/>
      </c>
    </row>
    <row r="19328" spans="2:4" x14ac:dyDescent="0.3">
      <c r="B19328" s="211" t="str">
        <f t="shared" si="604"/>
        <v/>
      </c>
      <c r="D19328" s="213" t="str">
        <f t="shared" si="605"/>
        <v/>
      </c>
    </row>
    <row r="19329" spans="2:4" x14ac:dyDescent="0.3">
      <c r="B19329" s="211" t="str">
        <f t="shared" si="604"/>
        <v/>
      </c>
      <c r="D19329" s="213" t="str">
        <f t="shared" si="605"/>
        <v/>
      </c>
    </row>
    <row r="19330" spans="2:4" x14ac:dyDescent="0.3">
      <c r="B19330" s="211" t="str">
        <f t="shared" si="604"/>
        <v/>
      </c>
      <c r="D19330" s="213" t="str">
        <f t="shared" si="605"/>
        <v/>
      </c>
    </row>
    <row r="19331" spans="2:4" x14ac:dyDescent="0.3">
      <c r="B19331" s="211" t="str">
        <f t="shared" si="604"/>
        <v/>
      </c>
      <c r="D19331" s="213" t="str">
        <f t="shared" si="605"/>
        <v/>
      </c>
    </row>
    <row r="19332" spans="2:4" x14ac:dyDescent="0.3">
      <c r="B19332" s="211" t="str">
        <f t="shared" si="604"/>
        <v/>
      </c>
      <c r="D19332" s="213" t="str">
        <f t="shared" si="605"/>
        <v/>
      </c>
    </row>
    <row r="19333" spans="2:4" x14ac:dyDescent="0.3">
      <c r="B19333" s="211" t="str">
        <f t="shared" si="604"/>
        <v/>
      </c>
      <c r="D19333" s="213" t="str">
        <f t="shared" si="605"/>
        <v/>
      </c>
    </row>
    <row r="19334" spans="2:4" x14ac:dyDescent="0.3">
      <c r="B19334" s="211" t="str">
        <f t="shared" ref="B19334:B19397" si="606">IF(NOT(ISBLANK(A19334)),INT(($B$2-A19334)/365.25),"")</f>
        <v/>
      </c>
      <c r="D19334" s="213" t="str">
        <f t="shared" ref="D19334:D19397" si="607">_xlfn.IFNA(VLOOKUP(B19334,AgeGroups,2,TRUE),"")</f>
        <v/>
      </c>
    </row>
    <row r="19335" spans="2:4" x14ac:dyDescent="0.3">
      <c r="B19335" s="211" t="str">
        <f t="shared" si="606"/>
        <v/>
      </c>
      <c r="D19335" s="213" t="str">
        <f t="shared" si="607"/>
        <v/>
      </c>
    </row>
    <row r="19336" spans="2:4" x14ac:dyDescent="0.3">
      <c r="B19336" s="211" t="str">
        <f t="shared" si="606"/>
        <v/>
      </c>
      <c r="D19336" s="213" t="str">
        <f t="shared" si="607"/>
        <v/>
      </c>
    </row>
    <row r="19337" spans="2:4" x14ac:dyDescent="0.3">
      <c r="B19337" s="211" t="str">
        <f t="shared" si="606"/>
        <v/>
      </c>
      <c r="D19337" s="213" t="str">
        <f t="shared" si="607"/>
        <v/>
      </c>
    </row>
    <row r="19338" spans="2:4" x14ac:dyDescent="0.3">
      <c r="B19338" s="211" t="str">
        <f t="shared" si="606"/>
        <v/>
      </c>
      <c r="D19338" s="213" t="str">
        <f t="shared" si="607"/>
        <v/>
      </c>
    </row>
    <row r="19339" spans="2:4" x14ac:dyDescent="0.3">
      <c r="B19339" s="211" t="str">
        <f t="shared" si="606"/>
        <v/>
      </c>
      <c r="D19339" s="213" t="str">
        <f t="shared" si="607"/>
        <v/>
      </c>
    </row>
    <row r="19340" spans="2:4" x14ac:dyDescent="0.3">
      <c r="B19340" s="211" t="str">
        <f t="shared" si="606"/>
        <v/>
      </c>
      <c r="D19340" s="213" t="str">
        <f t="shared" si="607"/>
        <v/>
      </c>
    </row>
    <row r="19341" spans="2:4" x14ac:dyDescent="0.3">
      <c r="B19341" s="211" t="str">
        <f t="shared" si="606"/>
        <v/>
      </c>
      <c r="D19341" s="213" t="str">
        <f t="shared" si="607"/>
        <v/>
      </c>
    </row>
    <row r="19342" spans="2:4" x14ac:dyDescent="0.3">
      <c r="B19342" s="211" t="str">
        <f t="shared" si="606"/>
        <v/>
      </c>
      <c r="D19342" s="213" t="str">
        <f t="shared" si="607"/>
        <v/>
      </c>
    </row>
    <row r="19343" spans="2:4" x14ac:dyDescent="0.3">
      <c r="B19343" s="211" t="str">
        <f t="shared" si="606"/>
        <v/>
      </c>
      <c r="D19343" s="213" t="str">
        <f t="shared" si="607"/>
        <v/>
      </c>
    </row>
    <row r="19344" spans="2:4" x14ac:dyDescent="0.3">
      <c r="B19344" s="211" t="str">
        <f t="shared" si="606"/>
        <v/>
      </c>
      <c r="D19344" s="213" t="str">
        <f t="shared" si="607"/>
        <v/>
      </c>
    </row>
    <row r="19345" spans="2:4" x14ac:dyDescent="0.3">
      <c r="B19345" s="211" t="str">
        <f t="shared" si="606"/>
        <v/>
      </c>
      <c r="D19345" s="213" t="str">
        <f t="shared" si="607"/>
        <v/>
      </c>
    </row>
    <row r="19346" spans="2:4" x14ac:dyDescent="0.3">
      <c r="B19346" s="211" t="str">
        <f t="shared" si="606"/>
        <v/>
      </c>
      <c r="D19346" s="213" t="str">
        <f t="shared" si="607"/>
        <v/>
      </c>
    </row>
    <row r="19347" spans="2:4" x14ac:dyDescent="0.3">
      <c r="B19347" s="211" t="str">
        <f t="shared" si="606"/>
        <v/>
      </c>
      <c r="D19347" s="213" t="str">
        <f t="shared" si="607"/>
        <v/>
      </c>
    </row>
    <row r="19348" spans="2:4" x14ac:dyDescent="0.3">
      <c r="B19348" s="211" t="str">
        <f t="shared" si="606"/>
        <v/>
      </c>
      <c r="D19348" s="213" t="str">
        <f t="shared" si="607"/>
        <v/>
      </c>
    </row>
    <row r="19349" spans="2:4" x14ac:dyDescent="0.3">
      <c r="B19349" s="211" t="str">
        <f t="shared" si="606"/>
        <v/>
      </c>
      <c r="D19349" s="213" t="str">
        <f t="shared" si="607"/>
        <v/>
      </c>
    </row>
    <row r="19350" spans="2:4" x14ac:dyDescent="0.3">
      <c r="B19350" s="211" t="str">
        <f t="shared" si="606"/>
        <v/>
      </c>
      <c r="D19350" s="213" t="str">
        <f t="shared" si="607"/>
        <v/>
      </c>
    </row>
    <row r="19351" spans="2:4" x14ac:dyDescent="0.3">
      <c r="B19351" s="211" t="str">
        <f t="shared" si="606"/>
        <v/>
      </c>
      <c r="D19351" s="213" t="str">
        <f t="shared" si="607"/>
        <v/>
      </c>
    </row>
    <row r="19352" spans="2:4" x14ac:dyDescent="0.3">
      <c r="B19352" s="211" t="str">
        <f t="shared" si="606"/>
        <v/>
      </c>
      <c r="D19352" s="213" t="str">
        <f t="shared" si="607"/>
        <v/>
      </c>
    </row>
    <row r="19353" spans="2:4" x14ac:dyDescent="0.3">
      <c r="B19353" s="211" t="str">
        <f t="shared" si="606"/>
        <v/>
      </c>
      <c r="D19353" s="213" t="str">
        <f t="shared" si="607"/>
        <v/>
      </c>
    </row>
    <row r="19354" spans="2:4" x14ac:dyDescent="0.3">
      <c r="B19354" s="211" t="str">
        <f t="shared" si="606"/>
        <v/>
      </c>
      <c r="D19354" s="213" t="str">
        <f t="shared" si="607"/>
        <v/>
      </c>
    </row>
    <row r="19355" spans="2:4" x14ac:dyDescent="0.3">
      <c r="B19355" s="211" t="str">
        <f t="shared" si="606"/>
        <v/>
      </c>
      <c r="D19355" s="213" t="str">
        <f t="shared" si="607"/>
        <v/>
      </c>
    </row>
    <row r="19356" spans="2:4" x14ac:dyDescent="0.3">
      <c r="B19356" s="211" t="str">
        <f t="shared" si="606"/>
        <v/>
      </c>
      <c r="D19356" s="213" t="str">
        <f t="shared" si="607"/>
        <v/>
      </c>
    </row>
    <row r="19357" spans="2:4" x14ac:dyDescent="0.3">
      <c r="B19357" s="211" t="str">
        <f t="shared" si="606"/>
        <v/>
      </c>
      <c r="D19357" s="213" t="str">
        <f t="shared" si="607"/>
        <v/>
      </c>
    </row>
    <row r="19358" spans="2:4" x14ac:dyDescent="0.3">
      <c r="B19358" s="211" t="str">
        <f t="shared" si="606"/>
        <v/>
      </c>
      <c r="D19358" s="213" t="str">
        <f t="shared" si="607"/>
        <v/>
      </c>
    </row>
    <row r="19359" spans="2:4" x14ac:dyDescent="0.3">
      <c r="B19359" s="211" t="str">
        <f t="shared" si="606"/>
        <v/>
      </c>
      <c r="D19359" s="213" t="str">
        <f t="shared" si="607"/>
        <v/>
      </c>
    </row>
    <row r="19360" spans="2:4" x14ac:dyDescent="0.3">
      <c r="B19360" s="211" t="str">
        <f t="shared" si="606"/>
        <v/>
      </c>
      <c r="D19360" s="213" t="str">
        <f t="shared" si="607"/>
        <v/>
      </c>
    </row>
    <row r="19361" spans="2:4" x14ac:dyDescent="0.3">
      <c r="B19361" s="211" t="str">
        <f t="shared" si="606"/>
        <v/>
      </c>
      <c r="D19361" s="213" t="str">
        <f t="shared" si="607"/>
        <v/>
      </c>
    </row>
    <row r="19362" spans="2:4" x14ac:dyDescent="0.3">
      <c r="B19362" s="211" t="str">
        <f t="shared" si="606"/>
        <v/>
      </c>
      <c r="D19362" s="213" t="str">
        <f t="shared" si="607"/>
        <v/>
      </c>
    </row>
    <row r="19363" spans="2:4" x14ac:dyDescent="0.3">
      <c r="B19363" s="211" t="str">
        <f t="shared" si="606"/>
        <v/>
      </c>
      <c r="D19363" s="213" t="str">
        <f t="shared" si="607"/>
        <v/>
      </c>
    </row>
    <row r="19364" spans="2:4" x14ac:dyDescent="0.3">
      <c r="B19364" s="211" t="str">
        <f t="shared" si="606"/>
        <v/>
      </c>
      <c r="D19364" s="213" t="str">
        <f t="shared" si="607"/>
        <v/>
      </c>
    </row>
    <row r="19365" spans="2:4" x14ac:dyDescent="0.3">
      <c r="B19365" s="211" t="str">
        <f t="shared" si="606"/>
        <v/>
      </c>
      <c r="D19365" s="213" t="str">
        <f t="shared" si="607"/>
        <v/>
      </c>
    </row>
    <row r="19366" spans="2:4" x14ac:dyDescent="0.3">
      <c r="B19366" s="211" t="str">
        <f t="shared" si="606"/>
        <v/>
      </c>
      <c r="D19366" s="213" t="str">
        <f t="shared" si="607"/>
        <v/>
      </c>
    </row>
    <row r="19367" spans="2:4" x14ac:dyDescent="0.3">
      <c r="B19367" s="211" t="str">
        <f t="shared" si="606"/>
        <v/>
      </c>
      <c r="D19367" s="213" t="str">
        <f t="shared" si="607"/>
        <v/>
      </c>
    </row>
    <row r="19368" spans="2:4" x14ac:dyDescent="0.3">
      <c r="B19368" s="211" t="str">
        <f t="shared" si="606"/>
        <v/>
      </c>
      <c r="D19368" s="213" t="str">
        <f t="shared" si="607"/>
        <v/>
      </c>
    </row>
    <row r="19369" spans="2:4" x14ac:dyDescent="0.3">
      <c r="B19369" s="211" t="str">
        <f t="shared" si="606"/>
        <v/>
      </c>
      <c r="D19369" s="213" t="str">
        <f t="shared" si="607"/>
        <v/>
      </c>
    </row>
    <row r="19370" spans="2:4" x14ac:dyDescent="0.3">
      <c r="B19370" s="211" t="str">
        <f t="shared" si="606"/>
        <v/>
      </c>
      <c r="D19370" s="213" t="str">
        <f t="shared" si="607"/>
        <v/>
      </c>
    </row>
    <row r="19371" spans="2:4" x14ac:dyDescent="0.3">
      <c r="B19371" s="211" t="str">
        <f t="shared" si="606"/>
        <v/>
      </c>
      <c r="D19371" s="213" t="str">
        <f t="shared" si="607"/>
        <v/>
      </c>
    </row>
    <row r="19372" spans="2:4" x14ac:dyDescent="0.3">
      <c r="B19372" s="211" t="str">
        <f t="shared" si="606"/>
        <v/>
      </c>
      <c r="D19372" s="213" t="str">
        <f t="shared" si="607"/>
        <v/>
      </c>
    </row>
    <row r="19373" spans="2:4" x14ac:dyDescent="0.3">
      <c r="B19373" s="211" t="str">
        <f t="shared" si="606"/>
        <v/>
      </c>
      <c r="D19373" s="213" t="str">
        <f t="shared" si="607"/>
        <v/>
      </c>
    </row>
    <row r="19374" spans="2:4" x14ac:dyDescent="0.3">
      <c r="B19374" s="211" t="str">
        <f t="shared" si="606"/>
        <v/>
      </c>
      <c r="D19374" s="213" t="str">
        <f t="shared" si="607"/>
        <v/>
      </c>
    </row>
    <row r="19375" spans="2:4" x14ac:dyDescent="0.3">
      <c r="B19375" s="211" t="str">
        <f t="shared" si="606"/>
        <v/>
      </c>
      <c r="D19375" s="213" t="str">
        <f t="shared" si="607"/>
        <v/>
      </c>
    </row>
    <row r="19376" spans="2:4" x14ac:dyDescent="0.3">
      <c r="B19376" s="211" t="str">
        <f t="shared" si="606"/>
        <v/>
      </c>
      <c r="D19376" s="213" t="str">
        <f t="shared" si="607"/>
        <v/>
      </c>
    </row>
    <row r="19377" spans="2:4" x14ac:dyDescent="0.3">
      <c r="B19377" s="211" t="str">
        <f t="shared" si="606"/>
        <v/>
      </c>
      <c r="D19377" s="213" t="str">
        <f t="shared" si="607"/>
        <v/>
      </c>
    </row>
    <row r="19378" spans="2:4" x14ac:dyDescent="0.3">
      <c r="B19378" s="211" t="str">
        <f t="shared" si="606"/>
        <v/>
      </c>
      <c r="D19378" s="213" t="str">
        <f t="shared" si="607"/>
        <v/>
      </c>
    </row>
    <row r="19379" spans="2:4" x14ac:dyDescent="0.3">
      <c r="B19379" s="211" t="str">
        <f t="shared" si="606"/>
        <v/>
      </c>
      <c r="D19379" s="213" t="str">
        <f t="shared" si="607"/>
        <v/>
      </c>
    </row>
    <row r="19380" spans="2:4" x14ac:dyDescent="0.3">
      <c r="B19380" s="211" t="str">
        <f t="shared" si="606"/>
        <v/>
      </c>
      <c r="D19380" s="213" t="str">
        <f t="shared" si="607"/>
        <v/>
      </c>
    </row>
    <row r="19381" spans="2:4" x14ac:dyDescent="0.3">
      <c r="B19381" s="211" t="str">
        <f t="shared" si="606"/>
        <v/>
      </c>
      <c r="D19381" s="213" t="str">
        <f t="shared" si="607"/>
        <v/>
      </c>
    </row>
    <row r="19382" spans="2:4" x14ac:dyDescent="0.3">
      <c r="B19382" s="211" t="str">
        <f t="shared" si="606"/>
        <v/>
      </c>
      <c r="D19382" s="213" t="str">
        <f t="shared" si="607"/>
        <v/>
      </c>
    </row>
    <row r="19383" spans="2:4" x14ac:dyDescent="0.3">
      <c r="B19383" s="211" t="str">
        <f t="shared" si="606"/>
        <v/>
      </c>
      <c r="D19383" s="213" t="str">
        <f t="shared" si="607"/>
        <v/>
      </c>
    </row>
    <row r="19384" spans="2:4" x14ac:dyDescent="0.3">
      <c r="B19384" s="211" t="str">
        <f t="shared" si="606"/>
        <v/>
      </c>
      <c r="D19384" s="213" t="str">
        <f t="shared" si="607"/>
        <v/>
      </c>
    </row>
    <row r="19385" spans="2:4" x14ac:dyDescent="0.3">
      <c r="B19385" s="211" t="str">
        <f t="shared" si="606"/>
        <v/>
      </c>
      <c r="D19385" s="213" t="str">
        <f t="shared" si="607"/>
        <v/>
      </c>
    </row>
    <row r="19386" spans="2:4" x14ac:dyDescent="0.3">
      <c r="B19386" s="211" t="str">
        <f t="shared" si="606"/>
        <v/>
      </c>
      <c r="D19386" s="213" t="str">
        <f t="shared" si="607"/>
        <v/>
      </c>
    </row>
    <row r="19387" spans="2:4" x14ac:dyDescent="0.3">
      <c r="B19387" s="211" t="str">
        <f t="shared" si="606"/>
        <v/>
      </c>
      <c r="D19387" s="213" t="str">
        <f t="shared" si="607"/>
        <v/>
      </c>
    </row>
    <row r="19388" spans="2:4" x14ac:dyDescent="0.3">
      <c r="B19388" s="211" t="str">
        <f t="shared" si="606"/>
        <v/>
      </c>
      <c r="D19388" s="213" t="str">
        <f t="shared" si="607"/>
        <v/>
      </c>
    </row>
    <row r="19389" spans="2:4" x14ac:dyDescent="0.3">
      <c r="B19389" s="211" t="str">
        <f t="shared" si="606"/>
        <v/>
      </c>
      <c r="D19389" s="213" t="str">
        <f t="shared" si="607"/>
        <v/>
      </c>
    </row>
    <row r="19390" spans="2:4" x14ac:dyDescent="0.3">
      <c r="B19390" s="211" t="str">
        <f t="shared" si="606"/>
        <v/>
      </c>
      <c r="D19390" s="213" t="str">
        <f t="shared" si="607"/>
        <v/>
      </c>
    </row>
    <row r="19391" spans="2:4" x14ac:dyDescent="0.3">
      <c r="B19391" s="211" t="str">
        <f t="shared" si="606"/>
        <v/>
      </c>
      <c r="D19391" s="213" t="str">
        <f t="shared" si="607"/>
        <v/>
      </c>
    </row>
    <row r="19392" spans="2:4" x14ac:dyDescent="0.3">
      <c r="B19392" s="211" t="str">
        <f t="shared" si="606"/>
        <v/>
      </c>
      <c r="D19392" s="213" t="str">
        <f t="shared" si="607"/>
        <v/>
      </c>
    </row>
    <row r="19393" spans="2:4" x14ac:dyDescent="0.3">
      <c r="B19393" s="211" t="str">
        <f t="shared" si="606"/>
        <v/>
      </c>
      <c r="D19393" s="213" t="str">
        <f t="shared" si="607"/>
        <v/>
      </c>
    </row>
    <row r="19394" spans="2:4" x14ac:dyDescent="0.3">
      <c r="B19394" s="211" t="str">
        <f t="shared" si="606"/>
        <v/>
      </c>
      <c r="D19394" s="213" t="str">
        <f t="shared" si="607"/>
        <v/>
      </c>
    </row>
    <row r="19395" spans="2:4" x14ac:dyDescent="0.3">
      <c r="B19395" s="211" t="str">
        <f t="shared" si="606"/>
        <v/>
      </c>
      <c r="D19395" s="213" t="str">
        <f t="shared" si="607"/>
        <v/>
      </c>
    </row>
    <row r="19396" spans="2:4" x14ac:dyDescent="0.3">
      <c r="B19396" s="211" t="str">
        <f t="shared" si="606"/>
        <v/>
      </c>
      <c r="D19396" s="213" t="str">
        <f t="shared" si="607"/>
        <v/>
      </c>
    </row>
    <row r="19397" spans="2:4" x14ac:dyDescent="0.3">
      <c r="B19397" s="211" t="str">
        <f t="shared" si="606"/>
        <v/>
      </c>
      <c r="D19397" s="213" t="str">
        <f t="shared" si="607"/>
        <v/>
      </c>
    </row>
    <row r="19398" spans="2:4" x14ac:dyDescent="0.3">
      <c r="B19398" s="211" t="str">
        <f t="shared" ref="B19398:B19461" si="608">IF(NOT(ISBLANK(A19398)),INT(($B$2-A19398)/365.25),"")</f>
        <v/>
      </c>
      <c r="D19398" s="213" t="str">
        <f t="shared" ref="D19398:D19461" si="609">_xlfn.IFNA(VLOOKUP(B19398,AgeGroups,2,TRUE),"")</f>
        <v/>
      </c>
    </row>
    <row r="19399" spans="2:4" x14ac:dyDescent="0.3">
      <c r="B19399" s="211" t="str">
        <f t="shared" si="608"/>
        <v/>
      </c>
      <c r="D19399" s="213" t="str">
        <f t="shared" si="609"/>
        <v/>
      </c>
    </row>
    <row r="19400" spans="2:4" x14ac:dyDescent="0.3">
      <c r="B19400" s="211" t="str">
        <f t="shared" si="608"/>
        <v/>
      </c>
      <c r="D19400" s="213" t="str">
        <f t="shared" si="609"/>
        <v/>
      </c>
    </row>
    <row r="19401" spans="2:4" x14ac:dyDescent="0.3">
      <c r="B19401" s="211" t="str">
        <f t="shared" si="608"/>
        <v/>
      </c>
      <c r="D19401" s="213" t="str">
        <f t="shared" si="609"/>
        <v/>
      </c>
    </row>
    <row r="19402" spans="2:4" x14ac:dyDescent="0.3">
      <c r="B19402" s="211" t="str">
        <f t="shared" si="608"/>
        <v/>
      </c>
      <c r="D19402" s="213" t="str">
        <f t="shared" si="609"/>
        <v/>
      </c>
    </row>
    <row r="19403" spans="2:4" x14ac:dyDescent="0.3">
      <c r="B19403" s="211" t="str">
        <f t="shared" si="608"/>
        <v/>
      </c>
      <c r="D19403" s="213" t="str">
        <f t="shared" si="609"/>
        <v/>
      </c>
    </row>
    <row r="19404" spans="2:4" x14ac:dyDescent="0.3">
      <c r="B19404" s="211" t="str">
        <f t="shared" si="608"/>
        <v/>
      </c>
      <c r="D19404" s="213" t="str">
        <f t="shared" si="609"/>
        <v/>
      </c>
    </row>
    <row r="19405" spans="2:4" x14ac:dyDescent="0.3">
      <c r="B19405" s="211" t="str">
        <f t="shared" si="608"/>
        <v/>
      </c>
      <c r="D19405" s="213" t="str">
        <f t="shared" si="609"/>
        <v/>
      </c>
    </row>
    <row r="19406" spans="2:4" x14ac:dyDescent="0.3">
      <c r="B19406" s="211" t="str">
        <f t="shared" si="608"/>
        <v/>
      </c>
      <c r="D19406" s="213" t="str">
        <f t="shared" si="609"/>
        <v/>
      </c>
    </row>
    <row r="19407" spans="2:4" x14ac:dyDescent="0.3">
      <c r="B19407" s="211" t="str">
        <f t="shared" si="608"/>
        <v/>
      </c>
      <c r="D19407" s="213" t="str">
        <f t="shared" si="609"/>
        <v/>
      </c>
    </row>
    <row r="19408" spans="2:4" x14ac:dyDescent="0.3">
      <c r="B19408" s="211" t="str">
        <f t="shared" si="608"/>
        <v/>
      </c>
      <c r="D19408" s="213" t="str">
        <f t="shared" si="609"/>
        <v/>
      </c>
    </row>
    <row r="19409" spans="2:4" x14ac:dyDescent="0.3">
      <c r="B19409" s="211" t="str">
        <f t="shared" si="608"/>
        <v/>
      </c>
      <c r="D19409" s="213" t="str">
        <f t="shared" si="609"/>
        <v/>
      </c>
    </row>
    <row r="19410" spans="2:4" x14ac:dyDescent="0.3">
      <c r="B19410" s="211" t="str">
        <f t="shared" si="608"/>
        <v/>
      </c>
      <c r="D19410" s="213" t="str">
        <f t="shared" si="609"/>
        <v/>
      </c>
    </row>
    <row r="19411" spans="2:4" x14ac:dyDescent="0.3">
      <c r="B19411" s="211" t="str">
        <f t="shared" si="608"/>
        <v/>
      </c>
      <c r="D19411" s="213" t="str">
        <f t="shared" si="609"/>
        <v/>
      </c>
    </row>
    <row r="19412" spans="2:4" x14ac:dyDescent="0.3">
      <c r="B19412" s="211" t="str">
        <f t="shared" si="608"/>
        <v/>
      </c>
      <c r="D19412" s="213" t="str">
        <f t="shared" si="609"/>
        <v/>
      </c>
    </row>
    <row r="19413" spans="2:4" x14ac:dyDescent="0.3">
      <c r="B19413" s="211" t="str">
        <f t="shared" si="608"/>
        <v/>
      </c>
      <c r="D19413" s="213" t="str">
        <f t="shared" si="609"/>
        <v/>
      </c>
    </row>
    <row r="19414" spans="2:4" x14ac:dyDescent="0.3">
      <c r="B19414" s="211" t="str">
        <f t="shared" si="608"/>
        <v/>
      </c>
      <c r="D19414" s="213" t="str">
        <f t="shared" si="609"/>
        <v/>
      </c>
    </row>
    <row r="19415" spans="2:4" x14ac:dyDescent="0.3">
      <c r="B19415" s="211" t="str">
        <f t="shared" si="608"/>
        <v/>
      </c>
      <c r="D19415" s="213" t="str">
        <f t="shared" si="609"/>
        <v/>
      </c>
    </row>
    <row r="19416" spans="2:4" x14ac:dyDescent="0.3">
      <c r="B19416" s="211" t="str">
        <f t="shared" si="608"/>
        <v/>
      </c>
      <c r="D19416" s="213" t="str">
        <f t="shared" si="609"/>
        <v/>
      </c>
    </row>
    <row r="19417" spans="2:4" x14ac:dyDescent="0.3">
      <c r="B19417" s="211" t="str">
        <f t="shared" si="608"/>
        <v/>
      </c>
      <c r="D19417" s="213" t="str">
        <f t="shared" si="609"/>
        <v/>
      </c>
    </row>
    <row r="19418" spans="2:4" x14ac:dyDescent="0.3">
      <c r="B19418" s="211" t="str">
        <f t="shared" si="608"/>
        <v/>
      </c>
      <c r="D19418" s="213" t="str">
        <f t="shared" si="609"/>
        <v/>
      </c>
    </row>
    <row r="19419" spans="2:4" x14ac:dyDescent="0.3">
      <c r="B19419" s="211" t="str">
        <f t="shared" si="608"/>
        <v/>
      </c>
      <c r="D19419" s="213" t="str">
        <f t="shared" si="609"/>
        <v/>
      </c>
    </row>
    <row r="19420" spans="2:4" x14ac:dyDescent="0.3">
      <c r="B19420" s="211" t="str">
        <f t="shared" si="608"/>
        <v/>
      </c>
      <c r="D19420" s="213" t="str">
        <f t="shared" si="609"/>
        <v/>
      </c>
    </row>
    <row r="19421" spans="2:4" x14ac:dyDescent="0.3">
      <c r="B19421" s="211" t="str">
        <f t="shared" si="608"/>
        <v/>
      </c>
      <c r="D19421" s="213" t="str">
        <f t="shared" si="609"/>
        <v/>
      </c>
    </row>
    <row r="19422" spans="2:4" x14ac:dyDescent="0.3">
      <c r="B19422" s="211" t="str">
        <f t="shared" si="608"/>
        <v/>
      </c>
      <c r="D19422" s="213" t="str">
        <f t="shared" si="609"/>
        <v/>
      </c>
    </row>
    <row r="19423" spans="2:4" x14ac:dyDescent="0.3">
      <c r="B19423" s="211" t="str">
        <f t="shared" si="608"/>
        <v/>
      </c>
      <c r="D19423" s="213" t="str">
        <f t="shared" si="609"/>
        <v/>
      </c>
    </row>
    <row r="19424" spans="2:4" x14ac:dyDescent="0.3">
      <c r="B19424" s="211" t="str">
        <f t="shared" si="608"/>
        <v/>
      </c>
      <c r="D19424" s="213" t="str">
        <f t="shared" si="609"/>
        <v/>
      </c>
    </row>
    <row r="19425" spans="2:4" x14ac:dyDescent="0.3">
      <c r="B19425" s="211" t="str">
        <f t="shared" si="608"/>
        <v/>
      </c>
      <c r="D19425" s="213" t="str">
        <f t="shared" si="609"/>
        <v/>
      </c>
    </row>
    <row r="19426" spans="2:4" x14ac:dyDescent="0.3">
      <c r="B19426" s="211" t="str">
        <f t="shared" si="608"/>
        <v/>
      </c>
      <c r="D19426" s="213" t="str">
        <f t="shared" si="609"/>
        <v/>
      </c>
    </row>
    <row r="19427" spans="2:4" x14ac:dyDescent="0.3">
      <c r="B19427" s="211" t="str">
        <f t="shared" si="608"/>
        <v/>
      </c>
      <c r="D19427" s="213" t="str">
        <f t="shared" si="609"/>
        <v/>
      </c>
    </row>
    <row r="19428" spans="2:4" x14ac:dyDescent="0.3">
      <c r="B19428" s="211" t="str">
        <f t="shared" si="608"/>
        <v/>
      </c>
      <c r="D19428" s="213" t="str">
        <f t="shared" si="609"/>
        <v/>
      </c>
    </row>
    <row r="19429" spans="2:4" x14ac:dyDescent="0.3">
      <c r="B19429" s="211" t="str">
        <f t="shared" si="608"/>
        <v/>
      </c>
      <c r="D19429" s="213" t="str">
        <f t="shared" si="609"/>
        <v/>
      </c>
    </row>
    <row r="19430" spans="2:4" x14ac:dyDescent="0.3">
      <c r="B19430" s="211" t="str">
        <f t="shared" si="608"/>
        <v/>
      </c>
      <c r="D19430" s="213" t="str">
        <f t="shared" si="609"/>
        <v/>
      </c>
    </row>
    <row r="19431" spans="2:4" x14ac:dyDescent="0.3">
      <c r="B19431" s="211" t="str">
        <f t="shared" si="608"/>
        <v/>
      </c>
      <c r="D19431" s="213" t="str">
        <f t="shared" si="609"/>
        <v/>
      </c>
    </row>
    <row r="19432" spans="2:4" x14ac:dyDescent="0.3">
      <c r="B19432" s="211" t="str">
        <f t="shared" si="608"/>
        <v/>
      </c>
      <c r="D19432" s="213" t="str">
        <f t="shared" si="609"/>
        <v/>
      </c>
    </row>
    <row r="19433" spans="2:4" x14ac:dyDescent="0.3">
      <c r="B19433" s="211" t="str">
        <f t="shared" si="608"/>
        <v/>
      </c>
      <c r="D19433" s="213" t="str">
        <f t="shared" si="609"/>
        <v/>
      </c>
    </row>
    <row r="19434" spans="2:4" x14ac:dyDescent="0.3">
      <c r="B19434" s="211" t="str">
        <f t="shared" si="608"/>
        <v/>
      </c>
      <c r="D19434" s="213" t="str">
        <f t="shared" si="609"/>
        <v/>
      </c>
    </row>
    <row r="19435" spans="2:4" x14ac:dyDescent="0.3">
      <c r="B19435" s="211" t="str">
        <f t="shared" si="608"/>
        <v/>
      </c>
      <c r="D19435" s="213" t="str">
        <f t="shared" si="609"/>
        <v/>
      </c>
    </row>
    <row r="19436" spans="2:4" x14ac:dyDescent="0.3">
      <c r="B19436" s="211" t="str">
        <f t="shared" si="608"/>
        <v/>
      </c>
      <c r="D19436" s="213" t="str">
        <f t="shared" si="609"/>
        <v/>
      </c>
    </row>
    <row r="19437" spans="2:4" x14ac:dyDescent="0.3">
      <c r="B19437" s="211" t="str">
        <f t="shared" si="608"/>
        <v/>
      </c>
      <c r="D19437" s="213" t="str">
        <f t="shared" si="609"/>
        <v/>
      </c>
    </row>
    <row r="19438" spans="2:4" x14ac:dyDescent="0.3">
      <c r="B19438" s="211" t="str">
        <f t="shared" si="608"/>
        <v/>
      </c>
      <c r="D19438" s="213" t="str">
        <f t="shared" si="609"/>
        <v/>
      </c>
    </row>
    <row r="19439" spans="2:4" x14ac:dyDescent="0.3">
      <c r="B19439" s="211" t="str">
        <f t="shared" si="608"/>
        <v/>
      </c>
      <c r="D19439" s="213" t="str">
        <f t="shared" si="609"/>
        <v/>
      </c>
    </row>
    <row r="19440" spans="2:4" x14ac:dyDescent="0.3">
      <c r="B19440" s="211" t="str">
        <f t="shared" si="608"/>
        <v/>
      </c>
      <c r="D19440" s="213" t="str">
        <f t="shared" si="609"/>
        <v/>
      </c>
    </row>
    <row r="19441" spans="2:4" x14ac:dyDescent="0.3">
      <c r="B19441" s="211" t="str">
        <f t="shared" si="608"/>
        <v/>
      </c>
      <c r="D19441" s="213" t="str">
        <f t="shared" si="609"/>
        <v/>
      </c>
    </row>
    <row r="19442" spans="2:4" x14ac:dyDescent="0.3">
      <c r="B19442" s="211" t="str">
        <f t="shared" si="608"/>
        <v/>
      </c>
      <c r="D19442" s="213" t="str">
        <f t="shared" si="609"/>
        <v/>
      </c>
    </row>
    <row r="19443" spans="2:4" x14ac:dyDescent="0.3">
      <c r="B19443" s="211" t="str">
        <f t="shared" si="608"/>
        <v/>
      </c>
      <c r="D19443" s="213" t="str">
        <f t="shared" si="609"/>
        <v/>
      </c>
    </row>
    <row r="19444" spans="2:4" x14ac:dyDescent="0.3">
      <c r="B19444" s="211" t="str">
        <f t="shared" si="608"/>
        <v/>
      </c>
      <c r="D19444" s="213" t="str">
        <f t="shared" si="609"/>
        <v/>
      </c>
    </row>
    <row r="19445" spans="2:4" x14ac:dyDescent="0.3">
      <c r="B19445" s="211" t="str">
        <f t="shared" si="608"/>
        <v/>
      </c>
      <c r="D19445" s="213" t="str">
        <f t="shared" si="609"/>
        <v/>
      </c>
    </row>
    <row r="19446" spans="2:4" x14ac:dyDescent="0.3">
      <c r="B19446" s="211" t="str">
        <f t="shared" si="608"/>
        <v/>
      </c>
      <c r="D19446" s="213" t="str">
        <f t="shared" si="609"/>
        <v/>
      </c>
    </row>
    <row r="19447" spans="2:4" x14ac:dyDescent="0.3">
      <c r="B19447" s="211" t="str">
        <f t="shared" si="608"/>
        <v/>
      </c>
      <c r="D19447" s="213" t="str">
        <f t="shared" si="609"/>
        <v/>
      </c>
    </row>
    <row r="19448" spans="2:4" x14ac:dyDescent="0.3">
      <c r="B19448" s="211" t="str">
        <f t="shared" si="608"/>
        <v/>
      </c>
      <c r="D19448" s="213" t="str">
        <f t="shared" si="609"/>
        <v/>
      </c>
    </row>
    <row r="19449" spans="2:4" x14ac:dyDescent="0.3">
      <c r="B19449" s="211" t="str">
        <f t="shared" si="608"/>
        <v/>
      </c>
      <c r="D19449" s="213" t="str">
        <f t="shared" si="609"/>
        <v/>
      </c>
    </row>
    <row r="19450" spans="2:4" x14ac:dyDescent="0.3">
      <c r="B19450" s="211" t="str">
        <f t="shared" si="608"/>
        <v/>
      </c>
      <c r="D19450" s="213" t="str">
        <f t="shared" si="609"/>
        <v/>
      </c>
    </row>
    <row r="19451" spans="2:4" x14ac:dyDescent="0.3">
      <c r="B19451" s="211" t="str">
        <f t="shared" si="608"/>
        <v/>
      </c>
      <c r="D19451" s="213" t="str">
        <f t="shared" si="609"/>
        <v/>
      </c>
    </row>
    <row r="19452" spans="2:4" x14ac:dyDescent="0.3">
      <c r="B19452" s="211" t="str">
        <f t="shared" si="608"/>
        <v/>
      </c>
      <c r="D19452" s="213" t="str">
        <f t="shared" si="609"/>
        <v/>
      </c>
    </row>
    <row r="19453" spans="2:4" x14ac:dyDescent="0.3">
      <c r="B19453" s="211" t="str">
        <f t="shared" si="608"/>
        <v/>
      </c>
      <c r="D19453" s="213" t="str">
        <f t="shared" si="609"/>
        <v/>
      </c>
    </row>
    <row r="19454" spans="2:4" x14ac:dyDescent="0.3">
      <c r="B19454" s="211" t="str">
        <f t="shared" si="608"/>
        <v/>
      </c>
      <c r="D19454" s="213" t="str">
        <f t="shared" si="609"/>
        <v/>
      </c>
    </row>
    <row r="19455" spans="2:4" x14ac:dyDescent="0.3">
      <c r="B19455" s="211" t="str">
        <f t="shared" si="608"/>
        <v/>
      </c>
      <c r="D19455" s="213" t="str">
        <f t="shared" si="609"/>
        <v/>
      </c>
    </row>
    <row r="19456" spans="2:4" x14ac:dyDescent="0.3">
      <c r="B19456" s="211" t="str">
        <f t="shared" si="608"/>
        <v/>
      </c>
      <c r="D19456" s="213" t="str">
        <f t="shared" si="609"/>
        <v/>
      </c>
    </row>
    <row r="19457" spans="2:4" x14ac:dyDescent="0.3">
      <c r="B19457" s="211" t="str">
        <f t="shared" si="608"/>
        <v/>
      </c>
      <c r="D19457" s="213" t="str">
        <f t="shared" si="609"/>
        <v/>
      </c>
    </row>
    <row r="19458" spans="2:4" x14ac:dyDescent="0.3">
      <c r="B19458" s="211" t="str">
        <f t="shared" si="608"/>
        <v/>
      </c>
      <c r="D19458" s="213" t="str">
        <f t="shared" si="609"/>
        <v/>
      </c>
    </row>
    <row r="19459" spans="2:4" x14ac:dyDescent="0.3">
      <c r="B19459" s="211" t="str">
        <f t="shared" si="608"/>
        <v/>
      </c>
      <c r="D19459" s="213" t="str">
        <f t="shared" si="609"/>
        <v/>
      </c>
    </row>
    <row r="19460" spans="2:4" x14ac:dyDescent="0.3">
      <c r="B19460" s="211" t="str">
        <f t="shared" si="608"/>
        <v/>
      </c>
      <c r="D19460" s="213" t="str">
        <f t="shared" si="609"/>
        <v/>
      </c>
    </row>
    <row r="19461" spans="2:4" x14ac:dyDescent="0.3">
      <c r="B19461" s="211" t="str">
        <f t="shared" si="608"/>
        <v/>
      </c>
      <c r="D19461" s="213" t="str">
        <f t="shared" si="609"/>
        <v/>
      </c>
    </row>
    <row r="19462" spans="2:4" x14ac:dyDescent="0.3">
      <c r="B19462" s="211" t="str">
        <f t="shared" ref="B19462:B19525" si="610">IF(NOT(ISBLANK(A19462)),INT(($B$2-A19462)/365.25),"")</f>
        <v/>
      </c>
      <c r="D19462" s="213" t="str">
        <f t="shared" ref="D19462:D19525" si="611">_xlfn.IFNA(VLOOKUP(B19462,AgeGroups,2,TRUE),"")</f>
        <v/>
      </c>
    </row>
    <row r="19463" spans="2:4" x14ac:dyDescent="0.3">
      <c r="B19463" s="211" t="str">
        <f t="shared" si="610"/>
        <v/>
      </c>
      <c r="D19463" s="213" t="str">
        <f t="shared" si="611"/>
        <v/>
      </c>
    </row>
    <row r="19464" spans="2:4" x14ac:dyDescent="0.3">
      <c r="B19464" s="211" t="str">
        <f t="shared" si="610"/>
        <v/>
      </c>
      <c r="D19464" s="213" t="str">
        <f t="shared" si="611"/>
        <v/>
      </c>
    </row>
    <row r="19465" spans="2:4" x14ac:dyDescent="0.3">
      <c r="B19465" s="211" t="str">
        <f t="shared" si="610"/>
        <v/>
      </c>
      <c r="D19465" s="213" t="str">
        <f t="shared" si="611"/>
        <v/>
      </c>
    </row>
    <row r="19466" spans="2:4" x14ac:dyDescent="0.3">
      <c r="B19466" s="211" t="str">
        <f t="shared" si="610"/>
        <v/>
      </c>
      <c r="D19466" s="213" t="str">
        <f t="shared" si="611"/>
        <v/>
      </c>
    </row>
    <row r="19467" spans="2:4" x14ac:dyDescent="0.3">
      <c r="B19467" s="211" t="str">
        <f t="shared" si="610"/>
        <v/>
      </c>
      <c r="D19467" s="213" t="str">
        <f t="shared" si="611"/>
        <v/>
      </c>
    </row>
    <row r="19468" spans="2:4" x14ac:dyDescent="0.3">
      <c r="B19468" s="211" t="str">
        <f t="shared" si="610"/>
        <v/>
      </c>
      <c r="D19468" s="213" t="str">
        <f t="shared" si="611"/>
        <v/>
      </c>
    </row>
    <row r="19469" spans="2:4" x14ac:dyDescent="0.3">
      <c r="B19469" s="211" t="str">
        <f t="shared" si="610"/>
        <v/>
      </c>
      <c r="D19469" s="213" t="str">
        <f t="shared" si="611"/>
        <v/>
      </c>
    </row>
    <row r="19470" spans="2:4" x14ac:dyDescent="0.3">
      <c r="B19470" s="211" t="str">
        <f t="shared" si="610"/>
        <v/>
      </c>
      <c r="D19470" s="213" t="str">
        <f t="shared" si="611"/>
        <v/>
      </c>
    </row>
    <row r="19471" spans="2:4" x14ac:dyDescent="0.3">
      <c r="B19471" s="211" t="str">
        <f t="shared" si="610"/>
        <v/>
      </c>
      <c r="D19471" s="213" t="str">
        <f t="shared" si="611"/>
        <v/>
      </c>
    </row>
    <row r="19472" spans="2:4" x14ac:dyDescent="0.3">
      <c r="B19472" s="211" t="str">
        <f t="shared" si="610"/>
        <v/>
      </c>
      <c r="D19472" s="213" t="str">
        <f t="shared" si="611"/>
        <v/>
      </c>
    </row>
    <row r="19473" spans="2:4" x14ac:dyDescent="0.3">
      <c r="B19473" s="211" t="str">
        <f t="shared" si="610"/>
        <v/>
      </c>
      <c r="D19473" s="213" t="str">
        <f t="shared" si="611"/>
        <v/>
      </c>
    </row>
    <row r="19474" spans="2:4" x14ac:dyDescent="0.3">
      <c r="B19474" s="211" t="str">
        <f t="shared" si="610"/>
        <v/>
      </c>
      <c r="D19474" s="213" t="str">
        <f t="shared" si="611"/>
        <v/>
      </c>
    </row>
    <row r="19475" spans="2:4" x14ac:dyDescent="0.3">
      <c r="B19475" s="211" t="str">
        <f t="shared" si="610"/>
        <v/>
      </c>
      <c r="D19475" s="213" t="str">
        <f t="shared" si="611"/>
        <v/>
      </c>
    </row>
    <row r="19476" spans="2:4" x14ac:dyDescent="0.3">
      <c r="B19476" s="211" t="str">
        <f t="shared" si="610"/>
        <v/>
      </c>
      <c r="D19476" s="213" t="str">
        <f t="shared" si="611"/>
        <v/>
      </c>
    </row>
    <row r="19477" spans="2:4" x14ac:dyDescent="0.3">
      <c r="B19477" s="211" t="str">
        <f t="shared" si="610"/>
        <v/>
      </c>
      <c r="D19477" s="213" t="str">
        <f t="shared" si="611"/>
        <v/>
      </c>
    </row>
    <row r="19478" spans="2:4" x14ac:dyDescent="0.3">
      <c r="B19478" s="211" t="str">
        <f t="shared" si="610"/>
        <v/>
      </c>
      <c r="D19478" s="213" t="str">
        <f t="shared" si="611"/>
        <v/>
      </c>
    </row>
    <row r="19479" spans="2:4" x14ac:dyDescent="0.3">
      <c r="B19479" s="211" t="str">
        <f t="shared" si="610"/>
        <v/>
      </c>
      <c r="D19479" s="213" t="str">
        <f t="shared" si="611"/>
        <v/>
      </c>
    </row>
    <row r="19480" spans="2:4" x14ac:dyDescent="0.3">
      <c r="B19480" s="211" t="str">
        <f t="shared" si="610"/>
        <v/>
      </c>
      <c r="D19480" s="213" t="str">
        <f t="shared" si="611"/>
        <v/>
      </c>
    </row>
    <row r="19481" spans="2:4" x14ac:dyDescent="0.3">
      <c r="B19481" s="211" t="str">
        <f t="shared" si="610"/>
        <v/>
      </c>
      <c r="D19481" s="213" t="str">
        <f t="shared" si="611"/>
        <v/>
      </c>
    </row>
    <row r="19482" spans="2:4" x14ac:dyDescent="0.3">
      <c r="B19482" s="211" t="str">
        <f t="shared" si="610"/>
        <v/>
      </c>
      <c r="D19482" s="213" t="str">
        <f t="shared" si="611"/>
        <v/>
      </c>
    </row>
    <row r="19483" spans="2:4" x14ac:dyDescent="0.3">
      <c r="B19483" s="211" t="str">
        <f t="shared" si="610"/>
        <v/>
      </c>
      <c r="D19483" s="213" t="str">
        <f t="shared" si="611"/>
        <v/>
      </c>
    </row>
    <row r="19484" spans="2:4" x14ac:dyDescent="0.3">
      <c r="B19484" s="211" t="str">
        <f t="shared" si="610"/>
        <v/>
      </c>
      <c r="D19484" s="213" t="str">
        <f t="shared" si="611"/>
        <v/>
      </c>
    </row>
    <row r="19485" spans="2:4" x14ac:dyDescent="0.3">
      <c r="B19485" s="211" t="str">
        <f t="shared" si="610"/>
        <v/>
      </c>
      <c r="D19485" s="213" t="str">
        <f t="shared" si="611"/>
        <v/>
      </c>
    </row>
    <row r="19486" spans="2:4" x14ac:dyDescent="0.3">
      <c r="B19486" s="211" t="str">
        <f t="shared" si="610"/>
        <v/>
      </c>
      <c r="D19486" s="213" t="str">
        <f t="shared" si="611"/>
        <v/>
      </c>
    </row>
    <row r="19487" spans="2:4" x14ac:dyDescent="0.3">
      <c r="B19487" s="211" t="str">
        <f t="shared" si="610"/>
        <v/>
      </c>
      <c r="D19487" s="213" t="str">
        <f t="shared" si="611"/>
        <v/>
      </c>
    </row>
    <row r="19488" spans="2:4" x14ac:dyDescent="0.3">
      <c r="B19488" s="211" t="str">
        <f t="shared" si="610"/>
        <v/>
      </c>
      <c r="D19488" s="213" t="str">
        <f t="shared" si="611"/>
        <v/>
      </c>
    </row>
    <row r="19489" spans="2:4" x14ac:dyDescent="0.3">
      <c r="B19489" s="211" t="str">
        <f t="shared" si="610"/>
        <v/>
      </c>
      <c r="D19489" s="213" t="str">
        <f t="shared" si="611"/>
        <v/>
      </c>
    </row>
    <row r="19490" spans="2:4" x14ac:dyDescent="0.3">
      <c r="B19490" s="211" t="str">
        <f t="shared" si="610"/>
        <v/>
      </c>
      <c r="D19490" s="213" t="str">
        <f t="shared" si="611"/>
        <v/>
      </c>
    </row>
    <row r="19491" spans="2:4" x14ac:dyDescent="0.3">
      <c r="B19491" s="211" t="str">
        <f t="shared" si="610"/>
        <v/>
      </c>
      <c r="D19491" s="213" t="str">
        <f t="shared" si="611"/>
        <v/>
      </c>
    </row>
    <row r="19492" spans="2:4" x14ac:dyDescent="0.3">
      <c r="B19492" s="211" t="str">
        <f t="shared" si="610"/>
        <v/>
      </c>
      <c r="D19492" s="213" t="str">
        <f t="shared" si="611"/>
        <v/>
      </c>
    </row>
    <row r="19493" spans="2:4" x14ac:dyDescent="0.3">
      <c r="B19493" s="211" t="str">
        <f t="shared" si="610"/>
        <v/>
      </c>
      <c r="D19493" s="213" t="str">
        <f t="shared" si="611"/>
        <v/>
      </c>
    </row>
    <row r="19494" spans="2:4" x14ac:dyDescent="0.3">
      <c r="B19494" s="211" t="str">
        <f t="shared" si="610"/>
        <v/>
      </c>
      <c r="D19494" s="213" t="str">
        <f t="shared" si="611"/>
        <v/>
      </c>
    </row>
    <row r="19495" spans="2:4" x14ac:dyDescent="0.3">
      <c r="B19495" s="211" t="str">
        <f t="shared" si="610"/>
        <v/>
      </c>
      <c r="D19495" s="213" t="str">
        <f t="shared" si="611"/>
        <v/>
      </c>
    </row>
    <row r="19496" spans="2:4" x14ac:dyDescent="0.3">
      <c r="B19496" s="211" t="str">
        <f t="shared" si="610"/>
        <v/>
      </c>
      <c r="D19496" s="213" t="str">
        <f t="shared" si="611"/>
        <v/>
      </c>
    </row>
    <row r="19497" spans="2:4" x14ac:dyDescent="0.3">
      <c r="B19497" s="211" t="str">
        <f t="shared" si="610"/>
        <v/>
      </c>
      <c r="D19497" s="213" t="str">
        <f t="shared" si="611"/>
        <v/>
      </c>
    </row>
    <row r="19498" spans="2:4" x14ac:dyDescent="0.3">
      <c r="B19498" s="211" t="str">
        <f t="shared" si="610"/>
        <v/>
      </c>
      <c r="D19498" s="213" t="str">
        <f t="shared" si="611"/>
        <v/>
      </c>
    </row>
    <row r="19499" spans="2:4" x14ac:dyDescent="0.3">
      <c r="B19499" s="211" t="str">
        <f t="shared" si="610"/>
        <v/>
      </c>
      <c r="D19499" s="213" t="str">
        <f t="shared" si="611"/>
        <v/>
      </c>
    </row>
    <row r="19500" spans="2:4" x14ac:dyDescent="0.3">
      <c r="B19500" s="211" t="str">
        <f t="shared" si="610"/>
        <v/>
      </c>
      <c r="D19500" s="213" t="str">
        <f t="shared" si="611"/>
        <v/>
      </c>
    </row>
    <row r="19501" spans="2:4" x14ac:dyDescent="0.3">
      <c r="B19501" s="211" t="str">
        <f t="shared" si="610"/>
        <v/>
      </c>
      <c r="D19501" s="213" t="str">
        <f t="shared" si="611"/>
        <v/>
      </c>
    </row>
    <row r="19502" spans="2:4" x14ac:dyDescent="0.3">
      <c r="B19502" s="211" t="str">
        <f t="shared" si="610"/>
        <v/>
      </c>
      <c r="D19502" s="213" t="str">
        <f t="shared" si="611"/>
        <v/>
      </c>
    </row>
    <row r="19503" spans="2:4" x14ac:dyDescent="0.3">
      <c r="B19503" s="211" t="str">
        <f t="shared" si="610"/>
        <v/>
      </c>
      <c r="D19503" s="213" t="str">
        <f t="shared" si="611"/>
        <v/>
      </c>
    </row>
    <row r="19504" spans="2:4" x14ac:dyDescent="0.3">
      <c r="B19504" s="211" t="str">
        <f t="shared" si="610"/>
        <v/>
      </c>
      <c r="D19504" s="213" t="str">
        <f t="shared" si="611"/>
        <v/>
      </c>
    </row>
    <row r="19505" spans="2:4" x14ac:dyDescent="0.3">
      <c r="B19505" s="211" t="str">
        <f t="shared" si="610"/>
        <v/>
      </c>
      <c r="D19505" s="213" t="str">
        <f t="shared" si="611"/>
        <v/>
      </c>
    </row>
    <row r="19506" spans="2:4" x14ac:dyDescent="0.3">
      <c r="B19506" s="211" t="str">
        <f t="shared" si="610"/>
        <v/>
      </c>
      <c r="D19506" s="213" t="str">
        <f t="shared" si="611"/>
        <v/>
      </c>
    </row>
    <row r="19507" spans="2:4" x14ac:dyDescent="0.3">
      <c r="B19507" s="211" t="str">
        <f t="shared" si="610"/>
        <v/>
      </c>
      <c r="D19507" s="213" t="str">
        <f t="shared" si="611"/>
        <v/>
      </c>
    </row>
    <row r="19508" spans="2:4" x14ac:dyDescent="0.3">
      <c r="B19508" s="211" t="str">
        <f t="shared" si="610"/>
        <v/>
      </c>
      <c r="D19508" s="213" t="str">
        <f t="shared" si="611"/>
        <v/>
      </c>
    </row>
    <row r="19509" spans="2:4" x14ac:dyDescent="0.3">
      <c r="B19509" s="211" t="str">
        <f t="shared" si="610"/>
        <v/>
      </c>
      <c r="D19509" s="213" t="str">
        <f t="shared" si="611"/>
        <v/>
      </c>
    </row>
    <row r="19510" spans="2:4" x14ac:dyDescent="0.3">
      <c r="B19510" s="211" t="str">
        <f t="shared" si="610"/>
        <v/>
      </c>
      <c r="D19510" s="213" t="str">
        <f t="shared" si="611"/>
        <v/>
      </c>
    </row>
    <row r="19511" spans="2:4" x14ac:dyDescent="0.3">
      <c r="B19511" s="211" t="str">
        <f t="shared" si="610"/>
        <v/>
      </c>
      <c r="D19511" s="213" t="str">
        <f t="shared" si="611"/>
        <v/>
      </c>
    </row>
    <row r="19512" spans="2:4" x14ac:dyDescent="0.3">
      <c r="B19512" s="211" t="str">
        <f t="shared" si="610"/>
        <v/>
      </c>
      <c r="D19512" s="213" t="str">
        <f t="shared" si="611"/>
        <v/>
      </c>
    </row>
    <row r="19513" spans="2:4" x14ac:dyDescent="0.3">
      <c r="B19513" s="211" t="str">
        <f t="shared" si="610"/>
        <v/>
      </c>
      <c r="D19513" s="213" t="str">
        <f t="shared" si="611"/>
        <v/>
      </c>
    </row>
    <row r="19514" spans="2:4" x14ac:dyDescent="0.3">
      <c r="B19514" s="211" t="str">
        <f t="shared" si="610"/>
        <v/>
      </c>
      <c r="D19514" s="213" t="str">
        <f t="shared" si="611"/>
        <v/>
      </c>
    </row>
    <row r="19515" spans="2:4" x14ac:dyDescent="0.3">
      <c r="B19515" s="211" t="str">
        <f t="shared" si="610"/>
        <v/>
      </c>
      <c r="D19515" s="213" t="str">
        <f t="shared" si="611"/>
        <v/>
      </c>
    </row>
    <row r="19516" spans="2:4" x14ac:dyDescent="0.3">
      <c r="B19516" s="211" t="str">
        <f t="shared" si="610"/>
        <v/>
      </c>
      <c r="D19516" s="213" t="str">
        <f t="shared" si="611"/>
        <v/>
      </c>
    </row>
    <row r="19517" spans="2:4" x14ac:dyDescent="0.3">
      <c r="B19517" s="211" t="str">
        <f t="shared" si="610"/>
        <v/>
      </c>
      <c r="D19517" s="213" t="str">
        <f t="shared" si="611"/>
        <v/>
      </c>
    </row>
    <row r="19518" spans="2:4" x14ac:dyDescent="0.3">
      <c r="B19518" s="211" t="str">
        <f t="shared" si="610"/>
        <v/>
      </c>
      <c r="D19518" s="213" t="str">
        <f t="shared" si="611"/>
        <v/>
      </c>
    </row>
    <row r="19519" spans="2:4" x14ac:dyDescent="0.3">
      <c r="B19519" s="211" t="str">
        <f t="shared" si="610"/>
        <v/>
      </c>
      <c r="D19519" s="213" t="str">
        <f t="shared" si="611"/>
        <v/>
      </c>
    </row>
    <row r="19520" spans="2:4" x14ac:dyDescent="0.3">
      <c r="B19520" s="211" t="str">
        <f t="shared" si="610"/>
        <v/>
      </c>
      <c r="D19520" s="213" t="str">
        <f t="shared" si="611"/>
        <v/>
      </c>
    </row>
    <row r="19521" spans="2:4" x14ac:dyDescent="0.3">
      <c r="B19521" s="211" t="str">
        <f t="shared" si="610"/>
        <v/>
      </c>
      <c r="D19521" s="213" t="str">
        <f t="shared" si="611"/>
        <v/>
      </c>
    </row>
    <row r="19522" spans="2:4" x14ac:dyDescent="0.3">
      <c r="B19522" s="211" t="str">
        <f t="shared" si="610"/>
        <v/>
      </c>
      <c r="D19522" s="213" t="str">
        <f t="shared" si="611"/>
        <v/>
      </c>
    </row>
    <row r="19523" spans="2:4" x14ac:dyDescent="0.3">
      <c r="B19523" s="211" t="str">
        <f t="shared" si="610"/>
        <v/>
      </c>
      <c r="D19523" s="213" t="str">
        <f t="shared" si="611"/>
        <v/>
      </c>
    </row>
    <row r="19524" spans="2:4" x14ac:dyDescent="0.3">
      <c r="B19524" s="211" t="str">
        <f t="shared" si="610"/>
        <v/>
      </c>
      <c r="D19524" s="213" t="str">
        <f t="shared" si="611"/>
        <v/>
      </c>
    </row>
    <row r="19525" spans="2:4" x14ac:dyDescent="0.3">
      <c r="B19525" s="211" t="str">
        <f t="shared" si="610"/>
        <v/>
      </c>
      <c r="D19525" s="213" t="str">
        <f t="shared" si="611"/>
        <v/>
      </c>
    </row>
    <row r="19526" spans="2:4" x14ac:dyDescent="0.3">
      <c r="B19526" s="211" t="str">
        <f t="shared" ref="B19526:B19589" si="612">IF(NOT(ISBLANK(A19526)),INT(($B$2-A19526)/365.25),"")</f>
        <v/>
      </c>
      <c r="D19526" s="213" t="str">
        <f t="shared" ref="D19526:D19589" si="613">_xlfn.IFNA(VLOOKUP(B19526,AgeGroups,2,TRUE),"")</f>
        <v/>
      </c>
    </row>
    <row r="19527" spans="2:4" x14ac:dyDescent="0.3">
      <c r="B19527" s="211" t="str">
        <f t="shared" si="612"/>
        <v/>
      </c>
      <c r="D19527" s="213" t="str">
        <f t="shared" si="613"/>
        <v/>
      </c>
    </row>
    <row r="19528" spans="2:4" x14ac:dyDescent="0.3">
      <c r="B19528" s="211" t="str">
        <f t="shared" si="612"/>
        <v/>
      </c>
      <c r="D19528" s="213" t="str">
        <f t="shared" si="613"/>
        <v/>
      </c>
    </row>
    <row r="19529" spans="2:4" x14ac:dyDescent="0.3">
      <c r="B19529" s="211" t="str">
        <f t="shared" si="612"/>
        <v/>
      </c>
      <c r="D19529" s="213" t="str">
        <f t="shared" si="613"/>
        <v/>
      </c>
    </row>
    <row r="19530" spans="2:4" x14ac:dyDescent="0.3">
      <c r="B19530" s="211" t="str">
        <f t="shared" si="612"/>
        <v/>
      </c>
      <c r="D19530" s="213" t="str">
        <f t="shared" si="613"/>
        <v/>
      </c>
    </row>
    <row r="19531" spans="2:4" x14ac:dyDescent="0.3">
      <c r="B19531" s="211" t="str">
        <f t="shared" si="612"/>
        <v/>
      </c>
      <c r="D19531" s="213" t="str">
        <f t="shared" si="613"/>
        <v/>
      </c>
    </row>
    <row r="19532" spans="2:4" x14ac:dyDescent="0.3">
      <c r="B19532" s="211" t="str">
        <f t="shared" si="612"/>
        <v/>
      </c>
      <c r="D19532" s="213" t="str">
        <f t="shared" si="613"/>
        <v/>
      </c>
    </row>
    <row r="19533" spans="2:4" x14ac:dyDescent="0.3">
      <c r="B19533" s="211" t="str">
        <f t="shared" si="612"/>
        <v/>
      </c>
      <c r="D19533" s="213" t="str">
        <f t="shared" si="613"/>
        <v/>
      </c>
    </row>
    <row r="19534" spans="2:4" x14ac:dyDescent="0.3">
      <c r="B19534" s="211" t="str">
        <f t="shared" si="612"/>
        <v/>
      </c>
      <c r="D19534" s="213" t="str">
        <f t="shared" si="613"/>
        <v/>
      </c>
    </row>
    <row r="19535" spans="2:4" x14ac:dyDescent="0.3">
      <c r="B19535" s="211" t="str">
        <f t="shared" si="612"/>
        <v/>
      </c>
      <c r="D19535" s="213" t="str">
        <f t="shared" si="613"/>
        <v/>
      </c>
    </row>
    <row r="19536" spans="2:4" x14ac:dyDescent="0.3">
      <c r="B19536" s="211" t="str">
        <f t="shared" si="612"/>
        <v/>
      </c>
      <c r="D19536" s="213" t="str">
        <f t="shared" si="613"/>
        <v/>
      </c>
    </row>
    <row r="19537" spans="2:4" x14ac:dyDescent="0.3">
      <c r="B19537" s="211" t="str">
        <f t="shared" si="612"/>
        <v/>
      </c>
      <c r="D19537" s="213" t="str">
        <f t="shared" si="613"/>
        <v/>
      </c>
    </row>
    <row r="19538" spans="2:4" x14ac:dyDescent="0.3">
      <c r="B19538" s="211" t="str">
        <f t="shared" si="612"/>
        <v/>
      </c>
      <c r="D19538" s="213" t="str">
        <f t="shared" si="613"/>
        <v/>
      </c>
    </row>
    <row r="19539" spans="2:4" x14ac:dyDescent="0.3">
      <c r="B19539" s="211" t="str">
        <f t="shared" si="612"/>
        <v/>
      </c>
      <c r="D19539" s="213" t="str">
        <f t="shared" si="613"/>
        <v/>
      </c>
    </row>
    <row r="19540" spans="2:4" x14ac:dyDescent="0.3">
      <c r="B19540" s="211" t="str">
        <f t="shared" si="612"/>
        <v/>
      </c>
      <c r="D19540" s="213" t="str">
        <f t="shared" si="613"/>
        <v/>
      </c>
    </row>
    <row r="19541" spans="2:4" x14ac:dyDescent="0.3">
      <c r="B19541" s="211" t="str">
        <f t="shared" si="612"/>
        <v/>
      </c>
      <c r="D19541" s="213" t="str">
        <f t="shared" si="613"/>
        <v/>
      </c>
    </row>
    <row r="19542" spans="2:4" x14ac:dyDescent="0.3">
      <c r="B19542" s="211" t="str">
        <f t="shared" si="612"/>
        <v/>
      </c>
      <c r="D19542" s="213" t="str">
        <f t="shared" si="613"/>
        <v/>
      </c>
    </row>
    <row r="19543" spans="2:4" x14ac:dyDescent="0.3">
      <c r="B19543" s="211" t="str">
        <f t="shared" si="612"/>
        <v/>
      </c>
      <c r="D19543" s="213" t="str">
        <f t="shared" si="613"/>
        <v/>
      </c>
    </row>
    <row r="19544" spans="2:4" x14ac:dyDescent="0.3">
      <c r="B19544" s="211" t="str">
        <f t="shared" si="612"/>
        <v/>
      </c>
      <c r="D19544" s="213" t="str">
        <f t="shared" si="613"/>
        <v/>
      </c>
    </row>
    <row r="19545" spans="2:4" x14ac:dyDescent="0.3">
      <c r="B19545" s="211" t="str">
        <f t="shared" si="612"/>
        <v/>
      </c>
      <c r="D19545" s="213" t="str">
        <f t="shared" si="613"/>
        <v/>
      </c>
    </row>
    <row r="19546" spans="2:4" x14ac:dyDescent="0.3">
      <c r="B19546" s="211" t="str">
        <f t="shared" si="612"/>
        <v/>
      </c>
      <c r="D19546" s="213" t="str">
        <f t="shared" si="613"/>
        <v/>
      </c>
    </row>
    <row r="19547" spans="2:4" x14ac:dyDescent="0.3">
      <c r="B19547" s="211" t="str">
        <f t="shared" si="612"/>
        <v/>
      </c>
      <c r="D19547" s="213" t="str">
        <f t="shared" si="613"/>
        <v/>
      </c>
    </row>
    <row r="19548" spans="2:4" x14ac:dyDescent="0.3">
      <c r="B19548" s="211" t="str">
        <f t="shared" si="612"/>
        <v/>
      </c>
      <c r="D19548" s="213" t="str">
        <f t="shared" si="613"/>
        <v/>
      </c>
    </row>
    <row r="19549" spans="2:4" x14ac:dyDescent="0.3">
      <c r="B19549" s="211" t="str">
        <f t="shared" si="612"/>
        <v/>
      </c>
      <c r="D19549" s="213" t="str">
        <f t="shared" si="613"/>
        <v/>
      </c>
    </row>
    <row r="19550" spans="2:4" x14ac:dyDescent="0.3">
      <c r="B19550" s="211" t="str">
        <f t="shared" si="612"/>
        <v/>
      </c>
      <c r="D19550" s="213" t="str">
        <f t="shared" si="613"/>
        <v/>
      </c>
    </row>
    <row r="19551" spans="2:4" x14ac:dyDescent="0.3">
      <c r="B19551" s="211" t="str">
        <f t="shared" si="612"/>
        <v/>
      </c>
      <c r="D19551" s="213" t="str">
        <f t="shared" si="613"/>
        <v/>
      </c>
    </row>
    <row r="19552" spans="2:4" x14ac:dyDescent="0.3">
      <c r="B19552" s="211" t="str">
        <f t="shared" si="612"/>
        <v/>
      </c>
      <c r="D19552" s="213" t="str">
        <f t="shared" si="613"/>
        <v/>
      </c>
    </row>
    <row r="19553" spans="2:4" x14ac:dyDescent="0.3">
      <c r="B19553" s="211" t="str">
        <f t="shared" si="612"/>
        <v/>
      </c>
      <c r="D19553" s="213" t="str">
        <f t="shared" si="613"/>
        <v/>
      </c>
    </row>
    <row r="19554" spans="2:4" x14ac:dyDescent="0.3">
      <c r="B19554" s="211" t="str">
        <f t="shared" si="612"/>
        <v/>
      </c>
      <c r="D19554" s="213" t="str">
        <f t="shared" si="613"/>
        <v/>
      </c>
    </row>
    <row r="19555" spans="2:4" x14ac:dyDescent="0.3">
      <c r="B19555" s="211" t="str">
        <f t="shared" si="612"/>
        <v/>
      </c>
      <c r="D19555" s="213" t="str">
        <f t="shared" si="613"/>
        <v/>
      </c>
    </row>
    <row r="19556" spans="2:4" x14ac:dyDescent="0.3">
      <c r="B19556" s="211" t="str">
        <f t="shared" si="612"/>
        <v/>
      </c>
      <c r="D19556" s="213" t="str">
        <f t="shared" si="613"/>
        <v/>
      </c>
    </row>
    <row r="19557" spans="2:4" x14ac:dyDescent="0.3">
      <c r="B19557" s="211" t="str">
        <f t="shared" si="612"/>
        <v/>
      </c>
      <c r="D19557" s="213" t="str">
        <f t="shared" si="613"/>
        <v/>
      </c>
    </row>
    <row r="19558" spans="2:4" x14ac:dyDescent="0.3">
      <c r="B19558" s="211" t="str">
        <f t="shared" si="612"/>
        <v/>
      </c>
      <c r="D19558" s="213" t="str">
        <f t="shared" si="613"/>
        <v/>
      </c>
    </row>
    <row r="19559" spans="2:4" x14ac:dyDescent="0.3">
      <c r="B19559" s="211" t="str">
        <f t="shared" si="612"/>
        <v/>
      </c>
      <c r="D19559" s="213" t="str">
        <f t="shared" si="613"/>
        <v/>
      </c>
    </row>
    <row r="19560" spans="2:4" x14ac:dyDescent="0.3">
      <c r="B19560" s="211" t="str">
        <f t="shared" si="612"/>
        <v/>
      </c>
      <c r="D19560" s="213" t="str">
        <f t="shared" si="613"/>
        <v/>
      </c>
    </row>
    <row r="19561" spans="2:4" x14ac:dyDescent="0.3">
      <c r="B19561" s="211" t="str">
        <f t="shared" si="612"/>
        <v/>
      </c>
      <c r="D19561" s="213" t="str">
        <f t="shared" si="613"/>
        <v/>
      </c>
    </row>
    <row r="19562" spans="2:4" x14ac:dyDescent="0.3">
      <c r="B19562" s="211" t="str">
        <f t="shared" si="612"/>
        <v/>
      </c>
      <c r="D19562" s="213" t="str">
        <f t="shared" si="613"/>
        <v/>
      </c>
    </row>
    <row r="19563" spans="2:4" x14ac:dyDescent="0.3">
      <c r="B19563" s="211" t="str">
        <f t="shared" si="612"/>
        <v/>
      </c>
      <c r="D19563" s="213" t="str">
        <f t="shared" si="613"/>
        <v/>
      </c>
    </row>
    <row r="19564" spans="2:4" x14ac:dyDescent="0.3">
      <c r="B19564" s="211" t="str">
        <f t="shared" si="612"/>
        <v/>
      </c>
      <c r="D19564" s="213" t="str">
        <f t="shared" si="613"/>
        <v/>
      </c>
    </row>
    <row r="19565" spans="2:4" x14ac:dyDescent="0.3">
      <c r="B19565" s="211" t="str">
        <f t="shared" si="612"/>
        <v/>
      </c>
      <c r="D19565" s="213" t="str">
        <f t="shared" si="613"/>
        <v/>
      </c>
    </row>
    <row r="19566" spans="2:4" x14ac:dyDescent="0.3">
      <c r="B19566" s="211" t="str">
        <f t="shared" si="612"/>
        <v/>
      </c>
      <c r="D19566" s="213" t="str">
        <f t="shared" si="613"/>
        <v/>
      </c>
    </row>
    <row r="19567" spans="2:4" x14ac:dyDescent="0.3">
      <c r="B19567" s="211" t="str">
        <f t="shared" si="612"/>
        <v/>
      </c>
      <c r="D19567" s="213" t="str">
        <f t="shared" si="613"/>
        <v/>
      </c>
    </row>
    <row r="19568" spans="2:4" x14ac:dyDescent="0.3">
      <c r="B19568" s="211" t="str">
        <f t="shared" si="612"/>
        <v/>
      </c>
      <c r="D19568" s="213" t="str">
        <f t="shared" si="613"/>
        <v/>
      </c>
    </row>
    <row r="19569" spans="2:4" x14ac:dyDescent="0.3">
      <c r="B19569" s="211" t="str">
        <f t="shared" si="612"/>
        <v/>
      </c>
      <c r="D19569" s="213" t="str">
        <f t="shared" si="613"/>
        <v/>
      </c>
    </row>
    <row r="19570" spans="2:4" x14ac:dyDescent="0.3">
      <c r="B19570" s="211" t="str">
        <f t="shared" si="612"/>
        <v/>
      </c>
      <c r="D19570" s="213" t="str">
        <f t="shared" si="613"/>
        <v/>
      </c>
    </row>
    <row r="19571" spans="2:4" x14ac:dyDescent="0.3">
      <c r="B19571" s="211" t="str">
        <f t="shared" si="612"/>
        <v/>
      </c>
      <c r="D19571" s="213" t="str">
        <f t="shared" si="613"/>
        <v/>
      </c>
    </row>
    <row r="19572" spans="2:4" x14ac:dyDescent="0.3">
      <c r="B19572" s="211" t="str">
        <f t="shared" si="612"/>
        <v/>
      </c>
      <c r="D19572" s="213" t="str">
        <f t="shared" si="613"/>
        <v/>
      </c>
    </row>
    <row r="19573" spans="2:4" x14ac:dyDescent="0.3">
      <c r="B19573" s="211" t="str">
        <f t="shared" si="612"/>
        <v/>
      </c>
      <c r="D19573" s="213" t="str">
        <f t="shared" si="613"/>
        <v/>
      </c>
    </row>
    <row r="19574" spans="2:4" x14ac:dyDescent="0.3">
      <c r="B19574" s="211" t="str">
        <f t="shared" si="612"/>
        <v/>
      </c>
      <c r="D19574" s="213" t="str">
        <f t="shared" si="613"/>
        <v/>
      </c>
    </row>
    <row r="19575" spans="2:4" x14ac:dyDescent="0.3">
      <c r="B19575" s="211" t="str">
        <f t="shared" si="612"/>
        <v/>
      </c>
      <c r="D19575" s="213" t="str">
        <f t="shared" si="613"/>
        <v/>
      </c>
    </row>
    <row r="19576" spans="2:4" x14ac:dyDescent="0.3">
      <c r="B19576" s="211" t="str">
        <f t="shared" si="612"/>
        <v/>
      </c>
      <c r="D19576" s="213" t="str">
        <f t="shared" si="613"/>
        <v/>
      </c>
    </row>
    <row r="19577" spans="2:4" x14ac:dyDescent="0.3">
      <c r="B19577" s="211" t="str">
        <f t="shared" si="612"/>
        <v/>
      </c>
      <c r="D19577" s="213" t="str">
        <f t="shared" si="613"/>
        <v/>
      </c>
    </row>
    <row r="19578" spans="2:4" x14ac:dyDescent="0.3">
      <c r="B19578" s="211" t="str">
        <f t="shared" si="612"/>
        <v/>
      </c>
      <c r="D19578" s="213" t="str">
        <f t="shared" si="613"/>
        <v/>
      </c>
    </row>
    <row r="19579" spans="2:4" x14ac:dyDescent="0.3">
      <c r="B19579" s="211" t="str">
        <f t="shared" si="612"/>
        <v/>
      </c>
      <c r="D19579" s="213" t="str">
        <f t="shared" si="613"/>
        <v/>
      </c>
    </row>
    <row r="19580" spans="2:4" x14ac:dyDescent="0.3">
      <c r="B19580" s="211" t="str">
        <f t="shared" si="612"/>
        <v/>
      </c>
      <c r="D19580" s="213" t="str">
        <f t="shared" si="613"/>
        <v/>
      </c>
    </row>
    <row r="19581" spans="2:4" x14ac:dyDescent="0.3">
      <c r="B19581" s="211" t="str">
        <f t="shared" si="612"/>
        <v/>
      </c>
      <c r="D19581" s="213" t="str">
        <f t="shared" si="613"/>
        <v/>
      </c>
    </row>
    <row r="19582" spans="2:4" x14ac:dyDescent="0.3">
      <c r="B19582" s="211" t="str">
        <f t="shared" si="612"/>
        <v/>
      </c>
      <c r="D19582" s="213" t="str">
        <f t="shared" si="613"/>
        <v/>
      </c>
    </row>
    <row r="19583" spans="2:4" x14ac:dyDescent="0.3">
      <c r="B19583" s="211" t="str">
        <f t="shared" si="612"/>
        <v/>
      </c>
      <c r="D19583" s="213" t="str">
        <f t="shared" si="613"/>
        <v/>
      </c>
    </row>
    <row r="19584" spans="2:4" x14ac:dyDescent="0.3">
      <c r="B19584" s="211" t="str">
        <f t="shared" si="612"/>
        <v/>
      </c>
      <c r="D19584" s="213" t="str">
        <f t="shared" si="613"/>
        <v/>
      </c>
    </row>
    <row r="19585" spans="2:4" x14ac:dyDescent="0.3">
      <c r="B19585" s="211" t="str">
        <f t="shared" si="612"/>
        <v/>
      </c>
      <c r="D19585" s="213" t="str">
        <f t="shared" si="613"/>
        <v/>
      </c>
    </row>
    <row r="19586" spans="2:4" x14ac:dyDescent="0.3">
      <c r="B19586" s="211" t="str">
        <f t="shared" si="612"/>
        <v/>
      </c>
      <c r="D19586" s="213" t="str">
        <f t="shared" si="613"/>
        <v/>
      </c>
    </row>
    <row r="19587" spans="2:4" x14ac:dyDescent="0.3">
      <c r="B19587" s="211" t="str">
        <f t="shared" si="612"/>
        <v/>
      </c>
      <c r="D19587" s="213" t="str">
        <f t="shared" si="613"/>
        <v/>
      </c>
    </row>
    <row r="19588" spans="2:4" x14ac:dyDescent="0.3">
      <c r="B19588" s="211" t="str">
        <f t="shared" si="612"/>
        <v/>
      </c>
      <c r="D19588" s="213" t="str">
        <f t="shared" si="613"/>
        <v/>
      </c>
    </row>
    <row r="19589" spans="2:4" x14ac:dyDescent="0.3">
      <c r="B19589" s="211" t="str">
        <f t="shared" si="612"/>
        <v/>
      </c>
      <c r="D19589" s="213" t="str">
        <f t="shared" si="613"/>
        <v/>
      </c>
    </row>
    <row r="19590" spans="2:4" x14ac:dyDescent="0.3">
      <c r="B19590" s="211" t="str">
        <f t="shared" ref="B19590:B19653" si="614">IF(NOT(ISBLANK(A19590)),INT(($B$2-A19590)/365.25),"")</f>
        <v/>
      </c>
      <c r="D19590" s="213" t="str">
        <f t="shared" ref="D19590:D19653" si="615">_xlfn.IFNA(VLOOKUP(B19590,AgeGroups,2,TRUE),"")</f>
        <v/>
      </c>
    </row>
    <row r="19591" spans="2:4" x14ac:dyDescent="0.3">
      <c r="B19591" s="211" t="str">
        <f t="shared" si="614"/>
        <v/>
      </c>
      <c r="D19591" s="213" t="str">
        <f t="shared" si="615"/>
        <v/>
      </c>
    </row>
    <row r="19592" spans="2:4" x14ac:dyDescent="0.3">
      <c r="B19592" s="211" t="str">
        <f t="shared" si="614"/>
        <v/>
      </c>
      <c r="D19592" s="213" t="str">
        <f t="shared" si="615"/>
        <v/>
      </c>
    </row>
    <row r="19593" spans="2:4" x14ac:dyDescent="0.3">
      <c r="B19593" s="211" t="str">
        <f t="shared" si="614"/>
        <v/>
      </c>
      <c r="D19593" s="213" t="str">
        <f t="shared" si="615"/>
        <v/>
      </c>
    </row>
    <row r="19594" spans="2:4" x14ac:dyDescent="0.3">
      <c r="B19594" s="211" t="str">
        <f t="shared" si="614"/>
        <v/>
      </c>
      <c r="D19594" s="213" t="str">
        <f t="shared" si="615"/>
        <v/>
      </c>
    </row>
    <row r="19595" spans="2:4" x14ac:dyDescent="0.3">
      <c r="B19595" s="211" t="str">
        <f t="shared" si="614"/>
        <v/>
      </c>
      <c r="D19595" s="213" t="str">
        <f t="shared" si="615"/>
        <v/>
      </c>
    </row>
    <row r="19596" spans="2:4" x14ac:dyDescent="0.3">
      <c r="B19596" s="211" t="str">
        <f t="shared" si="614"/>
        <v/>
      </c>
      <c r="D19596" s="213" t="str">
        <f t="shared" si="615"/>
        <v/>
      </c>
    </row>
    <row r="19597" spans="2:4" x14ac:dyDescent="0.3">
      <c r="B19597" s="211" t="str">
        <f t="shared" si="614"/>
        <v/>
      </c>
      <c r="D19597" s="213" t="str">
        <f t="shared" si="615"/>
        <v/>
      </c>
    </row>
    <row r="19598" spans="2:4" x14ac:dyDescent="0.3">
      <c r="B19598" s="211" t="str">
        <f t="shared" si="614"/>
        <v/>
      </c>
      <c r="D19598" s="213" t="str">
        <f t="shared" si="615"/>
        <v/>
      </c>
    </row>
    <row r="19599" spans="2:4" x14ac:dyDescent="0.3">
      <c r="B19599" s="211" t="str">
        <f t="shared" si="614"/>
        <v/>
      </c>
      <c r="D19599" s="213" t="str">
        <f t="shared" si="615"/>
        <v/>
      </c>
    </row>
    <row r="19600" spans="2:4" x14ac:dyDescent="0.3">
      <c r="B19600" s="211" t="str">
        <f t="shared" si="614"/>
        <v/>
      </c>
      <c r="D19600" s="213" t="str">
        <f t="shared" si="615"/>
        <v/>
      </c>
    </row>
    <row r="19601" spans="2:4" x14ac:dyDescent="0.3">
      <c r="B19601" s="211" t="str">
        <f t="shared" si="614"/>
        <v/>
      </c>
      <c r="D19601" s="213" t="str">
        <f t="shared" si="615"/>
        <v/>
      </c>
    </row>
    <row r="19602" spans="2:4" x14ac:dyDescent="0.3">
      <c r="B19602" s="211" t="str">
        <f t="shared" si="614"/>
        <v/>
      </c>
      <c r="D19602" s="213" t="str">
        <f t="shared" si="615"/>
        <v/>
      </c>
    </row>
    <row r="19603" spans="2:4" x14ac:dyDescent="0.3">
      <c r="B19603" s="211" t="str">
        <f t="shared" si="614"/>
        <v/>
      </c>
      <c r="D19603" s="213" t="str">
        <f t="shared" si="615"/>
        <v/>
      </c>
    </row>
    <row r="19604" spans="2:4" x14ac:dyDescent="0.3">
      <c r="B19604" s="211" t="str">
        <f t="shared" si="614"/>
        <v/>
      </c>
      <c r="D19604" s="213" t="str">
        <f t="shared" si="615"/>
        <v/>
      </c>
    </row>
    <row r="19605" spans="2:4" x14ac:dyDescent="0.3">
      <c r="B19605" s="211" t="str">
        <f t="shared" si="614"/>
        <v/>
      </c>
      <c r="D19605" s="213" t="str">
        <f t="shared" si="615"/>
        <v/>
      </c>
    </row>
    <row r="19606" spans="2:4" x14ac:dyDescent="0.3">
      <c r="B19606" s="211" t="str">
        <f t="shared" si="614"/>
        <v/>
      </c>
      <c r="D19606" s="213" t="str">
        <f t="shared" si="615"/>
        <v/>
      </c>
    </row>
    <row r="19607" spans="2:4" x14ac:dyDescent="0.3">
      <c r="B19607" s="211" t="str">
        <f t="shared" si="614"/>
        <v/>
      </c>
      <c r="D19607" s="213" t="str">
        <f t="shared" si="615"/>
        <v/>
      </c>
    </row>
    <row r="19608" spans="2:4" x14ac:dyDescent="0.3">
      <c r="B19608" s="211" t="str">
        <f t="shared" si="614"/>
        <v/>
      </c>
      <c r="D19608" s="213" t="str">
        <f t="shared" si="615"/>
        <v/>
      </c>
    </row>
    <row r="19609" spans="2:4" x14ac:dyDescent="0.3">
      <c r="B19609" s="211" t="str">
        <f t="shared" si="614"/>
        <v/>
      </c>
      <c r="D19609" s="213" t="str">
        <f t="shared" si="615"/>
        <v/>
      </c>
    </row>
    <row r="19610" spans="2:4" x14ac:dyDescent="0.3">
      <c r="B19610" s="211" t="str">
        <f t="shared" si="614"/>
        <v/>
      </c>
      <c r="D19610" s="213" t="str">
        <f t="shared" si="615"/>
        <v/>
      </c>
    </row>
    <row r="19611" spans="2:4" x14ac:dyDescent="0.3">
      <c r="B19611" s="211" t="str">
        <f t="shared" si="614"/>
        <v/>
      </c>
      <c r="D19611" s="213" t="str">
        <f t="shared" si="615"/>
        <v/>
      </c>
    </row>
    <row r="19612" spans="2:4" x14ac:dyDescent="0.3">
      <c r="B19612" s="211" t="str">
        <f t="shared" si="614"/>
        <v/>
      </c>
      <c r="D19612" s="213" t="str">
        <f t="shared" si="615"/>
        <v/>
      </c>
    </row>
    <row r="19613" spans="2:4" x14ac:dyDescent="0.3">
      <c r="B19613" s="211" t="str">
        <f t="shared" si="614"/>
        <v/>
      </c>
      <c r="D19613" s="213" t="str">
        <f t="shared" si="615"/>
        <v/>
      </c>
    </row>
    <row r="19614" spans="2:4" x14ac:dyDescent="0.3">
      <c r="B19614" s="211" t="str">
        <f t="shared" si="614"/>
        <v/>
      </c>
      <c r="D19614" s="213" t="str">
        <f t="shared" si="615"/>
        <v/>
      </c>
    </row>
    <row r="19615" spans="2:4" x14ac:dyDescent="0.3">
      <c r="B19615" s="211" t="str">
        <f t="shared" si="614"/>
        <v/>
      </c>
      <c r="D19615" s="213" t="str">
        <f t="shared" si="615"/>
        <v/>
      </c>
    </row>
    <row r="19616" spans="2:4" x14ac:dyDescent="0.3">
      <c r="B19616" s="211" t="str">
        <f t="shared" si="614"/>
        <v/>
      </c>
      <c r="D19616" s="213" t="str">
        <f t="shared" si="615"/>
        <v/>
      </c>
    </row>
    <row r="19617" spans="2:4" x14ac:dyDescent="0.3">
      <c r="B19617" s="211" t="str">
        <f t="shared" si="614"/>
        <v/>
      </c>
      <c r="D19617" s="213" t="str">
        <f t="shared" si="615"/>
        <v/>
      </c>
    </row>
    <row r="19618" spans="2:4" x14ac:dyDescent="0.3">
      <c r="B19618" s="211" t="str">
        <f t="shared" si="614"/>
        <v/>
      </c>
      <c r="D19618" s="213" t="str">
        <f t="shared" si="615"/>
        <v/>
      </c>
    </row>
    <row r="19619" spans="2:4" x14ac:dyDescent="0.3">
      <c r="B19619" s="211" t="str">
        <f t="shared" si="614"/>
        <v/>
      </c>
      <c r="D19619" s="213" t="str">
        <f t="shared" si="615"/>
        <v/>
      </c>
    </row>
    <row r="19620" spans="2:4" x14ac:dyDescent="0.3">
      <c r="B19620" s="211" t="str">
        <f t="shared" si="614"/>
        <v/>
      </c>
      <c r="D19620" s="213" t="str">
        <f t="shared" si="615"/>
        <v/>
      </c>
    </row>
    <row r="19621" spans="2:4" x14ac:dyDescent="0.3">
      <c r="B19621" s="211" t="str">
        <f t="shared" si="614"/>
        <v/>
      </c>
      <c r="D19621" s="213" t="str">
        <f t="shared" si="615"/>
        <v/>
      </c>
    </row>
    <row r="19622" spans="2:4" x14ac:dyDescent="0.3">
      <c r="B19622" s="211" t="str">
        <f t="shared" si="614"/>
        <v/>
      </c>
      <c r="D19622" s="213" t="str">
        <f t="shared" si="615"/>
        <v/>
      </c>
    </row>
    <row r="19623" spans="2:4" x14ac:dyDescent="0.3">
      <c r="B19623" s="211" t="str">
        <f t="shared" si="614"/>
        <v/>
      </c>
      <c r="D19623" s="213" t="str">
        <f t="shared" si="615"/>
        <v/>
      </c>
    </row>
    <row r="19624" spans="2:4" x14ac:dyDescent="0.3">
      <c r="B19624" s="211" t="str">
        <f t="shared" si="614"/>
        <v/>
      </c>
      <c r="D19624" s="213" t="str">
        <f t="shared" si="615"/>
        <v/>
      </c>
    </row>
    <row r="19625" spans="2:4" x14ac:dyDescent="0.3">
      <c r="B19625" s="211" t="str">
        <f t="shared" si="614"/>
        <v/>
      </c>
      <c r="D19625" s="213" t="str">
        <f t="shared" si="615"/>
        <v/>
      </c>
    </row>
    <row r="19626" spans="2:4" x14ac:dyDescent="0.3">
      <c r="B19626" s="211" t="str">
        <f t="shared" si="614"/>
        <v/>
      </c>
      <c r="D19626" s="213" t="str">
        <f t="shared" si="615"/>
        <v/>
      </c>
    </row>
    <row r="19627" spans="2:4" x14ac:dyDescent="0.3">
      <c r="B19627" s="211" t="str">
        <f t="shared" si="614"/>
        <v/>
      </c>
      <c r="D19627" s="213" t="str">
        <f t="shared" si="615"/>
        <v/>
      </c>
    </row>
    <row r="19628" spans="2:4" x14ac:dyDescent="0.3">
      <c r="B19628" s="211" t="str">
        <f t="shared" si="614"/>
        <v/>
      </c>
      <c r="D19628" s="213" t="str">
        <f t="shared" si="615"/>
        <v/>
      </c>
    </row>
    <row r="19629" spans="2:4" x14ac:dyDescent="0.3">
      <c r="B19629" s="211" t="str">
        <f t="shared" si="614"/>
        <v/>
      </c>
      <c r="D19629" s="213" t="str">
        <f t="shared" si="615"/>
        <v/>
      </c>
    </row>
    <row r="19630" spans="2:4" x14ac:dyDescent="0.3">
      <c r="B19630" s="211" t="str">
        <f t="shared" si="614"/>
        <v/>
      </c>
      <c r="D19630" s="213" t="str">
        <f t="shared" si="615"/>
        <v/>
      </c>
    </row>
    <row r="19631" spans="2:4" x14ac:dyDescent="0.3">
      <c r="B19631" s="211" t="str">
        <f t="shared" si="614"/>
        <v/>
      </c>
      <c r="D19631" s="213" t="str">
        <f t="shared" si="615"/>
        <v/>
      </c>
    </row>
    <row r="19632" spans="2:4" x14ac:dyDescent="0.3">
      <c r="B19632" s="211" t="str">
        <f t="shared" si="614"/>
        <v/>
      </c>
      <c r="D19632" s="213" t="str">
        <f t="shared" si="615"/>
        <v/>
      </c>
    </row>
    <row r="19633" spans="2:4" x14ac:dyDescent="0.3">
      <c r="B19633" s="211" t="str">
        <f t="shared" si="614"/>
        <v/>
      </c>
      <c r="D19633" s="213" t="str">
        <f t="shared" si="615"/>
        <v/>
      </c>
    </row>
    <row r="19634" spans="2:4" x14ac:dyDescent="0.3">
      <c r="B19634" s="211" t="str">
        <f t="shared" si="614"/>
        <v/>
      </c>
      <c r="D19634" s="213" t="str">
        <f t="shared" si="615"/>
        <v/>
      </c>
    </row>
    <row r="19635" spans="2:4" x14ac:dyDescent="0.3">
      <c r="B19635" s="211" t="str">
        <f t="shared" si="614"/>
        <v/>
      </c>
      <c r="D19635" s="213" t="str">
        <f t="shared" si="615"/>
        <v/>
      </c>
    </row>
    <row r="19636" spans="2:4" x14ac:dyDescent="0.3">
      <c r="B19636" s="211" t="str">
        <f t="shared" si="614"/>
        <v/>
      </c>
      <c r="D19636" s="213" t="str">
        <f t="shared" si="615"/>
        <v/>
      </c>
    </row>
    <row r="19637" spans="2:4" x14ac:dyDescent="0.3">
      <c r="B19637" s="211" t="str">
        <f t="shared" si="614"/>
        <v/>
      </c>
      <c r="D19637" s="213" t="str">
        <f t="shared" si="615"/>
        <v/>
      </c>
    </row>
    <row r="19638" spans="2:4" x14ac:dyDescent="0.3">
      <c r="B19638" s="211" t="str">
        <f t="shared" si="614"/>
        <v/>
      </c>
      <c r="D19638" s="213" t="str">
        <f t="shared" si="615"/>
        <v/>
      </c>
    </row>
    <row r="19639" spans="2:4" x14ac:dyDescent="0.3">
      <c r="B19639" s="211" t="str">
        <f t="shared" si="614"/>
        <v/>
      </c>
      <c r="D19639" s="213" t="str">
        <f t="shared" si="615"/>
        <v/>
      </c>
    </row>
    <row r="19640" spans="2:4" x14ac:dyDescent="0.3">
      <c r="B19640" s="211" t="str">
        <f t="shared" si="614"/>
        <v/>
      </c>
      <c r="D19640" s="213" t="str">
        <f t="shared" si="615"/>
        <v/>
      </c>
    </row>
    <row r="19641" spans="2:4" x14ac:dyDescent="0.3">
      <c r="B19641" s="211" t="str">
        <f t="shared" si="614"/>
        <v/>
      </c>
      <c r="D19641" s="213" t="str">
        <f t="shared" si="615"/>
        <v/>
      </c>
    </row>
    <row r="19642" spans="2:4" x14ac:dyDescent="0.3">
      <c r="B19642" s="211" t="str">
        <f t="shared" si="614"/>
        <v/>
      </c>
      <c r="D19642" s="213" t="str">
        <f t="shared" si="615"/>
        <v/>
      </c>
    </row>
    <row r="19643" spans="2:4" x14ac:dyDescent="0.3">
      <c r="B19643" s="211" t="str">
        <f t="shared" si="614"/>
        <v/>
      </c>
      <c r="D19643" s="213" t="str">
        <f t="shared" si="615"/>
        <v/>
      </c>
    </row>
    <row r="19644" spans="2:4" x14ac:dyDescent="0.3">
      <c r="B19644" s="211" t="str">
        <f t="shared" si="614"/>
        <v/>
      </c>
      <c r="D19644" s="213" t="str">
        <f t="shared" si="615"/>
        <v/>
      </c>
    </row>
    <row r="19645" spans="2:4" x14ac:dyDescent="0.3">
      <c r="B19645" s="211" t="str">
        <f t="shared" si="614"/>
        <v/>
      </c>
      <c r="D19645" s="213" t="str">
        <f t="shared" si="615"/>
        <v/>
      </c>
    </row>
    <row r="19646" spans="2:4" x14ac:dyDescent="0.3">
      <c r="B19646" s="211" t="str">
        <f t="shared" si="614"/>
        <v/>
      </c>
      <c r="D19646" s="213" t="str">
        <f t="shared" si="615"/>
        <v/>
      </c>
    </row>
    <row r="19647" spans="2:4" x14ac:dyDescent="0.3">
      <c r="B19647" s="211" t="str">
        <f t="shared" si="614"/>
        <v/>
      </c>
      <c r="D19647" s="213" t="str">
        <f t="shared" si="615"/>
        <v/>
      </c>
    </row>
    <row r="19648" spans="2:4" x14ac:dyDescent="0.3">
      <c r="B19648" s="211" t="str">
        <f t="shared" si="614"/>
        <v/>
      </c>
      <c r="D19648" s="213" t="str">
        <f t="shared" si="615"/>
        <v/>
      </c>
    </row>
    <row r="19649" spans="2:4" x14ac:dyDescent="0.3">
      <c r="B19649" s="211" t="str">
        <f t="shared" si="614"/>
        <v/>
      </c>
      <c r="D19649" s="213" t="str">
        <f t="shared" si="615"/>
        <v/>
      </c>
    </row>
    <row r="19650" spans="2:4" x14ac:dyDescent="0.3">
      <c r="B19650" s="211" t="str">
        <f t="shared" si="614"/>
        <v/>
      </c>
      <c r="D19650" s="213" t="str">
        <f t="shared" si="615"/>
        <v/>
      </c>
    </row>
    <row r="19651" spans="2:4" x14ac:dyDescent="0.3">
      <c r="B19651" s="211" t="str">
        <f t="shared" si="614"/>
        <v/>
      </c>
      <c r="D19651" s="213" t="str">
        <f t="shared" si="615"/>
        <v/>
      </c>
    </row>
    <row r="19652" spans="2:4" x14ac:dyDescent="0.3">
      <c r="B19652" s="211" t="str">
        <f t="shared" si="614"/>
        <v/>
      </c>
      <c r="D19652" s="213" t="str">
        <f t="shared" si="615"/>
        <v/>
      </c>
    </row>
    <row r="19653" spans="2:4" x14ac:dyDescent="0.3">
      <c r="B19653" s="211" t="str">
        <f t="shared" si="614"/>
        <v/>
      </c>
      <c r="D19653" s="213" t="str">
        <f t="shared" si="615"/>
        <v/>
      </c>
    </row>
    <row r="19654" spans="2:4" x14ac:dyDescent="0.3">
      <c r="B19654" s="211" t="str">
        <f t="shared" ref="B19654:B19717" si="616">IF(NOT(ISBLANK(A19654)),INT(($B$2-A19654)/365.25),"")</f>
        <v/>
      </c>
      <c r="D19654" s="213" t="str">
        <f t="shared" ref="D19654:D19717" si="617">_xlfn.IFNA(VLOOKUP(B19654,AgeGroups,2,TRUE),"")</f>
        <v/>
      </c>
    </row>
    <row r="19655" spans="2:4" x14ac:dyDescent="0.3">
      <c r="B19655" s="211" t="str">
        <f t="shared" si="616"/>
        <v/>
      </c>
      <c r="D19655" s="213" t="str">
        <f t="shared" si="617"/>
        <v/>
      </c>
    </row>
    <row r="19656" spans="2:4" x14ac:dyDescent="0.3">
      <c r="B19656" s="211" t="str">
        <f t="shared" si="616"/>
        <v/>
      </c>
      <c r="D19656" s="213" t="str">
        <f t="shared" si="617"/>
        <v/>
      </c>
    </row>
    <row r="19657" spans="2:4" x14ac:dyDescent="0.3">
      <c r="B19657" s="211" t="str">
        <f t="shared" si="616"/>
        <v/>
      </c>
      <c r="D19657" s="213" t="str">
        <f t="shared" si="617"/>
        <v/>
      </c>
    </row>
    <row r="19658" spans="2:4" x14ac:dyDescent="0.3">
      <c r="B19658" s="211" t="str">
        <f t="shared" si="616"/>
        <v/>
      </c>
      <c r="D19658" s="213" t="str">
        <f t="shared" si="617"/>
        <v/>
      </c>
    </row>
    <row r="19659" spans="2:4" x14ac:dyDescent="0.3">
      <c r="B19659" s="211" t="str">
        <f t="shared" si="616"/>
        <v/>
      </c>
      <c r="D19659" s="213" t="str">
        <f t="shared" si="617"/>
        <v/>
      </c>
    </row>
    <row r="19660" spans="2:4" x14ac:dyDescent="0.3">
      <c r="B19660" s="211" t="str">
        <f t="shared" si="616"/>
        <v/>
      </c>
      <c r="D19660" s="213" t="str">
        <f t="shared" si="617"/>
        <v/>
      </c>
    </row>
    <row r="19661" spans="2:4" x14ac:dyDescent="0.3">
      <c r="B19661" s="211" t="str">
        <f t="shared" si="616"/>
        <v/>
      </c>
      <c r="D19661" s="213" t="str">
        <f t="shared" si="617"/>
        <v/>
      </c>
    </row>
    <row r="19662" spans="2:4" x14ac:dyDescent="0.3">
      <c r="B19662" s="211" t="str">
        <f t="shared" si="616"/>
        <v/>
      </c>
      <c r="D19662" s="213" t="str">
        <f t="shared" si="617"/>
        <v/>
      </c>
    </row>
    <row r="19663" spans="2:4" x14ac:dyDescent="0.3">
      <c r="B19663" s="211" t="str">
        <f t="shared" si="616"/>
        <v/>
      </c>
      <c r="D19663" s="213" t="str">
        <f t="shared" si="617"/>
        <v/>
      </c>
    </row>
    <row r="19664" spans="2:4" x14ac:dyDescent="0.3">
      <c r="B19664" s="211" t="str">
        <f t="shared" si="616"/>
        <v/>
      </c>
      <c r="D19664" s="213" t="str">
        <f t="shared" si="617"/>
        <v/>
      </c>
    </row>
    <row r="19665" spans="2:4" x14ac:dyDescent="0.3">
      <c r="B19665" s="211" t="str">
        <f t="shared" si="616"/>
        <v/>
      </c>
      <c r="D19665" s="213" t="str">
        <f t="shared" si="617"/>
        <v/>
      </c>
    </row>
    <row r="19666" spans="2:4" x14ac:dyDescent="0.3">
      <c r="B19666" s="211" t="str">
        <f t="shared" si="616"/>
        <v/>
      </c>
      <c r="D19666" s="213" t="str">
        <f t="shared" si="617"/>
        <v/>
      </c>
    </row>
    <row r="19667" spans="2:4" x14ac:dyDescent="0.3">
      <c r="B19667" s="211" t="str">
        <f t="shared" si="616"/>
        <v/>
      </c>
      <c r="D19667" s="213" t="str">
        <f t="shared" si="617"/>
        <v/>
      </c>
    </row>
    <row r="19668" spans="2:4" x14ac:dyDescent="0.3">
      <c r="B19668" s="211" t="str">
        <f t="shared" si="616"/>
        <v/>
      </c>
      <c r="D19668" s="213" t="str">
        <f t="shared" si="617"/>
        <v/>
      </c>
    </row>
    <row r="19669" spans="2:4" x14ac:dyDescent="0.3">
      <c r="B19669" s="211" t="str">
        <f t="shared" si="616"/>
        <v/>
      </c>
      <c r="D19669" s="213" t="str">
        <f t="shared" si="617"/>
        <v/>
      </c>
    </row>
    <row r="19670" spans="2:4" x14ac:dyDescent="0.3">
      <c r="B19670" s="211" t="str">
        <f t="shared" si="616"/>
        <v/>
      </c>
      <c r="D19670" s="213" t="str">
        <f t="shared" si="617"/>
        <v/>
      </c>
    </row>
    <row r="19671" spans="2:4" x14ac:dyDescent="0.3">
      <c r="B19671" s="211" t="str">
        <f t="shared" si="616"/>
        <v/>
      </c>
      <c r="D19671" s="213" t="str">
        <f t="shared" si="617"/>
        <v/>
      </c>
    </row>
    <row r="19672" spans="2:4" x14ac:dyDescent="0.3">
      <c r="B19672" s="211" t="str">
        <f t="shared" si="616"/>
        <v/>
      </c>
      <c r="D19672" s="213" t="str">
        <f t="shared" si="617"/>
        <v/>
      </c>
    </row>
    <row r="19673" spans="2:4" x14ac:dyDescent="0.3">
      <c r="B19673" s="211" t="str">
        <f t="shared" si="616"/>
        <v/>
      </c>
      <c r="D19673" s="213" t="str">
        <f t="shared" si="617"/>
        <v/>
      </c>
    </row>
    <row r="19674" spans="2:4" x14ac:dyDescent="0.3">
      <c r="B19674" s="211" t="str">
        <f t="shared" si="616"/>
        <v/>
      </c>
      <c r="D19674" s="213" t="str">
        <f t="shared" si="617"/>
        <v/>
      </c>
    </row>
    <row r="19675" spans="2:4" x14ac:dyDescent="0.3">
      <c r="B19675" s="211" t="str">
        <f t="shared" si="616"/>
        <v/>
      </c>
      <c r="D19675" s="213" t="str">
        <f t="shared" si="617"/>
        <v/>
      </c>
    </row>
    <row r="19676" spans="2:4" x14ac:dyDescent="0.3">
      <c r="B19676" s="211" t="str">
        <f t="shared" si="616"/>
        <v/>
      </c>
      <c r="D19676" s="213" t="str">
        <f t="shared" si="617"/>
        <v/>
      </c>
    </row>
    <row r="19677" spans="2:4" x14ac:dyDescent="0.3">
      <c r="B19677" s="211" t="str">
        <f t="shared" si="616"/>
        <v/>
      </c>
      <c r="D19677" s="213" t="str">
        <f t="shared" si="617"/>
        <v/>
      </c>
    </row>
    <row r="19678" spans="2:4" x14ac:dyDescent="0.3">
      <c r="B19678" s="211" t="str">
        <f t="shared" si="616"/>
        <v/>
      </c>
      <c r="D19678" s="213" t="str">
        <f t="shared" si="617"/>
        <v/>
      </c>
    </row>
    <row r="19679" spans="2:4" x14ac:dyDescent="0.3">
      <c r="B19679" s="211" t="str">
        <f t="shared" si="616"/>
        <v/>
      </c>
      <c r="D19679" s="213" t="str">
        <f t="shared" si="617"/>
        <v/>
      </c>
    </row>
    <row r="19680" spans="2:4" x14ac:dyDescent="0.3">
      <c r="B19680" s="211" t="str">
        <f t="shared" si="616"/>
        <v/>
      </c>
      <c r="D19680" s="213" t="str">
        <f t="shared" si="617"/>
        <v/>
      </c>
    </row>
    <row r="19681" spans="2:4" x14ac:dyDescent="0.3">
      <c r="B19681" s="211" t="str">
        <f t="shared" si="616"/>
        <v/>
      </c>
      <c r="D19681" s="213" t="str">
        <f t="shared" si="617"/>
        <v/>
      </c>
    </row>
    <row r="19682" spans="2:4" x14ac:dyDescent="0.3">
      <c r="B19682" s="211" t="str">
        <f t="shared" si="616"/>
        <v/>
      </c>
      <c r="D19682" s="213" t="str">
        <f t="shared" si="617"/>
        <v/>
      </c>
    </row>
    <row r="19683" spans="2:4" x14ac:dyDescent="0.3">
      <c r="B19683" s="211" t="str">
        <f t="shared" si="616"/>
        <v/>
      </c>
      <c r="D19683" s="213" t="str">
        <f t="shared" si="617"/>
        <v/>
      </c>
    </row>
    <row r="19684" spans="2:4" x14ac:dyDescent="0.3">
      <c r="B19684" s="211" t="str">
        <f t="shared" si="616"/>
        <v/>
      </c>
      <c r="D19684" s="213" t="str">
        <f t="shared" si="617"/>
        <v/>
      </c>
    </row>
    <row r="19685" spans="2:4" x14ac:dyDescent="0.3">
      <c r="B19685" s="211" t="str">
        <f t="shared" si="616"/>
        <v/>
      </c>
      <c r="D19685" s="213" t="str">
        <f t="shared" si="617"/>
        <v/>
      </c>
    </row>
    <row r="19686" spans="2:4" x14ac:dyDescent="0.3">
      <c r="B19686" s="211" t="str">
        <f t="shared" si="616"/>
        <v/>
      </c>
      <c r="D19686" s="213" t="str">
        <f t="shared" si="617"/>
        <v/>
      </c>
    </row>
    <row r="19687" spans="2:4" x14ac:dyDescent="0.3">
      <c r="B19687" s="211" t="str">
        <f t="shared" si="616"/>
        <v/>
      </c>
      <c r="D19687" s="213" t="str">
        <f t="shared" si="617"/>
        <v/>
      </c>
    </row>
    <row r="19688" spans="2:4" x14ac:dyDescent="0.3">
      <c r="B19688" s="211" t="str">
        <f t="shared" si="616"/>
        <v/>
      </c>
      <c r="D19688" s="213" t="str">
        <f t="shared" si="617"/>
        <v/>
      </c>
    </row>
    <row r="19689" spans="2:4" x14ac:dyDescent="0.3">
      <c r="B19689" s="211" t="str">
        <f t="shared" si="616"/>
        <v/>
      </c>
      <c r="D19689" s="213" t="str">
        <f t="shared" si="617"/>
        <v/>
      </c>
    </row>
    <row r="19690" spans="2:4" x14ac:dyDescent="0.3">
      <c r="B19690" s="211" t="str">
        <f t="shared" si="616"/>
        <v/>
      </c>
      <c r="D19690" s="213" t="str">
        <f t="shared" si="617"/>
        <v/>
      </c>
    </row>
    <row r="19691" spans="2:4" x14ac:dyDescent="0.3">
      <c r="B19691" s="211" t="str">
        <f t="shared" si="616"/>
        <v/>
      </c>
      <c r="D19691" s="213" t="str">
        <f t="shared" si="617"/>
        <v/>
      </c>
    </row>
    <row r="19692" spans="2:4" x14ac:dyDescent="0.3">
      <c r="B19692" s="211" t="str">
        <f t="shared" si="616"/>
        <v/>
      </c>
      <c r="D19692" s="213" t="str">
        <f t="shared" si="617"/>
        <v/>
      </c>
    </row>
    <row r="19693" spans="2:4" x14ac:dyDescent="0.3">
      <c r="B19693" s="211" t="str">
        <f t="shared" si="616"/>
        <v/>
      </c>
      <c r="D19693" s="213" t="str">
        <f t="shared" si="617"/>
        <v/>
      </c>
    </row>
    <row r="19694" spans="2:4" x14ac:dyDescent="0.3">
      <c r="B19694" s="211" t="str">
        <f t="shared" si="616"/>
        <v/>
      </c>
      <c r="D19694" s="213" t="str">
        <f t="shared" si="617"/>
        <v/>
      </c>
    </row>
    <row r="19695" spans="2:4" x14ac:dyDescent="0.3">
      <c r="B19695" s="211" t="str">
        <f t="shared" si="616"/>
        <v/>
      </c>
      <c r="D19695" s="213" t="str">
        <f t="shared" si="617"/>
        <v/>
      </c>
    </row>
    <row r="19696" spans="2:4" x14ac:dyDescent="0.3">
      <c r="B19696" s="211" t="str">
        <f t="shared" si="616"/>
        <v/>
      </c>
      <c r="D19696" s="213" t="str">
        <f t="shared" si="617"/>
        <v/>
      </c>
    </row>
    <row r="19697" spans="2:4" x14ac:dyDescent="0.3">
      <c r="B19697" s="211" t="str">
        <f t="shared" si="616"/>
        <v/>
      </c>
      <c r="D19697" s="213" t="str">
        <f t="shared" si="617"/>
        <v/>
      </c>
    </row>
    <row r="19698" spans="2:4" x14ac:dyDescent="0.3">
      <c r="B19698" s="211" t="str">
        <f t="shared" si="616"/>
        <v/>
      </c>
      <c r="D19698" s="213" t="str">
        <f t="shared" si="617"/>
        <v/>
      </c>
    </row>
    <row r="19699" spans="2:4" x14ac:dyDescent="0.3">
      <c r="B19699" s="211" t="str">
        <f t="shared" si="616"/>
        <v/>
      </c>
      <c r="D19699" s="213" t="str">
        <f t="shared" si="617"/>
        <v/>
      </c>
    </row>
    <row r="19700" spans="2:4" x14ac:dyDescent="0.3">
      <c r="B19700" s="211" t="str">
        <f t="shared" si="616"/>
        <v/>
      </c>
      <c r="D19700" s="213" t="str">
        <f t="shared" si="617"/>
        <v/>
      </c>
    </row>
    <row r="19701" spans="2:4" x14ac:dyDescent="0.3">
      <c r="B19701" s="211" t="str">
        <f t="shared" si="616"/>
        <v/>
      </c>
      <c r="D19701" s="213" t="str">
        <f t="shared" si="617"/>
        <v/>
      </c>
    </row>
    <row r="19702" spans="2:4" x14ac:dyDescent="0.3">
      <c r="B19702" s="211" t="str">
        <f t="shared" si="616"/>
        <v/>
      </c>
      <c r="D19702" s="213" t="str">
        <f t="shared" si="617"/>
        <v/>
      </c>
    </row>
    <row r="19703" spans="2:4" x14ac:dyDescent="0.3">
      <c r="B19703" s="211" t="str">
        <f t="shared" si="616"/>
        <v/>
      </c>
      <c r="D19703" s="213" t="str">
        <f t="shared" si="617"/>
        <v/>
      </c>
    </row>
    <row r="19704" spans="2:4" x14ac:dyDescent="0.3">
      <c r="B19704" s="211" t="str">
        <f t="shared" si="616"/>
        <v/>
      </c>
      <c r="D19704" s="213" t="str">
        <f t="shared" si="617"/>
        <v/>
      </c>
    </row>
    <row r="19705" spans="2:4" x14ac:dyDescent="0.3">
      <c r="B19705" s="211" t="str">
        <f t="shared" si="616"/>
        <v/>
      </c>
      <c r="D19705" s="213" t="str">
        <f t="shared" si="617"/>
        <v/>
      </c>
    </row>
    <row r="19706" spans="2:4" x14ac:dyDescent="0.3">
      <c r="B19706" s="211" t="str">
        <f t="shared" si="616"/>
        <v/>
      </c>
      <c r="D19706" s="213" t="str">
        <f t="shared" si="617"/>
        <v/>
      </c>
    </row>
    <row r="19707" spans="2:4" x14ac:dyDescent="0.3">
      <c r="B19707" s="211" t="str">
        <f t="shared" si="616"/>
        <v/>
      </c>
      <c r="D19707" s="213" t="str">
        <f t="shared" si="617"/>
        <v/>
      </c>
    </row>
    <row r="19708" spans="2:4" x14ac:dyDescent="0.3">
      <c r="B19708" s="211" t="str">
        <f t="shared" si="616"/>
        <v/>
      </c>
      <c r="D19708" s="213" t="str">
        <f t="shared" si="617"/>
        <v/>
      </c>
    </row>
    <row r="19709" spans="2:4" x14ac:dyDescent="0.3">
      <c r="B19709" s="211" t="str">
        <f t="shared" si="616"/>
        <v/>
      </c>
      <c r="D19709" s="213" t="str">
        <f t="shared" si="617"/>
        <v/>
      </c>
    </row>
    <row r="19710" spans="2:4" x14ac:dyDescent="0.3">
      <c r="B19710" s="211" t="str">
        <f t="shared" si="616"/>
        <v/>
      </c>
      <c r="D19710" s="213" t="str">
        <f t="shared" si="617"/>
        <v/>
      </c>
    </row>
    <row r="19711" spans="2:4" x14ac:dyDescent="0.3">
      <c r="B19711" s="211" t="str">
        <f t="shared" si="616"/>
        <v/>
      </c>
      <c r="D19711" s="213" t="str">
        <f t="shared" si="617"/>
        <v/>
      </c>
    </row>
    <row r="19712" spans="2:4" x14ac:dyDescent="0.3">
      <c r="B19712" s="211" t="str">
        <f t="shared" si="616"/>
        <v/>
      </c>
      <c r="D19712" s="213" t="str">
        <f t="shared" si="617"/>
        <v/>
      </c>
    </row>
    <row r="19713" spans="2:4" x14ac:dyDescent="0.3">
      <c r="B19713" s="211" t="str">
        <f t="shared" si="616"/>
        <v/>
      </c>
      <c r="D19713" s="213" t="str">
        <f t="shared" si="617"/>
        <v/>
      </c>
    </row>
    <row r="19714" spans="2:4" x14ac:dyDescent="0.3">
      <c r="B19714" s="211" t="str">
        <f t="shared" si="616"/>
        <v/>
      </c>
      <c r="D19714" s="213" t="str">
        <f t="shared" si="617"/>
        <v/>
      </c>
    </row>
    <row r="19715" spans="2:4" x14ac:dyDescent="0.3">
      <c r="B19715" s="211" t="str">
        <f t="shared" si="616"/>
        <v/>
      </c>
      <c r="D19715" s="213" t="str">
        <f t="shared" si="617"/>
        <v/>
      </c>
    </row>
    <row r="19716" spans="2:4" x14ac:dyDescent="0.3">
      <c r="B19716" s="211" t="str">
        <f t="shared" si="616"/>
        <v/>
      </c>
      <c r="D19716" s="213" t="str">
        <f t="shared" si="617"/>
        <v/>
      </c>
    </row>
    <row r="19717" spans="2:4" x14ac:dyDescent="0.3">
      <c r="B19717" s="211" t="str">
        <f t="shared" si="616"/>
        <v/>
      </c>
      <c r="D19717" s="213" t="str">
        <f t="shared" si="617"/>
        <v/>
      </c>
    </row>
    <row r="19718" spans="2:4" x14ac:dyDescent="0.3">
      <c r="B19718" s="211" t="str">
        <f t="shared" ref="B19718:B19781" si="618">IF(NOT(ISBLANK(A19718)),INT(($B$2-A19718)/365.25),"")</f>
        <v/>
      </c>
      <c r="D19718" s="213" t="str">
        <f t="shared" ref="D19718:D19781" si="619">_xlfn.IFNA(VLOOKUP(B19718,AgeGroups,2,TRUE),"")</f>
        <v/>
      </c>
    </row>
    <row r="19719" spans="2:4" x14ac:dyDescent="0.3">
      <c r="B19719" s="211" t="str">
        <f t="shared" si="618"/>
        <v/>
      </c>
      <c r="D19719" s="213" t="str">
        <f t="shared" si="619"/>
        <v/>
      </c>
    </row>
    <row r="19720" spans="2:4" x14ac:dyDescent="0.3">
      <c r="B19720" s="211" t="str">
        <f t="shared" si="618"/>
        <v/>
      </c>
      <c r="D19720" s="213" t="str">
        <f t="shared" si="619"/>
        <v/>
      </c>
    </row>
    <row r="19721" spans="2:4" x14ac:dyDescent="0.3">
      <c r="B19721" s="211" t="str">
        <f t="shared" si="618"/>
        <v/>
      </c>
      <c r="D19721" s="213" t="str">
        <f t="shared" si="619"/>
        <v/>
      </c>
    </row>
    <row r="19722" spans="2:4" x14ac:dyDescent="0.3">
      <c r="B19722" s="211" t="str">
        <f t="shared" si="618"/>
        <v/>
      </c>
      <c r="D19722" s="213" t="str">
        <f t="shared" si="619"/>
        <v/>
      </c>
    </row>
    <row r="19723" spans="2:4" x14ac:dyDescent="0.3">
      <c r="B19723" s="211" t="str">
        <f t="shared" si="618"/>
        <v/>
      </c>
      <c r="D19723" s="213" t="str">
        <f t="shared" si="619"/>
        <v/>
      </c>
    </row>
    <row r="19724" spans="2:4" x14ac:dyDescent="0.3">
      <c r="B19724" s="211" t="str">
        <f t="shared" si="618"/>
        <v/>
      </c>
      <c r="D19724" s="213" t="str">
        <f t="shared" si="619"/>
        <v/>
      </c>
    </row>
    <row r="19725" spans="2:4" x14ac:dyDescent="0.3">
      <c r="B19725" s="211" t="str">
        <f t="shared" si="618"/>
        <v/>
      </c>
      <c r="D19725" s="213" t="str">
        <f t="shared" si="619"/>
        <v/>
      </c>
    </row>
    <row r="19726" spans="2:4" x14ac:dyDescent="0.3">
      <c r="B19726" s="211" t="str">
        <f t="shared" si="618"/>
        <v/>
      </c>
      <c r="D19726" s="213" t="str">
        <f t="shared" si="619"/>
        <v/>
      </c>
    </row>
    <row r="19727" spans="2:4" x14ac:dyDescent="0.3">
      <c r="B19727" s="211" t="str">
        <f t="shared" si="618"/>
        <v/>
      </c>
      <c r="D19727" s="213" t="str">
        <f t="shared" si="619"/>
        <v/>
      </c>
    </row>
    <row r="19728" spans="2:4" x14ac:dyDescent="0.3">
      <c r="B19728" s="211" t="str">
        <f t="shared" si="618"/>
        <v/>
      </c>
      <c r="D19728" s="213" t="str">
        <f t="shared" si="619"/>
        <v/>
      </c>
    </row>
    <row r="19729" spans="2:4" x14ac:dyDescent="0.3">
      <c r="B19729" s="211" t="str">
        <f t="shared" si="618"/>
        <v/>
      </c>
      <c r="D19729" s="213" t="str">
        <f t="shared" si="619"/>
        <v/>
      </c>
    </row>
    <row r="19730" spans="2:4" x14ac:dyDescent="0.3">
      <c r="B19730" s="211" t="str">
        <f t="shared" si="618"/>
        <v/>
      </c>
      <c r="D19730" s="213" t="str">
        <f t="shared" si="619"/>
        <v/>
      </c>
    </row>
    <row r="19731" spans="2:4" x14ac:dyDescent="0.3">
      <c r="B19731" s="211" t="str">
        <f t="shared" si="618"/>
        <v/>
      </c>
      <c r="D19731" s="213" t="str">
        <f t="shared" si="619"/>
        <v/>
      </c>
    </row>
    <row r="19732" spans="2:4" x14ac:dyDescent="0.3">
      <c r="B19732" s="211" t="str">
        <f t="shared" si="618"/>
        <v/>
      </c>
      <c r="D19732" s="213" t="str">
        <f t="shared" si="619"/>
        <v/>
      </c>
    </row>
    <row r="19733" spans="2:4" x14ac:dyDescent="0.3">
      <c r="B19733" s="211" t="str">
        <f t="shared" si="618"/>
        <v/>
      </c>
      <c r="D19733" s="213" t="str">
        <f t="shared" si="619"/>
        <v/>
      </c>
    </row>
    <row r="19734" spans="2:4" x14ac:dyDescent="0.3">
      <c r="B19734" s="211" t="str">
        <f t="shared" si="618"/>
        <v/>
      </c>
      <c r="D19734" s="213" t="str">
        <f t="shared" si="619"/>
        <v/>
      </c>
    </row>
    <row r="19735" spans="2:4" x14ac:dyDescent="0.3">
      <c r="B19735" s="211" t="str">
        <f t="shared" si="618"/>
        <v/>
      </c>
      <c r="D19735" s="213" t="str">
        <f t="shared" si="619"/>
        <v/>
      </c>
    </row>
    <row r="19736" spans="2:4" x14ac:dyDescent="0.3">
      <c r="B19736" s="211" t="str">
        <f t="shared" si="618"/>
        <v/>
      </c>
      <c r="D19736" s="213" t="str">
        <f t="shared" si="619"/>
        <v/>
      </c>
    </row>
    <row r="19737" spans="2:4" x14ac:dyDescent="0.3">
      <c r="B19737" s="211" t="str">
        <f t="shared" si="618"/>
        <v/>
      </c>
      <c r="D19737" s="213" t="str">
        <f t="shared" si="619"/>
        <v/>
      </c>
    </row>
    <row r="19738" spans="2:4" x14ac:dyDescent="0.3">
      <c r="B19738" s="211" t="str">
        <f t="shared" si="618"/>
        <v/>
      </c>
      <c r="D19738" s="213" t="str">
        <f t="shared" si="619"/>
        <v/>
      </c>
    </row>
    <row r="19739" spans="2:4" x14ac:dyDescent="0.3">
      <c r="B19739" s="211" t="str">
        <f t="shared" si="618"/>
        <v/>
      </c>
      <c r="D19739" s="213" t="str">
        <f t="shared" si="619"/>
        <v/>
      </c>
    </row>
    <row r="19740" spans="2:4" x14ac:dyDescent="0.3">
      <c r="B19740" s="211" t="str">
        <f t="shared" si="618"/>
        <v/>
      </c>
      <c r="D19740" s="213" t="str">
        <f t="shared" si="619"/>
        <v/>
      </c>
    </row>
    <row r="19741" spans="2:4" x14ac:dyDescent="0.3">
      <c r="B19741" s="211" t="str">
        <f t="shared" si="618"/>
        <v/>
      </c>
      <c r="D19741" s="213" t="str">
        <f t="shared" si="619"/>
        <v/>
      </c>
    </row>
    <row r="19742" spans="2:4" x14ac:dyDescent="0.3">
      <c r="B19742" s="211" t="str">
        <f t="shared" si="618"/>
        <v/>
      </c>
      <c r="D19742" s="213" t="str">
        <f t="shared" si="619"/>
        <v/>
      </c>
    </row>
    <row r="19743" spans="2:4" x14ac:dyDescent="0.3">
      <c r="B19743" s="211" t="str">
        <f t="shared" si="618"/>
        <v/>
      </c>
      <c r="D19743" s="213" t="str">
        <f t="shared" si="619"/>
        <v/>
      </c>
    </row>
    <row r="19744" spans="2:4" x14ac:dyDescent="0.3">
      <c r="B19744" s="211" t="str">
        <f t="shared" si="618"/>
        <v/>
      </c>
      <c r="D19744" s="213" t="str">
        <f t="shared" si="619"/>
        <v/>
      </c>
    </row>
    <row r="19745" spans="2:4" x14ac:dyDescent="0.3">
      <c r="B19745" s="211" t="str">
        <f t="shared" si="618"/>
        <v/>
      </c>
      <c r="D19745" s="213" t="str">
        <f t="shared" si="619"/>
        <v/>
      </c>
    </row>
    <row r="19746" spans="2:4" x14ac:dyDescent="0.3">
      <c r="B19746" s="211" t="str">
        <f t="shared" si="618"/>
        <v/>
      </c>
      <c r="D19746" s="213" t="str">
        <f t="shared" si="619"/>
        <v/>
      </c>
    </row>
    <row r="19747" spans="2:4" x14ac:dyDescent="0.3">
      <c r="B19747" s="211" t="str">
        <f t="shared" si="618"/>
        <v/>
      </c>
      <c r="D19747" s="213" t="str">
        <f t="shared" si="619"/>
        <v/>
      </c>
    </row>
    <row r="19748" spans="2:4" x14ac:dyDescent="0.3">
      <c r="B19748" s="211" t="str">
        <f t="shared" si="618"/>
        <v/>
      </c>
      <c r="D19748" s="213" t="str">
        <f t="shared" si="619"/>
        <v/>
      </c>
    </row>
    <row r="19749" spans="2:4" x14ac:dyDescent="0.3">
      <c r="B19749" s="211" t="str">
        <f t="shared" si="618"/>
        <v/>
      </c>
      <c r="D19749" s="213" t="str">
        <f t="shared" si="619"/>
        <v/>
      </c>
    </row>
    <row r="19750" spans="2:4" x14ac:dyDescent="0.3">
      <c r="B19750" s="211" t="str">
        <f t="shared" si="618"/>
        <v/>
      </c>
      <c r="D19750" s="213" t="str">
        <f t="shared" si="619"/>
        <v/>
      </c>
    </row>
    <row r="19751" spans="2:4" x14ac:dyDescent="0.3">
      <c r="B19751" s="211" t="str">
        <f t="shared" si="618"/>
        <v/>
      </c>
      <c r="D19751" s="213" t="str">
        <f t="shared" si="619"/>
        <v/>
      </c>
    </row>
    <row r="19752" spans="2:4" x14ac:dyDescent="0.3">
      <c r="B19752" s="211" t="str">
        <f t="shared" si="618"/>
        <v/>
      </c>
      <c r="D19752" s="213" t="str">
        <f t="shared" si="619"/>
        <v/>
      </c>
    </row>
    <row r="19753" spans="2:4" x14ac:dyDescent="0.3">
      <c r="B19753" s="211" t="str">
        <f t="shared" si="618"/>
        <v/>
      </c>
      <c r="D19753" s="213" t="str">
        <f t="shared" si="619"/>
        <v/>
      </c>
    </row>
    <row r="19754" spans="2:4" x14ac:dyDescent="0.3">
      <c r="B19754" s="211" t="str">
        <f t="shared" si="618"/>
        <v/>
      </c>
      <c r="D19754" s="213" t="str">
        <f t="shared" si="619"/>
        <v/>
      </c>
    </row>
    <row r="19755" spans="2:4" x14ac:dyDescent="0.3">
      <c r="B19755" s="211" t="str">
        <f t="shared" si="618"/>
        <v/>
      </c>
      <c r="D19755" s="213" t="str">
        <f t="shared" si="619"/>
        <v/>
      </c>
    </row>
    <row r="19756" spans="2:4" x14ac:dyDescent="0.3">
      <c r="B19756" s="211" t="str">
        <f t="shared" si="618"/>
        <v/>
      </c>
      <c r="D19756" s="213" t="str">
        <f t="shared" si="619"/>
        <v/>
      </c>
    </row>
    <row r="19757" spans="2:4" x14ac:dyDescent="0.3">
      <c r="B19757" s="211" t="str">
        <f t="shared" si="618"/>
        <v/>
      </c>
      <c r="D19757" s="213" t="str">
        <f t="shared" si="619"/>
        <v/>
      </c>
    </row>
    <row r="19758" spans="2:4" x14ac:dyDescent="0.3">
      <c r="B19758" s="211" t="str">
        <f t="shared" si="618"/>
        <v/>
      </c>
      <c r="D19758" s="213" t="str">
        <f t="shared" si="619"/>
        <v/>
      </c>
    </row>
    <row r="19759" spans="2:4" x14ac:dyDescent="0.3">
      <c r="B19759" s="211" t="str">
        <f t="shared" si="618"/>
        <v/>
      </c>
      <c r="D19759" s="213" t="str">
        <f t="shared" si="619"/>
        <v/>
      </c>
    </row>
    <row r="19760" spans="2:4" x14ac:dyDescent="0.3">
      <c r="B19760" s="211" t="str">
        <f t="shared" si="618"/>
        <v/>
      </c>
      <c r="D19760" s="213" t="str">
        <f t="shared" si="619"/>
        <v/>
      </c>
    </row>
    <row r="19761" spans="2:4" x14ac:dyDescent="0.3">
      <c r="B19761" s="211" t="str">
        <f t="shared" si="618"/>
        <v/>
      </c>
      <c r="D19761" s="213" t="str">
        <f t="shared" si="619"/>
        <v/>
      </c>
    </row>
    <row r="19762" spans="2:4" x14ac:dyDescent="0.3">
      <c r="B19762" s="211" t="str">
        <f t="shared" si="618"/>
        <v/>
      </c>
      <c r="D19762" s="213" t="str">
        <f t="shared" si="619"/>
        <v/>
      </c>
    </row>
    <row r="19763" spans="2:4" x14ac:dyDescent="0.3">
      <c r="B19763" s="211" t="str">
        <f t="shared" si="618"/>
        <v/>
      </c>
      <c r="D19763" s="213" t="str">
        <f t="shared" si="619"/>
        <v/>
      </c>
    </row>
    <row r="19764" spans="2:4" x14ac:dyDescent="0.3">
      <c r="B19764" s="211" t="str">
        <f t="shared" si="618"/>
        <v/>
      </c>
      <c r="D19764" s="213" t="str">
        <f t="shared" si="619"/>
        <v/>
      </c>
    </row>
    <row r="19765" spans="2:4" x14ac:dyDescent="0.3">
      <c r="B19765" s="211" t="str">
        <f t="shared" si="618"/>
        <v/>
      </c>
      <c r="D19765" s="213" t="str">
        <f t="shared" si="619"/>
        <v/>
      </c>
    </row>
    <row r="19766" spans="2:4" x14ac:dyDescent="0.3">
      <c r="B19766" s="211" t="str">
        <f t="shared" si="618"/>
        <v/>
      </c>
      <c r="D19766" s="213" t="str">
        <f t="shared" si="619"/>
        <v/>
      </c>
    </row>
    <row r="19767" spans="2:4" x14ac:dyDescent="0.3">
      <c r="B19767" s="211" t="str">
        <f t="shared" si="618"/>
        <v/>
      </c>
      <c r="D19767" s="213" t="str">
        <f t="shared" si="619"/>
        <v/>
      </c>
    </row>
    <row r="19768" spans="2:4" x14ac:dyDescent="0.3">
      <c r="B19768" s="211" t="str">
        <f t="shared" si="618"/>
        <v/>
      </c>
      <c r="D19768" s="213" t="str">
        <f t="shared" si="619"/>
        <v/>
      </c>
    </row>
    <row r="19769" spans="2:4" x14ac:dyDescent="0.3">
      <c r="B19769" s="211" t="str">
        <f t="shared" si="618"/>
        <v/>
      </c>
      <c r="D19769" s="213" t="str">
        <f t="shared" si="619"/>
        <v/>
      </c>
    </row>
    <row r="19770" spans="2:4" x14ac:dyDescent="0.3">
      <c r="B19770" s="211" t="str">
        <f t="shared" si="618"/>
        <v/>
      </c>
      <c r="D19770" s="213" t="str">
        <f t="shared" si="619"/>
        <v/>
      </c>
    </row>
    <row r="19771" spans="2:4" x14ac:dyDescent="0.3">
      <c r="B19771" s="211" t="str">
        <f t="shared" si="618"/>
        <v/>
      </c>
      <c r="D19771" s="213" t="str">
        <f t="shared" si="619"/>
        <v/>
      </c>
    </row>
    <row r="19772" spans="2:4" x14ac:dyDescent="0.3">
      <c r="B19772" s="211" t="str">
        <f t="shared" si="618"/>
        <v/>
      </c>
      <c r="D19772" s="213" t="str">
        <f t="shared" si="619"/>
        <v/>
      </c>
    </row>
    <row r="19773" spans="2:4" x14ac:dyDescent="0.3">
      <c r="B19773" s="211" t="str">
        <f t="shared" si="618"/>
        <v/>
      </c>
      <c r="D19773" s="213" t="str">
        <f t="shared" si="619"/>
        <v/>
      </c>
    </row>
    <row r="19774" spans="2:4" x14ac:dyDescent="0.3">
      <c r="B19774" s="211" t="str">
        <f t="shared" si="618"/>
        <v/>
      </c>
      <c r="D19774" s="213" t="str">
        <f t="shared" si="619"/>
        <v/>
      </c>
    </row>
    <row r="19775" spans="2:4" x14ac:dyDescent="0.3">
      <c r="B19775" s="211" t="str">
        <f t="shared" si="618"/>
        <v/>
      </c>
      <c r="D19775" s="213" t="str">
        <f t="shared" si="619"/>
        <v/>
      </c>
    </row>
    <row r="19776" spans="2:4" x14ac:dyDescent="0.3">
      <c r="B19776" s="211" t="str">
        <f t="shared" si="618"/>
        <v/>
      </c>
      <c r="D19776" s="213" t="str">
        <f t="shared" si="619"/>
        <v/>
      </c>
    </row>
    <row r="19777" spans="2:4" x14ac:dyDescent="0.3">
      <c r="B19777" s="211" t="str">
        <f t="shared" si="618"/>
        <v/>
      </c>
      <c r="D19777" s="213" t="str">
        <f t="shared" si="619"/>
        <v/>
      </c>
    </row>
    <row r="19778" spans="2:4" x14ac:dyDescent="0.3">
      <c r="B19778" s="211" t="str">
        <f t="shared" si="618"/>
        <v/>
      </c>
      <c r="D19778" s="213" t="str">
        <f t="shared" si="619"/>
        <v/>
      </c>
    </row>
    <row r="19779" spans="2:4" x14ac:dyDescent="0.3">
      <c r="B19779" s="211" t="str">
        <f t="shared" si="618"/>
        <v/>
      </c>
      <c r="D19779" s="213" t="str">
        <f t="shared" si="619"/>
        <v/>
      </c>
    </row>
    <row r="19780" spans="2:4" x14ac:dyDescent="0.3">
      <c r="B19780" s="211" t="str">
        <f t="shared" si="618"/>
        <v/>
      </c>
      <c r="D19780" s="213" t="str">
        <f t="shared" si="619"/>
        <v/>
      </c>
    </row>
    <row r="19781" spans="2:4" x14ac:dyDescent="0.3">
      <c r="B19781" s="211" t="str">
        <f t="shared" si="618"/>
        <v/>
      </c>
      <c r="D19781" s="213" t="str">
        <f t="shared" si="619"/>
        <v/>
      </c>
    </row>
    <row r="19782" spans="2:4" x14ac:dyDescent="0.3">
      <c r="B19782" s="211" t="str">
        <f t="shared" ref="B19782:B19845" si="620">IF(NOT(ISBLANK(A19782)),INT(($B$2-A19782)/365.25),"")</f>
        <v/>
      </c>
      <c r="D19782" s="213" t="str">
        <f t="shared" ref="D19782:D19845" si="621">_xlfn.IFNA(VLOOKUP(B19782,AgeGroups,2,TRUE),"")</f>
        <v/>
      </c>
    </row>
    <row r="19783" spans="2:4" x14ac:dyDescent="0.3">
      <c r="B19783" s="211" t="str">
        <f t="shared" si="620"/>
        <v/>
      </c>
      <c r="D19783" s="213" t="str">
        <f t="shared" si="621"/>
        <v/>
      </c>
    </row>
    <row r="19784" spans="2:4" x14ac:dyDescent="0.3">
      <c r="B19784" s="211" t="str">
        <f t="shared" si="620"/>
        <v/>
      </c>
      <c r="D19784" s="213" t="str">
        <f t="shared" si="621"/>
        <v/>
      </c>
    </row>
    <row r="19785" spans="2:4" x14ac:dyDescent="0.3">
      <c r="B19785" s="211" t="str">
        <f t="shared" si="620"/>
        <v/>
      </c>
      <c r="D19785" s="213" t="str">
        <f t="shared" si="621"/>
        <v/>
      </c>
    </row>
    <row r="19786" spans="2:4" x14ac:dyDescent="0.3">
      <c r="B19786" s="211" t="str">
        <f t="shared" si="620"/>
        <v/>
      </c>
      <c r="D19786" s="213" t="str">
        <f t="shared" si="621"/>
        <v/>
      </c>
    </row>
    <row r="19787" spans="2:4" x14ac:dyDescent="0.3">
      <c r="B19787" s="211" t="str">
        <f t="shared" si="620"/>
        <v/>
      </c>
      <c r="D19787" s="213" t="str">
        <f t="shared" si="621"/>
        <v/>
      </c>
    </row>
    <row r="19788" spans="2:4" x14ac:dyDescent="0.3">
      <c r="B19788" s="211" t="str">
        <f t="shared" si="620"/>
        <v/>
      </c>
      <c r="D19788" s="213" t="str">
        <f t="shared" si="621"/>
        <v/>
      </c>
    </row>
    <row r="19789" spans="2:4" x14ac:dyDescent="0.3">
      <c r="B19789" s="211" t="str">
        <f t="shared" si="620"/>
        <v/>
      </c>
      <c r="D19789" s="213" t="str">
        <f t="shared" si="621"/>
        <v/>
      </c>
    </row>
    <row r="19790" spans="2:4" x14ac:dyDescent="0.3">
      <c r="B19790" s="211" t="str">
        <f t="shared" si="620"/>
        <v/>
      </c>
      <c r="D19790" s="213" t="str">
        <f t="shared" si="621"/>
        <v/>
      </c>
    </row>
    <row r="19791" spans="2:4" x14ac:dyDescent="0.3">
      <c r="B19791" s="211" t="str">
        <f t="shared" si="620"/>
        <v/>
      </c>
      <c r="D19791" s="213" t="str">
        <f t="shared" si="621"/>
        <v/>
      </c>
    </row>
    <row r="19792" spans="2:4" x14ac:dyDescent="0.3">
      <c r="B19792" s="211" t="str">
        <f t="shared" si="620"/>
        <v/>
      </c>
      <c r="D19792" s="213" t="str">
        <f t="shared" si="621"/>
        <v/>
      </c>
    </row>
    <row r="19793" spans="2:4" x14ac:dyDescent="0.3">
      <c r="B19793" s="211" t="str">
        <f t="shared" si="620"/>
        <v/>
      </c>
      <c r="D19793" s="213" t="str">
        <f t="shared" si="621"/>
        <v/>
      </c>
    </row>
    <row r="19794" spans="2:4" x14ac:dyDescent="0.3">
      <c r="B19794" s="211" t="str">
        <f t="shared" si="620"/>
        <v/>
      </c>
      <c r="D19794" s="213" t="str">
        <f t="shared" si="621"/>
        <v/>
      </c>
    </row>
    <row r="19795" spans="2:4" x14ac:dyDescent="0.3">
      <c r="B19795" s="211" t="str">
        <f t="shared" si="620"/>
        <v/>
      </c>
      <c r="D19795" s="213" t="str">
        <f t="shared" si="621"/>
        <v/>
      </c>
    </row>
    <row r="19796" spans="2:4" x14ac:dyDescent="0.3">
      <c r="B19796" s="211" t="str">
        <f t="shared" si="620"/>
        <v/>
      </c>
      <c r="D19796" s="213" t="str">
        <f t="shared" si="621"/>
        <v/>
      </c>
    </row>
    <row r="19797" spans="2:4" x14ac:dyDescent="0.3">
      <c r="B19797" s="211" t="str">
        <f t="shared" si="620"/>
        <v/>
      </c>
      <c r="D19797" s="213" t="str">
        <f t="shared" si="621"/>
        <v/>
      </c>
    </row>
    <row r="19798" spans="2:4" x14ac:dyDescent="0.3">
      <c r="B19798" s="211" t="str">
        <f t="shared" si="620"/>
        <v/>
      </c>
      <c r="D19798" s="213" t="str">
        <f t="shared" si="621"/>
        <v/>
      </c>
    </row>
    <row r="19799" spans="2:4" x14ac:dyDescent="0.3">
      <c r="B19799" s="211" t="str">
        <f t="shared" si="620"/>
        <v/>
      </c>
      <c r="D19799" s="213" t="str">
        <f t="shared" si="621"/>
        <v/>
      </c>
    </row>
    <row r="19800" spans="2:4" x14ac:dyDescent="0.3">
      <c r="B19800" s="211" t="str">
        <f t="shared" si="620"/>
        <v/>
      </c>
      <c r="D19800" s="213" t="str">
        <f t="shared" si="621"/>
        <v/>
      </c>
    </row>
    <row r="19801" spans="2:4" x14ac:dyDescent="0.3">
      <c r="B19801" s="211" t="str">
        <f t="shared" si="620"/>
        <v/>
      </c>
      <c r="D19801" s="213" t="str">
        <f t="shared" si="621"/>
        <v/>
      </c>
    </row>
    <row r="19802" spans="2:4" x14ac:dyDescent="0.3">
      <c r="B19802" s="211" t="str">
        <f t="shared" si="620"/>
        <v/>
      </c>
      <c r="D19802" s="213" t="str">
        <f t="shared" si="621"/>
        <v/>
      </c>
    </row>
    <row r="19803" spans="2:4" x14ac:dyDescent="0.3">
      <c r="B19803" s="211" t="str">
        <f t="shared" si="620"/>
        <v/>
      </c>
      <c r="D19803" s="213" t="str">
        <f t="shared" si="621"/>
        <v/>
      </c>
    </row>
    <row r="19804" spans="2:4" x14ac:dyDescent="0.3">
      <c r="B19804" s="211" t="str">
        <f t="shared" si="620"/>
        <v/>
      </c>
      <c r="D19804" s="213" t="str">
        <f t="shared" si="621"/>
        <v/>
      </c>
    </row>
    <row r="19805" spans="2:4" x14ac:dyDescent="0.3">
      <c r="B19805" s="211" t="str">
        <f t="shared" si="620"/>
        <v/>
      </c>
      <c r="D19805" s="213" t="str">
        <f t="shared" si="621"/>
        <v/>
      </c>
    </row>
    <row r="19806" spans="2:4" x14ac:dyDescent="0.3">
      <c r="B19806" s="211" t="str">
        <f t="shared" si="620"/>
        <v/>
      </c>
      <c r="D19806" s="213" t="str">
        <f t="shared" si="621"/>
        <v/>
      </c>
    </row>
    <row r="19807" spans="2:4" x14ac:dyDescent="0.3">
      <c r="B19807" s="211" t="str">
        <f t="shared" si="620"/>
        <v/>
      </c>
      <c r="D19807" s="213" t="str">
        <f t="shared" si="621"/>
        <v/>
      </c>
    </row>
    <row r="19808" spans="2:4" x14ac:dyDescent="0.3">
      <c r="B19808" s="211" t="str">
        <f t="shared" si="620"/>
        <v/>
      </c>
      <c r="D19808" s="213" t="str">
        <f t="shared" si="621"/>
        <v/>
      </c>
    </row>
    <row r="19809" spans="2:4" x14ac:dyDescent="0.3">
      <c r="B19809" s="211" t="str">
        <f t="shared" si="620"/>
        <v/>
      </c>
      <c r="D19809" s="213" t="str">
        <f t="shared" si="621"/>
        <v/>
      </c>
    </row>
    <row r="19810" spans="2:4" x14ac:dyDescent="0.3">
      <c r="B19810" s="211" t="str">
        <f t="shared" si="620"/>
        <v/>
      </c>
      <c r="D19810" s="213" t="str">
        <f t="shared" si="621"/>
        <v/>
      </c>
    </row>
    <row r="19811" spans="2:4" x14ac:dyDescent="0.3">
      <c r="B19811" s="211" t="str">
        <f t="shared" si="620"/>
        <v/>
      </c>
      <c r="D19811" s="213" t="str">
        <f t="shared" si="621"/>
        <v/>
      </c>
    </row>
    <row r="19812" spans="2:4" x14ac:dyDescent="0.3">
      <c r="B19812" s="211" t="str">
        <f t="shared" si="620"/>
        <v/>
      </c>
      <c r="D19812" s="213" t="str">
        <f t="shared" si="621"/>
        <v/>
      </c>
    </row>
    <row r="19813" spans="2:4" x14ac:dyDescent="0.3">
      <c r="B19813" s="211" t="str">
        <f t="shared" si="620"/>
        <v/>
      </c>
      <c r="D19813" s="213" t="str">
        <f t="shared" si="621"/>
        <v/>
      </c>
    </row>
    <row r="19814" spans="2:4" x14ac:dyDescent="0.3">
      <c r="B19814" s="211" t="str">
        <f t="shared" si="620"/>
        <v/>
      </c>
      <c r="D19814" s="213" t="str">
        <f t="shared" si="621"/>
        <v/>
      </c>
    </row>
    <row r="19815" spans="2:4" x14ac:dyDescent="0.3">
      <c r="B19815" s="211" t="str">
        <f t="shared" si="620"/>
        <v/>
      </c>
      <c r="D19815" s="213" t="str">
        <f t="shared" si="621"/>
        <v/>
      </c>
    </row>
    <row r="19816" spans="2:4" x14ac:dyDescent="0.3">
      <c r="B19816" s="211" t="str">
        <f t="shared" si="620"/>
        <v/>
      </c>
      <c r="D19816" s="213" t="str">
        <f t="shared" si="621"/>
        <v/>
      </c>
    </row>
    <row r="19817" spans="2:4" x14ac:dyDescent="0.3">
      <c r="B19817" s="211" t="str">
        <f t="shared" si="620"/>
        <v/>
      </c>
      <c r="D19817" s="213" t="str">
        <f t="shared" si="621"/>
        <v/>
      </c>
    </row>
    <row r="19818" spans="2:4" x14ac:dyDescent="0.3">
      <c r="B19818" s="211" t="str">
        <f t="shared" si="620"/>
        <v/>
      </c>
      <c r="D19818" s="213" t="str">
        <f t="shared" si="621"/>
        <v/>
      </c>
    </row>
    <row r="19819" spans="2:4" x14ac:dyDescent="0.3">
      <c r="B19819" s="211" t="str">
        <f t="shared" si="620"/>
        <v/>
      </c>
      <c r="D19819" s="213" t="str">
        <f t="shared" si="621"/>
        <v/>
      </c>
    </row>
    <row r="19820" spans="2:4" x14ac:dyDescent="0.3">
      <c r="B19820" s="211" t="str">
        <f t="shared" si="620"/>
        <v/>
      </c>
      <c r="D19820" s="213" t="str">
        <f t="shared" si="621"/>
        <v/>
      </c>
    </row>
    <row r="19821" spans="2:4" x14ac:dyDescent="0.3">
      <c r="B19821" s="211" t="str">
        <f t="shared" si="620"/>
        <v/>
      </c>
      <c r="D19821" s="213" t="str">
        <f t="shared" si="621"/>
        <v/>
      </c>
    </row>
    <row r="19822" spans="2:4" x14ac:dyDescent="0.3">
      <c r="B19822" s="211" t="str">
        <f t="shared" si="620"/>
        <v/>
      </c>
      <c r="D19822" s="213" t="str">
        <f t="shared" si="621"/>
        <v/>
      </c>
    </row>
    <row r="19823" spans="2:4" x14ac:dyDescent="0.3">
      <c r="B19823" s="211" t="str">
        <f t="shared" si="620"/>
        <v/>
      </c>
      <c r="D19823" s="213" t="str">
        <f t="shared" si="621"/>
        <v/>
      </c>
    </row>
    <row r="19824" spans="2:4" x14ac:dyDescent="0.3">
      <c r="B19824" s="211" t="str">
        <f t="shared" si="620"/>
        <v/>
      </c>
      <c r="D19824" s="213" t="str">
        <f t="shared" si="621"/>
        <v/>
      </c>
    </row>
    <row r="19825" spans="2:4" x14ac:dyDescent="0.3">
      <c r="B19825" s="211" t="str">
        <f t="shared" si="620"/>
        <v/>
      </c>
      <c r="D19825" s="213" t="str">
        <f t="shared" si="621"/>
        <v/>
      </c>
    </row>
    <row r="19826" spans="2:4" x14ac:dyDescent="0.3">
      <c r="B19826" s="211" t="str">
        <f t="shared" si="620"/>
        <v/>
      </c>
      <c r="D19826" s="213" t="str">
        <f t="shared" si="621"/>
        <v/>
      </c>
    </row>
    <row r="19827" spans="2:4" x14ac:dyDescent="0.3">
      <c r="B19827" s="211" t="str">
        <f t="shared" si="620"/>
        <v/>
      </c>
      <c r="D19827" s="213" t="str">
        <f t="shared" si="621"/>
        <v/>
      </c>
    </row>
    <row r="19828" spans="2:4" x14ac:dyDescent="0.3">
      <c r="B19828" s="211" t="str">
        <f t="shared" si="620"/>
        <v/>
      </c>
      <c r="D19828" s="213" t="str">
        <f t="shared" si="621"/>
        <v/>
      </c>
    </row>
    <row r="19829" spans="2:4" x14ac:dyDescent="0.3">
      <c r="B19829" s="211" t="str">
        <f t="shared" si="620"/>
        <v/>
      </c>
      <c r="D19829" s="213" t="str">
        <f t="shared" si="621"/>
        <v/>
      </c>
    </row>
    <row r="19830" spans="2:4" x14ac:dyDescent="0.3">
      <c r="B19830" s="211" t="str">
        <f t="shared" si="620"/>
        <v/>
      </c>
      <c r="D19830" s="213" t="str">
        <f t="shared" si="621"/>
        <v/>
      </c>
    </row>
    <row r="19831" spans="2:4" x14ac:dyDescent="0.3">
      <c r="B19831" s="211" t="str">
        <f t="shared" si="620"/>
        <v/>
      </c>
      <c r="D19831" s="213" t="str">
        <f t="shared" si="621"/>
        <v/>
      </c>
    </row>
    <row r="19832" spans="2:4" x14ac:dyDescent="0.3">
      <c r="B19832" s="211" t="str">
        <f t="shared" si="620"/>
        <v/>
      </c>
      <c r="D19832" s="213" t="str">
        <f t="shared" si="621"/>
        <v/>
      </c>
    </row>
    <row r="19833" spans="2:4" x14ac:dyDescent="0.3">
      <c r="B19833" s="211" t="str">
        <f t="shared" si="620"/>
        <v/>
      </c>
      <c r="D19833" s="213" t="str">
        <f t="shared" si="621"/>
        <v/>
      </c>
    </row>
    <row r="19834" spans="2:4" x14ac:dyDescent="0.3">
      <c r="B19834" s="211" t="str">
        <f t="shared" si="620"/>
        <v/>
      </c>
      <c r="D19834" s="213" t="str">
        <f t="shared" si="621"/>
        <v/>
      </c>
    </row>
    <row r="19835" spans="2:4" x14ac:dyDescent="0.3">
      <c r="B19835" s="211" t="str">
        <f t="shared" si="620"/>
        <v/>
      </c>
      <c r="D19835" s="213" t="str">
        <f t="shared" si="621"/>
        <v/>
      </c>
    </row>
    <row r="19836" spans="2:4" x14ac:dyDescent="0.3">
      <c r="B19836" s="211" t="str">
        <f t="shared" si="620"/>
        <v/>
      </c>
      <c r="D19836" s="213" t="str">
        <f t="shared" si="621"/>
        <v/>
      </c>
    </row>
    <row r="19837" spans="2:4" x14ac:dyDescent="0.3">
      <c r="B19837" s="211" t="str">
        <f t="shared" si="620"/>
        <v/>
      </c>
      <c r="D19837" s="213" t="str">
        <f t="shared" si="621"/>
        <v/>
      </c>
    </row>
    <row r="19838" spans="2:4" x14ac:dyDescent="0.3">
      <c r="B19838" s="211" t="str">
        <f t="shared" si="620"/>
        <v/>
      </c>
      <c r="D19838" s="213" t="str">
        <f t="shared" si="621"/>
        <v/>
      </c>
    </row>
    <row r="19839" spans="2:4" x14ac:dyDescent="0.3">
      <c r="B19839" s="211" t="str">
        <f t="shared" si="620"/>
        <v/>
      </c>
      <c r="D19839" s="213" t="str">
        <f t="shared" si="621"/>
        <v/>
      </c>
    </row>
    <row r="19840" spans="2:4" x14ac:dyDescent="0.3">
      <c r="B19840" s="211" t="str">
        <f t="shared" si="620"/>
        <v/>
      </c>
      <c r="D19840" s="213" t="str">
        <f t="shared" si="621"/>
        <v/>
      </c>
    </row>
    <row r="19841" spans="2:4" x14ac:dyDescent="0.3">
      <c r="B19841" s="211" t="str">
        <f t="shared" si="620"/>
        <v/>
      </c>
      <c r="D19841" s="213" t="str">
        <f t="shared" si="621"/>
        <v/>
      </c>
    </row>
    <row r="19842" spans="2:4" x14ac:dyDescent="0.3">
      <c r="B19842" s="211" t="str">
        <f t="shared" si="620"/>
        <v/>
      </c>
      <c r="D19842" s="213" t="str">
        <f t="shared" si="621"/>
        <v/>
      </c>
    </row>
    <row r="19843" spans="2:4" x14ac:dyDescent="0.3">
      <c r="B19843" s="211" t="str">
        <f t="shared" si="620"/>
        <v/>
      </c>
      <c r="D19843" s="213" t="str">
        <f t="shared" si="621"/>
        <v/>
      </c>
    </row>
    <row r="19844" spans="2:4" x14ac:dyDescent="0.3">
      <c r="B19844" s="211" t="str">
        <f t="shared" si="620"/>
        <v/>
      </c>
      <c r="D19844" s="213" t="str">
        <f t="shared" si="621"/>
        <v/>
      </c>
    </row>
    <row r="19845" spans="2:4" x14ac:dyDescent="0.3">
      <c r="B19845" s="211" t="str">
        <f t="shared" si="620"/>
        <v/>
      </c>
      <c r="D19845" s="213" t="str">
        <f t="shared" si="621"/>
        <v/>
      </c>
    </row>
    <row r="19846" spans="2:4" x14ac:dyDescent="0.3">
      <c r="B19846" s="211" t="str">
        <f t="shared" ref="B19846:B19909" si="622">IF(NOT(ISBLANK(A19846)),INT(($B$2-A19846)/365.25),"")</f>
        <v/>
      </c>
      <c r="D19846" s="213" t="str">
        <f t="shared" ref="D19846:D19909" si="623">_xlfn.IFNA(VLOOKUP(B19846,AgeGroups,2,TRUE),"")</f>
        <v/>
      </c>
    </row>
    <row r="19847" spans="2:4" x14ac:dyDescent="0.3">
      <c r="B19847" s="211" t="str">
        <f t="shared" si="622"/>
        <v/>
      </c>
      <c r="D19847" s="213" t="str">
        <f t="shared" si="623"/>
        <v/>
      </c>
    </row>
    <row r="19848" spans="2:4" x14ac:dyDescent="0.3">
      <c r="B19848" s="211" t="str">
        <f t="shared" si="622"/>
        <v/>
      </c>
      <c r="D19848" s="213" t="str">
        <f t="shared" si="623"/>
        <v/>
      </c>
    </row>
    <row r="19849" spans="2:4" x14ac:dyDescent="0.3">
      <c r="B19849" s="211" t="str">
        <f t="shared" si="622"/>
        <v/>
      </c>
      <c r="D19849" s="213" t="str">
        <f t="shared" si="623"/>
        <v/>
      </c>
    </row>
    <row r="19850" spans="2:4" x14ac:dyDescent="0.3">
      <c r="B19850" s="211" t="str">
        <f t="shared" si="622"/>
        <v/>
      </c>
      <c r="D19850" s="213" t="str">
        <f t="shared" si="623"/>
        <v/>
      </c>
    </row>
    <row r="19851" spans="2:4" x14ac:dyDescent="0.3">
      <c r="B19851" s="211" t="str">
        <f t="shared" si="622"/>
        <v/>
      </c>
      <c r="D19851" s="213" t="str">
        <f t="shared" si="623"/>
        <v/>
      </c>
    </row>
    <row r="19852" spans="2:4" x14ac:dyDescent="0.3">
      <c r="B19852" s="211" t="str">
        <f t="shared" si="622"/>
        <v/>
      </c>
      <c r="D19852" s="213" t="str">
        <f t="shared" si="623"/>
        <v/>
      </c>
    </row>
    <row r="19853" spans="2:4" x14ac:dyDescent="0.3">
      <c r="B19853" s="211" t="str">
        <f t="shared" si="622"/>
        <v/>
      </c>
      <c r="D19853" s="213" t="str">
        <f t="shared" si="623"/>
        <v/>
      </c>
    </row>
    <row r="19854" spans="2:4" x14ac:dyDescent="0.3">
      <c r="B19854" s="211" t="str">
        <f t="shared" si="622"/>
        <v/>
      </c>
      <c r="D19854" s="213" t="str">
        <f t="shared" si="623"/>
        <v/>
      </c>
    </row>
    <row r="19855" spans="2:4" x14ac:dyDescent="0.3">
      <c r="B19855" s="211" t="str">
        <f t="shared" si="622"/>
        <v/>
      </c>
      <c r="D19855" s="213" t="str">
        <f t="shared" si="623"/>
        <v/>
      </c>
    </row>
    <row r="19856" spans="2:4" x14ac:dyDescent="0.3">
      <c r="B19856" s="211" t="str">
        <f t="shared" si="622"/>
        <v/>
      </c>
      <c r="D19856" s="213" t="str">
        <f t="shared" si="623"/>
        <v/>
      </c>
    </row>
    <row r="19857" spans="2:4" x14ac:dyDescent="0.3">
      <c r="B19857" s="211" t="str">
        <f t="shared" si="622"/>
        <v/>
      </c>
      <c r="D19857" s="213" t="str">
        <f t="shared" si="623"/>
        <v/>
      </c>
    </row>
    <row r="19858" spans="2:4" x14ac:dyDescent="0.3">
      <c r="B19858" s="211" t="str">
        <f t="shared" si="622"/>
        <v/>
      </c>
      <c r="D19858" s="213" t="str">
        <f t="shared" si="623"/>
        <v/>
      </c>
    </row>
    <row r="19859" spans="2:4" x14ac:dyDescent="0.3">
      <c r="B19859" s="211" t="str">
        <f t="shared" si="622"/>
        <v/>
      </c>
      <c r="D19859" s="213" t="str">
        <f t="shared" si="623"/>
        <v/>
      </c>
    </row>
    <row r="19860" spans="2:4" x14ac:dyDescent="0.3">
      <c r="B19860" s="211" t="str">
        <f t="shared" si="622"/>
        <v/>
      </c>
      <c r="D19860" s="213" t="str">
        <f t="shared" si="623"/>
        <v/>
      </c>
    </row>
    <row r="19861" spans="2:4" x14ac:dyDescent="0.3">
      <c r="B19861" s="211" t="str">
        <f t="shared" si="622"/>
        <v/>
      </c>
      <c r="D19861" s="213" t="str">
        <f t="shared" si="623"/>
        <v/>
      </c>
    </row>
    <row r="19862" spans="2:4" x14ac:dyDescent="0.3">
      <c r="B19862" s="211" t="str">
        <f t="shared" si="622"/>
        <v/>
      </c>
      <c r="D19862" s="213" t="str">
        <f t="shared" si="623"/>
        <v/>
      </c>
    </row>
    <row r="19863" spans="2:4" x14ac:dyDescent="0.3">
      <c r="B19863" s="211" t="str">
        <f t="shared" si="622"/>
        <v/>
      </c>
      <c r="D19863" s="213" t="str">
        <f t="shared" si="623"/>
        <v/>
      </c>
    </row>
    <row r="19864" spans="2:4" x14ac:dyDescent="0.3">
      <c r="B19864" s="211" t="str">
        <f t="shared" si="622"/>
        <v/>
      </c>
      <c r="D19864" s="213" t="str">
        <f t="shared" si="623"/>
        <v/>
      </c>
    </row>
    <row r="19865" spans="2:4" x14ac:dyDescent="0.3">
      <c r="B19865" s="211" t="str">
        <f t="shared" si="622"/>
        <v/>
      </c>
      <c r="D19865" s="213" t="str">
        <f t="shared" si="623"/>
        <v/>
      </c>
    </row>
    <row r="19866" spans="2:4" x14ac:dyDescent="0.3">
      <c r="B19866" s="211" t="str">
        <f t="shared" si="622"/>
        <v/>
      </c>
      <c r="D19866" s="213" t="str">
        <f t="shared" si="623"/>
        <v/>
      </c>
    </row>
    <row r="19867" spans="2:4" x14ac:dyDescent="0.3">
      <c r="B19867" s="211" t="str">
        <f t="shared" si="622"/>
        <v/>
      </c>
      <c r="D19867" s="213" t="str">
        <f t="shared" si="623"/>
        <v/>
      </c>
    </row>
    <row r="19868" spans="2:4" x14ac:dyDescent="0.3">
      <c r="B19868" s="211" t="str">
        <f t="shared" si="622"/>
        <v/>
      </c>
      <c r="D19868" s="213" t="str">
        <f t="shared" si="623"/>
        <v/>
      </c>
    </row>
    <row r="19869" spans="2:4" x14ac:dyDescent="0.3">
      <c r="B19869" s="211" t="str">
        <f t="shared" si="622"/>
        <v/>
      </c>
      <c r="D19869" s="213" t="str">
        <f t="shared" si="623"/>
        <v/>
      </c>
    </row>
    <row r="19870" spans="2:4" x14ac:dyDescent="0.3">
      <c r="B19870" s="211" t="str">
        <f t="shared" si="622"/>
        <v/>
      </c>
      <c r="D19870" s="213" t="str">
        <f t="shared" si="623"/>
        <v/>
      </c>
    </row>
    <row r="19871" spans="2:4" x14ac:dyDescent="0.3">
      <c r="B19871" s="211" t="str">
        <f t="shared" si="622"/>
        <v/>
      </c>
      <c r="D19871" s="213" t="str">
        <f t="shared" si="623"/>
        <v/>
      </c>
    </row>
    <row r="19872" spans="2:4" x14ac:dyDescent="0.3">
      <c r="B19872" s="211" t="str">
        <f t="shared" si="622"/>
        <v/>
      </c>
      <c r="D19872" s="213" t="str">
        <f t="shared" si="623"/>
        <v/>
      </c>
    </row>
    <row r="19873" spans="2:4" x14ac:dyDescent="0.3">
      <c r="B19873" s="211" t="str">
        <f t="shared" si="622"/>
        <v/>
      </c>
      <c r="D19873" s="213" t="str">
        <f t="shared" si="623"/>
        <v/>
      </c>
    </row>
    <row r="19874" spans="2:4" x14ac:dyDescent="0.3">
      <c r="B19874" s="211" t="str">
        <f t="shared" si="622"/>
        <v/>
      </c>
      <c r="D19874" s="213" t="str">
        <f t="shared" si="623"/>
        <v/>
      </c>
    </row>
    <row r="19875" spans="2:4" x14ac:dyDescent="0.3">
      <c r="B19875" s="211" t="str">
        <f t="shared" si="622"/>
        <v/>
      </c>
      <c r="D19875" s="213" t="str">
        <f t="shared" si="623"/>
        <v/>
      </c>
    </row>
    <row r="19876" spans="2:4" x14ac:dyDescent="0.3">
      <c r="B19876" s="211" t="str">
        <f t="shared" si="622"/>
        <v/>
      </c>
      <c r="D19876" s="213" t="str">
        <f t="shared" si="623"/>
        <v/>
      </c>
    </row>
    <row r="19877" spans="2:4" x14ac:dyDescent="0.3">
      <c r="B19877" s="211" t="str">
        <f t="shared" si="622"/>
        <v/>
      </c>
      <c r="D19877" s="213" t="str">
        <f t="shared" si="623"/>
        <v/>
      </c>
    </row>
    <row r="19878" spans="2:4" x14ac:dyDescent="0.3">
      <c r="B19878" s="211" t="str">
        <f t="shared" si="622"/>
        <v/>
      </c>
      <c r="D19878" s="213" t="str">
        <f t="shared" si="623"/>
        <v/>
      </c>
    </row>
    <row r="19879" spans="2:4" x14ac:dyDescent="0.3">
      <c r="B19879" s="211" t="str">
        <f t="shared" si="622"/>
        <v/>
      </c>
      <c r="D19879" s="213" t="str">
        <f t="shared" si="623"/>
        <v/>
      </c>
    </row>
    <row r="19880" spans="2:4" x14ac:dyDescent="0.3">
      <c r="B19880" s="211" t="str">
        <f t="shared" si="622"/>
        <v/>
      </c>
      <c r="D19880" s="213" t="str">
        <f t="shared" si="623"/>
        <v/>
      </c>
    </row>
    <row r="19881" spans="2:4" x14ac:dyDescent="0.3">
      <c r="B19881" s="211" t="str">
        <f t="shared" si="622"/>
        <v/>
      </c>
      <c r="D19881" s="213" t="str">
        <f t="shared" si="623"/>
        <v/>
      </c>
    </row>
    <row r="19882" spans="2:4" x14ac:dyDescent="0.3">
      <c r="B19882" s="211" t="str">
        <f t="shared" si="622"/>
        <v/>
      </c>
      <c r="D19882" s="213" t="str">
        <f t="shared" si="623"/>
        <v/>
      </c>
    </row>
    <row r="19883" spans="2:4" x14ac:dyDescent="0.3">
      <c r="B19883" s="211" t="str">
        <f t="shared" si="622"/>
        <v/>
      </c>
      <c r="D19883" s="213" t="str">
        <f t="shared" si="623"/>
        <v/>
      </c>
    </row>
    <row r="19884" spans="2:4" x14ac:dyDescent="0.3">
      <c r="B19884" s="211" t="str">
        <f t="shared" si="622"/>
        <v/>
      </c>
      <c r="D19884" s="213" t="str">
        <f t="shared" si="623"/>
        <v/>
      </c>
    </row>
    <row r="19885" spans="2:4" x14ac:dyDescent="0.3">
      <c r="B19885" s="211" t="str">
        <f t="shared" si="622"/>
        <v/>
      </c>
      <c r="D19885" s="213" t="str">
        <f t="shared" si="623"/>
        <v/>
      </c>
    </row>
    <row r="19886" spans="2:4" x14ac:dyDescent="0.3">
      <c r="B19886" s="211" t="str">
        <f t="shared" si="622"/>
        <v/>
      </c>
      <c r="D19886" s="213" t="str">
        <f t="shared" si="623"/>
        <v/>
      </c>
    </row>
    <row r="19887" spans="2:4" x14ac:dyDescent="0.3">
      <c r="B19887" s="211" t="str">
        <f t="shared" si="622"/>
        <v/>
      </c>
      <c r="D19887" s="213" t="str">
        <f t="shared" si="623"/>
        <v/>
      </c>
    </row>
    <row r="19888" spans="2:4" x14ac:dyDescent="0.3">
      <c r="B19888" s="211" t="str">
        <f t="shared" si="622"/>
        <v/>
      </c>
      <c r="D19888" s="213" t="str">
        <f t="shared" si="623"/>
        <v/>
      </c>
    </row>
    <row r="19889" spans="2:4" x14ac:dyDescent="0.3">
      <c r="B19889" s="211" t="str">
        <f t="shared" si="622"/>
        <v/>
      </c>
      <c r="D19889" s="213" t="str">
        <f t="shared" si="623"/>
        <v/>
      </c>
    </row>
    <row r="19890" spans="2:4" x14ac:dyDescent="0.3">
      <c r="B19890" s="211" t="str">
        <f t="shared" si="622"/>
        <v/>
      </c>
      <c r="D19890" s="213" t="str">
        <f t="shared" si="623"/>
        <v/>
      </c>
    </row>
    <row r="19891" spans="2:4" x14ac:dyDescent="0.3">
      <c r="B19891" s="211" t="str">
        <f t="shared" si="622"/>
        <v/>
      </c>
      <c r="D19891" s="213" t="str">
        <f t="shared" si="623"/>
        <v/>
      </c>
    </row>
    <row r="19892" spans="2:4" x14ac:dyDescent="0.3">
      <c r="B19892" s="211" t="str">
        <f t="shared" si="622"/>
        <v/>
      </c>
      <c r="D19892" s="213" t="str">
        <f t="shared" si="623"/>
        <v/>
      </c>
    </row>
    <row r="19893" spans="2:4" x14ac:dyDescent="0.3">
      <c r="B19893" s="211" t="str">
        <f t="shared" si="622"/>
        <v/>
      </c>
      <c r="D19893" s="213" t="str">
        <f t="shared" si="623"/>
        <v/>
      </c>
    </row>
    <row r="19894" spans="2:4" x14ac:dyDescent="0.3">
      <c r="B19894" s="211" t="str">
        <f t="shared" si="622"/>
        <v/>
      </c>
      <c r="D19894" s="213" t="str">
        <f t="shared" si="623"/>
        <v/>
      </c>
    </row>
    <row r="19895" spans="2:4" x14ac:dyDescent="0.3">
      <c r="B19895" s="211" t="str">
        <f t="shared" si="622"/>
        <v/>
      </c>
      <c r="D19895" s="213" t="str">
        <f t="shared" si="623"/>
        <v/>
      </c>
    </row>
    <row r="19896" spans="2:4" x14ac:dyDescent="0.3">
      <c r="B19896" s="211" t="str">
        <f t="shared" si="622"/>
        <v/>
      </c>
      <c r="D19896" s="213" t="str">
        <f t="shared" si="623"/>
        <v/>
      </c>
    </row>
    <row r="19897" spans="2:4" x14ac:dyDescent="0.3">
      <c r="B19897" s="211" t="str">
        <f t="shared" si="622"/>
        <v/>
      </c>
      <c r="D19897" s="213" t="str">
        <f t="shared" si="623"/>
        <v/>
      </c>
    </row>
    <row r="19898" spans="2:4" x14ac:dyDescent="0.3">
      <c r="B19898" s="211" t="str">
        <f t="shared" si="622"/>
        <v/>
      </c>
      <c r="D19898" s="213" t="str">
        <f t="shared" si="623"/>
        <v/>
      </c>
    </row>
    <row r="19899" spans="2:4" x14ac:dyDescent="0.3">
      <c r="B19899" s="211" t="str">
        <f t="shared" si="622"/>
        <v/>
      </c>
      <c r="D19899" s="213" t="str">
        <f t="shared" si="623"/>
        <v/>
      </c>
    </row>
    <row r="19900" spans="2:4" x14ac:dyDescent="0.3">
      <c r="B19900" s="211" t="str">
        <f t="shared" si="622"/>
        <v/>
      </c>
      <c r="D19900" s="213" t="str">
        <f t="shared" si="623"/>
        <v/>
      </c>
    </row>
    <row r="19901" spans="2:4" x14ac:dyDescent="0.3">
      <c r="B19901" s="211" t="str">
        <f t="shared" si="622"/>
        <v/>
      </c>
      <c r="D19901" s="213" t="str">
        <f t="shared" si="623"/>
        <v/>
      </c>
    </row>
    <row r="19902" spans="2:4" x14ac:dyDescent="0.3">
      <c r="B19902" s="211" t="str">
        <f t="shared" si="622"/>
        <v/>
      </c>
      <c r="D19902" s="213" t="str">
        <f t="shared" si="623"/>
        <v/>
      </c>
    </row>
    <row r="19903" spans="2:4" x14ac:dyDescent="0.3">
      <c r="B19903" s="211" t="str">
        <f t="shared" si="622"/>
        <v/>
      </c>
      <c r="D19903" s="213" t="str">
        <f t="shared" si="623"/>
        <v/>
      </c>
    </row>
    <row r="19904" spans="2:4" x14ac:dyDescent="0.3">
      <c r="B19904" s="211" t="str">
        <f t="shared" si="622"/>
        <v/>
      </c>
      <c r="D19904" s="213" t="str">
        <f t="shared" si="623"/>
        <v/>
      </c>
    </row>
    <row r="19905" spans="2:4" x14ac:dyDescent="0.3">
      <c r="B19905" s="211" t="str">
        <f t="shared" si="622"/>
        <v/>
      </c>
      <c r="D19905" s="213" t="str">
        <f t="shared" si="623"/>
        <v/>
      </c>
    </row>
    <row r="19906" spans="2:4" x14ac:dyDescent="0.3">
      <c r="B19906" s="211" t="str">
        <f t="shared" si="622"/>
        <v/>
      </c>
      <c r="D19906" s="213" t="str">
        <f t="shared" si="623"/>
        <v/>
      </c>
    </row>
    <row r="19907" spans="2:4" x14ac:dyDescent="0.3">
      <c r="B19907" s="211" t="str">
        <f t="shared" si="622"/>
        <v/>
      </c>
      <c r="D19907" s="213" t="str">
        <f t="shared" si="623"/>
        <v/>
      </c>
    </row>
    <row r="19908" spans="2:4" x14ac:dyDescent="0.3">
      <c r="B19908" s="211" t="str">
        <f t="shared" si="622"/>
        <v/>
      </c>
      <c r="D19908" s="213" t="str">
        <f t="shared" si="623"/>
        <v/>
      </c>
    </row>
    <row r="19909" spans="2:4" x14ac:dyDescent="0.3">
      <c r="B19909" s="211" t="str">
        <f t="shared" si="622"/>
        <v/>
      </c>
      <c r="D19909" s="213" t="str">
        <f t="shared" si="623"/>
        <v/>
      </c>
    </row>
    <row r="19910" spans="2:4" x14ac:dyDescent="0.3">
      <c r="B19910" s="211" t="str">
        <f t="shared" ref="B19910:B19973" si="624">IF(NOT(ISBLANK(A19910)),INT(($B$2-A19910)/365.25),"")</f>
        <v/>
      </c>
      <c r="D19910" s="213" t="str">
        <f t="shared" ref="D19910:D19973" si="625">_xlfn.IFNA(VLOOKUP(B19910,AgeGroups,2,TRUE),"")</f>
        <v/>
      </c>
    </row>
    <row r="19911" spans="2:4" x14ac:dyDescent="0.3">
      <c r="B19911" s="211" t="str">
        <f t="shared" si="624"/>
        <v/>
      </c>
      <c r="D19911" s="213" t="str">
        <f t="shared" si="625"/>
        <v/>
      </c>
    </row>
    <row r="19912" spans="2:4" x14ac:dyDescent="0.3">
      <c r="B19912" s="211" t="str">
        <f t="shared" si="624"/>
        <v/>
      </c>
      <c r="D19912" s="213" t="str">
        <f t="shared" si="625"/>
        <v/>
      </c>
    </row>
    <row r="19913" spans="2:4" x14ac:dyDescent="0.3">
      <c r="B19913" s="211" t="str">
        <f t="shared" si="624"/>
        <v/>
      </c>
      <c r="D19913" s="213" t="str">
        <f t="shared" si="625"/>
        <v/>
      </c>
    </row>
    <row r="19914" spans="2:4" x14ac:dyDescent="0.3">
      <c r="B19914" s="211" t="str">
        <f t="shared" si="624"/>
        <v/>
      </c>
      <c r="D19914" s="213" t="str">
        <f t="shared" si="625"/>
        <v/>
      </c>
    </row>
    <row r="19915" spans="2:4" x14ac:dyDescent="0.3">
      <c r="B19915" s="211" t="str">
        <f t="shared" si="624"/>
        <v/>
      </c>
      <c r="D19915" s="213" t="str">
        <f t="shared" si="625"/>
        <v/>
      </c>
    </row>
    <row r="19916" spans="2:4" x14ac:dyDescent="0.3">
      <c r="B19916" s="211" t="str">
        <f t="shared" si="624"/>
        <v/>
      </c>
      <c r="D19916" s="213" t="str">
        <f t="shared" si="625"/>
        <v/>
      </c>
    </row>
    <row r="19917" spans="2:4" x14ac:dyDescent="0.3">
      <c r="B19917" s="211" t="str">
        <f t="shared" si="624"/>
        <v/>
      </c>
      <c r="D19917" s="213" t="str">
        <f t="shared" si="625"/>
        <v/>
      </c>
    </row>
    <row r="19918" spans="2:4" x14ac:dyDescent="0.3">
      <c r="B19918" s="211" t="str">
        <f t="shared" si="624"/>
        <v/>
      </c>
      <c r="D19918" s="213" t="str">
        <f t="shared" si="625"/>
        <v/>
      </c>
    </row>
    <row r="19919" spans="2:4" x14ac:dyDescent="0.3">
      <c r="B19919" s="211" t="str">
        <f t="shared" si="624"/>
        <v/>
      </c>
      <c r="D19919" s="213" t="str">
        <f t="shared" si="625"/>
        <v/>
      </c>
    </row>
    <row r="19920" spans="2:4" x14ac:dyDescent="0.3">
      <c r="B19920" s="211" t="str">
        <f t="shared" si="624"/>
        <v/>
      </c>
      <c r="D19920" s="213" t="str">
        <f t="shared" si="625"/>
        <v/>
      </c>
    </row>
    <row r="19921" spans="2:4" x14ac:dyDescent="0.3">
      <c r="B19921" s="211" t="str">
        <f t="shared" si="624"/>
        <v/>
      </c>
      <c r="D19921" s="213" t="str">
        <f t="shared" si="625"/>
        <v/>
      </c>
    </row>
    <row r="19922" spans="2:4" x14ac:dyDescent="0.3">
      <c r="B19922" s="211" t="str">
        <f t="shared" si="624"/>
        <v/>
      </c>
      <c r="D19922" s="213" t="str">
        <f t="shared" si="625"/>
        <v/>
      </c>
    </row>
    <row r="19923" spans="2:4" x14ac:dyDescent="0.3">
      <c r="B19923" s="211" t="str">
        <f t="shared" si="624"/>
        <v/>
      </c>
      <c r="D19923" s="213" t="str">
        <f t="shared" si="625"/>
        <v/>
      </c>
    </row>
    <row r="19924" spans="2:4" x14ac:dyDescent="0.3">
      <c r="B19924" s="211" t="str">
        <f t="shared" si="624"/>
        <v/>
      </c>
      <c r="D19924" s="213" t="str">
        <f t="shared" si="625"/>
        <v/>
      </c>
    </row>
    <row r="19925" spans="2:4" x14ac:dyDescent="0.3">
      <c r="B19925" s="211" t="str">
        <f t="shared" si="624"/>
        <v/>
      </c>
      <c r="D19925" s="213" t="str">
        <f t="shared" si="625"/>
        <v/>
      </c>
    </row>
    <row r="19926" spans="2:4" x14ac:dyDescent="0.3">
      <c r="B19926" s="211" t="str">
        <f t="shared" si="624"/>
        <v/>
      </c>
      <c r="D19926" s="213" t="str">
        <f t="shared" si="625"/>
        <v/>
      </c>
    </row>
    <row r="19927" spans="2:4" x14ac:dyDescent="0.3">
      <c r="B19927" s="211" t="str">
        <f t="shared" si="624"/>
        <v/>
      </c>
      <c r="D19927" s="213" t="str">
        <f t="shared" si="625"/>
        <v/>
      </c>
    </row>
    <row r="19928" spans="2:4" x14ac:dyDescent="0.3">
      <c r="B19928" s="211" t="str">
        <f t="shared" si="624"/>
        <v/>
      </c>
      <c r="D19928" s="213" t="str">
        <f t="shared" si="625"/>
        <v/>
      </c>
    </row>
    <row r="19929" spans="2:4" x14ac:dyDescent="0.3">
      <c r="B19929" s="211" t="str">
        <f t="shared" si="624"/>
        <v/>
      </c>
      <c r="D19929" s="213" t="str">
        <f t="shared" si="625"/>
        <v/>
      </c>
    </row>
    <row r="19930" spans="2:4" x14ac:dyDescent="0.3">
      <c r="B19930" s="211" t="str">
        <f t="shared" si="624"/>
        <v/>
      </c>
      <c r="D19930" s="213" t="str">
        <f t="shared" si="625"/>
        <v/>
      </c>
    </row>
    <row r="19931" spans="2:4" x14ac:dyDescent="0.3">
      <c r="B19931" s="211" t="str">
        <f t="shared" si="624"/>
        <v/>
      </c>
      <c r="D19931" s="213" t="str">
        <f t="shared" si="625"/>
        <v/>
      </c>
    </row>
    <row r="19932" spans="2:4" x14ac:dyDescent="0.3">
      <c r="B19932" s="211" t="str">
        <f t="shared" si="624"/>
        <v/>
      </c>
      <c r="D19932" s="213" t="str">
        <f t="shared" si="625"/>
        <v/>
      </c>
    </row>
    <row r="19933" spans="2:4" x14ac:dyDescent="0.3">
      <c r="B19933" s="211" t="str">
        <f t="shared" si="624"/>
        <v/>
      </c>
      <c r="D19933" s="213" t="str">
        <f t="shared" si="625"/>
        <v/>
      </c>
    </row>
    <row r="19934" spans="2:4" x14ac:dyDescent="0.3">
      <c r="B19934" s="211" t="str">
        <f t="shared" si="624"/>
        <v/>
      </c>
      <c r="D19934" s="213" t="str">
        <f t="shared" si="625"/>
        <v/>
      </c>
    </row>
    <row r="19935" spans="2:4" x14ac:dyDescent="0.3">
      <c r="B19935" s="211" t="str">
        <f t="shared" si="624"/>
        <v/>
      </c>
      <c r="D19935" s="213" t="str">
        <f t="shared" si="625"/>
        <v/>
      </c>
    </row>
    <row r="19936" spans="2:4" x14ac:dyDescent="0.3">
      <c r="B19936" s="211" t="str">
        <f t="shared" si="624"/>
        <v/>
      </c>
      <c r="D19936" s="213" t="str">
        <f t="shared" si="625"/>
        <v/>
      </c>
    </row>
    <row r="19937" spans="2:4" x14ac:dyDescent="0.3">
      <c r="B19937" s="211" t="str">
        <f t="shared" si="624"/>
        <v/>
      </c>
      <c r="D19937" s="213" t="str">
        <f t="shared" si="625"/>
        <v/>
      </c>
    </row>
    <row r="19938" spans="2:4" x14ac:dyDescent="0.3">
      <c r="B19938" s="211" t="str">
        <f t="shared" si="624"/>
        <v/>
      </c>
      <c r="D19938" s="213" t="str">
        <f t="shared" si="625"/>
        <v/>
      </c>
    </row>
    <row r="19939" spans="2:4" x14ac:dyDescent="0.3">
      <c r="B19939" s="211" t="str">
        <f t="shared" si="624"/>
        <v/>
      </c>
      <c r="D19939" s="213" t="str">
        <f t="shared" si="625"/>
        <v/>
      </c>
    </row>
    <row r="19940" spans="2:4" x14ac:dyDescent="0.3">
      <c r="B19940" s="211" t="str">
        <f t="shared" si="624"/>
        <v/>
      </c>
      <c r="D19940" s="213" t="str">
        <f t="shared" si="625"/>
        <v/>
      </c>
    </row>
    <row r="19941" spans="2:4" x14ac:dyDescent="0.3">
      <c r="B19941" s="211" t="str">
        <f t="shared" si="624"/>
        <v/>
      </c>
      <c r="D19941" s="213" t="str">
        <f t="shared" si="625"/>
        <v/>
      </c>
    </row>
    <row r="19942" spans="2:4" x14ac:dyDescent="0.3">
      <c r="B19942" s="211" t="str">
        <f t="shared" si="624"/>
        <v/>
      </c>
      <c r="D19942" s="213" t="str">
        <f t="shared" si="625"/>
        <v/>
      </c>
    </row>
    <row r="19943" spans="2:4" x14ac:dyDescent="0.3">
      <c r="B19943" s="211" t="str">
        <f t="shared" si="624"/>
        <v/>
      </c>
      <c r="D19943" s="213" t="str">
        <f t="shared" si="625"/>
        <v/>
      </c>
    </row>
    <row r="19944" spans="2:4" x14ac:dyDescent="0.3">
      <c r="B19944" s="211" t="str">
        <f t="shared" si="624"/>
        <v/>
      </c>
      <c r="D19944" s="213" t="str">
        <f t="shared" si="625"/>
        <v/>
      </c>
    </row>
    <row r="19945" spans="2:4" x14ac:dyDescent="0.3">
      <c r="B19945" s="211" t="str">
        <f t="shared" si="624"/>
        <v/>
      </c>
      <c r="D19945" s="213" t="str">
        <f t="shared" si="625"/>
        <v/>
      </c>
    </row>
    <row r="19946" spans="2:4" x14ac:dyDescent="0.3">
      <c r="B19946" s="211" t="str">
        <f t="shared" si="624"/>
        <v/>
      </c>
      <c r="D19946" s="213" t="str">
        <f t="shared" si="625"/>
        <v/>
      </c>
    </row>
    <row r="19947" spans="2:4" x14ac:dyDescent="0.3">
      <c r="B19947" s="211" t="str">
        <f t="shared" si="624"/>
        <v/>
      </c>
      <c r="D19947" s="213" t="str">
        <f t="shared" si="625"/>
        <v/>
      </c>
    </row>
    <row r="19948" spans="2:4" x14ac:dyDescent="0.3">
      <c r="B19948" s="211" t="str">
        <f t="shared" si="624"/>
        <v/>
      </c>
      <c r="D19948" s="213" t="str">
        <f t="shared" si="625"/>
        <v/>
      </c>
    </row>
    <row r="19949" spans="2:4" x14ac:dyDescent="0.3">
      <c r="B19949" s="211" t="str">
        <f t="shared" si="624"/>
        <v/>
      </c>
      <c r="D19949" s="213" t="str">
        <f t="shared" si="625"/>
        <v/>
      </c>
    </row>
    <row r="19950" spans="2:4" x14ac:dyDescent="0.3">
      <c r="B19950" s="211" t="str">
        <f t="shared" si="624"/>
        <v/>
      </c>
      <c r="D19950" s="213" t="str">
        <f t="shared" si="625"/>
        <v/>
      </c>
    </row>
    <row r="19951" spans="2:4" x14ac:dyDescent="0.3">
      <c r="B19951" s="211" t="str">
        <f t="shared" si="624"/>
        <v/>
      </c>
      <c r="D19951" s="213" t="str">
        <f t="shared" si="625"/>
        <v/>
      </c>
    </row>
    <row r="19952" spans="2:4" x14ac:dyDescent="0.3">
      <c r="B19952" s="211" t="str">
        <f t="shared" si="624"/>
        <v/>
      </c>
      <c r="D19952" s="213" t="str">
        <f t="shared" si="625"/>
        <v/>
      </c>
    </row>
    <row r="19953" spans="2:4" x14ac:dyDescent="0.3">
      <c r="B19953" s="211" t="str">
        <f t="shared" si="624"/>
        <v/>
      </c>
      <c r="D19953" s="213" t="str">
        <f t="shared" si="625"/>
        <v/>
      </c>
    </row>
    <row r="19954" spans="2:4" x14ac:dyDescent="0.3">
      <c r="B19954" s="211" t="str">
        <f t="shared" si="624"/>
        <v/>
      </c>
      <c r="D19954" s="213" t="str">
        <f t="shared" si="625"/>
        <v/>
      </c>
    </row>
    <row r="19955" spans="2:4" x14ac:dyDescent="0.3">
      <c r="B19955" s="211" t="str">
        <f t="shared" si="624"/>
        <v/>
      </c>
      <c r="D19955" s="213" t="str">
        <f t="shared" si="625"/>
        <v/>
      </c>
    </row>
    <row r="19956" spans="2:4" x14ac:dyDescent="0.3">
      <c r="B19956" s="211" t="str">
        <f t="shared" si="624"/>
        <v/>
      </c>
      <c r="D19956" s="213" t="str">
        <f t="shared" si="625"/>
        <v/>
      </c>
    </row>
    <row r="19957" spans="2:4" x14ac:dyDescent="0.3">
      <c r="B19957" s="211" t="str">
        <f t="shared" si="624"/>
        <v/>
      </c>
      <c r="D19957" s="213" t="str">
        <f t="shared" si="625"/>
        <v/>
      </c>
    </row>
    <row r="19958" spans="2:4" x14ac:dyDescent="0.3">
      <c r="B19958" s="211" t="str">
        <f t="shared" si="624"/>
        <v/>
      </c>
      <c r="D19958" s="213" t="str">
        <f t="shared" si="625"/>
        <v/>
      </c>
    </row>
    <row r="19959" spans="2:4" x14ac:dyDescent="0.3">
      <c r="B19959" s="211" t="str">
        <f t="shared" si="624"/>
        <v/>
      </c>
      <c r="D19959" s="213" t="str">
        <f t="shared" si="625"/>
        <v/>
      </c>
    </row>
    <row r="19960" spans="2:4" x14ac:dyDescent="0.3">
      <c r="B19960" s="211" t="str">
        <f t="shared" si="624"/>
        <v/>
      </c>
      <c r="D19960" s="213" t="str">
        <f t="shared" si="625"/>
        <v/>
      </c>
    </row>
    <row r="19961" spans="2:4" x14ac:dyDescent="0.3">
      <c r="B19961" s="211" t="str">
        <f t="shared" si="624"/>
        <v/>
      </c>
      <c r="D19961" s="213" t="str">
        <f t="shared" si="625"/>
        <v/>
      </c>
    </row>
    <row r="19962" spans="2:4" x14ac:dyDescent="0.3">
      <c r="B19962" s="211" t="str">
        <f t="shared" si="624"/>
        <v/>
      </c>
      <c r="D19962" s="213" t="str">
        <f t="shared" si="625"/>
        <v/>
      </c>
    </row>
    <row r="19963" spans="2:4" x14ac:dyDescent="0.3">
      <c r="B19963" s="211" t="str">
        <f t="shared" si="624"/>
        <v/>
      </c>
      <c r="D19963" s="213" t="str">
        <f t="shared" si="625"/>
        <v/>
      </c>
    </row>
    <row r="19964" spans="2:4" x14ac:dyDescent="0.3">
      <c r="B19964" s="211" t="str">
        <f t="shared" si="624"/>
        <v/>
      </c>
      <c r="D19964" s="213" t="str">
        <f t="shared" si="625"/>
        <v/>
      </c>
    </row>
    <row r="19965" spans="2:4" x14ac:dyDescent="0.3">
      <c r="B19965" s="211" t="str">
        <f t="shared" si="624"/>
        <v/>
      </c>
      <c r="D19965" s="213" t="str">
        <f t="shared" si="625"/>
        <v/>
      </c>
    </row>
    <row r="19966" spans="2:4" x14ac:dyDescent="0.3">
      <c r="B19966" s="211" t="str">
        <f t="shared" si="624"/>
        <v/>
      </c>
      <c r="D19966" s="213" t="str">
        <f t="shared" si="625"/>
        <v/>
      </c>
    </row>
    <row r="19967" spans="2:4" x14ac:dyDescent="0.3">
      <c r="B19967" s="211" t="str">
        <f t="shared" si="624"/>
        <v/>
      </c>
      <c r="D19967" s="213" t="str">
        <f t="shared" si="625"/>
        <v/>
      </c>
    </row>
    <row r="19968" spans="2:4" x14ac:dyDescent="0.3">
      <c r="B19968" s="211" t="str">
        <f t="shared" si="624"/>
        <v/>
      </c>
      <c r="D19968" s="213" t="str">
        <f t="shared" si="625"/>
        <v/>
      </c>
    </row>
    <row r="19969" spans="2:4" x14ac:dyDescent="0.3">
      <c r="B19969" s="211" t="str">
        <f t="shared" si="624"/>
        <v/>
      </c>
      <c r="D19969" s="213" t="str">
        <f t="shared" si="625"/>
        <v/>
      </c>
    </row>
    <row r="19970" spans="2:4" x14ac:dyDescent="0.3">
      <c r="B19970" s="211" t="str">
        <f t="shared" si="624"/>
        <v/>
      </c>
      <c r="D19970" s="213" t="str">
        <f t="shared" si="625"/>
        <v/>
      </c>
    </row>
    <row r="19971" spans="2:4" x14ac:dyDescent="0.3">
      <c r="B19971" s="211" t="str">
        <f t="shared" si="624"/>
        <v/>
      </c>
      <c r="D19971" s="213" t="str">
        <f t="shared" si="625"/>
        <v/>
      </c>
    </row>
    <row r="19972" spans="2:4" x14ac:dyDescent="0.3">
      <c r="B19972" s="211" t="str">
        <f t="shared" si="624"/>
        <v/>
      </c>
      <c r="D19972" s="213" t="str">
        <f t="shared" si="625"/>
        <v/>
      </c>
    </row>
    <row r="19973" spans="2:4" x14ac:dyDescent="0.3">
      <c r="B19973" s="211" t="str">
        <f t="shared" si="624"/>
        <v/>
      </c>
      <c r="D19973" s="213" t="str">
        <f t="shared" si="625"/>
        <v/>
      </c>
    </row>
    <row r="19974" spans="2:4" x14ac:dyDescent="0.3">
      <c r="B19974" s="211" t="str">
        <f t="shared" ref="B19974:B20037" si="626">IF(NOT(ISBLANK(A19974)),INT(($B$2-A19974)/365.25),"")</f>
        <v/>
      </c>
      <c r="D19974" s="213" t="str">
        <f t="shared" ref="D19974:D20037" si="627">_xlfn.IFNA(VLOOKUP(B19974,AgeGroups,2,TRUE),"")</f>
        <v/>
      </c>
    </row>
    <row r="19975" spans="2:4" x14ac:dyDescent="0.3">
      <c r="B19975" s="211" t="str">
        <f t="shared" si="626"/>
        <v/>
      </c>
      <c r="D19975" s="213" t="str">
        <f t="shared" si="627"/>
        <v/>
      </c>
    </row>
    <row r="19976" spans="2:4" x14ac:dyDescent="0.3">
      <c r="B19976" s="211" t="str">
        <f t="shared" si="626"/>
        <v/>
      </c>
      <c r="D19976" s="213" t="str">
        <f t="shared" si="627"/>
        <v/>
      </c>
    </row>
    <row r="19977" spans="2:4" x14ac:dyDescent="0.3">
      <c r="B19977" s="211" t="str">
        <f t="shared" si="626"/>
        <v/>
      </c>
      <c r="D19977" s="213" t="str">
        <f t="shared" si="627"/>
        <v/>
      </c>
    </row>
    <row r="19978" spans="2:4" x14ac:dyDescent="0.3">
      <c r="B19978" s="211" t="str">
        <f t="shared" si="626"/>
        <v/>
      </c>
      <c r="D19978" s="213" t="str">
        <f t="shared" si="627"/>
        <v/>
      </c>
    </row>
    <row r="19979" spans="2:4" x14ac:dyDescent="0.3">
      <c r="B19979" s="211" t="str">
        <f t="shared" si="626"/>
        <v/>
      </c>
      <c r="D19979" s="213" t="str">
        <f t="shared" si="627"/>
        <v/>
      </c>
    </row>
    <row r="19980" spans="2:4" x14ac:dyDescent="0.3">
      <c r="B19980" s="211" t="str">
        <f t="shared" si="626"/>
        <v/>
      </c>
      <c r="D19980" s="213" t="str">
        <f t="shared" si="627"/>
        <v/>
      </c>
    </row>
    <row r="19981" spans="2:4" x14ac:dyDescent="0.3">
      <c r="B19981" s="211" t="str">
        <f t="shared" si="626"/>
        <v/>
      </c>
      <c r="D19981" s="213" t="str">
        <f t="shared" si="627"/>
        <v/>
      </c>
    </row>
    <row r="19982" spans="2:4" x14ac:dyDescent="0.3">
      <c r="B19982" s="211" t="str">
        <f t="shared" si="626"/>
        <v/>
      </c>
      <c r="D19982" s="213" t="str">
        <f t="shared" si="627"/>
        <v/>
      </c>
    </row>
    <row r="19983" spans="2:4" x14ac:dyDescent="0.3">
      <c r="B19983" s="211" t="str">
        <f t="shared" si="626"/>
        <v/>
      </c>
      <c r="D19983" s="213" t="str">
        <f t="shared" si="627"/>
        <v/>
      </c>
    </row>
    <row r="19984" spans="2:4" x14ac:dyDescent="0.3">
      <c r="B19984" s="211" t="str">
        <f t="shared" si="626"/>
        <v/>
      </c>
      <c r="D19984" s="213" t="str">
        <f t="shared" si="627"/>
        <v/>
      </c>
    </row>
    <row r="19985" spans="2:4" x14ac:dyDescent="0.3">
      <c r="B19985" s="211" t="str">
        <f t="shared" si="626"/>
        <v/>
      </c>
      <c r="D19985" s="213" t="str">
        <f t="shared" si="627"/>
        <v/>
      </c>
    </row>
    <row r="19986" spans="2:4" x14ac:dyDescent="0.3">
      <c r="B19986" s="211" t="str">
        <f t="shared" si="626"/>
        <v/>
      </c>
      <c r="D19986" s="213" t="str">
        <f t="shared" si="627"/>
        <v/>
      </c>
    </row>
    <row r="19987" spans="2:4" x14ac:dyDescent="0.3">
      <c r="B19987" s="211" t="str">
        <f t="shared" si="626"/>
        <v/>
      </c>
      <c r="D19987" s="213" t="str">
        <f t="shared" si="627"/>
        <v/>
      </c>
    </row>
    <row r="19988" spans="2:4" x14ac:dyDescent="0.3">
      <c r="B19988" s="211" t="str">
        <f t="shared" si="626"/>
        <v/>
      </c>
      <c r="D19988" s="213" t="str">
        <f t="shared" si="627"/>
        <v/>
      </c>
    </row>
    <row r="19989" spans="2:4" x14ac:dyDescent="0.3">
      <c r="B19989" s="211" t="str">
        <f t="shared" si="626"/>
        <v/>
      </c>
      <c r="D19989" s="213" t="str">
        <f t="shared" si="627"/>
        <v/>
      </c>
    </row>
    <row r="19990" spans="2:4" x14ac:dyDescent="0.3">
      <c r="B19990" s="211" t="str">
        <f t="shared" si="626"/>
        <v/>
      </c>
      <c r="D19990" s="213" t="str">
        <f t="shared" si="627"/>
        <v/>
      </c>
    </row>
    <row r="19991" spans="2:4" x14ac:dyDescent="0.3">
      <c r="B19991" s="211" t="str">
        <f t="shared" si="626"/>
        <v/>
      </c>
      <c r="D19991" s="213" t="str">
        <f t="shared" si="627"/>
        <v/>
      </c>
    </row>
    <row r="19992" spans="2:4" x14ac:dyDescent="0.3">
      <c r="B19992" s="211" t="str">
        <f t="shared" si="626"/>
        <v/>
      </c>
      <c r="D19992" s="213" t="str">
        <f t="shared" si="627"/>
        <v/>
      </c>
    </row>
    <row r="19993" spans="2:4" x14ac:dyDescent="0.3">
      <c r="B19993" s="211" t="str">
        <f t="shared" si="626"/>
        <v/>
      </c>
      <c r="D19993" s="213" t="str">
        <f t="shared" si="627"/>
        <v/>
      </c>
    </row>
    <row r="19994" spans="2:4" x14ac:dyDescent="0.3">
      <c r="B19994" s="211" t="str">
        <f t="shared" si="626"/>
        <v/>
      </c>
      <c r="D19994" s="213" t="str">
        <f t="shared" si="627"/>
        <v/>
      </c>
    </row>
    <row r="19995" spans="2:4" x14ac:dyDescent="0.3">
      <c r="B19995" s="211" t="str">
        <f t="shared" si="626"/>
        <v/>
      </c>
      <c r="D19995" s="213" t="str">
        <f t="shared" si="627"/>
        <v/>
      </c>
    </row>
    <row r="19996" spans="2:4" x14ac:dyDescent="0.3">
      <c r="B19996" s="211" t="str">
        <f t="shared" si="626"/>
        <v/>
      </c>
      <c r="D19996" s="213" t="str">
        <f t="shared" si="627"/>
        <v/>
      </c>
    </row>
    <row r="19997" spans="2:4" x14ac:dyDescent="0.3">
      <c r="B19997" s="211" t="str">
        <f t="shared" si="626"/>
        <v/>
      </c>
      <c r="D19997" s="213" t="str">
        <f t="shared" si="627"/>
        <v/>
      </c>
    </row>
    <row r="19998" spans="2:4" x14ac:dyDescent="0.3">
      <c r="B19998" s="211" t="str">
        <f t="shared" si="626"/>
        <v/>
      </c>
      <c r="D19998" s="213" t="str">
        <f t="shared" si="627"/>
        <v/>
      </c>
    </row>
    <row r="19999" spans="2:4" x14ac:dyDescent="0.3">
      <c r="B19999" s="211" t="str">
        <f t="shared" si="626"/>
        <v/>
      </c>
      <c r="D19999" s="213" t="str">
        <f t="shared" si="627"/>
        <v/>
      </c>
    </row>
    <row r="20000" spans="2:4" x14ac:dyDescent="0.3">
      <c r="B20000" s="211" t="str">
        <f t="shared" si="626"/>
        <v/>
      </c>
      <c r="D20000" s="213" t="str">
        <f t="shared" si="627"/>
        <v/>
      </c>
    </row>
    <row r="20001" spans="2:4" x14ac:dyDescent="0.3">
      <c r="B20001" s="211" t="str">
        <f t="shared" si="626"/>
        <v/>
      </c>
      <c r="D20001" s="213" t="str">
        <f t="shared" si="627"/>
        <v/>
      </c>
    </row>
    <row r="20002" spans="2:4" x14ac:dyDescent="0.3">
      <c r="B20002" s="211" t="str">
        <f t="shared" si="626"/>
        <v/>
      </c>
      <c r="D20002" s="213" t="str">
        <f t="shared" si="627"/>
        <v/>
      </c>
    </row>
    <row r="20003" spans="2:4" x14ac:dyDescent="0.3">
      <c r="B20003" s="211" t="str">
        <f t="shared" si="626"/>
        <v/>
      </c>
      <c r="D20003" s="213" t="str">
        <f t="shared" si="627"/>
        <v/>
      </c>
    </row>
    <row r="20004" spans="2:4" x14ac:dyDescent="0.3">
      <c r="B20004" s="211" t="str">
        <f t="shared" si="626"/>
        <v/>
      </c>
      <c r="D20004" s="213" t="str">
        <f t="shared" si="627"/>
        <v/>
      </c>
    </row>
    <row r="20005" spans="2:4" x14ac:dyDescent="0.3">
      <c r="B20005" s="211" t="str">
        <f t="shared" si="626"/>
        <v/>
      </c>
      <c r="D20005" s="213" t="str">
        <f t="shared" si="627"/>
        <v/>
      </c>
    </row>
    <row r="20006" spans="2:4" x14ac:dyDescent="0.3">
      <c r="B20006" s="211" t="str">
        <f t="shared" si="626"/>
        <v/>
      </c>
      <c r="D20006" s="213" t="str">
        <f t="shared" si="627"/>
        <v/>
      </c>
    </row>
    <row r="20007" spans="2:4" x14ac:dyDescent="0.3">
      <c r="B20007" s="211" t="str">
        <f t="shared" si="626"/>
        <v/>
      </c>
      <c r="D20007" s="213" t="str">
        <f t="shared" si="627"/>
        <v/>
      </c>
    </row>
    <row r="20008" spans="2:4" x14ac:dyDescent="0.3">
      <c r="B20008" s="211" t="str">
        <f t="shared" si="626"/>
        <v/>
      </c>
      <c r="D20008" s="213" t="str">
        <f t="shared" si="627"/>
        <v/>
      </c>
    </row>
    <row r="20009" spans="2:4" x14ac:dyDescent="0.3">
      <c r="B20009" s="211" t="str">
        <f t="shared" si="626"/>
        <v/>
      </c>
      <c r="D20009" s="213" t="str">
        <f t="shared" si="627"/>
        <v/>
      </c>
    </row>
    <row r="20010" spans="2:4" x14ac:dyDescent="0.3">
      <c r="B20010" s="211" t="str">
        <f t="shared" si="626"/>
        <v/>
      </c>
      <c r="D20010" s="213" t="str">
        <f t="shared" si="627"/>
        <v/>
      </c>
    </row>
    <row r="20011" spans="2:4" x14ac:dyDescent="0.3">
      <c r="B20011" s="211" t="str">
        <f t="shared" si="626"/>
        <v/>
      </c>
      <c r="D20011" s="213" t="str">
        <f t="shared" si="627"/>
        <v/>
      </c>
    </row>
    <row r="20012" spans="2:4" x14ac:dyDescent="0.3">
      <c r="B20012" s="211" t="str">
        <f t="shared" si="626"/>
        <v/>
      </c>
      <c r="D20012" s="213" t="str">
        <f t="shared" si="627"/>
        <v/>
      </c>
    </row>
    <row r="20013" spans="2:4" x14ac:dyDescent="0.3">
      <c r="B20013" s="211" t="str">
        <f t="shared" si="626"/>
        <v/>
      </c>
      <c r="D20013" s="213" t="str">
        <f t="shared" si="627"/>
        <v/>
      </c>
    </row>
    <row r="20014" spans="2:4" x14ac:dyDescent="0.3">
      <c r="B20014" s="211" t="str">
        <f t="shared" si="626"/>
        <v/>
      </c>
      <c r="D20014" s="213" t="str">
        <f t="shared" si="627"/>
        <v/>
      </c>
    </row>
    <row r="20015" spans="2:4" x14ac:dyDescent="0.3">
      <c r="B20015" s="211" t="str">
        <f t="shared" si="626"/>
        <v/>
      </c>
      <c r="D20015" s="213" t="str">
        <f t="shared" si="627"/>
        <v/>
      </c>
    </row>
    <row r="20016" spans="2:4" x14ac:dyDescent="0.3">
      <c r="B20016" s="211" t="str">
        <f t="shared" si="626"/>
        <v/>
      </c>
      <c r="D20016" s="213" t="str">
        <f t="shared" si="627"/>
        <v/>
      </c>
    </row>
    <row r="20017" spans="2:4" x14ac:dyDescent="0.3">
      <c r="B20017" s="211" t="str">
        <f t="shared" si="626"/>
        <v/>
      </c>
      <c r="D20017" s="213" t="str">
        <f t="shared" si="627"/>
        <v/>
      </c>
    </row>
    <row r="20018" spans="2:4" x14ac:dyDescent="0.3">
      <c r="B20018" s="211" t="str">
        <f t="shared" si="626"/>
        <v/>
      </c>
      <c r="D20018" s="213" t="str">
        <f t="shared" si="627"/>
        <v/>
      </c>
    </row>
    <row r="20019" spans="2:4" x14ac:dyDescent="0.3">
      <c r="B20019" s="211" t="str">
        <f t="shared" si="626"/>
        <v/>
      </c>
      <c r="D20019" s="213" t="str">
        <f t="shared" si="627"/>
        <v/>
      </c>
    </row>
    <row r="20020" spans="2:4" x14ac:dyDescent="0.3">
      <c r="B20020" s="211" t="str">
        <f t="shared" si="626"/>
        <v/>
      </c>
      <c r="D20020" s="213" t="str">
        <f t="shared" si="627"/>
        <v/>
      </c>
    </row>
    <row r="20021" spans="2:4" x14ac:dyDescent="0.3">
      <c r="B20021" s="211" t="str">
        <f t="shared" si="626"/>
        <v/>
      </c>
      <c r="D20021" s="213" t="str">
        <f t="shared" si="627"/>
        <v/>
      </c>
    </row>
    <row r="20022" spans="2:4" x14ac:dyDescent="0.3">
      <c r="B20022" s="211" t="str">
        <f t="shared" si="626"/>
        <v/>
      </c>
      <c r="D20022" s="213" t="str">
        <f t="shared" si="627"/>
        <v/>
      </c>
    </row>
    <row r="20023" spans="2:4" x14ac:dyDescent="0.3">
      <c r="B20023" s="211" t="str">
        <f t="shared" si="626"/>
        <v/>
      </c>
      <c r="D20023" s="213" t="str">
        <f t="shared" si="627"/>
        <v/>
      </c>
    </row>
    <row r="20024" spans="2:4" x14ac:dyDescent="0.3">
      <c r="B20024" s="211" t="str">
        <f t="shared" si="626"/>
        <v/>
      </c>
      <c r="D20024" s="213" t="str">
        <f t="shared" si="627"/>
        <v/>
      </c>
    </row>
    <row r="20025" spans="2:4" x14ac:dyDescent="0.3">
      <c r="B20025" s="211" t="str">
        <f t="shared" si="626"/>
        <v/>
      </c>
      <c r="D20025" s="213" t="str">
        <f t="shared" si="627"/>
        <v/>
      </c>
    </row>
    <row r="20026" spans="2:4" x14ac:dyDescent="0.3">
      <c r="B20026" s="211" t="str">
        <f t="shared" si="626"/>
        <v/>
      </c>
      <c r="D20026" s="213" t="str">
        <f t="shared" si="627"/>
        <v/>
      </c>
    </row>
    <row r="20027" spans="2:4" x14ac:dyDescent="0.3">
      <c r="B20027" s="211" t="str">
        <f t="shared" si="626"/>
        <v/>
      </c>
      <c r="D20027" s="213" t="str">
        <f t="shared" si="627"/>
        <v/>
      </c>
    </row>
    <row r="20028" spans="2:4" x14ac:dyDescent="0.3">
      <c r="B20028" s="211" t="str">
        <f t="shared" si="626"/>
        <v/>
      </c>
      <c r="D20028" s="213" t="str">
        <f t="shared" si="627"/>
        <v/>
      </c>
    </row>
    <row r="20029" spans="2:4" x14ac:dyDescent="0.3">
      <c r="B20029" s="211" t="str">
        <f t="shared" si="626"/>
        <v/>
      </c>
      <c r="D20029" s="213" t="str">
        <f t="shared" si="627"/>
        <v/>
      </c>
    </row>
    <row r="20030" spans="2:4" x14ac:dyDescent="0.3">
      <c r="B20030" s="211" t="str">
        <f t="shared" si="626"/>
        <v/>
      </c>
      <c r="D20030" s="213" t="str">
        <f t="shared" si="627"/>
        <v/>
      </c>
    </row>
    <row r="20031" spans="2:4" x14ac:dyDescent="0.3">
      <c r="B20031" s="211" t="str">
        <f t="shared" si="626"/>
        <v/>
      </c>
      <c r="D20031" s="213" t="str">
        <f t="shared" si="627"/>
        <v/>
      </c>
    </row>
    <row r="20032" spans="2:4" x14ac:dyDescent="0.3">
      <c r="B20032" s="211" t="str">
        <f t="shared" si="626"/>
        <v/>
      </c>
      <c r="D20032" s="213" t="str">
        <f t="shared" si="627"/>
        <v/>
      </c>
    </row>
    <row r="20033" spans="2:4" x14ac:dyDescent="0.3">
      <c r="B20033" s="211" t="str">
        <f t="shared" si="626"/>
        <v/>
      </c>
      <c r="D20033" s="213" t="str">
        <f t="shared" si="627"/>
        <v/>
      </c>
    </row>
    <row r="20034" spans="2:4" x14ac:dyDescent="0.3">
      <c r="B20034" s="211" t="str">
        <f t="shared" si="626"/>
        <v/>
      </c>
      <c r="D20034" s="213" t="str">
        <f t="shared" si="627"/>
        <v/>
      </c>
    </row>
    <row r="20035" spans="2:4" x14ac:dyDescent="0.3">
      <c r="B20035" s="211" t="str">
        <f t="shared" si="626"/>
        <v/>
      </c>
      <c r="D20035" s="213" t="str">
        <f t="shared" si="627"/>
        <v/>
      </c>
    </row>
    <row r="20036" spans="2:4" x14ac:dyDescent="0.3">
      <c r="B20036" s="211" t="str">
        <f t="shared" si="626"/>
        <v/>
      </c>
      <c r="D20036" s="213" t="str">
        <f t="shared" si="627"/>
        <v/>
      </c>
    </row>
    <row r="20037" spans="2:4" x14ac:dyDescent="0.3">
      <c r="B20037" s="211" t="str">
        <f t="shared" si="626"/>
        <v/>
      </c>
      <c r="D20037" s="213" t="str">
        <f t="shared" si="627"/>
        <v/>
      </c>
    </row>
    <row r="20038" spans="2:4" x14ac:dyDescent="0.3">
      <c r="B20038" s="211" t="str">
        <f t="shared" ref="B20038:B20101" si="628">IF(NOT(ISBLANK(A20038)),INT(($B$2-A20038)/365.25),"")</f>
        <v/>
      </c>
      <c r="D20038" s="213" t="str">
        <f t="shared" ref="D20038:D20101" si="629">_xlfn.IFNA(VLOOKUP(B20038,AgeGroups,2,TRUE),"")</f>
        <v/>
      </c>
    </row>
    <row r="20039" spans="2:4" x14ac:dyDescent="0.3">
      <c r="B20039" s="211" t="str">
        <f t="shared" si="628"/>
        <v/>
      </c>
      <c r="D20039" s="213" t="str">
        <f t="shared" si="629"/>
        <v/>
      </c>
    </row>
    <row r="20040" spans="2:4" x14ac:dyDescent="0.3">
      <c r="B20040" s="211" t="str">
        <f t="shared" si="628"/>
        <v/>
      </c>
      <c r="D20040" s="213" t="str">
        <f t="shared" si="629"/>
        <v/>
      </c>
    </row>
    <row r="20041" spans="2:4" x14ac:dyDescent="0.3">
      <c r="B20041" s="211" t="str">
        <f t="shared" si="628"/>
        <v/>
      </c>
      <c r="D20041" s="213" t="str">
        <f t="shared" si="629"/>
        <v/>
      </c>
    </row>
    <row r="20042" spans="2:4" x14ac:dyDescent="0.3">
      <c r="B20042" s="211" t="str">
        <f t="shared" si="628"/>
        <v/>
      </c>
      <c r="D20042" s="213" t="str">
        <f t="shared" si="629"/>
        <v/>
      </c>
    </row>
    <row r="20043" spans="2:4" x14ac:dyDescent="0.3">
      <c r="B20043" s="211" t="str">
        <f t="shared" si="628"/>
        <v/>
      </c>
      <c r="D20043" s="213" t="str">
        <f t="shared" si="629"/>
        <v/>
      </c>
    </row>
    <row r="20044" spans="2:4" x14ac:dyDescent="0.3">
      <c r="B20044" s="211" t="str">
        <f t="shared" si="628"/>
        <v/>
      </c>
      <c r="D20044" s="213" t="str">
        <f t="shared" si="629"/>
        <v/>
      </c>
    </row>
    <row r="20045" spans="2:4" x14ac:dyDescent="0.3">
      <c r="B20045" s="211" t="str">
        <f t="shared" si="628"/>
        <v/>
      </c>
      <c r="D20045" s="213" t="str">
        <f t="shared" si="629"/>
        <v/>
      </c>
    </row>
    <row r="20046" spans="2:4" x14ac:dyDescent="0.3">
      <c r="B20046" s="211" t="str">
        <f t="shared" si="628"/>
        <v/>
      </c>
      <c r="D20046" s="213" t="str">
        <f t="shared" si="629"/>
        <v/>
      </c>
    </row>
    <row r="20047" spans="2:4" x14ac:dyDescent="0.3">
      <c r="B20047" s="211" t="str">
        <f t="shared" si="628"/>
        <v/>
      </c>
      <c r="D20047" s="213" t="str">
        <f t="shared" si="629"/>
        <v/>
      </c>
    </row>
    <row r="20048" spans="2:4" x14ac:dyDescent="0.3">
      <c r="B20048" s="211" t="str">
        <f t="shared" si="628"/>
        <v/>
      </c>
      <c r="D20048" s="213" t="str">
        <f t="shared" si="629"/>
        <v/>
      </c>
    </row>
    <row r="20049" spans="2:4" x14ac:dyDescent="0.3">
      <c r="B20049" s="211" t="str">
        <f t="shared" si="628"/>
        <v/>
      </c>
      <c r="D20049" s="213" t="str">
        <f t="shared" si="629"/>
        <v/>
      </c>
    </row>
    <row r="20050" spans="2:4" x14ac:dyDescent="0.3">
      <c r="B20050" s="211" t="str">
        <f t="shared" si="628"/>
        <v/>
      </c>
      <c r="D20050" s="213" t="str">
        <f t="shared" si="629"/>
        <v/>
      </c>
    </row>
    <row r="20051" spans="2:4" x14ac:dyDescent="0.3">
      <c r="B20051" s="211" t="str">
        <f t="shared" si="628"/>
        <v/>
      </c>
      <c r="D20051" s="213" t="str">
        <f t="shared" si="629"/>
        <v/>
      </c>
    </row>
    <row r="20052" spans="2:4" x14ac:dyDescent="0.3">
      <c r="B20052" s="211" t="str">
        <f t="shared" si="628"/>
        <v/>
      </c>
      <c r="D20052" s="213" t="str">
        <f t="shared" si="629"/>
        <v/>
      </c>
    </row>
    <row r="20053" spans="2:4" x14ac:dyDescent="0.3">
      <c r="B20053" s="211" t="str">
        <f t="shared" si="628"/>
        <v/>
      </c>
      <c r="D20053" s="213" t="str">
        <f t="shared" si="629"/>
        <v/>
      </c>
    </row>
    <row r="20054" spans="2:4" x14ac:dyDescent="0.3">
      <c r="B20054" s="211" t="str">
        <f t="shared" si="628"/>
        <v/>
      </c>
      <c r="D20054" s="213" t="str">
        <f t="shared" si="629"/>
        <v/>
      </c>
    </row>
    <row r="20055" spans="2:4" x14ac:dyDescent="0.3">
      <c r="B20055" s="211" t="str">
        <f t="shared" si="628"/>
        <v/>
      </c>
      <c r="D20055" s="213" t="str">
        <f t="shared" si="629"/>
        <v/>
      </c>
    </row>
    <row r="20056" spans="2:4" x14ac:dyDescent="0.3">
      <c r="B20056" s="211" t="str">
        <f t="shared" si="628"/>
        <v/>
      </c>
      <c r="D20056" s="213" t="str">
        <f t="shared" si="629"/>
        <v/>
      </c>
    </row>
    <row r="20057" spans="2:4" x14ac:dyDescent="0.3">
      <c r="B20057" s="211" t="str">
        <f t="shared" si="628"/>
        <v/>
      </c>
      <c r="D20057" s="213" t="str">
        <f t="shared" si="629"/>
        <v/>
      </c>
    </row>
    <row r="20058" spans="2:4" x14ac:dyDescent="0.3">
      <c r="B20058" s="211" t="str">
        <f t="shared" si="628"/>
        <v/>
      </c>
      <c r="D20058" s="213" t="str">
        <f t="shared" si="629"/>
        <v/>
      </c>
    </row>
    <row r="20059" spans="2:4" x14ac:dyDescent="0.3">
      <c r="B20059" s="211" t="str">
        <f t="shared" si="628"/>
        <v/>
      </c>
      <c r="D20059" s="213" t="str">
        <f t="shared" si="629"/>
        <v/>
      </c>
    </row>
    <row r="20060" spans="2:4" x14ac:dyDescent="0.3">
      <c r="B20060" s="211" t="str">
        <f t="shared" si="628"/>
        <v/>
      </c>
      <c r="D20060" s="213" t="str">
        <f t="shared" si="629"/>
        <v/>
      </c>
    </row>
    <row r="20061" spans="2:4" x14ac:dyDescent="0.3">
      <c r="B20061" s="211" t="str">
        <f t="shared" si="628"/>
        <v/>
      </c>
      <c r="D20061" s="213" t="str">
        <f t="shared" si="629"/>
        <v/>
      </c>
    </row>
    <row r="20062" spans="2:4" x14ac:dyDescent="0.3">
      <c r="B20062" s="211" t="str">
        <f t="shared" si="628"/>
        <v/>
      </c>
      <c r="D20062" s="213" t="str">
        <f t="shared" si="629"/>
        <v/>
      </c>
    </row>
    <row r="20063" spans="2:4" x14ac:dyDescent="0.3">
      <c r="B20063" s="211" t="str">
        <f t="shared" si="628"/>
        <v/>
      </c>
      <c r="D20063" s="213" t="str">
        <f t="shared" si="629"/>
        <v/>
      </c>
    </row>
    <row r="20064" spans="2:4" x14ac:dyDescent="0.3">
      <c r="B20064" s="211" t="str">
        <f t="shared" si="628"/>
        <v/>
      </c>
      <c r="D20064" s="213" t="str">
        <f t="shared" si="629"/>
        <v/>
      </c>
    </row>
    <row r="20065" spans="2:4" x14ac:dyDescent="0.3">
      <c r="B20065" s="211" t="str">
        <f t="shared" si="628"/>
        <v/>
      </c>
      <c r="D20065" s="213" t="str">
        <f t="shared" si="629"/>
        <v/>
      </c>
    </row>
    <row r="20066" spans="2:4" x14ac:dyDescent="0.3">
      <c r="B20066" s="211" t="str">
        <f t="shared" si="628"/>
        <v/>
      </c>
      <c r="D20066" s="213" t="str">
        <f t="shared" si="629"/>
        <v/>
      </c>
    </row>
    <row r="20067" spans="2:4" x14ac:dyDescent="0.3">
      <c r="B20067" s="211" t="str">
        <f t="shared" si="628"/>
        <v/>
      </c>
      <c r="D20067" s="213" t="str">
        <f t="shared" si="629"/>
        <v/>
      </c>
    </row>
    <row r="20068" spans="2:4" x14ac:dyDescent="0.3">
      <c r="B20068" s="211" t="str">
        <f t="shared" si="628"/>
        <v/>
      </c>
      <c r="D20068" s="213" t="str">
        <f t="shared" si="629"/>
        <v/>
      </c>
    </row>
    <row r="20069" spans="2:4" x14ac:dyDescent="0.3">
      <c r="B20069" s="211" t="str">
        <f t="shared" si="628"/>
        <v/>
      </c>
      <c r="D20069" s="213" t="str">
        <f t="shared" si="629"/>
        <v/>
      </c>
    </row>
    <row r="20070" spans="2:4" x14ac:dyDescent="0.3">
      <c r="B20070" s="211" t="str">
        <f t="shared" si="628"/>
        <v/>
      </c>
      <c r="D20070" s="213" t="str">
        <f t="shared" si="629"/>
        <v/>
      </c>
    </row>
    <row r="20071" spans="2:4" x14ac:dyDescent="0.3">
      <c r="B20071" s="211" t="str">
        <f t="shared" si="628"/>
        <v/>
      </c>
      <c r="D20071" s="213" t="str">
        <f t="shared" si="629"/>
        <v/>
      </c>
    </row>
    <row r="20072" spans="2:4" x14ac:dyDescent="0.3">
      <c r="B20072" s="211" t="str">
        <f t="shared" si="628"/>
        <v/>
      </c>
      <c r="D20072" s="213" t="str">
        <f t="shared" si="629"/>
        <v/>
      </c>
    </row>
    <row r="20073" spans="2:4" x14ac:dyDescent="0.3">
      <c r="B20073" s="211" t="str">
        <f t="shared" si="628"/>
        <v/>
      </c>
      <c r="D20073" s="213" t="str">
        <f t="shared" si="629"/>
        <v/>
      </c>
    </row>
    <row r="20074" spans="2:4" x14ac:dyDescent="0.3">
      <c r="B20074" s="211" t="str">
        <f t="shared" si="628"/>
        <v/>
      </c>
      <c r="D20074" s="213" t="str">
        <f t="shared" si="629"/>
        <v/>
      </c>
    </row>
    <row r="20075" spans="2:4" x14ac:dyDescent="0.3">
      <c r="B20075" s="211" t="str">
        <f t="shared" si="628"/>
        <v/>
      </c>
      <c r="D20075" s="213" t="str">
        <f t="shared" si="629"/>
        <v/>
      </c>
    </row>
    <row r="20076" spans="2:4" x14ac:dyDescent="0.3">
      <c r="B20076" s="211" t="str">
        <f t="shared" si="628"/>
        <v/>
      </c>
      <c r="D20076" s="213" t="str">
        <f t="shared" si="629"/>
        <v/>
      </c>
    </row>
    <row r="20077" spans="2:4" x14ac:dyDescent="0.3">
      <c r="B20077" s="211" t="str">
        <f t="shared" si="628"/>
        <v/>
      </c>
      <c r="D20077" s="213" t="str">
        <f t="shared" si="629"/>
        <v/>
      </c>
    </row>
    <row r="20078" spans="2:4" x14ac:dyDescent="0.3">
      <c r="B20078" s="211" t="str">
        <f t="shared" si="628"/>
        <v/>
      </c>
      <c r="D20078" s="213" t="str">
        <f t="shared" si="629"/>
        <v/>
      </c>
    </row>
    <row r="20079" spans="2:4" x14ac:dyDescent="0.3">
      <c r="B20079" s="211" t="str">
        <f t="shared" si="628"/>
        <v/>
      </c>
      <c r="D20079" s="213" t="str">
        <f t="shared" si="629"/>
        <v/>
      </c>
    </row>
    <row r="20080" spans="2:4" x14ac:dyDescent="0.3">
      <c r="B20080" s="211" t="str">
        <f t="shared" si="628"/>
        <v/>
      </c>
      <c r="D20080" s="213" t="str">
        <f t="shared" si="629"/>
        <v/>
      </c>
    </row>
    <row r="20081" spans="2:4" x14ac:dyDescent="0.3">
      <c r="B20081" s="211" t="str">
        <f t="shared" si="628"/>
        <v/>
      </c>
      <c r="D20081" s="213" t="str">
        <f t="shared" si="629"/>
        <v/>
      </c>
    </row>
    <row r="20082" spans="2:4" x14ac:dyDescent="0.3">
      <c r="B20082" s="211" t="str">
        <f t="shared" si="628"/>
        <v/>
      </c>
      <c r="D20082" s="213" t="str">
        <f t="shared" si="629"/>
        <v/>
      </c>
    </row>
    <row r="20083" spans="2:4" x14ac:dyDescent="0.3">
      <c r="B20083" s="211" t="str">
        <f t="shared" si="628"/>
        <v/>
      </c>
      <c r="D20083" s="213" t="str">
        <f t="shared" si="629"/>
        <v/>
      </c>
    </row>
    <row r="20084" spans="2:4" x14ac:dyDescent="0.3">
      <c r="B20084" s="211" t="str">
        <f t="shared" si="628"/>
        <v/>
      </c>
      <c r="D20084" s="213" t="str">
        <f t="shared" si="629"/>
        <v/>
      </c>
    </row>
    <row r="20085" spans="2:4" x14ac:dyDescent="0.3">
      <c r="B20085" s="211" t="str">
        <f t="shared" si="628"/>
        <v/>
      </c>
      <c r="D20085" s="213" t="str">
        <f t="shared" si="629"/>
        <v/>
      </c>
    </row>
    <row r="20086" spans="2:4" x14ac:dyDescent="0.3">
      <c r="B20086" s="211" t="str">
        <f t="shared" si="628"/>
        <v/>
      </c>
      <c r="D20086" s="213" t="str">
        <f t="shared" si="629"/>
        <v/>
      </c>
    </row>
    <row r="20087" spans="2:4" x14ac:dyDescent="0.3">
      <c r="B20087" s="211" t="str">
        <f t="shared" si="628"/>
        <v/>
      </c>
      <c r="D20087" s="213" t="str">
        <f t="shared" si="629"/>
        <v/>
      </c>
    </row>
    <row r="20088" spans="2:4" x14ac:dyDescent="0.3">
      <c r="B20088" s="211" t="str">
        <f t="shared" si="628"/>
        <v/>
      </c>
      <c r="D20088" s="213" t="str">
        <f t="shared" si="629"/>
        <v/>
      </c>
    </row>
    <row r="20089" spans="2:4" x14ac:dyDescent="0.3">
      <c r="B20089" s="211" t="str">
        <f t="shared" si="628"/>
        <v/>
      </c>
      <c r="D20089" s="213" t="str">
        <f t="shared" si="629"/>
        <v/>
      </c>
    </row>
    <row r="20090" spans="2:4" x14ac:dyDescent="0.3">
      <c r="B20090" s="211" t="str">
        <f t="shared" si="628"/>
        <v/>
      </c>
      <c r="D20090" s="213" t="str">
        <f t="shared" si="629"/>
        <v/>
      </c>
    </row>
    <row r="20091" spans="2:4" x14ac:dyDescent="0.3">
      <c r="B20091" s="211" t="str">
        <f t="shared" si="628"/>
        <v/>
      </c>
      <c r="D20091" s="213" t="str">
        <f t="shared" si="629"/>
        <v/>
      </c>
    </row>
    <row r="20092" spans="2:4" x14ac:dyDescent="0.3">
      <c r="B20092" s="211" t="str">
        <f t="shared" si="628"/>
        <v/>
      </c>
      <c r="D20092" s="213" t="str">
        <f t="shared" si="629"/>
        <v/>
      </c>
    </row>
    <row r="20093" spans="2:4" x14ac:dyDescent="0.3">
      <c r="B20093" s="211" t="str">
        <f t="shared" si="628"/>
        <v/>
      </c>
      <c r="D20093" s="213" t="str">
        <f t="shared" si="629"/>
        <v/>
      </c>
    </row>
    <row r="20094" spans="2:4" x14ac:dyDescent="0.3">
      <c r="B20094" s="211" t="str">
        <f t="shared" si="628"/>
        <v/>
      </c>
      <c r="D20094" s="213" t="str">
        <f t="shared" si="629"/>
        <v/>
      </c>
    </row>
    <row r="20095" spans="2:4" x14ac:dyDescent="0.3">
      <c r="B20095" s="211" t="str">
        <f t="shared" si="628"/>
        <v/>
      </c>
      <c r="D20095" s="213" t="str">
        <f t="shared" si="629"/>
        <v/>
      </c>
    </row>
    <row r="20096" spans="2:4" x14ac:dyDescent="0.3">
      <c r="B20096" s="211" t="str">
        <f t="shared" si="628"/>
        <v/>
      </c>
      <c r="D20096" s="213" t="str">
        <f t="shared" si="629"/>
        <v/>
      </c>
    </row>
    <row r="20097" spans="2:4" x14ac:dyDescent="0.3">
      <c r="B20097" s="211" t="str">
        <f t="shared" si="628"/>
        <v/>
      </c>
      <c r="D20097" s="213" t="str">
        <f t="shared" si="629"/>
        <v/>
      </c>
    </row>
    <row r="20098" spans="2:4" x14ac:dyDescent="0.3">
      <c r="B20098" s="211" t="str">
        <f t="shared" si="628"/>
        <v/>
      </c>
      <c r="D20098" s="213" t="str">
        <f t="shared" si="629"/>
        <v/>
      </c>
    </row>
    <row r="20099" spans="2:4" x14ac:dyDescent="0.3">
      <c r="B20099" s="211" t="str">
        <f t="shared" si="628"/>
        <v/>
      </c>
      <c r="D20099" s="213" t="str">
        <f t="shared" si="629"/>
        <v/>
      </c>
    </row>
    <row r="20100" spans="2:4" x14ac:dyDescent="0.3">
      <c r="B20100" s="211" t="str">
        <f t="shared" si="628"/>
        <v/>
      </c>
      <c r="D20100" s="213" t="str">
        <f t="shared" si="629"/>
        <v/>
      </c>
    </row>
    <row r="20101" spans="2:4" x14ac:dyDescent="0.3">
      <c r="B20101" s="211" t="str">
        <f t="shared" si="628"/>
        <v/>
      </c>
      <c r="D20101" s="213" t="str">
        <f t="shared" si="629"/>
        <v/>
      </c>
    </row>
    <row r="20102" spans="2:4" x14ac:dyDescent="0.3">
      <c r="B20102" s="211" t="str">
        <f t="shared" ref="B20102:B20165" si="630">IF(NOT(ISBLANK(A20102)),INT(($B$2-A20102)/365.25),"")</f>
        <v/>
      </c>
      <c r="D20102" s="213" t="str">
        <f t="shared" ref="D20102:D20165" si="631">_xlfn.IFNA(VLOOKUP(B20102,AgeGroups,2,TRUE),"")</f>
        <v/>
      </c>
    </row>
    <row r="20103" spans="2:4" x14ac:dyDescent="0.3">
      <c r="B20103" s="211" t="str">
        <f t="shared" si="630"/>
        <v/>
      </c>
      <c r="D20103" s="213" t="str">
        <f t="shared" si="631"/>
        <v/>
      </c>
    </row>
    <row r="20104" spans="2:4" x14ac:dyDescent="0.3">
      <c r="B20104" s="211" t="str">
        <f t="shared" si="630"/>
        <v/>
      </c>
      <c r="D20104" s="213" t="str">
        <f t="shared" si="631"/>
        <v/>
      </c>
    </row>
    <row r="20105" spans="2:4" x14ac:dyDescent="0.3">
      <c r="B20105" s="211" t="str">
        <f t="shared" si="630"/>
        <v/>
      </c>
      <c r="D20105" s="213" t="str">
        <f t="shared" si="631"/>
        <v/>
      </c>
    </row>
    <row r="20106" spans="2:4" x14ac:dyDescent="0.3">
      <c r="B20106" s="211" t="str">
        <f t="shared" si="630"/>
        <v/>
      </c>
      <c r="D20106" s="213" t="str">
        <f t="shared" si="631"/>
        <v/>
      </c>
    </row>
    <row r="20107" spans="2:4" x14ac:dyDescent="0.3">
      <c r="B20107" s="211" t="str">
        <f t="shared" si="630"/>
        <v/>
      </c>
      <c r="D20107" s="213" t="str">
        <f t="shared" si="631"/>
        <v/>
      </c>
    </row>
    <row r="20108" spans="2:4" x14ac:dyDescent="0.3">
      <c r="B20108" s="211" t="str">
        <f t="shared" si="630"/>
        <v/>
      </c>
      <c r="D20108" s="213" t="str">
        <f t="shared" si="631"/>
        <v/>
      </c>
    </row>
    <row r="20109" spans="2:4" x14ac:dyDescent="0.3">
      <c r="B20109" s="211" t="str">
        <f t="shared" si="630"/>
        <v/>
      </c>
      <c r="D20109" s="213" t="str">
        <f t="shared" si="631"/>
        <v/>
      </c>
    </row>
    <row r="20110" spans="2:4" x14ac:dyDescent="0.3">
      <c r="B20110" s="211" t="str">
        <f t="shared" si="630"/>
        <v/>
      </c>
      <c r="D20110" s="213" t="str">
        <f t="shared" si="631"/>
        <v/>
      </c>
    </row>
    <row r="20111" spans="2:4" x14ac:dyDescent="0.3">
      <c r="B20111" s="211" t="str">
        <f t="shared" si="630"/>
        <v/>
      </c>
      <c r="D20111" s="213" t="str">
        <f t="shared" si="631"/>
        <v/>
      </c>
    </row>
    <row r="20112" spans="2:4" x14ac:dyDescent="0.3">
      <c r="B20112" s="211" t="str">
        <f t="shared" si="630"/>
        <v/>
      </c>
      <c r="D20112" s="213" t="str">
        <f t="shared" si="631"/>
        <v/>
      </c>
    </row>
    <row r="20113" spans="2:4" x14ac:dyDescent="0.3">
      <c r="B20113" s="211" t="str">
        <f t="shared" si="630"/>
        <v/>
      </c>
      <c r="D20113" s="213" t="str">
        <f t="shared" si="631"/>
        <v/>
      </c>
    </row>
    <row r="20114" spans="2:4" x14ac:dyDescent="0.3">
      <c r="B20114" s="211" t="str">
        <f t="shared" si="630"/>
        <v/>
      </c>
      <c r="D20114" s="213" t="str">
        <f t="shared" si="631"/>
        <v/>
      </c>
    </row>
    <row r="20115" spans="2:4" x14ac:dyDescent="0.3">
      <c r="B20115" s="211" t="str">
        <f t="shared" si="630"/>
        <v/>
      </c>
      <c r="D20115" s="213" t="str">
        <f t="shared" si="631"/>
        <v/>
      </c>
    </row>
    <row r="20116" spans="2:4" x14ac:dyDescent="0.3">
      <c r="B20116" s="211" t="str">
        <f t="shared" si="630"/>
        <v/>
      </c>
      <c r="D20116" s="213" t="str">
        <f t="shared" si="631"/>
        <v/>
      </c>
    </row>
    <row r="20117" spans="2:4" x14ac:dyDescent="0.3">
      <c r="B20117" s="211" t="str">
        <f t="shared" si="630"/>
        <v/>
      </c>
      <c r="D20117" s="213" t="str">
        <f t="shared" si="631"/>
        <v/>
      </c>
    </row>
    <row r="20118" spans="2:4" x14ac:dyDescent="0.3">
      <c r="B20118" s="211" t="str">
        <f t="shared" si="630"/>
        <v/>
      </c>
      <c r="D20118" s="213" t="str">
        <f t="shared" si="631"/>
        <v/>
      </c>
    </row>
    <row r="20119" spans="2:4" x14ac:dyDescent="0.3">
      <c r="B20119" s="211" t="str">
        <f t="shared" si="630"/>
        <v/>
      </c>
      <c r="D20119" s="213" t="str">
        <f t="shared" si="631"/>
        <v/>
      </c>
    </row>
    <row r="20120" spans="2:4" x14ac:dyDescent="0.3">
      <c r="B20120" s="211" t="str">
        <f t="shared" si="630"/>
        <v/>
      </c>
      <c r="D20120" s="213" t="str">
        <f t="shared" si="631"/>
        <v/>
      </c>
    </row>
    <row r="20121" spans="2:4" x14ac:dyDescent="0.3">
      <c r="B20121" s="211" t="str">
        <f t="shared" si="630"/>
        <v/>
      </c>
      <c r="D20121" s="213" t="str">
        <f t="shared" si="631"/>
        <v/>
      </c>
    </row>
    <row r="20122" spans="2:4" x14ac:dyDescent="0.3">
      <c r="B20122" s="211" t="str">
        <f t="shared" si="630"/>
        <v/>
      </c>
      <c r="D20122" s="213" t="str">
        <f t="shared" si="631"/>
        <v/>
      </c>
    </row>
    <row r="20123" spans="2:4" x14ac:dyDescent="0.3">
      <c r="B20123" s="211" t="str">
        <f t="shared" si="630"/>
        <v/>
      </c>
      <c r="D20123" s="213" t="str">
        <f t="shared" si="631"/>
        <v/>
      </c>
    </row>
    <row r="20124" spans="2:4" x14ac:dyDescent="0.3">
      <c r="B20124" s="211" t="str">
        <f t="shared" si="630"/>
        <v/>
      </c>
      <c r="D20124" s="213" t="str">
        <f t="shared" si="631"/>
        <v/>
      </c>
    </row>
    <row r="20125" spans="2:4" x14ac:dyDescent="0.3">
      <c r="B20125" s="211" t="str">
        <f t="shared" si="630"/>
        <v/>
      </c>
      <c r="D20125" s="213" t="str">
        <f t="shared" si="631"/>
        <v/>
      </c>
    </row>
    <row r="20126" spans="2:4" x14ac:dyDescent="0.3">
      <c r="B20126" s="211" t="str">
        <f t="shared" si="630"/>
        <v/>
      </c>
      <c r="D20126" s="213" t="str">
        <f t="shared" si="631"/>
        <v/>
      </c>
    </row>
    <row r="20127" spans="2:4" x14ac:dyDescent="0.3">
      <c r="B20127" s="211" t="str">
        <f t="shared" si="630"/>
        <v/>
      </c>
      <c r="D20127" s="213" t="str">
        <f t="shared" si="631"/>
        <v/>
      </c>
    </row>
    <row r="20128" spans="2:4" x14ac:dyDescent="0.3">
      <c r="B20128" s="211" t="str">
        <f t="shared" si="630"/>
        <v/>
      </c>
      <c r="D20128" s="213" t="str">
        <f t="shared" si="631"/>
        <v/>
      </c>
    </row>
    <row r="20129" spans="2:4" x14ac:dyDescent="0.3">
      <c r="B20129" s="211" t="str">
        <f t="shared" si="630"/>
        <v/>
      </c>
      <c r="D20129" s="213" t="str">
        <f t="shared" si="631"/>
        <v/>
      </c>
    </row>
    <row r="20130" spans="2:4" x14ac:dyDescent="0.3">
      <c r="B20130" s="211" t="str">
        <f t="shared" si="630"/>
        <v/>
      </c>
      <c r="D20130" s="213" t="str">
        <f t="shared" si="631"/>
        <v/>
      </c>
    </row>
    <row r="20131" spans="2:4" x14ac:dyDescent="0.3">
      <c r="B20131" s="211" t="str">
        <f t="shared" si="630"/>
        <v/>
      </c>
      <c r="D20131" s="213" t="str">
        <f t="shared" si="631"/>
        <v/>
      </c>
    </row>
    <row r="20132" spans="2:4" x14ac:dyDescent="0.3">
      <c r="B20132" s="211" t="str">
        <f t="shared" si="630"/>
        <v/>
      </c>
      <c r="D20132" s="213" t="str">
        <f t="shared" si="631"/>
        <v/>
      </c>
    </row>
    <row r="20133" spans="2:4" x14ac:dyDescent="0.3">
      <c r="B20133" s="211" t="str">
        <f t="shared" si="630"/>
        <v/>
      </c>
      <c r="D20133" s="213" t="str">
        <f t="shared" si="631"/>
        <v/>
      </c>
    </row>
    <row r="20134" spans="2:4" x14ac:dyDescent="0.3">
      <c r="B20134" s="211" t="str">
        <f t="shared" si="630"/>
        <v/>
      </c>
      <c r="D20134" s="213" t="str">
        <f t="shared" si="631"/>
        <v/>
      </c>
    </row>
    <row r="20135" spans="2:4" x14ac:dyDescent="0.3">
      <c r="B20135" s="211" t="str">
        <f t="shared" si="630"/>
        <v/>
      </c>
      <c r="D20135" s="213" t="str">
        <f t="shared" si="631"/>
        <v/>
      </c>
    </row>
    <row r="20136" spans="2:4" x14ac:dyDescent="0.3">
      <c r="B20136" s="211" t="str">
        <f t="shared" si="630"/>
        <v/>
      </c>
      <c r="D20136" s="213" t="str">
        <f t="shared" si="631"/>
        <v/>
      </c>
    </row>
    <row r="20137" spans="2:4" x14ac:dyDescent="0.3">
      <c r="B20137" s="211" t="str">
        <f t="shared" si="630"/>
        <v/>
      </c>
      <c r="D20137" s="213" t="str">
        <f t="shared" si="631"/>
        <v/>
      </c>
    </row>
    <row r="20138" spans="2:4" x14ac:dyDescent="0.3">
      <c r="B20138" s="211" t="str">
        <f t="shared" si="630"/>
        <v/>
      </c>
      <c r="D20138" s="213" t="str">
        <f t="shared" si="631"/>
        <v/>
      </c>
    </row>
    <row r="20139" spans="2:4" x14ac:dyDescent="0.3">
      <c r="B20139" s="211" t="str">
        <f t="shared" si="630"/>
        <v/>
      </c>
      <c r="D20139" s="213" t="str">
        <f t="shared" si="631"/>
        <v/>
      </c>
    </row>
    <row r="20140" spans="2:4" x14ac:dyDescent="0.3">
      <c r="B20140" s="211" t="str">
        <f t="shared" si="630"/>
        <v/>
      </c>
      <c r="D20140" s="213" t="str">
        <f t="shared" si="631"/>
        <v/>
      </c>
    </row>
    <row r="20141" spans="2:4" x14ac:dyDescent="0.3">
      <c r="B20141" s="211" t="str">
        <f t="shared" si="630"/>
        <v/>
      </c>
      <c r="D20141" s="213" t="str">
        <f t="shared" si="631"/>
        <v/>
      </c>
    </row>
    <row r="20142" spans="2:4" x14ac:dyDescent="0.3">
      <c r="B20142" s="211" t="str">
        <f t="shared" si="630"/>
        <v/>
      </c>
      <c r="D20142" s="213" t="str">
        <f t="shared" si="631"/>
        <v/>
      </c>
    </row>
    <row r="20143" spans="2:4" x14ac:dyDescent="0.3">
      <c r="B20143" s="211" t="str">
        <f t="shared" si="630"/>
        <v/>
      </c>
      <c r="D20143" s="213" t="str">
        <f t="shared" si="631"/>
        <v/>
      </c>
    </row>
    <row r="20144" spans="2:4" x14ac:dyDescent="0.3">
      <c r="B20144" s="211" t="str">
        <f t="shared" si="630"/>
        <v/>
      </c>
      <c r="D20144" s="213" t="str">
        <f t="shared" si="631"/>
        <v/>
      </c>
    </row>
    <row r="20145" spans="2:4" x14ac:dyDescent="0.3">
      <c r="B20145" s="211" t="str">
        <f t="shared" si="630"/>
        <v/>
      </c>
      <c r="D20145" s="213" t="str">
        <f t="shared" si="631"/>
        <v/>
      </c>
    </row>
    <row r="20146" spans="2:4" x14ac:dyDescent="0.3">
      <c r="B20146" s="211" t="str">
        <f t="shared" si="630"/>
        <v/>
      </c>
      <c r="D20146" s="213" t="str">
        <f t="shared" si="631"/>
        <v/>
      </c>
    </row>
    <row r="20147" spans="2:4" x14ac:dyDescent="0.3">
      <c r="B20147" s="211" t="str">
        <f t="shared" si="630"/>
        <v/>
      </c>
      <c r="D20147" s="213" t="str">
        <f t="shared" si="631"/>
        <v/>
      </c>
    </row>
    <row r="20148" spans="2:4" x14ac:dyDescent="0.3">
      <c r="B20148" s="211" t="str">
        <f t="shared" si="630"/>
        <v/>
      </c>
      <c r="D20148" s="213" t="str">
        <f t="shared" si="631"/>
        <v/>
      </c>
    </row>
    <row r="20149" spans="2:4" x14ac:dyDescent="0.3">
      <c r="B20149" s="211" t="str">
        <f t="shared" si="630"/>
        <v/>
      </c>
      <c r="D20149" s="213" t="str">
        <f t="shared" si="631"/>
        <v/>
      </c>
    </row>
    <row r="20150" spans="2:4" x14ac:dyDescent="0.3">
      <c r="B20150" s="211" t="str">
        <f t="shared" si="630"/>
        <v/>
      </c>
      <c r="D20150" s="213" t="str">
        <f t="shared" si="631"/>
        <v/>
      </c>
    </row>
    <row r="20151" spans="2:4" x14ac:dyDescent="0.3">
      <c r="B20151" s="211" t="str">
        <f t="shared" si="630"/>
        <v/>
      </c>
      <c r="D20151" s="213" t="str">
        <f t="shared" si="631"/>
        <v/>
      </c>
    </row>
    <row r="20152" spans="2:4" x14ac:dyDescent="0.3">
      <c r="B20152" s="211" t="str">
        <f t="shared" si="630"/>
        <v/>
      </c>
      <c r="D20152" s="213" t="str">
        <f t="shared" si="631"/>
        <v/>
      </c>
    </row>
    <row r="20153" spans="2:4" x14ac:dyDescent="0.3">
      <c r="B20153" s="211" t="str">
        <f t="shared" si="630"/>
        <v/>
      </c>
      <c r="D20153" s="213" t="str">
        <f t="shared" si="631"/>
        <v/>
      </c>
    </row>
    <row r="20154" spans="2:4" x14ac:dyDescent="0.3">
      <c r="B20154" s="211" t="str">
        <f t="shared" si="630"/>
        <v/>
      </c>
      <c r="D20154" s="213" t="str">
        <f t="shared" si="631"/>
        <v/>
      </c>
    </row>
    <row r="20155" spans="2:4" x14ac:dyDescent="0.3">
      <c r="B20155" s="211" t="str">
        <f t="shared" si="630"/>
        <v/>
      </c>
      <c r="D20155" s="213" t="str">
        <f t="shared" si="631"/>
        <v/>
      </c>
    </row>
    <row r="20156" spans="2:4" x14ac:dyDescent="0.3">
      <c r="B20156" s="211" t="str">
        <f t="shared" si="630"/>
        <v/>
      </c>
      <c r="D20156" s="213" t="str">
        <f t="shared" si="631"/>
        <v/>
      </c>
    </row>
    <row r="20157" spans="2:4" x14ac:dyDescent="0.3">
      <c r="B20157" s="211" t="str">
        <f t="shared" si="630"/>
        <v/>
      </c>
      <c r="D20157" s="213" t="str">
        <f t="shared" si="631"/>
        <v/>
      </c>
    </row>
    <row r="20158" spans="2:4" x14ac:dyDescent="0.3">
      <c r="B20158" s="211" t="str">
        <f t="shared" si="630"/>
        <v/>
      </c>
      <c r="D20158" s="213" t="str">
        <f t="shared" si="631"/>
        <v/>
      </c>
    </row>
    <row r="20159" spans="2:4" x14ac:dyDescent="0.3">
      <c r="B20159" s="211" t="str">
        <f t="shared" si="630"/>
        <v/>
      </c>
      <c r="D20159" s="213" t="str">
        <f t="shared" si="631"/>
        <v/>
      </c>
    </row>
    <row r="20160" spans="2:4" x14ac:dyDescent="0.3">
      <c r="B20160" s="211" t="str">
        <f t="shared" si="630"/>
        <v/>
      </c>
      <c r="D20160" s="213" t="str">
        <f t="shared" si="631"/>
        <v/>
      </c>
    </row>
    <row r="20161" spans="2:4" x14ac:dyDescent="0.3">
      <c r="B20161" s="211" t="str">
        <f t="shared" si="630"/>
        <v/>
      </c>
      <c r="D20161" s="213" t="str">
        <f t="shared" si="631"/>
        <v/>
      </c>
    </row>
    <row r="20162" spans="2:4" x14ac:dyDescent="0.3">
      <c r="B20162" s="211" t="str">
        <f t="shared" si="630"/>
        <v/>
      </c>
      <c r="D20162" s="213" t="str">
        <f t="shared" si="631"/>
        <v/>
      </c>
    </row>
    <row r="20163" spans="2:4" x14ac:dyDescent="0.3">
      <c r="B20163" s="211" t="str">
        <f t="shared" si="630"/>
        <v/>
      </c>
      <c r="D20163" s="213" t="str">
        <f t="shared" si="631"/>
        <v/>
      </c>
    </row>
    <row r="20164" spans="2:4" x14ac:dyDescent="0.3">
      <c r="B20164" s="211" t="str">
        <f t="shared" si="630"/>
        <v/>
      </c>
      <c r="D20164" s="213" t="str">
        <f t="shared" si="631"/>
        <v/>
      </c>
    </row>
    <row r="20165" spans="2:4" x14ac:dyDescent="0.3">
      <c r="B20165" s="211" t="str">
        <f t="shared" si="630"/>
        <v/>
      </c>
      <c r="D20165" s="213" t="str">
        <f t="shared" si="631"/>
        <v/>
      </c>
    </row>
    <row r="20166" spans="2:4" x14ac:dyDescent="0.3">
      <c r="B20166" s="211" t="str">
        <f t="shared" ref="B20166:B20229" si="632">IF(NOT(ISBLANK(A20166)),INT(($B$2-A20166)/365.25),"")</f>
        <v/>
      </c>
      <c r="D20166" s="213" t="str">
        <f t="shared" ref="D20166:D20229" si="633">_xlfn.IFNA(VLOOKUP(B20166,AgeGroups,2,TRUE),"")</f>
        <v/>
      </c>
    </row>
    <row r="20167" spans="2:4" x14ac:dyDescent="0.3">
      <c r="B20167" s="211" t="str">
        <f t="shared" si="632"/>
        <v/>
      </c>
      <c r="D20167" s="213" t="str">
        <f t="shared" si="633"/>
        <v/>
      </c>
    </row>
    <row r="20168" spans="2:4" x14ac:dyDescent="0.3">
      <c r="B20168" s="211" t="str">
        <f t="shared" si="632"/>
        <v/>
      </c>
      <c r="D20168" s="213" t="str">
        <f t="shared" si="633"/>
        <v/>
      </c>
    </row>
    <row r="20169" spans="2:4" x14ac:dyDescent="0.3">
      <c r="B20169" s="211" t="str">
        <f t="shared" si="632"/>
        <v/>
      </c>
      <c r="D20169" s="213" t="str">
        <f t="shared" si="633"/>
        <v/>
      </c>
    </row>
    <row r="20170" spans="2:4" x14ac:dyDescent="0.3">
      <c r="B20170" s="211" t="str">
        <f t="shared" si="632"/>
        <v/>
      </c>
      <c r="D20170" s="213" t="str">
        <f t="shared" si="633"/>
        <v/>
      </c>
    </row>
    <row r="20171" spans="2:4" x14ac:dyDescent="0.3">
      <c r="B20171" s="211" t="str">
        <f t="shared" si="632"/>
        <v/>
      </c>
      <c r="D20171" s="213" t="str">
        <f t="shared" si="633"/>
        <v/>
      </c>
    </row>
    <row r="20172" spans="2:4" x14ac:dyDescent="0.3">
      <c r="B20172" s="211" t="str">
        <f t="shared" si="632"/>
        <v/>
      </c>
      <c r="D20172" s="213" t="str">
        <f t="shared" si="633"/>
        <v/>
      </c>
    </row>
    <row r="20173" spans="2:4" x14ac:dyDescent="0.3">
      <c r="B20173" s="211" t="str">
        <f t="shared" si="632"/>
        <v/>
      </c>
      <c r="D20173" s="213" t="str">
        <f t="shared" si="633"/>
        <v/>
      </c>
    </row>
    <row r="20174" spans="2:4" x14ac:dyDescent="0.3">
      <c r="B20174" s="211" t="str">
        <f t="shared" si="632"/>
        <v/>
      </c>
      <c r="D20174" s="213" t="str">
        <f t="shared" si="633"/>
        <v/>
      </c>
    </row>
    <row r="20175" spans="2:4" x14ac:dyDescent="0.3">
      <c r="B20175" s="211" t="str">
        <f t="shared" si="632"/>
        <v/>
      </c>
      <c r="D20175" s="213" t="str">
        <f t="shared" si="633"/>
        <v/>
      </c>
    </row>
    <row r="20176" spans="2:4" x14ac:dyDescent="0.3">
      <c r="B20176" s="211" t="str">
        <f t="shared" si="632"/>
        <v/>
      </c>
      <c r="D20176" s="213" t="str">
        <f t="shared" si="633"/>
        <v/>
      </c>
    </row>
    <row r="20177" spans="2:4" x14ac:dyDescent="0.3">
      <c r="B20177" s="211" t="str">
        <f t="shared" si="632"/>
        <v/>
      </c>
      <c r="D20177" s="213" t="str">
        <f t="shared" si="633"/>
        <v/>
      </c>
    </row>
    <row r="20178" spans="2:4" x14ac:dyDescent="0.3">
      <c r="B20178" s="211" t="str">
        <f t="shared" si="632"/>
        <v/>
      </c>
      <c r="D20178" s="213" t="str">
        <f t="shared" si="633"/>
        <v/>
      </c>
    </row>
    <row r="20179" spans="2:4" x14ac:dyDescent="0.3">
      <c r="B20179" s="211" t="str">
        <f t="shared" si="632"/>
        <v/>
      </c>
      <c r="D20179" s="213" t="str">
        <f t="shared" si="633"/>
        <v/>
      </c>
    </row>
    <row r="20180" spans="2:4" x14ac:dyDescent="0.3">
      <c r="B20180" s="211" t="str">
        <f t="shared" si="632"/>
        <v/>
      </c>
      <c r="D20180" s="213" t="str">
        <f t="shared" si="633"/>
        <v/>
      </c>
    </row>
    <row r="20181" spans="2:4" x14ac:dyDescent="0.3">
      <c r="B20181" s="211" t="str">
        <f t="shared" si="632"/>
        <v/>
      </c>
      <c r="D20181" s="213" t="str">
        <f t="shared" si="633"/>
        <v/>
      </c>
    </row>
    <row r="20182" spans="2:4" x14ac:dyDescent="0.3">
      <c r="B20182" s="211" t="str">
        <f t="shared" si="632"/>
        <v/>
      </c>
      <c r="D20182" s="213" t="str">
        <f t="shared" si="633"/>
        <v/>
      </c>
    </row>
    <row r="20183" spans="2:4" x14ac:dyDescent="0.3">
      <c r="B20183" s="211" t="str">
        <f t="shared" si="632"/>
        <v/>
      </c>
      <c r="D20183" s="213" t="str">
        <f t="shared" si="633"/>
        <v/>
      </c>
    </row>
    <row r="20184" spans="2:4" x14ac:dyDescent="0.3">
      <c r="B20184" s="211" t="str">
        <f t="shared" si="632"/>
        <v/>
      </c>
      <c r="D20184" s="213" t="str">
        <f t="shared" si="633"/>
        <v/>
      </c>
    </row>
    <row r="20185" spans="2:4" x14ac:dyDescent="0.3">
      <c r="B20185" s="211" t="str">
        <f t="shared" si="632"/>
        <v/>
      </c>
      <c r="D20185" s="213" t="str">
        <f t="shared" si="633"/>
        <v/>
      </c>
    </row>
    <row r="20186" spans="2:4" x14ac:dyDescent="0.3">
      <c r="B20186" s="211" t="str">
        <f t="shared" si="632"/>
        <v/>
      </c>
      <c r="D20186" s="213" t="str">
        <f t="shared" si="633"/>
        <v/>
      </c>
    </row>
    <row r="20187" spans="2:4" x14ac:dyDescent="0.3">
      <c r="B20187" s="211" t="str">
        <f t="shared" si="632"/>
        <v/>
      </c>
      <c r="D20187" s="213" t="str">
        <f t="shared" si="633"/>
        <v/>
      </c>
    </row>
    <row r="20188" spans="2:4" x14ac:dyDescent="0.3">
      <c r="B20188" s="211" t="str">
        <f t="shared" si="632"/>
        <v/>
      </c>
      <c r="D20188" s="213" t="str">
        <f t="shared" si="633"/>
        <v/>
      </c>
    </row>
    <row r="20189" spans="2:4" x14ac:dyDescent="0.3">
      <c r="B20189" s="211" t="str">
        <f t="shared" si="632"/>
        <v/>
      </c>
      <c r="D20189" s="213" t="str">
        <f t="shared" si="633"/>
        <v/>
      </c>
    </row>
    <row r="20190" spans="2:4" x14ac:dyDescent="0.3">
      <c r="B20190" s="211" t="str">
        <f t="shared" si="632"/>
        <v/>
      </c>
      <c r="D20190" s="213" t="str">
        <f t="shared" si="633"/>
        <v/>
      </c>
    </row>
    <row r="20191" spans="2:4" x14ac:dyDescent="0.3">
      <c r="B20191" s="211" t="str">
        <f t="shared" si="632"/>
        <v/>
      </c>
      <c r="D20191" s="213" t="str">
        <f t="shared" si="633"/>
        <v/>
      </c>
    </row>
    <row r="20192" spans="2:4" x14ac:dyDescent="0.3">
      <c r="B20192" s="211" t="str">
        <f t="shared" si="632"/>
        <v/>
      </c>
      <c r="D20192" s="213" t="str">
        <f t="shared" si="633"/>
        <v/>
      </c>
    </row>
    <row r="20193" spans="2:4" x14ac:dyDescent="0.3">
      <c r="B20193" s="211" t="str">
        <f t="shared" si="632"/>
        <v/>
      </c>
      <c r="D20193" s="213" t="str">
        <f t="shared" si="633"/>
        <v/>
      </c>
    </row>
    <row r="20194" spans="2:4" x14ac:dyDescent="0.3">
      <c r="B20194" s="211" t="str">
        <f t="shared" si="632"/>
        <v/>
      </c>
      <c r="D20194" s="213" t="str">
        <f t="shared" si="633"/>
        <v/>
      </c>
    </row>
    <row r="20195" spans="2:4" x14ac:dyDescent="0.3">
      <c r="B20195" s="211" t="str">
        <f t="shared" si="632"/>
        <v/>
      </c>
      <c r="D20195" s="213" t="str">
        <f t="shared" si="633"/>
        <v/>
      </c>
    </row>
    <row r="20196" spans="2:4" x14ac:dyDescent="0.3">
      <c r="B20196" s="211" t="str">
        <f t="shared" si="632"/>
        <v/>
      </c>
      <c r="D20196" s="213" t="str">
        <f t="shared" si="633"/>
        <v/>
      </c>
    </row>
    <row r="20197" spans="2:4" x14ac:dyDescent="0.3">
      <c r="B20197" s="211" t="str">
        <f t="shared" si="632"/>
        <v/>
      </c>
      <c r="D20197" s="213" t="str">
        <f t="shared" si="633"/>
        <v/>
      </c>
    </row>
    <row r="20198" spans="2:4" x14ac:dyDescent="0.3">
      <c r="B20198" s="211" t="str">
        <f t="shared" si="632"/>
        <v/>
      </c>
      <c r="D20198" s="213" t="str">
        <f t="shared" si="633"/>
        <v/>
      </c>
    </row>
    <row r="20199" spans="2:4" x14ac:dyDescent="0.3">
      <c r="B20199" s="211" t="str">
        <f t="shared" si="632"/>
        <v/>
      </c>
      <c r="D20199" s="213" t="str">
        <f t="shared" si="633"/>
        <v/>
      </c>
    </row>
    <row r="20200" spans="2:4" x14ac:dyDescent="0.3">
      <c r="B20200" s="211" t="str">
        <f t="shared" si="632"/>
        <v/>
      </c>
      <c r="D20200" s="213" t="str">
        <f t="shared" si="633"/>
        <v/>
      </c>
    </row>
    <row r="20201" spans="2:4" x14ac:dyDescent="0.3">
      <c r="B20201" s="211" t="str">
        <f t="shared" si="632"/>
        <v/>
      </c>
      <c r="D20201" s="213" t="str">
        <f t="shared" si="633"/>
        <v/>
      </c>
    </row>
    <row r="20202" spans="2:4" x14ac:dyDescent="0.3">
      <c r="B20202" s="211" t="str">
        <f t="shared" si="632"/>
        <v/>
      </c>
      <c r="D20202" s="213" t="str">
        <f t="shared" si="633"/>
        <v/>
      </c>
    </row>
    <row r="20203" spans="2:4" x14ac:dyDescent="0.3">
      <c r="B20203" s="211" t="str">
        <f t="shared" si="632"/>
        <v/>
      </c>
      <c r="D20203" s="213" t="str">
        <f t="shared" si="633"/>
        <v/>
      </c>
    </row>
    <row r="20204" spans="2:4" x14ac:dyDescent="0.3">
      <c r="B20204" s="211" t="str">
        <f t="shared" si="632"/>
        <v/>
      </c>
      <c r="D20204" s="213" t="str">
        <f t="shared" si="633"/>
        <v/>
      </c>
    </row>
    <row r="20205" spans="2:4" x14ac:dyDescent="0.3">
      <c r="B20205" s="211" t="str">
        <f t="shared" si="632"/>
        <v/>
      </c>
      <c r="D20205" s="213" t="str">
        <f t="shared" si="633"/>
        <v/>
      </c>
    </row>
    <row r="20206" spans="2:4" x14ac:dyDescent="0.3">
      <c r="B20206" s="211" t="str">
        <f t="shared" si="632"/>
        <v/>
      </c>
      <c r="D20206" s="213" t="str">
        <f t="shared" si="633"/>
        <v/>
      </c>
    </row>
    <row r="20207" spans="2:4" x14ac:dyDescent="0.3">
      <c r="B20207" s="211" t="str">
        <f t="shared" si="632"/>
        <v/>
      </c>
      <c r="D20207" s="213" t="str">
        <f t="shared" si="633"/>
        <v/>
      </c>
    </row>
    <row r="20208" spans="2:4" x14ac:dyDescent="0.3">
      <c r="B20208" s="211" t="str">
        <f t="shared" si="632"/>
        <v/>
      </c>
      <c r="D20208" s="213" t="str">
        <f t="shared" si="633"/>
        <v/>
      </c>
    </row>
    <row r="20209" spans="2:4" x14ac:dyDescent="0.3">
      <c r="B20209" s="211" t="str">
        <f t="shared" si="632"/>
        <v/>
      </c>
      <c r="D20209" s="213" t="str">
        <f t="shared" si="633"/>
        <v/>
      </c>
    </row>
    <row r="20210" spans="2:4" x14ac:dyDescent="0.3">
      <c r="B20210" s="211" t="str">
        <f t="shared" si="632"/>
        <v/>
      </c>
      <c r="D20210" s="213" t="str">
        <f t="shared" si="633"/>
        <v/>
      </c>
    </row>
    <row r="20211" spans="2:4" x14ac:dyDescent="0.3">
      <c r="B20211" s="211" t="str">
        <f t="shared" si="632"/>
        <v/>
      </c>
      <c r="D20211" s="213" t="str">
        <f t="shared" si="633"/>
        <v/>
      </c>
    </row>
    <row r="20212" spans="2:4" x14ac:dyDescent="0.3">
      <c r="B20212" s="211" t="str">
        <f t="shared" si="632"/>
        <v/>
      </c>
      <c r="D20212" s="213" t="str">
        <f t="shared" si="633"/>
        <v/>
      </c>
    </row>
    <row r="20213" spans="2:4" x14ac:dyDescent="0.3">
      <c r="B20213" s="211" t="str">
        <f t="shared" si="632"/>
        <v/>
      </c>
      <c r="D20213" s="213" t="str">
        <f t="shared" si="633"/>
        <v/>
      </c>
    </row>
    <row r="20214" spans="2:4" x14ac:dyDescent="0.3">
      <c r="B20214" s="211" t="str">
        <f t="shared" si="632"/>
        <v/>
      </c>
      <c r="D20214" s="213" t="str">
        <f t="shared" si="633"/>
        <v/>
      </c>
    </row>
    <row r="20215" spans="2:4" x14ac:dyDescent="0.3">
      <c r="B20215" s="211" t="str">
        <f t="shared" si="632"/>
        <v/>
      </c>
      <c r="D20215" s="213" t="str">
        <f t="shared" si="633"/>
        <v/>
      </c>
    </row>
    <row r="20216" spans="2:4" x14ac:dyDescent="0.3">
      <c r="B20216" s="211" t="str">
        <f t="shared" si="632"/>
        <v/>
      </c>
      <c r="D20216" s="213" t="str">
        <f t="shared" si="633"/>
        <v/>
      </c>
    </row>
    <row r="20217" spans="2:4" x14ac:dyDescent="0.3">
      <c r="B20217" s="211" t="str">
        <f t="shared" si="632"/>
        <v/>
      </c>
      <c r="D20217" s="213" t="str">
        <f t="shared" si="633"/>
        <v/>
      </c>
    </row>
    <row r="20218" spans="2:4" x14ac:dyDescent="0.3">
      <c r="B20218" s="211" t="str">
        <f t="shared" si="632"/>
        <v/>
      </c>
      <c r="D20218" s="213" t="str">
        <f t="shared" si="633"/>
        <v/>
      </c>
    </row>
    <row r="20219" spans="2:4" x14ac:dyDescent="0.3">
      <c r="B20219" s="211" t="str">
        <f t="shared" si="632"/>
        <v/>
      </c>
      <c r="D20219" s="213" t="str">
        <f t="shared" si="633"/>
        <v/>
      </c>
    </row>
    <row r="20220" spans="2:4" x14ac:dyDescent="0.3">
      <c r="B20220" s="211" t="str">
        <f t="shared" si="632"/>
        <v/>
      </c>
      <c r="D20220" s="213" t="str">
        <f t="shared" si="633"/>
        <v/>
      </c>
    </row>
    <row r="20221" spans="2:4" x14ac:dyDescent="0.3">
      <c r="B20221" s="211" t="str">
        <f t="shared" si="632"/>
        <v/>
      </c>
      <c r="D20221" s="213" t="str">
        <f t="shared" si="633"/>
        <v/>
      </c>
    </row>
    <row r="20222" spans="2:4" x14ac:dyDescent="0.3">
      <c r="B20222" s="211" t="str">
        <f t="shared" si="632"/>
        <v/>
      </c>
      <c r="D20222" s="213" t="str">
        <f t="shared" si="633"/>
        <v/>
      </c>
    </row>
    <row r="20223" spans="2:4" x14ac:dyDescent="0.3">
      <c r="B20223" s="211" t="str">
        <f t="shared" si="632"/>
        <v/>
      </c>
      <c r="D20223" s="213" t="str">
        <f t="shared" si="633"/>
        <v/>
      </c>
    </row>
    <row r="20224" spans="2:4" x14ac:dyDescent="0.3">
      <c r="B20224" s="211" t="str">
        <f t="shared" si="632"/>
        <v/>
      </c>
      <c r="D20224" s="213" t="str">
        <f t="shared" si="633"/>
        <v/>
      </c>
    </row>
    <row r="20225" spans="2:4" x14ac:dyDescent="0.3">
      <c r="B20225" s="211" t="str">
        <f t="shared" si="632"/>
        <v/>
      </c>
      <c r="D20225" s="213" t="str">
        <f t="shared" si="633"/>
        <v/>
      </c>
    </row>
    <row r="20226" spans="2:4" x14ac:dyDescent="0.3">
      <c r="B20226" s="211" t="str">
        <f t="shared" si="632"/>
        <v/>
      </c>
      <c r="D20226" s="213" t="str">
        <f t="shared" si="633"/>
        <v/>
      </c>
    </row>
    <row r="20227" spans="2:4" x14ac:dyDescent="0.3">
      <c r="B20227" s="211" t="str">
        <f t="shared" si="632"/>
        <v/>
      </c>
      <c r="D20227" s="213" t="str">
        <f t="shared" si="633"/>
        <v/>
      </c>
    </row>
    <row r="20228" spans="2:4" x14ac:dyDescent="0.3">
      <c r="B20228" s="211" t="str">
        <f t="shared" si="632"/>
        <v/>
      </c>
      <c r="D20228" s="213" t="str">
        <f t="shared" si="633"/>
        <v/>
      </c>
    </row>
    <row r="20229" spans="2:4" x14ac:dyDescent="0.3">
      <c r="B20229" s="211" t="str">
        <f t="shared" si="632"/>
        <v/>
      </c>
      <c r="D20229" s="213" t="str">
        <f t="shared" si="633"/>
        <v/>
      </c>
    </row>
    <row r="20230" spans="2:4" x14ac:dyDescent="0.3">
      <c r="B20230" s="211" t="str">
        <f t="shared" ref="B20230:B20293" si="634">IF(NOT(ISBLANK(A20230)),INT(($B$2-A20230)/365.25),"")</f>
        <v/>
      </c>
      <c r="D20230" s="213" t="str">
        <f t="shared" ref="D20230:D20293" si="635">_xlfn.IFNA(VLOOKUP(B20230,AgeGroups,2,TRUE),"")</f>
        <v/>
      </c>
    </row>
    <row r="20231" spans="2:4" x14ac:dyDescent="0.3">
      <c r="B20231" s="211" t="str">
        <f t="shared" si="634"/>
        <v/>
      </c>
      <c r="D20231" s="213" t="str">
        <f t="shared" si="635"/>
        <v/>
      </c>
    </row>
    <row r="20232" spans="2:4" x14ac:dyDescent="0.3">
      <c r="B20232" s="211" t="str">
        <f t="shared" si="634"/>
        <v/>
      </c>
      <c r="D20232" s="213" t="str">
        <f t="shared" si="635"/>
        <v/>
      </c>
    </row>
    <row r="20233" spans="2:4" x14ac:dyDescent="0.3">
      <c r="B20233" s="211" t="str">
        <f t="shared" si="634"/>
        <v/>
      </c>
      <c r="D20233" s="213" t="str">
        <f t="shared" si="635"/>
        <v/>
      </c>
    </row>
    <row r="20234" spans="2:4" x14ac:dyDescent="0.3">
      <c r="B20234" s="211" t="str">
        <f t="shared" si="634"/>
        <v/>
      </c>
      <c r="D20234" s="213" t="str">
        <f t="shared" si="635"/>
        <v/>
      </c>
    </row>
    <row r="20235" spans="2:4" x14ac:dyDescent="0.3">
      <c r="B20235" s="211" t="str">
        <f t="shared" si="634"/>
        <v/>
      </c>
      <c r="D20235" s="213" t="str">
        <f t="shared" si="635"/>
        <v/>
      </c>
    </row>
    <row r="20236" spans="2:4" x14ac:dyDescent="0.3">
      <c r="B20236" s="211" t="str">
        <f t="shared" si="634"/>
        <v/>
      </c>
      <c r="D20236" s="213" t="str">
        <f t="shared" si="635"/>
        <v/>
      </c>
    </row>
    <row r="20237" spans="2:4" x14ac:dyDescent="0.3">
      <c r="B20237" s="211" t="str">
        <f t="shared" si="634"/>
        <v/>
      </c>
      <c r="D20237" s="213" t="str">
        <f t="shared" si="635"/>
        <v/>
      </c>
    </row>
    <row r="20238" spans="2:4" x14ac:dyDescent="0.3">
      <c r="B20238" s="211" t="str">
        <f t="shared" si="634"/>
        <v/>
      </c>
      <c r="D20238" s="213" t="str">
        <f t="shared" si="635"/>
        <v/>
      </c>
    </row>
    <row r="20239" spans="2:4" x14ac:dyDescent="0.3">
      <c r="B20239" s="211" t="str">
        <f t="shared" si="634"/>
        <v/>
      </c>
      <c r="D20239" s="213" t="str">
        <f t="shared" si="635"/>
        <v/>
      </c>
    </row>
    <row r="20240" spans="2:4" x14ac:dyDescent="0.3">
      <c r="B20240" s="211" t="str">
        <f t="shared" si="634"/>
        <v/>
      </c>
      <c r="D20240" s="213" t="str">
        <f t="shared" si="635"/>
        <v/>
      </c>
    </row>
    <row r="20241" spans="2:4" x14ac:dyDescent="0.3">
      <c r="B20241" s="211" t="str">
        <f t="shared" si="634"/>
        <v/>
      </c>
      <c r="D20241" s="213" t="str">
        <f t="shared" si="635"/>
        <v/>
      </c>
    </row>
    <row r="20242" spans="2:4" x14ac:dyDescent="0.3">
      <c r="B20242" s="211" t="str">
        <f t="shared" si="634"/>
        <v/>
      </c>
      <c r="D20242" s="213" t="str">
        <f t="shared" si="635"/>
        <v/>
      </c>
    </row>
    <row r="20243" spans="2:4" x14ac:dyDescent="0.3">
      <c r="B20243" s="211" t="str">
        <f t="shared" si="634"/>
        <v/>
      </c>
      <c r="D20243" s="213" t="str">
        <f t="shared" si="635"/>
        <v/>
      </c>
    </row>
    <row r="20244" spans="2:4" x14ac:dyDescent="0.3">
      <c r="B20244" s="211" t="str">
        <f t="shared" si="634"/>
        <v/>
      </c>
      <c r="D20244" s="213" t="str">
        <f t="shared" si="635"/>
        <v/>
      </c>
    </row>
    <row r="20245" spans="2:4" x14ac:dyDescent="0.3">
      <c r="B20245" s="211" t="str">
        <f t="shared" si="634"/>
        <v/>
      </c>
      <c r="D20245" s="213" t="str">
        <f t="shared" si="635"/>
        <v/>
      </c>
    </row>
    <row r="20246" spans="2:4" x14ac:dyDescent="0.3">
      <c r="B20246" s="211" t="str">
        <f t="shared" si="634"/>
        <v/>
      </c>
      <c r="D20246" s="213" t="str">
        <f t="shared" si="635"/>
        <v/>
      </c>
    </row>
    <row r="20247" spans="2:4" x14ac:dyDescent="0.3">
      <c r="B20247" s="211" t="str">
        <f t="shared" si="634"/>
        <v/>
      </c>
      <c r="D20247" s="213" t="str">
        <f t="shared" si="635"/>
        <v/>
      </c>
    </row>
    <row r="20248" spans="2:4" x14ac:dyDescent="0.3">
      <c r="B20248" s="211" t="str">
        <f t="shared" si="634"/>
        <v/>
      </c>
      <c r="D20248" s="213" t="str">
        <f t="shared" si="635"/>
        <v/>
      </c>
    </row>
    <row r="20249" spans="2:4" x14ac:dyDescent="0.3">
      <c r="B20249" s="211" t="str">
        <f t="shared" si="634"/>
        <v/>
      </c>
      <c r="D20249" s="213" t="str">
        <f t="shared" si="635"/>
        <v/>
      </c>
    </row>
    <row r="20250" spans="2:4" x14ac:dyDescent="0.3">
      <c r="B20250" s="211" t="str">
        <f t="shared" si="634"/>
        <v/>
      </c>
      <c r="D20250" s="213" t="str">
        <f t="shared" si="635"/>
        <v/>
      </c>
    </row>
    <row r="20251" spans="2:4" x14ac:dyDescent="0.3">
      <c r="B20251" s="211" t="str">
        <f t="shared" si="634"/>
        <v/>
      </c>
      <c r="D20251" s="213" t="str">
        <f t="shared" si="635"/>
        <v/>
      </c>
    </row>
    <row r="20252" spans="2:4" x14ac:dyDescent="0.3">
      <c r="B20252" s="211" t="str">
        <f t="shared" si="634"/>
        <v/>
      </c>
      <c r="D20252" s="213" t="str">
        <f t="shared" si="635"/>
        <v/>
      </c>
    </row>
    <row r="20253" spans="2:4" x14ac:dyDescent="0.3">
      <c r="B20253" s="211" t="str">
        <f t="shared" si="634"/>
        <v/>
      </c>
      <c r="D20253" s="213" t="str">
        <f t="shared" si="635"/>
        <v/>
      </c>
    </row>
    <row r="20254" spans="2:4" x14ac:dyDescent="0.3">
      <c r="B20254" s="211" t="str">
        <f t="shared" si="634"/>
        <v/>
      </c>
      <c r="D20254" s="213" t="str">
        <f t="shared" si="635"/>
        <v/>
      </c>
    </row>
    <row r="20255" spans="2:4" x14ac:dyDescent="0.3">
      <c r="B20255" s="211" t="str">
        <f t="shared" si="634"/>
        <v/>
      </c>
      <c r="D20255" s="213" t="str">
        <f t="shared" si="635"/>
        <v/>
      </c>
    </row>
    <row r="20256" spans="2:4" x14ac:dyDescent="0.3">
      <c r="B20256" s="211" t="str">
        <f t="shared" si="634"/>
        <v/>
      </c>
      <c r="D20256" s="213" t="str">
        <f t="shared" si="635"/>
        <v/>
      </c>
    </row>
    <row r="20257" spans="2:4" x14ac:dyDescent="0.3">
      <c r="B20257" s="211" t="str">
        <f t="shared" si="634"/>
        <v/>
      </c>
      <c r="D20257" s="213" t="str">
        <f t="shared" si="635"/>
        <v/>
      </c>
    </row>
    <row r="20258" spans="2:4" x14ac:dyDescent="0.3">
      <c r="B20258" s="211" t="str">
        <f t="shared" si="634"/>
        <v/>
      </c>
      <c r="D20258" s="213" t="str">
        <f t="shared" si="635"/>
        <v/>
      </c>
    </row>
    <row r="20259" spans="2:4" x14ac:dyDescent="0.3">
      <c r="B20259" s="211" t="str">
        <f t="shared" si="634"/>
        <v/>
      </c>
      <c r="D20259" s="213" t="str">
        <f t="shared" si="635"/>
        <v/>
      </c>
    </row>
    <row r="20260" spans="2:4" x14ac:dyDescent="0.3">
      <c r="B20260" s="211" t="str">
        <f t="shared" si="634"/>
        <v/>
      </c>
      <c r="D20260" s="213" t="str">
        <f t="shared" si="635"/>
        <v/>
      </c>
    </row>
    <row r="20261" spans="2:4" x14ac:dyDescent="0.3">
      <c r="B20261" s="211" t="str">
        <f t="shared" si="634"/>
        <v/>
      </c>
      <c r="D20261" s="213" t="str">
        <f t="shared" si="635"/>
        <v/>
      </c>
    </row>
    <row r="20262" spans="2:4" x14ac:dyDescent="0.3">
      <c r="B20262" s="211" t="str">
        <f t="shared" si="634"/>
        <v/>
      </c>
      <c r="D20262" s="213" t="str">
        <f t="shared" si="635"/>
        <v/>
      </c>
    </row>
    <row r="20263" spans="2:4" x14ac:dyDescent="0.3">
      <c r="B20263" s="211" t="str">
        <f t="shared" si="634"/>
        <v/>
      </c>
      <c r="D20263" s="213" t="str">
        <f t="shared" si="635"/>
        <v/>
      </c>
    </row>
    <row r="20264" spans="2:4" x14ac:dyDescent="0.3">
      <c r="B20264" s="211" t="str">
        <f t="shared" si="634"/>
        <v/>
      </c>
      <c r="D20264" s="213" t="str">
        <f t="shared" si="635"/>
        <v/>
      </c>
    </row>
    <row r="20265" spans="2:4" x14ac:dyDescent="0.3">
      <c r="B20265" s="211" t="str">
        <f t="shared" si="634"/>
        <v/>
      </c>
      <c r="D20265" s="213" t="str">
        <f t="shared" si="635"/>
        <v/>
      </c>
    </row>
    <row r="20266" spans="2:4" x14ac:dyDescent="0.3">
      <c r="B20266" s="211" t="str">
        <f t="shared" si="634"/>
        <v/>
      </c>
      <c r="D20266" s="213" t="str">
        <f t="shared" si="635"/>
        <v/>
      </c>
    </row>
    <row r="20267" spans="2:4" x14ac:dyDescent="0.3">
      <c r="B20267" s="211" t="str">
        <f t="shared" si="634"/>
        <v/>
      </c>
      <c r="D20267" s="213" t="str">
        <f t="shared" si="635"/>
        <v/>
      </c>
    </row>
    <row r="20268" spans="2:4" x14ac:dyDescent="0.3">
      <c r="B20268" s="211" t="str">
        <f t="shared" si="634"/>
        <v/>
      </c>
      <c r="D20268" s="213" t="str">
        <f t="shared" si="635"/>
        <v/>
      </c>
    </row>
    <row r="20269" spans="2:4" x14ac:dyDescent="0.3">
      <c r="B20269" s="211" t="str">
        <f t="shared" si="634"/>
        <v/>
      </c>
      <c r="D20269" s="213" t="str">
        <f t="shared" si="635"/>
        <v/>
      </c>
    </row>
    <row r="20270" spans="2:4" x14ac:dyDescent="0.3">
      <c r="B20270" s="211" t="str">
        <f t="shared" si="634"/>
        <v/>
      </c>
      <c r="D20270" s="213" t="str">
        <f t="shared" si="635"/>
        <v/>
      </c>
    </row>
    <row r="20271" spans="2:4" x14ac:dyDescent="0.3">
      <c r="B20271" s="211" t="str">
        <f t="shared" si="634"/>
        <v/>
      </c>
      <c r="D20271" s="213" t="str">
        <f t="shared" si="635"/>
        <v/>
      </c>
    </row>
    <row r="20272" spans="2:4" x14ac:dyDescent="0.3">
      <c r="B20272" s="211" t="str">
        <f t="shared" si="634"/>
        <v/>
      </c>
      <c r="D20272" s="213" t="str">
        <f t="shared" si="635"/>
        <v/>
      </c>
    </row>
    <row r="20273" spans="2:4" x14ac:dyDescent="0.3">
      <c r="B20273" s="211" t="str">
        <f t="shared" si="634"/>
        <v/>
      </c>
      <c r="D20273" s="213" t="str">
        <f t="shared" si="635"/>
        <v/>
      </c>
    </row>
    <row r="20274" spans="2:4" x14ac:dyDescent="0.3">
      <c r="B20274" s="211" t="str">
        <f t="shared" si="634"/>
        <v/>
      </c>
      <c r="D20274" s="213" t="str">
        <f t="shared" si="635"/>
        <v/>
      </c>
    </row>
    <row r="20275" spans="2:4" x14ac:dyDescent="0.3">
      <c r="B20275" s="211" t="str">
        <f t="shared" si="634"/>
        <v/>
      </c>
      <c r="D20275" s="213" t="str">
        <f t="shared" si="635"/>
        <v/>
      </c>
    </row>
    <row r="20276" spans="2:4" x14ac:dyDescent="0.3">
      <c r="B20276" s="211" t="str">
        <f t="shared" si="634"/>
        <v/>
      </c>
      <c r="D20276" s="213" t="str">
        <f t="shared" si="635"/>
        <v/>
      </c>
    </row>
    <row r="20277" spans="2:4" x14ac:dyDescent="0.3">
      <c r="B20277" s="211" t="str">
        <f t="shared" si="634"/>
        <v/>
      </c>
      <c r="D20277" s="213" t="str">
        <f t="shared" si="635"/>
        <v/>
      </c>
    </row>
    <row r="20278" spans="2:4" x14ac:dyDescent="0.3">
      <c r="B20278" s="211" t="str">
        <f t="shared" si="634"/>
        <v/>
      </c>
      <c r="D20278" s="213" t="str">
        <f t="shared" si="635"/>
        <v/>
      </c>
    </row>
    <row r="20279" spans="2:4" x14ac:dyDescent="0.3">
      <c r="B20279" s="211" t="str">
        <f t="shared" si="634"/>
        <v/>
      </c>
      <c r="D20279" s="213" t="str">
        <f t="shared" si="635"/>
        <v/>
      </c>
    </row>
    <row r="20280" spans="2:4" x14ac:dyDescent="0.3">
      <c r="B20280" s="211" t="str">
        <f t="shared" si="634"/>
        <v/>
      </c>
      <c r="D20280" s="213" t="str">
        <f t="shared" si="635"/>
        <v/>
      </c>
    </row>
    <row r="20281" spans="2:4" x14ac:dyDescent="0.3">
      <c r="B20281" s="211" t="str">
        <f t="shared" si="634"/>
        <v/>
      </c>
      <c r="D20281" s="213" t="str">
        <f t="shared" si="635"/>
        <v/>
      </c>
    </row>
    <row r="20282" spans="2:4" x14ac:dyDescent="0.3">
      <c r="B20282" s="211" t="str">
        <f t="shared" si="634"/>
        <v/>
      </c>
      <c r="D20282" s="213" t="str">
        <f t="shared" si="635"/>
        <v/>
      </c>
    </row>
    <row r="20283" spans="2:4" x14ac:dyDescent="0.3">
      <c r="B20283" s="211" t="str">
        <f t="shared" si="634"/>
        <v/>
      </c>
      <c r="D20283" s="213" t="str">
        <f t="shared" si="635"/>
        <v/>
      </c>
    </row>
    <row r="20284" spans="2:4" x14ac:dyDescent="0.3">
      <c r="B20284" s="211" t="str">
        <f t="shared" si="634"/>
        <v/>
      </c>
      <c r="D20284" s="213" t="str">
        <f t="shared" si="635"/>
        <v/>
      </c>
    </row>
    <row r="20285" spans="2:4" x14ac:dyDescent="0.3">
      <c r="B20285" s="211" t="str">
        <f t="shared" si="634"/>
        <v/>
      </c>
      <c r="D20285" s="213" t="str">
        <f t="shared" si="635"/>
        <v/>
      </c>
    </row>
    <row r="20286" spans="2:4" x14ac:dyDescent="0.3">
      <c r="B20286" s="211" t="str">
        <f t="shared" si="634"/>
        <v/>
      </c>
      <c r="D20286" s="213" t="str">
        <f t="shared" si="635"/>
        <v/>
      </c>
    </row>
    <row r="20287" spans="2:4" x14ac:dyDescent="0.3">
      <c r="B20287" s="211" t="str">
        <f t="shared" si="634"/>
        <v/>
      </c>
      <c r="D20287" s="213" t="str">
        <f t="shared" si="635"/>
        <v/>
      </c>
    </row>
    <row r="20288" spans="2:4" x14ac:dyDescent="0.3">
      <c r="B20288" s="211" t="str">
        <f t="shared" si="634"/>
        <v/>
      </c>
      <c r="D20288" s="213" t="str">
        <f t="shared" si="635"/>
        <v/>
      </c>
    </row>
    <row r="20289" spans="2:4" x14ac:dyDescent="0.3">
      <c r="B20289" s="211" t="str">
        <f t="shared" si="634"/>
        <v/>
      </c>
      <c r="D20289" s="213" t="str">
        <f t="shared" si="635"/>
        <v/>
      </c>
    </row>
    <row r="20290" spans="2:4" x14ac:dyDescent="0.3">
      <c r="B20290" s="211" t="str">
        <f t="shared" si="634"/>
        <v/>
      </c>
      <c r="D20290" s="213" t="str">
        <f t="shared" si="635"/>
        <v/>
      </c>
    </row>
    <row r="20291" spans="2:4" x14ac:dyDescent="0.3">
      <c r="B20291" s="211" t="str">
        <f t="shared" si="634"/>
        <v/>
      </c>
      <c r="D20291" s="213" t="str">
        <f t="shared" si="635"/>
        <v/>
      </c>
    </row>
    <row r="20292" spans="2:4" x14ac:dyDescent="0.3">
      <c r="B20292" s="211" t="str">
        <f t="shared" si="634"/>
        <v/>
      </c>
      <c r="D20292" s="213" t="str">
        <f t="shared" si="635"/>
        <v/>
      </c>
    </row>
    <row r="20293" spans="2:4" x14ac:dyDescent="0.3">
      <c r="B20293" s="211" t="str">
        <f t="shared" si="634"/>
        <v/>
      </c>
      <c r="D20293" s="213" t="str">
        <f t="shared" si="635"/>
        <v/>
      </c>
    </row>
    <row r="20294" spans="2:4" x14ac:dyDescent="0.3">
      <c r="B20294" s="211" t="str">
        <f t="shared" ref="B20294:B20357" si="636">IF(NOT(ISBLANK(A20294)),INT(($B$2-A20294)/365.25),"")</f>
        <v/>
      </c>
      <c r="D20294" s="213" t="str">
        <f t="shared" ref="D20294:D20357" si="637">_xlfn.IFNA(VLOOKUP(B20294,AgeGroups,2,TRUE),"")</f>
        <v/>
      </c>
    </row>
    <row r="20295" spans="2:4" x14ac:dyDescent="0.3">
      <c r="B20295" s="211" t="str">
        <f t="shared" si="636"/>
        <v/>
      </c>
      <c r="D20295" s="213" t="str">
        <f t="shared" si="637"/>
        <v/>
      </c>
    </row>
    <row r="20296" spans="2:4" x14ac:dyDescent="0.3">
      <c r="B20296" s="211" t="str">
        <f t="shared" si="636"/>
        <v/>
      </c>
      <c r="D20296" s="213" t="str">
        <f t="shared" si="637"/>
        <v/>
      </c>
    </row>
    <row r="20297" spans="2:4" x14ac:dyDescent="0.3">
      <c r="B20297" s="211" t="str">
        <f t="shared" si="636"/>
        <v/>
      </c>
      <c r="D20297" s="213" t="str">
        <f t="shared" si="637"/>
        <v/>
      </c>
    </row>
    <row r="20298" spans="2:4" x14ac:dyDescent="0.3">
      <c r="B20298" s="211" t="str">
        <f t="shared" si="636"/>
        <v/>
      </c>
      <c r="D20298" s="213" t="str">
        <f t="shared" si="637"/>
        <v/>
      </c>
    </row>
    <row r="20299" spans="2:4" x14ac:dyDescent="0.3">
      <c r="B20299" s="211" t="str">
        <f t="shared" si="636"/>
        <v/>
      </c>
      <c r="D20299" s="213" t="str">
        <f t="shared" si="637"/>
        <v/>
      </c>
    </row>
    <row r="20300" spans="2:4" x14ac:dyDescent="0.3">
      <c r="B20300" s="211" t="str">
        <f t="shared" si="636"/>
        <v/>
      </c>
      <c r="D20300" s="213" t="str">
        <f t="shared" si="637"/>
        <v/>
      </c>
    </row>
    <row r="20301" spans="2:4" x14ac:dyDescent="0.3">
      <c r="B20301" s="211" t="str">
        <f t="shared" si="636"/>
        <v/>
      </c>
      <c r="D20301" s="213" t="str">
        <f t="shared" si="637"/>
        <v/>
      </c>
    </row>
    <row r="20302" spans="2:4" x14ac:dyDescent="0.3">
      <c r="B20302" s="211" t="str">
        <f t="shared" si="636"/>
        <v/>
      </c>
      <c r="D20302" s="213" t="str">
        <f t="shared" si="637"/>
        <v/>
      </c>
    </row>
    <row r="20303" spans="2:4" x14ac:dyDescent="0.3">
      <c r="B20303" s="211" t="str">
        <f t="shared" si="636"/>
        <v/>
      </c>
      <c r="D20303" s="213" t="str">
        <f t="shared" si="637"/>
        <v/>
      </c>
    </row>
    <row r="20304" spans="2:4" x14ac:dyDescent="0.3">
      <c r="B20304" s="211" t="str">
        <f t="shared" si="636"/>
        <v/>
      </c>
      <c r="D20304" s="213" t="str">
        <f t="shared" si="637"/>
        <v/>
      </c>
    </row>
    <row r="20305" spans="2:4" x14ac:dyDescent="0.3">
      <c r="B20305" s="211" t="str">
        <f t="shared" si="636"/>
        <v/>
      </c>
      <c r="D20305" s="213" t="str">
        <f t="shared" si="637"/>
        <v/>
      </c>
    </row>
    <row r="20306" spans="2:4" x14ac:dyDescent="0.3">
      <c r="B20306" s="211" t="str">
        <f t="shared" si="636"/>
        <v/>
      </c>
      <c r="D20306" s="213" t="str">
        <f t="shared" si="637"/>
        <v/>
      </c>
    </row>
    <row r="20307" spans="2:4" x14ac:dyDescent="0.3">
      <c r="B20307" s="211" t="str">
        <f t="shared" si="636"/>
        <v/>
      </c>
      <c r="D20307" s="213" t="str">
        <f t="shared" si="637"/>
        <v/>
      </c>
    </row>
    <row r="20308" spans="2:4" x14ac:dyDescent="0.3">
      <c r="B20308" s="211" t="str">
        <f t="shared" si="636"/>
        <v/>
      </c>
      <c r="D20308" s="213" t="str">
        <f t="shared" si="637"/>
        <v/>
      </c>
    </row>
    <row r="20309" spans="2:4" x14ac:dyDescent="0.3">
      <c r="B20309" s="211" t="str">
        <f t="shared" si="636"/>
        <v/>
      </c>
      <c r="D20309" s="213" t="str">
        <f t="shared" si="637"/>
        <v/>
      </c>
    </row>
    <row r="20310" spans="2:4" x14ac:dyDescent="0.3">
      <c r="B20310" s="211" t="str">
        <f t="shared" si="636"/>
        <v/>
      </c>
      <c r="D20310" s="213" t="str">
        <f t="shared" si="637"/>
        <v/>
      </c>
    </row>
    <row r="20311" spans="2:4" x14ac:dyDescent="0.3">
      <c r="B20311" s="211" t="str">
        <f t="shared" si="636"/>
        <v/>
      </c>
      <c r="D20311" s="213" t="str">
        <f t="shared" si="637"/>
        <v/>
      </c>
    </row>
    <row r="20312" spans="2:4" x14ac:dyDescent="0.3">
      <c r="B20312" s="211" t="str">
        <f t="shared" si="636"/>
        <v/>
      </c>
      <c r="D20312" s="213" t="str">
        <f t="shared" si="637"/>
        <v/>
      </c>
    </row>
    <row r="20313" spans="2:4" x14ac:dyDescent="0.3">
      <c r="B20313" s="211" t="str">
        <f t="shared" si="636"/>
        <v/>
      </c>
      <c r="D20313" s="213" t="str">
        <f t="shared" si="637"/>
        <v/>
      </c>
    </row>
    <row r="20314" spans="2:4" x14ac:dyDescent="0.3">
      <c r="B20314" s="211" t="str">
        <f t="shared" si="636"/>
        <v/>
      </c>
      <c r="D20314" s="213" t="str">
        <f t="shared" si="637"/>
        <v/>
      </c>
    </row>
    <row r="20315" spans="2:4" x14ac:dyDescent="0.3">
      <c r="B20315" s="211" t="str">
        <f t="shared" si="636"/>
        <v/>
      </c>
      <c r="D20315" s="213" t="str">
        <f t="shared" si="637"/>
        <v/>
      </c>
    </row>
    <row r="20316" spans="2:4" x14ac:dyDescent="0.3">
      <c r="B20316" s="211" t="str">
        <f t="shared" si="636"/>
        <v/>
      </c>
      <c r="D20316" s="213" t="str">
        <f t="shared" si="637"/>
        <v/>
      </c>
    </row>
    <row r="20317" spans="2:4" x14ac:dyDescent="0.3">
      <c r="B20317" s="211" t="str">
        <f t="shared" si="636"/>
        <v/>
      </c>
      <c r="D20317" s="213" t="str">
        <f t="shared" si="637"/>
        <v/>
      </c>
    </row>
    <row r="20318" spans="2:4" x14ac:dyDescent="0.3">
      <c r="B20318" s="211" t="str">
        <f t="shared" si="636"/>
        <v/>
      </c>
      <c r="D20318" s="213" t="str">
        <f t="shared" si="637"/>
        <v/>
      </c>
    </row>
    <row r="20319" spans="2:4" x14ac:dyDescent="0.3">
      <c r="B20319" s="211" t="str">
        <f t="shared" si="636"/>
        <v/>
      </c>
      <c r="D20319" s="213" t="str">
        <f t="shared" si="637"/>
        <v/>
      </c>
    </row>
    <row r="20320" spans="2:4" x14ac:dyDescent="0.3">
      <c r="B20320" s="211" t="str">
        <f t="shared" si="636"/>
        <v/>
      </c>
      <c r="D20320" s="213" t="str">
        <f t="shared" si="637"/>
        <v/>
      </c>
    </row>
    <row r="20321" spans="2:4" x14ac:dyDescent="0.3">
      <c r="B20321" s="211" t="str">
        <f t="shared" si="636"/>
        <v/>
      </c>
      <c r="D20321" s="213" t="str">
        <f t="shared" si="637"/>
        <v/>
      </c>
    </row>
    <row r="20322" spans="2:4" x14ac:dyDescent="0.3">
      <c r="B20322" s="211" t="str">
        <f t="shared" si="636"/>
        <v/>
      </c>
      <c r="D20322" s="213" t="str">
        <f t="shared" si="637"/>
        <v/>
      </c>
    </row>
    <row r="20323" spans="2:4" x14ac:dyDescent="0.3">
      <c r="B20323" s="211" t="str">
        <f t="shared" si="636"/>
        <v/>
      </c>
      <c r="D20323" s="213" t="str">
        <f t="shared" si="637"/>
        <v/>
      </c>
    </row>
    <row r="20324" spans="2:4" x14ac:dyDescent="0.3">
      <c r="B20324" s="211" t="str">
        <f t="shared" si="636"/>
        <v/>
      </c>
      <c r="D20324" s="213" t="str">
        <f t="shared" si="637"/>
        <v/>
      </c>
    </row>
    <row r="20325" spans="2:4" x14ac:dyDescent="0.3">
      <c r="B20325" s="211" t="str">
        <f t="shared" si="636"/>
        <v/>
      </c>
      <c r="D20325" s="213" t="str">
        <f t="shared" si="637"/>
        <v/>
      </c>
    </row>
    <row r="20326" spans="2:4" x14ac:dyDescent="0.3">
      <c r="B20326" s="211" t="str">
        <f t="shared" si="636"/>
        <v/>
      </c>
      <c r="D20326" s="213" t="str">
        <f t="shared" si="637"/>
        <v/>
      </c>
    </row>
    <row r="20327" spans="2:4" x14ac:dyDescent="0.3">
      <c r="B20327" s="211" t="str">
        <f t="shared" si="636"/>
        <v/>
      </c>
      <c r="D20327" s="213" t="str">
        <f t="shared" si="637"/>
        <v/>
      </c>
    </row>
    <row r="20328" spans="2:4" x14ac:dyDescent="0.3">
      <c r="B20328" s="211" t="str">
        <f t="shared" si="636"/>
        <v/>
      </c>
      <c r="D20328" s="213" t="str">
        <f t="shared" si="637"/>
        <v/>
      </c>
    </row>
    <row r="20329" spans="2:4" x14ac:dyDescent="0.3">
      <c r="B20329" s="211" t="str">
        <f t="shared" si="636"/>
        <v/>
      </c>
      <c r="D20329" s="213" t="str">
        <f t="shared" si="637"/>
        <v/>
      </c>
    </row>
    <row r="20330" spans="2:4" x14ac:dyDescent="0.3">
      <c r="B20330" s="211" t="str">
        <f t="shared" si="636"/>
        <v/>
      </c>
      <c r="D20330" s="213" t="str">
        <f t="shared" si="637"/>
        <v/>
      </c>
    </row>
    <row r="20331" spans="2:4" x14ac:dyDescent="0.3">
      <c r="B20331" s="211" t="str">
        <f t="shared" si="636"/>
        <v/>
      </c>
      <c r="D20331" s="213" t="str">
        <f t="shared" si="637"/>
        <v/>
      </c>
    </row>
    <row r="20332" spans="2:4" x14ac:dyDescent="0.3">
      <c r="B20332" s="211" t="str">
        <f t="shared" si="636"/>
        <v/>
      </c>
      <c r="D20332" s="213" t="str">
        <f t="shared" si="637"/>
        <v/>
      </c>
    </row>
    <row r="20333" spans="2:4" x14ac:dyDescent="0.3">
      <c r="B20333" s="211" t="str">
        <f t="shared" si="636"/>
        <v/>
      </c>
      <c r="D20333" s="213" t="str">
        <f t="shared" si="637"/>
        <v/>
      </c>
    </row>
    <row r="20334" spans="2:4" x14ac:dyDescent="0.3">
      <c r="B20334" s="211" t="str">
        <f t="shared" si="636"/>
        <v/>
      </c>
      <c r="D20334" s="213" t="str">
        <f t="shared" si="637"/>
        <v/>
      </c>
    </row>
    <row r="20335" spans="2:4" x14ac:dyDescent="0.3">
      <c r="B20335" s="211" t="str">
        <f t="shared" si="636"/>
        <v/>
      </c>
      <c r="D20335" s="213" t="str">
        <f t="shared" si="637"/>
        <v/>
      </c>
    </row>
    <row r="20336" spans="2:4" x14ac:dyDescent="0.3">
      <c r="B20336" s="211" t="str">
        <f t="shared" si="636"/>
        <v/>
      </c>
      <c r="D20336" s="213" t="str">
        <f t="shared" si="637"/>
        <v/>
      </c>
    </row>
    <row r="20337" spans="2:4" x14ac:dyDescent="0.3">
      <c r="B20337" s="211" t="str">
        <f t="shared" si="636"/>
        <v/>
      </c>
      <c r="D20337" s="213" t="str">
        <f t="shared" si="637"/>
        <v/>
      </c>
    </row>
    <row r="20338" spans="2:4" x14ac:dyDescent="0.3">
      <c r="B20338" s="211" t="str">
        <f t="shared" si="636"/>
        <v/>
      </c>
      <c r="D20338" s="213" t="str">
        <f t="shared" si="637"/>
        <v/>
      </c>
    </row>
    <row r="20339" spans="2:4" x14ac:dyDescent="0.3">
      <c r="B20339" s="211" t="str">
        <f t="shared" si="636"/>
        <v/>
      </c>
      <c r="D20339" s="213" t="str">
        <f t="shared" si="637"/>
        <v/>
      </c>
    </row>
    <row r="20340" spans="2:4" x14ac:dyDescent="0.3">
      <c r="B20340" s="211" t="str">
        <f t="shared" si="636"/>
        <v/>
      </c>
      <c r="D20340" s="213" t="str">
        <f t="shared" si="637"/>
        <v/>
      </c>
    </row>
    <row r="20341" spans="2:4" x14ac:dyDescent="0.3">
      <c r="B20341" s="211" t="str">
        <f t="shared" si="636"/>
        <v/>
      </c>
      <c r="D20341" s="213" t="str">
        <f t="shared" si="637"/>
        <v/>
      </c>
    </row>
    <row r="20342" spans="2:4" x14ac:dyDescent="0.3">
      <c r="B20342" s="211" t="str">
        <f t="shared" si="636"/>
        <v/>
      </c>
      <c r="D20342" s="213" t="str">
        <f t="shared" si="637"/>
        <v/>
      </c>
    </row>
    <row r="20343" spans="2:4" x14ac:dyDescent="0.3">
      <c r="B20343" s="211" t="str">
        <f t="shared" si="636"/>
        <v/>
      </c>
      <c r="D20343" s="213" t="str">
        <f t="shared" si="637"/>
        <v/>
      </c>
    </row>
    <row r="20344" spans="2:4" x14ac:dyDescent="0.3">
      <c r="B20344" s="211" t="str">
        <f t="shared" si="636"/>
        <v/>
      </c>
      <c r="D20344" s="213" t="str">
        <f t="shared" si="637"/>
        <v/>
      </c>
    </row>
    <row r="20345" spans="2:4" x14ac:dyDescent="0.3">
      <c r="B20345" s="211" t="str">
        <f t="shared" si="636"/>
        <v/>
      </c>
      <c r="D20345" s="213" t="str">
        <f t="shared" si="637"/>
        <v/>
      </c>
    </row>
    <row r="20346" spans="2:4" x14ac:dyDescent="0.3">
      <c r="B20346" s="211" t="str">
        <f t="shared" si="636"/>
        <v/>
      </c>
      <c r="D20346" s="213" t="str">
        <f t="shared" si="637"/>
        <v/>
      </c>
    </row>
    <row r="20347" spans="2:4" x14ac:dyDescent="0.3">
      <c r="B20347" s="211" t="str">
        <f t="shared" si="636"/>
        <v/>
      </c>
      <c r="D20347" s="213" t="str">
        <f t="shared" si="637"/>
        <v/>
      </c>
    </row>
    <row r="20348" spans="2:4" x14ac:dyDescent="0.3">
      <c r="B20348" s="211" t="str">
        <f t="shared" si="636"/>
        <v/>
      </c>
      <c r="D20348" s="213" t="str">
        <f t="shared" si="637"/>
        <v/>
      </c>
    </row>
    <row r="20349" spans="2:4" x14ac:dyDescent="0.3">
      <c r="B20349" s="211" t="str">
        <f t="shared" si="636"/>
        <v/>
      </c>
      <c r="D20349" s="213" t="str">
        <f t="shared" si="637"/>
        <v/>
      </c>
    </row>
    <row r="20350" spans="2:4" x14ac:dyDescent="0.3">
      <c r="B20350" s="211" t="str">
        <f t="shared" si="636"/>
        <v/>
      </c>
      <c r="D20350" s="213" t="str">
        <f t="shared" si="637"/>
        <v/>
      </c>
    </row>
    <row r="20351" spans="2:4" x14ac:dyDescent="0.3">
      <c r="B20351" s="211" t="str">
        <f t="shared" si="636"/>
        <v/>
      </c>
      <c r="D20351" s="213" t="str">
        <f t="shared" si="637"/>
        <v/>
      </c>
    </row>
    <row r="20352" spans="2:4" x14ac:dyDescent="0.3">
      <c r="B20352" s="211" t="str">
        <f t="shared" si="636"/>
        <v/>
      </c>
      <c r="D20352" s="213" t="str">
        <f t="shared" si="637"/>
        <v/>
      </c>
    </row>
    <row r="20353" spans="2:4" x14ac:dyDescent="0.3">
      <c r="B20353" s="211" t="str">
        <f t="shared" si="636"/>
        <v/>
      </c>
      <c r="D20353" s="213" t="str">
        <f t="shared" si="637"/>
        <v/>
      </c>
    </row>
    <row r="20354" spans="2:4" x14ac:dyDescent="0.3">
      <c r="B20354" s="211" t="str">
        <f t="shared" si="636"/>
        <v/>
      </c>
      <c r="D20354" s="213" t="str">
        <f t="shared" si="637"/>
        <v/>
      </c>
    </row>
    <row r="20355" spans="2:4" x14ac:dyDescent="0.3">
      <c r="B20355" s="211" t="str">
        <f t="shared" si="636"/>
        <v/>
      </c>
      <c r="D20355" s="213" t="str">
        <f t="shared" si="637"/>
        <v/>
      </c>
    </row>
    <row r="20356" spans="2:4" x14ac:dyDescent="0.3">
      <c r="B20356" s="211" t="str">
        <f t="shared" si="636"/>
        <v/>
      </c>
      <c r="D20356" s="213" t="str">
        <f t="shared" si="637"/>
        <v/>
      </c>
    </row>
    <row r="20357" spans="2:4" x14ac:dyDescent="0.3">
      <c r="B20357" s="211" t="str">
        <f t="shared" si="636"/>
        <v/>
      </c>
      <c r="D20357" s="213" t="str">
        <f t="shared" si="637"/>
        <v/>
      </c>
    </row>
    <row r="20358" spans="2:4" x14ac:dyDescent="0.3">
      <c r="B20358" s="211" t="str">
        <f t="shared" ref="B20358:B20421" si="638">IF(NOT(ISBLANK(A20358)),INT(($B$2-A20358)/365.25),"")</f>
        <v/>
      </c>
      <c r="D20358" s="213" t="str">
        <f t="shared" ref="D20358:D20421" si="639">_xlfn.IFNA(VLOOKUP(B20358,AgeGroups,2,TRUE),"")</f>
        <v/>
      </c>
    </row>
    <row r="20359" spans="2:4" x14ac:dyDescent="0.3">
      <c r="B20359" s="211" t="str">
        <f t="shared" si="638"/>
        <v/>
      </c>
      <c r="D20359" s="213" t="str">
        <f t="shared" si="639"/>
        <v/>
      </c>
    </row>
    <row r="20360" spans="2:4" x14ac:dyDescent="0.3">
      <c r="B20360" s="211" t="str">
        <f t="shared" si="638"/>
        <v/>
      </c>
      <c r="D20360" s="213" t="str">
        <f t="shared" si="639"/>
        <v/>
      </c>
    </row>
    <row r="20361" spans="2:4" x14ac:dyDescent="0.3">
      <c r="B20361" s="211" t="str">
        <f t="shared" si="638"/>
        <v/>
      </c>
      <c r="D20361" s="213" t="str">
        <f t="shared" si="639"/>
        <v/>
      </c>
    </row>
    <row r="20362" spans="2:4" x14ac:dyDescent="0.3">
      <c r="B20362" s="211" t="str">
        <f t="shared" si="638"/>
        <v/>
      </c>
      <c r="D20362" s="213" t="str">
        <f t="shared" si="639"/>
        <v/>
      </c>
    </row>
    <row r="20363" spans="2:4" x14ac:dyDescent="0.3">
      <c r="B20363" s="211" t="str">
        <f t="shared" si="638"/>
        <v/>
      </c>
      <c r="D20363" s="213" t="str">
        <f t="shared" si="639"/>
        <v/>
      </c>
    </row>
    <row r="20364" spans="2:4" x14ac:dyDescent="0.3">
      <c r="B20364" s="211" t="str">
        <f t="shared" si="638"/>
        <v/>
      </c>
      <c r="D20364" s="213" t="str">
        <f t="shared" si="639"/>
        <v/>
      </c>
    </row>
    <row r="20365" spans="2:4" x14ac:dyDescent="0.3">
      <c r="B20365" s="211" t="str">
        <f t="shared" si="638"/>
        <v/>
      </c>
      <c r="D20365" s="213" t="str">
        <f t="shared" si="639"/>
        <v/>
      </c>
    </row>
    <row r="20366" spans="2:4" x14ac:dyDescent="0.3">
      <c r="B20366" s="211" t="str">
        <f t="shared" si="638"/>
        <v/>
      </c>
      <c r="D20366" s="213" t="str">
        <f t="shared" si="639"/>
        <v/>
      </c>
    </row>
    <row r="20367" spans="2:4" x14ac:dyDescent="0.3">
      <c r="B20367" s="211" t="str">
        <f t="shared" si="638"/>
        <v/>
      </c>
      <c r="D20367" s="213" t="str">
        <f t="shared" si="639"/>
        <v/>
      </c>
    </row>
    <row r="20368" spans="2:4" x14ac:dyDescent="0.3">
      <c r="B20368" s="211" t="str">
        <f t="shared" si="638"/>
        <v/>
      </c>
      <c r="D20368" s="213" t="str">
        <f t="shared" si="639"/>
        <v/>
      </c>
    </row>
    <row r="20369" spans="2:4" x14ac:dyDescent="0.3">
      <c r="B20369" s="211" t="str">
        <f t="shared" si="638"/>
        <v/>
      </c>
      <c r="D20369" s="213" t="str">
        <f t="shared" si="639"/>
        <v/>
      </c>
    </row>
    <row r="20370" spans="2:4" x14ac:dyDescent="0.3">
      <c r="B20370" s="211" t="str">
        <f t="shared" si="638"/>
        <v/>
      </c>
      <c r="D20370" s="213" t="str">
        <f t="shared" si="639"/>
        <v/>
      </c>
    </row>
    <row r="20371" spans="2:4" x14ac:dyDescent="0.3">
      <c r="B20371" s="211" t="str">
        <f t="shared" si="638"/>
        <v/>
      </c>
      <c r="D20371" s="213" t="str">
        <f t="shared" si="639"/>
        <v/>
      </c>
    </row>
    <row r="20372" spans="2:4" x14ac:dyDescent="0.3">
      <c r="B20372" s="211" t="str">
        <f t="shared" si="638"/>
        <v/>
      </c>
      <c r="D20372" s="213" t="str">
        <f t="shared" si="639"/>
        <v/>
      </c>
    </row>
    <row r="20373" spans="2:4" x14ac:dyDescent="0.3">
      <c r="B20373" s="211" t="str">
        <f t="shared" si="638"/>
        <v/>
      </c>
      <c r="D20373" s="213" t="str">
        <f t="shared" si="639"/>
        <v/>
      </c>
    </row>
    <row r="20374" spans="2:4" x14ac:dyDescent="0.3">
      <c r="B20374" s="211" t="str">
        <f t="shared" si="638"/>
        <v/>
      </c>
      <c r="D20374" s="213" t="str">
        <f t="shared" si="639"/>
        <v/>
      </c>
    </row>
    <row r="20375" spans="2:4" x14ac:dyDescent="0.3">
      <c r="B20375" s="211" t="str">
        <f t="shared" si="638"/>
        <v/>
      </c>
      <c r="D20375" s="213" t="str">
        <f t="shared" si="639"/>
        <v/>
      </c>
    </row>
    <row r="20376" spans="2:4" x14ac:dyDescent="0.3">
      <c r="B20376" s="211" t="str">
        <f t="shared" si="638"/>
        <v/>
      </c>
      <c r="D20376" s="213" t="str">
        <f t="shared" si="639"/>
        <v/>
      </c>
    </row>
    <row r="20377" spans="2:4" x14ac:dyDescent="0.3">
      <c r="B20377" s="211" t="str">
        <f t="shared" si="638"/>
        <v/>
      </c>
      <c r="D20377" s="213" t="str">
        <f t="shared" si="639"/>
        <v/>
      </c>
    </row>
    <row r="20378" spans="2:4" x14ac:dyDescent="0.3">
      <c r="B20378" s="211" t="str">
        <f t="shared" si="638"/>
        <v/>
      </c>
      <c r="D20378" s="213" t="str">
        <f t="shared" si="639"/>
        <v/>
      </c>
    </row>
    <row r="20379" spans="2:4" x14ac:dyDescent="0.3">
      <c r="B20379" s="211" t="str">
        <f t="shared" si="638"/>
        <v/>
      </c>
      <c r="D20379" s="213" t="str">
        <f t="shared" si="639"/>
        <v/>
      </c>
    </row>
    <row r="20380" spans="2:4" x14ac:dyDescent="0.3">
      <c r="B20380" s="211" t="str">
        <f t="shared" si="638"/>
        <v/>
      </c>
      <c r="D20380" s="213" t="str">
        <f t="shared" si="639"/>
        <v/>
      </c>
    </row>
    <row r="20381" spans="2:4" x14ac:dyDescent="0.3">
      <c r="B20381" s="211" t="str">
        <f t="shared" si="638"/>
        <v/>
      </c>
      <c r="D20381" s="213" t="str">
        <f t="shared" si="639"/>
        <v/>
      </c>
    </row>
    <row r="20382" spans="2:4" x14ac:dyDescent="0.3">
      <c r="B20382" s="211" t="str">
        <f t="shared" si="638"/>
        <v/>
      </c>
      <c r="D20382" s="213" t="str">
        <f t="shared" si="639"/>
        <v/>
      </c>
    </row>
    <row r="20383" spans="2:4" x14ac:dyDescent="0.3">
      <c r="B20383" s="211" t="str">
        <f t="shared" si="638"/>
        <v/>
      </c>
      <c r="D20383" s="213" t="str">
        <f t="shared" si="639"/>
        <v/>
      </c>
    </row>
    <row r="20384" spans="2:4" x14ac:dyDescent="0.3">
      <c r="B20384" s="211" t="str">
        <f t="shared" si="638"/>
        <v/>
      </c>
      <c r="D20384" s="213" t="str">
        <f t="shared" si="639"/>
        <v/>
      </c>
    </row>
    <row r="20385" spans="2:4" x14ac:dyDescent="0.3">
      <c r="B20385" s="211" t="str">
        <f t="shared" si="638"/>
        <v/>
      </c>
      <c r="D20385" s="213" t="str">
        <f t="shared" si="639"/>
        <v/>
      </c>
    </row>
    <row r="20386" spans="2:4" x14ac:dyDescent="0.3">
      <c r="B20386" s="211" t="str">
        <f t="shared" si="638"/>
        <v/>
      </c>
      <c r="D20386" s="213" t="str">
        <f t="shared" si="639"/>
        <v/>
      </c>
    </row>
    <row r="20387" spans="2:4" x14ac:dyDescent="0.3">
      <c r="B20387" s="211" t="str">
        <f t="shared" si="638"/>
        <v/>
      </c>
      <c r="D20387" s="213" t="str">
        <f t="shared" si="639"/>
        <v/>
      </c>
    </row>
    <row r="20388" spans="2:4" x14ac:dyDescent="0.3">
      <c r="B20388" s="211" t="str">
        <f t="shared" si="638"/>
        <v/>
      </c>
      <c r="D20388" s="213" t="str">
        <f t="shared" si="639"/>
        <v/>
      </c>
    </row>
    <row r="20389" spans="2:4" x14ac:dyDescent="0.3">
      <c r="B20389" s="211" t="str">
        <f t="shared" si="638"/>
        <v/>
      </c>
      <c r="D20389" s="213" t="str">
        <f t="shared" si="639"/>
        <v/>
      </c>
    </row>
    <row r="20390" spans="2:4" x14ac:dyDescent="0.3">
      <c r="B20390" s="211" t="str">
        <f t="shared" si="638"/>
        <v/>
      </c>
      <c r="D20390" s="213" t="str">
        <f t="shared" si="639"/>
        <v/>
      </c>
    </row>
    <row r="20391" spans="2:4" x14ac:dyDescent="0.3">
      <c r="B20391" s="211" t="str">
        <f t="shared" si="638"/>
        <v/>
      </c>
      <c r="D20391" s="213" t="str">
        <f t="shared" si="639"/>
        <v/>
      </c>
    </row>
    <row r="20392" spans="2:4" x14ac:dyDescent="0.3">
      <c r="B20392" s="211" t="str">
        <f t="shared" si="638"/>
        <v/>
      </c>
      <c r="D20392" s="213" t="str">
        <f t="shared" si="639"/>
        <v/>
      </c>
    </row>
    <row r="20393" spans="2:4" x14ac:dyDescent="0.3">
      <c r="B20393" s="211" t="str">
        <f t="shared" si="638"/>
        <v/>
      </c>
      <c r="D20393" s="213" t="str">
        <f t="shared" si="639"/>
        <v/>
      </c>
    </row>
    <row r="20394" spans="2:4" x14ac:dyDescent="0.3">
      <c r="B20394" s="211" t="str">
        <f t="shared" si="638"/>
        <v/>
      </c>
      <c r="D20394" s="213" t="str">
        <f t="shared" si="639"/>
        <v/>
      </c>
    </row>
    <row r="20395" spans="2:4" x14ac:dyDescent="0.3">
      <c r="B20395" s="211" t="str">
        <f t="shared" si="638"/>
        <v/>
      </c>
      <c r="D20395" s="213" t="str">
        <f t="shared" si="639"/>
        <v/>
      </c>
    </row>
    <row r="20396" spans="2:4" x14ac:dyDescent="0.3">
      <c r="B20396" s="211" t="str">
        <f t="shared" si="638"/>
        <v/>
      </c>
      <c r="D20396" s="213" t="str">
        <f t="shared" si="639"/>
        <v/>
      </c>
    </row>
    <row r="20397" spans="2:4" x14ac:dyDescent="0.3">
      <c r="B20397" s="211" t="str">
        <f t="shared" si="638"/>
        <v/>
      </c>
      <c r="D20397" s="213" t="str">
        <f t="shared" si="639"/>
        <v/>
      </c>
    </row>
    <row r="20398" spans="2:4" x14ac:dyDescent="0.3">
      <c r="B20398" s="211" t="str">
        <f t="shared" si="638"/>
        <v/>
      </c>
      <c r="D20398" s="213" t="str">
        <f t="shared" si="639"/>
        <v/>
      </c>
    </row>
    <row r="20399" spans="2:4" x14ac:dyDescent="0.3">
      <c r="B20399" s="211" t="str">
        <f t="shared" si="638"/>
        <v/>
      </c>
      <c r="D20399" s="213" t="str">
        <f t="shared" si="639"/>
        <v/>
      </c>
    </row>
    <row r="20400" spans="2:4" x14ac:dyDescent="0.3">
      <c r="B20400" s="211" t="str">
        <f t="shared" si="638"/>
        <v/>
      </c>
      <c r="D20400" s="213" t="str">
        <f t="shared" si="639"/>
        <v/>
      </c>
    </row>
    <row r="20401" spans="2:4" x14ac:dyDescent="0.3">
      <c r="B20401" s="211" t="str">
        <f t="shared" si="638"/>
        <v/>
      </c>
      <c r="D20401" s="213" t="str">
        <f t="shared" si="639"/>
        <v/>
      </c>
    </row>
    <row r="20402" spans="2:4" x14ac:dyDescent="0.3">
      <c r="B20402" s="211" t="str">
        <f t="shared" si="638"/>
        <v/>
      </c>
      <c r="D20402" s="213" t="str">
        <f t="shared" si="639"/>
        <v/>
      </c>
    </row>
    <row r="20403" spans="2:4" x14ac:dyDescent="0.3">
      <c r="B20403" s="211" t="str">
        <f t="shared" si="638"/>
        <v/>
      </c>
      <c r="D20403" s="213" t="str">
        <f t="shared" si="639"/>
        <v/>
      </c>
    </row>
    <row r="20404" spans="2:4" x14ac:dyDescent="0.3">
      <c r="B20404" s="211" t="str">
        <f t="shared" si="638"/>
        <v/>
      </c>
      <c r="D20404" s="213" t="str">
        <f t="shared" si="639"/>
        <v/>
      </c>
    </row>
    <row r="20405" spans="2:4" x14ac:dyDescent="0.3">
      <c r="B20405" s="211" t="str">
        <f t="shared" si="638"/>
        <v/>
      </c>
      <c r="D20405" s="213" t="str">
        <f t="shared" si="639"/>
        <v/>
      </c>
    </row>
    <row r="20406" spans="2:4" x14ac:dyDescent="0.3">
      <c r="B20406" s="211" t="str">
        <f t="shared" si="638"/>
        <v/>
      </c>
      <c r="D20406" s="213" t="str">
        <f t="shared" si="639"/>
        <v/>
      </c>
    </row>
    <row r="20407" spans="2:4" x14ac:dyDescent="0.3">
      <c r="B20407" s="211" t="str">
        <f t="shared" si="638"/>
        <v/>
      </c>
      <c r="D20407" s="213" t="str">
        <f t="shared" si="639"/>
        <v/>
      </c>
    </row>
    <row r="20408" spans="2:4" x14ac:dyDescent="0.3">
      <c r="B20408" s="211" t="str">
        <f t="shared" si="638"/>
        <v/>
      </c>
      <c r="D20408" s="213" t="str">
        <f t="shared" si="639"/>
        <v/>
      </c>
    </row>
    <row r="20409" spans="2:4" x14ac:dyDescent="0.3">
      <c r="B20409" s="211" t="str">
        <f t="shared" si="638"/>
        <v/>
      </c>
      <c r="D20409" s="213" t="str">
        <f t="shared" si="639"/>
        <v/>
      </c>
    </row>
    <row r="20410" spans="2:4" x14ac:dyDescent="0.3">
      <c r="B20410" s="211" t="str">
        <f t="shared" si="638"/>
        <v/>
      </c>
      <c r="D20410" s="213" t="str">
        <f t="shared" si="639"/>
        <v/>
      </c>
    </row>
    <row r="20411" spans="2:4" x14ac:dyDescent="0.3">
      <c r="B20411" s="211" t="str">
        <f t="shared" si="638"/>
        <v/>
      </c>
      <c r="D20411" s="213" t="str">
        <f t="shared" si="639"/>
        <v/>
      </c>
    </row>
    <row r="20412" spans="2:4" x14ac:dyDescent="0.3">
      <c r="B20412" s="211" t="str">
        <f t="shared" si="638"/>
        <v/>
      </c>
      <c r="D20412" s="213" t="str">
        <f t="shared" si="639"/>
        <v/>
      </c>
    </row>
    <row r="20413" spans="2:4" x14ac:dyDescent="0.3">
      <c r="B20413" s="211" t="str">
        <f t="shared" si="638"/>
        <v/>
      </c>
      <c r="D20413" s="213" t="str">
        <f t="shared" si="639"/>
        <v/>
      </c>
    </row>
    <row r="20414" spans="2:4" x14ac:dyDescent="0.3">
      <c r="B20414" s="211" t="str">
        <f t="shared" si="638"/>
        <v/>
      </c>
      <c r="D20414" s="213" t="str">
        <f t="shared" si="639"/>
        <v/>
      </c>
    </row>
    <row r="20415" spans="2:4" x14ac:dyDescent="0.3">
      <c r="B20415" s="211" t="str">
        <f t="shared" si="638"/>
        <v/>
      </c>
      <c r="D20415" s="213" t="str">
        <f t="shared" si="639"/>
        <v/>
      </c>
    </row>
    <row r="20416" spans="2:4" x14ac:dyDescent="0.3">
      <c r="B20416" s="211" t="str">
        <f t="shared" si="638"/>
        <v/>
      </c>
      <c r="D20416" s="213" t="str">
        <f t="shared" si="639"/>
        <v/>
      </c>
    </row>
    <row r="20417" spans="2:4" x14ac:dyDescent="0.3">
      <c r="B20417" s="211" t="str">
        <f t="shared" si="638"/>
        <v/>
      </c>
      <c r="D20417" s="213" t="str">
        <f t="shared" si="639"/>
        <v/>
      </c>
    </row>
    <row r="20418" spans="2:4" x14ac:dyDescent="0.3">
      <c r="B20418" s="211" t="str">
        <f t="shared" si="638"/>
        <v/>
      </c>
      <c r="D20418" s="213" t="str">
        <f t="shared" si="639"/>
        <v/>
      </c>
    </row>
    <row r="20419" spans="2:4" x14ac:dyDescent="0.3">
      <c r="B20419" s="211" t="str">
        <f t="shared" si="638"/>
        <v/>
      </c>
      <c r="D20419" s="213" t="str">
        <f t="shared" si="639"/>
        <v/>
      </c>
    </row>
    <row r="20420" spans="2:4" x14ac:dyDescent="0.3">
      <c r="B20420" s="211" t="str">
        <f t="shared" si="638"/>
        <v/>
      </c>
      <c r="D20420" s="213" t="str">
        <f t="shared" si="639"/>
        <v/>
      </c>
    </row>
    <row r="20421" spans="2:4" x14ac:dyDescent="0.3">
      <c r="B20421" s="211" t="str">
        <f t="shared" si="638"/>
        <v/>
      </c>
      <c r="D20421" s="213" t="str">
        <f t="shared" si="639"/>
        <v/>
      </c>
    </row>
    <row r="20422" spans="2:4" x14ac:dyDescent="0.3">
      <c r="B20422" s="211" t="str">
        <f t="shared" ref="B20422:B20485" si="640">IF(NOT(ISBLANK(A20422)),INT(($B$2-A20422)/365.25),"")</f>
        <v/>
      </c>
      <c r="D20422" s="213" t="str">
        <f t="shared" ref="D20422:D20485" si="641">_xlfn.IFNA(VLOOKUP(B20422,AgeGroups,2,TRUE),"")</f>
        <v/>
      </c>
    </row>
    <row r="20423" spans="2:4" x14ac:dyDescent="0.3">
      <c r="B20423" s="211" t="str">
        <f t="shared" si="640"/>
        <v/>
      </c>
      <c r="D20423" s="213" t="str">
        <f t="shared" si="641"/>
        <v/>
      </c>
    </row>
    <row r="20424" spans="2:4" x14ac:dyDescent="0.3">
      <c r="B20424" s="211" t="str">
        <f t="shared" si="640"/>
        <v/>
      </c>
      <c r="D20424" s="213" t="str">
        <f t="shared" si="641"/>
        <v/>
      </c>
    </row>
    <row r="20425" spans="2:4" x14ac:dyDescent="0.3">
      <c r="B20425" s="211" t="str">
        <f t="shared" si="640"/>
        <v/>
      </c>
      <c r="D20425" s="213" t="str">
        <f t="shared" si="641"/>
        <v/>
      </c>
    </row>
    <row r="20426" spans="2:4" x14ac:dyDescent="0.3">
      <c r="B20426" s="211" t="str">
        <f t="shared" si="640"/>
        <v/>
      </c>
      <c r="D20426" s="213" t="str">
        <f t="shared" si="641"/>
        <v/>
      </c>
    </row>
    <row r="20427" spans="2:4" x14ac:dyDescent="0.3">
      <c r="B20427" s="211" t="str">
        <f t="shared" si="640"/>
        <v/>
      </c>
      <c r="D20427" s="213" t="str">
        <f t="shared" si="641"/>
        <v/>
      </c>
    </row>
    <row r="20428" spans="2:4" x14ac:dyDescent="0.3">
      <c r="B20428" s="211" t="str">
        <f t="shared" si="640"/>
        <v/>
      </c>
      <c r="D20428" s="213" t="str">
        <f t="shared" si="641"/>
        <v/>
      </c>
    </row>
    <row r="20429" spans="2:4" x14ac:dyDescent="0.3">
      <c r="B20429" s="211" t="str">
        <f t="shared" si="640"/>
        <v/>
      </c>
      <c r="D20429" s="213" t="str">
        <f t="shared" si="641"/>
        <v/>
      </c>
    </row>
    <row r="20430" spans="2:4" x14ac:dyDescent="0.3">
      <c r="B20430" s="211" t="str">
        <f t="shared" si="640"/>
        <v/>
      </c>
      <c r="D20430" s="213" t="str">
        <f t="shared" si="641"/>
        <v/>
      </c>
    </row>
    <row r="20431" spans="2:4" x14ac:dyDescent="0.3">
      <c r="B20431" s="211" t="str">
        <f t="shared" si="640"/>
        <v/>
      </c>
      <c r="D20431" s="213" t="str">
        <f t="shared" si="641"/>
        <v/>
      </c>
    </row>
    <row r="20432" spans="2:4" x14ac:dyDescent="0.3">
      <c r="B20432" s="211" t="str">
        <f t="shared" si="640"/>
        <v/>
      </c>
      <c r="D20432" s="213" t="str">
        <f t="shared" si="641"/>
        <v/>
      </c>
    </row>
    <row r="20433" spans="2:4" x14ac:dyDescent="0.3">
      <c r="B20433" s="211" t="str">
        <f t="shared" si="640"/>
        <v/>
      </c>
      <c r="D20433" s="213" t="str">
        <f t="shared" si="641"/>
        <v/>
      </c>
    </row>
    <row r="20434" spans="2:4" x14ac:dyDescent="0.3">
      <c r="B20434" s="211" t="str">
        <f t="shared" si="640"/>
        <v/>
      </c>
      <c r="D20434" s="213" t="str">
        <f t="shared" si="641"/>
        <v/>
      </c>
    </row>
    <row r="20435" spans="2:4" x14ac:dyDescent="0.3">
      <c r="B20435" s="211" t="str">
        <f t="shared" si="640"/>
        <v/>
      </c>
      <c r="D20435" s="213" t="str">
        <f t="shared" si="641"/>
        <v/>
      </c>
    </row>
    <row r="20436" spans="2:4" x14ac:dyDescent="0.3">
      <c r="B20436" s="211" t="str">
        <f t="shared" si="640"/>
        <v/>
      </c>
      <c r="D20436" s="213" t="str">
        <f t="shared" si="641"/>
        <v/>
      </c>
    </row>
    <row r="20437" spans="2:4" x14ac:dyDescent="0.3">
      <c r="B20437" s="211" t="str">
        <f t="shared" si="640"/>
        <v/>
      </c>
      <c r="D20437" s="213" t="str">
        <f t="shared" si="641"/>
        <v/>
      </c>
    </row>
    <row r="20438" spans="2:4" x14ac:dyDescent="0.3">
      <c r="B20438" s="211" t="str">
        <f t="shared" si="640"/>
        <v/>
      </c>
      <c r="D20438" s="213" t="str">
        <f t="shared" si="641"/>
        <v/>
      </c>
    </row>
    <row r="20439" spans="2:4" x14ac:dyDescent="0.3">
      <c r="B20439" s="211" t="str">
        <f t="shared" si="640"/>
        <v/>
      </c>
      <c r="D20439" s="213" t="str">
        <f t="shared" si="641"/>
        <v/>
      </c>
    </row>
    <row r="20440" spans="2:4" x14ac:dyDescent="0.3">
      <c r="B20440" s="211" t="str">
        <f t="shared" si="640"/>
        <v/>
      </c>
      <c r="D20440" s="213" t="str">
        <f t="shared" si="641"/>
        <v/>
      </c>
    </row>
    <row r="20441" spans="2:4" x14ac:dyDescent="0.3">
      <c r="B20441" s="211" t="str">
        <f t="shared" si="640"/>
        <v/>
      </c>
      <c r="D20441" s="213" t="str">
        <f t="shared" si="641"/>
        <v/>
      </c>
    </row>
    <row r="20442" spans="2:4" x14ac:dyDescent="0.3">
      <c r="B20442" s="211" t="str">
        <f t="shared" si="640"/>
        <v/>
      </c>
      <c r="D20442" s="213" t="str">
        <f t="shared" si="641"/>
        <v/>
      </c>
    </row>
    <row r="20443" spans="2:4" x14ac:dyDescent="0.3">
      <c r="B20443" s="211" t="str">
        <f t="shared" si="640"/>
        <v/>
      </c>
      <c r="D20443" s="213" t="str">
        <f t="shared" si="641"/>
        <v/>
      </c>
    </row>
    <row r="20444" spans="2:4" x14ac:dyDescent="0.3">
      <c r="B20444" s="211" t="str">
        <f t="shared" si="640"/>
        <v/>
      </c>
      <c r="D20444" s="213" t="str">
        <f t="shared" si="641"/>
        <v/>
      </c>
    </row>
    <row r="20445" spans="2:4" x14ac:dyDescent="0.3">
      <c r="B20445" s="211" t="str">
        <f t="shared" si="640"/>
        <v/>
      </c>
      <c r="D20445" s="213" t="str">
        <f t="shared" si="641"/>
        <v/>
      </c>
    </row>
    <row r="20446" spans="2:4" x14ac:dyDescent="0.3">
      <c r="B20446" s="211" t="str">
        <f t="shared" si="640"/>
        <v/>
      </c>
      <c r="D20446" s="213" t="str">
        <f t="shared" si="641"/>
        <v/>
      </c>
    </row>
    <row r="20447" spans="2:4" x14ac:dyDescent="0.3">
      <c r="B20447" s="211" t="str">
        <f t="shared" si="640"/>
        <v/>
      </c>
      <c r="D20447" s="213" t="str">
        <f t="shared" si="641"/>
        <v/>
      </c>
    </row>
    <row r="20448" spans="2:4" x14ac:dyDescent="0.3">
      <c r="B20448" s="211" t="str">
        <f t="shared" si="640"/>
        <v/>
      </c>
      <c r="D20448" s="213" t="str">
        <f t="shared" si="641"/>
        <v/>
      </c>
    </row>
    <row r="20449" spans="2:4" x14ac:dyDescent="0.3">
      <c r="B20449" s="211" t="str">
        <f t="shared" si="640"/>
        <v/>
      </c>
      <c r="D20449" s="213" t="str">
        <f t="shared" si="641"/>
        <v/>
      </c>
    </row>
    <row r="20450" spans="2:4" x14ac:dyDescent="0.3">
      <c r="B20450" s="211" t="str">
        <f t="shared" si="640"/>
        <v/>
      </c>
      <c r="D20450" s="213" t="str">
        <f t="shared" si="641"/>
        <v/>
      </c>
    </row>
    <row r="20451" spans="2:4" x14ac:dyDescent="0.3">
      <c r="B20451" s="211" t="str">
        <f t="shared" si="640"/>
        <v/>
      </c>
      <c r="D20451" s="213" t="str">
        <f t="shared" si="641"/>
        <v/>
      </c>
    </row>
    <row r="20452" spans="2:4" x14ac:dyDescent="0.3">
      <c r="B20452" s="211" t="str">
        <f t="shared" si="640"/>
        <v/>
      </c>
      <c r="D20452" s="213" t="str">
        <f t="shared" si="641"/>
        <v/>
      </c>
    </row>
    <row r="20453" spans="2:4" x14ac:dyDescent="0.3">
      <c r="B20453" s="211" t="str">
        <f t="shared" si="640"/>
        <v/>
      </c>
      <c r="D20453" s="213" t="str">
        <f t="shared" si="641"/>
        <v/>
      </c>
    </row>
    <row r="20454" spans="2:4" x14ac:dyDescent="0.3">
      <c r="B20454" s="211" t="str">
        <f t="shared" si="640"/>
        <v/>
      </c>
      <c r="D20454" s="213" t="str">
        <f t="shared" si="641"/>
        <v/>
      </c>
    </row>
    <row r="20455" spans="2:4" x14ac:dyDescent="0.3">
      <c r="B20455" s="211" t="str">
        <f t="shared" si="640"/>
        <v/>
      </c>
      <c r="D20455" s="213" t="str">
        <f t="shared" si="641"/>
        <v/>
      </c>
    </row>
    <row r="20456" spans="2:4" x14ac:dyDescent="0.3">
      <c r="B20456" s="211" t="str">
        <f t="shared" si="640"/>
        <v/>
      </c>
      <c r="D20456" s="213" t="str">
        <f t="shared" si="641"/>
        <v/>
      </c>
    </row>
    <row r="20457" spans="2:4" x14ac:dyDescent="0.3">
      <c r="B20457" s="211" t="str">
        <f t="shared" si="640"/>
        <v/>
      </c>
      <c r="D20457" s="213" t="str">
        <f t="shared" si="641"/>
        <v/>
      </c>
    </row>
    <row r="20458" spans="2:4" x14ac:dyDescent="0.3">
      <c r="B20458" s="211" t="str">
        <f t="shared" si="640"/>
        <v/>
      </c>
      <c r="D20458" s="213" t="str">
        <f t="shared" si="641"/>
        <v/>
      </c>
    </row>
    <row r="20459" spans="2:4" x14ac:dyDescent="0.3">
      <c r="B20459" s="211" t="str">
        <f t="shared" si="640"/>
        <v/>
      </c>
      <c r="D20459" s="213" t="str">
        <f t="shared" si="641"/>
        <v/>
      </c>
    </row>
    <row r="20460" spans="2:4" x14ac:dyDescent="0.3">
      <c r="B20460" s="211" t="str">
        <f t="shared" si="640"/>
        <v/>
      </c>
      <c r="D20460" s="213" t="str">
        <f t="shared" si="641"/>
        <v/>
      </c>
    </row>
    <row r="20461" spans="2:4" x14ac:dyDescent="0.3">
      <c r="B20461" s="211" t="str">
        <f t="shared" si="640"/>
        <v/>
      </c>
      <c r="D20461" s="213" t="str">
        <f t="shared" si="641"/>
        <v/>
      </c>
    </row>
    <row r="20462" spans="2:4" x14ac:dyDescent="0.3">
      <c r="B20462" s="211" t="str">
        <f t="shared" si="640"/>
        <v/>
      </c>
      <c r="D20462" s="213" t="str">
        <f t="shared" si="641"/>
        <v/>
      </c>
    </row>
    <row r="20463" spans="2:4" x14ac:dyDescent="0.3">
      <c r="B20463" s="211" t="str">
        <f t="shared" si="640"/>
        <v/>
      </c>
      <c r="D20463" s="213" t="str">
        <f t="shared" si="641"/>
        <v/>
      </c>
    </row>
    <row r="20464" spans="2:4" x14ac:dyDescent="0.3">
      <c r="B20464" s="211" t="str">
        <f t="shared" si="640"/>
        <v/>
      </c>
      <c r="D20464" s="213" t="str">
        <f t="shared" si="641"/>
        <v/>
      </c>
    </row>
    <row r="20465" spans="2:4" x14ac:dyDescent="0.3">
      <c r="B20465" s="211" t="str">
        <f t="shared" si="640"/>
        <v/>
      </c>
      <c r="D20465" s="213" t="str">
        <f t="shared" si="641"/>
        <v/>
      </c>
    </row>
    <row r="20466" spans="2:4" x14ac:dyDescent="0.3">
      <c r="B20466" s="211" t="str">
        <f t="shared" si="640"/>
        <v/>
      </c>
      <c r="D20466" s="213" t="str">
        <f t="shared" si="641"/>
        <v/>
      </c>
    </row>
    <row r="20467" spans="2:4" x14ac:dyDescent="0.3">
      <c r="B20467" s="211" t="str">
        <f t="shared" si="640"/>
        <v/>
      </c>
      <c r="D20467" s="213" t="str">
        <f t="shared" si="641"/>
        <v/>
      </c>
    </row>
    <row r="20468" spans="2:4" x14ac:dyDescent="0.3">
      <c r="B20468" s="211" t="str">
        <f t="shared" si="640"/>
        <v/>
      </c>
      <c r="D20468" s="213" t="str">
        <f t="shared" si="641"/>
        <v/>
      </c>
    </row>
    <row r="20469" spans="2:4" x14ac:dyDescent="0.3">
      <c r="B20469" s="211" t="str">
        <f t="shared" si="640"/>
        <v/>
      </c>
      <c r="D20469" s="213" t="str">
        <f t="shared" si="641"/>
        <v/>
      </c>
    </row>
    <row r="20470" spans="2:4" x14ac:dyDescent="0.3">
      <c r="B20470" s="211" t="str">
        <f t="shared" si="640"/>
        <v/>
      </c>
      <c r="D20470" s="213" t="str">
        <f t="shared" si="641"/>
        <v/>
      </c>
    </row>
    <row r="20471" spans="2:4" x14ac:dyDescent="0.3">
      <c r="B20471" s="211" t="str">
        <f t="shared" si="640"/>
        <v/>
      </c>
      <c r="D20471" s="213" t="str">
        <f t="shared" si="641"/>
        <v/>
      </c>
    </row>
    <row r="20472" spans="2:4" x14ac:dyDescent="0.3">
      <c r="B20472" s="211" t="str">
        <f t="shared" si="640"/>
        <v/>
      </c>
      <c r="D20472" s="213" t="str">
        <f t="shared" si="641"/>
        <v/>
      </c>
    </row>
    <row r="20473" spans="2:4" x14ac:dyDescent="0.3">
      <c r="B20473" s="211" t="str">
        <f t="shared" si="640"/>
        <v/>
      </c>
      <c r="D20473" s="213" t="str">
        <f t="shared" si="641"/>
        <v/>
      </c>
    </row>
    <row r="20474" spans="2:4" x14ac:dyDescent="0.3">
      <c r="B20474" s="211" t="str">
        <f t="shared" si="640"/>
        <v/>
      </c>
      <c r="D20474" s="213" t="str">
        <f t="shared" si="641"/>
        <v/>
      </c>
    </row>
    <row r="20475" spans="2:4" x14ac:dyDescent="0.3">
      <c r="B20475" s="211" t="str">
        <f t="shared" si="640"/>
        <v/>
      </c>
      <c r="D20475" s="213" t="str">
        <f t="shared" si="641"/>
        <v/>
      </c>
    </row>
    <row r="20476" spans="2:4" x14ac:dyDescent="0.3">
      <c r="B20476" s="211" t="str">
        <f t="shared" si="640"/>
        <v/>
      </c>
      <c r="D20476" s="213" t="str">
        <f t="shared" si="641"/>
        <v/>
      </c>
    </row>
    <row r="20477" spans="2:4" x14ac:dyDescent="0.3">
      <c r="B20477" s="211" t="str">
        <f t="shared" si="640"/>
        <v/>
      </c>
      <c r="D20477" s="213" t="str">
        <f t="shared" si="641"/>
        <v/>
      </c>
    </row>
    <row r="20478" spans="2:4" x14ac:dyDescent="0.3">
      <c r="B20478" s="211" t="str">
        <f t="shared" si="640"/>
        <v/>
      </c>
      <c r="D20478" s="213" t="str">
        <f t="shared" si="641"/>
        <v/>
      </c>
    </row>
    <row r="20479" spans="2:4" x14ac:dyDescent="0.3">
      <c r="B20479" s="211" t="str">
        <f t="shared" si="640"/>
        <v/>
      </c>
      <c r="D20479" s="213" t="str">
        <f t="shared" si="641"/>
        <v/>
      </c>
    </row>
    <row r="20480" spans="2:4" x14ac:dyDescent="0.3">
      <c r="B20480" s="211" t="str">
        <f t="shared" si="640"/>
        <v/>
      </c>
      <c r="D20480" s="213" t="str">
        <f t="shared" si="641"/>
        <v/>
      </c>
    </row>
    <row r="20481" spans="2:4" x14ac:dyDescent="0.3">
      <c r="B20481" s="211" t="str">
        <f t="shared" si="640"/>
        <v/>
      </c>
      <c r="D20481" s="213" t="str">
        <f t="shared" si="641"/>
        <v/>
      </c>
    </row>
    <row r="20482" spans="2:4" x14ac:dyDescent="0.3">
      <c r="B20482" s="211" t="str">
        <f t="shared" si="640"/>
        <v/>
      </c>
      <c r="D20482" s="213" t="str">
        <f t="shared" si="641"/>
        <v/>
      </c>
    </row>
    <row r="20483" spans="2:4" x14ac:dyDescent="0.3">
      <c r="B20483" s="211" t="str">
        <f t="shared" si="640"/>
        <v/>
      </c>
      <c r="D20483" s="213" t="str">
        <f t="shared" si="641"/>
        <v/>
      </c>
    </row>
    <row r="20484" spans="2:4" x14ac:dyDescent="0.3">
      <c r="B20484" s="211" t="str">
        <f t="shared" si="640"/>
        <v/>
      </c>
      <c r="D20484" s="213" t="str">
        <f t="shared" si="641"/>
        <v/>
      </c>
    </row>
    <row r="20485" spans="2:4" x14ac:dyDescent="0.3">
      <c r="B20485" s="211" t="str">
        <f t="shared" si="640"/>
        <v/>
      </c>
      <c r="D20485" s="213" t="str">
        <f t="shared" si="641"/>
        <v/>
      </c>
    </row>
    <row r="20486" spans="2:4" x14ac:dyDescent="0.3">
      <c r="B20486" s="211" t="str">
        <f t="shared" ref="B20486:B20549" si="642">IF(NOT(ISBLANK(A20486)),INT(($B$2-A20486)/365.25),"")</f>
        <v/>
      </c>
      <c r="D20486" s="213" t="str">
        <f t="shared" ref="D20486:D20549" si="643">_xlfn.IFNA(VLOOKUP(B20486,AgeGroups,2,TRUE),"")</f>
        <v/>
      </c>
    </row>
    <row r="20487" spans="2:4" x14ac:dyDescent="0.3">
      <c r="B20487" s="211" t="str">
        <f t="shared" si="642"/>
        <v/>
      </c>
      <c r="D20487" s="213" t="str">
        <f t="shared" si="643"/>
        <v/>
      </c>
    </row>
    <row r="20488" spans="2:4" x14ac:dyDescent="0.3">
      <c r="B20488" s="211" t="str">
        <f t="shared" si="642"/>
        <v/>
      </c>
      <c r="D20488" s="213" t="str">
        <f t="shared" si="643"/>
        <v/>
      </c>
    </row>
    <row r="20489" spans="2:4" x14ac:dyDescent="0.3">
      <c r="B20489" s="211" t="str">
        <f t="shared" si="642"/>
        <v/>
      </c>
      <c r="D20489" s="213" t="str">
        <f t="shared" si="643"/>
        <v/>
      </c>
    </row>
    <row r="20490" spans="2:4" x14ac:dyDescent="0.3">
      <c r="B20490" s="211" t="str">
        <f t="shared" si="642"/>
        <v/>
      </c>
      <c r="D20490" s="213" t="str">
        <f t="shared" si="643"/>
        <v/>
      </c>
    </row>
    <row r="20491" spans="2:4" x14ac:dyDescent="0.3">
      <c r="B20491" s="211" t="str">
        <f t="shared" si="642"/>
        <v/>
      </c>
      <c r="D20491" s="213" t="str">
        <f t="shared" si="643"/>
        <v/>
      </c>
    </row>
    <row r="20492" spans="2:4" x14ac:dyDescent="0.3">
      <c r="B20492" s="211" t="str">
        <f t="shared" si="642"/>
        <v/>
      </c>
      <c r="D20492" s="213" t="str">
        <f t="shared" si="643"/>
        <v/>
      </c>
    </row>
    <row r="20493" spans="2:4" x14ac:dyDescent="0.3">
      <c r="B20493" s="211" t="str">
        <f t="shared" si="642"/>
        <v/>
      </c>
      <c r="D20493" s="213" t="str">
        <f t="shared" si="643"/>
        <v/>
      </c>
    </row>
    <row r="20494" spans="2:4" x14ac:dyDescent="0.3">
      <c r="B20494" s="211" t="str">
        <f t="shared" si="642"/>
        <v/>
      </c>
      <c r="D20494" s="213" t="str">
        <f t="shared" si="643"/>
        <v/>
      </c>
    </row>
    <row r="20495" spans="2:4" x14ac:dyDescent="0.3">
      <c r="B20495" s="211" t="str">
        <f t="shared" si="642"/>
        <v/>
      </c>
      <c r="D20495" s="213" t="str">
        <f t="shared" si="643"/>
        <v/>
      </c>
    </row>
    <row r="20496" spans="2:4" x14ac:dyDescent="0.3">
      <c r="B20496" s="211" t="str">
        <f t="shared" si="642"/>
        <v/>
      </c>
      <c r="D20496" s="213" t="str">
        <f t="shared" si="643"/>
        <v/>
      </c>
    </row>
    <row r="20497" spans="2:4" x14ac:dyDescent="0.3">
      <c r="B20497" s="211" t="str">
        <f t="shared" si="642"/>
        <v/>
      </c>
      <c r="D20497" s="213" t="str">
        <f t="shared" si="643"/>
        <v/>
      </c>
    </row>
    <row r="20498" spans="2:4" x14ac:dyDescent="0.3">
      <c r="B20498" s="211" t="str">
        <f t="shared" si="642"/>
        <v/>
      </c>
      <c r="D20498" s="213" t="str">
        <f t="shared" si="643"/>
        <v/>
      </c>
    </row>
    <row r="20499" spans="2:4" x14ac:dyDescent="0.3">
      <c r="B20499" s="211" t="str">
        <f t="shared" si="642"/>
        <v/>
      </c>
      <c r="D20499" s="213" t="str">
        <f t="shared" si="643"/>
        <v/>
      </c>
    </row>
    <row r="20500" spans="2:4" x14ac:dyDescent="0.3">
      <c r="B20500" s="211" t="str">
        <f t="shared" si="642"/>
        <v/>
      </c>
      <c r="D20500" s="213" t="str">
        <f t="shared" si="643"/>
        <v/>
      </c>
    </row>
    <row r="20501" spans="2:4" x14ac:dyDescent="0.3">
      <c r="B20501" s="211" t="str">
        <f t="shared" si="642"/>
        <v/>
      </c>
      <c r="D20501" s="213" t="str">
        <f t="shared" si="643"/>
        <v/>
      </c>
    </row>
    <row r="20502" spans="2:4" x14ac:dyDescent="0.3">
      <c r="B20502" s="211" t="str">
        <f t="shared" si="642"/>
        <v/>
      </c>
      <c r="D20502" s="213" t="str">
        <f t="shared" si="643"/>
        <v/>
      </c>
    </row>
    <row r="20503" spans="2:4" x14ac:dyDescent="0.3">
      <c r="B20503" s="211" t="str">
        <f t="shared" si="642"/>
        <v/>
      </c>
      <c r="D20503" s="213" t="str">
        <f t="shared" si="643"/>
        <v/>
      </c>
    </row>
    <row r="20504" spans="2:4" x14ac:dyDescent="0.3">
      <c r="B20504" s="211" t="str">
        <f t="shared" si="642"/>
        <v/>
      </c>
      <c r="D20504" s="213" t="str">
        <f t="shared" si="643"/>
        <v/>
      </c>
    </row>
    <row r="20505" spans="2:4" x14ac:dyDescent="0.3">
      <c r="B20505" s="211" t="str">
        <f t="shared" si="642"/>
        <v/>
      </c>
      <c r="D20505" s="213" t="str">
        <f t="shared" si="643"/>
        <v/>
      </c>
    </row>
    <row r="20506" spans="2:4" x14ac:dyDescent="0.3">
      <c r="B20506" s="211" t="str">
        <f t="shared" si="642"/>
        <v/>
      </c>
      <c r="D20506" s="213" t="str">
        <f t="shared" si="643"/>
        <v/>
      </c>
    </row>
    <row r="20507" spans="2:4" x14ac:dyDescent="0.3">
      <c r="B20507" s="211" t="str">
        <f t="shared" si="642"/>
        <v/>
      </c>
      <c r="D20507" s="213" t="str">
        <f t="shared" si="643"/>
        <v/>
      </c>
    </row>
    <row r="20508" spans="2:4" x14ac:dyDescent="0.3">
      <c r="B20508" s="211" t="str">
        <f t="shared" si="642"/>
        <v/>
      </c>
      <c r="D20508" s="213" t="str">
        <f t="shared" si="643"/>
        <v/>
      </c>
    </row>
    <row r="20509" spans="2:4" x14ac:dyDescent="0.3">
      <c r="B20509" s="211" t="str">
        <f t="shared" si="642"/>
        <v/>
      </c>
      <c r="D20509" s="213" t="str">
        <f t="shared" si="643"/>
        <v/>
      </c>
    </row>
    <row r="20510" spans="2:4" x14ac:dyDescent="0.3">
      <c r="B20510" s="211" t="str">
        <f t="shared" si="642"/>
        <v/>
      </c>
      <c r="D20510" s="213" t="str">
        <f t="shared" si="643"/>
        <v/>
      </c>
    </row>
    <row r="20511" spans="2:4" x14ac:dyDescent="0.3">
      <c r="B20511" s="211" t="str">
        <f t="shared" si="642"/>
        <v/>
      </c>
      <c r="D20511" s="213" t="str">
        <f t="shared" si="643"/>
        <v/>
      </c>
    </row>
    <row r="20512" spans="2:4" x14ac:dyDescent="0.3">
      <c r="B20512" s="211" t="str">
        <f t="shared" si="642"/>
        <v/>
      </c>
      <c r="D20512" s="213" t="str">
        <f t="shared" si="643"/>
        <v/>
      </c>
    </row>
    <row r="20513" spans="2:4" x14ac:dyDescent="0.3">
      <c r="B20513" s="211" t="str">
        <f t="shared" si="642"/>
        <v/>
      </c>
      <c r="D20513" s="213" t="str">
        <f t="shared" si="643"/>
        <v/>
      </c>
    </row>
    <row r="20514" spans="2:4" x14ac:dyDescent="0.3">
      <c r="B20514" s="211" t="str">
        <f t="shared" si="642"/>
        <v/>
      </c>
      <c r="D20514" s="213" t="str">
        <f t="shared" si="643"/>
        <v/>
      </c>
    </row>
    <row r="20515" spans="2:4" x14ac:dyDescent="0.3">
      <c r="B20515" s="211" t="str">
        <f t="shared" si="642"/>
        <v/>
      </c>
      <c r="D20515" s="213" t="str">
        <f t="shared" si="643"/>
        <v/>
      </c>
    </row>
    <row r="20516" spans="2:4" x14ac:dyDescent="0.3">
      <c r="B20516" s="211" t="str">
        <f t="shared" si="642"/>
        <v/>
      </c>
      <c r="D20516" s="213" t="str">
        <f t="shared" si="643"/>
        <v/>
      </c>
    </row>
    <row r="20517" spans="2:4" x14ac:dyDescent="0.3">
      <c r="B20517" s="211" t="str">
        <f t="shared" si="642"/>
        <v/>
      </c>
      <c r="D20517" s="213" t="str">
        <f t="shared" si="643"/>
        <v/>
      </c>
    </row>
    <row r="20518" spans="2:4" x14ac:dyDescent="0.3">
      <c r="B20518" s="211" t="str">
        <f t="shared" si="642"/>
        <v/>
      </c>
      <c r="D20518" s="213" t="str">
        <f t="shared" si="643"/>
        <v/>
      </c>
    </row>
    <row r="20519" spans="2:4" x14ac:dyDescent="0.3">
      <c r="B20519" s="211" t="str">
        <f t="shared" si="642"/>
        <v/>
      </c>
      <c r="D20519" s="213" t="str">
        <f t="shared" si="643"/>
        <v/>
      </c>
    </row>
    <row r="20520" spans="2:4" x14ac:dyDescent="0.3">
      <c r="B20520" s="211" t="str">
        <f t="shared" si="642"/>
        <v/>
      </c>
      <c r="D20520" s="213" t="str">
        <f t="shared" si="643"/>
        <v/>
      </c>
    </row>
    <row r="20521" spans="2:4" x14ac:dyDescent="0.3">
      <c r="B20521" s="211" t="str">
        <f t="shared" si="642"/>
        <v/>
      </c>
      <c r="D20521" s="213" t="str">
        <f t="shared" si="643"/>
        <v/>
      </c>
    </row>
    <row r="20522" spans="2:4" x14ac:dyDescent="0.3">
      <c r="B20522" s="211" t="str">
        <f t="shared" si="642"/>
        <v/>
      </c>
      <c r="D20522" s="213" t="str">
        <f t="shared" si="643"/>
        <v/>
      </c>
    </row>
    <row r="20523" spans="2:4" x14ac:dyDescent="0.3">
      <c r="B20523" s="211" t="str">
        <f t="shared" si="642"/>
        <v/>
      </c>
      <c r="D20523" s="213" t="str">
        <f t="shared" si="643"/>
        <v/>
      </c>
    </row>
    <row r="20524" spans="2:4" x14ac:dyDescent="0.3">
      <c r="B20524" s="211" t="str">
        <f t="shared" si="642"/>
        <v/>
      </c>
      <c r="D20524" s="213" t="str">
        <f t="shared" si="643"/>
        <v/>
      </c>
    </row>
    <row r="20525" spans="2:4" x14ac:dyDescent="0.3">
      <c r="B20525" s="211" t="str">
        <f t="shared" si="642"/>
        <v/>
      </c>
      <c r="D20525" s="213" t="str">
        <f t="shared" si="643"/>
        <v/>
      </c>
    </row>
    <row r="20526" spans="2:4" x14ac:dyDescent="0.3">
      <c r="B20526" s="211" t="str">
        <f t="shared" si="642"/>
        <v/>
      </c>
      <c r="D20526" s="213" t="str">
        <f t="shared" si="643"/>
        <v/>
      </c>
    </row>
    <row r="20527" spans="2:4" x14ac:dyDescent="0.3">
      <c r="B20527" s="211" t="str">
        <f t="shared" si="642"/>
        <v/>
      </c>
      <c r="D20527" s="213" t="str">
        <f t="shared" si="643"/>
        <v/>
      </c>
    </row>
    <row r="20528" spans="2:4" x14ac:dyDescent="0.3">
      <c r="B20528" s="211" t="str">
        <f t="shared" si="642"/>
        <v/>
      </c>
      <c r="D20528" s="213" t="str">
        <f t="shared" si="643"/>
        <v/>
      </c>
    </row>
    <row r="20529" spans="2:4" x14ac:dyDescent="0.3">
      <c r="B20529" s="211" t="str">
        <f t="shared" si="642"/>
        <v/>
      </c>
      <c r="D20529" s="213" t="str">
        <f t="shared" si="643"/>
        <v/>
      </c>
    </row>
    <row r="20530" spans="2:4" x14ac:dyDescent="0.3">
      <c r="B20530" s="211" t="str">
        <f t="shared" si="642"/>
        <v/>
      </c>
      <c r="D20530" s="213" t="str">
        <f t="shared" si="643"/>
        <v/>
      </c>
    </row>
    <row r="20531" spans="2:4" x14ac:dyDescent="0.3">
      <c r="B20531" s="211" t="str">
        <f t="shared" si="642"/>
        <v/>
      </c>
      <c r="D20531" s="213" t="str">
        <f t="shared" si="643"/>
        <v/>
      </c>
    </row>
    <row r="20532" spans="2:4" x14ac:dyDescent="0.3">
      <c r="B20532" s="211" t="str">
        <f t="shared" si="642"/>
        <v/>
      </c>
      <c r="D20532" s="213" t="str">
        <f t="shared" si="643"/>
        <v/>
      </c>
    </row>
    <row r="20533" spans="2:4" x14ac:dyDescent="0.3">
      <c r="B20533" s="211" t="str">
        <f t="shared" si="642"/>
        <v/>
      </c>
      <c r="D20533" s="213" t="str">
        <f t="shared" si="643"/>
        <v/>
      </c>
    </row>
    <row r="20534" spans="2:4" x14ac:dyDescent="0.3">
      <c r="B20534" s="211" t="str">
        <f t="shared" si="642"/>
        <v/>
      </c>
      <c r="D20534" s="213" t="str">
        <f t="shared" si="643"/>
        <v/>
      </c>
    </row>
    <row r="20535" spans="2:4" x14ac:dyDescent="0.3">
      <c r="B20535" s="211" t="str">
        <f t="shared" si="642"/>
        <v/>
      </c>
      <c r="D20535" s="213" t="str">
        <f t="shared" si="643"/>
        <v/>
      </c>
    </row>
    <row r="20536" spans="2:4" x14ac:dyDescent="0.3">
      <c r="B20536" s="211" t="str">
        <f t="shared" si="642"/>
        <v/>
      </c>
      <c r="D20536" s="213" t="str">
        <f t="shared" si="643"/>
        <v/>
      </c>
    </row>
    <row r="20537" spans="2:4" x14ac:dyDescent="0.3">
      <c r="B20537" s="211" t="str">
        <f t="shared" si="642"/>
        <v/>
      </c>
      <c r="D20537" s="213" t="str">
        <f t="shared" si="643"/>
        <v/>
      </c>
    </row>
    <row r="20538" spans="2:4" x14ac:dyDescent="0.3">
      <c r="B20538" s="211" t="str">
        <f t="shared" si="642"/>
        <v/>
      </c>
      <c r="D20538" s="213" t="str">
        <f t="shared" si="643"/>
        <v/>
      </c>
    </row>
    <row r="20539" spans="2:4" x14ac:dyDescent="0.3">
      <c r="B20539" s="211" t="str">
        <f t="shared" si="642"/>
        <v/>
      </c>
      <c r="D20539" s="213" t="str">
        <f t="shared" si="643"/>
        <v/>
      </c>
    </row>
    <row r="20540" spans="2:4" x14ac:dyDescent="0.3">
      <c r="B20540" s="211" t="str">
        <f t="shared" si="642"/>
        <v/>
      </c>
      <c r="D20540" s="213" t="str">
        <f t="shared" si="643"/>
        <v/>
      </c>
    </row>
    <row r="20541" spans="2:4" x14ac:dyDescent="0.3">
      <c r="B20541" s="211" t="str">
        <f t="shared" si="642"/>
        <v/>
      </c>
      <c r="D20541" s="213" t="str">
        <f t="shared" si="643"/>
        <v/>
      </c>
    </row>
    <row r="20542" spans="2:4" x14ac:dyDescent="0.3">
      <c r="B20542" s="211" t="str">
        <f t="shared" si="642"/>
        <v/>
      </c>
      <c r="D20542" s="213" t="str">
        <f t="shared" si="643"/>
        <v/>
      </c>
    </row>
    <row r="20543" spans="2:4" x14ac:dyDescent="0.3">
      <c r="B20543" s="211" t="str">
        <f t="shared" si="642"/>
        <v/>
      </c>
      <c r="D20543" s="213" t="str">
        <f t="shared" si="643"/>
        <v/>
      </c>
    </row>
    <row r="20544" spans="2:4" x14ac:dyDescent="0.3">
      <c r="B20544" s="211" t="str">
        <f t="shared" si="642"/>
        <v/>
      </c>
      <c r="D20544" s="213" t="str">
        <f t="shared" si="643"/>
        <v/>
      </c>
    </row>
    <row r="20545" spans="2:4" x14ac:dyDescent="0.3">
      <c r="B20545" s="211" t="str">
        <f t="shared" si="642"/>
        <v/>
      </c>
      <c r="D20545" s="213" t="str">
        <f t="shared" si="643"/>
        <v/>
      </c>
    </row>
    <row r="20546" spans="2:4" x14ac:dyDescent="0.3">
      <c r="B20546" s="211" t="str">
        <f t="shared" si="642"/>
        <v/>
      </c>
      <c r="D20546" s="213" t="str">
        <f t="shared" si="643"/>
        <v/>
      </c>
    </row>
    <row r="20547" spans="2:4" x14ac:dyDescent="0.3">
      <c r="B20547" s="211" t="str">
        <f t="shared" si="642"/>
        <v/>
      </c>
      <c r="D20547" s="213" t="str">
        <f t="shared" si="643"/>
        <v/>
      </c>
    </row>
    <row r="20548" spans="2:4" x14ac:dyDescent="0.3">
      <c r="B20548" s="211" t="str">
        <f t="shared" si="642"/>
        <v/>
      </c>
      <c r="D20548" s="213" t="str">
        <f t="shared" si="643"/>
        <v/>
      </c>
    </row>
    <row r="20549" spans="2:4" x14ac:dyDescent="0.3">
      <c r="B20549" s="211" t="str">
        <f t="shared" si="642"/>
        <v/>
      </c>
      <c r="D20549" s="213" t="str">
        <f t="shared" si="643"/>
        <v/>
      </c>
    </row>
    <row r="20550" spans="2:4" x14ac:dyDescent="0.3">
      <c r="B20550" s="211" t="str">
        <f t="shared" ref="B20550:B20613" si="644">IF(NOT(ISBLANK(A20550)),INT(($B$2-A20550)/365.25),"")</f>
        <v/>
      </c>
      <c r="D20550" s="213" t="str">
        <f t="shared" ref="D20550:D20613" si="645">_xlfn.IFNA(VLOOKUP(B20550,AgeGroups,2,TRUE),"")</f>
        <v/>
      </c>
    </row>
    <row r="20551" spans="2:4" x14ac:dyDescent="0.3">
      <c r="B20551" s="211" t="str">
        <f t="shared" si="644"/>
        <v/>
      </c>
      <c r="D20551" s="213" t="str">
        <f t="shared" si="645"/>
        <v/>
      </c>
    </row>
    <row r="20552" spans="2:4" x14ac:dyDescent="0.3">
      <c r="B20552" s="211" t="str">
        <f t="shared" si="644"/>
        <v/>
      </c>
      <c r="D20552" s="213" t="str">
        <f t="shared" si="645"/>
        <v/>
      </c>
    </row>
    <row r="20553" spans="2:4" x14ac:dyDescent="0.3">
      <c r="B20553" s="211" t="str">
        <f t="shared" si="644"/>
        <v/>
      </c>
      <c r="D20553" s="213" t="str">
        <f t="shared" si="645"/>
        <v/>
      </c>
    </row>
    <row r="20554" spans="2:4" x14ac:dyDescent="0.3">
      <c r="B20554" s="211" t="str">
        <f t="shared" si="644"/>
        <v/>
      </c>
      <c r="D20554" s="213" t="str">
        <f t="shared" si="645"/>
        <v/>
      </c>
    </row>
    <row r="20555" spans="2:4" x14ac:dyDescent="0.3">
      <c r="B20555" s="211" t="str">
        <f t="shared" si="644"/>
        <v/>
      </c>
      <c r="D20555" s="213" t="str">
        <f t="shared" si="645"/>
        <v/>
      </c>
    </row>
    <row r="20556" spans="2:4" x14ac:dyDescent="0.3">
      <c r="B20556" s="211" t="str">
        <f t="shared" si="644"/>
        <v/>
      </c>
      <c r="D20556" s="213" t="str">
        <f t="shared" si="645"/>
        <v/>
      </c>
    </row>
    <row r="20557" spans="2:4" x14ac:dyDescent="0.3">
      <c r="B20557" s="211" t="str">
        <f t="shared" si="644"/>
        <v/>
      </c>
      <c r="D20557" s="213" t="str">
        <f t="shared" si="645"/>
        <v/>
      </c>
    </row>
    <row r="20558" spans="2:4" x14ac:dyDescent="0.3">
      <c r="B20558" s="211" t="str">
        <f t="shared" si="644"/>
        <v/>
      </c>
      <c r="D20558" s="213" t="str">
        <f t="shared" si="645"/>
        <v/>
      </c>
    </row>
    <row r="20559" spans="2:4" x14ac:dyDescent="0.3">
      <c r="B20559" s="211" t="str">
        <f t="shared" si="644"/>
        <v/>
      </c>
      <c r="D20559" s="213" t="str">
        <f t="shared" si="645"/>
        <v/>
      </c>
    </row>
    <row r="20560" spans="2:4" x14ac:dyDescent="0.3">
      <c r="B20560" s="211" t="str">
        <f t="shared" si="644"/>
        <v/>
      </c>
      <c r="D20560" s="213" t="str">
        <f t="shared" si="645"/>
        <v/>
      </c>
    </row>
    <row r="20561" spans="2:4" x14ac:dyDescent="0.3">
      <c r="B20561" s="211" t="str">
        <f t="shared" si="644"/>
        <v/>
      </c>
      <c r="D20561" s="213" t="str">
        <f t="shared" si="645"/>
        <v/>
      </c>
    </row>
    <row r="20562" spans="2:4" x14ac:dyDescent="0.3">
      <c r="B20562" s="211" t="str">
        <f t="shared" si="644"/>
        <v/>
      </c>
      <c r="D20562" s="213" t="str">
        <f t="shared" si="645"/>
        <v/>
      </c>
    </row>
    <row r="20563" spans="2:4" x14ac:dyDescent="0.3">
      <c r="B20563" s="211" t="str">
        <f t="shared" si="644"/>
        <v/>
      </c>
      <c r="D20563" s="213" t="str">
        <f t="shared" si="645"/>
        <v/>
      </c>
    </row>
    <row r="20564" spans="2:4" x14ac:dyDescent="0.3">
      <c r="B20564" s="211" t="str">
        <f t="shared" si="644"/>
        <v/>
      </c>
      <c r="D20564" s="213" t="str">
        <f t="shared" si="645"/>
        <v/>
      </c>
    </row>
    <row r="20565" spans="2:4" x14ac:dyDescent="0.3">
      <c r="B20565" s="211" t="str">
        <f t="shared" si="644"/>
        <v/>
      </c>
      <c r="D20565" s="213" t="str">
        <f t="shared" si="645"/>
        <v/>
      </c>
    </row>
    <row r="20566" spans="2:4" x14ac:dyDescent="0.3">
      <c r="B20566" s="211" t="str">
        <f t="shared" si="644"/>
        <v/>
      </c>
      <c r="D20566" s="213" t="str">
        <f t="shared" si="645"/>
        <v/>
      </c>
    </row>
    <row r="20567" spans="2:4" x14ac:dyDescent="0.3">
      <c r="B20567" s="211" t="str">
        <f t="shared" si="644"/>
        <v/>
      </c>
      <c r="D20567" s="213" t="str">
        <f t="shared" si="645"/>
        <v/>
      </c>
    </row>
    <row r="20568" spans="2:4" x14ac:dyDescent="0.3">
      <c r="B20568" s="211" t="str">
        <f t="shared" si="644"/>
        <v/>
      </c>
      <c r="D20568" s="213" t="str">
        <f t="shared" si="645"/>
        <v/>
      </c>
    </row>
    <row r="20569" spans="2:4" x14ac:dyDescent="0.3">
      <c r="B20569" s="211" t="str">
        <f t="shared" si="644"/>
        <v/>
      </c>
      <c r="D20569" s="213" t="str">
        <f t="shared" si="645"/>
        <v/>
      </c>
    </row>
    <row r="20570" spans="2:4" x14ac:dyDescent="0.3">
      <c r="B20570" s="211" t="str">
        <f t="shared" si="644"/>
        <v/>
      </c>
      <c r="D20570" s="213" t="str">
        <f t="shared" si="645"/>
        <v/>
      </c>
    </row>
    <row r="20571" spans="2:4" x14ac:dyDescent="0.3">
      <c r="B20571" s="211" t="str">
        <f t="shared" si="644"/>
        <v/>
      </c>
      <c r="D20571" s="213" t="str">
        <f t="shared" si="645"/>
        <v/>
      </c>
    </row>
    <row r="20572" spans="2:4" x14ac:dyDescent="0.3">
      <c r="B20572" s="211" t="str">
        <f t="shared" si="644"/>
        <v/>
      </c>
      <c r="D20572" s="213" t="str">
        <f t="shared" si="645"/>
        <v/>
      </c>
    </row>
    <row r="20573" spans="2:4" x14ac:dyDescent="0.3">
      <c r="B20573" s="211" t="str">
        <f t="shared" si="644"/>
        <v/>
      </c>
      <c r="D20573" s="213" t="str">
        <f t="shared" si="645"/>
        <v/>
      </c>
    </row>
    <row r="20574" spans="2:4" x14ac:dyDescent="0.3">
      <c r="B20574" s="211" t="str">
        <f t="shared" si="644"/>
        <v/>
      </c>
      <c r="D20574" s="213" t="str">
        <f t="shared" si="645"/>
        <v/>
      </c>
    </row>
    <row r="20575" spans="2:4" x14ac:dyDescent="0.3">
      <c r="B20575" s="211" t="str">
        <f t="shared" si="644"/>
        <v/>
      </c>
      <c r="D20575" s="213" t="str">
        <f t="shared" si="645"/>
        <v/>
      </c>
    </row>
    <row r="20576" spans="2:4" x14ac:dyDescent="0.3">
      <c r="B20576" s="211" t="str">
        <f t="shared" si="644"/>
        <v/>
      </c>
      <c r="D20576" s="213" t="str">
        <f t="shared" si="645"/>
        <v/>
      </c>
    </row>
    <row r="20577" spans="2:4" x14ac:dyDescent="0.3">
      <c r="B20577" s="211" t="str">
        <f t="shared" si="644"/>
        <v/>
      </c>
      <c r="D20577" s="213" t="str">
        <f t="shared" si="645"/>
        <v/>
      </c>
    </row>
    <row r="20578" spans="2:4" x14ac:dyDescent="0.3">
      <c r="B20578" s="211" t="str">
        <f t="shared" si="644"/>
        <v/>
      </c>
      <c r="D20578" s="213" t="str">
        <f t="shared" si="645"/>
        <v/>
      </c>
    </row>
    <row r="20579" spans="2:4" x14ac:dyDescent="0.3">
      <c r="B20579" s="211" t="str">
        <f t="shared" si="644"/>
        <v/>
      </c>
      <c r="D20579" s="213" t="str">
        <f t="shared" si="645"/>
        <v/>
      </c>
    </row>
    <row r="20580" spans="2:4" x14ac:dyDescent="0.3">
      <c r="B20580" s="211" t="str">
        <f t="shared" si="644"/>
        <v/>
      </c>
      <c r="D20580" s="213" t="str">
        <f t="shared" si="645"/>
        <v/>
      </c>
    </row>
    <row r="20581" spans="2:4" x14ac:dyDescent="0.3">
      <c r="B20581" s="211" t="str">
        <f t="shared" si="644"/>
        <v/>
      </c>
      <c r="D20581" s="213" t="str">
        <f t="shared" si="645"/>
        <v/>
      </c>
    </row>
    <row r="20582" spans="2:4" x14ac:dyDescent="0.3">
      <c r="B20582" s="211" t="str">
        <f t="shared" si="644"/>
        <v/>
      </c>
      <c r="D20582" s="213" t="str">
        <f t="shared" si="645"/>
        <v/>
      </c>
    </row>
    <row r="20583" spans="2:4" x14ac:dyDescent="0.3">
      <c r="B20583" s="211" t="str">
        <f t="shared" si="644"/>
        <v/>
      </c>
      <c r="D20583" s="213" t="str">
        <f t="shared" si="645"/>
        <v/>
      </c>
    </row>
    <row r="20584" spans="2:4" x14ac:dyDescent="0.3">
      <c r="B20584" s="211" t="str">
        <f t="shared" si="644"/>
        <v/>
      </c>
      <c r="D20584" s="213" t="str">
        <f t="shared" si="645"/>
        <v/>
      </c>
    </row>
    <row r="20585" spans="2:4" x14ac:dyDescent="0.3">
      <c r="B20585" s="211" t="str">
        <f t="shared" si="644"/>
        <v/>
      </c>
      <c r="D20585" s="213" t="str">
        <f t="shared" si="645"/>
        <v/>
      </c>
    </row>
    <row r="20586" spans="2:4" x14ac:dyDescent="0.3">
      <c r="B20586" s="211" t="str">
        <f t="shared" si="644"/>
        <v/>
      </c>
      <c r="D20586" s="213" t="str">
        <f t="shared" si="645"/>
        <v/>
      </c>
    </row>
    <row r="20587" spans="2:4" x14ac:dyDescent="0.3">
      <c r="B20587" s="211" t="str">
        <f t="shared" si="644"/>
        <v/>
      </c>
      <c r="D20587" s="213" t="str">
        <f t="shared" si="645"/>
        <v/>
      </c>
    </row>
    <row r="20588" spans="2:4" x14ac:dyDescent="0.3">
      <c r="B20588" s="211" t="str">
        <f t="shared" si="644"/>
        <v/>
      </c>
      <c r="D20588" s="213" t="str">
        <f t="shared" si="645"/>
        <v/>
      </c>
    </row>
    <row r="20589" spans="2:4" x14ac:dyDescent="0.3">
      <c r="B20589" s="211" t="str">
        <f t="shared" si="644"/>
        <v/>
      </c>
      <c r="D20589" s="213" t="str">
        <f t="shared" si="645"/>
        <v/>
      </c>
    </row>
    <row r="20590" spans="2:4" x14ac:dyDescent="0.3">
      <c r="B20590" s="211" t="str">
        <f t="shared" si="644"/>
        <v/>
      </c>
      <c r="D20590" s="213" t="str">
        <f t="shared" si="645"/>
        <v/>
      </c>
    </row>
    <row r="20591" spans="2:4" x14ac:dyDescent="0.3">
      <c r="B20591" s="211" t="str">
        <f t="shared" si="644"/>
        <v/>
      </c>
      <c r="D20591" s="213" t="str">
        <f t="shared" si="645"/>
        <v/>
      </c>
    </row>
    <row r="20592" spans="2:4" x14ac:dyDescent="0.3">
      <c r="B20592" s="211" t="str">
        <f t="shared" si="644"/>
        <v/>
      </c>
      <c r="D20592" s="213" t="str">
        <f t="shared" si="645"/>
        <v/>
      </c>
    </row>
    <row r="20593" spans="2:4" x14ac:dyDescent="0.3">
      <c r="B20593" s="211" t="str">
        <f t="shared" si="644"/>
        <v/>
      </c>
      <c r="D20593" s="213" t="str">
        <f t="shared" si="645"/>
        <v/>
      </c>
    </row>
    <row r="20594" spans="2:4" x14ac:dyDescent="0.3">
      <c r="B20594" s="211" t="str">
        <f t="shared" si="644"/>
        <v/>
      </c>
      <c r="D20594" s="213" t="str">
        <f t="shared" si="645"/>
        <v/>
      </c>
    </row>
    <row r="20595" spans="2:4" x14ac:dyDescent="0.3">
      <c r="B20595" s="211" t="str">
        <f t="shared" si="644"/>
        <v/>
      </c>
      <c r="D20595" s="213" t="str">
        <f t="shared" si="645"/>
        <v/>
      </c>
    </row>
    <row r="20596" spans="2:4" x14ac:dyDescent="0.3">
      <c r="B20596" s="211" t="str">
        <f t="shared" si="644"/>
        <v/>
      </c>
      <c r="D20596" s="213" t="str">
        <f t="shared" si="645"/>
        <v/>
      </c>
    </row>
    <row r="20597" spans="2:4" x14ac:dyDescent="0.3">
      <c r="B20597" s="211" t="str">
        <f t="shared" si="644"/>
        <v/>
      </c>
      <c r="D20597" s="213" t="str">
        <f t="shared" si="645"/>
        <v/>
      </c>
    </row>
    <row r="20598" spans="2:4" x14ac:dyDescent="0.3">
      <c r="B20598" s="211" t="str">
        <f t="shared" si="644"/>
        <v/>
      </c>
      <c r="D20598" s="213" t="str">
        <f t="shared" si="645"/>
        <v/>
      </c>
    </row>
    <row r="20599" spans="2:4" x14ac:dyDescent="0.3">
      <c r="B20599" s="211" t="str">
        <f t="shared" si="644"/>
        <v/>
      </c>
      <c r="D20599" s="213" t="str">
        <f t="shared" si="645"/>
        <v/>
      </c>
    </row>
    <row r="20600" spans="2:4" x14ac:dyDescent="0.3">
      <c r="B20600" s="211" t="str">
        <f t="shared" si="644"/>
        <v/>
      </c>
      <c r="D20600" s="213" t="str">
        <f t="shared" si="645"/>
        <v/>
      </c>
    </row>
    <row r="20601" spans="2:4" x14ac:dyDescent="0.3">
      <c r="B20601" s="211" t="str">
        <f t="shared" si="644"/>
        <v/>
      </c>
      <c r="D20601" s="213" t="str">
        <f t="shared" si="645"/>
        <v/>
      </c>
    </row>
    <row r="20602" spans="2:4" x14ac:dyDescent="0.3">
      <c r="B20602" s="211" t="str">
        <f t="shared" si="644"/>
        <v/>
      </c>
      <c r="D20602" s="213" t="str">
        <f t="shared" si="645"/>
        <v/>
      </c>
    </row>
    <row r="20603" spans="2:4" x14ac:dyDescent="0.3">
      <c r="B20603" s="211" t="str">
        <f t="shared" si="644"/>
        <v/>
      </c>
      <c r="D20603" s="213" t="str">
        <f t="shared" si="645"/>
        <v/>
      </c>
    </row>
    <row r="20604" spans="2:4" x14ac:dyDescent="0.3">
      <c r="B20604" s="211" t="str">
        <f t="shared" si="644"/>
        <v/>
      </c>
      <c r="D20604" s="213" t="str">
        <f t="shared" si="645"/>
        <v/>
      </c>
    </row>
    <row r="20605" spans="2:4" x14ac:dyDescent="0.3">
      <c r="B20605" s="211" t="str">
        <f t="shared" si="644"/>
        <v/>
      </c>
      <c r="D20605" s="213" t="str">
        <f t="shared" si="645"/>
        <v/>
      </c>
    </row>
    <row r="20606" spans="2:4" x14ac:dyDescent="0.3">
      <c r="B20606" s="211" t="str">
        <f t="shared" si="644"/>
        <v/>
      </c>
      <c r="D20606" s="213" t="str">
        <f t="shared" si="645"/>
        <v/>
      </c>
    </row>
    <row r="20607" spans="2:4" x14ac:dyDescent="0.3">
      <c r="B20607" s="211" t="str">
        <f t="shared" si="644"/>
        <v/>
      </c>
      <c r="D20607" s="213" t="str">
        <f t="shared" si="645"/>
        <v/>
      </c>
    </row>
    <row r="20608" spans="2:4" x14ac:dyDescent="0.3">
      <c r="B20608" s="211" t="str">
        <f t="shared" si="644"/>
        <v/>
      </c>
      <c r="D20608" s="213" t="str">
        <f t="shared" si="645"/>
        <v/>
      </c>
    </row>
    <row r="20609" spans="2:4" x14ac:dyDescent="0.3">
      <c r="B20609" s="211" t="str">
        <f t="shared" si="644"/>
        <v/>
      </c>
      <c r="D20609" s="213" t="str">
        <f t="shared" si="645"/>
        <v/>
      </c>
    </row>
    <row r="20610" spans="2:4" x14ac:dyDescent="0.3">
      <c r="B20610" s="211" t="str">
        <f t="shared" si="644"/>
        <v/>
      </c>
      <c r="D20610" s="213" t="str">
        <f t="shared" si="645"/>
        <v/>
      </c>
    </row>
    <row r="20611" spans="2:4" x14ac:dyDescent="0.3">
      <c r="B20611" s="211" t="str">
        <f t="shared" si="644"/>
        <v/>
      </c>
      <c r="D20611" s="213" t="str">
        <f t="shared" si="645"/>
        <v/>
      </c>
    </row>
    <row r="20612" spans="2:4" x14ac:dyDescent="0.3">
      <c r="B20612" s="211" t="str">
        <f t="shared" si="644"/>
        <v/>
      </c>
      <c r="D20612" s="213" t="str">
        <f t="shared" si="645"/>
        <v/>
      </c>
    </row>
    <row r="20613" spans="2:4" x14ac:dyDescent="0.3">
      <c r="B20613" s="211" t="str">
        <f t="shared" si="644"/>
        <v/>
      </c>
      <c r="D20613" s="213" t="str">
        <f t="shared" si="645"/>
        <v/>
      </c>
    </row>
    <row r="20614" spans="2:4" x14ac:dyDescent="0.3">
      <c r="B20614" s="211" t="str">
        <f t="shared" ref="B20614:B20677" si="646">IF(NOT(ISBLANK(A20614)),INT(($B$2-A20614)/365.25),"")</f>
        <v/>
      </c>
      <c r="D20614" s="213" t="str">
        <f t="shared" ref="D20614:D20677" si="647">_xlfn.IFNA(VLOOKUP(B20614,AgeGroups,2,TRUE),"")</f>
        <v/>
      </c>
    </row>
    <row r="20615" spans="2:4" x14ac:dyDescent="0.3">
      <c r="B20615" s="211" t="str">
        <f t="shared" si="646"/>
        <v/>
      </c>
      <c r="D20615" s="213" t="str">
        <f t="shared" si="647"/>
        <v/>
      </c>
    </row>
    <row r="20616" spans="2:4" x14ac:dyDescent="0.3">
      <c r="B20616" s="211" t="str">
        <f t="shared" si="646"/>
        <v/>
      </c>
      <c r="D20616" s="213" t="str">
        <f t="shared" si="647"/>
        <v/>
      </c>
    </row>
    <row r="20617" spans="2:4" x14ac:dyDescent="0.3">
      <c r="B20617" s="211" t="str">
        <f t="shared" si="646"/>
        <v/>
      </c>
      <c r="D20617" s="213" t="str">
        <f t="shared" si="647"/>
        <v/>
      </c>
    </row>
    <row r="20618" spans="2:4" x14ac:dyDescent="0.3">
      <c r="B20618" s="211" t="str">
        <f t="shared" si="646"/>
        <v/>
      </c>
      <c r="D20618" s="213" t="str">
        <f t="shared" si="647"/>
        <v/>
      </c>
    </row>
    <row r="20619" spans="2:4" x14ac:dyDescent="0.3">
      <c r="B20619" s="211" t="str">
        <f t="shared" si="646"/>
        <v/>
      </c>
      <c r="D20619" s="213" t="str">
        <f t="shared" si="647"/>
        <v/>
      </c>
    </row>
    <row r="20620" spans="2:4" x14ac:dyDescent="0.3">
      <c r="B20620" s="211" t="str">
        <f t="shared" si="646"/>
        <v/>
      </c>
      <c r="D20620" s="213" t="str">
        <f t="shared" si="647"/>
        <v/>
      </c>
    </row>
    <row r="20621" spans="2:4" x14ac:dyDescent="0.3">
      <c r="B20621" s="211" t="str">
        <f t="shared" si="646"/>
        <v/>
      </c>
      <c r="D20621" s="213" t="str">
        <f t="shared" si="647"/>
        <v/>
      </c>
    </row>
    <row r="20622" spans="2:4" x14ac:dyDescent="0.3">
      <c r="B20622" s="211" t="str">
        <f t="shared" si="646"/>
        <v/>
      </c>
      <c r="D20622" s="213" t="str">
        <f t="shared" si="647"/>
        <v/>
      </c>
    </row>
    <row r="20623" spans="2:4" x14ac:dyDescent="0.3">
      <c r="B20623" s="211" t="str">
        <f t="shared" si="646"/>
        <v/>
      </c>
      <c r="D20623" s="213" t="str">
        <f t="shared" si="647"/>
        <v/>
      </c>
    </row>
    <row r="20624" spans="2:4" x14ac:dyDescent="0.3">
      <c r="B20624" s="211" t="str">
        <f t="shared" si="646"/>
        <v/>
      </c>
      <c r="D20624" s="213" t="str">
        <f t="shared" si="647"/>
        <v/>
      </c>
    </row>
    <row r="20625" spans="2:4" x14ac:dyDescent="0.3">
      <c r="B20625" s="211" t="str">
        <f t="shared" si="646"/>
        <v/>
      </c>
      <c r="D20625" s="213" t="str">
        <f t="shared" si="647"/>
        <v/>
      </c>
    </row>
    <row r="20626" spans="2:4" x14ac:dyDescent="0.3">
      <c r="B20626" s="211" t="str">
        <f t="shared" si="646"/>
        <v/>
      </c>
      <c r="D20626" s="213" t="str">
        <f t="shared" si="647"/>
        <v/>
      </c>
    </row>
    <row r="20627" spans="2:4" x14ac:dyDescent="0.3">
      <c r="B20627" s="211" t="str">
        <f t="shared" si="646"/>
        <v/>
      </c>
      <c r="D20627" s="213" t="str">
        <f t="shared" si="647"/>
        <v/>
      </c>
    </row>
    <row r="20628" spans="2:4" x14ac:dyDescent="0.3">
      <c r="B20628" s="211" t="str">
        <f t="shared" si="646"/>
        <v/>
      </c>
      <c r="D20628" s="213" t="str">
        <f t="shared" si="647"/>
        <v/>
      </c>
    </row>
    <row r="20629" spans="2:4" x14ac:dyDescent="0.3">
      <c r="B20629" s="211" t="str">
        <f t="shared" si="646"/>
        <v/>
      </c>
      <c r="D20629" s="213" t="str">
        <f t="shared" si="647"/>
        <v/>
      </c>
    </row>
    <row r="20630" spans="2:4" x14ac:dyDescent="0.3">
      <c r="B20630" s="211" t="str">
        <f t="shared" si="646"/>
        <v/>
      </c>
      <c r="D20630" s="213" t="str">
        <f t="shared" si="647"/>
        <v/>
      </c>
    </row>
    <row r="20631" spans="2:4" x14ac:dyDescent="0.3">
      <c r="B20631" s="211" t="str">
        <f t="shared" si="646"/>
        <v/>
      </c>
      <c r="D20631" s="213" t="str">
        <f t="shared" si="647"/>
        <v/>
      </c>
    </row>
    <row r="20632" spans="2:4" x14ac:dyDescent="0.3">
      <c r="B20632" s="211" t="str">
        <f t="shared" si="646"/>
        <v/>
      </c>
      <c r="D20632" s="213" t="str">
        <f t="shared" si="647"/>
        <v/>
      </c>
    </row>
    <row r="20633" spans="2:4" x14ac:dyDescent="0.3">
      <c r="B20633" s="211" t="str">
        <f t="shared" si="646"/>
        <v/>
      </c>
      <c r="D20633" s="213" t="str">
        <f t="shared" si="647"/>
        <v/>
      </c>
    </row>
    <row r="20634" spans="2:4" x14ac:dyDescent="0.3">
      <c r="B20634" s="211" t="str">
        <f t="shared" si="646"/>
        <v/>
      </c>
      <c r="D20634" s="213" t="str">
        <f t="shared" si="647"/>
        <v/>
      </c>
    </row>
    <row r="20635" spans="2:4" x14ac:dyDescent="0.3">
      <c r="B20635" s="211" t="str">
        <f t="shared" si="646"/>
        <v/>
      </c>
      <c r="D20635" s="213" t="str">
        <f t="shared" si="647"/>
        <v/>
      </c>
    </row>
    <row r="20636" spans="2:4" x14ac:dyDescent="0.3">
      <c r="B20636" s="211" t="str">
        <f t="shared" si="646"/>
        <v/>
      </c>
      <c r="D20636" s="213" t="str">
        <f t="shared" si="647"/>
        <v/>
      </c>
    </row>
    <row r="20637" spans="2:4" x14ac:dyDescent="0.3">
      <c r="B20637" s="211" t="str">
        <f t="shared" si="646"/>
        <v/>
      </c>
      <c r="D20637" s="213" t="str">
        <f t="shared" si="647"/>
        <v/>
      </c>
    </row>
    <row r="20638" spans="2:4" x14ac:dyDescent="0.3">
      <c r="B20638" s="211" t="str">
        <f t="shared" si="646"/>
        <v/>
      </c>
      <c r="D20638" s="213" t="str">
        <f t="shared" si="647"/>
        <v/>
      </c>
    </row>
    <row r="20639" spans="2:4" x14ac:dyDescent="0.3">
      <c r="B20639" s="211" t="str">
        <f t="shared" si="646"/>
        <v/>
      </c>
      <c r="D20639" s="213" t="str">
        <f t="shared" si="647"/>
        <v/>
      </c>
    </row>
    <row r="20640" spans="2:4" x14ac:dyDescent="0.3">
      <c r="B20640" s="211" t="str">
        <f t="shared" si="646"/>
        <v/>
      </c>
      <c r="D20640" s="213" t="str">
        <f t="shared" si="647"/>
        <v/>
      </c>
    </row>
    <row r="20641" spans="2:4" x14ac:dyDescent="0.3">
      <c r="B20641" s="211" t="str">
        <f t="shared" si="646"/>
        <v/>
      </c>
      <c r="D20641" s="213" t="str">
        <f t="shared" si="647"/>
        <v/>
      </c>
    </row>
    <row r="20642" spans="2:4" x14ac:dyDescent="0.3">
      <c r="B20642" s="211" t="str">
        <f t="shared" si="646"/>
        <v/>
      </c>
      <c r="D20642" s="213" t="str">
        <f t="shared" si="647"/>
        <v/>
      </c>
    </row>
    <row r="20643" spans="2:4" x14ac:dyDescent="0.3">
      <c r="B20643" s="211" t="str">
        <f t="shared" si="646"/>
        <v/>
      </c>
      <c r="D20643" s="213" t="str">
        <f t="shared" si="647"/>
        <v/>
      </c>
    </row>
    <row r="20644" spans="2:4" x14ac:dyDescent="0.3">
      <c r="B20644" s="211" t="str">
        <f t="shared" si="646"/>
        <v/>
      </c>
      <c r="D20644" s="213" t="str">
        <f t="shared" si="647"/>
        <v/>
      </c>
    </row>
    <row r="20645" spans="2:4" x14ac:dyDescent="0.3">
      <c r="B20645" s="211" t="str">
        <f t="shared" si="646"/>
        <v/>
      </c>
      <c r="D20645" s="213" t="str">
        <f t="shared" si="647"/>
        <v/>
      </c>
    </row>
    <row r="20646" spans="2:4" x14ac:dyDescent="0.3">
      <c r="B20646" s="211" t="str">
        <f t="shared" si="646"/>
        <v/>
      </c>
      <c r="D20646" s="213" t="str">
        <f t="shared" si="647"/>
        <v/>
      </c>
    </row>
    <row r="20647" spans="2:4" x14ac:dyDescent="0.3">
      <c r="B20647" s="211" t="str">
        <f t="shared" si="646"/>
        <v/>
      </c>
      <c r="D20647" s="213" t="str">
        <f t="shared" si="647"/>
        <v/>
      </c>
    </row>
    <row r="20648" spans="2:4" x14ac:dyDescent="0.3">
      <c r="B20648" s="211" t="str">
        <f t="shared" si="646"/>
        <v/>
      </c>
      <c r="D20648" s="213" t="str">
        <f t="shared" si="647"/>
        <v/>
      </c>
    </row>
    <row r="20649" spans="2:4" x14ac:dyDescent="0.3">
      <c r="B20649" s="211" t="str">
        <f t="shared" si="646"/>
        <v/>
      </c>
      <c r="D20649" s="213" t="str">
        <f t="shared" si="647"/>
        <v/>
      </c>
    </row>
    <row r="20650" spans="2:4" x14ac:dyDescent="0.3">
      <c r="B20650" s="211" t="str">
        <f t="shared" si="646"/>
        <v/>
      </c>
      <c r="D20650" s="213" t="str">
        <f t="shared" si="647"/>
        <v/>
      </c>
    </row>
    <row r="20651" spans="2:4" x14ac:dyDescent="0.3">
      <c r="B20651" s="211" t="str">
        <f t="shared" si="646"/>
        <v/>
      </c>
      <c r="D20651" s="213" t="str">
        <f t="shared" si="647"/>
        <v/>
      </c>
    </row>
    <row r="20652" spans="2:4" x14ac:dyDescent="0.3">
      <c r="B20652" s="211" t="str">
        <f t="shared" si="646"/>
        <v/>
      </c>
      <c r="D20652" s="213" t="str">
        <f t="shared" si="647"/>
        <v/>
      </c>
    </row>
    <row r="20653" spans="2:4" x14ac:dyDescent="0.3">
      <c r="B20653" s="211" t="str">
        <f t="shared" si="646"/>
        <v/>
      </c>
      <c r="D20653" s="213" t="str">
        <f t="shared" si="647"/>
        <v/>
      </c>
    </row>
    <row r="20654" spans="2:4" x14ac:dyDescent="0.3">
      <c r="B20654" s="211" t="str">
        <f t="shared" si="646"/>
        <v/>
      </c>
      <c r="D20654" s="213" t="str">
        <f t="shared" si="647"/>
        <v/>
      </c>
    </row>
    <row r="20655" spans="2:4" x14ac:dyDescent="0.3">
      <c r="B20655" s="211" t="str">
        <f t="shared" si="646"/>
        <v/>
      </c>
      <c r="D20655" s="213" t="str">
        <f t="shared" si="647"/>
        <v/>
      </c>
    </row>
    <row r="20656" spans="2:4" x14ac:dyDescent="0.3">
      <c r="B20656" s="211" t="str">
        <f t="shared" si="646"/>
        <v/>
      </c>
      <c r="D20656" s="213" t="str">
        <f t="shared" si="647"/>
        <v/>
      </c>
    </row>
    <row r="20657" spans="2:4" x14ac:dyDescent="0.3">
      <c r="B20657" s="211" t="str">
        <f t="shared" si="646"/>
        <v/>
      </c>
      <c r="D20657" s="213" t="str">
        <f t="shared" si="647"/>
        <v/>
      </c>
    </row>
    <row r="20658" spans="2:4" x14ac:dyDescent="0.3">
      <c r="B20658" s="211" t="str">
        <f t="shared" si="646"/>
        <v/>
      </c>
      <c r="D20658" s="213" t="str">
        <f t="shared" si="647"/>
        <v/>
      </c>
    </row>
    <row r="20659" spans="2:4" x14ac:dyDescent="0.3">
      <c r="B20659" s="211" t="str">
        <f t="shared" si="646"/>
        <v/>
      </c>
      <c r="D20659" s="213" t="str">
        <f t="shared" si="647"/>
        <v/>
      </c>
    </row>
    <row r="20660" spans="2:4" x14ac:dyDescent="0.3">
      <c r="B20660" s="211" t="str">
        <f t="shared" si="646"/>
        <v/>
      </c>
      <c r="D20660" s="213" t="str">
        <f t="shared" si="647"/>
        <v/>
      </c>
    </row>
    <row r="20661" spans="2:4" x14ac:dyDescent="0.3">
      <c r="B20661" s="211" t="str">
        <f t="shared" si="646"/>
        <v/>
      </c>
      <c r="D20661" s="213" t="str">
        <f t="shared" si="647"/>
        <v/>
      </c>
    </row>
    <row r="20662" spans="2:4" x14ac:dyDescent="0.3">
      <c r="B20662" s="211" t="str">
        <f t="shared" si="646"/>
        <v/>
      </c>
      <c r="D20662" s="213" t="str">
        <f t="shared" si="647"/>
        <v/>
      </c>
    </row>
    <row r="20663" spans="2:4" x14ac:dyDescent="0.3">
      <c r="B20663" s="211" t="str">
        <f t="shared" si="646"/>
        <v/>
      </c>
      <c r="D20663" s="213" t="str">
        <f t="shared" si="647"/>
        <v/>
      </c>
    </row>
    <row r="20664" spans="2:4" x14ac:dyDescent="0.3">
      <c r="B20664" s="211" t="str">
        <f t="shared" si="646"/>
        <v/>
      </c>
      <c r="D20664" s="213" t="str">
        <f t="shared" si="647"/>
        <v/>
      </c>
    </row>
    <row r="20665" spans="2:4" x14ac:dyDescent="0.3">
      <c r="B20665" s="211" t="str">
        <f t="shared" si="646"/>
        <v/>
      </c>
      <c r="D20665" s="213" t="str">
        <f t="shared" si="647"/>
        <v/>
      </c>
    </row>
    <row r="20666" spans="2:4" x14ac:dyDescent="0.3">
      <c r="B20666" s="211" t="str">
        <f t="shared" si="646"/>
        <v/>
      </c>
      <c r="D20666" s="213" t="str">
        <f t="shared" si="647"/>
        <v/>
      </c>
    </row>
    <row r="20667" spans="2:4" x14ac:dyDescent="0.3">
      <c r="B20667" s="211" t="str">
        <f t="shared" si="646"/>
        <v/>
      </c>
      <c r="D20667" s="213" t="str">
        <f t="shared" si="647"/>
        <v/>
      </c>
    </row>
    <row r="20668" spans="2:4" x14ac:dyDescent="0.3">
      <c r="B20668" s="211" t="str">
        <f t="shared" si="646"/>
        <v/>
      </c>
      <c r="D20668" s="213" t="str">
        <f t="shared" si="647"/>
        <v/>
      </c>
    </row>
    <row r="20669" spans="2:4" x14ac:dyDescent="0.3">
      <c r="B20669" s="211" t="str">
        <f t="shared" si="646"/>
        <v/>
      </c>
      <c r="D20669" s="213" t="str">
        <f t="shared" si="647"/>
        <v/>
      </c>
    </row>
    <row r="20670" spans="2:4" x14ac:dyDescent="0.3">
      <c r="B20670" s="211" t="str">
        <f t="shared" si="646"/>
        <v/>
      </c>
      <c r="D20670" s="213" t="str">
        <f t="shared" si="647"/>
        <v/>
      </c>
    </row>
    <row r="20671" spans="2:4" x14ac:dyDescent="0.3">
      <c r="B20671" s="211" t="str">
        <f t="shared" si="646"/>
        <v/>
      </c>
      <c r="D20671" s="213" t="str">
        <f t="shared" si="647"/>
        <v/>
      </c>
    </row>
    <row r="20672" spans="2:4" x14ac:dyDescent="0.3">
      <c r="B20672" s="211" t="str">
        <f t="shared" si="646"/>
        <v/>
      </c>
      <c r="D20672" s="213" t="str">
        <f t="shared" si="647"/>
        <v/>
      </c>
    </row>
    <row r="20673" spans="2:4" x14ac:dyDescent="0.3">
      <c r="B20673" s="211" t="str">
        <f t="shared" si="646"/>
        <v/>
      </c>
      <c r="D20673" s="213" t="str">
        <f t="shared" si="647"/>
        <v/>
      </c>
    </row>
    <row r="20674" spans="2:4" x14ac:dyDescent="0.3">
      <c r="B20674" s="211" t="str">
        <f t="shared" si="646"/>
        <v/>
      </c>
      <c r="D20674" s="213" t="str">
        <f t="shared" si="647"/>
        <v/>
      </c>
    </row>
    <row r="20675" spans="2:4" x14ac:dyDescent="0.3">
      <c r="B20675" s="211" t="str">
        <f t="shared" si="646"/>
        <v/>
      </c>
      <c r="D20675" s="213" t="str">
        <f t="shared" si="647"/>
        <v/>
      </c>
    </row>
    <row r="20676" spans="2:4" x14ac:dyDescent="0.3">
      <c r="B20676" s="211" t="str">
        <f t="shared" si="646"/>
        <v/>
      </c>
      <c r="D20676" s="213" t="str">
        <f t="shared" si="647"/>
        <v/>
      </c>
    </row>
    <row r="20677" spans="2:4" x14ac:dyDescent="0.3">
      <c r="B20677" s="211" t="str">
        <f t="shared" si="646"/>
        <v/>
      </c>
      <c r="D20677" s="213" t="str">
        <f t="shared" si="647"/>
        <v/>
      </c>
    </row>
    <row r="20678" spans="2:4" x14ac:dyDescent="0.3">
      <c r="B20678" s="211" t="str">
        <f t="shared" ref="B20678:B20741" si="648">IF(NOT(ISBLANK(A20678)),INT(($B$2-A20678)/365.25),"")</f>
        <v/>
      </c>
      <c r="D20678" s="213" t="str">
        <f t="shared" ref="D20678:D20741" si="649">_xlfn.IFNA(VLOOKUP(B20678,AgeGroups,2,TRUE),"")</f>
        <v/>
      </c>
    </row>
    <row r="20679" spans="2:4" x14ac:dyDescent="0.3">
      <c r="B20679" s="211" t="str">
        <f t="shared" si="648"/>
        <v/>
      </c>
      <c r="D20679" s="213" t="str">
        <f t="shared" si="649"/>
        <v/>
      </c>
    </row>
    <row r="20680" spans="2:4" x14ac:dyDescent="0.3">
      <c r="B20680" s="211" t="str">
        <f t="shared" si="648"/>
        <v/>
      </c>
      <c r="D20680" s="213" t="str">
        <f t="shared" si="649"/>
        <v/>
      </c>
    </row>
    <row r="20681" spans="2:4" x14ac:dyDescent="0.3">
      <c r="B20681" s="211" t="str">
        <f t="shared" si="648"/>
        <v/>
      </c>
      <c r="D20681" s="213" t="str">
        <f t="shared" si="649"/>
        <v/>
      </c>
    </row>
    <row r="20682" spans="2:4" x14ac:dyDescent="0.3">
      <c r="B20682" s="211" t="str">
        <f t="shared" si="648"/>
        <v/>
      </c>
      <c r="D20682" s="213" t="str">
        <f t="shared" si="649"/>
        <v/>
      </c>
    </row>
    <row r="20683" spans="2:4" x14ac:dyDescent="0.3">
      <c r="B20683" s="211" t="str">
        <f t="shared" si="648"/>
        <v/>
      </c>
      <c r="D20683" s="213" t="str">
        <f t="shared" si="649"/>
        <v/>
      </c>
    </row>
    <row r="20684" spans="2:4" x14ac:dyDescent="0.3">
      <c r="B20684" s="211" t="str">
        <f t="shared" si="648"/>
        <v/>
      </c>
      <c r="D20684" s="213" t="str">
        <f t="shared" si="649"/>
        <v/>
      </c>
    </row>
    <row r="20685" spans="2:4" x14ac:dyDescent="0.3">
      <c r="B20685" s="211" t="str">
        <f t="shared" si="648"/>
        <v/>
      </c>
      <c r="D20685" s="213" t="str">
        <f t="shared" si="649"/>
        <v/>
      </c>
    </row>
    <row r="20686" spans="2:4" x14ac:dyDescent="0.3">
      <c r="B20686" s="211" t="str">
        <f t="shared" si="648"/>
        <v/>
      </c>
      <c r="D20686" s="213" t="str">
        <f t="shared" si="649"/>
        <v/>
      </c>
    </row>
    <row r="20687" spans="2:4" x14ac:dyDescent="0.3">
      <c r="B20687" s="211" t="str">
        <f t="shared" si="648"/>
        <v/>
      </c>
      <c r="D20687" s="213" t="str">
        <f t="shared" si="649"/>
        <v/>
      </c>
    </row>
    <row r="20688" spans="2:4" x14ac:dyDescent="0.3">
      <c r="B20688" s="211" t="str">
        <f t="shared" si="648"/>
        <v/>
      </c>
      <c r="D20688" s="213" t="str">
        <f t="shared" si="649"/>
        <v/>
      </c>
    </row>
    <row r="20689" spans="2:4" x14ac:dyDescent="0.3">
      <c r="B20689" s="211" t="str">
        <f t="shared" si="648"/>
        <v/>
      </c>
      <c r="D20689" s="213" t="str">
        <f t="shared" si="649"/>
        <v/>
      </c>
    </row>
    <row r="20690" spans="2:4" x14ac:dyDescent="0.3">
      <c r="B20690" s="211" t="str">
        <f t="shared" si="648"/>
        <v/>
      </c>
      <c r="D20690" s="213" t="str">
        <f t="shared" si="649"/>
        <v/>
      </c>
    </row>
    <row r="20691" spans="2:4" x14ac:dyDescent="0.3">
      <c r="B20691" s="211" t="str">
        <f t="shared" si="648"/>
        <v/>
      </c>
      <c r="D20691" s="213" t="str">
        <f t="shared" si="649"/>
        <v/>
      </c>
    </row>
    <row r="20692" spans="2:4" x14ac:dyDescent="0.3">
      <c r="B20692" s="211" t="str">
        <f t="shared" si="648"/>
        <v/>
      </c>
      <c r="D20692" s="213" t="str">
        <f t="shared" si="649"/>
        <v/>
      </c>
    </row>
    <row r="20693" spans="2:4" x14ac:dyDescent="0.3">
      <c r="B20693" s="211" t="str">
        <f t="shared" si="648"/>
        <v/>
      </c>
      <c r="D20693" s="213" t="str">
        <f t="shared" si="649"/>
        <v/>
      </c>
    </row>
    <row r="20694" spans="2:4" x14ac:dyDescent="0.3">
      <c r="B20694" s="211" t="str">
        <f t="shared" si="648"/>
        <v/>
      </c>
      <c r="D20694" s="213" t="str">
        <f t="shared" si="649"/>
        <v/>
      </c>
    </row>
    <row r="20695" spans="2:4" x14ac:dyDescent="0.3">
      <c r="B20695" s="211" t="str">
        <f t="shared" si="648"/>
        <v/>
      </c>
      <c r="D20695" s="213" t="str">
        <f t="shared" si="649"/>
        <v/>
      </c>
    </row>
    <row r="20696" spans="2:4" x14ac:dyDescent="0.3">
      <c r="B20696" s="211" t="str">
        <f t="shared" si="648"/>
        <v/>
      </c>
      <c r="D20696" s="213" t="str">
        <f t="shared" si="649"/>
        <v/>
      </c>
    </row>
    <row r="20697" spans="2:4" x14ac:dyDescent="0.3">
      <c r="B20697" s="211" t="str">
        <f t="shared" si="648"/>
        <v/>
      </c>
      <c r="D20697" s="213" t="str">
        <f t="shared" si="649"/>
        <v/>
      </c>
    </row>
    <row r="20698" spans="2:4" x14ac:dyDescent="0.3">
      <c r="B20698" s="211" t="str">
        <f t="shared" si="648"/>
        <v/>
      </c>
      <c r="D20698" s="213" t="str">
        <f t="shared" si="649"/>
        <v/>
      </c>
    </row>
    <row r="20699" spans="2:4" x14ac:dyDescent="0.3">
      <c r="B20699" s="211" t="str">
        <f t="shared" si="648"/>
        <v/>
      </c>
      <c r="D20699" s="213" t="str">
        <f t="shared" si="649"/>
        <v/>
      </c>
    </row>
    <row r="20700" spans="2:4" x14ac:dyDescent="0.3">
      <c r="B20700" s="211" t="str">
        <f t="shared" si="648"/>
        <v/>
      </c>
      <c r="D20700" s="213" t="str">
        <f t="shared" si="649"/>
        <v/>
      </c>
    </row>
    <row r="20701" spans="2:4" x14ac:dyDescent="0.3">
      <c r="B20701" s="211" t="str">
        <f t="shared" si="648"/>
        <v/>
      </c>
      <c r="D20701" s="213" t="str">
        <f t="shared" si="649"/>
        <v/>
      </c>
    </row>
    <row r="20702" spans="2:4" x14ac:dyDescent="0.3">
      <c r="B20702" s="211" t="str">
        <f t="shared" si="648"/>
        <v/>
      </c>
      <c r="D20702" s="213" t="str">
        <f t="shared" si="649"/>
        <v/>
      </c>
    </row>
    <row r="20703" spans="2:4" x14ac:dyDescent="0.3">
      <c r="B20703" s="211" t="str">
        <f t="shared" si="648"/>
        <v/>
      </c>
      <c r="D20703" s="213" t="str">
        <f t="shared" si="649"/>
        <v/>
      </c>
    </row>
    <row r="20704" spans="2:4" x14ac:dyDescent="0.3">
      <c r="B20704" s="211" t="str">
        <f t="shared" si="648"/>
        <v/>
      </c>
      <c r="D20704" s="213" t="str">
        <f t="shared" si="649"/>
        <v/>
      </c>
    </row>
    <row r="20705" spans="2:4" x14ac:dyDescent="0.3">
      <c r="B20705" s="211" t="str">
        <f t="shared" si="648"/>
        <v/>
      </c>
      <c r="D20705" s="213" t="str">
        <f t="shared" si="649"/>
        <v/>
      </c>
    </row>
    <row r="20706" spans="2:4" x14ac:dyDescent="0.3">
      <c r="B20706" s="211" t="str">
        <f t="shared" si="648"/>
        <v/>
      </c>
      <c r="D20706" s="213" t="str">
        <f t="shared" si="649"/>
        <v/>
      </c>
    </row>
    <row r="20707" spans="2:4" x14ac:dyDescent="0.3">
      <c r="B20707" s="211" t="str">
        <f t="shared" si="648"/>
        <v/>
      </c>
      <c r="D20707" s="213" t="str">
        <f t="shared" si="649"/>
        <v/>
      </c>
    </row>
    <row r="20708" spans="2:4" x14ac:dyDescent="0.3">
      <c r="B20708" s="211" t="str">
        <f t="shared" si="648"/>
        <v/>
      </c>
      <c r="D20708" s="213" t="str">
        <f t="shared" si="649"/>
        <v/>
      </c>
    </row>
    <row r="20709" spans="2:4" x14ac:dyDescent="0.3">
      <c r="B20709" s="211" t="str">
        <f t="shared" si="648"/>
        <v/>
      </c>
      <c r="D20709" s="213" t="str">
        <f t="shared" si="649"/>
        <v/>
      </c>
    </row>
    <row r="20710" spans="2:4" x14ac:dyDescent="0.3">
      <c r="B20710" s="211" t="str">
        <f t="shared" si="648"/>
        <v/>
      </c>
      <c r="D20710" s="213" t="str">
        <f t="shared" si="649"/>
        <v/>
      </c>
    </row>
    <row r="20711" spans="2:4" x14ac:dyDescent="0.3">
      <c r="B20711" s="211" t="str">
        <f t="shared" si="648"/>
        <v/>
      </c>
      <c r="D20711" s="213" t="str">
        <f t="shared" si="649"/>
        <v/>
      </c>
    </row>
    <row r="20712" spans="2:4" x14ac:dyDescent="0.3">
      <c r="B20712" s="211" t="str">
        <f t="shared" si="648"/>
        <v/>
      </c>
      <c r="D20712" s="213" t="str">
        <f t="shared" si="649"/>
        <v/>
      </c>
    </row>
    <row r="20713" spans="2:4" x14ac:dyDescent="0.3">
      <c r="B20713" s="211" t="str">
        <f t="shared" si="648"/>
        <v/>
      </c>
      <c r="D20713" s="213" t="str">
        <f t="shared" si="649"/>
        <v/>
      </c>
    </row>
    <row r="20714" spans="2:4" x14ac:dyDescent="0.3">
      <c r="B20714" s="211" t="str">
        <f t="shared" si="648"/>
        <v/>
      </c>
      <c r="D20714" s="213" t="str">
        <f t="shared" si="649"/>
        <v/>
      </c>
    </row>
    <row r="20715" spans="2:4" x14ac:dyDescent="0.3">
      <c r="B20715" s="211" t="str">
        <f t="shared" si="648"/>
        <v/>
      </c>
      <c r="D20715" s="213" t="str">
        <f t="shared" si="649"/>
        <v/>
      </c>
    </row>
    <row r="20716" spans="2:4" x14ac:dyDescent="0.3">
      <c r="B20716" s="211" t="str">
        <f t="shared" si="648"/>
        <v/>
      </c>
      <c r="D20716" s="213" t="str">
        <f t="shared" si="649"/>
        <v/>
      </c>
    </row>
    <row r="20717" spans="2:4" x14ac:dyDescent="0.3">
      <c r="B20717" s="211" t="str">
        <f t="shared" si="648"/>
        <v/>
      </c>
      <c r="D20717" s="213" t="str">
        <f t="shared" si="649"/>
        <v/>
      </c>
    </row>
    <row r="20718" spans="2:4" x14ac:dyDescent="0.3">
      <c r="B20718" s="211" t="str">
        <f t="shared" si="648"/>
        <v/>
      </c>
      <c r="D20718" s="213" t="str">
        <f t="shared" si="649"/>
        <v/>
      </c>
    </row>
    <row r="20719" spans="2:4" x14ac:dyDescent="0.3">
      <c r="B20719" s="211" t="str">
        <f t="shared" si="648"/>
        <v/>
      </c>
      <c r="D20719" s="213" t="str">
        <f t="shared" si="649"/>
        <v/>
      </c>
    </row>
    <row r="20720" spans="2:4" x14ac:dyDescent="0.3">
      <c r="B20720" s="211" t="str">
        <f t="shared" si="648"/>
        <v/>
      </c>
      <c r="D20720" s="213" t="str">
        <f t="shared" si="649"/>
        <v/>
      </c>
    </row>
    <row r="20721" spans="2:4" x14ac:dyDescent="0.3">
      <c r="B20721" s="211" t="str">
        <f t="shared" si="648"/>
        <v/>
      </c>
      <c r="D20721" s="213" t="str">
        <f t="shared" si="649"/>
        <v/>
      </c>
    </row>
    <row r="20722" spans="2:4" x14ac:dyDescent="0.3">
      <c r="B20722" s="211" t="str">
        <f t="shared" si="648"/>
        <v/>
      </c>
      <c r="D20722" s="213" t="str">
        <f t="shared" si="649"/>
        <v/>
      </c>
    </row>
    <row r="20723" spans="2:4" x14ac:dyDescent="0.3">
      <c r="B20723" s="211" t="str">
        <f t="shared" si="648"/>
        <v/>
      </c>
      <c r="D20723" s="213" t="str">
        <f t="shared" si="649"/>
        <v/>
      </c>
    </row>
    <row r="20724" spans="2:4" x14ac:dyDescent="0.3">
      <c r="B20724" s="211" t="str">
        <f t="shared" si="648"/>
        <v/>
      </c>
      <c r="D20724" s="213" t="str">
        <f t="shared" si="649"/>
        <v/>
      </c>
    </row>
    <row r="20725" spans="2:4" x14ac:dyDescent="0.3">
      <c r="B20725" s="211" t="str">
        <f t="shared" si="648"/>
        <v/>
      </c>
      <c r="D20725" s="213" t="str">
        <f t="shared" si="649"/>
        <v/>
      </c>
    </row>
    <row r="20726" spans="2:4" x14ac:dyDescent="0.3">
      <c r="B20726" s="211" t="str">
        <f t="shared" si="648"/>
        <v/>
      </c>
      <c r="D20726" s="213" t="str">
        <f t="shared" si="649"/>
        <v/>
      </c>
    </row>
    <row r="20727" spans="2:4" x14ac:dyDescent="0.3">
      <c r="B20727" s="211" t="str">
        <f t="shared" si="648"/>
        <v/>
      </c>
      <c r="D20727" s="213" t="str">
        <f t="shared" si="649"/>
        <v/>
      </c>
    </row>
    <row r="20728" spans="2:4" x14ac:dyDescent="0.3">
      <c r="B20728" s="211" t="str">
        <f t="shared" si="648"/>
        <v/>
      </c>
      <c r="D20728" s="213" t="str">
        <f t="shared" si="649"/>
        <v/>
      </c>
    </row>
    <row r="20729" spans="2:4" x14ac:dyDescent="0.3">
      <c r="B20729" s="211" t="str">
        <f t="shared" si="648"/>
        <v/>
      </c>
      <c r="D20729" s="213" t="str">
        <f t="shared" si="649"/>
        <v/>
      </c>
    </row>
    <row r="20730" spans="2:4" x14ac:dyDescent="0.3">
      <c r="B20730" s="211" t="str">
        <f t="shared" si="648"/>
        <v/>
      </c>
      <c r="D20730" s="213" t="str">
        <f t="shared" si="649"/>
        <v/>
      </c>
    </row>
    <row r="20731" spans="2:4" x14ac:dyDescent="0.3">
      <c r="B20731" s="211" t="str">
        <f t="shared" si="648"/>
        <v/>
      </c>
      <c r="D20731" s="213" t="str">
        <f t="shared" si="649"/>
        <v/>
      </c>
    </row>
    <row r="20732" spans="2:4" x14ac:dyDescent="0.3">
      <c r="B20732" s="211" t="str">
        <f t="shared" si="648"/>
        <v/>
      </c>
      <c r="D20732" s="213" t="str">
        <f t="shared" si="649"/>
        <v/>
      </c>
    </row>
    <row r="20733" spans="2:4" x14ac:dyDescent="0.3">
      <c r="B20733" s="211" t="str">
        <f t="shared" si="648"/>
        <v/>
      </c>
      <c r="D20733" s="213" t="str">
        <f t="shared" si="649"/>
        <v/>
      </c>
    </row>
    <row r="20734" spans="2:4" x14ac:dyDescent="0.3">
      <c r="B20734" s="211" t="str">
        <f t="shared" si="648"/>
        <v/>
      </c>
      <c r="D20734" s="213" t="str">
        <f t="shared" si="649"/>
        <v/>
      </c>
    </row>
    <row r="20735" spans="2:4" x14ac:dyDescent="0.3">
      <c r="B20735" s="211" t="str">
        <f t="shared" si="648"/>
        <v/>
      </c>
      <c r="D20735" s="213" t="str">
        <f t="shared" si="649"/>
        <v/>
      </c>
    </row>
    <row r="20736" spans="2:4" x14ac:dyDescent="0.3">
      <c r="B20736" s="211" t="str">
        <f t="shared" si="648"/>
        <v/>
      </c>
      <c r="D20736" s="213" t="str">
        <f t="shared" si="649"/>
        <v/>
      </c>
    </row>
    <row r="20737" spans="2:4" x14ac:dyDescent="0.3">
      <c r="B20737" s="211" t="str">
        <f t="shared" si="648"/>
        <v/>
      </c>
      <c r="D20737" s="213" t="str">
        <f t="shared" si="649"/>
        <v/>
      </c>
    </row>
    <row r="20738" spans="2:4" x14ac:dyDescent="0.3">
      <c r="B20738" s="211" t="str">
        <f t="shared" si="648"/>
        <v/>
      </c>
      <c r="D20738" s="213" t="str">
        <f t="shared" si="649"/>
        <v/>
      </c>
    </row>
    <row r="20739" spans="2:4" x14ac:dyDescent="0.3">
      <c r="B20739" s="211" t="str">
        <f t="shared" si="648"/>
        <v/>
      </c>
      <c r="D20739" s="213" t="str">
        <f t="shared" si="649"/>
        <v/>
      </c>
    </row>
    <row r="20740" spans="2:4" x14ac:dyDescent="0.3">
      <c r="B20740" s="211" t="str">
        <f t="shared" si="648"/>
        <v/>
      </c>
      <c r="D20740" s="213" t="str">
        <f t="shared" si="649"/>
        <v/>
      </c>
    </row>
    <row r="20741" spans="2:4" x14ac:dyDescent="0.3">
      <c r="B20741" s="211" t="str">
        <f t="shared" si="648"/>
        <v/>
      </c>
      <c r="D20741" s="213" t="str">
        <f t="shared" si="649"/>
        <v/>
      </c>
    </row>
    <row r="20742" spans="2:4" x14ac:dyDescent="0.3">
      <c r="B20742" s="211" t="str">
        <f t="shared" ref="B20742:B20805" si="650">IF(NOT(ISBLANK(A20742)),INT(($B$2-A20742)/365.25),"")</f>
        <v/>
      </c>
      <c r="D20742" s="213" t="str">
        <f t="shared" ref="D20742:D20805" si="651">_xlfn.IFNA(VLOOKUP(B20742,AgeGroups,2,TRUE),"")</f>
        <v/>
      </c>
    </row>
    <row r="20743" spans="2:4" x14ac:dyDescent="0.3">
      <c r="B20743" s="211" t="str">
        <f t="shared" si="650"/>
        <v/>
      </c>
      <c r="D20743" s="213" t="str">
        <f t="shared" si="651"/>
        <v/>
      </c>
    </row>
    <row r="20744" spans="2:4" x14ac:dyDescent="0.3">
      <c r="B20744" s="211" t="str">
        <f t="shared" si="650"/>
        <v/>
      </c>
      <c r="D20744" s="213" t="str">
        <f t="shared" si="651"/>
        <v/>
      </c>
    </row>
    <row r="20745" spans="2:4" x14ac:dyDescent="0.3">
      <c r="B20745" s="211" t="str">
        <f t="shared" si="650"/>
        <v/>
      </c>
      <c r="D20745" s="213" t="str">
        <f t="shared" si="651"/>
        <v/>
      </c>
    </row>
    <row r="20746" spans="2:4" x14ac:dyDescent="0.3">
      <c r="B20746" s="211" t="str">
        <f t="shared" si="650"/>
        <v/>
      </c>
      <c r="D20746" s="213" t="str">
        <f t="shared" si="651"/>
        <v/>
      </c>
    </row>
    <row r="20747" spans="2:4" x14ac:dyDescent="0.3">
      <c r="B20747" s="211" t="str">
        <f t="shared" si="650"/>
        <v/>
      </c>
      <c r="D20747" s="213" t="str">
        <f t="shared" si="651"/>
        <v/>
      </c>
    </row>
    <row r="20748" spans="2:4" x14ac:dyDescent="0.3">
      <c r="B20748" s="211" t="str">
        <f t="shared" si="650"/>
        <v/>
      </c>
      <c r="D20748" s="213" t="str">
        <f t="shared" si="651"/>
        <v/>
      </c>
    </row>
    <row r="20749" spans="2:4" x14ac:dyDescent="0.3">
      <c r="B20749" s="211" t="str">
        <f t="shared" si="650"/>
        <v/>
      </c>
      <c r="D20749" s="213" t="str">
        <f t="shared" si="651"/>
        <v/>
      </c>
    </row>
    <row r="20750" spans="2:4" x14ac:dyDescent="0.3">
      <c r="B20750" s="211" t="str">
        <f t="shared" si="650"/>
        <v/>
      </c>
      <c r="D20750" s="213" t="str">
        <f t="shared" si="651"/>
        <v/>
      </c>
    </row>
    <row r="20751" spans="2:4" x14ac:dyDescent="0.3">
      <c r="B20751" s="211" t="str">
        <f t="shared" si="650"/>
        <v/>
      </c>
      <c r="D20751" s="213" t="str">
        <f t="shared" si="651"/>
        <v/>
      </c>
    </row>
    <row r="20752" spans="2:4" x14ac:dyDescent="0.3">
      <c r="B20752" s="211" t="str">
        <f t="shared" si="650"/>
        <v/>
      </c>
      <c r="D20752" s="213" t="str">
        <f t="shared" si="651"/>
        <v/>
      </c>
    </row>
    <row r="20753" spans="2:4" x14ac:dyDescent="0.3">
      <c r="B20753" s="211" t="str">
        <f t="shared" si="650"/>
        <v/>
      </c>
      <c r="D20753" s="213" t="str">
        <f t="shared" si="651"/>
        <v/>
      </c>
    </row>
    <row r="20754" spans="2:4" x14ac:dyDescent="0.3">
      <c r="B20754" s="211" t="str">
        <f t="shared" si="650"/>
        <v/>
      </c>
      <c r="D20754" s="213" t="str">
        <f t="shared" si="651"/>
        <v/>
      </c>
    </row>
    <row r="20755" spans="2:4" x14ac:dyDescent="0.3">
      <c r="B20755" s="211" t="str">
        <f t="shared" si="650"/>
        <v/>
      </c>
      <c r="D20755" s="213" t="str">
        <f t="shared" si="651"/>
        <v/>
      </c>
    </row>
    <row r="20756" spans="2:4" x14ac:dyDescent="0.3">
      <c r="B20756" s="211" t="str">
        <f t="shared" si="650"/>
        <v/>
      </c>
      <c r="D20756" s="213" t="str">
        <f t="shared" si="651"/>
        <v/>
      </c>
    </row>
    <row r="20757" spans="2:4" x14ac:dyDescent="0.3">
      <c r="B20757" s="211" t="str">
        <f t="shared" si="650"/>
        <v/>
      </c>
      <c r="D20757" s="213" t="str">
        <f t="shared" si="651"/>
        <v/>
      </c>
    </row>
    <row r="20758" spans="2:4" x14ac:dyDescent="0.3">
      <c r="B20758" s="211" t="str">
        <f t="shared" si="650"/>
        <v/>
      </c>
      <c r="D20758" s="213" t="str">
        <f t="shared" si="651"/>
        <v/>
      </c>
    </row>
    <row r="20759" spans="2:4" x14ac:dyDescent="0.3">
      <c r="B20759" s="211" t="str">
        <f t="shared" si="650"/>
        <v/>
      </c>
      <c r="D20759" s="213" t="str">
        <f t="shared" si="651"/>
        <v/>
      </c>
    </row>
    <row r="20760" spans="2:4" x14ac:dyDescent="0.3">
      <c r="B20760" s="211" t="str">
        <f t="shared" si="650"/>
        <v/>
      </c>
      <c r="D20760" s="213" t="str">
        <f t="shared" si="651"/>
        <v/>
      </c>
    </row>
    <row r="20761" spans="2:4" x14ac:dyDescent="0.3">
      <c r="B20761" s="211" t="str">
        <f t="shared" si="650"/>
        <v/>
      </c>
      <c r="D20761" s="213" t="str">
        <f t="shared" si="651"/>
        <v/>
      </c>
    </row>
    <row r="20762" spans="2:4" x14ac:dyDescent="0.3">
      <c r="B20762" s="211" t="str">
        <f t="shared" si="650"/>
        <v/>
      </c>
      <c r="D20762" s="213" t="str">
        <f t="shared" si="651"/>
        <v/>
      </c>
    </row>
    <row r="20763" spans="2:4" x14ac:dyDescent="0.3">
      <c r="B20763" s="211" t="str">
        <f t="shared" si="650"/>
        <v/>
      </c>
      <c r="D20763" s="213" t="str">
        <f t="shared" si="651"/>
        <v/>
      </c>
    </row>
    <row r="20764" spans="2:4" x14ac:dyDescent="0.3">
      <c r="B20764" s="211" t="str">
        <f t="shared" si="650"/>
        <v/>
      </c>
      <c r="D20764" s="213" t="str">
        <f t="shared" si="651"/>
        <v/>
      </c>
    </row>
    <row r="20765" spans="2:4" x14ac:dyDescent="0.3">
      <c r="B20765" s="211" t="str">
        <f t="shared" si="650"/>
        <v/>
      </c>
      <c r="D20765" s="213" t="str">
        <f t="shared" si="651"/>
        <v/>
      </c>
    </row>
    <row r="20766" spans="2:4" x14ac:dyDescent="0.3">
      <c r="B20766" s="211" t="str">
        <f t="shared" si="650"/>
        <v/>
      </c>
      <c r="D20766" s="213" t="str">
        <f t="shared" si="651"/>
        <v/>
      </c>
    </row>
    <row r="20767" spans="2:4" x14ac:dyDescent="0.3">
      <c r="B20767" s="211" t="str">
        <f t="shared" si="650"/>
        <v/>
      </c>
      <c r="D20767" s="213" t="str">
        <f t="shared" si="651"/>
        <v/>
      </c>
    </row>
    <row r="20768" spans="2:4" x14ac:dyDescent="0.3">
      <c r="B20768" s="211" t="str">
        <f t="shared" si="650"/>
        <v/>
      </c>
      <c r="D20768" s="213" t="str">
        <f t="shared" si="651"/>
        <v/>
      </c>
    </row>
    <row r="20769" spans="2:4" x14ac:dyDescent="0.3">
      <c r="B20769" s="211" t="str">
        <f t="shared" si="650"/>
        <v/>
      </c>
      <c r="D20769" s="213" t="str">
        <f t="shared" si="651"/>
        <v/>
      </c>
    </row>
    <row r="20770" spans="2:4" x14ac:dyDescent="0.3">
      <c r="B20770" s="211" t="str">
        <f t="shared" si="650"/>
        <v/>
      </c>
      <c r="D20770" s="213" t="str">
        <f t="shared" si="651"/>
        <v/>
      </c>
    </row>
    <row r="20771" spans="2:4" x14ac:dyDescent="0.3">
      <c r="B20771" s="211" t="str">
        <f t="shared" si="650"/>
        <v/>
      </c>
      <c r="D20771" s="213" t="str">
        <f t="shared" si="651"/>
        <v/>
      </c>
    </row>
    <row r="20772" spans="2:4" x14ac:dyDescent="0.3">
      <c r="B20772" s="211" t="str">
        <f t="shared" si="650"/>
        <v/>
      </c>
      <c r="D20772" s="213" t="str">
        <f t="shared" si="651"/>
        <v/>
      </c>
    </row>
    <row r="20773" spans="2:4" x14ac:dyDescent="0.3">
      <c r="B20773" s="211" t="str">
        <f t="shared" si="650"/>
        <v/>
      </c>
      <c r="D20773" s="213" t="str">
        <f t="shared" si="651"/>
        <v/>
      </c>
    </row>
    <row r="20774" spans="2:4" x14ac:dyDescent="0.3">
      <c r="B20774" s="211" t="str">
        <f t="shared" si="650"/>
        <v/>
      </c>
      <c r="D20774" s="213" t="str">
        <f t="shared" si="651"/>
        <v/>
      </c>
    </row>
    <row r="20775" spans="2:4" x14ac:dyDescent="0.3">
      <c r="B20775" s="211" t="str">
        <f t="shared" si="650"/>
        <v/>
      </c>
      <c r="D20775" s="213" t="str">
        <f t="shared" si="651"/>
        <v/>
      </c>
    </row>
    <row r="20776" spans="2:4" x14ac:dyDescent="0.3">
      <c r="B20776" s="211" t="str">
        <f t="shared" si="650"/>
        <v/>
      </c>
      <c r="D20776" s="213" t="str">
        <f t="shared" si="651"/>
        <v/>
      </c>
    </row>
    <row r="20777" spans="2:4" x14ac:dyDescent="0.3">
      <c r="B20777" s="211" t="str">
        <f t="shared" si="650"/>
        <v/>
      </c>
      <c r="D20777" s="213" t="str">
        <f t="shared" si="651"/>
        <v/>
      </c>
    </row>
    <row r="20778" spans="2:4" x14ac:dyDescent="0.3">
      <c r="B20778" s="211" t="str">
        <f t="shared" si="650"/>
        <v/>
      </c>
      <c r="D20778" s="213" t="str">
        <f t="shared" si="651"/>
        <v/>
      </c>
    </row>
    <row r="20779" spans="2:4" x14ac:dyDescent="0.3">
      <c r="B20779" s="211" t="str">
        <f t="shared" si="650"/>
        <v/>
      </c>
      <c r="D20779" s="213" t="str">
        <f t="shared" si="651"/>
        <v/>
      </c>
    </row>
    <row r="20780" spans="2:4" x14ac:dyDescent="0.3">
      <c r="B20780" s="211" t="str">
        <f t="shared" si="650"/>
        <v/>
      </c>
      <c r="D20780" s="213" t="str">
        <f t="shared" si="651"/>
        <v/>
      </c>
    </row>
    <row r="20781" spans="2:4" x14ac:dyDescent="0.3">
      <c r="B20781" s="211" t="str">
        <f t="shared" si="650"/>
        <v/>
      </c>
      <c r="D20781" s="213" t="str">
        <f t="shared" si="651"/>
        <v/>
      </c>
    </row>
    <row r="20782" spans="2:4" x14ac:dyDescent="0.3">
      <c r="B20782" s="211" t="str">
        <f t="shared" si="650"/>
        <v/>
      </c>
      <c r="D20782" s="213" t="str">
        <f t="shared" si="651"/>
        <v/>
      </c>
    </row>
    <row r="20783" spans="2:4" x14ac:dyDescent="0.3">
      <c r="B20783" s="211" t="str">
        <f t="shared" si="650"/>
        <v/>
      </c>
      <c r="D20783" s="213" t="str">
        <f t="shared" si="651"/>
        <v/>
      </c>
    </row>
    <row r="20784" spans="2:4" x14ac:dyDescent="0.3">
      <c r="B20784" s="211" t="str">
        <f t="shared" si="650"/>
        <v/>
      </c>
      <c r="D20784" s="213" t="str">
        <f t="shared" si="651"/>
        <v/>
      </c>
    </row>
    <row r="20785" spans="2:4" x14ac:dyDescent="0.3">
      <c r="B20785" s="211" t="str">
        <f t="shared" si="650"/>
        <v/>
      </c>
      <c r="D20785" s="213" t="str">
        <f t="shared" si="651"/>
        <v/>
      </c>
    </row>
    <row r="20786" spans="2:4" x14ac:dyDescent="0.3">
      <c r="B20786" s="211" t="str">
        <f t="shared" si="650"/>
        <v/>
      </c>
      <c r="D20786" s="213" t="str">
        <f t="shared" si="651"/>
        <v/>
      </c>
    </row>
    <row r="20787" spans="2:4" x14ac:dyDescent="0.3">
      <c r="B20787" s="211" t="str">
        <f t="shared" si="650"/>
        <v/>
      </c>
      <c r="D20787" s="213" t="str">
        <f t="shared" si="651"/>
        <v/>
      </c>
    </row>
    <row r="20788" spans="2:4" x14ac:dyDescent="0.3">
      <c r="B20788" s="211" t="str">
        <f t="shared" si="650"/>
        <v/>
      </c>
      <c r="D20788" s="213" t="str">
        <f t="shared" si="651"/>
        <v/>
      </c>
    </row>
    <row r="20789" spans="2:4" x14ac:dyDescent="0.3">
      <c r="B20789" s="211" t="str">
        <f t="shared" si="650"/>
        <v/>
      </c>
      <c r="D20789" s="213" t="str">
        <f t="shared" si="651"/>
        <v/>
      </c>
    </row>
    <row r="20790" spans="2:4" x14ac:dyDescent="0.3">
      <c r="B20790" s="211" t="str">
        <f t="shared" si="650"/>
        <v/>
      </c>
      <c r="D20790" s="213" t="str">
        <f t="shared" si="651"/>
        <v/>
      </c>
    </row>
    <row r="20791" spans="2:4" x14ac:dyDescent="0.3">
      <c r="B20791" s="211" t="str">
        <f t="shared" si="650"/>
        <v/>
      </c>
      <c r="D20791" s="213" t="str">
        <f t="shared" si="651"/>
        <v/>
      </c>
    </row>
    <row r="20792" spans="2:4" x14ac:dyDescent="0.3">
      <c r="B20792" s="211" t="str">
        <f t="shared" si="650"/>
        <v/>
      </c>
      <c r="D20792" s="213" t="str">
        <f t="shared" si="651"/>
        <v/>
      </c>
    </row>
    <row r="20793" spans="2:4" x14ac:dyDescent="0.3">
      <c r="B20793" s="211" t="str">
        <f t="shared" si="650"/>
        <v/>
      </c>
      <c r="D20793" s="213" t="str">
        <f t="shared" si="651"/>
        <v/>
      </c>
    </row>
    <row r="20794" spans="2:4" x14ac:dyDescent="0.3">
      <c r="B20794" s="211" t="str">
        <f t="shared" si="650"/>
        <v/>
      </c>
      <c r="D20794" s="213" t="str">
        <f t="shared" si="651"/>
        <v/>
      </c>
    </row>
    <row r="20795" spans="2:4" x14ac:dyDescent="0.3">
      <c r="B20795" s="211" t="str">
        <f t="shared" si="650"/>
        <v/>
      </c>
      <c r="D20795" s="213" t="str">
        <f t="shared" si="651"/>
        <v/>
      </c>
    </row>
    <row r="20796" spans="2:4" x14ac:dyDescent="0.3">
      <c r="B20796" s="211" t="str">
        <f t="shared" si="650"/>
        <v/>
      </c>
      <c r="D20796" s="213" t="str">
        <f t="shared" si="651"/>
        <v/>
      </c>
    </row>
    <row r="20797" spans="2:4" x14ac:dyDescent="0.3">
      <c r="B20797" s="211" t="str">
        <f t="shared" si="650"/>
        <v/>
      </c>
      <c r="D20797" s="213" t="str">
        <f t="shared" si="651"/>
        <v/>
      </c>
    </row>
    <row r="20798" spans="2:4" x14ac:dyDescent="0.3">
      <c r="B20798" s="211" t="str">
        <f t="shared" si="650"/>
        <v/>
      </c>
      <c r="D20798" s="213" t="str">
        <f t="shared" si="651"/>
        <v/>
      </c>
    </row>
    <row r="20799" spans="2:4" x14ac:dyDescent="0.3">
      <c r="B20799" s="211" t="str">
        <f t="shared" si="650"/>
        <v/>
      </c>
      <c r="D20799" s="213" t="str">
        <f t="shared" si="651"/>
        <v/>
      </c>
    </row>
    <row r="20800" spans="2:4" x14ac:dyDescent="0.3">
      <c r="B20800" s="211" t="str">
        <f t="shared" si="650"/>
        <v/>
      </c>
      <c r="D20800" s="213" t="str">
        <f t="shared" si="651"/>
        <v/>
      </c>
    </row>
    <row r="20801" spans="2:4" x14ac:dyDescent="0.3">
      <c r="B20801" s="211" t="str">
        <f t="shared" si="650"/>
        <v/>
      </c>
      <c r="D20801" s="213" t="str">
        <f t="shared" si="651"/>
        <v/>
      </c>
    </row>
    <row r="20802" spans="2:4" x14ac:dyDescent="0.3">
      <c r="B20802" s="211" t="str">
        <f t="shared" si="650"/>
        <v/>
      </c>
      <c r="D20802" s="213" t="str">
        <f t="shared" si="651"/>
        <v/>
      </c>
    </row>
    <row r="20803" spans="2:4" x14ac:dyDescent="0.3">
      <c r="B20803" s="211" t="str">
        <f t="shared" si="650"/>
        <v/>
      </c>
      <c r="D20803" s="213" t="str">
        <f t="shared" si="651"/>
        <v/>
      </c>
    </row>
    <row r="20804" spans="2:4" x14ac:dyDescent="0.3">
      <c r="B20804" s="211" t="str">
        <f t="shared" si="650"/>
        <v/>
      </c>
      <c r="D20804" s="213" t="str">
        <f t="shared" si="651"/>
        <v/>
      </c>
    </row>
    <row r="20805" spans="2:4" x14ac:dyDescent="0.3">
      <c r="B20805" s="211" t="str">
        <f t="shared" si="650"/>
        <v/>
      </c>
      <c r="D20805" s="213" t="str">
        <f t="shared" si="651"/>
        <v/>
      </c>
    </row>
    <row r="20806" spans="2:4" x14ac:dyDescent="0.3">
      <c r="B20806" s="211" t="str">
        <f t="shared" ref="B20806:B20869" si="652">IF(NOT(ISBLANK(A20806)),INT(($B$2-A20806)/365.25),"")</f>
        <v/>
      </c>
      <c r="D20806" s="213" t="str">
        <f t="shared" ref="D20806:D20869" si="653">_xlfn.IFNA(VLOOKUP(B20806,AgeGroups,2,TRUE),"")</f>
        <v/>
      </c>
    </row>
    <row r="20807" spans="2:4" x14ac:dyDescent="0.3">
      <c r="B20807" s="211" t="str">
        <f t="shared" si="652"/>
        <v/>
      </c>
      <c r="D20807" s="213" t="str">
        <f t="shared" si="653"/>
        <v/>
      </c>
    </row>
    <row r="20808" spans="2:4" x14ac:dyDescent="0.3">
      <c r="B20808" s="211" t="str">
        <f t="shared" si="652"/>
        <v/>
      </c>
      <c r="D20808" s="213" t="str">
        <f t="shared" si="653"/>
        <v/>
      </c>
    </row>
    <row r="20809" spans="2:4" x14ac:dyDescent="0.3">
      <c r="B20809" s="211" t="str">
        <f t="shared" si="652"/>
        <v/>
      </c>
      <c r="D20809" s="213" t="str">
        <f t="shared" si="653"/>
        <v/>
      </c>
    </row>
    <row r="20810" spans="2:4" x14ac:dyDescent="0.3">
      <c r="B20810" s="211" t="str">
        <f t="shared" si="652"/>
        <v/>
      </c>
      <c r="D20810" s="213" t="str">
        <f t="shared" si="653"/>
        <v/>
      </c>
    </row>
    <row r="20811" spans="2:4" x14ac:dyDescent="0.3">
      <c r="B20811" s="211" t="str">
        <f t="shared" si="652"/>
        <v/>
      </c>
      <c r="D20811" s="213" t="str">
        <f t="shared" si="653"/>
        <v/>
      </c>
    </row>
    <row r="20812" spans="2:4" x14ac:dyDescent="0.3">
      <c r="B20812" s="211" t="str">
        <f t="shared" si="652"/>
        <v/>
      </c>
      <c r="D20812" s="213" t="str">
        <f t="shared" si="653"/>
        <v/>
      </c>
    </row>
    <row r="20813" spans="2:4" x14ac:dyDescent="0.3">
      <c r="B20813" s="211" t="str">
        <f t="shared" si="652"/>
        <v/>
      </c>
      <c r="D20813" s="213" t="str">
        <f t="shared" si="653"/>
        <v/>
      </c>
    </row>
    <row r="20814" spans="2:4" x14ac:dyDescent="0.3">
      <c r="B20814" s="211" t="str">
        <f t="shared" si="652"/>
        <v/>
      </c>
      <c r="D20814" s="213" t="str">
        <f t="shared" si="653"/>
        <v/>
      </c>
    </row>
    <row r="20815" spans="2:4" x14ac:dyDescent="0.3">
      <c r="B20815" s="211" t="str">
        <f t="shared" si="652"/>
        <v/>
      </c>
      <c r="D20815" s="213" t="str">
        <f t="shared" si="653"/>
        <v/>
      </c>
    </row>
    <row r="20816" spans="2:4" x14ac:dyDescent="0.3">
      <c r="B20816" s="211" t="str">
        <f t="shared" si="652"/>
        <v/>
      </c>
      <c r="D20816" s="213" t="str">
        <f t="shared" si="653"/>
        <v/>
      </c>
    </row>
    <row r="20817" spans="2:4" x14ac:dyDescent="0.3">
      <c r="B20817" s="211" t="str">
        <f t="shared" si="652"/>
        <v/>
      </c>
      <c r="D20817" s="213" t="str">
        <f t="shared" si="653"/>
        <v/>
      </c>
    </row>
    <row r="20818" spans="2:4" x14ac:dyDescent="0.3">
      <c r="B20818" s="211" t="str">
        <f t="shared" si="652"/>
        <v/>
      </c>
      <c r="D20818" s="213" t="str">
        <f t="shared" si="653"/>
        <v/>
      </c>
    </row>
    <row r="20819" spans="2:4" x14ac:dyDescent="0.3">
      <c r="B20819" s="211" t="str">
        <f t="shared" si="652"/>
        <v/>
      </c>
      <c r="D20819" s="213" t="str">
        <f t="shared" si="653"/>
        <v/>
      </c>
    </row>
    <row r="20820" spans="2:4" x14ac:dyDescent="0.3">
      <c r="B20820" s="211" t="str">
        <f t="shared" si="652"/>
        <v/>
      </c>
      <c r="D20820" s="213" t="str">
        <f t="shared" si="653"/>
        <v/>
      </c>
    </row>
    <row r="20821" spans="2:4" x14ac:dyDescent="0.3">
      <c r="B20821" s="211" t="str">
        <f t="shared" si="652"/>
        <v/>
      </c>
      <c r="D20821" s="213" t="str">
        <f t="shared" si="653"/>
        <v/>
      </c>
    </row>
    <row r="20822" spans="2:4" x14ac:dyDescent="0.3">
      <c r="B20822" s="211" t="str">
        <f t="shared" si="652"/>
        <v/>
      </c>
      <c r="D20822" s="213" t="str">
        <f t="shared" si="653"/>
        <v/>
      </c>
    </row>
    <row r="20823" spans="2:4" x14ac:dyDescent="0.3">
      <c r="B20823" s="211" t="str">
        <f t="shared" si="652"/>
        <v/>
      </c>
      <c r="D20823" s="213" t="str">
        <f t="shared" si="653"/>
        <v/>
      </c>
    </row>
    <row r="20824" spans="2:4" x14ac:dyDescent="0.3">
      <c r="B20824" s="211" t="str">
        <f t="shared" si="652"/>
        <v/>
      </c>
      <c r="D20824" s="213" t="str">
        <f t="shared" si="653"/>
        <v/>
      </c>
    </row>
    <row r="20825" spans="2:4" x14ac:dyDescent="0.3">
      <c r="B20825" s="211" t="str">
        <f t="shared" si="652"/>
        <v/>
      </c>
      <c r="D20825" s="213" t="str">
        <f t="shared" si="653"/>
        <v/>
      </c>
    </row>
    <row r="20826" spans="2:4" x14ac:dyDescent="0.3">
      <c r="B20826" s="211" t="str">
        <f t="shared" si="652"/>
        <v/>
      </c>
      <c r="D20826" s="213" t="str">
        <f t="shared" si="653"/>
        <v/>
      </c>
    </row>
    <row r="20827" spans="2:4" x14ac:dyDescent="0.3">
      <c r="B20827" s="211" t="str">
        <f t="shared" si="652"/>
        <v/>
      </c>
      <c r="D20827" s="213" t="str">
        <f t="shared" si="653"/>
        <v/>
      </c>
    </row>
    <row r="20828" spans="2:4" x14ac:dyDescent="0.3">
      <c r="B20828" s="211" t="str">
        <f t="shared" si="652"/>
        <v/>
      </c>
      <c r="D20828" s="213" t="str">
        <f t="shared" si="653"/>
        <v/>
      </c>
    </row>
    <row r="20829" spans="2:4" x14ac:dyDescent="0.3">
      <c r="B20829" s="211" t="str">
        <f t="shared" si="652"/>
        <v/>
      </c>
      <c r="D20829" s="213" t="str">
        <f t="shared" si="653"/>
        <v/>
      </c>
    </row>
    <row r="20830" spans="2:4" x14ac:dyDescent="0.3">
      <c r="B20830" s="211" t="str">
        <f t="shared" si="652"/>
        <v/>
      </c>
      <c r="D20830" s="213" t="str">
        <f t="shared" si="653"/>
        <v/>
      </c>
    </row>
    <row r="20831" spans="2:4" x14ac:dyDescent="0.3">
      <c r="B20831" s="211" t="str">
        <f t="shared" si="652"/>
        <v/>
      </c>
      <c r="D20831" s="213" t="str">
        <f t="shared" si="653"/>
        <v/>
      </c>
    </row>
    <row r="20832" spans="2:4" x14ac:dyDescent="0.3">
      <c r="B20832" s="211" t="str">
        <f t="shared" si="652"/>
        <v/>
      </c>
      <c r="D20832" s="213" t="str">
        <f t="shared" si="653"/>
        <v/>
      </c>
    </row>
    <row r="20833" spans="2:4" x14ac:dyDescent="0.3">
      <c r="B20833" s="211" t="str">
        <f t="shared" si="652"/>
        <v/>
      </c>
      <c r="D20833" s="213" t="str">
        <f t="shared" si="653"/>
        <v/>
      </c>
    </row>
    <row r="20834" spans="2:4" x14ac:dyDescent="0.3">
      <c r="B20834" s="211" t="str">
        <f t="shared" si="652"/>
        <v/>
      </c>
      <c r="D20834" s="213" t="str">
        <f t="shared" si="653"/>
        <v/>
      </c>
    </row>
    <row r="20835" spans="2:4" x14ac:dyDescent="0.3">
      <c r="B20835" s="211" t="str">
        <f t="shared" si="652"/>
        <v/>
      </c>
      <c r="D20835" s="213" t="str">
        <f t="shared" si="653"/>
        <v/>
      </c>
    </row>
    <row r="20836" spans="2:4" x14ac:dyDescent="0.3">
      <c r="B20836" s="211" t="str">
        <f t="shared" si="652"/>
        <v/>
      </c>
      <c r="D20836" s="213" t="str">
        <f t="shared" si="653"/>
        <v/>
      </c>
    </row>
    <row r="20837" spans="2:4" x14ac:dyDescent="0.3">
      <c r="B20837" s="211" t="str">
        <f t="shared" si="652"/>
        <v/>
      </c>
      <c r="D20837" s="213" t="str">
        <f t="shared" si="653"/>
        <v/>
      </c>
    </row>
    <row r="20838" spans="2:4" x14ac:dyDescent="0.3">
      <c r="B20838" s="211" t="str">
        <f t="shared" si="652"/>
        <v/>
      </c>
      <c r="D20838" s="213" t="str">
        <f t="shared" si="653"/>
        <v/>
      </c>
    </row>
    <row r="20839" spans="2:4" x14ac:dyDescent="0.3">
      <c r="B20839" s="211" t="str">
        <f t="shared" si="652"/>
        <v/>
      </c>
      <c r="D20839" s="213" t="str">
        <f t="shared" si="653"/>
        <v/>
      </c>
    </row>
    <row r="20840" spans="2:4" x14ac:dyDescent="0.3">
      <c r="B20840" s="211" t="str">
        <f t="shared" si="652"/>
        <v/>
      </c>
      <c r="D20840" s="213" t="str">
        <f t="shared" si="653"/>
        <v/>
      </c>
    </row>
    <row r="20841" spans="2:4" x14ac:dyDescent="0.3">
      <c r="B20841" s="211" t="str">
        <f t="shared" si="652"/>
        <v/>
      </c>
      <c r="D20841" s="213" t="str">
        <f t="shared" si="653"/>
        <v/>
      </c>
    </row>
    <row r="20842" spans="2:4" x14ac:dyDescent="0.3">
      <c r="B20842" s="211" t="str">
        <f t="shared" si="652"/>
        <v/>
      </c>
      <c r="D20842" s="213" t="str">
        <f t="shared" si="653"/>
        <v/>
      </c>
    </row>
    <row r="20843" spans="2:4" x14ac:dyDescent="0.3">
      <c r="B20843" s="211" t="str">
        <f t="shared" si="652"/>
        <v/>
      </c>
      <c r="D20843" s="213" t="str">
        <f t="shared" si="653"/>
        <v/>
      </c>
    </row>
    <row r="20844" spans="2:4" x14ac:dyDescent="0.3">
      <c r="B20844" s="211" t="str">
        <f t="shared" si="652"/>
        <v/>
      </c>
      <c r="D20844" s="213" t="str">
        <f t="shared" si="653"/>
        <v/>
      </c>
    </row>
    <row r="20845" spans="2:4" x14ac:dyDescent="0.3">
      <c r="B20845" s="211" t="str">
        <f t="shared" si="652"/>
        <v/>
      </c>
      <c r="D20845" s="213" t="str">
        <f t="shared" si="653"/>
        <v/>
      </c>
    </row>
    <row r="20846" spans="2:4" x14ac:dyDescent="0.3">
      <c r="B20846" s="211" t="str">
        <f t="shared" si="652"/>
        <v/>
      </c>
      <c r="D20846" s="213" t="str">
        <f t="shared" si="653"/>
        <v/>
      </c>
    </row>
    <row r="20847" spans="2:4" x14ac:dyDescent="0.3">
      <c r="B20847" s="211" t="str">
        <f t="shared" si="652"/>
        <v/>
      </c>
      <c r="D20847" s="213" t="str">
        <f t="shared" si="653"/>
        <v/>
      </c>
    </row>
    <row r="20848" spans="2:4" x14ac:dyDescent="0.3">
      <c r="B20848" s="211" t="str">
        <f t="shared" si="652"/>
        <v/>
      </c>
      <c r="D20848" s="213" t="str">
        <f t="shared" si="653"/>
        <v/>
      </c>
    </row>
    <row r="20849" spans="2:4" x14ac:dyDescent="0.3">
      <c r="B20849" s="211" t="str">
        <f t="shared" si="652"/>
        <v/>
      </c>
      <c r="D20849" s="213" t="str">
        <f t="shared" si="653"/>
        <v/>
      </c>
    </row>
    <row r="20850" spans="2:4" x14ac:dyDescent="0.3">
      <c r="B20850" s="211" t="str">
        <f t="shared" si="652"/>
        <v/>
      </c>
      <c r="D20850" s="213" t="str">
        <f t="shared" si="653"/>
        <v/>
      </c>
    </row>
    <row r="20851" spans="2:4" x14ac:dyDescent="0.3">
      <c r="B20851" s="211" t="str">
        <f t="shared" si="652"/>
        <v/>
      </c>
      <c r="D20851" s="213" t="str">
        <f t="shared" si="653"/>
        <v/>
      </c>
    </row>
    <row r="20852" spans="2:4" x14ac:dyDescent="0.3">
      <c r="B20852" s="211" t="str">
        <f t="shared" si="652"/>
        <v/>
      </c>
      <c r="D20852" s="213" t="str">
        <f t="shared" si="653"/>
        <v/>
      </c>
    </row>
    <row r="20853" spans="2:4" x14ac:dyDescent="0.3">
      <c r="B20853" s="211" t="str">
        <f t="shared" si="652"/>
        <v/>
      </c>
      <c r="D20853" s="213" t="str">
        <f t="shared" si="653"/>
        <v/>
      </c>
    </row>
    <row r="20854" spans="2:4" x14ac:dyDescent="0.3">
      <c r="B20854" s="211" t="str">
        <f t="shared" si="652"/>
        <v/>
      </c>
      <c r="D20854" s="213" t="str">
        <f t="shared" si="653"/>
        <v/>
      </c>
    </row>
    <row r="20855" spans="2:4" x14ac:dyDescent="0.3">
      <c r="B20855" s="211" t="str">
        <f t="shared" si="652"/>
        <v/>
      </c>
      <c r="D20855" s="213" t="str">
        <f t="shared" si="653"/>
        <v/>
      </c>
    </row>
    <row r="20856" spans="2:4" x14ac:dyDescent="0.3">
      <c r="B20856" s="211" t="str">
        <f t="shared" si="652"/>
        <v/>
      </c>
      <c r="D20856" s="213" t="str">
        <f t="shared" si="653"/>
        <v/>
      </c>
    </row>
    <row r="20857" spans="2:4" x14ac:dyDescent="0.3">
      <c r="B20857" s="211" t="str">
        <f t="shared" si="652"/>
        <v/>
      </c>
      <c r="D20857" s="213" t="str">
        <f t="shared" si="653"/>
        <v/>
      </c>
    </row>
    <row r="20858" spans="2:4" x14ac:dyDescent="0.3">
      <c r="B20858" s="211" t="str">
        <f t="shared" si="652"/>
        <v/>
      </c>
      <c r="D20858" s="213" t="str">
        <f t="shared" si="653"/>
        <v/>
      </c>
    </row>
    <row r="20859" spans="2:4" x14ac:dyDescent="0.3">
      <c r="B20859" s="211" t="str">
        <f t="shared" si="652"/>
        <v/>
      </c>
      <c r="D20859" s="213" t="str">
        <f t="shared" si="653"/>
        <v/>
      </c>
    </row>
    <row r="20860" spans="2:4" x14ac:dyDescent="0.3">
      <c r="B20860" s="211" t="str">
        <f t="shared" si="652"/>
        <v/>
      </c>
      <c r="D20860" s="213" t="str">
        <f t="shared" si="653"/>
        <v/>
      </c>
    </row>
    <row r="20861" spans="2:4" x14ac:dyDescent="0.3">
      <c r="B20861" s="211" t="str">
        <f t="shared" si="652"/>
        <v/>
      </c>
      <c r="D20861" s="213" t="str">
        <f t="shared" si="653"/>
        <v/>
      </c>
    </row>
    <row r="20862" spans="2:4" x14ac:dyDescent="0.3">
      <c r="B20862" s="211" t="str">
        <f t="shared" si="652"/>
        <v/>
      </c>
      <c r="D20862" s="213" t="str">
        <f t="shared" si="653"/>
        <v/>
      </c>
    </row>
    <row r="20863" spans="2:4" x14ac:dyDescent="0.3">
      <c r="B20863" s="211" t="str">
        <f t="shared" si="652"/>
        <v/>
      </c>
      <c r="D20863" s="213" t="str">
        <f t="shared" si="653"/>
        <v/>
      </c>
    </row>
    <row r="20864" spans="2:4" x14ac:dyDescent="0.3">
      <c r="B20864" s="211" t="str">
        <f t="shared" si="652"/>
        <v/>
      </c>
      <c r="D20864" s="213" t="str">
        <f t="shared" si="653"/>
        <v/>
      </c>
    </row>
    <row r="20865" spans="2:4" x14ac:dyDescent="0.3">
      <c r="B20865" s="211" t="str">
        <f t="shared" si="652"/>
        <v/>
      </c>
      <c r="D20865" s="213" t="str">
        <f t="shared" si="653"/>
        <v/>
      </c>
    </row>
    <row r="20866" spans="2:4" x14ac:dyDescent="0.3">
      <c r="B20866" s="211" t="str">
        <f t="shared" si="652"/>
        <v/>
      </c>
      <c r="D20866" s="213" t="str">
        <f t="shared" si="653"/>
        <v/>
      </c>
    </row>
    <row r="20867" spans="2:4" x14ac:dyDescent="0.3">
      <c r="B20867" s="211" t="str">
        <f t="shared" si="652"/>
        <v/>
      </c>
      <c r="D20867" s="213" t="str">
        <f t="shared" si="653"/>
        <v/>
      </c>
    </row>
    <row r="20868" spans="2:4" x14ac:dyDescent="0.3">
      <c r="B20868" s="211" t="str">
        <f t="shared" si="652"/>
        <v/>
      </c>
      <c r="D20868" s="213" t="str">
        <f t="shared" si="653"/>
        <v/>
      </c>
    </row>
    <row r="20869" spans="2:4" x14ac:dyDescent="0.3">
      <c r="B20869" s="211" t="str">
        <f t="shared" si="652"/>
        <v/>
      </c>
      <c r="D20869" s="213" t="str">
        <f t="shared" si="653"/>
        <v/>
      </c>
    </row>
    <row r="20870" spans="2:4" x14ac:dyDescent="0.3">
      <c r="B20870" s="211" t="str">
        <f t="shared" ref="B20870:B20933" si="654">IF(NOT(ISBLANK(A20870)),INT(($B$2-A20870)/365.25),"")</f>
        <v/>
      </c>
      <c r="D20870" s="213" t="str">
        <f t="shared" ref="D20870:D20933" si="655">_xlfn.IFNA(VLOOKUP(B20870,AgeGroups,2,TRUE),"")</f>
        <v/>
      </c>
    </row>
    <row r="20871" spans="2:4" x14ac:dyDescent="0.3">
      <c r="B20871" s="211" t="str">
        <f t="shared" si="654"/>
        <v/>
      </c>
      <c r="D20871" s="213" t="str">
        <f t="shared" si="655"/>
        <v/>
      </c>
    </row>
    <row r="20872" spans="2:4" x14ac:dyDescent="0.3">
      <c r="B20872" s="211" t="str">
        <f t="shared" si="654"/>
        <v/>
      </c>
      <c r="D20872" s="213" t="str">
        <f t="shared" si="655"/>
        <v/>
      </c>
    </row>
    <row r="20873" spans="2:4" x14ac:dyDescent="0.3">
      <c r="B20873" s="211" t="str">
        <f t="shared" si="654"/>
        <v/>
      </c>
      <c r="D20873" s="213" t="str">
        <f t="shared" si="655"/>
        <v/>
      </c>
    </row>
    <row r="20874" spans="2:4" x14ac:dyDescent="0.3">
      <c r="B20874" s="211" t="str">
        <f t="shared" si="654"/>
        <v/>
      </c>
      <c r="D20874" s="213" t="str">
        <f t="shared" si="655"/>
        <v/>
      </c>
    </row>
    <row r="20875" spans="2:4" x14ac:dyDescent="0.3">
      <c r="B20875" s="211" t="str">
        <f t="shared" si="654"/>
        <v/>
      </c>
      <c r="D20875" s="213" t="str">
        <f t="shared" si="655"/>
        <v/>
      </c>
    </row>
    <row r="20876" spans="2:4" x14ac:dyDescent="0.3">
      <c r="B20876" s="211" t="str">
        <f t="shared" si="654"/>
        <v/>
      </c>
      <c r="D20876" s="213" t="str">
        <f t="shared" si="655"/>
        <v/>
      </c>
    </row>
    <row r="20877" spans="2:4" x14ac:dyDescent="0.3">
      <c r="B20877" s="211" t="str">
        <f t="shared" si="654"/>
        <v/>
      </c>
      <c r="D20877" s="213" t="str">
        <f t="shared" si="655"/>
        <v/>
      </c>
    </row>
    <row r="20878" spans="2:4" x14ac:dyDescent="0.3">
      <c r="B20878" s="211" t="str">
        <f t="shared" si="654"/>
        <v/>
      </c>
      <c r="D20878" s="213" t="str">
        <f t="shared" si="655"/>
        <v/>
      </c>
    </row>
    <row r="20879" spans="2:4" x14ac:dyDescent="0.3">
      <c r="B20879" s="211" t="str">
        <f t="shared" si="654"/>
        <v/>
      </c>
      <c r="D20879" s="213" t="str">
        <f t="shared" si="655"/>
        <v/>
      </c>
    </row>
    <row r="20880" spans="2:4" x14ac:dyDescent="0.3">
      <c r="B20880" s="211" t="str">
        <f t="shared" si="654"/>
        <v/>
      </c>
      <c r="D20880" s="213" t="str">
        <f t="shared" si="655"/>
        <v/>
      </c>
    </row>
    <row r="20881" spans="2:4" x14ac:dyDescent="0.3">
      <c r="B20881" s="211" t="str">
        <f t="shared" si="654"/>
        <v/>
      </c>
      <c r="D20881" s="213" t="str">
        <f t="shared" si="655"/>
        <v/>
      </c>
    </row>
    <row r="20882" spans="2:4" x14ac:dyDescent="0.3">
      <c r="B20882" s="211" t="str">
        <f t="shared" si="654"/>
        <v/>
      </c>
      <c r="D20882" s="213" t="str">
        <f t="shared" si="655"/>
        <v/>
      </c>
    </row>
    <row r="20883" spans="2:4" x14ac:dyDescent="0.3">
      <c r="B20883" s="211" t="str">
        <f t="shared" si="654"/>
        <v/>
      </c>
      <c r="D20883" s="213" t="str">
        <f t="shared" si="655"/>
        <v/>
      </c>
    </row>
    <row r="20884" spans="2:4" x14ac:dyDescent="0.3">
      <c r="B20884" s="211" t="str">
        <f t="shared" si="654"/>
        <v/>
      </c>
      <c r="D20884" s="213" t="str">
        <f t="shared" si="655"/>
        <v/>
      </c>
    </row>
    <row r="20885" spans="2:4" x14ac:dyDescent="0.3">
      <c r="B20885" s="211" t="str">
        <f t="shared" si="654"/>
        <v/>
      </c>
      <c r="D20885" s="213" t="str">
        <f t="shared" si="655"/>
        <v/>
      </c>
    </row>
    <row r="20886" spans="2:4" x14ac:dyDescent="0.3">
      <c r="B20886" s="211" t="str">
        <f t="shared" si="654"/>
        <v/>
      </c>
      <c r="D20886" s="213" t="str">
        <f t="shared" si="655"/>
        <v/>
      </c>
    </row>
    <row r="20887" spans="2:4" x14ac:dyDescent="0.3">
      <c r="B20887" s="211" t="str">
        <f t="shared" si="654"/>
        <v/>
      </c>
      <c r="D20887" s="213" t="str">
        <f t="shared" si="655"/>
        <v/>
      </c>
    </row>
    <row r="20888" spans="2:4" x14ac:dyDescent="0.3">
      <c r="B20888" s="211" t="str">
        <f t="shared" si="654"/>
        <v/>
      </c>
      <c r="D20888" s="213" t="str">
        <f t="shared" si="655"/>
        <v/>
      </c>
    </row>
    <row r="20889" spans="2:4" x14ac:dyDescent="0.3">
      <c r="B20889" s="211" t="str">
        <f t="shared" si="654"/>
        <v/>
      </c>
      <c r="D20889" s="213" t="str">
        <f t="shared" si="655"/>
        <v/>
      </c>
    </row>
    <row r="20890" spans="2:4" x14ac:dyDescent="0.3">
      <c r="B20890" s="211" t="str">
        <f t="shared" si="654"/>
        <v/>
      </c>
      <c r="D20890" s="213" t="str">
        <f t="shared" si="655"/>
        <v/>
      </c>
    </row>
    <row r="20891" spans="2:4" x14ac:dyDescent="0.3">
      <c r="B20891" s="211" t="str">
        <f t="shared" si="654"/>
        <v/>
      </c>
      <c r="D20891" s="213" t="str">
        <f t="shared" si="655"/>
        <v/>
      </c>
    </row>
    <row r="20892" spans="2:4" x14ac:dyDescent="0.3">
      <c r="B20892" s="211" t="str">
        <f t="shared" si="654"/>
        <v/>
      </c>
      <c r="D20892" s="213" t="str">
        <f t="shared" si="655"/>
        <v/>
      </c>
    </row>
    <row r="20893" spans="2:4" x14ac:dyDescent="0.3">
      <c r="B20893" s="211" t="str">
        <f t="shared" si="654"/>
        <v/>
      </c>
      <c r="D20893" s="213" t="str">
        <f t="shared" si="655"/>
        <v/>
      </c>
    </row>
    <row r="20894" spans="2:4" x14ac:dyDescent="0.3">
      <c r="B20894" s="211" t="str">
        <f t="shared" si="654"/>
        <v/>
      </c>
      <c r="D20894" s="213" t="str">
        <f t="shared" si="655"/>
        <v/>
      </c>
    </row>
    <row r="20895" spans="2:4" x14ac:dyDescent="0.3">
      <c r="B20895" s="211" t="str">
        <f t="shared" si="654"/>
        <v/>
      </c>
      <c r="D20895" s="213" t="str">
        <f t="shared" si="655"/>
        <v/>
      </c>
    </row>
    <row r="20896" spans="2:4" x14ac:dyDescent="0.3">
      <c r="B20896" s="211" t="str">
        <f t="shared" si="654"/>
        <v/>
      </c>
      <c r="D20896" s="213" t="str">
        <f t="shared" si="655"/>
        <v/>
      </c>
    </row>
    <row r="20897" spans="2:4" x14ac:dyDescent="0.3">
      <c r="B20897" s="211" t="str">
        <f t="shared" si="654"/>
        <v/>
      </c>
      <c r="D20897" s="213" t="str">
        <f t="shared" si="655"/>
        <v/>
      </c>
    </row>
    <row r="20898" spans="2:4" x14ac:dyDescent="0.3">
      <c r="B20898" s="211" t="str">
        <f t="shared" si="654"/>
        <v/>
      </c>
      <c r="D20898" s="213" t="str">
        <f t="shared" si="655"/>
        <v/>
      </c>
    </row>
    <row r="20899" spans="2:4" x14ac:dyDescent="0.3">
      <c r="B20899" s="211" t="str">
        <f t="shared" si="654"/>
        <v/>
      </c>
      <c r="D20899" s="213" t="str">
        <f t="shared" si="655"/>
        <v/>
      </c>
    </row>
    <row r="20900" spans="2:4" x14ac:dyDescent="0.3">
      <c r="B20900" s="211" t="str">
        <f t="shared" si="654"/>
        <v/>
      </c>
      <c r="D20900" s="213" t="str">
        <f t="shared" si="655"/>
        <v/>
      </c>
    </row>
    <row r="20901" spans="2:4" x14ac:dyDescent="0.3">
      <c r="B20901" s="211" t="str">
        <f t="shared" si="654"/>
        <v/>
      </c>
      <c r="D20901" s="213" t="str">
        <f t="shared" si="655"/>
        <v/>
      </c>
    </row>
    <row r="20902" spans="2:4" x14ac:dyDescent="0.3">
      <c r="B20902" s="211" t="str">
        <f t="shared" si="654"/>
        <v/>
      </c>
      <c r="D20902" s="213" t="str">
        <f t="shared" si="655"/>
        <v/>
      </c>
    </row>
    <row r="20903" spans="2:4" x14ac:dyDescent="0.3">
      <c r="B20903" s="211" t="str">
        <f t="shared" si="654"/>
        <v/>
      </c>
      <c r="D20903" s="213" t="str">
        <f t="shared" si="655"/>
        <v/>
      </c>
    </row>
    <row r="20904" spans="2:4" x14ac:dyDescent="0.3">
      <c r="B20904" s="211" t="str">
        <f t="shared" si="654"/>
        <v/>
      </c>
      <c r="D20904" s="213" t="str">
        <f t="shared" si="655"/>
        <v/>
      </c>
    </row>
    <row r="20905" spans="2:4" x14ac:dyDescent="0.3">
      <c r="B20905" s="211" t="str">
        <f t="shared" si="654"/>
        <v/>
      </c>
      <c r="D20905" s="213" t="str">
        <f t="shared" si="655"/>
        <v/>
      </c>
    </row>
    <row r="20906" spans="2:4" x14ac:dyDescent="0.3">
      <c r="B20906" s="211" t="str">
        <f t="shared" si="654"/>
        <v/>
      </c>
      <c r="D20906" s="213" t="str">
        <f t="shared" si="655"/>
        <v/>
      </c>
    </row>
    <row r="20907" spans="2:4" x14ac:dyDescent="0.3">
      <c r="B20907" s="211" t="str">
        <f t="shared" si="654"/>
        <v/>
      </c>
      <c r="D20907" s="213" t="str">
        <f t="shared" si="655"/>
        <v/>
      </c>
    </row>
    <row r="20908" spans="2:4" x14ac:dyDescent="0.3">
      <c r="B20908" s="211" t="str">
        <f t="shared" si="654"/>
        <v/>
      </c>
      <c r="D20908" s="213" t="str">
        <f t="shared" si="655"/>
        <v/>
      </c>
    </row>
    <row r="20909" spans="2:4" x14ac:dyDescent="0.3">
      <c r="B20909" s="211" t="str">
        <f t="shared" si="654"/>
        <v/>
      </c>
      <c r="D20909" s="213" t="str">
        <f t="shared" si="655"/>
        <v/>
      </c>
    </row>
    <row r="20910" spans="2:4" x14ac:dyDescent="0.3">
      <c r="B20910" s="211" t="str">
        <f t="shared" si="654"/>
        <v/>
      </c>
      <c r="D20910" s="213" t="str">
        <f t="shared" si="655"/>
        <v/>
      </c>
    </row>
    <row r="20911" spans="2:4" x14ac:dyDescent="0.3">
      <c r="B20911" s="211" t="str">
        <f t="shared" si="654"/>
        <v/>
      </c>
      <c r="D20911" s="213" t="str">
        <f t="shared" si="655"/>
        <v/>
      </c>
    </row>
    <row r="20912" spans="2:4" x14ac:dyDescent="0.3">
      <c r="B20912" s="211" t="str">
        <f t="shared" si="654"/>
        <v/>
      </c>
      <c r="D20912" s="213" t="str">
        <f t="shared" si="655"/>
        <v/>
      </c>
    </row>
    <row r="20913" spans="2:4" x14ac:dyDescent="0.3">
      <c r="B20913" s="211" t="str">
        <f t="shared" si="654"/>
        <v/>
      </c>
      <c r="D20913" s="213" t="str">
        <f t="shared" si="655"/>
        <v/>
      </c>
    </row>
    <row r="20914" spans="2:4" x14ac:dyDescent="0.3">
      <c r="B20914" s="211" t="str">
        <f t="shared" si="654"/>
        <v/>
      </c>
      <c r="D20914" s="213" t="str">
        <f t="shared" si="655"/>
        <v/>
      </c>
    </row>
    <row r="20915" spans="2:4" x14ac:dyDescent="0.3">
      <c r="B20915" s="211" t="str">
        <f t="shared" si="654"/>
        <v/>
      </c>
      <c r="D20915" s="213" t="str">
        <f t="shared" si="655"/>
        <v/>
      </c>
    </row>
    <row r="20916" spans="2:4" x14ac:dyDescent="0.3">
      <c r="B20916" s="211" t="str">
        <f t="shared" si="654"/>
        <v/>
      </c>
      <c r="D20916" s="213" t="str">
        <f t="shared" si="655"/>
        <v/>
      </c>
    </row>
    <row r="20917" spans="2:4" x14ac:dyDescent="0.3">
      <c r="B20917" s="211" t="str">
        <f t="shared" si="654"/>
        <v/>
      </c>
      <c r="D20917" s="213" t="str">
        <f t="shared" si="655"/>
        <v/>
      </c>
    </row>
    <row r="20918" spans="2:4" x14ac:dyDescent="0.3">
      <c r="B20918" s="211" t="str">
        <f t="shared" si="654"/>
        <v/>
      </c>
      <c r="D20918" s="213" t="str">
        <f t="shared" si="655"/>
        <v/>
      </c>
    </row>
    <row r="20919" spans="2:4" x14ac:dyDescent="0.3">
      <c r="B20919" s="211" t="str">
        <f t="shared" si="654"/>
        <v/>
      </c>
      <c r="D20919" s="213" t="str">
        <f t="shared" si="655"/>
        <v/>
      </c>
    </row>
    <row r="20920" spans="2:4" x14ac:dyDescent="0.3">
      <c r="B20920" s="211" t="str">
        <f t="shared" si="654"/>
        <v/>
      </c>
      <c r="D20920" s="213" t="str">
        <f t="shared" si="655"/>
        <v/>
      </c>
    </row>
    <row r="20921" spans="2:4" x14ac:dyDescent="0.3">
      <c r="B20921" s="211" t="str">
        <f t="shared" si="654"/>
        <v/>
      </c>
      <c r="D20921" s="213" t="str">
        <f t="shared" si="655"/>
        <v/>
      </c>
    </row>
    <row r="20922" spans="2:4" x14ac:dyDescent="0.3">
      <c r="B20922" s="211" t="str">
        <f t="shared" si="654"/>
        <v/>
      </c>
      <c r="D20922" s="213" t="str">
        <f t="shared" si="655"/>
        <v/>
      </c>
    </row>
    <row r="20923" spans="2:4" x14ac:dyDescent="0.3">
      <c r="B20923" s="211" t="str">
        <f t="shared" si="654"/>
        <v/>
      </c>
      <c r="D20923" s="213" t="str">
        <f t="shared" si="655"/>
        <v/>
      </c>
    </row>
    <row r="20924" spans="2:4" x14ac:dyDescent="0.3">
      <c r="B20924" s="211" t="str">
        <f t="shared" si="654"/>
        <v/>
      </c>
      <c r="D20924" s="213" t="str">
        <f t="shared" si="655"/>
        <v/>
      </c>
    </row>
    <row r="20925" spans="2:4" x14ac:dyDescent="0.3">
      <c r="B20925" s="211" t="str">
        <f t="shared" si="654"/>
        <v/>
      </c>
      <c r="D20925" s="213" t="str">
        <f t="shared" si="655"/>
        <v/>
      </c>
    </row>
    <row r="20926" spans="2:4" x14ac:dyDescent="0.3">
      <c r="B20926" s="211" t="str">
        <f t="shared" si="654"/>
        <v/>
      </c>
      <c r="D20926" s="213" t="str">
        <f t="shared" si="655"/>
        <v/>
      </c>
    </row>
    <row r="20927" spans="2:4" x14ac:dyDescent="0.3">
      <c r="B20927" s="211" t="str">
        <f t="shared" si="654"/>
        <v/>
      </c>
      <c r="D20927" s="213" t="str">
        <f t="shared" si="655"/>
        <v/>
      </c>
    </row>
    <row r="20928" spans="2:4" x14ac:dyDescent="0.3">
      <c r="B20928" s="211" t="str">
        <f t="shared" si="654"/>
        <v/>
      </c>
      <c r="D20928" s="213" t="str">
        <f t="shared" si="655"/>
        <v/>
      </c>
    </row>
    <row r="20929" spans="2:4" x14ac:dyDescent="0.3">
      <c r="B20929" s="211" t="str">
        <f t="shared" si="654"/>
        <v/>
      </c>
      <c r="D20929" s="213" t="str">
        <f t="shared" si="655"/>
        <v/>
      </c>
    </row>
    <row r="20930" spans="2:4" x14ac:dyDescent="0.3">
      <c r="B20930" s="211" t="str">
        <f t="shared" si="654"/>
        <v/>
      </c>
      <c r="D20930" s="213" t="str">
        <f t="shared" si="655"/>
        <v/>
      </c>
    </row>
    <row r="20931" spans="2:4" x14ac:dyDescent="0.3">
      <c r="B20931" s="211" t="str">
        <f t="shared" si="654"/>
        <v/>
      </c>
      <c r="D20931" s="213" t="str">
        <f t="shared" si="655"/>
        <v/>
      </c>
    </row>
    <row r="20932" spans="2:4" x14ac:dyDescent="0.3">
      <c r="B20932" s="211" t="str">
        <f t="shared" si="654"/>
        <v/>
      </c>
      <c r="D20932" s="213" t="str">
        <f t="shared" si="655"/>
        <v/>
      </c>
    </row>
    <row r="20933" spans="2:4" x14ac:dyDescent="0.3">
      <c r="B20933" s="211" t="str">
        <f t="shared" si="654"/>
        <v/>
      </c>
      <c r="D20933" s="213" t="str">
        <f t="shared" si="655"/>
        <v/>
      </c>
    </row>
    <row r="20934" spans="2:4" x14ac:dyDescent="0.3">
      <c r="B20934" s="211" t="str">
        <f t="shared" ref="B20934:B20997" si="656">IF(NOT(ISBLANK(A20934)),INT(($B$2-A20934)/365.25),"")</f>
        <v/>
      </c>
      <c r="D20934" s="213" t="str">
        <f t="shared" ref="D20934:D20997" si="657">_xlfn.IFNA(VLOOKUP(B20934,AgeGroups,2,TRUE),"")</f>
        <v/>
      </c>
    </row>
    <row r="20935" spans="2:4" x14ac:dyDescent="0.3">
      <c r="B20935" s="211" t="str">
        <f t="shared" si="656"/>
        <v/>
      </c>
      <c r="D20935" s="213" t="str">
        <f t="shared" si="657"/>
        <v/>
      </c>
    </row>
    <row r="20936" spans="2:4" x14ac:dyDescent="0.3">
      <c r="B20936" s="211" t="str">
        <f t="shared" si="656"/>
        <v/>
      </c>
      <c r="D20936" s="213" t="str">
        <f t="shared" si="657"/>
        <v/>
      </c>
    </row>
    <row r="20937" spans="2:4" x14ac:dyDescent="0.3">
      <c r="B20937" s="211" t="str">
        <f t="shared" si="656"/>
        <v/>
      </c>
      <c r="D20937" s="213" t="str">
        <f t="shared" si="657"/>
        <v/>
      </c>
    </row>
    <row r="20938" spans="2:4" x14ac:dyDescent="0.3">
      <c r="B20938" s="211" t="str">
        <f t="shared" si="656"/>
        <v/>
      </c>
      <c r="D20938" s="213" t="str">
        <f t="shared" si="657"/>
        <v/>
      </c>
    </row>
    <row r="20939" spans="2:4" x14ac:dyDescent="0.3">
      <c r="B20939" s="211" t="str">
        <f t="shared" si="656"/>
        <v/>
      </c>
      <c r="D20939" s="213" t="str">
        <f t="shared" si="657"/>
        <v/>
      </c>
    </row>
    <row r="20940" spans="2:4" x14ac:dyDescent="0.3">
      <c r="B20940" s="211" t="str">
        <f t="shared" si="656"/>
        <v/>
      </c>
      <c r="D20940" s="213" t="str">
        <f t="shared" si="657"/>
        <v/>
      </c>
    </row>
    <row r="20941" spans="2:4" x14ac:dyDescent="0.3">
      <c r="B20941" s="211" t="str">
        <f t="shared" si="656"/>
        <v/>
      </c>
      <c r="D20941" s="213" t="str">
        <f t="shared" si="657"/>
        <v/>
      </c>
    </row>
    <row r="20942" spans="2:4" x14ac:dyDescent="0.3">
      <c r="B20942" s="211" t="str">
        <f t="shared" si="656"/>
        <v/>
      </c>
      <c r="D20942" s="213" t="str">
        <f t="shared" si="657"/>
        <v/>
      </c>
    </row>
    <row r="20943" spans="2:4" x14ac:dyDescent="0.3">
      <c r="B20943" s="211" t="str">
        <f t="shared" si="656"/>
        <v/>
      </c>
      <c r="D20943" s="213" t="str">
        <f t="shared" si="657"/>
        <v/>
      </c>
    </row>
    <row r="20944" spans="2:4" x14ac:dyDescent="0.3">
      <c r="B20944" s="211" t="str">
        <f t="shared" si="656"/>
        <v/>
      </c>
      <c r="D20944" s="213" t="str">
        <f t="shared" si="657"/>
        <v/>
      </c>
    </row>
    <row r="20945" spans="2:4" x14ac:dyDescent="0.3">
      <c r="B20945" s="211" t="str">
        <f t="shared" si="656"/>
        <v/>
      </c>
      <c r="D20945" s="213" t="str">
        <f t="shared" si="657"/>
        <v/>
      </c>
    </row>
    <row r="20946" spans="2:4" x14ac:dyDescent="0.3">
      <c r="B20946" s="211" t="str">
        <f t="shared" si="656"/>
        <v/>
      </c>
      <c r="D20946" s="213" t="str">
        <f t="shared" si="657"/>
        <v/>
      </c>
    </row>
    <row r="20947" spans="2:4" x14ac:dyDescent="0.3">
      <c r="B20947" s="211" t="str">
        <f t="shared" si="656"/>
        <v/>
      </c>
      <c r="D20947" s="213" t="str">
        <f t="shared" si="657"/>
        <v/>
      </c>
    </row>
    <row r="20948" spans="2:4" x14ac:dyDescent="0.3">
      <c r="B20948" s="211" t="str">
        <f t="shared" si="656"/>
        <v/>
      </c>
      <c r="D20948" s="213" t="str">
        <f t="shared" si="657"/>
        <v/>
      </c>
    </row>
    <row r="20949" spans="2:4" x14ac:dyDescent="0.3">
      <c r="B20949" s="211" t="str">
        <f t="shared" si="656"/>
        <v/>
      </c>
      <c r="D20949" s="213" t="str">
        <f t="shared" si="657"/>
        <v/>
      </c>
    </row>
    <row r="20950" spans="2:4" x14ac:dyDescent="0.3">
      <c r="B20950" s="211" t="str">
        <f t="shared" si="656"/>
        <v/>
      </c>
      <c r="D20950" s="213" t="str">
        <f t="shared" si="657"/>
        <v/>
      </c>
    </row>
    <row r="20951" spans="2:4" x14ac:dyDescent="0.3">
      <c r="B20951" s="211" t="str">
        <f t="shared" si="656"/>
        <v/>
      </c>
      <c r="D20951" s="213" t="str">
        <f t="shared" si="657"/>
        <v/>
      </c>
    </row>
    <row r="20952" spans="2:4" x14ac:dyDescent="0.3">
      <c r="B20952" s="211" t="str">
        <f t="shared" si="656"/>
        <v/>
      </c>
      <c r="D20952" s="213" t="str">
        <f t="shared" si="657"/>
        <v/>
      </c>
    </row>
    <row r="20953" spans="2:4" x14ac:dyDescent="0.3">
      <c r="B20953" s="211" t="str">
        <f t="shared" si="656"/>
        <v/>
      </c>
      <c r="D20953" s="213" t="str">
        <f t="shared" si="657"/>
        <v/>
      </c>
    </row>
    <row r="20954" spans="2:4" x14ac:dyDescent="0.3">
      <c r="B20954" s="211" t="str">
        <f t="shared" si="656"/>
        <v/>
      </c>
      <c r="D20954" s="213" t="str">
        <f t="shared" si="657"/>
        <v/>
      </c>
    </row>
    <row r="20955" spans="2:4" x14ac:dyDescent="0.3">
      <c r="B20955" s="211" t="str">
        <f t="shared" si="656"/>
        <v/>
      </c>
      <c r="D20955" s="213" t="str">
        <f t="shared" si="657"/>
        <v/>
      </c>
    </row>
    <row r="20956" spans="2:4" x14ac:dyDescent="0.3">
      <c r="B20956" s="211" t="str">
        <f t="shared" si="656"/>
        <v/>
      </c>
      <c r="D20956" s="213" t="str">
        <f t="shared" si="657"/>
        <v/>
      </c>
    </row>
    <row r="20957" spans="2:4" x14ac:dyDescent="0.3">
      <c r="B20957" s="211" t="str">
        <f t="shared" si="656"/>
        <v/>
      </c>
      <c r="D20957" s="213" t="str">
        <f t="shared" si="657"/>
        <v/>
      </c>
    </row>
    <row r="20958" spans="2:4" x14ac:dyDescent="0.3">
      <c r="B20958" s="211" t="str">
        <f t="shared" si="656"/>
        <v/>
      </c>
      <c r="D20958" s="213" t="str">
        <f t="shared" si="657"/>
        <v/>
      </c>
    </row>
    <row r="20959" spans="2:4" x14ac:dyDescent="0.3">
      <c r="B20959" s="211" t="str">
        <f t="shared" si="656"/>
        <v/>
      </c>
      <c r="D20959" s="213" t="str">
        <f t="shared" si="657"/>
        <v/>
      </c>
    </row>
    <row r="20960" spans="2:4" x14ac:dyDescent="0.3">
      <c r="B20960" s="211" t="str">
        <f t="shared" si="656"/>
        <v/>
      </c>
      <c r="D20960" s="213" t="str">
        <f t="shared" si="657"/>
        <v/>
      </c>
    </row>
    <row r="20961" spans="2:4" x14ac:dyDescent="0.3">
      <c r="B20961" s="211" t="str">
        <f t="shared" si="656"/>
        <v/>
      </c>
      <c r="D20961" s="213" t="str">
        <f t="shared" si="657"/>
        <v/>
      </c>
    </row>
    <row r="20962" spans="2:4" x14ac:dyDescent="0.3">
      <c r="B20962" s="211" t="str">
        <f t="shared" si="656"/>
        <v/>
      </c>
      <c r="D20962" s="213" t="str">
        <f t="shared" si="657"/>
        <v/>
      </c>
    </row>
    <row r="20963" spans="2:4" x14ac:dyDescent="0.3">
      <c r="B20963" s="211" t="str">
        <f t="shared" si="656"/>
        <v/>
      </c>
      <c r="D20963" s="213" t="str">
        <f t="shared" si="657"/>
        <v/>
      </c>
    </row>
    <row r="20964" spans="2:4" x14ac:dyDescent="0.3">
      <c r="B20964" s="211" t="str">
        <f t="shared" si="656"/>
        <v/>
      </c>
      <c r="D20964" s="213" t="str">
        <f t="shared" si="657"/>
        <v/>
      </c>
    </row>
    <row r="20965" spans="2:4" x14ac:dyDescent="0.3">
      <c r="B20965" s="211" t="str">
        <f t="shared" si="656"/>
        <v/>
      </c>
      <c r="D20965" s="213" t="str">
        <f t="shared" si="657"/>
        <v/>
      </c>
    </row>
    <row r="20966" spans="2:4" x14ac:dyDescent="0.3">
      <c r="B20966" s="211" t="str">
        <f t="shared" si="656"/>
        <v/>
      </c>
      <c r="D20966" s="213" t="str">
        <f t="shared" si="657"/>
        <v/>
      </c>
    </row>
    <row r="20967" spans="2:4" x14ac:dyDescent="0.3">
      <c r="B20967" s="211" t="str">
        <f t="shared" si="656"/>
        <v/>
      </c>
      <c r="D20967" s="213" t="str">
        <f t="shared" si="657"/>
        <v/>
      </c>
    </row>
    <row r="20968" spans="2:4" x14ac:dyDescent="0.3">
      <c r="B20968" s="211" t="str">
        <f t="shared" si="656"/>
        <v/>
      </c>
      <c r="D20968" s="213" t="str">
        <f t="shared" si="657"/>
        <v/>
      </c>
    </row>
    <row r="20969" spans="2:4" x14ac:dyDescent="0.3">
      <c r="B20969" s="211" t="str">
        <f t="shared" si="656"/>
        <v/>
      </c>
      <c r="D20969" s="213" t="str">
        <f t="shared" si="657"/>
        <v/>
      </c>
    </row>
    <row r="20970" spans="2:4" x14ac:dyDescent="0.3">
      <c r="B20970" s="211" t="str">
        <f t="shared" si="656"/>
        <v/>
      </c>
      <c r="D20970" s="213" t="str">
        <f t="shared" si="657"/>
        <v/>
      </c>
    </row>
    <row r="20971" spans="2:4" x14ac:dyDescent="0.3">
      <c r="B20971" s="211" t="str">
        <f t="shared" si="656"/>
        <v/>
      </c>
      <c r="D20971" s="213" t="str">
        <f t="shared" si="657"/>
        <v/>
      </c>
    </row>
    <row r="20972" spans="2:4" x14ac:dyDescent="0.3">
      <c r="B20972" s="211" t="str">
        <f t="shared" si="656"/>
        <v/>
      </c>
      <c r="D20972" s="213" t="str">
        <f t="shared" si="657"/>
        <v/>
      </c>
    </row>
    <row r="20973" spans="2:4" x14ac:dyDescent="0.3">
      <c r="B20973" s="211" t="str">
        <f t="shared" si="656"/>
        <v/>
      </c>
      <c r="D20973" s="213" t="str">
        <f t="shared" si="657"/>
        <v/>
      </c>
    </row>
    <row r="20974" spans="2:4" x14ac:dyDescent="0.3">
      <c r="B20974" s="211" t="str">
        <f t="shared" si="656"/>
        <v/>
      </c>
      <c r="D20974" s="213" t="str">
        <f t="shared" si="657"/>
        <v/>
      </c>
    </row>
    <row r="20975" spans="2:4" x14ac:dyDescent="0.3">
      <c r="B20975" s="211" t="str">
        <f t="shared" si="656"/>
        <v/>
      </c>
      <c r="D20975" s="213" t="str">
        <f t="shared" si="657"/>
        <v/>
      </c>
    </row>
    <row r="20976" spans="2:4" x14ac:dyDescent="0.3">
      <c r="B20976" s="211" t="str">
        <f t="shared" si="656"/>
        <v/>
      </c>
      <c r="D20976" s="213" t="str">
        <f t="shared" si="657"/>
        <v/>
      </c>
    </row>
    <row r="20977" spans="2:4" x14ac:dyDescent="0.3">
      <c r="B20977" s="211" t="str">
        <f t="shared" si="656"/>
        <v/>
      </c>
      <c r="D20977" s="213" t="str">
        <f t="shared" si="657"/>
        <v/>
      </c>
    </row>
    <row r="20978" spans="2:4" x14ac:dyDescent="0.3">
      <c r="B20978" s="211" t="str">
        <f t="shared" si="656"/>
        <v/>
      </c>
      <c r="D20978" s="213" t="str">
        <f t="shared" si="657"/>
        <v/>
      </c>
    </row>
    <row r="20979" spans="2:4" x14ac:dyDescent="0.3">
      <c r="B20979" s="211" t="str">
        <f t="shared" si="656"/>
        <v/>
      </c>
      <c r="D20979" s="213" t="str">
        <f t="shared" si="657"/>
        <v/>
      </c>
    </row>
    <row r="20980" spans="2:4" x14ac:dyDescent="0.3">
      <c r="B20980" s="211" t="str">
        <f t="shared" si="656"/>
        <v/>
      </c>
      <c r="D20980" s="213" t="str">
        <f t="shared" si="657"/>
        <v/>
      </c>
    </row>
    <row r="20981" spans="2:4" x14ac:dyDescent="0.3">
      <c r="B20981" s="211" t="str">
        <f t="shared" si="656"/>
        <v/>
      </c>
      <c r="D20981" s="213" t="str">
        <f t="shared" si="657"/>
        <v/>
      </c>
    </row>
    <row r="20982" spans="2:4" x14ac:dyDescent="0.3">
      <c r="B20982" s="211" t="str">
        <f t="shared" si="656"/>
        <v/>
      </c>
      <c r="D20982" s="213" t="str">
        <f t="shared" si="657"/>
        <v/>
      </c>
    </row>
    <row r="20983" spans="2:4" x14ac:dyDescent="0.3">
      <c r="B20983" s="211" t="str">
        <f t="shared" si="656"/>
        <v/>
      </c>
      <c r="D20983" s="213" t="str">
        <f t="shared" si="657"/>
        <v/>
      </c>
    </row>
    <row r="20984" spans="2:4" x14ac:dyDescent="0.3">
      <c r="B20984" s="211" t="str">
        <f t="shared" si="656"/>
        <v/>
      </c>
      <c r="D20984" s="213" t="str">
        <f t="shared" si="657"/>
        <v/>
      </c>
    </row>
    <row r="20985" spans="2:4" x14ac:dyDescent="0.3">
      <c r="B20985" s="211" t="str">
        <f t="shared" si="656"/>
        <v/>
      </c>
      <c r="D20985" s="213" t="str">
        <f t="shared" si="657"/>
        <v/>
      </c>
    </row>
    <row r="20986" spans="2:4" x14ac:dyDescent="0.3">
      <c r="B20986" s="211" t="str">
        <f t="shared" si="656"/>
        <v/>
      </c>
      <c r="D20986" s="213" t="str">
        <f t="shared" si="657"/>
        <v/>
      </c>
    </row>
    <row r="20987" spans="2:4" x14ac:dyDescent="0.3">
      <c r="B20987" s="211" t="str">
        <f t="shared" si="656"/>
        <v/>
      </c>
      <c r="D20987" s="213" t="str">
        <f t="shared" si="657"/>
        <v/>
      </c>
    </row>
    <row r="20988" spans="2:4" x14ac:dyDescent="0.3">
      <c r="B20988" s="211" t="str">
        <f t="shared" si="656"/>
        <v/>
      </c>
      <c r="D20988" s="213" t="str">
        <f t="shared" si="657"/>
        <v/>
      </c>
    </row>
    <row r="20989" spans="2:4" x14ac:dyDescent="0.3">
      <c r="B20989" s="211" t="str">
        <f t="shared" si="656"/>
        <v/>
      </c>
      <c r="D20989" s="213" t="str">
        <f t="shared" si="657"/>
        <v/>
      </c>
    </row>
    <row r="20990" spans="2:4" x14ac:dyDescent="0.3">
      <c r="B20990" s="211" t="str">
        <f t="shared" si="656"/>
        <v/>
      </c>
      <c r="D20990" s="213" t="str">
        <f t="shared" si="657"/>
        <v/>
      </c>
    </row>
    <row r="20991" spans="2:4" x14ac:dyDescent="0.3">
      <c r="B20991" s="211" t="str">
        <f t="shared" si="656"/>
        <v/>
      </c>
      <c r="D20991" s="213" t="str">
        <f t="shared" si="657"/>
        <v/>
      </c>
    </row>
    <row r="20992" spans="2:4" x14ac:dyDescent="0.3">
      <c r="B20992" s="211" t="str">
        <f t="shared" si="656"/>
        <v/>
      </c>
      <c r="D20992" s="213" t="str">
        <f t="shared" si="657"/>
        <v/>
      </c>
    </row>
    <row r="20993" spans="2:4" x14ac:dyDescent="0.3">
      <c r="B20993" s="211" t="str">
        <f t="shared" si="656"/>
        <v/>
      </c>
      <c r="D20993" s="213" t="str">
        <f t="shared" si="657"/>
        <v/>
      </c>
    </row>
    <row r="20994" spans="2:4" x14ac:dyDescent="0.3">
      <c r="B20994" s="211" t="str">
        <f t="shared" si="656"/>
        <v/>
      </c>
      <c r="D20994" s="213" t="str">
        <f t="shared" si="657"/>
        <v/>
      </c>
    </row>
    <row r="20995" spans="2:4" x14ac:dyDescent="0.3">
      <c r="B20995" s="211" t="str">
        <f t="shared" si="656"/>
        <v/>
      </c>
      <c r="D20995" s="213" t="str">
        <f t="shared" si="657"/>
        <v/>
      </c>
    </row>
    <row r="20996" spans="2:4" x14ac:dyDescent="0.3">
      <c r="B20996" s="211" t="str">
        <f t="shared" si="656"/>
        <v/>
      </c>
      <c r="D20996" s="213" t="str">
        <f t="shared" si="657"/>
        <v/>
      </c>
    </row>
    <row r="20997" spans="2:4" x14ac:dyDescent="0.3">
      <c r="B20997" s="211" t="str">
        <f t="shared" si="656"/>
        <v/>
      </c>
      <c r="D20997" s="213" t="str">
        <f t="shared" si="657"/>
        <v/>
      </c>
    </row>
    <row r="20998" spans="2:4" x14ac:dyDescent="0.3">
      <c r="B20998" s="211" t="str">
        <f t="shared" ref="B20998:B21061" si="658">IF(NOT(ISBLANK(A20998)),INT(($B$2-A20998)/365.25),"")</f>
        <v/>
      </c>
      <c r="D20998" s="213" t="str">
        <f t="shared" ref="D20998:D21061" si="659">_xlfn.IFNA(VLOOKUP(B20998,AgeGroups,2,TRUE),"")</f>
        <v/>
      </c>
    </row>
    <row r="20999" spans="2:4" x14ac:dyDescent="0.3">
      <c r="B20999" s="211" t="str">
        <f t="shared" si="658"/>
        <v/>
      </c>
      <c r="D20999" s="213" t="str">
        <f t="shared" si="659"/>
        <v/>
      </c>
    </row>
    <row r="21000" spans="2:4" x14ac:dyDescent="0.3">
      <c r="B21000" s="211" t="str">
        <f t="shared" si="658"/>
        <v/>
      </c>
      <c r="D21000" s="213" t="str">
        <f t="shared" si="659"/>
        <v/>
      </c>
    </row>
    <row r="21001" spans="2:4" x14ac:dyDescent="0.3">
      <c r="B21001" s="211" t="str">
        <f t="shared" si="658"/>
        <v/>
      </c>
      <c r="D21001" s="213" t="str">
        <f t="shared" si="659"/>
        <v/>
      </c>
    </row>
    <row r="21002" spans="2:4" x14ac:dyDescent="0.3">
      <c r="B21002" s="211" t="str">
        <f t="shared" si="658"/>
        <v/>
      </c>
      <c r="D21002" s="213" t="str">
        <f t="shared" si="659"/>
        <v/>
      </c>
    </row>
    <row r="21003" spans="2:4" x14ac:dyDescent="0.3">
      <c r="B21003" s="211" t="str">
        <f t="shared" si="658"/>
        <v/>
      </c>
      <c r="D21003" s="213" t="str">
        <f t="shared" si="659"/>
        <v/>
      </c>
    </row>
    <row r="21004" spans="2:4" x14ac:dyDescent="0.3">
      <c r="B21004" s="211" t="str">
        <f t="shared" si="658"/>
        <v/>
      </c>
      <c r="D21004" s="213" t="str">
        <f t="shared" si="659"/>
        <v/>
      </c>
    </row>
    <row r="21005" spans="2:4" x14ac:dyDescent="0.3">
      <c r="B21005" s="211" t="str">
        <f t="shared" si="658"/>
        <v/>
      </c>
      <c r="D21005" s="213" t="str">
        <f t="shared" si="659"/>
        <v/>
      </c>
    </row>
    <row r="21006" spans="2:4" x14ac:dyDescent="0.3">
      <c r="B21006" s="211" t="str">
        <f t="shared" si="658"/>
        <v/>
      </c>
      <c r="D21006" s="213" t="str">
        <f t="shared" si="659"/>
        <v/>
      </c>
    </row>
    <row r="21007" spans="2:4" x14ac:dyDescent="0.3">
      <c r="B21007" s="211" t="str">
        <f t="shared" si="658"/>
        <v/>
      </c>
      <c r="D21007" s="213" t="str">
        <f t="shared" si="659"/>
        <v/>
      </c>
    </row>
    <row r="21008" spans="2:4" x14ac:dyDescent="0.3">
      <c r="B21008" s="211" t="str">
        <f t="shared" si="658"/>
        <v/>
      </c>
      <c r="D21008" s="213" t="str">
        <f t="shared" si="659"/>
        <v/>
      </c>
    </row>
    <row r="21009" spans="2:4" x14ac:dyDescent="0.3">
      <c r="B21009" s="211" t="str">
        <f t="shared" si="658"/>
        <v/>
      </c>
      <c r="D21009" s="213" t="str">
        <f t="shared" si="659"/>
        <v/>
      </c>
    </row>
    <row r="21010" spans="2:4" x14ac:dyDescent="0.3">
      <c r="B21010" s="211" t="str">
        <f t="shared" si="658"/>
        <v/>
      </c>
      <c r="D21010" s="213" t="str">
        <f t="shared" si="659"/>
        <v/>
      </c>
    </row>
    <row r="21011" spans="2:4" x14ac:dyDescent="0.3">
      <c r="B21011" s="211" t="str">
        <f t="shared" si="658"/>
        <v/>
      </c>
      <c r="D21011" s="213" t="str">
        <f t="shared" si="659"/>
        <v/>
      </c>
    </row>
    <row r="21012" spans="2:4" x14ac:dyDescent="0.3">
      <c r="B21012" s="211" t="str">
        <f t="shared" si="658"/>
        <v/>
      </c>
      <c r="D21012" s="213" t="str">
        <f t="shared" si="659"/>
        <v/>
      </c>
    </row>
    <row r="21013" spans="2:4" x14ac:dyDescent="0.3">
      <c r="B21013" s="211" t="str">
        <f t="shared" si="658"/>
        <v/>
      </c>
      <c r="D21013" s="213" t="str">
        <f t="shared" si="659"/>
        <v/>
      </c>
    </row>
    <row r="21014" spans="2:4" x14ac:dyDescent="0.3">
      <c r="B21014" s="211" t="str">
        <f t="shared" si="658"/>
        <v/>
      </c>
      <c r="D21014" s="213" t="str">
        <f t="shared" si="659"/>
        <v/>
      </c>
    </row>
    <row r="21015" spans="2:4" x14ac:dyDescent="0.3">
      <c r="B21015" s="211" t="str">
        <f t="shared" si="658"/>
        <v/>
      </c>
      <c r="D21015" s="213" t="str">
        <f t="shared" si="659"/>
        <v/>
      </c>
    </row>
    <row r="21016" spans="2:4" x14ac:dyDescent="0.3">
      <c r="B21016" s="211" t="str">
        <f t="shared" si="658"/>
        <v/>
      </c>
      <c r="D21016" s="213" t="str">
        <f t="shared" si="659"/>
        <v/>
      </c>
    </row>
    <row r="21017" spans="2:4" x14ac:dyDescent="0.3">
      <c r="B21017" s="211" t="str">
        <f t="shared" si="658"/>
        <v/>
      </c>
      <c r="D21017" s="213" t="str">
        <f t="shared" si="659"/>
        <v/>
      </c>
    </row>
    <row r="21018" spans="2:4" x14ac:dyDescent="0.3">
      <c r="B21018" s="211" t="str">
        <f t="shared" si="658"/>
        <v/>
      </c>
      <c r="D21018" s="213" t="str">
        <f t="shared" si="659"/>
        <v/>
      </c>
    </row>
    <row r="21019" spans="2:4" x14ac:dyDescent="0.3">
      <c r="B21019" s="211" t="str">
        <f t="shared" si="658"/>
        <v/>
      </c>
      <c r="D21019" s="213" t="str">
        <f t="shared" si="659"/>
        <v/>
      </c>
    </row>
    <row r="21020" spans="2:4" x14ac:dyDescent="0.3">
      <c r="B21020" s="211" t="str">
        <f t="shared" si="658"/>
        <v/>
      </c>
      <c r="D21020" s="213" t="str">
        <f t="shared" si="659"/>
        <v/>
      </c>
    </row>
    <row r="21021" spans="2:4" x14ac:dyDescent="0.3">
      <c r="B21021" s="211" t="str">
        <f t="shared" si="658"/>
        <v/>
      </c>
      <c r="D21021" s="213" t="str">
        <f t="shared" si="659"/>
        <v/>
      </c>
    </row>
    <row r="21022" spans="2:4" x14ac:dyDescent="0.3">
      <c r="B21022" s="211" t="str">
        <f t="shared" si="658"/>
        <v/>
      </c>
      <c r="D21022" s="213" t="str">
        <f t="shared" si="659"/>
        <v/>
      </c>
    </row>
    <row r="21023" spans="2:4" x14ac:dyDescent="0.3">
      <c r="B21023" s="211" t="str">
        <f t="shared" si="658"/>
        <v/>
      </c>
      <c r="D21023" s="213" t="str">
        <f t="shared" si="659"/>
        <v/>
      </c>
    </row>
    <row r="21024" spans="2:4" x14ac:dyDescent="0.3">
      <c r="B21024" s="211" t="str">
        <f t="shared" si="658"/>
        <v/>
      </c>
      <c r="D21024" s="213" t="str">
        <f t="shared" si="659"/>
        <v/>
      </c>
    </row>
    <row r="21025" spans="2:4" x14ac:dyDescent="0.3">
      <c r="B21025" s="211" t="str">
        <f t="shared" si="658"/>
        <v/>
      </c>
      <c r="D21025" s="213" t="str">
        <f t="shared" si="659"/>
        <v/>
      </c>
    </row>
    <row r="21026" spans="2:4" x14ac:dyDescent="0.3">
      <c r="B21026" s="211" t="str">
        <f t="shared" si="658"/>
        <v/>
      </c>
      <c r="D21026" s="213" t="str">
        <f t="shared" si="659"/>
        <v/>
      </c>
    </row>
    <row r="21027" spans="2:4" x14ac:dyDescent="0.3">
      <c r="B21027" s="211" t="str">
        <f t="shared" si="658"/>
        <v/>
      </c>
      <c r="D21027" s="213" t="str">
        <f t="shared" si="659"/>
        <v/>
      </c>
    </row>
    <row r="21028" spans="2:4" x14ac:dyDescent="0.3">
      <c r="B21028" s="211" t="str">
        <f t="shared" si="658"/>
        <v/>
      </c>
      <c r="D21028" s="213" t="str">
        <f t="shared" si="659"/>
        <v/>
      </c>
    </row>
    <row r="21029" spans="2:4" x14ac:dyDescent="0.3">
      <c r="B21029" s="211" t="str">
        <f t="shared" si="658"/>
        <v/>
      </c>
      <c r="D21029" s="213" t="str">
        <f t="shared" si="659"/>
        <v/>
      </c>
    </row>
    <row r="21030" spans="2:4" x14ac:dyDescent="0.3">
      <c r="B21030" s="211" t="str">
        <f t="shared" si="658"/>
        <v/>
      </c>
      <c r="D21030" s="213" t="str">
        <f t="shared" si="659"/>
        <v/>
      </c>
    </row>
    <row r="21031" spans="2:4" x14ac:dyDescent="0.3">
      <c r="B21031" s="211" t="str">
        <f t="shared" si="658"/>
        <v/>
      </c>
      <c r="D21031" s="213" t="str">
        <f t="shared" si="659"/>
        <v/>
      </c>
    </row>
    <row r="21032" spans="2:4" x14ac:dyDescent="0.3">
      <c r="B21032" s="211" t="str">
        <f t="shared" si="658"/>
        <v/>
      </c>
      <c r="D21032" s="213" t="str">
        <f t="shared" si="659"/>
        <v/>
      </c>
    </row>
    <row r="21033" spans="2:4" x14ac:dyDescent="0.3">
      <c r="B21033" s="211" t="str">
        <f t="shared" si="658"/>
        <v/>
      </c>
      <c r="D21033" s="213" t="str">
        <f t="shared" si="659"/>
        <v/>
      </c>
    </row>
    <row r="21034" spans="2:4" x14ac:dyDescent="0.3">
      <c r="B21034" s="211" t="str">
        <f t="shared" si="658"/>
        <v/>
      </c>
      <c r="D21034" s="213" t="str">
        <f t="shared" si="659"/>
        <v/>
      </c>
    </row>
    <row r="21035" spans="2:4" x14ac:dyDescent="0.3">
      <c r="B21035" s="211" t="str">
        <f t="shared" si="658"/>
        <v/>
      </c>
      <c r="D21035" s="213" t="str">
        <f t="shared" si="659"/>
        <v/>
      </c>
    </row>
    <row r="21036" spans="2:4" x14ac:dyDescent="0.3">
      <c r="B21036" s="211" t="str">
        <f t="shared" si="658"/>
        <v/>
      </c>
      <c r="D21036" s="213" t="str">
        <f t="shared" si="659"/>
        <v/>
      </c>
    </row>
    <row r="21037" spans="2:4" x14ac:dyDescent="0.3">
      <c r="B21037" s="211" t="str">
        <f t="shared" si="658"/>
        <v/>
      </c>
      <c r="D21037" s="213" t="str">
        <f t="shared" si="659"/>
        <v/>
      </c>
    </row>
    <row r="21038" spans="2:4" x14ac:dyDescent="0.3">
      <c r="B21038" s="211" t="str">
        <f t="shared" si="658"/>
        <v/>
      </c>
      <c r="D21038" s="213" t="str">
        <f t="shared" si="659"/>
        <v/>
      </c>
    </row>
    <row r="21039" spans="2:4" x14ac:dyDescent="0.3">
      <c r="B21039" s="211" t="str">
        <f t="shared" si="658"/>
        <v/>
      </c>
      <c r="D21039" s="213" t="str">
        <f t="shared" si="659"/>
        <v/>
      </c>
    </row>
    <row r="21040" spans="2:4" x14ac:dyDescent="0.3">
      <c r="B21040" s="211" t="str">
        <f t="shared" si="658"/>
        <v/>
      </c>
      <c r="D21040" s="213" t="str">
        <f t="shared" si="659"/>
        <v/>
      </c>
    </row>
    <row r="21041" spans="2:4" x14ac:dyDescent="0.3">
      <c r="B21041" s="211" t="str">
        <f t="shared" si="658"/>
        <v/>
      </c>
      <c r="D21041" s="213" t="str">
        <f t="shared" si="659"/>
        <v/>
      </c>
    </row>
    <row r="21042" spans="2:4" x14ac:dyDescent="0.3">
      <c r="B21042" s="211" t="str">
        <f t="shared" si="658"/>
        <v/>
      </c>
      <c r="D21042" s="213" t="str">
        <f t="shared" si="659"/>
        <v/>
      </c>
    </row>
    <row r="21043" spans="2:4" x14ac:dyDescent="0.3">
      <c r="B21043" s="211" t="str">
        <f t="shared" si="658"/>
        <v/>
      </c>
      <c r="D21043" s="213" t="str">
        <f t="shared" si="659"/>
        <v/>
      </c>
    </row>
    <row r="21044" spans="2:4" x14ac:dyDescent="0.3">
      <c r="B21044" s="211" t="str">
        <f t="shared" si="658"/>
        <v/>
      </c>
      <c r="D21044" s="213" t="str">
        <f t="shared" si="659"/>
        <v/>
      </c>
    </row>
    <row r="21045" spans="2:4" x14ac:dyDescent="0.3">
      <c r="B21045" s="211" t="str">
        <f t="shared" si="658"/>
        <v/>
      </c>
      <c r="D21045" s="213" t="str">
        <f t="shared" si="659"/>
        <v/>
      </c>
    </row>
    <row r="21046" spans="2:4" x14ac:dyDescent="0.3">
      <c r="B21046" s="211" t="str">
        <f t="shared" si="658"/>
        <v/>
      </c>
      <c r="D21046" s="213" t="str">
        <f t="shared" si="659"/>
        <v/>
      </c>
    </row>
    <row r="21047" spans="2:4" x14ac:dyDescent="0.3">
      <c r="B21047" s="211" t="str">
        <f t="shared" si="658"/>
        <v/>
      </c>
      <c r="D21047" s="213" t="str">
        <f t="shared" si="659"/>
        <v/>
      </c>
    </row>
    <row r="21048" spans="2:4" x14ac:dyDescent="0.3">
      <c r="B21048" s="211" t="str">
        <f t="shared" si="658"/>
        <v/>
      </c>
      <c r="D21048" s="213" t="str">
        <f t="shared" si="659"/>
        <v/>
      </c>
    </row>
    <row r="21049" spans="2:4" x14ac:dyDescent="0.3">
      <c r="B21049" s="211" t="str">
        <f t="shared" si="658"/>
        <v/>
      </c>
      <c r="D21049" s="213" t="str">
        <f t="shared" si="659"/>
        <v/>
      </c>
    </row>
    <row r="21050" spans="2:4" x14ac:dyDescent="0.3">
      <c r="B21050" s="211" t="str">
        <f t="shared" si="658"/>
        <v/>
      </c>
      <c r="D21050" s="213" t="str">
        <f t="shared" si="659"/>
        <v/>
      </c>
    </row>
    <row r="21051" spans="2:4" x14ac:dyDescent="0.3">
      <c r="B21051" s="211" t="str">
        <f t="shared" si="658"/>
        <v/>
      </c>
      <c r="D21051" s="213" t="str">
        <f t="shared" si="659"/>
        <v/>
      </c>
    </row>
    <row r="21052" spans="2:4" x14ac:dyDescent="0.3">
      <c r="B21052" s="211" t="str">
        <f t="shared" si="658"/>
        <v/>
      </c>
      <c r="D21052" s="213" t="str">
        <f t="shared" si="659"/>
        <v/>
      </c>
    </row>
    <row r="21053" spans="2:4" x14ac:dyDescent="0.3">
      <c r="B21053" s="211" t="str">
        <f t="shared" si="658"/>
        <v/>
      </c>
      <c r="D21053" s="213" t="str">
        <f t="shared" si="659"/>
        <v/>
      </c>
    </row>
    <row r="21054" spans="2:4" x14ac:dyDescent="0.3">
      <c r="B21054" s="211" t="str">
        <f t="shared" si="658"/>
        <v/>
      </c>
      <c r="D21054" s="213" t="str">
        <f t="shared" si="659"/>
        <v/>
      </c>
    </row>
    <row r="21055" spans="2:4" x14ac:dyDescent="0.3">
      <c r="B21055" s="211" t="str">
        <f t="shared" si="658"/>
        <v/>
      </c>
      <c r="D21055" s="213" t="str">
        <f t="shared" si="659"/>
        <v/>
      </c>
    </row>
    <row r="21056" spans="2:4" x14ac:dyDescent="0.3">
      <c r="B21056" s="211" t="str">
        <f t="shared" si="658"/>
        <v/>
      </c>
      <c r="D21056" s="213" t="str">
        <f t="shared" si="659"/>
        <v/>
      </c>
    </row>
    <row r="21057" spans="2:4" x14ac:dyDescent="0.3">
      <c r="B21057" s="211" t="str">
        <f t="shared" si="658"/>
        <v/>
      </c>
      <c r="D21057" s="213" t="str">
        <f t="shared" si="659"/>
        <v/>
      </c>
    </row>
    <row r="21058" spans="2:4" x14ac:dyDescent="0.3">
      <c r="B21058" s="211" t="str">
        <f t="shared" si="658"/>
        <v/>
      </c>
      <c r="D21058" s="213" t="str">
        <f t="shared" si="659"/>
        <v/>
      </c>
    </row>
    <row r="21059" spans="2:4" x14ac:dyDescent="0.3">
      <c r="B21059" s="211" t="str">
        <f t="shared" si="658"/>
        <v/>
      </c>
      <c r="D21059" s="213" t="str">
        <f t="shared" si="659"/>
        <v/>
      </c>
    </row>
    <row r="21060" spans="2:4" x14ac:dyDescent="0.3">
      <c r="B21060" s="211" t="str">
        <f t="shared" si="658"/>
        <v/>
      </c>
      <c r="D21060" s="213" t="str">
        <f t="shared" si="659"/>
        <v/>
      </c>
    </row>
    <row r="21061" spans="2:4" x14ac:dyDescent="0.3">
      <c r="B21061" s="211" t="str">
        <f t="shared" si="658"/>
        <v/>
      </c>
      <c r="D21061" s="213" t="str">
        <f t="shared" si="659"/>
        <v/>
      </c>
    </row>
    <row r="21062" spans="2:4" x14ac:dyDescent="0.3">
      <c r="B21062" s="211" t="str">
        <f t="shared" ref="B21062:B21125" si="660">IF(NOT(ISBLANK(A21062)),INT(($B$2-A21062)/365.25),"")</f>
        <v/>
      </c>
      <c r="D21062" s="213" t="str">
        <f t="shared" ref="D21062:D21125" si="661">_xlfn.IFNA(VLOOKUP(B21062,AgeGroups,2,TRUE),"")</f>
        <v/>
      </c>
    </row>
    <row r="21063" spans="2:4" x14ac:dyDescent="0.3">
      <c r="B21063" s="211" t="str">
        <f t="shared" si="660"/>
        <v/>
      </c>
      <c r="D21063" s="213" t="str">
        <f t="shared" si="661"/>
        <v/>
      </c>
    </row>
    <row r="21064" spans="2:4" x14ac:dyDescent="0.3">
      <c r="B21064" s="211" t="str">
        <f t="shared" si="660"/>
        <v/>
      </c>
      <c r="D21064" s="213" t="str">
        <f t="shared" si="661"/>
        <v/>
      </c>
    </row>
    <row r="21065" spans="2:4" x14ac:dyDescent="0.3">
      <c r="B21065" s="211" t="str">
        <f t="shared" si="660"/>
        <v/>
      </c>
      <c r="D21065" s="213" t="str">
        <f t="shared" si="661"/>
        <v/>
      </c>
    </row>
    <row r="21066" spans="2:4" x14ac:dyDescent="0.3">
      <c r="B21066" s="211" t="str">
        <f t="shared" si="660"/>
        <v/>
      </c>
      <c r="D21066" s="213" t="str">
        <f t="shared" si="661"/>
        <v/>
      </c>
    </row>
    <row r="21067" spans="2:4" x14ac:dyDescent="0.3">
      <c r="B21067" s="211" t="str">
        <f t="shared" si="660"/>
        <v/>
      </c>
      <c r="D21067" s="213" t="str">
        <f t="shared" si="661"/>
        <v/>
      </c>
    </row>
    <row r="21068" spans="2:4" x14ac:dyDescent="0.3">
      <c r="B21068" s="211" t="str">
        <f t="shared" si="660"/>
        <v/>
      </c>
      <c r="D21068" s="213" t="str">
        <f t="shared" si="661"/>
        <v/>
      </c>
    </row>
    <row r="21069" spans="2:4" x14ac:dyDescent="0.3">
      <c r="B21069" s="211" t="str">
        <f t="shared" si="660"/>
        <v/>
      </c>
      <c r="D21069" s="213" t="str">
        <f t="shared" si="661"/>
        <v/>
      </c>
    </row>
    <row r="21070" spans="2:4" x14ac:dyDescent="0.3">
      <c r="B21070" s="211" t="str">
        <f t="shared" si="660"/>
        <v/>
      </c>
      <c r="D21070" s="213" t="str">
        <f t="shared" si="661"/>
        <v/>
      </c>
    </row>
    <row r="21071" spans="2:4" x14ac:dyDescent="0.3">
      <c r="B21071" s="211" t="str">
        <f t="shared" si="660"/>
        <v/>
      </c>
      <c r="D21071" s="213" t="str">
        <f t="shared" si="661"/>
        <v/>
      </c>
    </row>
    <row r="21072" spans="2:4" x14ac:dyDescent="0.3">
      <c r="B21072" s="211" t="str">
        <f t="shared" si="660"/>
        <v/>
      </c>
      <c r="D21072" s="213" t="str">
        <f t="shared" si="661"/>
        <v/>
      </c>
    </row>
    <row r="21073" spans="2:4" x14ac:dyDescent="0.3">
      <c r="B21073" s="211" t="str">
        <f t="shared" si="660"/>
        <v/>
      </c>
      <c r="D21073" s="213" t="str">
        <f t="shared" si="661"/>
        <v/>
      </c>
    </row>
    <row r="21074" spans="2:4" x14ac:dyDescent="0.3">
      <c r="B21074" s="211" t="str">
        <f t="shared" si="660"/>
        <v/>
      </c>
      <c r="D21074" s="213" t="str">
        <f t="shared" si="661"/>
        <v/>
      </c>
    </row>
    <row r="21075" spans="2:4" x14ac:dyDescent="0.3">
      <c r="B21075" s="211" t="str">
        <f t="shared" si="660"/>
        <v/>
      </c>
      <c r="D21075" s="213" t="str">
        <f t="shared" si="661"/>
        <v/>
      </c>
    </row>
    <row r="21076" spans="2:4" x14ac:dyDescent="0.3">
      <c r="B21076" s="211" t="str">
        <f t="shared" si="660"/>
        <v/>
      </c>
      <c r="D21076" s="213" t="str">
        <f t="shared" si="661"/>
        <v/>
      </c>
    </row>
    <row r="21077" spans="2:4" x14ac:dyDescent="0.3">
      <c r="B21077" s="211" t="str">
        <f t="shared" si="660"/>
        <v/>
      </c>
      <c r="D21077" s="213" t="str">
        <f t="shared" si="661"/>
        <v/>
      </c>
    </row>
    <row r="21078" spans="2:4" x14ac:dyDescent="0.3">
      <c r="B21078" s="211" t="str">
        <f t="shared" si="660"/>
        <v/>
      </c>
      <c r="D21078" s="213" t="str">
        <f t="shared" si="661"/>
        <v/>
      </c>
    </row>
    <row r="21079" spans="2:4" x14ac:dyDescent="0.3">
      <c r="B21079" s="211" t="str">
        <f t="shared" si="660"/>
        <v/>
      </c>
      <c r="D21079" s="213" t="str">
        <f t="shared" si="661"/>
        <v/>
      </c>
    </row>
    <row r="21080" spans="2:4" x14ac:dyDescent="0.3">
      <c r="B21080" s="211" t="str">
        <f t="shared" si="660"/>
        <v/>
      </c>
      <c r="D21080" s="213" t="str">
        <f t="shared" si="661"/>
        <v/>
      </c>
    </row>
    <row r="21081" spans="2:4" x14ac:dyDescent="0.3">
      <c r="B21081" s="211" t="str">
        <f t="shared" si="660"/>
        <v/>
      </c>
      <c r="D21081" s="213" t="str">
        <f t="shared" si="661"/>
        <v/>
      </c>
    </row>
    <row r="21082" spans="2:4" x14ac:dyDescent="0.3">
      <c r="B21082" s="211" t="str">
        <f t="shared" si="660"/>
        <v/>
      </c>
      <c r="D21082" s="213" t="str">
        <f t="shared" si="661"/>
        <v/>
      </c>
    </row>
    <row r="21083" spans="2:4" x14ac:dyDescent="0.3">
      <c r="B21083" s="211" t="str">
        <f t="shared" si="660"/>
        <v/>
      </c>
      <c r="D21083" s="213" t="str">
        <f t="shared" si="661"/>
        <v/>
      </c>
    </row>
    <row r="21084" spans="2:4" x14ac:dyDescent="0.3">
      <c r="B21084" s="211" t="str">
        <f t="shared" si="660"/>
        <v/>
      </c>
      <c r="D21084" s="213" t="str">
        <f t="shared" si="661"/>
        <v/>
      </c>
    </row>
    <row r="21085" spans="2:4" x14ac:dyDescent="0.3">
      <c r="B21085" s="211" t="str">
        <f t="shared" si="660"/>
        <v/>
      </c>
      <c r="D21085" s="213" t="str">
        <f t="shared" si="661"/>
        <v/>
      </c>
    </row>
    <row r="21086" spans="2:4" x14ac:dyDescent="0.3">
      <c r="B21086" s="211" t="str">
        <f t="shared" si="660"/>
        <v/>
      </c>
      <c r="D21086" s="213" t="str">
        <f t="shared" si="661"/>
        <v/>
      </c>
    </row>
    <row r="21087" spans="2:4" x14ac:dyDescent="0.3">
      <c r="B21087" s="211" t="str">
        <f t="shared" si="660"/>
        <v/>
      </c>
      <c r="D21087" s="213" t="str">
        <f t="shared" si="661"/>
        <v/>
      </c>
    </row>
    <row r="21088" spans="2:4" x14ac:dyDescent="0.3">
      <c r="B21088" s="211" t="str">
        <f t="shared" si="660"/>
        <v/>
      </c>
      <c r="D21088" s="213" t="str">
        <f t="shared" si="661"/>
        <v/>
      </c>
    </row>
    <row r="21089" spans="2:4" x14ac:dyDescent="0.3">
      <c r="B21089" s="211" t="str">
        <f t="shared" si="660"/>
        <v/>
      </c>
      <c r="D21089" s="213" t="str">
        <f t="shared" si="661"/>
        <v/>
      </c>
    </row>
    <row r="21090" spans="2:4" x14ac:dyDescent="0.3">
      <c r="B21090" s="211" t="str">
        <f t="shared" si="660"/>
        <v/>
      </c>
      <c r="D21090" s="213" t="str">
        <f t="shared" si="661"/>
        <v/>
      </c>
    </row>
    <row r="21091" spans="2:4" x14ac:dyDescent="0.3">
      <c r="B21091" s="211" t="str">
        <f t="shared" si="660"/>
        <v/>
      </c>
      <c r="D21091" s="213" t="str">
        <f t="shared" si="661"/>
        <v/>
      </c>
    </row>
    <row r="21092" spans="2:4" x14ac:dyDescent="0.3">
      <c r="B21092" s="211" t="str">
        <f t="shared" si="660"/>
        <v/>
      </c>
      <c r="D21092" s="213" t="str">
        <f t="shared" si="661"/>
        <v/>
      </c>
    </row>
    <row r="21093" spans="2:4" x14ac:dyDescent="0.3">
      <c r="B21093" s="211" t="str">
        <f t="shared" si="660"/>
        <v/>
      </c>
      <c r="D21093" s="213" t="str">
        <f t="shared" si="661"/>
        <v/>
      </c>
    </row>
    <row r="21094" spans="2:4" x14ac:dyDescent="0.3">
      <c r="B21094" s="211" t="str">
        <f t="shared" si="660"/>
        <v/>
      </c>
      <c r="D21094" s="213" t="str">
        <f t="shared" si="661"/>
        <v/>
      </c>
    </row>
    <row r="21095" spans="2:4" x14ac:dyDescent="0.3">
      <c r="B21095" s="211" t="str">
        <f t="shared" si="660"/>
        <v/>
      </c>
      <c r="D21095" s="213" t="str">
        <f t="shared" si="661"/>
        <v/>
      </c>
    </row>
    <row r="21096" spans="2:4" x14ac:dyDescent="0.3">
      <c r="B21096" s="211" t="str">
        <f t="shared" si="660"/>
        <v/>
      </c>
      <c r="D21096" s="213" t="str">
        <f t="shared" si="661"/>
        <v/>
      </c>
    </row>
    <row r="21097" spans="2:4" x14ac:dyDescent="0.3">
      <c r="B21097" s="211" t="str">
        <f t="shared" si="660"/>
        <v/>
      </c>
      <c r="D21097" s="213" t="str">
        <f t="shared" si="661"/>
        <v/>
      </c>
    </row>
    <row r="21098" spans="2:4" x14ac:dyDescent="0.3">
      <c r="B21098" s="211" t="str">
        <f t="shared" si="660"/>
        <v/>
      </c>
      <c r="D21098" s="213" t="str">
        <f t="shared" si="661"/>
        <v/>
      </c>
    </row>
    <row r="21099" spans="2:4" x14ac:dyDescent="0.3">
      <c r="B21099" s="211" t="str">
        <f t="shared" si="660"/>
        <v/>
      </c>
      <c r="D21099" s="213" t="str">
        <f t="shared" si="661"/>
        <v/>
      </c>
    </row>
    <row r="21100" spans="2:4" x14ac:dyDescent="0.3">
      <c r="B21100" s="211" t="str">
        <f t="shared" si="660"/>
        <v/>
      </c>
      <c r="D21100" s="213" t="str">
        <f t="shared" si="661"/>
        <v/>
      </c>
    </row>
    <row r="21101" spans="2:4" x14ac:dyDescent="0.3">
      <c r="B21101" s="211" t="str">
        <f t="shared" si="660"/>
        <v/>
      </c>
      <c r="D21101" s="213" t="str">
        <f t="shared" si="661"/>
        <v/>
      </c>
    </row>
    <row r="21102" spans="2:4" x14ac:dyDescent="0.3">
      <c r="B21102" s="211" t="str">
        <f t="shared" si="660"/>
        <v/>
      </c>
      <c r="D21102" s="213" t="str">
        <f t="shared" si="661"/>
        <v/>
      </c>
    </row>
    <row r="21103" spans="2:4" x14ac:dyDescent="0.3">
      <c r="B21103" s="211" t="str">
        <f t="shared" si="660"/>
        <v/>
      </c>
      <c r="D21103" s="213" t="str">
        <f t="shared" si="661"/>
        <v/>
      </c>
    </row>
    <row r="21104" spans="2:4" x14ac:dyDescent="0.3">
      <c r="B21104" s="211" t="str">
        <f t="shared" si="660"/>
        <v/>
      </c>
      <c r="D21104" s="213" t="str">
        <f t="shared" si="661"/>
        <v/>
      </c>
    </row>
    <row r="21105" spans="2:4" x14ac:dyDescent="0.3">
      <c r="B21105" s="211" t="str">
        <f t="shared" si="660"/>
        <v/>
      </c>
      <c r="D21105" s="213" t="str">
        <f t="shared" si="661"/>
        <v/>
      </c>
    </row>
    <row r="21106" spans="2:4" x14ac:dyDescent="0.3">
      <c r="B21106" s="211" t="str">
        <f t="shared" si="660"/>
        <v/>
      </c>
      <c r="D21106" s="213" t="str">
        <f t="shared" si="661"/>
        <v/>
      </c>
    </row>
    <row r="21107" spans="2:4" x14ac:dyDescent="0.3">
      <c r="B21107" s="211" t="str">
        <f t="shared" si="660"/>
        <v/>
      </c>
      <c r="D21107" s="213" t="str">
        <f t="shared" si="661"/>
        <v/>
      </c>
    </row>
    <row r="21108" spans="2:4" x14ac:dyDescent="0.3">
      <c r="B21108" s="211" t="str">
        <f t="shared" si="660"/>
        <v/>
      </c>
      <c r="D21108" s="213" t="str">
        <f t="shared" si="661"/>
        <v/>
      </c>
    </row>
    <row r="21109" spans="2:4" x14ac:dyDescent="0.3">
      <c r="B21109" s="211" t="str">
        <f t="shared" si="660"/>
        <v/>
      </c>
      <c r="D21109" s="213" t="str">
        <f t="shared" si="661"/>
        <v/>
      </c>
    </row>
    <row r="21110" spans="2:4" x14ac:dyDescent="0.3">
      <c r="B21110" s="211" t="str">
        <f t="shared" si="660"/>
        <v/>
      </c>
      <c r="D21110" s="213" t="str">
        <f t="shared" si="661"/>
        <v/>
      </c>
    </row>
    <row r="21111" spans="2:4" x14ac:dyDescent="0.3">
      <c r="B21111" s="211" t="str">
        <f t="shared" si="660"/>
        <v/>
      </c>
      <c r="D21111" s="213" t="str">
        <f t="shared" si="661"/>
        <v/>
      </c>
    </row>
    <row r="21112" spans="2:4" x14ac:dyDescent="0.3">
      <c r="B21112" s="211" t="str">
        <f t="shared" si="660"/>
        <v/>
      </c>
      <c r="D21112" s="213" t="str">
        <f t="shared" si="661"/>
        <v/>
      </c>
    </row>
    <row r="21113" spans="2:4" x14ac:dyDescent="0.3">
      <c r="B21113" s="211" t="str">
        <f t="shared" si="660"/>
        <v/>
      </c>
      <c r="D21113" s="213" t="str">
        <f t="shared" si="661"/>
        <v/>
      </c>
    </row>
    <row r="21114" spans="2:4" x14ac:dyDescent="0.3">
      <c r="B21114" s="211" t="str">
        <f t="shared" si="660"/>
        <v/>
      </c>
      <c r="D21114" s="213" t="str">
        <f t="shared" si="661"/>
        <v/>
      </c>
    </row>
    <row r="21115" spans="2:4" x14ac:dyDescent="0.3">
      <c r="B21115" s="211" t="str">
        <f t="shared" si="660"/>
        <v/>
      </c>
      <c r="D21115" s="213" t="str">
        <f t="shared" si="661"/>
        <v/>
      </c>
    </row>
    <row r="21116" spans="2:4" x14ac:dyDescent="0.3">
      <c r="B21116" s="211" t="str">
        <f t="shared" si="660"/>
        <v/>
      </c>
      <c r="D21116" s="213" t="str">
        <f t="shared" si="661"/>
        <v/>
      </c>
    </row>
    <row r="21117" spans="2:4" x14ac:dyDescent="0.3">
      <c r="B21117" s="211" t="str">
        <f t="shared" si="660"/>
        <v/>
      </c>
      <c r="D21117" s="213" t="str">
        <f t="shared" si="661"/>
        <v/>
      </c>
    </row>
    <row r="21118" spans="2:4" x14ac:dyDescent="0.3">
      <c r="B21118" s="211" t="str">
        <f t="shared" si="660"/>
        <v/>
      </c>
      <c r="D21118" s="213" t="str">
        <f t="shared" si="661"/>
        <v/>
      </c>
    </row>
    <row r="21119" spans="2:4" x14ac:dyDescent="0.3">
      <c r="B21119" s="211" t="str">
        <f t="shared" si="660"/>
        <v/>
      </c>
      <c r="D21119" s="213" t="str">
        <f t="shared" si="661"/>
        <v/>
      </c>
    </row>
    <row r="21120" spans="2:4" x14ac:dyDescent="0.3">
      <c r="B21120" s="211" t="str">
        <f t="shared" si="660"/>
        <v/>
      </c>
      <c r="D21120" s="213" t="str">
        <f t="shared" si="661"/>
        <v/>
      </c>
    </row>
    <row r="21121" spans="2:4" x14ac:dyDescent="0.3">
      <c r="B21121" s="211" t="str">
        <f t="shared" si="660"/>
        <v/>
      </c>
      <c r="D21121" s="213" t="str">
        <f t="shared" si="661"/>
        <v/>
      </c>
    </row>
    <row r="21122" spans="2:4" x14ac:dyDescent="0.3">
      <c r="B21122" s="211" t="str">
        <f t="shared" si="660"/>
        <v/>
      </c>
      <c r="D21122" s="213" t="str">
        <f t="shared" si="661"/>
        <v/>
      </c>
    </row>
    <row r="21123" spans="2:4" x14ac:dyDescent="0.3">
      <c r="B21123" s="211" t="str">
        <f t="shared" si="660"/>
        <v/>
      </c>
      <c r="D21123" s="213" t="str">
        <f t="shared" si="661"/>
        <v/>
      </c>
    </row>
    <row r="21124" spans="2:4" x14ac:dyDescent="0.3">
      <c r="B21124" s="211" t="str">
        <f t="shared" si="660"/>
        <v/>
      </c>
      <c r="D21124" s="213" t="str">
        <f t="shared" si="661"/>
        <v/>
      </c>
    </row>
    <row r="21125" spans="2:4" x14ac:dyDescent="0.3">
      <c r="B21125" s="211" t="str">
        <f t="shared" si="660"/>
        <v/>
      </c>
      <c r="D21125" s="213" t="str">
        <f t="shared" si="661"/>
        <v/>
      </c>
    </row>
    <row r="21126" spans="2:4" x14ac:dyDescent="0.3">
      <c r="B21126" s="211" t="str">
        <f t="shared" ref="B21126:B21189" si="662">IF(NOT(ISBLANK(A21126)),INT(($B$2-A21126)/365.25),"")</f>
        <v/>
      </c>
      <c r="D21126" s="213" t="str">
        <f t="shared" ref="D21126:D21189" si="663">_xlfn.IFNA(VLOOKUP(B21126,AgeGroups,2,TRUE),"")</f>
        <v/>
      </c>
    </row>
    <row r="21127" spans="2:4" x14ac:dyDescent="0.3">
      <c r="B21127" s="211" t="str">
        <f t="shared" si="662"/>
        <v/>
      </c>
      <c r="D21127" s="213" t="str">
        <f t="shared" si="663"/>
        <v/>
      </c>
    </row>
    <row r="21128" spans="2:4" x14ac:dyDescent="0.3">
      <c r="B21128" s="211" t="str">
        <f t="shared" si="662"/>
        <v/>
      </c>
      <c r="D21128" s="213" t="str">
        <f t="shared" si="663"/>
        <v/>
      </c>
    </row>
    <row r="21129" spans="2:4" x14ac:dyDescent="0.3">
      <c r="B21129" s="211" t="str">
        <f t="shared" si="662"/>
        <v/>
      </c>
      <c r="D21129" s="213" t="str">
        <f t="shared" si="663"/>
        <v/>
      </c>
    </row>
    <row r="21130" spans="2:4" x14ac:dyDescent="0.3">
      <c r="B21130" s="211" t="str">
        <f t="shared" si="662"/>
        <v/>
      </c>
      <c r="D21130" s="213" t="str">
        <f t="shared" si="663"/>
        <v/>
      </c>
    </row>
    <row r="21131" spans="2:4" x14ac:dyDescent="0.3">
      <c r="B21131" s="211" t="str">
        <f t="shared" si="662"/>
        <v/>
      </c>
      <c r="D21131" s="213" t="str">
        <f t="shared" si="663"/>
        <v/>
      </c>
    </row>
    <row r="21132" spans="2:4" x14ac:dyDescent="0.3">
      <c r="B21132" s="211" t="str">
        <f t="shared" si="662"/>
        <v/>
      </c>
      <c r="D21132" s="213" t="str">
        <f t="shared" si="663"/>
        <v/>
      </c>
    </row>
    <row r="21133" spans="2:4" x14ac:dyDescent="0.3">
      <c r="B21133" s="211" t="str">
        <f t="shared" si="662"/>
        <v/>
      </c>
      <c r="D21133" s="213" t="str">
        <f t="shared" si="663"/>
        <v/>
      </c>
    </row>
    <row r="21134" spans="2:4" x14ac:dyDescent="0.3">
      <c r="B21134" s="211" t="str">
        <f t="shared" si="662"/>
        <v/>
      </c>
      <c r="D21134" s="213" t="str">
        <f t="shared" si="663"/>
        <v/>
      </c>
    </row>
    <row r="21135" spans="2:4" x14ac:dyDescent="0.3">
      <c r="B21135" s="211" t="str">
        <f t="shared" si="662"/>
        <v/>
      </c>
      <c r="D21135" s="213" t="str">
        <f t="shared" si="663"/>
        <v/>
      </c>
    </row>
    <row r="21136" spans="2:4" x14ac:dyDescent="0.3">
      <c r="B21136" s="211" t="str">
        <f t="shared" si="662"/>
        <v/>
      </c>
      <c r="D21136" s="213" t="str">
        <f t="shared" si="663"/>
        <v/>
      </c>
    </row>
    <row r="21137" spans="2:4" x14ac:dyDescent="0.3">
      <c r="B21137" s="211" t="str">
        <f t="shared" si="662"/>
        <v/>
      </c>
      <c r="D21137" s="213" t="str">
        <f t="shared" si="663"/>
        <v/>
      </c>
    </row>
    <row r="21138" spans="2:4" x14ac:dyDescent="0.3">
      <c r="B21138" s="211" t="str">
        <f t="shared" si="662"/>
        <v/>
      </c>
      <c r="D21138" s="213" t="str">
        <f t="shared" si="663"/>
        <v/>
      </c>
    </row>
    <row r="21139" spans="2:4" x14ac:dyDescent="0.3">
      <c r="B21139" s="211" t="str">
        <f t="shared" si="662"/>
        <v/>
      </c>
      <c r="D21139" s="213" t="str">
        <f t="shared" si="663"/>
        <v/>
      </c>
    </row>
    <row r="21140" spans="2:4" x14ac:dyDescent="0.3">
      <c r="B21140" s="211" t="str">
        <f t="shared" si="662"/>
        <v/>
      </c>
      <c r="D21140" s="213" t="str">
        <f t="shared" si="663"/>
        <v/>
      </c>
    </row>
    <row r="21141" spans="2:4" x14ac:dyDescent="0.3">
      <c r="B21141" s="211" t="str">
        <f t="shared" si="662"/>
        <v/>
      </c>
      <c r="D21141" s="213" t="str">
        <f t="shared" si="663"/>
        <v/>
      </c>
    </row>
    <row r="21142" spans="2:4" x14ac:dyDescent="0.3">
      <c r="B21142" s="211" t="str">
        <f t="shared" si="662"/>
        <v/>
      </c>
      <c r="D21142" s="213" t="str">
        <f t="shared" si="663"/>
        <v/>
      </c>
    </row>
    <row r="21143" spans="2:4" x14ac:dyDescent="0.3">
      <c r="B21143" s="211" t="str">
        <f t="shared" si="662"/>
        <v/>
      </c>
      <c r="D21143" s="213" t="str">
        <f t="shared" si="663"/>
        <v/>
      </c>
    </row>
    <row r="21144" spans="2:4" x14ac:dyDescent="0.3">
      <c r="B21144" s="211" t="str">
        <f t="shared" si="662"/>
        <v/>
      </c>
      <c r="D21144" s="213" t="str">
        <f t="shared" si="663"/>
        <v/>
      </c>
    </row>
    <row r="21145" spans="2:4" x14ac:dyDescent="0.3">
      <c r="B21145" s="211" t="str">
        <f t="shared" si="662"/>
        <v/>
      </c>
      <c r="D21145" s="213" t="str">
        <f t="shared" si="663"/>
        <v/>
      </c>
    </row>
    <row r="21146" spans="2:4" x14ac:dyDescent="0.3">
      <c r="B21146" s="211" t="str">
        <f t="shared" si="662"/>
        <v/>
      </c>
      <c r="D21146" s="213" t="str">
        <f t="shared" si="663"/>
        <v/>
      </c>
    </row>
    <row r="21147" spans="2:4" x14ac:dyDescent="0.3">
      <c r="B21147" s="211" t="str">
        <f t="shared" si="662"/>
        <v/>
      </c>
      <c r="D21147" s="213" t="str">
        <f t="shared" si="663"/>
        <v/>
      </c>
    </row>
    <row r="21148" spans="2:4" x14ac:dyDescent="0.3">
      <c r="B21148" s="211" t="str">
        <f t="shared" si="662"/>
        <v/>
      </c>
      <c r="D21148" s="213" t="str">
        <f t="shared" si="663"/>
        <v/>
      </c>
    </row>
    <row r="21149" spans="2:4" x14ac:dyDescent="0.3">
      <c r="B21149" s="211" t="str">
        <f t="shared" si="662"/>
        <v/>
      </c>
      <c r="D21149" s="213" t="str">
        <f t="shared" si="663"/>
        <v/>
      </c>
    </row>
    <row r="21150" spans="2:4" x14ac:dyDescent="0.3">
      <c r="B21150" s="211" t="str">
        <f t="shared" si="662"/>
        <v/>
      </c>
      <c r="D21150" s="213" t="str">
        <f t="shared" si="663"/>
        <v/>
      </c>
    </row>
    <row r="21151" spans="2:4" x14ac:dyDescent="0.3">
      <c r="B21151" s="211" t="str">
        <f t="shared" si="662"/>
        <v/>
      </c>
      <c r="D21151" s="213" t="str">
        <f t="shared" si="663"/>
        <v/>
      </c>
    </row>
    <row r="21152" spans="2:4" x14ac:dyDescent="0.3">
      <c r="B21152" s="211" t="str">
        <f t="shared" si="662"/>
        <v/>
      </c>
      <c r="D21152" s="213" t="str">
        <f t="shared" si="663"/>
        <v/>
      </c>
    </row>
    <row r="21153" spans="2:4" x14ac:dyDescent="0.3">
      <c r="B21153" s="211" t="str">
        <f t="shared" si="662"/>
        <v/>
      </c>
      <c r="D21153" s="213" t="str">
        <f t="shared" si="663"/>
        <v/>
      </c>
    </row>
    <row r="21154" spans="2:4" x14ac:dyDescent="0.3">
      <c r="B21154" s="211" t="str">
        <f t="shared" si="662"/>
        <v/>
      </c>
      <c r="D21154" s="213" t="str">
        <f t="shared" si="663"/>
        <v/>
      </c>
    </row>
    <row r="21155" spans="2:4" x14ac:dyDescent="0.3">
      <c r="B21155" s="211" t="str">
        <f t="shared" si="662"/>
        <v/>
      </c>
      <c r="D21155" s="213" t="str">
        <f t="shared" si="663"/>
        <v/>
      </c>
    </row>
    <row r="21156" spans="2:4" x14ac:dyDescent="0.3">
      <c r="B21156" s="211" t="str">
        <f t="shared" si="662"/>
        <v/>
      </c>
      <c r="D21156" s="213" t="str">
        <f t="shared" si="663"/>
        <v/>
      </c>
    </row>
    <row r="21157" spans="2:4" x14ac:dyDescent="0.3">
      <c r="B21157" s="211" t="str">
        <f t="shared" si="662"/>
        <v/>
      </c>
      <c r="D21157" s="213" t="str">
        <f t="shared" si="663"/>
        <v/>
      </c>
    </row>
    <row r="21158" spans="2:4" x14ac:dyDescent="0.3">
      <c r="B21158" s="211" t="str">
        <f t="shared" si="662"/>
        <v/>
      </c>
      <c r="D21158" s="213" t="str">
        <f t="shared" si="663"/>
        <v/>
      </c>
    </row>
    <row r="21159" spans="2:4" x14ac:dyDescent="0.3">
      <c r="B21159" s="211" t="str">
        <f t="shared" si="662"/>
        <v/>
      </c>
      <c r="D21159" s="213" t="str">
        <f t="shared" si="663"/>
        <v/>
      </c>
    </row>
    <row r="21160" spans="2:4" x14ac:dyDescent="0.3">
      <c r="B21160" s="211" t="str">
        <f t="shared" si="662"/>
        <v/>
      </c>
      <c r="D21160" s="213" t="str">
        <f t="shared" si="663"/>
        <v/>
      </c>
    </row>
    <row r="21161" spans="2:4" x14ac:dyDescent="0.3">
      <c r="B21161" s="211" t="str">
        <f t="shared" si="662"/>
        <v/>
      </c>
      <c r="D21161" s="213" t="str">
        <f t="shared" si="663"/>
        <v/>
      </c>
    </row>
    <row r="21162" spans="2:4" x14ac:dyDescent="0.3">
      <c r="B21162" s="211" t="str">
        <f t="shared" si="662"/>
        <v/>
      </c>
      <c r="D21162" s="213" t="str">
        <f t="shared" si="663"/>
        <v/>
      </c>
    </row>
    <row r="21163" spans="2:4" x14ac:dyDescent="0.3">
      <c r="B21163" s="211" t="str">
        <f t="shared" si="662"/>
        <v/>
      </c>
      <c r="D21163" s="213" t="str">
        <f t="shared" si="663"/>
        <v/>
      </c>
    </row>
    <row r="21164" spans="2:4" x14ac:dyDescent="0.3">
      <c r="B21164" s="211" t="str">
        <f t="shared" si="662"/>
        <v/>
      </c>
      <c r="D21164" s="213" t="str">
        <f t="shared" si="663"/>
        <v/>
      </c>
    </row>
    <row r="21165" spans="2:4" x14ac:dyDescent="0.3">
      <c r="B21165" s="211" t="str">
        <f t="shared" si="662"/>
        <v/>
      </c>
      <c r="D21165" s="213" t="str">
        <f t="shared" si="663"/>
        <v/>
      </c>
    </row>
    <row r="21166" spans="2:4" x14ac:dyDescent="0.3">
      <c r="B21166" s="211" t="str">
        <f t="shared" si="662"/>
        <v/>
      </c>
      <c r="D21166" s="213" t="str">
        <f t="shared" si="663"/>
        <v/>
      </c>
    </row>
    <row r="21167" spans="2:4" x14ac:dyDescent="0.3">
      <c r="B21167" s="211" t="str">
        <f t="shared" si="662"/>
        <v/>
      </c>
      <c r="D21167" s="213" t="str">
        <f t="shared" si="663"/>
        <v/>
      </c>
    </row>
    <row r="21168" spans="2:4" x14ac:dyDescent="0.3">
      <c r="B21168" s="211" t="str">
        <f t="shared" si="662"/>
        <v/>
      </c>
      <c r="D21168" s="213" t="str">
        <f t="shared" si="663"/>
        <v/>
      </c>
    </row>
    <row r="21169" spans="2:4" x14ac:dyDescent="0.3">
      <c r="B21169" s="211" t="str">
        <f t="shared" si="662"/>
        <v/>
      </c>
      <c r="D21169" s="213" t="str">
        <f t="shared" si="663"/>
        <v/>
      </c>
    </row>
    <row r="21170" spans="2:4" x14ac:dyDescent="0.3">
      <c r="B21170" s="211" t="str">
        <f t="shared" si="662"/>
        <v/>
      </c>
      <c r="D21170" s="213" t="str">
        <f t="shared" si="663"/>
        <v/>
      </c>
    </row>
    <row r="21171" spans="2:4" x14ac:dyDescent="0.3">
      <c r="B21171" s="211" t="str">
        <f t="shared" si="662"/>
        <v/>
      </c>
      <c r="D21171" s="213" t="str">
        <f t="shared" si="663"/>
        <v/>
      </c>
    </row>
    <row r="21172" spans="2:4" x14ac:dyDescent="0.3">
      <c r="B21172" s="211" t="str">
        <f t="shared" si="662"/>
        <v/>
      </c>
      <c r="D21172" s="213" t="str">
        <f t="shared" si="663"/>
        <v/>
      </c>
    </row>
    <row r="21173" spans="2:4" x14ac:dyDescent="0.3">
      <c r="B21173" s="211" t="str">
        <f t="shared" si="662"/>
        <v/>
      </c>
      <c r="D21173" s="213" t="str">
        <f t="shared" si="663"/>
        <v/>
      </c>
    </row>
    <row r="21174" spans="2:4" x14ac:dyDescent="0.3">
      <c r="B21174" s="211" t="str">
        <f t="shared" si="662"/>
        <v/>
      </c>
      <c r="D21174" s="213" t="str">
        <f t="shared" si="663"/>
        <v/>
      </c>
    </row>
    <row r="21175" spans="2:4" x14ac:dyDescent="0.3">
      <c r="B21175" s="211" t="str">
        <f t="shared" si="662"/>
        <v/>
      </c>
      <c r="D21175" s="213" t="str">
        <f t="shared" si="663"/>
        <v/>
      </c>
    </row>
    <row r="21176" spans="2:4" x14ac:dyDescent="0.3">
      <c r="B21176" s="211" t="str">
        <f t="shared" si="662"/>
        <v/>
      </c>
      <c r="D21176" s="213" t="str">
        <f t="shared" si="663"/>
        <v/>
      </c>
    </row>
    <row r="21177" spans="2:4" x14ac:dyDescent="0.3">
      <c r="B21177" s="211" t="str">
        <f t="shared" si="662"/>
        <v/>
      </c>
      <c r="D21177" s="213" t="str">
        <f t="shared" si="663"/>
        <v/>
      </c>
    </row>
    <row r="21178" spans="2:4" x14ac:dyDescent="0.3">
      <c r="B21178" s="211" t="str">
        <f t="shared" si="662"/>
        <v/>
      </c>
      <c r="D21178" s="213" t="str">
        <f t="shared" si="663"/>
        <v/>
      </c>
    </row>
    <row r="21179" spans="2:4" x14ac:dyDescent="0.3">
      <c r="B21179" s="211" t="str">
        <f t="shared" si="662"/>
        <v/>
      </c>
      <c r="D21179" s="213" t="str">
        <f t="shared" si="663"/>
        <v/>
      </c>
    </row>
    <row r="21180" spans="2:4" x14ac:dyDescent="0.3">
      <c r="B21180" s="211" t="str">
        <f t="shared" si="662"/>
        <v/>
      </c>
      <c r="D21180" s="213" t="str">
        <f t="shared" si="663"/>
        <v/>
      </c>
    </row>
    <row r="21181" spans="2:4" x14ac:dyDescent="0.3">
      <c r="B21181" s="211" t="str">
        <f t="shared" si="662"/>
        <v/>
      </c>
      <c r="D21181" s="213" t="str">
        <f t="shared" si="663"/>
        <v/>
      </c>
    </row>
    <row r="21182" spans="2:4" x14ac:dyDescent="0.3">
      <c r="B21182" s="211" t="str">
        <f t="shared" si="662"/>
        <v/>
      </c>
      <c r="D21182" s="213" t="str">
        <f t="shared" si="663"/>
        <v/>
      </c>
    </row>
    <row r="21183" spans="2:4" x14ac:dyDescent="0.3">
      <c r="B21183" s="211" t="str">
        <f t="shared" si="662"/>
        <v/>
      </c>
      <c r="D21183" s="213" t="str">
        <f t="shared" si="663"/>
        <v/>
      </c>
    </row>
    <row r="21184" spans="2:4" x14ac:dyDescent="0.3">
      <c r="B21184" s="211" t="str">
        <f t="shared" si="662"/>
        <v/>
      </c>
      <c r="D21184" s="213" t="str">
        <f t="shared" si="663"/>
        <v/>
      </c>
    </row>
    <row r="21185" spans="2:4" x14ac:dyDescent="0.3">
      <c r="B21185" s="211" t="str">
        <f t="shared" si="662"/>
        <v/>
      </c>
      <c r="D21185" s="213" t="str">
        <f t="shared" si="663"/>
        <v/>
      </c>
    </row>
    <row r="21186" spans="2:4" x14ac:dyDescent="0.3">
      <c r="B21186" s="211" t="str">
        <f t="shared" si="662"/>
        <v/>
      </c>
      <c r="D21186" s="213" t="str">
        <f t="shared" si="663"/>
        <v/>
      </c>
    </row>
    <row r="21187" spans="2:4" x14ac:dyDescent="0.3">
      <c r="B21187" s="211" t="str">
        <f t="shared" si="662"/>
        <v/>
      </c>
      <c r="D21187" s="213" t="str">
        <f t="shared" si="663"/>
        <v/>
      </c>
    </row>
    <row r="21188" spans="2:4" x14ac:dyDescent="0.3">
      <c r="B21188" s="211" t="str">
        <f t="shared" si="662"/>
        <v/>
      </c>
      <c r="D21188" s="213" t="str">
        <f t="shared" si="663"/>
        <v/>
      </c>
    </row>
    <row r="21189" spans="2:4" x14ac:dyDescent="0.3">
      <c r="B21189" s="211" t="str">
        <f t="shared" si="662"/>
        <v/>
      </c>
      <c r="D21189" s="213" t="str">
        <f t="shared" si="663"/>
        <v/>
      </c>
    </row>
    <row r="21190" spans="2:4" x14ac:dyDescent="0.3">
      <c r="B21190" s="211" t="str">
        <f t="shared" ref="B21190:B21253" si="664">IF(NOT(ISBLANK(A21190)),INT(($B$2-A21190)/365.25),"")</f>
        <v/>
      </c>
      <c r="D21190" s="213" t="str">
        <f t="shared" ref="D21190:D21253" si="665">_xlfn.IFNA(VLOOKUP(B21190,AgeGroups,2,TRUE),"")</f>
        <v/>
      </c>
    </row>
    <row r="21191" spans="2:4" x14ac:dyDescent="0.3">
      <c r="B21191" s="211" t="str">
        <f t="shared" si="664"/>
        <v/>
      </c>
      <c r="D21191" s="213" t="str">
        <f t="shared" si="665"/>
        <v/>
      </c>
    </row>
    <row r="21192" spans="2:4" x14ac:dyDescent="0.3">
      <c r="B21192" s="211" t="str">
        <f t="shared" si="664"/>
        <v/>
      </c>
      <c r="D21192" s="213" t="str">
        <f t="shared" si="665"/>
        <v/>
      </c>
    </row>
    <row r="21193" spans="2:4" x14ac:dyDescent="0.3">
      <c r="B21193" s="211" t="str">
        <f t="shared" si="664"/>
        <v/>
      </c>
      <c r="D21193" s="213" t="str">
        <f t="shared" si="665"/>
        <v/>
      </c>
    </row>
    <row r="21194" spans="2:4" x14ac:dyDescent="0.3">
      <c r="B21194" s="211" t="str">
        <f t="shared" si="664"/>
        <v/>
      </c>
      <c r="D21194" s="213" t="str">
        <f t="shared" si="665"/>
        <v/>
      </c>
    </row>
    <row r="21195" spans="2:4" x14ac:dyDescent="0.3">
      <c r="B21195" s="211" t="str">
        <f t="shared" si="664"/>
        <v/>
      </c>
      <c r="D21195" s="213" t="str">
        <f t="shared" si="665"/>
        <v/>
      </c>
    </row>
    <row r="21196" spans="2:4" x14ac:dyDescent="0.3">
      <c r="B21196" s="211" t="str">
        <f t="shared" si="664"/>
        <v/>
      </c>
      <c r="D21196" s="213" t="str">
        <f t="shared" si="665"/>
        <v/>
      </c>
    </row>
    <row r="21197" spans="2:4" x14ac:dyDescent="0.3">
      <c r="B21197" s="211" t="str">
        <f t="shared" si="664"/>
        <v/>
      </c>
      <c r="D21197" s="213" t="str">
        <f t="shared" si="665"/>
        <v/>
      </c>
    </row>
    <row r="21198" spans="2:4" x14ac:dyDescent="0.3">
      <c r="B21198" s="211" t="str">
        <f t="shared" si="664"/>
        <v/>
      </c>
      <c r="D21198" s="213" t="str">
        <f t="shared" si="665"/>
        <v/>
      </c>
    </row>
    <row r="21199" spans="2:4" x14ac:dyDescent="0.3">
      <c r="B21199" s="211" t="str">
        <f t="shared" si="664"/>
        <v/>
      </c>
      <c r="D21199" s="213" t="str">
        <f t="shared" si="665"/>
        <v/>
      </c>
    </row>
    <row r="21200" spans="2:4" x14ac:dyDescent="0.3">
      <c r="B21200" s="211" t="str">
        <f t="shared" si="664"/>
        <v/>
      </c>
      <c r="D21200" s="213" t="str">
        <f t="shared" si="665"/>
        <v/>
      </c>
    </row>
    <row r="21201" spans="2:4" x14ac:dyDescent="0.3">
      <c r="B21201" s="211" t="str">
        <f t="shared" si="664"/>
        <v/>
      </c>
      <c r="D21201" s="213" t="str">
        <f t="shared" si="665"/>
        <v/>
      </c>
    </row>
    <row r="21202" spans="2:4" x14ac:dyDescent="0.3">
      <c r="B21202" s="211" t="str">
        <f t="shared" si="664"/>
        <v/>
      </c>
      <c r="D21202" s="213" t="str">
        <f t="shared" si="665"/>
        <v/>
      </c>
    </row>
    <row r="21203" spans="2:4" x14ac:dyDescent="0.3">
      <c r="B21203" s="211" t="str">
        <f t="shared" si="664"/>
        <v/>
      </c>
      <c r="D21203" s="213" t="str">
        <f t="shared" si="665"/>
        <v/>
      </c>
    </row>
    <row r="21204" spans="2:4" x14ac:dyDescent="0.3">
      <c r="B21204" s="211" t="str">
        <f t="shared" si="664"/>
        <v/>
      </c>
      <c r="D21204" s="213" t="str">
        <f t="shared" si="665"/>
        <v/>
      </c>
    </row>
    <row r="21205" spans="2:4" x14ac:dyDescent="0.3">
      <c r="B21205" s="211" t="str">
        <f t="shared" si="664"/>
        <v/>
      </c>
      <c r="D21205" s="213" t="str">
        <f t="shared" si="665"/>
        <v/>
      </c>
    </row>
    <row r="21206" spans="2:4" x14ac:dyDescent="0.3">
      <c r="B21206" s="211" t="str">
        <f t="shared" si="664"/>
        <v/>
      </c>
      <c r="D21206" s="213" t="str">
        <f t="shared" si="665"/>
        <v/>
      </c>
    </row>
    <row r="21207" spans="2:4" x14ac:dyDescent="0.3">
      <c r="B21207" s="211" t="str">
        <f t="shared" si="664"/>
        <v/>
      </c>
      <c r="D21207" s="213" t="str">
        <f t="shared" si="665"/>
        <v/>
      </c>
    </row>
    <row r="21208" spans="2:4" x14ac:dyDescent="0.3">
      <c r="B21208" s="211" t="str">
        <f t="shared" si="664"/>
        <v/>
      </c>
      <c r="D21208" s="213" t="str">
        <f t="shared" si="665"/>
        <v/>
      </c>
    </row>
    <row r="21209" spans="2:4" x14ac:dyDescent="0.3">
      <c r="B21209" s="211" t="str">
        <f t="shared" si="664"/>
        <v/>
      </c>
      <c r="D21209" s="213" t="str">
        <f t="shared" si="665"/>
        <v/>
      </c>
    </row>
    <row r="21210" spans="2:4" x14ac:dyDescent="0.3">
      <c r="B21210" s="211" t="str">
        <f t="shared" si="664"/>
        <v/>
      </c>
      <c r="D21210" s="213" t="str">
        <f t="shared" si="665"/>
        <v/>
      </c>
    </row>
    <row r="21211" spans="2:4" x14ac:dyDescent="0.3">
      <c r="B21211" s="211" t="str">
        <f t="shared" si="664"/>
        <v/>
      </c>
      <c r="D21211" s="213" t="str">
        <f t="shared" si="665"/>
        <v/>
      </c>
    </row>
    <row r="21212" spans="2:4" x14ac:dyDescent="0.3">
      <c r="B21212" s="211" t="str">
        <f t="shared" si="664"/>
        <v/>
      </c>
      <c r="D21212" s="213" t="str">
        <f t="shared" si="665"/>
        <v/>
      </c>
    </row>
    <row r="21213" spans="2:4" x14ac:dyDescent="0.3">
      <c r="B21213" s="211" t="str">
        <f t="shared" si="664"/>
        <v/>
      </c>
      <c r="D21213" s="213" t="str">
        <f t="shared" si="665"/>
        <v/>
      </c>
    </row>
    <row r="21214" spans="2:4" x14ac:dyDescent="0.3">
      <c r="B21214" s="211" t="str">
        <f t="shared" si="664"/>
        <v/>
      </c>
      <c r="D21214" s="213" t="str">
        <f t="shared" si="665"/>
        <v/>
      </c>
    </row>
    <row r="21215" spans="2:4" x14ac:dyDescent="0.3">
      <c r="B21215" s="211" t="str">
        <f t="shared" si="664"/>
        <v/>
      </c>
      <c r="D21215" s="213" t="str">
        <f t="shared" si="665"/>
        <v/>
      </c>
    </row>
    <row r="21216" spans="2:4" x14ac:dyDescent="0.3">
      <c r="B21216" s="211" t="str">
        <f t="shared" si="664"/>
        <v/>
      </c>
      <c r="D21216" s="213" t="str">
        <f t="shared" si="665"/>
        <v/>
      </c>
    </row>
    <row r="21217" spans="2:4" x14ac:dyDescent="0.3">
      <c r="B21217" s="211" t="str">
        <f t="shared" si="664"/>
        <v/>
      </c>
      <c r="D21217" s="213" t="str">
        <f t="shared" si="665"/>
        <v/>
      </c>
    </row>
    <row r="21218" spans="2:4" x14ac:dyDescent="0.3">
      <c r="B21218" s="211" t="str">
        <f t="shared" si="664"/>
        <v/>
      </c>
      <c r="D21218" s="213" t="str">
        <f t="shared" si="665"/>
        <v/>
      </c>
    </row>
    <row r="21219" spans="2:4" x14ac:dyDescent="0.3">
      <c r="B21219" s="211" t="str">
        <f t="shared" si="664"/>
        <v/>
      </c>
      <c r="D21219" s="213" t="str">
        <f t="shared" si="665"/>
        <v/>
      </c>
    </row>
    <row r="21220" spans="2:4" x14ac:dyDescent="0.3">
      <c r="B21220" s="211" t="str">
        <f t="shared" si="664"/>
        <v/>
      </c>
      <c r="D21220" s="213" t="str">
        <f t="shared" si="665"/>
        <v/>
      </c>
    </row>
    <row r="21221" spans="2:4" x14ac:dyDescent="0.3">
      <c r="B21221" s="211" t="str">
        <f t="shared" si="664"/>
        <v/>
      </c>
      <c r="D21221" s="213" t="str">
        <f t="shared" si="665"/>
        <v/>
      </c>
    </row>
    <row r="21222" spans="2:4" x14ac:dyDescent="0.3">
      <c r="B21222" s="211" t="str">
        <f t="shared" si="664"/>
        <v/>
      </c>
      <c r="D21222" s="213" t="str">
        <f t="shared" si="665"/>
        <v/>
      </c>
    </row>
    <row r="21223" spans="2:4" x14ac:dyDescent="0.3">
      <c r="B21223" s="211" t="str">
        <f t="shared" si="664"/>
        <v/>
      </c>
      <c r="D21223" s="213" t="str">
        <f t="shared" si="665"/>
        <v/>
      </c>
    </row>
    <row r="21224" spans="2:4" x14ac:dyDescent="0.3">
      <c r="B21224" s="211" t="str">
        <f t="shared" si="664"/>
        <v/>
      </c>
      <c r="D21224" s="213" t="str">
        <f t="shared" si="665"/>
        <v/>
      </c>
    </row>
    <row r="21225" spans="2:4" x14ac:dyDescent="0.3">
      <c r="B21225" s="211" t="str">
        <f t="shared" si="664"/>
        <v/>
      </c>
      <c r="D21225" s="213" t="str">
        <f t="shared" si="665"/>
        <v/>
      </c>
    </row>
    <row r="21226" spans="2:4" x14ac:dyDescent="0.3">
      <c r="B21226" s="211" t="str">
        <f t="shared" si="664"/>
        <v/>
      </c>
      <c r="D21226" s="213" t="str">
        <f t="shared" si="665"/>
        <v/>
      </c>
    </row>
    <row r="21227" spans="2:4" x14ac:dyDescent="0.3">
      <c r="B21227" s="211" t="str">
        <f t="shared" si="664"/>
        <v/>
      </c>
      <c r="D21227" s="213" t="str">
        <f t="shared" si="665"/>
        <v/>
      </c>
    </row>
    <row r="21228" spans="2:4" x14ac:dyDescent="0.3">
      <c r="B21228" s="211" t="str">
        <f t="shared" si="664"/>
        <v/>
      </c>
      <c r="D21228" s="213" t="str">
        <f t="shared" si="665"/>
        <v/>
      </c>
    </row>
    <row r="21229" spans="2:4" x14ac:dyDescent="0.3">
      <c r="B21229" s="211" t="str">
        <f t="shared" si="664"/>
        <v/>
      </c>
      <c r="D21229" s="213" t="str">
        <f t="shared" si="665"/>
        <v/>
      </c>
    </row>
    <row r="21230" spans="2:4" x14ac:dyDescent="0.3">
      <c r="B21230" s="211" t="str">
        <f t="shared" si="664"/>
        <v/>
      </c>
      <c r="D21230" s="213" t="str">
        <f t="shared" si="665"/>
        <v/>
      </c>
    </row>
    <row r="21231" spans="2:4" x14ac:dyDescent="0.3">
      <c r="B21231" s="211" t="str">
        <f t="shared" si="664"/>
        <v/>
      </c>
      <c r="D21231" s="213" t="str">
        <f t="shared" si="665"/>
        <v/>
      </c>
    </row>
    <row r="21232" spans="2:4" x14ac:dyDescent="0.3">
      <c r="B21232" s="211" t="str">
        <f t="shared" si="664"/>
        <v/>
      </c>
      <c r="D21232" s="213" t="str">
        <f t="shared" si="665"/>
        <v/>
      </c>
    </row>
    <row r="21233" spans="2:4" x14ac:dyDescent="0.3">
      <c r="B21233" s="211" t="str">
        <f t="shared" si="664"/>
        <v/>
      </c>
      <c r="D21233" s="213" t="str">
        <f t="shared" si="665"/>
        <v/>
      </c>
    </row>
    <row r="21234" spans="2:4" x14ac:dyDescent="0.3">
      <c r="B21234" s="211" t="str">
        <f t="shared" si="664"/>
        <v/>
      </c>
      <c r="D21234" s="213" t="str">
        <f t="shared" si="665"/>
        <v/>
      </c>
    </row>
    <row r="21235" spans="2:4" x14ac:dyDescent="0.3">
      <c r="B21235" s="211" t="str">
        <f t="shared" si="664"/>
        <v/>
      </c>
      <c r="D21235" s="213" t="str">
        <f t="shared" si="665"/>
        <v/>
      </c>
    </row>
    <row r="21236" spans="2:4" x14ac:dyDescent="0.3">
      <c r="B21236" s="211" t="str">
        <f t="shared" si="664"/>
        <v/>
      </c>
      <c r="D21236" s="213" t="str">
        <f t="shared" si="665"/>
        <v/>
      </c>
    </row>
    <row r="21237" spans="2:4" x14ac:dyDescent="0.3">
      <c r="B21237" s="211" t="str">
        <f t="shared" si="664"/>
        <v/>
      </c>
      <c r="D21237" s="213" t="str">
        <f t="shared" si="665"/>
        <v/>
      </c>
    </row>
    <row r="21238" spans="2:4" x14ac:dyDescent="0.3">
      <c r="B21238" s="211" t="str">
        <f t="shared" si="664"/>
        <v/>
      </c>
      <c r="D21238" s="213" t="str">
        <f t="shared" si="665"/>
        <v/>
      </c>
    </row>
    <row r="21239" spans="2:4" x14ac:dyDescent="0.3">
      <c r="B21239" s="211" t="str">
        <f t="shared" si="664"/>
        <v/>
      </c>
      <c r="D21239" s="213" t="str">
        <f t="shared" si="665"/>
        <v/>
      </c>
    </row>
    <row r="21240" spans="2:4" x14ac:dyDescent="0.3">
      <c r="B21240" s="211" t="str">
        <f t="shared" si="664"/>
        <v/>
      </c>
      <c r="D21240" s="213" t="str">
        <f t="shared" si="665"/>
        <v/>
      </c>
    </row>
    <row r="21241" spans="2:4" x14ac:dyDescent="0.3">
      <c r="B21241" s="211" t="str">
        <f t="shared" si="664"/>
        <v/>
      </c>
      <c r="D21241" s="213" t="str">
        <f t="shared" si="665"/>
        <v/>
      </c>
    </row>
    <row r="21242" spans="2:4" x14ac:dyDescent="0.3">
      <c r="B21242" s="211" t="str">
        <f t="shared" si="664"/>
        <v/>
      </c>
      <c r="D21242" s="213" t="str">
        <f t="shared" si="665"/>
        <v/>
      </c>
    </row>
    <row r="21243" spans="2:4" x14ac:dyDescent="0.3">
      <c r="B21243" s="211" t="str">
        <f t="shared" si="664"/>
        <v/>
      </c>
      <c r="D21243" s="213" t="str">
        <f t="shared" si="665"/>
        <v/>
      </c>
    </row>
    <row r="21244" spans="2:4" x14ac:dyDescent="0.3">
      <c r="B21244" s="211" t="str">
        <f t="shared" si="664"/>
        <v/>
      </c>
      <c r="D21244" s="213" t="str">
        <f t="shared" si="665"/>
        <v/>
      </c>
    </row>
    <row r="21245" spans="2:4" x14ac:dyDescent="0.3">
      <c r="B21245" s="211" t="str">
        <f t="shared" si="664"/>
        <v/>
      </c>
      <c r="D21245" s="213" t="str">
        <f t="shared" si="665"/>
        <v/>
      </c>
    </row>
    <row r="21246" spans="2:4" x14ac:dyDescent="0.3">
      <c r="B21246" s="211" t="str">
        <f t="shared" si="664"/>
        <v/>
      </c>
      <c r="D21246" s="213" t="str">
        <f t="shared" si="665"/>
        <v/>
      </c>
    </row>
    <row r="21247" spans="2:4" x14ac:dyDescent="0.3">
      <c r="B21247" s="211" t="str">
        <f t="shared" si="664"/>
        <v/>
      </c>
      <c r="D21247" s="213" t="str">
        <f t="shared" si="665"/>
        <v/>
      </c>
    </row>
    <row r="21248" spans="2:4" x14ac:dyDescent="0.3">
      <c r="B21248" s="211" t="str">
        <f t="shared" si="664"/>
        <v/>
      </c>
      <c r="D21248" s="213" t="str">
        <f t="shared" si="665"/>
        <v/>
      </c>
    </row>
    <row r="21249" spans="2:4" x14ac:dyDescent="0.3">
      <c r="B21249" s="211" t="str">
        <f t="shared" si="664"/>
        <v/>
      </c>
      <c r="D21249" s="213" t="str">
        <f t="shared" si="665"/>
        <v/>
      </c>
    </row>
    <row r="21250" spans="2:4" x14ac:dyDescent="0.3">
      <c r="B21250" s="211" t="str">
        <f t="shared" si="664"/>
        <v/>
      </c>
      <c r="D21250" s="213" t="str">
        <f t="shared" si="665"/>
        <v/>
      </c>
    </row>
    <row r="21251" spans="2:4" x14ac:dyDescent="0.3">
      <c r="B21251" s="211" t="str">
        <f t="shared" si="664"/>
        <v/>
      </c>
      <c r="D21251" s="213" t="str">
        <f t="shared" si="665"/>
        <v/>
      </c>
    </row>
    <row r="21252" spans="2:4" x14ac:dyDescent="0.3">
      <c r="B21252" s="211" t="str">
        <f t="shared" si="664"/>
        <v/>
      </c>
      <c r="D21252" s="213" t="str">
        <f t="shared" si="665"/>
        <v/>
      </c>
    </row>
    <row r="21253" spans="2:4" x14ac:dyDescent="0.3">
      <c r="B21253" s="211" t="str">
        <f t="shared" si="664"/>
        <v/>
      </c>
      <c r="D21253" s="213" t="str">
        <f t="shared" si="665"/>
        <v/>
      </c>
    </row>
    <row r="21254" spans="2:4" x14ac:dyDescent="0.3">
      <c r="B21254" s="211" t="str">
        <f t="shared" ref="B21254:B21317" si="666">IF(NOT(ISBLANK(A21254)),INT(($B$2-A21254)/365.25),"")</f>
        <v/>
      </c>
      <c r="D21254" s="213" t="str">
        <f t="shared" ref="D21254:D21317" si="667">_xlfn.IFNA(VLOOKUP(B21254,AgeGroups,2,TRUE),"")</f>
        <v/>
      </c>
    </row>
    <row r="21255" spans="2:4" x14ac:dyDescent="0.3">
      <c r="B21255" s="211" t="str">
        <f t="shared" si="666"/>
        <v/>
      </c>
      <c r="D21255" s="213" t="str">
        <f t="shared" si="667"/>
        <v/>
      </c>
    </row>
    <row r="21256" spans="2:4" x14ac:dyDescent="0.3">
      <c r="B21256" s="211" t="str">
        <f t="shared" si="666"/>
        <v/>
      </c>
      <c r="D21256" s="213" t="str">
        <f t="shared" si="667"/>
        <v/>
      </c>
    </row>
    <row r="21257" spans="2:4" x14ac:dyDescent="0.3">
      <c r="B21257" s="211" t="str">
        <f t="shared" si="666"/>
        <v/>
      </c>
      <c r="D21257" s="213" t="str">
        <f t="shared" si="667"/>
        <v/>
      </c>
    </row>
    <row r="21258" spans="2:4" x14ac:dyDescent="0.3">
      <c r="B21258" s="211" t="str">
        <f t="shared" si="666"/>
        <v/>
      </c>
      <c r="D21258" s="213" t="str">
        <f t="shared" si="667"/>
        <v/>
      </c>
    </row>
    <row r="21259" spans="2:4" x14ac:dyDescent="0.3">
      <c r="B21259" s="211" t="str">
        <f t="shared" si="666"/>
        <v/>
      </c>
      <c r="D21259" s="213" t="str">
        <f t="shared" si="667"/>
        <v/>
      </c>
    </row>
    <row r="21260" spans="2:4" x14ac:dyDescent="0.3">
      <c r="B21260" s="211" t="str">
        <f t="shared" si="666"/>
        <v/>
      </c>
      <c r="D21260" s="213" t="str">
        <f t="shared" si="667"/>
        <v/>
      </c>
    </row>
    <row r="21261" spans="2:4" x14ac:dyDescent="0.3">
      <c r="B21261" s="211" t="str">
        <f t="shared" si="666"/>
        <v/>
      </c>
      <c r="D21261" s="213" t="str">
        <f t="shared" si="667"/>
        <v/>
      </c>
    </row>
    <row r="21262" spans="2:4" x14ac:dyDescent="0.3">
      <c r="B21262" s="211" t="str">
        <f t="shared" si="666"/>
        <v/>
      </c>
      <c r="D21262" s="213" t="str">
        <f t="shared" si="667"/>
        <v/>
      </c>
    </row>
    <row r="21263" spans="2:4" x14ac:dyDescent="0.3">
      <c r="B21263" s="211" t="str">
        <f t="shared" si="666"/>
        <v/>
      </c>
      <c r="D21263" s="213" t="str">
        <f t="shared" si="667"/>
        <v/>
      </c>
    </row>
    <row r="21264" spans="2:4" x14ac:dyDescent="0.3">
      <c r="B21264" s="211" t="str">
        <f t="shared" si="666"/>
        <v/>
      </c>
      <c r="D21264" s="213" t="str">
        <f t="shared" si="667"/>
        <v/>
      </c>
    </row>
    <row r="21265" spans="2:4" x14ac:dyDescent="0.3">
      <c r="B21265" s="211" t="str">
        <f t="shared" si="666"/>
        <v/>
      </c>
      <c r="D21265" s="213" t="str">
        <f t="shared" si="667"/>
        <v/>
      </c>
    </row>
    <row r="21266" spans="2:4" x14ac:dyDescent="0.3">
      <c r="B21266" s="211" t="str">
        <f t="shared" si="666"/>
        <v/>
      </c>
      <c r="D21266" s="213" t="str">
        <f t="shared" si="667"/>
        <v/>
      </c>
    </row>
    <row r="21267" spans="2:4" x14ac:dyDescent="0.3">
      <c r="B21267" s="211" t="str">
        <f t="shared" si="666"/>
        <v/>
      </c>
      <c r="D21267" s="213" t="str">
        <f t="shared" si="667"/>
        <v/>
      </c>
    </row>
    <row r="21268" spans="2:4" x14ac:dyDescent="0.3">
      <c r="B21268" s="211" t="str">
        <f t="shared" si="666"/>
        <v/>
      </c>
      <c r="D21268" s="213" t="str">
        <f t="shared" si="667"/>
        <v/>
      </c>
    </row>
    <row r="21269" spans="2:4" x14ac:dyDescent="0.3">
      <c r="B21269" s="211" t="str">
        <f t="shared" si="666"/>
        <v/>
      </c>
      <c r="D21269" s="213" t="str">
        <f t="shared" si="667"/>
        <v/>
      </c>
    </row>
    <row r="21270" spans="2:4" x14ac:dyDescent="0.3">
      <c r="B21270" s="211" t="str">
        <f t="shared" si="666"/>
        <v/>
      </c>
      <c r="D21270" s="213" t="str">
        <f t="shared" si="667"/>
        <v/>
      </c>
    </row>
    <row r="21271" spans="2:4" x14ac:dyDescent="0.3">
      <c r="B21271" s="211" t="str">
        <f t="shared" si="666"/>
        <v/>
      </c>
      <c r="D21271" s="213" t="str">
        <f t="shared" si="667"/>
        <v/>
      </c>
    </row>
    <row r="21272" spans="2:4" x14ac:dyDescent="0.3">
      <c r="B21272" s="211" t="str">
        <f t="shared" si="666"/>
        <v/>
      </c>
      <c r="D21272" s="213" t="str">
        <f t="shared" si="667"/>
        <v/>
      </c>
    </row>
    <row r="21273" spans="2:4" x14ac:dyDescent="0.3">
      <c r="B21273" s="211" t="str">
        <f t="shared" si="666"/>
        <v/>
      </c>
      <c r="D21273" s="213" t="str">
        <f t="shared" si="667"/>
        <v/>
      </c>
    </row>
    <row r="21274" spans="2:4" x14ac:dyDescent="0.3">
      <c r="B21274" s="211" t="str">
        <f t="shared" si="666"/>
        <v/>
      </c>
      <c r="D21274" s="213" t="str">
        <f t="shared" si="667"/>
        <v/>
      </c>
    </row>
    <row r="21275" spans="2:4" x14ac:dyDescent="0.3">
      <c r="B21275" s="211" t="str">
        <f t="shared" si="666"/>
        <v/>
      </c>
      <c r="D21275" s="213" t="str">
        <f t="shared" si="667"/>
        <v/>
      </c>
    </row>
    <row r="21276" spans="2:4" x14ac:dyDescent="0.3">
      <c r="B21276" s="211" t="str">
        <f t="shared" si="666"/>
        <v/>
      </c>
      <c r="D21276" s="213" t="str">
        <f t="shared" si="667"/>
        <v/>
      </c>
    </row>
    <row r="21277" spans="2:4" x14ac:dyDescent="0.3">
      <c r="B21277" s="211" t="str">
        <f t="shared" si="666"/>
        <v/>
      </c>
      <c r="D21277" s="213" t="str">
        <f t="shared" si="667"/>
        <v/>
      </c>
    </row>
    <row r="21278" spans="2:4" x14ac:dyDescent="0.3">
      <c r="B21278" s="211" t="str">
        <f t="shared" si="666"/>
        <v/>
      </c>
      <c r="D21278" s="213" t="str">
        <f t="shared" si="667"/>
        <v/>
      </c>
    </row>
    <row r="21279" spans="2:4" x14ac:dyDescent="0.3">
      <c r="B21279" s="211" t="str">
        <f t="shared" si="666"/>
        <v/>
      </c>
      <c r="D21279" s="213" t="str">
        <f t="shared" si="667"/>
        <v/>
      </c>
    </row>
    <row r="21280" spans="2:4" x14ac:dyDescent="0.3">
      <c r="B21280" s="211" t="str">
        <f t="shared" si="666"/>
        <v/>
      </c>
      <c r="D21280" s="213" t="str">
        <f t="shared" si="667"/>
        <v/>
      </c>
    </row>
    <row r="21281" spans="2:4" x14ac:dyDescent="0.3">
      <c r="B21281" s="211" t="str">
        <f t="shared" si="666"/>
        <v/>
      </c>
      <c r="D21281" s="213" t="str">
        <f t="shared" si="667"/>
        <v/>
      </c>
    </row>
    <row r="21282" spans="2:4" x14ac:dyDescent="0.3">
      <c r="B21282" s="211" t="str">
        <f t="shared" si="666"/>
        <v/>
      </c>
      <c r="D21282" s="213" t="str">
        <f t="shared" si="667"/>
        <v/>
      </c>
    </row>
    <row r="21283" spans="2:4" x14ac:dyDescent="0.3">
      <c r="B21283" s="211" t="str">
        <f t="shared" si="666"/>
        <v/>
      </c>
      <c r="D21283" s="213" t="str">
        <f t="shared" si="667"/>
        <v/>
      </c>
    </row>
    <row r="21284" spans="2:4" x14ac:dyDescent="0.3">
      <c r="B21284" s="211" t="str">
        <f t="shared" si="666"/>
        <v/>
      </c>
      <c r="D21284" s="213" t="str">
        <f t="shared" si="667"/>
        <v/>
      </c>
    </row>
    <row r="21285" spans="2:4" x14ac:dyDescent="0.3">
      <c r="B21285" s="211" t="str">
        <f t="shared" si="666"/>
        <v/>
      </c>
      <c r="D21285" s="213" t="str">
        <f t="shared" si="667"/>
        <v/>
      </c>
    </row>
    <row r="21286" spans="2:4" x14ac:dyDescent="0.3">
      <c r="B21286" s="211" t="str">
        <f t="shared" si="666"/>
        <v/>
      </c>
      <c r="D21286" s="213" t="str">
        <f t="shared" si="667"/>
        <v/>
      </c>
    </row>
    <row r="21287" spans="2:4" x14ac:dyDescent="0.3">
      <c r="B21287" s="211" t="str">
        <f t="shared" si="666"/>
        <v/>
      </c>
      <c r="D21287" s="213" t="str">
        <f t="shared" si="667"/>
        <v/>
      </c>
    </row>
    <row r="21288" spans="2:4" x14ac:dyDescent="0.3">
      <c r="B21288" s="211" t="str">
        <f t="shared" si="666"/>
        <v/>
      </c>
      <c r="D21288" s="213" t="str">
        <f t="shared" si="667"/>
        <v/>
      </c>
    </row>
    <row r="21289" spans="2:4" x14ac:dyDescent="0.3">
      <c r="B21289" s="211" t="str">
        <f t="shared" si="666"/>
        <v/>
      </c>
      <c r="D21289" s="213" t="str">
        <f t="shared" si="667"/>
        <v/>
      </c>
    </row>
    <row r="21290" spans="2:4" x14ac:dyDescent="0.3">
      <c r="B21290" s="211" t="str">
        <f t="shared" si="666"/>
        <v/>
      </c>
      <c r="D21290" s="213" t="str">
        <f t="shared" si="667"/>
        <v/>
      </c>
    </row>
    <row r="21291" spans="2:4" x14ac:dyDescent="0.3">
      <c r="B21291" s="211" t="str">
        <f t="shared" si="666"/>
        <v/>
      </c>
      <c r="D21291" s="213" t="str">
        <f t="shared" si="667"/>
        <v/>
      </c>
    </row>
    <row r="21292" spans="2:4" x14ac:dyDescent="0.3">
      <c r="B21292" s="211" t="str">
        <f t="shared" si="666"/>
        <v/>
      </c>
      <c r="D21292" s="213" t="str">
        <f t="shared" si="667"/>
        <v/>
      </c>
    </row>
    <row r="21293" spans="2:4" x14ac:dyDescent="0.3">
      <c r="B21293" s="211" t="str">
        <f t="shared" si="666"/>
        <v/>
      </c>
      <c r="D21293" s="213" t="str">
        <f t="shared" si="667"/>
        <v/>
      </c>
    </row>
    <row r="21294" spans="2:4" x14ac:dyDescent="0.3">
      <c r="B21294" s="211" t="str">
        <f t="shared" si="666"/>
        <v/>
      </c>
      <c r="D21294" s="213" t="str">
        <f t="shared" si="667"/>
        <v/>
      </c>
    </row>
    <row r="21295" spans="2:4" x14ac:dyDescent="0.3">
      <c r="B21295" s="211" t="str">
        <f t="shared" si="666"/>
        <v/>
      </c>
      <c r="D21295" s="213" t="str">
        <f t="shared" si="667"/>
        <v/>
      </c>
    </row>
    <row r="21296" spans="2:4" x14ac:dyDescent="0.3">
      <c r="B21296" s="211" t="str">
        <f t="shared" si="666"/>
        <v/>
      </c>
      <c r="D21296" s="213" t="str">
        <f t="shared" si="667"/>
        <v/>
      </c>
    </row>
    <row r="21297" spans="2:4" x14ac:dyDescent="0.3">
      <c r="B21297" s="211" t="str">
        <f t="shared" si="666"/>
        <v/>
      </c>
      <c r="D21297" s="213" t="str">
        <f t="shared" si="667"/>
        <v/>
      </c>
    </row>
    <row r="21298" spans="2:4" x14ac:dyDescent="0.3">
      <c r="B21298" s="211" t="str">
        <f t="shared" si="666"/>
        <v/>
      </c>
      <c r="D21298" s="213" t="str">
        <f t="shared" si="667"/>
        <v/>
      </c>
    </row>
    <row r="21299" spans="2:4" x14ac:dyDescent="0.3">
      <c r="B21299" s="211" t="str">
        <f t="shared" si="666"/>
        <v/>
      </c>
      <c r="D21299" s="213" t="str">
        <f t="shared" si="667"/>
        <v/>
      </c>
    </row>
    <row r="21300" spans="2:4" x14ac:dyDescent="0.3">
      <c r="B21300" s="211" t="str">
        <f t="shared" si="666"/>
        <v/>
      </c>
      <c r="D21300" s="213" t="str">
        <f t="shared" si="667"/>
        <v/>
      </c>
    </row>
    <row r="21301" spans="2:4" x14ac:dyDescent="0.3">
      <c r="B21301" s="211" t="str">
        <f t="shared" si="666"/>
        <v/>
      </c>
      <c r="D21301" s="213" t="str">
        <f t="shared" si="667"/>
        <v/>
      </c>
    </row>
    <row r="21302" spans="2:4" x14ac:dyDescent="0.3">
      <c r="B21302" s="211" t="str">
        <f t="shared" si="666"/>
        <v/>
      </c>
      <c r="D21302" s="213" t="str">
        <f t="shared" si="667"/>
        <v/>
      </c>
    </row>
    <row r="21303" spans="2:4" x14ac:dyDescent="0.3">
      <c r="B21303" s="211" t="str">
        <f t="shared" si="666"/>
        <v/>
      </c>
      <c r="D21303" s="213" t="str">
        <f t="shared" si="667"/>
        <v/>
      </c>
    </row>
    <row r="21304" spans="2:4" x14ac:dyDescent="0.3">
      <c r="B21304" s="211" t="str">
        <f t="shared" si="666"/>
        <v/>
      </c>
      <c r="D21304" s="213" t="str">
        <f t="shared" si="667"/>
        <v/>
      </c>
    </row>
    <row r="21305" spans="2:4" x14ac:dyDescent="0.3">
      <c r="B21305" s="211" t="str">
        <f t="shared" si="666"/>
        <v/>
      </c>
      <c r="D21305" s="213" t="str">
        <f t="shared" si="667"/>
        <v/>
      </c>
    </row>
    <row r="21306" spans="2:4" x14ac:dyDescent="0.3">
      <c r="B21306" s="211" t="str">
        <f t="shared" si="666"/>
        <v/>
      </c>
      <c r="D21306" s="213" t="str">
        <f t="shared" si="667"/>
        <v/>
      </c>
    </row>
    <row r="21307" spans="2:4" x14ac:dyDescent="0.3">
      <c r="B21307" s="211" t="str">
        <f t="shared" si="666"/>
        <v/>
      </c>
      <c r="D21307" s="213" t="str">
        <f t="shared" si="667"/>
        <v/>
      </c>
    </row>
    <row r="21308" spans="2:4" x14ac:dyDescent="0.3">
      <c r="B21308" s="211" t="str">
        <f t="shared" si="666"/>
        <v/>
      </c>
      <c r="D21308" s="213" t="str">
        <f t="shared" si="667"/>
        <v/>
      </c>
    </row>
    <row r="21309" spans="2:4" x14ac:dyDescent="0.3">
      <c r="B21309" s="211" t="str">
        <f t="shared" si="666"/>
        <v/>
      </c>
      <c r="D21309" s="213" t="str">
        <f t="shared" si="667"/>
        <v/>
      </c>
    </row>
    <row r="21310" spans="2:4" x14ac:dyDescent="0.3">
      <c r="B21310" s="211" t="str">
        <f t="shared" si="666"/>
        <v/>
      </c>
      <c r="D21310" s="213" t="str">
        <f t="shared" si="667"/>
        <v/>
      </c>
    </row>
    <row r="21311" spans="2:4" x14ac:dyDescent="0.3">
      <c r="B21311" s="211" t="str">
        <f t="shared" si="666"/>
        <v/>
      </c>
      <c r="D21311" s="213" t="str">
        <f t="shared" si="667"/>
        <v/>
      </c>
    </row>
    <row r="21312" spans="2:4" x14ac:dyDescent="0.3">
      <c r="B21312" s="211" t="str">
        <f t="shared" si="666"/>
        <v/>
      </c>
      <c r="D21312" s="213" t="str">
        <f t="shared" si="667"/>
        <v/>
      </c>
    </row>
    <row r="21313" spans="2:4" x14ac:dyDescent="0.3">
      <c r="B21313" s="211" t="str">
        <f t="shared" si="666"/>
        <v/>
      </c>
      <c r="D21313" s="213" t="str">
        <f t="shared" si="667"/>
        <v/>
      </c>
    </row>
    <row r="21314" spans="2:4" x14ac:dyDescent="0.3">
      <c r="B21314" s="211" t="str">
        <f t="shared" si="666"/>
        <v/>
      </c>
      <c r="D21314" s="213" t="str">
        <f t="shared" si="667"/>
        <v/>
      </c>
    </row>
    <row r="21315" spans="2:4" x14ac:dyDescent="0.3">
      <c r="B21315" s="211" t="str">
        <f t="shared" si="666"/>
        <v/>
      </c>
      <c r="D21315" s="213" t="str">
        <f t="shared" si="667"/>
        <v/>
      </c>
    </row>
    <row r="21316" spans="2:4" x14ac:dyDescent="0.3">
      <c r="B21316" s="211" t="str">
        <f t="shared" si="666"/>
        <v/>
      </c>
      <c r="D21316" s="213" t="str">
        <f t="shared" si="667"/>
        <v/>
      </c>
    </row>
    <row r="21317" spans="2:4" x14ac:dyDescent="0.3">
      <c r="B21317" s="211" t="str">
        <f t="shared" si="666"/>
        <v/>
      </c>
      <c r="D21317" s="213" t="str">
        <f t="shared" si="667"/>
        <v/>
      </c>
    </row>
    <row r="21318" spans="2:4" x14ac:dyDescent="0.3">
      <c r="B21318" s="211" t="str">
        <f t="shared" ref="B21318:B21381" si="668">IF(NOT(ISBLANK(A21318)),INT(($B$2-A21318)/365.25),"")</f>
        <v/>
      </c>
      <c r="D21318" s="213" t="str">
        <f t="shared" ref="D21318:D21381" si="669">_xlfn.IFNA(VLOOKUP(B21318,AgeGroups,2,TRUE),"")</f>
        <v/>
      </c>
    </row>
    <row r="21319" spans="2:4" x14ac:dyDescent="0.3">
      <c r="B21319" s="211" t="str">
        <f t="shared" si="668"/>
        <v/>
      </c>
      <c r="D21319" s="213" t="str">
        <f t="shared" si="669"/>
        <v/>
      </c>
    </row>
    <row r="21320" spans="2:4" x14ac:dyDescent="0.3">
      <c r="B21320" s="211" t="str">
        <f t="shared" si="668"/>
        <v/>
      </c>
      <c r="D21320" s="213" t="str">
        <f t="shared" si="669"/>
        <v/>
      </c>
    </row>
    <row r="21321" spans="2:4" x14ac:dyDescent="0.3">
      <c r="B21321" s="211" t="str">
        <f t="shared" si="668"/>
        <v/>
      </c>
      <c r="D21321" s="213" t="str">
        <f t="shared" si="669"/>
        <v/>
      </c>
    </row>
    <row r="21322" spans="2:4" x14ac:dyDescent="0.3">
      <c r="B21322" s="211" t="str">
        <f t="shared" si="668"/>
        <v/>
      </c>
      <c r="D21322" s="213" t="str">
        <f t="shared" si="669"/>
        <v/>
      </c>
    </row>
    <row r="21323" spans="2:4" x14ac:dyDescent="0.3">
      <c r="B21323" s="211" t="str">
        <f t="shared" si="668"/>
        <v/>
      </c>
      <c r="D21323" s="213" t="str">
        <f t="shared" si="669"/>
        <v/>
      </c>
    </row>
    <row r="21324" spans="2:4" x14ac:dyDescent="0.3">
      <c r="B21324" s="211" t="str">
        <f t="shared" si="668"/>
        <v/>
      </c>
      <c r="D21324" s="213" t="str">
        <f t="shared" si="669"/>
        <v/>
      </c>
    </row>
    <row r="21325" spans="2:4" x14ac:dyDescent="0.3">
      <c r="B21325" s="211" t="str">
        <f t="shared" si="668"/>
        <v/>
      </c>
      <c r="D21325" s="213" t="str">
        <f t="shared" si="669"/>
        <v/>
      </c>
    </row>
    <row r="21326" spans="2:4" x14ac:dyDescent="0.3">
      <c r="B21326" s="211" t="str">
        <f t="shared" si="668"/>
        <v/>
      </c>
      <c r="D21326" s="213" t="str">
        <f t="shared" si="669"/>
        <v/>
      </c>
    </row>
    <row r="21327" spans="2:4" x14ac:dyDescent="0.3">
      <c r="B21327" s="211" t="str">
        <f t="shared" si="668"/>
        <v/>
      </c>
      <c r="D21327" s="213" t="str">
        <f t="shared" si="669"/>
        <v/>
      </c>
    </row>
    <row r="21328" spans="2:4" x14ac:dyDescent="0.3">
      <c r="B21328" s="211" t="str">
        <f t="shared" si="668"/>
        <v/>
      </c>
      <c r="D21328" s="213" t="str">
        <f t="shared" si="669"/>
        <v/>
      </c>
    </row>
    <row r="21329" spans="2:4" x14ac:dyDescent="0.3">
      <c r="B21329" s="211" t="str">
        <f t="shared" si="668"/>
        <v/>
      </c>
      <c r="D21329" s="213" t="str">
        <f t="shared" si="669"/>
        <v/>
      </c>
    </row>
    <row r="21330" spans="2:4" x14ac:dyDescent="0.3">
      <c r="B21330" s="211" t="str">
        <f t="shared" si="668"/>
        <v/>
      </c>
      <c r="D21330" s="213" t="str">
        <f t="shared" si="669"/>
        <v/>
      </c>
    </row>
    <row r="21331" spans="2:4" x14ac:dyDescent="0.3">
      <c r="B21331" s="211" t="str">
        <f t="shared" si="668"/>
        <v/>
      </c>
      <c r="D21331" s="213" t="str">
        <f t="shared" si="669"/>
        <v/>
      </c>
    </row>
    <row r="21332" spans="2:4" x14ac:dyDescent="0.3">
      <c r="B21332" s="211" t="str">
        <f t="shared" si="668"/>
        <v/>
      </c>
      <c r="D21332" s="213" t="str">
        <f t="shared" si="669"/>
        <v/>
      </c>
    </row>
    <row r="21333" spans="2:4" x14ac:dyDescent="0.3">
      <c r="B21333" s="211" t="str">
        <f t="shared" si="668"/>
        <v/>
      </c>
      <c r="D21333" s="213" t="str">
        <f t="shared" si="669"/>
        <v/>
      </c>
    </row>
    <row r="21334" spans="2:4" x14ac:dyDescent="0.3">
      <c r="B21334" s="211" t="str">
        <f t="shared" si="668"/>
        <v/>
      </c>
      <c r="D21334" s="213" t="str">
        <f t="shared" si="669"/>
        <v/>
      </c>
    </row>
    <row r="21335" spans="2:4" x14ac:dyDescent="0.3">
      <c r="B21335" s="211" t="str">
        <f t="shared" si="668"/>
        <v/>
      </c>
      <c r="D21335" s="213" t="str">
        <f t="shared" si="669"/>
        <v/>
      </c>
    </row>
    <row r="21336" spans="2:4" x14ac:dyDescent="0.3">
      <c r="B21336" s="211" t="str">
        <f t="shared" si="668"/>
        <v/>
      </c>
      <c r="D21336" s="213" t="str">
        <f t="shared" si="669"/>
        <v/>
      </c>
    </row>
    <row r="21337" spans="2:4" x14ac:dyDescent="0.3">
      <c r="B21337" s="211" t="str">
        <f t="shared" si="668"/>
        <v/>
      </c>
      <c r="D21337" s="213" t="str">
        <f t="shared" si="669"/>
        <v/>
      </c>
    </row>
    <row r="21338" spans="2:4" x14ac:dyDescent="0.3">
      <c r="B21338" s="211" t="str">
        <f t="shared" si="668"/>
        <v/>
      </c>
      <c r="D21338" s="213" t="str">
        <f t="shared" si="669"/>
        <v/>
      </c>
    </row>
    <row r="21339" spans="2:4" x14ac:dyDescent="0.3">
      <c r="B21339" s="211" t="str">
        <f t="shared" si="668"/>
        <v/>
      </c>
      <c r="D21339" s="213" t="str">
        <f t="shared" si="669"/>
        <v/>
      </c>
    </row>
    <row r="21340" spans="2:4" x14ac:dyDescent="0.3">
      <c r="B21340" s="211" t="str">
        <f t="shared" si="668"/>
        <v/>
      </c>
      <c r="D21340" s="213" t="str">
        <f t="shared" si="669"/>
        <v/>
      </c>
    </row>
    <row r="21341" spans="2:4" x14ac:dyDescent="0.3">
      <c r="B21341" s="211" t="str">
        <f t="shared" si="668"/>
        <v/>
      </c>
      <c r="D21341" s="213" t="str">
        <f t="shared" si="669"/>
        <v/>
      </c>
    </row>
    <row r="21342" spans="2:4" x14ac:dyDescent="0.3">
      <c r="B21342" s="211" t="str">
        <f t="shared" si="668"/>
        <v/>
      </c>
      <c r="D21342" s="213" t="str">
        <f t="shared" si="669"/>
        <v/>
      </c>
    </row>
    <row r="21343" spans="2:4" x14ac:dyDescent="0.3">
      <c r="B21343" s="211" t="str">
        <f t="shared" si="668"/>
        <v/>
      </c>
      <c r="D21343" s="213" t="str">
        <f t="shared" si="669"/>
        <v/>
      </c>
    </row>
    <row r="21344" spans="2:4" x14ac:dyDescent="0.3">
      <c r="B21344" s="211" t="str">
        <f t="shared" si="668"/>
        <v/>
      </c>
      <c r="D21344" s="213" t="str">
        <f t="shared" si="669"/>
        <v/>
      </c>
    </row>
    <row r="21345" spans="2:4" x14ac:dyDescent="0.3">
      <c r="B21345" s="211" t="str">
        <f t="shared" si="668"/>
        <v/>
      </c>
      <c r="D21345" s="213" t="str">
        <f t="shared" si="669"/>
        <v/>
      </c>
    </row>
    <row r="21346" spans="2:4" x14ac:dyDescent="0.3">
      <c r="B21346" s="211" t="str">
        <f t="shared" si="668"/>
        <v/>
      </c>
      <c r="D21346" s="213" t="str">
        <f t="shared" si="669"/>
        <v/>
      </c>
    </row>
    <row r="21347" spans="2:4" x14ac:dyDescent="0.3">
      <c r="B21347" s="211" t="str">
        <f t="shared" si="668"/>
        <v/>
      </c>
      <c r="D21347" s="213" t="str">
        <f t="shared" si="669"/>
        <v/>
      </c>
    </row>
    <row r="21348" spans="2:4" x14ac:dyDescent="0.3">
      <c r="B21348" s="211" t="str">
        <f t="shared" si="668"/>
        <v/>
      </c>
      <c r="D21348" s="213" t="str">
        <f t="shared" si="669"/>
        <v/>
      </c>
    </row>
    <row r="21349" spans="2:4" x14ac:dyDescent="0.3">
      <c r="B21349" s="211" t="str">
        <f t="shared" si="668"/>
        <v/>
      </c>
      <c r="D21349" s="213" t="str">
        <f t="shared" si="669"/>
        <v/>
      </c>
    </row>
    <row r="21350" spans="2:4" x14ac:dyDescent="0.3">
      <c r="B21350" s="211" t="str">
        <f t="shared" si="668"/>
        <v/>
      </c>
      <c r="D21350" s="213" t="str">
        <f t="shared" si="669"/>
        <v/>
      </c>
    </row>
    <row r="21351" spans="2:4" x14ac:dyDescent="0.3">
      <c r="B21351" s="211" t="str">
        <f t="shared" si="668"/>
        <v/>
      </c>
      <c r="D21351" s="213" t="str">
        <f t="shared" si="669"/>
        <v/>
      </c>
    </row>
    <row r="21352" spans="2:4" x14ac:dyDescent="0.3">
      <c r="B21352" s="211" t="str">
        <f t="shared" si="668"/>
        <v/>
      </c>
      <c r="D21352" s="213" t="str">
        <f t="shared" si="669"/>
        <v/>
      </c>
    </row>
    <row r="21353" spans="2:4" x14ac:dyDescent="0.3">
      <c r="B21353" s="211" t="str">
        <f t="shared" si="668"/>
        <v/>
      </c>
      <c r="D21353" s="213" t="str">
        <f t="shared" si="669"/>
        <v/>
      </c>
    </row>
    <row r="21354" spans="2:4" x14ac:dyDescent="0.3">
      <c r="B21354" s="211" t="str">
        <f t="shared" si="668"/>
        <v/>
      </c>
      <c r="D21354" s="213" t="str">
        <f t="shared" si="669"/>
        <v/>
      </c>
    </row>
    <row r="21355" spans="2:4" x14ac:dyDescent="0.3">
      <c r="B21355" s="211" t="str">
        <f t="shared" si="668"/>
        <v/>
      </c>
      <c r="D21355" s="213" t="str">
        <f t="shared" si="669"/>
        <v/>
      </c>
    </row>
    <row r="21356" spans="2:4" x14ac:dyDescent="0.3">
      <c r="B21356" s="211" t="str">
        <f t="shared" si="668"/>
        <v/>
      </c>
      <c r="D21356" s="213" t="str">
        <f t="shared" si="669"/>
        <v/>
      </c>
    </row>
    <row r="21357" spans="2:4" x14ac:dyDescent="0.3">
      <c r="B21357" s="211" t="str">
        <f t="shared" si="668"/>
        <v/>
      </c>
      <c r="D21357" s="213" t="str">
        <f t="shared" si="669"/>
        <v/>
      </c>
    </row>
    <row r="21358" spans="2:4" x14ac:dyDescent="0.3">
      <c r="B21358" s="211" t="str">
        <f t="shared" si="668"/>
        <v/>
      </c>
      <c r="D21358" s="213" t="str">
        <f t="shared" si="669"/>
        <v/>
      </c>
    </row>
    <row r="21359" spans="2:4" x14ac:dyDescent="0.3">
      <c r="B21359" s="211" t="str">
        <f t="shared" si="668"/>
        <v/>
      </c>
      <c r="D21359" s="213" t="str">
        <f t="shared" si="669"/>
        <v/>
      </c>
    </row>
    <row r="21360" spans="2:4" x14ac:dyDescent="0.3">
      <c r="B21360" s="211" t="str">
        <f t="shared" si="668"/>
        <v/>
      </c>
      <c r="D21360" s="213" t="str">
        <f t="shared" si="669"/>
        <v/>
      </c>
    </row>
    <row r="21361" spans="2:4" x14ac:dyDescent="0.3">
      <c r="B21361" s="211" t="str">
        <f t="shared" si="668"/>
        <v/>
      </c>
      <c r="D21361" s="213" t="str">
        <f t="shared" si="669"/>
        <v/>
      </c>
    </row>
    <row r="21362" spans="2:4" x14ac:dyDescent="0.3">
      <c r="B21362" s="211" t="str">
        <f t="shared" si="668"/>
        <v/>
      </c>
      <c r="D21362" s="213" t="str">
        <f t="shared" si="669"/>
        <v/>
      </c>
    </row>
    <row r="21363" spans="2:4" x14ac:dyDescent="0.3">
      <c r="B21363" s="211" t="str">
        <f t="shared" si="668"/>
        <v/>
      </c>
      <c r="D21363" s="213" t="str">
        <f t="shared" si="669"/>
        <v/>
      </c>
    </row>
    <row r="21364" spans="2:4" x14ac:dyDescent="0.3">
      <c r="B21364" s="211" t="str">
        <f t="shared" si="668"/>
        <v/>
      </c>
      <c r="D21364" s="213" t="str">
        <f t="shared" si="669"/>
        <v/>
      </c>
    </row>
    <row r="21365" spans="2:4" x14ac:dyDescent="0.3">
      <c r="B21365" s="211" t="str">
        <f t="shared" si="668"/>
        <v/>
      </c>
      <c r="D21365" s="213" t="str">
        <f t="shared" si="669"/>
        <v/>
      </c>
    </row>
    <row r="21366" spans="2:4" x14ac:dyDescent="0.3">
      <c r="B21366" s="211" t="str">
        <f t="shared" si="668"/>
        <v/>
      </c>
      <c r="D21366" s="213" t="str">
        <f t="shared" si="669"/>
        <v/>
      </c>
    </row>
    <row r="21367" spans="2:4" x14ac:dyDescent="0.3">
      <c r="B21367" s="211" t="str">
        <f t="shared" si="668"/>
        <v/>
      </c>
      <c r="D21367" s="213" t="str">
        <f t="shared" si="669"/>
        <v/>
      </c>
    </row>
    <row r="21368" spans="2:4" x14ac:dyDescent="0.3">
      <c r="B21368" s="211" t="str">
        <f t="shared" si="668"/>
        <v/>
      </c>
      <c r="D21368" s="213" t="str">
        <f t="shared" si="669"/>
        <v/>
      </c>
    </row>
    <row r="21369" spans="2:4" x14ac:dyDescent="0.3">
      <c r="B21369" s="211" t="str">
        <f t="shared" si="668"/>
        <v/>
      </c>
      <c r="D21369" s="213" t="str">
        <f t="shared" si="669"/>
        <v/>
      </c>
    </row>
    <row r="21370" spans="2:4" x14ac:dyDescent="0.3">
      <c r="B21370" s="211" t="str">
        <f t="shared" si="668"/>
        <v/>
      </c>
      <c r="D21370" s="213" t="str">
        <f t="shared" si="669"/>
        <v/>
      </c>
    </row>
    <row r="21371" spans="2:4" x14ac:dyDescent="0.3">
      <c r="B21371" s="211" t="str">
        <f t="shared" si="668"/>
        <v/>
      </c>
      <c r="D21371" s="213" t="str">
        <f t="shared" si="669"/>
        <v/>
      </c>
    </row>
    <row r="21372" spans="2:4" x14ac:dyDescent="0.3">
      <c r="B21372" s="211" t="str">
        <f t="shared" si="668"/>
        <v/>
      </c>
      <c r="D21372" s="213" t="str">
        <f t="shared" si="669"/>
        <v/>
      </c>
    </row>
    <row r="21373" spans="2:4" x14ac:dyDescent="0.3">
      <c r="B21373" s="211" t="str">
        <f t="shared" si="668"/>
        <v/>
      </c>
      <c r="D21373" s="213" t="str">
        <f t="shared" si="669"/>
        <v/>
      </c>
    </row>
    <row r="21374" spans="2:4" x14ac:dyDescent="0.3">
      <c r="B21374" s="211" t="str">
        <f t="shared" si="668"/>
        <v/>
      </c>
      <c r="D21374" s="213" t="str">
        <f t="shared" si="669"/>
        <v/>
      </c>
    </row>
    <row r="21375" spans="2:4" x14ac:dyDescent="0.3">
      <c r="B21375" s="211" t="str">
        <f t="shared" si="668"/>
        <v/>
      </c>
      <c r="D21375" s="213" t="str">
        <f t="shared" si="669"/>
        <v/>
      </c>
    </row>
    <row r="21376" spans="2:4" x14ac:dyDescent="0.3">
      <c r="B21376" s="211" t="str">
        <f t="shared" si="668"/>
        <v/>
      </c>
      <c r="D21376" s="213" t="str">
        <f t="shared" si="669"/>
        <v/>
      </c>
    </row>
    <row r="21377" spans="2:4" x14ac:dyDescent="0.3">
      <c r="B21377" s="211" t="str">
        <f t="shared" si="668"/>
        <v/>
      </c>
      <c r="D21377" s="213" t="str">
        <f t="shared" si="669"/>
        <v/>
      </c>
    </row>
    <row r="21378" spans="2:4" x14ac:dyDescent="0.3">
      <c r="B21378" s="211" t="str">
        <f t="shared" si="668"/>
        <v/>
      </c>
      <c r="D21378" s="213" t="str">
        <f t="shared" si="669"/>
        <v/>
      </c>
    </row>
    <row r="21379" spans="2:4" x14ac:dyDescent="0.3">
      <c r="B21379" s="211" t="str">
        <f t="shared" si="668"/>
        <v/>
      </c>
      <c r="D21379" s="213" t="str">
        <f t="shared" si="669"/>
        <v/>
      </c>
    </row>
    <row r="21380" spans="2:4" x14ac:dyDescent="0.3">
      <c r="B21380" s="211" t="str">
        <f t="shared" si="668"/>
        <v/>
      </c>
      <c r="D21380" s="213" t="str">
        <f t="shared" si="669"/>
        <v/>
      </c>
    </row>
    <row r="21381" spans="2:4" x14ac:dyDescent="0.3">
      <c r="B21381" s="211" t="str">
        <f t="shared" si="668"/>
        <v/>
      </c>
      <c r="D21381" s="213" t="str">
        <f t="shared" si="669"/>
        <v/>
      </c>
    </row>
    <row r="21382" spans="2:4" x14ac:dyDescent="0.3">
      <c r="B21382" s="211" t="str">
        <f t="shared" ref="B21382:B21445" si="670">IF(NOT(ISBLANK(A21382)),INT(($B$2-A21382)/365.25),"")</f>
        <v/>
      </c>
      <c r="D21382" s="213" t="str">
        <f t="shared" ref="D21382:D21445" si="671">_xlfn.IFNA(VLOOKUP(B21382,AgeGroups,2,TRUE),"")</f>
        <v/>
      </c>
    </row>
    <row r="21383" spans="2:4" x14ac:dyDescent="0.3">
      <c r="B21383" s="211" t="str">
        <f t="shared" si="670"/>
        <v/>
      </c>
      <c r="D21383" s="213" t="str">
        <f t="shared" si="671"/>
        <v/>
      </c>
    </row>
    <row r="21384" spans="2:4" x14ac:dyDescent="0.3">
      <c r="B21384" s="211" t="str">
        <f t="shared" si="670"/>
        <v/>
      </c>
      <c r="D21384" s="213" t="str">
        <f t="shared" si="671"/>
        <v/>
      </c>
    </row>
    <row r="21385" spans="2:4" x14ac:dyDescent="0.3">
      <c r="B21385" s="211" t="str">
        <f t="shared" si="670"/>
        <v/>
      </c>
      <c r="D21385" s="213" t="str">
        <f t="shared" si="671"/>
        <v/>
      </c>
    </row>
    <row r="21386" spans="2:4" x14ac:dyDescent="0.3">
      <c r="B21386" s="211" t="str">
        <f t="shared" si="670"/>
        <v/>
      </c>
      <c r="D21386" s="213" t="str">
        <f t="shared" si="671"/>
        <v/>
      </c>
    </row>
    <row r="21387" spans="2:4" x14ac:dyDescent="0.3">
      <c r="B21387" s="211" t="str">
        <f t="shared" si="670"/>
        <v/>
      </c>
      <c r="D21387" s="213" t="str">
        <f t="shared" si="671"/>
        <v/>
      </c>
    </row>
    <row r="21388" spans="2:4" x14ac:dyDescent="0.3">
      <c r="B21388" s="211" t="str">
        <f t="shared" si="670"/>
        <v/>
      </c>
      <c r="D21388" s="213" t="str">
        <f t="shared" si="671"/>
        <v/>
      </c>
    </row>
    <row r="21389" spans="2:4" x14ac:dyDescent="0.3">
      <c r="B21389" s="211" t="str">
        <f t="shared" si="670"/>
        <v/>
      </c>
      <c r="D21389" s="213" t="str">
        <f t="shared" si="671"/>
        <v/>
      </c>
    </row>
    <row r="21390" spans="2:4" x14ac:dyDescent="0.3">
      <c r="B21390" s="211" t="str">
        <f t="shared" si="670"/>
        <v/>
      </c>
      <c r="D21390" s="213" t="str">
        <f t="shared" si="671"/>
        <v/>
      </c>
    </row>
    <row r="21391" spans="2:4" x14ac:dyDescent="0.3">
      <c r="B21391" s="211" t="str">
        <f t="shared" si="670"/>
        <v/>
      </c>
      <c r="D21391" s="213" t="str">
        <f t="shared" si="671"/>
        <v/>
      </c>
    </row>
    <row r="21392" spans="2:4" x14ac:dyDescent="0.3">
      <c r="B21392" s="211" t="str">
        <f t="shared" si="670"/>
        <v/>
      </c>
      <c r="D21392" s="213" t="str">
        <f t="shared" si="671"/>
        <v/>
      </c>
    </row>
    <row r="21393" spans="2:4" x14ac:dyDescent="0.3">
      <c r="B21393" s="211" t="str">
        <f t="shared" si="670"/>
        <v/>
      </c>
      <c r="D21393" s="213" t="str">
        <f t="shared" si="671"/>
        <v/>
      </c>
    </row>
    <row r="21394" spans="2:4" x14ac:dyDescent="0.3">
      <c r="B21394" s="211" t="str">
        <f t="shared" si="670"/>
        <v/>
      </c>
      <c r="D21394" s="213" t="str">
        <f t="shared" si="671"/>
        <v/>
      </c>
    </row>
    <row r="21395" spans="2:4" x14ac:dyDescent="0.3">
      <c r="B21395" s="211" t="str">
        <f t="shared" si="670"/>
        <v/>
      </c>
      <c r="D21395" s="213" t="str">
        <f t="shared" si="671"/>
        <v/>
      </c>
    </row>
    <row r="21396" spans="2:4" x14ac:dyDescent="0.3">
      <c r="B21396" s="211" t="str">
        <f t="shared" si="670"/>
        <v/>
      </c>
      <c r="D21396" s="213" t="str">
        <f t="shared" si="671"/>
        <v/>
      </c>
    </row>
    <row r="21397" spans="2:4" x14ac:dyDescent="0.3">
      <c r="B21397" s="211" t="str">
        <f t="shared" si="670"/>
        <v/>
      </c>
      <c r="D21397" s="213" t="str">
        <f t="shared" si="671"/>
        <v/>
      </c>
    </row>
    <row r="21398" spans="2:4" x14ac:dyDescent="0.3">
      <c r="B21398" s="211" t="str">
        <f t="shared" si="670"/>
        <v/>
      </c>
      <c r="D21398" s="213" t="str">
        <f t="shared" si="671"/>
        <v/>
      </c>
    </row>
    <row r="21399" spans="2:4" x14ac:dyDescent="0.3">
      <c r="B21399" s="211" t="str">
        <f t="shared" si="670"/>
        <v/>
      </c>
      <c r="D21399" s="213" t="str">
        <f t="shared" si="671"/>
        <v/>
      </c>
    </row>
    <row r="21400" spans="2:4" x14ac:dyDescent="0.3">
      <c r="B21400" s="211" t="str">
        <f t="shared" si="670"/>
        <v/>
      </c>
      <c r="D21400" s="213" t="str">
        <f t="shared" si="671"/>
        <v/>
      </c>
    </row>
    <row r="21401" spans="2:4" x14ac:dyDescent="0.3">
      <c r="B21401" s="211" t="str">
        <f t="shared" si="670"/>
        <v/>
      </c>
      <c r="D21401" s="213" t="str">
        <f t="shared" si="671"/>
        <v/>
      </c>
    </row>
    <row r="21402" spans="2:4" x14ac:dyDescent="0.3">
      <c r="B21402" s="211" t="str">
        <f t="shared" si="670"/>
        <v/>
      </c>
      <c r="D21402" s="213" t="str">
        <f t="shared" si="671"/>
        <v/>
      </c>
    </row>
    <row r="21403" spans="2:4" x14ac:dyDescent="0.3">
      <c r="B21403" s="211" t="str">
        <f t="shared" si="670"/>
        <v/>
      </c>
      <c r="D21403" s="213" t="str">
        <f t="shared" si="671"/>
        <v/>
      </c>
    </row>
    <row r="21404" spans="2:4" x14ac:dyDescent="0.3">
      <c r="B21404" s="211" t="str">
        <f t="shared" si="670"/>
        <v/>
      </c>
      <c r="D21404" s="213" t="str">
        <f t="shared" si="671"/>
        <v/>
      </c>
    </row>
    <row r="21405" spans="2:4" x14ac:dyDescent="0.3">
      <c r="B21405" s="211" t="str">
        <f t="shared" si="670"/>
        <v/>
      </c>
      <c r="D21405" s="213" t="str">
        <f t="shared" si="671"/>
        <v/>
      </c>
    </row>
    <row r="21406" spans="2:4" x14ac:dyDescent="0.3">
      <c r="B21406" s="211" t="str">
        <f t="shared" si="670"/>
        <v/>
      </c>
      <c r="D21406" s="213" t="str">
        <f t="shared" si="671"/>
        <v/>
      </c>
    </row>
    <row r="21407" spans="2:4" x14ac:dyDescent="0.3">
      <c r="B21407" s="211" t="str">
        <f t="shared" si="670"/>
        <v/>
      </c>
      <c r="D21407" s="213" t="str">
        <f t="shared" si="671"/>
        <v/>
      </c>
    </row>
    <row r="21408" spans="2:4" x14ac:dyDescent="0.3">
      <c r="B21408" s="211" t="str">
        <f t="shared" si="670"/>
        <v/>
      </c>
      <c r="D21408" s="213" t="str">
        <f t="shared" si="671"/>
        <v/>
      </c>
    </row>
    <row r="21409" spans="2:4" x14ac:dyDescent="0.3">
      <c r="B21409" s="211" t="str">
        <f t="shared" si="670"/>
        <v/>
      </c>
      <c r="D21409" s="213" t="str">
        <f t="shared" si="671"/>
        <v/>
      </c>
    </row>
    <row r="21410" spans="2:4" x14ac:dyDescent="0.3">
      <c r="B21410" s="211" t="str">
        <f t="shared" si="670"/>
        <v/>
      </c>
      <c r="D21410" s="213" t="str">
        <f t="shared" si="671"/>
        <v/>
      </c>
    </row>
    <row r="21411" spans="2:4" x14ac:dyDescent="0.3">
      <c r="B21411" s="211" t="str">
        <f t="shared" si="670"/>
        <v/>
      </c>
      <c r="D21411" s="213" t="str">
        <f t="shared" si="671"/>
        <v/>
      </c>
    </row>
    <row r="21412" spans="2:4" x14ac:dyDescent="0.3">
      <c r="B21412" s="211" t="str">
        <f t="shared" si="670"/>
        <v/>
      </c>
      <c r="D21412" s="213" t="str">
        <f t="shared" si="671"/>
        <v/>
      </c>
    </row>
    <row r="21413" spans="2:4" x14ac:dyDescent="0.3">
      <c r="B21413" s="211" t="str">
        <f t="shared" si="670"/>
        <v/>
      </c>
      <c r="D21413" s="213" t="str">
        <f t="shared" si="671"/>
        <v/>
      </c>
    </row>
    <row r="21414" spans="2:4" x14ac:dyDescent="0.3">
      <c r="B21414" s="211" t="str">
        <f t="shared" si="670"/>
        <v/>
      </c>
      <c r="D21414" s="213" t="str">
        <f t="shared" si="671"/>
        <v/>
      </c>
    </row>
    <row r="21415" spans="2:4" x14ac:dyDescent="0.3">
      <c r="B21415" s="211" t="str">
        <f t="shared" si="670"/>
        <v/>
      </c>
      <c r="D21415" s="213" t="str">
        <f t="shared" si="671"/>
        <v/>
      </c>
    </row>
    <row r="21416" spans="2:4" x14ac:dyDescent="0.3">
      <c r="B21416" s="211" t="str">
        <f t="shared" si="670"/>
        <v/>
      </c>
      <c r="D21416" s="213" t="str">
        <f t="shared" si="671"/>
        <v/>
      </c>
    </row>
    <row r="21417" spans="2:4" x14ac:dyDescent="0.3">
      <c r="B21417" s="211" t="str">
        <f t="shared" si="670"/>
        <v/>
      </c>
      <c r="D21417" s="213" t="str">
        <f t="shared" si="671"/>
        <v/>
      </c>
    </row>
    <row r="21418" spans="2:4" x14ac:dyDescent="0.3">
      <c r="B21418" s="211" t="str">
        <f t="shared" si="670"/>
        <v/>
      </c>
      <c r="D21418" s="213" t="str">
        <f t="shared" si="671"/>
        <v/>
      </c>
    </row>
    <row r="21419" spans="2:4" x14ac:dyDescent="0.3">
      <c r="B21419" s="211" t="str">
        <f t="shared" si="670"/>
        <v/>
      </c>
      <c r="D21419" s="213" t="str">
        <f t="shared" si="671"/>
        <v/>
      </c>
    </row>
    <row r="21420" spans="2:4" x14ac:dyDescent="0.3">
      <c r="B21420" s="211" t="str">
        <f t="shared" si="670"/>
        <v/>
      </c>
      <c r="D21420" s="213" t="str">
        <f t="shared" si="671"/>
        <v/>
      </c>
    </row>
    <row r="21421" spans="2:4" x14ac:dyDescent="0.3">
      <c r="B21421" s="211" t="str">
        <f t="shared" si="670"/>
        <v/>
      </c>
      <c r="D21421" s="213" t="str">
        <f t="shared" si="671"/>
        <v/>
      </c>
    </row>
    <row r="21422" spans="2:4" x14ac:dyDescent="0.3">
      <c r="B21422" s="211" t="str">
        <f t="shared" si="670"/>
        <v/>
      </c>
      <c r="D21422" s="213" t="str">
        <f t="shared" si="671"/>
        <v/>
      </c>
    </row>
    <row r="21423" spans="2:4" x14ac:dyDescent="0.3">
      <c r="B21423" s="211" t="str">
        <f t="shared" si="670"/>
        <v/>
      </c>
      <c r="D21423" s="213" t="str">
        <f t="shared" si="671"/>
        <v/>
      </c>
    </row>
    <row r="21424" spans="2:4" x14ac:dyDescent="0.3">
      <c r="B21424" s="211" t="str">
        <f t="shared" si="670"/>
        <v/>
      </c>
      <c r="D21424" s="213" t="str">
        <f t="shared" si="671"/>
        <v/>
      </c>
    </row>
    <row r="21425" spans="2:4" x14ac:dyDescent="0.3">
      <c r="B21425" s="211" t="str">
        <f t="shared" si="670"/>
        <v/>
      </c>
      <c r="D21425" s="213" t="str">
        <f t="shared" si="671"/>
        <v/>
      </c>
    </row>
    <row r="21426" spans="2:4" x14ac:dyDescent="0.3">
      <c r="B21426" s="211" t="str">
        <f t="shared" si="670"/>
        <v/>
      </c>
      <c r="D21426" s="213" t="str">
        <f t="shared" si="671"/>
        <v/>
      </c>
    </row>
    <row r="21427" spans="2:4" x14ac:dyDescent="0.3">
      <c r="B21427" s="211" t="str">
        <f t="shared" si="670"/>
        <v/>
      </c>
      <c r="D21427" s="213" t="str">
        <f t="shared" si="671"/>
        <v/>
      </c>
    </row>
    <row r="21428" spans="2:4" x14ac:dyDescent="0.3">
      <c r="B21428" s="211" t="str">
        <f t="shared" si="670"/>
        <v/>
      </c>
      <c r="D21428" s="213" t="str">
        <f t="shared" si="671"/>
        <v/>
      </c>
    </row>
    <row r="21429" spans="2:4" x14ac:dyDescent="0.3">
      <c r="B21429" s="211" t="str">
        <f t="shared" si="670"/>
        <v/>
      </c>
      <c r="D21429" s="213" t="str">
        <f t="shared" si="671"/>
        <v/>
      </c>
    </row>
    <row r="21430" spans="2:4" x14ac:dyDescent="0.3">
      <c r="B21430" s="211" t="str">
        <f t="shared" si="670"/>
        <v/>
      </c>
      <c r="D21430" s="213" t="str">
        <f t="shared" si="671"/>
        <v/>
      </c>
    </row>
    <row r="21431" spans="2:4" x14ac:dyDescent="0.3">
      <c r="B21431" s="211" t="str">
        <f t="shared" si="670"/>
        <v/>
      </c>
      <c r="D21431" s="213" t="str">
        <f t="shared" si="671"/>
        <v/>
      </c>
    </row>
    <row r="21432" spans="2:4" x14ac:dyDescent="0.3">
      <c r="B21432" s="211" t="str">
        <f t="shared" si="670"/>
        <v/>
      </c>
      <c r="D21432" s="213" t="str">
        <f t="shared" si="671"/>
        <v/>
      </c>
    </row>
    <row r="21433" spans="2:4" x14ac:dyDescent="0.3">
      <c r="B21433" s="211" t="str">
        <f t="shared" si="670"/>
        <v/>
      </c>
      <c r="D21433" s="213" t="str">
        <f t="shared" si="671"/>
        <v/>
      </c>
    </row>
    <row r="21434" spans="2:4" x14ac:dyDescent="0.3">
      <c r="B21434" s="211" t="str">
        <f t="shared" si="670"/>
        <v/>
      </c>
      <c r="D21434" s="213" t="str">
        <f t="shared" si="671"/>
        <v/>
      </c>
    </row>
    <row r="21435" spans="2:4" x14ac:dyDescent="0.3">
      <c r="B21435" s="211" t="str">
        <f t="shared" si="670"/>
        <v/>
      </c>
      <c r="D21435" s="213" t="str">
        <f t="shared" si="671"/>
        <v/>
      </c>
    </row>
    <row r="21436" spans="2:4" x14ac:dyDescent="0.3">
      <c r="B21436" s="211" t="str">
        <f t="shared" si="670"/>
        <v/>
      </c>
      <c r="D21436" s="213" t="str">
        <f t="shared" si="671"/>
        <v/>
      </c>
    </row>
    <row r="21437" spans="2:4" x14ac:dyDescent="0.3">
      <c r="B21437" s="211" t="str">
        <f t="shared" si="670"/>
        <v/>
      </c>
      <c r="D21437" s="213" t="str">
        <f t="shared" si="671"/>
        <v/>
      </c>
    </row>
    <row r="21438" spans="2:4" x14ac:dyDescent="0.3">
      <c r="B21438" s="211" t="str">
        <f t="shared" si="670"/>
        <v/>
      </c>
      <c r="D21438" s="213" t="str">
        <f t="shared" si="671"/>
        <v/>
      </c>
    </row>
    <row r="21439" spans="2:4" x14ac:dyDescent="0.3">
      <c r="B21439" s="211" t="str">
        <f t="shared" si="670"/>
        <v/>
      </c>
      <c r="D21439" s="213" t="str">
        <f t="shared" si="671"/>
        <v/>
      </c>
    </row>
    <row r="21440" spans="2:4" x14ac:dyDescent="0.3">
      <c r="B21440" s="211" t="str">
        <f t="shared" si="670"/>
        <v/>
      </c>
      <c r="D21440" s="213" t="str">
        <f t="shared" si="671"/>
        <v/>
      </c>
    </row>
    <row r="21441" spans="2:4" x14ac:dyDescent="0.3">
      <c r="B21441" s="211" t="str">
        <f t="shared" si="670"/>
        <v/>
      </c>
      <c r="D21441" s="213" t="str">
        <f t="shared" si="671"/>
        <v/>
      </c>
    </row>
    <row r="21442" spans="2:4" x14ac:dyDescent="0.3">
      <c r="B21442" s="211" t="str">
        <f t="shared" si="670"/>
        <v/>
      </c>
      <c r="D21442" s="213" t="str">
        <f t="shared" si="671"/>
        <v/>
      </c>
    </row>
    <row r="21443" spans="2:4" x14ac:dyDescent="0.3">
      <c r="B21443" s="211" t="str">
        <f t="shared" si="670"/>
        <v/>
      </c>
      <c r="D21443" s="213" t="str">
        <f t="shared" si="671"/>
        <v/>
      </c>
    </row>
    <row r="21444" spans="2:4" x14ac:dyDescent="0.3">
      <c r="B21444" s="211" t="str">
        <f t="shared" si="670"/>
        <v/>
      </c>
      <c r="D21444" s="213" t="str">
        <f t="shared" si="671"/>
        <v/>
      </c>
    </row>
    <row r="21445" spans="2:4" x14ac:dyDescent="0.3">
      <c r="B21445" s="211" t="str">
        <f t="shared" si="670"/>
        <v/>
      </c>
      <c r="D21445" s="213" t="str">
        <f t="shared" si="671"/>
        <v/>
      </c>
    </row>
    <row r="21446" spans="2:4" x14ac:dyDescent="0.3">
      <c r="B21446" s="211" t="str">
        <f t="shared" ref="B21446:B21509" si="672">IF(NOT(ISBLANK(A21446)),INT(($B$2-A21446)/365.25),"")</f>
        <v/>
      </c>
      <c r="D21446" s="213" t="str">
        <f t="shared" ref="D21446:D21509" si="673">_xlfn.IFNA(VLOOKUP(B21446,AgeGroups,2,TRUE),"")</f>
        <v/>
      </c>
    </row>
    <row r="21447" spans="2:4" x14ac:dyDescent="0.3">
      <c r="B21447" s="211" t="str">
        <f t="shared" si="672"/>
        <v/>
      </c>
      <c r="D21447" s="213" t="str">
        <f t="shared" si="673"/>
        <v/>
      </c>
    </row>
    <row r="21448" spans="2:4" x14ac:dyDescent="0.3">
      <c r="B21448" s="211" t="str">
        <f t="shared" si="672"/>
        <v/>
      </c>
      <c r="D21448" s="213" t="str">
        <f t="shared" si="673"/>
        <v/>
      </c>
    </row>
    <row r="21449" spans="2:4" x14ac:dyDescent="0.3">
      <c r="B21449" s="211" t="str">
        <f t="shared" si="672"/>
        <v/>
      </c>
      <c r="D21449" s="213" t="str">
        <f t="shared" si="673"/>
        <v/>
      </c>
    </row>
    <row r="21450" spans="2:4" x14ac:dyDescent="0.3">
      <c r="B21450" s="211" t="str">
        <f t="shared" si="672"/>
        <v/>
      </c>
      <c r="D21450" s="213" t="str">
        <f t="shared" si="673"/>
        <v/>
      </c>
    </row>
    <row r="21451" spans="2:4" x14ac:dyDescent="0.3">
      <c r="B21451" s="211" t="str">
        <f t="shared" si="672"/>
        <v/>
      </c>
      <c r="D21451" s="213" t="str">
        <f t="shared" si="673"/>
        <v/>
      </c>
    </row>
    <row r="21452" spans="2:4" x14ac:dyDescent="0.3">
      <c r="B21452" s="211" t="str">
        <f t="shared" si="672"/>
        <v/>
      </c>
      <c r="D21452" s="213" t="str">
        <f t="shared" si="673"/>
        <v/>
      </c>
    </row>
    <row r="21453" spans="2:4" x14ac:dyDescent="0.3">
      <c r="B21453" s="211" t="str">
        <f t="shared" si="672"/>
        <v/>
      </c>
      <c r="D21453" s="213" t="str">
        <f t="shared" si="673"/>
        <v/>
      </c>
    </row>
    <row r="21454" spans="2:4" x14ac:dyDescent="0.3">
      <c r="B21454" s="211" t="str">
        <f t="shared" si="672"/>
        <v/>
      </c>
      <c r="D21454" s="213" t="str">
        <f t="shared" si="673"/>
        <v/>
      </c>
    </row>
    <row r="21455" spans="2:4" x14ac:dyDescent="0.3">
      <c r="B21455" s="211" t="str">
        <f t="shared" si="672"/>
        <v/>
      </c>
      <c r="D21455" s="213" t="str">
        <f t="shared" si="673"/>
        <v/>
      </c>
    </row>
    <row r="21456" spans="2:4" x14ac:dyDescent="0.3">
      <c r="B21456" s="211" t="str">
        <f t="shared" si="672"/>
        <v/>
      </c>
      <c r="D21456" s="213" t="str">
        <f t="shared" si="673"/>
        <v/>
      </c>
    </row>
    <row r="21457" spans="2:4" x14ac:dyDescent="0.3">
      <c r="B21457" s="211" t="str">
        <f t="shared" si="672"/>
        <v/>
      </c>
      <c r="D21457" s="213" t="str">
        <f t="shared" si="673"/>
        <v/>
      </c>
    </row>
    <row r="21458" spans="2:4" x14ac:dyDescent="0.3">
      <c r="B21458" s="211" t="str">
        <f t="shared" si="672"/>
        <v/>
      </c>
      <c r="D21458" s="213" t="str">
        <f t="shared" si="673"/>
        <v/>
      </c>
    </row>
    <row r="21459" spans="2:4" x14ac:dyDescent="0.3">
      <c r="B21459" s="211" t="str">
        <f t="shared" si="672"/>
        <v/>
      </c>
      <c r="D21459" s="213" t="str">
        <f t="shared" si="673"/>
        <v/>
      </c>
    </row>
    <row r="21460" spans="2:4" x14ac:dyDescent="0.3">
      <c r="B21460" s="211" t="str">
        <f t="shared" si="672"/>
        <v/>
      </c>
      <c r="D21460" s="213" t="str">
        <f t="shared" si="673"/>
        <v/>
      </c>
    </row>
    <row r="21461" spans="2:4" x14ac:dyDescent="0.3">
      <c r="B21461" s="211" t="str">
        <f t="shared" si="672"/>
        <v/>
      </c>
      <c r="D21461" s="213" t="str">
        <f t="shared" si="673"/>
        <v/>
      </c>
    </row>
    <row r="21462" spans="2:4" x14ac:dyDescent="0.3">
      <c r="B21462" s="211" t="str">
        <f t="shared" si="672"/>
        <v/>
      </c>
      <c r="D21462" s="213" t="str">
        <f t="shared" si="673"/>
        <v/>
      </c>
    </row>
    <row r="21463" spans="2:4" x14ac:dyDescent="0.3">
      <c r="B21463" s="211" t="str">
        <f t="shared" si="672"/>
        <v/>
      </c>
      <c r="D21463" s="213" t="str">
        <f t="shared" si="673"/>
        <v/>
      </c>
    </row>
    <row r="21464" spans="2:4" x14ac:dyDescent="0.3">
      <c r="B21464" s="211" t="str">
        <f t="shared" si="672"/>
        <v/>
      </c>
      <c r="D21464" s="213" t="str">
        <f t="shared" si="673"/>
        <v/>
      </c>
    </row>
    <row r="21465" spans="2:4" x14ac:dyDescent="0.3">
      <c r="B21465" s="211" t="str">
        <f t="shared" si="672"/>
        <v/>
      </c>
      <c r="D21465" s="213" t="str">
        <f t="shared" si="673"/>
        <v/>
      </c>
    </row>
    <row r="21466" spans="2:4" x14ac:dyDescent="0.3">
      <c r="B21466" s="211" t="str">
        <f t="shared" si="672"/>
        <v/>
      </c>
      <c r="D21466" s="213" t="str">
        <f t="shared" si="673"/>
        <v/>
      </c>
    </row>
    <row r="21467" spans="2:4" x14ac:dyDescent="0.3">
      <c r="B21467" s="211" t="str">
        <f t="shared" si="672"/>
        <v/>
      </c>
      <c r="D21467" s="213" t="str">
        <f t="shared" si="673"/>
        <v/>
      </c>
    </row>
    <row r="21468" spans="2:4" x14ac:dyDescent="0.3">
      <c r="B21468" s="211" t="str">
        <f t="shared" si="672"/>
        <v/>
      </c>
      <c r="D21468" s="213" t="str">
        <f t="shared" si="673"/>
        <v/>
      </c>
    </row>
    <row r="21469" spans="2:4" x14ac:dyDescent="0.3">
      <c r="B21469" s="211" t="str">
        <f t="shared" si="672"/>
        <v/>
      </c>
      <c r="D21469" s="213" t="str">
        <f t="shared" si="673"/>
        <v/>
      </c>
    </row>
    <row r="21470" spans="2:4" x14ac:dyDescent="0.3">
      <c r="B21470" s="211" t="str">
        <f t="shared" si="672"/>
        <v/>
      </c>
      <c r="D21470" s="213" t="str">
        <f t="shared" si="673"/>
        <v/>
      </c>
    </row>
    <row r="21471" spans="2:4" x14ac:dyDescent="0.3">
      <c r="B21471" s="211" t="str">
        <f t="shared" si="672"/>
        <v/>
      </c>
      <c r="D21471" s="213" t="str">
        <f t="shared" si="673"/>
        <v/>
      </c>
    </row>
    <row r="21472" spans="2:4" x14ac:dyDescent="0.3">
      <c r="B21472" s="211" t="str">
        <f t="shared" si="672"/>
        <v/>
      </c>
      <c r="D21472" s="213" t="str">
        <f t="shared" si="673"/>
        <v/>
      </c>
    </row>
    <row r="21473" spans="2:4" x14ac:dyDescent="0.3">
      <c r="B21473" s="211" t="str">
        <f t="shared" si="672"/>
        <v/>
      </c>
      <c r="D21473" s="213" t="str">
        <f t="shared" si="673"/>
        <v/>
      </c>
    </row>
    <row r="21474" spans="2:4" x14ac:dyDescent="0.3">
      <c r="B21474" s="211" t="str">
        <f t="shared" si="672"/>
        <v/>
      </c>
      <c r="D21474" s="213" t="str">
        <f t="shared" si="673"/>
        <v/>
      </c>
    </row>
    <row r="21475" spans="2:4" x14ac:dyDescent="0.3">
      <c r="B21475" s="211" t="str">
        <f t="shared" si="672"/>
        <v/>
      </c>
      <c r="D21475" s="213" t="str">
        <f t="shared" si="673"/>
        <v/>
      </c>
    </row>
    <row r="21476" spans="2:4" x14ac:dyDescent="0.3">
      <c r="B21476" s="211" t="str">
        <f t="shared" si="672"/>
        <v/>
      </c>
      <c r="D21476" s="213" t="str">
        <f t="shared" si="673"/>
        <v/>
      </c>
    </row>
    <row r="21477" spans="2:4" x14ac:dyDescent="0.3">
      <c r="B21477" s="211" t="str">
        <f t="shared" si="672"/>
        <v/>
      </c>
      <c r="D21477" s="213" t="str">
        <f t="shared" si="673"/>
        <v/>
      </c>
    </row>
    <row r="21478" spans="2:4" x14ac:dyDescent="0.3">
      <c r="B21478" s="211" t="str">
        <f t="shared" si="672"/>
        <v/>
      </c>
      <c r="D21478" s="213" t="str">
        <f t="shared" si="673"/>
        <v/>
      </c>
    </row>
    <row r="21479" spans="2:4" x14ac:dyDescent="0.3">
      <c r="B21479" s="211" t="str">
        <f t="shared" si="672"/>
        <v/>
      </c>
      <c r="D21479" s="213" t="str">
        <f t="shared" si="673"/>
        <v/>
      </c>
    </row>
    <row r="21480" spans="2:4" x14ac:dyDescent="0.3">
      <c r="B21480" s="211" t="str">
        <f t="shared" si="672"/>
        <v/>
      </c>
      <c r="D21480" s="213" t="str">
        <f t="shared" si="673"/>
        <v/>
      </c>
    </row>
    <row r="21481" spans="2:4" x14ac:dyDescent="0.3">
      <c r="B21481" s="211" t="str">
        <f t="shared" si="672"/>
        <v/>
      </c>
      <c r="D21481" s="213" t="str">
        <f t="shared" si="673"/>
        <v/>
      </c>
    </row>
    <row r="21482" spans="2:4" x14ac:dyDescent="0.3">
      <c r="B21482" s="211" t="str">
        <f t="shared" si="672"/>
        <v/>
      </c>
      <c r="D21482" s="213" t="str">
        <f t="shared" si="673"/>
        <v/>
      </c>
    </row>
    <row r="21483" spans="2:4" x14ac:dyDescent="0.3">
      <c r="B21483" s="211" t="str">
        <f t="shared" si="672"/>
        <v/>
      </c>
      <c r="D21483" s="213" t="str">
        <f t="shared" si="673"/>
        <v/>
      </c>
    </row>
    <row r="21484" spans="2:4" x14ac:dyDescent="0.3">
      <c r="B21484" s="211" t="str">
        <f t="shared" si="672"/>
        <v/>
      </c>
      <c r="D21484" s="213" t="str">
        <f t="shared" si="673"/>
        <v/>
      </c>
    </row>
    <row r="21485" spans="2:4" x14ac:dyDescent="0.3">
      <c r="B21485" s="211" t="str">
        <f t="shared" si="672"/>
        <v/>
      </c>
      <c r="D21485" s="213" t="str">
        <f t="shared" si="673"/>
        <v/>
      </c>
    </row>
    <row r="21486" spans="2:4" x14ac:dyDescent="0.3">
      <c r="B21486" s="211" t="str">
        <f t="shared" si="672"/>
        <v/>
      </c>
      <c r="D21486" s="213" t="str">
        <f t="shared" si="673"/>
        <v/>
      </c>
    </row>
    <row r="21487" spans="2:4" x14ac:dyDescent="0.3">
      <c r="B21487" s="211" t="str">
        <f t="shared" si="672"/>
        <v/>
      </c>
      <c r="D21487" s="213" t="str">
        <f t="shared" si="673"/>
        <v/>
      </c>
    </row>
    <row r="21488" spans="2:4" x14ac:dyDescent="0.3">
      <c r="B21488" s="211" t="str">
        <f t="shared" si="672"/>
        <v/>
      </c>
      <c r="D21488" s="213" t="str">
        <f t="shared" si="673"/>
        <v/>
      </c>
    </row>
    <row r="21489" spans="2:4" x14ac:dyDescent="0.3">
      <c r="B21489" s="211" t="str">
        <f t="shared" si="672"/>
        <v/>
      </c>
      <c r="D21489" s="213" t="str">
        <f t="shared" si="673"/>
        <v/>
      </c>
    </row>
    <row r="21490" spans="2:4" x14ac:dyDescent="0.3">
      <c r="B21490" s="211" t="str">
        <f t="shared" si="672"/>
        <v/>
      </c>
      <c r="D21490" s="213" t="str">
        <f t="shared" si="673"/>
        <v/>
      </c>
    </row>
    <row r="21491" spans="2:4" x14ac:dyDescent="0.3">
      <c r="B21491" s="211" t="str">
        <f t="shared" si="672"/>
        <v/>
      </c>
      <c r="D21491" s="213" t="str">
        <f t="shared" si="673"/>
        <v/>
      </c>
    </row>
    <row r="21492" spans="2:4" x14ac:dyDescent="0.3">
      <c r="B21492" s="211" t="str">
        <f t="shared" si="672"/>
        <v/>
      </c>
      <c r="D21492" s="213" t="str">
        <f t="shared" si="673"/>
        <v/>
      </c>
    </row>
    <row r="21493" spans="2:4" x14ac:dyDescent="0.3">
      <c r="B21493" s="211" t="str">
        <f t="shared" si="672"/>
        <v/>
      </c>
      <c r="D21493" s="213" t="str">
        <f t="shared" si="673"/>
        <v/>
      </c>
    </row>
    <row r="21494" spans="2:4" x14ac:dyDescent="0.3">
      <c r="B21494" s="211" t="str">
        <f t="shared" si="672"/>
        <v/>
      </c>
      <c r="D21494" s="213" t="str">
        <f t="shared" si="673"/>
        <v/>
      </c>
    </row>
    <row r="21495" spans="2:4" x14ac:dyDescent="0.3">
      <c r="B21495" s="211" t="str">
        <f t="shared" si="672"/>
        <v/>
      </c>
      <c r="D21495" s="213" t="str">
        <f t="shared" si="673"/>
        <v/>
      </c>
    </row>
    <row r="21496" spans="2:4" x14ac:dyDescent="0.3">
      <c r="B21496" s="211" t="str">
        <f t="shared" si="672"/>
        <v/>
      </c>
      <c r="D21496" s="213" t="str">
        <f t="shared" si="673"/>
        <v/>
      </c>
    </row>
    <row r="21497" spans="2:4" x14ac:dyDescent="0.3">
      <c r="B21497" s="211" t="str">
        <f t="shared" si="672"/>
        <v/>
      </c>
      <c r="D21497" s="213" t="str">
        <f t="shared" si="673"/>
        <v/>
      </c>
    </row>
    <row r="21498" spans="2:4" x14ac:dyDescent="0.3">
      <c r="B21498" s="211" t="str">
        <f t="shared" si="672"/>
        <v/>
      </c>
      <c r="D21498" s="213" t="str">
        <f t="shared" si="673"/>
        <v/>
      </c>
    </row>
    <row r="21499" spans="2:4" x14ac:dyDescent="0.3">
      <c r="B21499" s="211" t="str">
        <f t="shared" si="672"/>
        <v/>
      </c>
      <c r="D21499" s="213" t="str">
        <f t="shared" si="673"/>
        <v/>
      </c>
    </row>
    <row r="21500" spans="2:4" x14ac:dyDescent="0.3">
      <c r="B21500" s="211" t="str">
        <f t="shared" si="672"/>
        <v/>
      </c>
      <c r="D21500" s="213" t="str">
        <f t="shared" si="673"/>
        <v/>
      </c>
    </row>
    <row r="21501" spans="2:4" x14ac:dyDescent="0.3">
      <c r="B21501" s="211" t="str">
        <f t="shared" si="672"/>
        <v/>
      </c>
      <c r="D21501" s="213" t="str">
        <f t="shared" si="673"/>
        <v/>
      </c>
    </row>
    <row r="21502" spans="2:4" x14ac:dyDescent="0.3">
      <c r="B21502" s="211" t="str">
        <f t="shared" si="672"/>
        <v/>
      </c>
      <c r="D21502" s="213" t="str">
        <f t="shared" si="673"/>
        <v/>
      </c>
    </row>
    <row r="21503" spans="2:4" x14ac:dyDescent="0.3">
      <c r="B21503" s="211" t="str">
        <f t="shared" si="672"/>
        <v/>
      </c>
      <c r="D21503" s="213" t="str">
        <f t="shared" si="673"/>
        <v/>
      </c>
    </row>
    <row r="21504" spans="2:4" x14ac:dyDescent="0.3">
      <c r="B21504" s="211" t="str">
        <f t="shared" si="672"/>
        <v/>
      </c>
      <c r="D21504" s="213" t="str">
        <f t="shared" si="673"/>
        <v/>
      </c>
    </row>
    <row r="21505" spans="2:4" x14ac:dyDescent="0.3">
      <c r="B21505" s="211" t="str">
        <f t="shared" si="672"/>
        <v/>
      </c>
      <c r="D21505" s="213" t="str">
        <f t="shared" si="673"/>
        <v/>
      </c>
    </row>
    <row r="21506" spans="2:4" x14ac:dyDescent="0.3">
      <c r="B21506" s="211" t="str">
        <f t="shared" si="672"/>
        <v/>
      </c>
      <c r="D21506" s="213" t="str">
        <f t="shared" si="673"/>
        <v/>
      </c>
    </row>
    <row r="21507" spans="2:4" x14ac:dyDescent="0.3">
      <c r="B21507" s="211" t="str">
        <f t="shared" si="672"/>
        <v/>
      </c>
      <c r="D21507" s="213" t="str">
        <f t="shared" si="673"/>
        <v/>
      </c>
    </row>
    <row r="21508" spans="2:4" x14ac:dyDescent="0.3">
      <c r="B21508" s="211" t="str">
        <f t="shared" si="672"/>
        <v/>
      </c>
      <c r="D21508" s="213" t="str">
        <f t="shared" si="673"/>
        <v/>
      </c>
    </row>
    <row r="21509" spans="2:4" x14ac:dyDescent="0.3">
      <c r="B21509" s="211" t="str">
        <f t="shared" si="672"/>
        <v/>
      </c>
      <c r="D21509" s="213" t="str">
        <f t="shared" si="673"/>
        <v/>
      </c>
    </row>
    <row r="21510" spans="2:4" x14ac:dyDescent="0.3">
      <c r="B21510" s="211" t="str">
        <f t="shared" ref="B21510:B21573" si="674">IF(NOT(ISBLANK(A21510)),INT(($B$2-A21510)/365.25),"")</f>
        <v/>
      </c>
      <c r="D21510" s="213" t="str">
        <f t="shared" ref="D21510:D21573" si="675">_xlfn.IFNA(VLOOKUP(B21510,AgeGroups,2,TRUE),"")</f>
        <v/>
      </c>
    </row>
    <row r="21511" spans="2:4" x14ac:dyDescent="0.3">
      <c r="B21511" s="211" t="str">
        <f t="shared" si="674"/>
        <v/>
      </c>
      <c r="D21511" s="213" t="str">
        <f t="shared" si="675"/>
        <v/>
      </c>
    </row>
    <row r="21512" spans="2:4" x14ac:dyDescent="0.3">
      <c r="B21512" s="211" t="str">
        <f t="shared" si="674"/>
        <v/>
      </c>
      <c r="D21512" s="213" t="str">
        <f t="shared" si="675"/>
        <v/>
      </c>
    </row>
    <row r="21513" spans="2:4" x14ac:dyDescent="0.3">
      <c r="B21513" s="211" t="str">
        <f t="shared" si="674"/>
        <v/>
      </c>
      <c r="D21513" s="213" t="str">
        <f t="shared" si="675"/>
        <v/>
      </c>
    </row>
    <row r="21514" spans="2:4" x14ac:dyDescent="0.3">
      <c r="B21514" s="211" t="str">
        <f t="shared" si="674"/>
        <v/>
      </c>
      <c r="D21514" s="213" t="str">
        <f t="shared" si="675"/>
        <v/>
      </c>
    </row>
    <row r="21515" spans="2:4" x14ac:dyDescent="0.3">
      <c r="B21515" s="211" t="str">
        <f t="shared" si="674"/>
        <v/>
      </c>
      <c r="D21515" s="213" t="str">
        <f t="shared" si="675"/>
        <v/>
      </c>
    </row>
    <row r="21516" spans="2:4" x14ac:dyDescent="0.3">
      <c r="B21516" s="211" t="str">
        <f t="shared" si="674"/>
        <v/>
      </c>
      <c r="D21516" s="213" t="str">
        <f t="shared" si="675"/>
        <v/>
      </c>
    </row>
    <row r="21517" spans="2:4" x14ac:dyDescent="0.3">
      <c r="B21517" s="211" t="str">
        <f t="shared" si="674"/>
        <v/>
      </c>
      <c r="D21517" s="213" t="str">
        <f t="shared" si="675"/>
        <v/>
      </c>
    </row>
    <row r="21518" spans="2:4" x14ac:dyDescent="0.3">
      <c r="B21518" s="211" t="str">
        <f t="shared" si="674"/>
        <v/>
      </c>
      <c r="D21518" s="213" t="str">
        <f t="shared" si="675"/>
        <v/>
      </c>
    </row>
    <row r="21519" spans="2:4" x14ac:dyDescent="0.3">
      <c r="B21519" s="211" t="str">
        <f t="shared" si="674"/>
        <v/>
      </c>
      <c r="D21519" s="213" t="str">
        <f t="shared" si="675"/>
        <v/>
      </c>
    </row>
    <row r="21520" spans="2:4" x14ac:dyDescent="0.3">
      <c r="B21520" s="211" t="str">
        <f t="shared" si="674"/>
        <v/>
      </c>
      <c r="D21520" s="213" t="str">
        <f t="shared" si="675"/>
        <v/>
      </c>
    </row>
    <row r="21521" spans="2:4" x14ac:dyDescent="0.3">
      <c r="B21521" s="211" t="str">
        <f t="shared" si="674"/>
        <v/>
      </c>
      <c r="D21521" s="213" t="str">
        <f t="shared" si="675"/>
        <v/>
      </c>
    </row>
    <row r="21522" spans="2:4" x14ac:dyDescent="0.3">
      <c r="B21522" s="211" t="str">
        <f t="shared" si="674"/>
        <v/>
      </c>
      <c r="D21522" s="213" t="str">
        <f t="shared" si="675"/>
        <v/>
      </c>
    </row>
    <row r="21523" spans="2:4" x14ac:dyDescent="0.3">
      <c r="B21523" s="211" t="str">
        <f t="shared" si="674"/>
        <v/>
      </c>
      <c r="D21523" s="213" t="str">
        <f t="shared" si="675"/>
        <v/>
      </c>
    </row>
    <row r="21524" spans="2:4" x14ac:dyDescent="0.3">
      <c r="B21524" s="211" t="str">
        <f t="shared" si="674"/>
        <v/>
      </c>
      <c r="D21524" s="213" t="str">
        <f t="shared" si="675"/>
        <v/>
      </c>
    </row>
    <row r="21525" spans="2:4" x14ac:dyDescent="0.3">
      <c r="B21525" s="211" t="str">
        <f t="shared" si="674"/>
        <v/>
      </c>
      <c r="D21525" s="213" t="str">
        <f t="shared" si="675"/>
        <v/>
      </c>
    </row>
    <row r="21526" spans="2:4" x14ac:dyDescent="0.3">
      <c r="B21526" s="211" t="str">
        <f t="shared" si="674"/>
        <v/>
      </c>
      <c r="D21526" s="213" t="str">
        <f t="shared" si="675"/>
        <v/>
      </c>
    </row>
    <row r="21527" spans="2:4" x14ac:dyDescent="0.3">
      <c r="B21527" s="211" t="str">
        <f t="shared" si="674"/>
        <v/>
      </c>
      <c r="D21527" s="213" t="str">
        <f t="shared" si="675"/>
        <v/>
      </c>
    </row>
    <row r="21528" spans="2:4" x14ac:dyDescent="0.3">
      <c r="B21528" s="211" t="str">
        <f t="shared" si="674"/>
        <v/>
      </c>
      <c r="D21528" s="213" t="str">
        <f t="shared" si="675"/>
        <v/>
      </c>
    </row>
    <row r="21529" spans="2:4" x14ac:dyDescent="0.3">
      <c r="B21529" s="211" t="str">
        <f t="shared" si="674"/>
        <v/>
      </c>
      <c r="D21529" s="213" t="str">
        <f t="shared" si="675"/>
        <v/>
      </c>
    </row>
    <row r="21530" spans="2:4" x14ac:dyDescent="0.3">
      <c r="B21530" s="211" t="str">
        <f t="shared" si="674"/>
        <v/>
      </c>
      <c r="D21530" s="213" t="str">
        <f t="shared" si="675"/>
        <v/>
      </c>
    </row>
    <row r="21531" spans="2:4" x14ac:dyDescent="0.3">
      <c r="B21531" s="211" t="str">
        <f t="shared" si="674"/>
        <v/>
      </c>
      <c r="D21531" s="213" t="str">
        <f t="shared" si="675"/>
        <v/>
      </c>
    </row>
    <row r="21532" spans="2:4" x14ac:dyDescent="0.3">
      <c r="B21532" s="211" t="str">
        <f t="shared" si="674"/>
        <v/>
      </c>
      <c r="D21532" s="213" t="str">
        <f t="shared" si="675"/>
        <v/>
      </c>
    </row>
    <row r="21533" spans="2:4" x14ac:dyDescent="0.3">
      <c r="B21533" s="211" t="str">
        <f t="shared" si="674"/>
        <v/>
      </c>
      <c r="D21533" s="213" t="str">
        <f t="shared" si="675"/>
        <v/>
      </c>
    </row>
    <row r="21534" spans="2:4" x14ac:dyDescent="0.3">
      <c r="B21534" s="211" t="str">
        <f t="shared" si="674"/>
        <v/>
      </c>
      <c r="D21534" s="213" t="str">
        <f t="shared" si="675"/>
        <v/>
      </c>
    </row>
    <row r="21535" spans="2:4" x14ac:dyDescent="0.3">
      <c r="B21535" s="211" t="str">
        <f t="shared" si="674"/>
        <v/>
      </c>
      <c r="D21535" s="213" t="str">
        <f t="shared" si="675"/>
        <v/>
      </c>
    </row>
    <row r="21536" spans="2:4" x14ac:dyDescent="0.3">
      <c r="B21536" s="211" t="str">
        <f t="shared" si="674"/>
        <v/>
      </c>
      <c r="D21536" s="213" t="str">
        <f t="shared" si="675"/>
        <v/>
      </c>
    </row>
    <row r="21537" spans="2:4" x14ac:dyDescent="0.3">
      <c r="B21537" s="211" t="str">
        <f t="shared" si="674"/>
        <v/>
      </c>
      <c r="D21537" s="213" t="str">
        <f t="shared" si="675"/>
        <v/>
      </c>
    </row>
    <row r="21538" spans="2:4" x14ac:dyDescent="0.3">
      <c r="B21538" s="211" t="str">
        <f t="shared" si="674"/>
        <v/>
      </c>
      <c r="D21538" s="213" t="str">
        <f t="shared" si="675"/>
        <v/>
      </c>
    </row>
    <row r="21539" spans="2:4" x14ac:dyDescent="0.3">
      <c r="B21539" s="211" t="str">
        <f t="shared" si="674"/>
        <v/>
      </c>
      <c r="D21539" s="213" t="str">
        <f t="shared" si="675"/>
        <v/>
      </c>
    </row>
    <row r="21540" spans="2:4" x14ac:dyDescent="0.3">
      <c r="B21540" s="211" t="str">
        <f t="shared" si="674"/>
        <v/>
      </c>
      <c r="D21540" s="213" t="str">
        <f t="shared" si="675"/>
        <v/>
      </c>
    </row>
    <row r="21541" spans="2:4" x14ac:dyDescent="0.3">
      <c r="B21541" s="211" t="str">
        <f t="shared" si="674"/>
        <v/>
      </c>
      <c r="D21541" s="213" t="str">
        <f t="shared" si="675"/>
        <v/>
      </c>
    </row>
    <row r="21542" spans="2:4" x14ac:dyDescent="0.3">
      <c r="B21542" s="211" t="str">
        <f t="shared" si="674"/>
        <v/>
      </c>
      <c r="D21542" s="213" t="str">
        <f t="shared" si="675"/>
        <v/>
      </c>
    </row>
    <row r="21543" spans="2:4" x14ac:dyDescent="0.3">
      <c r="B21543" s="211" t="str">
        <f t="shared" si="674"/>
        <v/>
      </c>
      <c r="D21543" s="213" t="str">
        <f t="shared" si="675"/>
        <v/>
      </c>
    </row>
    <row r="21544" spans="2:4" x14ac:dyDescent="0.3">
      <c r="B21544" s="211" t="str">
        <f t="shared" si="674"/>
        <v/>
      </c>
      <c r="D21544" s="213" t="str">
        <f t="shared" si="675"/>
        <v/>
      </c>
    </row>
    <row r="21545" spans="2:4" x14ac:dyDescent="0.3">
      <c r="B21545" s="211" t="str">
        <f t="shared" si="674"/>
        <v/>
      </c>
      <c r="D21545" s="213" t="str">
        <f t="shared" si="675"/>
        <v/>
      </c>
    </row>
    <row r="21546" spans="2:4" x14ac:dyDescent="0.3">
      <c r="B21546" s="211" t="str">
        <f t="shared" si="674"/>
        <v/>
      </c>
      <c r="D21546" s="213" t="str">
        <f t="shared" si="675"/>
        <v/>
      </c>
    </row>
    <row r="21547" spans="2:4" x14ac:dyDescent="0.3">
      <c r="B21547" s="211" t="str">
        <f t="shared" si="674"/>
        <v/>
      </c>
      <c r="D21547" s="213" t="str">
        <f t="shared" si="675"/>
        <v/>
      </c>
    </row>
    <row r="21548" spans="2:4" x14ac:dyDescent="0.3">
      <c r="B21548" s="211" t="str">
        <f t="shared" si="674"/>
        <v/>
      </c>
      <c r="D21548" s="213" t="str">
        <f t="shared" si="675"/>
        <v/>
      </c>
    </row>
    <row r="21549" spans="2:4" x14ac:dyDescent="0.3">
      <c r="B21549" s="211" t="str">
        <f t="shared" si="674"/>
        <v/>
      </c>
      <c r="D21549" s="213" t="str">
        <f t="shared" si="675"/>
        <v/>
      </c>
    </row>
    <row r="21550" spans="2:4" x14ac:dyDescent="0.3">
      <c r="B21550" s="211" t="str">
        <f t="shared" si="674"/>
        <v/>
      </c>
      <c r="D21550" s="213" t="str">
        <f t="shared" si="675"/>
        <v/>
      </c>
    </row>
    <row r="21551" spans="2:4" x14ac:dyDescent="0.3">
      <c r="B21551" s="211" t="str">
        <f t="shared" si="674"/>
        <v/>
      </c>
      <c r="D21551" s="213" t="str">
        <f t="shared" si="675"/>
        <v/>
      </c>
    </row>
    <row r="21552" spans="2:4" x14ac:dyDescent="0.3">
      <c r="B21552" s="211" t="str">
        <f t="shared" si="674"/>
        <v/>
      </c>
      <c r="D21552" s="213" t="str">
        <f t="shared" si="675"/>
        <v/>
      </c>
    </row>
    <row r="21553" spans="2:4" x14ac:dyDescent="0.3">
      <c r="B21553" s="211" t="str">
        <f t="shared" si="674"/>
        <v/>
      </c>
      <c r="D21553" s="213" t="str">
        <f t="shared" si="675"/>
        <v/>
      </c>
    </row>
    <row r="21554" spans="2:4" x14ac:dyDescent="0.3">
      <c r="B21554" s="211" t="str">
        <f t="shared" si="674"/>
        <v/>
      </c>
      <c r="D21554" s="213" t="str">
        <f t="shared" si="675"/>
        <v/>
      </c>
    </row>
    <row r="21555" spans="2:4" x14ac:dyDescent="0.3">
      <c r="B21555" s="211" t="str">
        <f t="shared" si="674"/>
        <v/>
      </c>
      <c r="D21555" s="213" t="str">
        <f t="shared" si="675"/>
        <v/>
      </c>
    </row>
    <row r="21556" spans="2:4" x14ac:dyDescent="0.3">
      <c r="B21556" s="211" t="str">
        <f t="shared" si="674"/>
        <v/>
      </c>
      <c r="D21556" s="213" t="str">
        <f t="shared" si="675"/>
        <v/>
      </c>
    </row>
    <row r="21557" spans="2:4" x14ac:dyDescent="0.3">
      <c r="B21557" s="211" t="str">
        <f t="shared" si="674"/>
        <v/>
      </c>
      <c r="D21557" s="213" t="str">
        <f t="shared" si="675"/>
        <v/>
      </c>
    </row>
    <row r="21558" spans="2:4" x14ac:dyDescent="0.3">
      <c r="B21558" s="211" t="str">
        <f t="shared" si="674"/>
        <v/>
      </c>
      <c r="D21558" s="213" t="str">
        <f t="shared" si="675"/>
        <v/>
      </c>
    </row>
    <row r="21559" spans="2:4" x14ac:dyDescent="0.3">
      <c r="B21559" s="211" t="str">
        <f t="shared" si="674"/>
        <v/>
      </c>
      <c r="D21559" s="213" t="str">
        <f t="shared" si="675"/>
        <v/>
      </c>
    </row>
    <row r="21560" spans="2:4" x14ac:dyDescent="0.3">
      <c r="B21560" s="211" t="str">
        <f t="shared" si="674"/>
        <v/>
      </c>
      <c r="D21560" s="213" t="str">
        <f t="shared" si="675"/>
        <v/>
      </c>
    </row>
    <row r="21561" spans="2:4" x14ac:dyDescent="0.3">
      <c r="B21561" s="211" t="str">
        <f t="shared" si="674"/>
        <v/>
      </c>
      <c r="D21561" s="213" t="str">
        <f t="shared" si="675"/>
        <v/>
      </c>
    </row>
    <row r="21562" spans="2:4" x14ac:dyDescent="0.3">
      <c r="B21562" s="211" t="str">
        <f t="shared" si="674"/>
        <v/>
      </c>
      <c r="D21562" s="213" t="str">
        <f t="shared" si="675"/>
        <v/>
      </c>
    </row>
    <row r="21563" spans="2:4" x14ac:dyDescent="0.3">
      <c r="B21563" s="211" t="str">
        <f t="shared" si="674"/>
        <v/>
      </c>
      <c r="D21563" s="213" t="str">
        <f t="shared" si="675"/>
        <v/>
      </c>
    </row>
    <row r="21564" spans="2:4" x14ac:dyDescent="0.3">
      <c r="B21564" s="211" t="str">
        <f t="shared" si="674"/>
        <v/>
      </c>
      <c r="D21564" s="213" t="str">
        <f t="shared" si="675"/>
        <v/>
      </c>
    </row>
    <row r="21565" spans="2:4" x14ac:dyDescent="0.3">
      <c r="B21565" s="211" t="str">
        <f t="shared" si="674"/>
        <v/>
      </c>
      <c r="D21565" s="213" t="str">
        <f t="shared" si="675"/>
        <v/>
      </c>
    </row>
    <row r="21566" spans="2:4" x14ac:dyDescent="0.3">
      <c r="B21566" s="211" t="str">
        <f t="shared" si="674"/>
        <v/>
      </c>
      <c r="D21566" s="213" t="str">
        <f t="shared" si="675"/>
        <v/>
      </c>
    </row>
    <row r="21567" spans="2:4" x14ac:dyDescent="0.3">
      <c r="B21567" s="211" t="str">
        <f t="shared" si="674"/>
        <v/>
      </c>
      <c r="D21567" s="213" t="str">
        <f t="shared" si="675"/>
        <v/>
      </c>
    </row>
    <row r="21568" spans="2:4" x14ac:dyDescent="0.3">
      <c r="B21568" s="211" t="str">
        <f t="shared" si="674"/>
        <v/>
      </c>
      <c r="D21568" s="213" t="str">
        <f t="shared" si="675"/>
        <v/>
      </c>
    </row>
    <row r="21569" spans="2:4" x14ac:dyDescent="0.3">
      <c r="B21569" s="211" t="str">
        <f t="shared" si="674"/>
        <v/>
      </c>
      <c r="D21569" s="213" t="str">
        <f t="shared" si="675"/>
        <v/>
      </c>
    </row>
    <row r="21570" spans="2:4" x14ac:dyDescent="0.3">
      <c r="B21570" s="211" t="str">
        <f t="shared" si="674"/>
        <v/>
      </c>
      <c r="D21570" s="213" t="str">
        <f t="shared" si="675"/>
        <v/>
      </c>
    </row>
    <row r="21571" spans="2:4" x14ac:dyDescent="0.3">
      <c r="B21571" s="211" t="str">
        <f t="shared" si="674"/>
        <v/>
      </c>
      <c r="D21571" s="213" t="str">
        <f t="shared" si="675"/>
        <v/>
      </c>
    </row>
    <row r="21572" spans="2:4" x14ac:dyDescent="0.3">
      <c r="B21572" s="211" t="str">
        <f t="shared" si="674"/>
        <v/>
      </c>
      <c r="D21572" s="213" t="str">
        <f t="shared" si="675"/>
        <v/>
      </c>
    </row>
    <row r="21573" spans="2:4" x14ac:dyDescent="0.3">
      <c r="B21573" s="211" t="str">
        <f t="shared" si="674"/>
        <v/>
      </c>
      <c r="D21573" s="213" t="str">
        <f t="shared" si="675"/>
        <v/>
      </c>
    </row>
    <row r="21574" spans="2:4" x14ac:dyDescent="0.3">
      <c r="B21574" s="211" t="str">
        <f t="shared" ref="B21574:B21637" si="676">IF(NOT(ISBLANK(A21574)),INT(($B$2-A21574)/365.25),"")</f>
        <v/>
      </c>
      <c r="D21574" s="213" t="str">
        <f t="shared" ref="D21574:D21637" si="677">_xlfn.IFNA(VLOOKUP(B21574,AgeGroups,2,TRUE),"")</f>
        <v/>
      </c>
    </row>
    <row r="21575" spans="2:4" x14ac:dyDescent="0.3">
      <c r="B21575" s="211" t="str">
        <f t="shared" si="676"/>
        <v/>
      </c>
      <c r="D21575" s="213" t="str">
        <f t="shared" si="677"/>
        <v/>
      </c>
    </row>
    <row r="21576" spans="2:4" x14ac:dyDescent="0.3">
      <c r="B21576" s="211" t="str">
        <f t="shared" si="676"/>
        <v/>
      </c>
      <c r="D21576" s="213" t="str">
        <f t="shared" si="677"/>
        <v/>
      </c>
    </row>
    <row r="21577" spans="2:4" x14ac:dyDescent="0.3">
      <c r="B21577" s="211" t="str">
        <f t="shared" si="676"/>
        <v/>
      </c>
      <c r="D21577" s="213" t="str">
        <f t="shared" si="677"/>
        <v/>
      </c>
    </row>
    <row r="21578" spans="2:4" x14ac:dyDescent="0.3">
      <c r="B21578" s="211" t="str">
        <f t="shared" si="676"/>
        <v/>
      </c>
      <c r="D21578" s="213" t="str">
        <f t="shared" si="677"/>
        <v/>
      </c>
    </row>
    <row r="21579" spans="2:4" x14ac:dyDescent="0.3">
      <c r="B21579" s="211" t="str">
        <f t="shared" si="676"/>
        <v/>
      </c>
      <c r="D21579" s="213" t="str">
        <f t="shared" si="677"/>
        <v/>
      </c>
    </row>
    <row r="21580" spans="2:4" x14ac:dyDescent="0.3">
      <c r="B21580" s="211" t="str">
        <f t="shared" si="676"/>
        <v/>
      </c>
      <c r="D21580" s="213" t="str">
        <f t="shared" si="677"/>
        <v/>
      </c>
    </row>
    <row r="21581" spans="2:4" x14ac:dyDescent="0.3">
      <c r="B21581" s="211" t="str">
        <f t="shared" si="676"/>
        <v/>
      </c>
      <c r="D21581" s="213" t="str">
        <f t="shared" si="677"/>
        <v/>
      </c>
    </row>
    <row r="21582" spans="2:4" x14ac:dyDescent="0.3">
      <c r="B21582" s="211" t="str">
        <f t="shared" si="676"/>
        <v/>
      </c>
      <c r="D21582" s="213" t="str">
        <f t="shared" si="677"/>
        <v/>
      </c>
    </row>
    <row r="21583" spans="2:4" x14ac:dyDescent="0.3">
      <c r="B21583" s="211" t="str">
        <f t="shared" si="676"/>
        <v/>
      </c>
      <c r="D21583" s="213" t="str">
        <f t="shared" si="677"/>
        <v/>
      </c>
    </row>
    <row r="21584" spans="2:4" x14ac:dyDescent="0.3">
      <c r="B21584" s="211" t="str">
        <f t="shared" si="676"/>
        <v/>
      </c>
      <c r="D21584" s="213" t="str">
        <f t="shared" si="677"/>
        <v/>
      </c>
    </row>
    <row r="21585" spans="2:4" x14ac:dyDescent="0.3">
      <c r="B21585" s="211" t="str">
        <f t="shared" si="676"/>
        <v/>
      </c>
      <c r="D21585" s="213" t="str">
        <f t="shared" si="677"/>
        <v/>
      </c>
    </row>
    <row r="21586" spans="2:4" x14ac:dyDescent="0.3">
      <c r="B21586" s="211" t="str">
        <f t="shared" si="676"/>
        <v/>
      </c>
      <c r="D21586" s="213" t="str">
        <f t="shared" si="677"/>
        <v/>
      </c>
    </row>
    <row r="21587" spans="2:4" x14ac:dyDescent="0.3">
      <c r="B21587" s="211" t="str">
        <f t="shared" si="676"/>
        <v/>
      </c>
      <c r="D21587" s="213" t="str">
        <f t="shared" si="677"/>
        <v/>
      </c>
    </row>
    <row r="21588" spans="2:4" x14ac:dyDescent="0.3">
      <c r="B21588" s="211" t="str">
        <f t="shared" si="676"/>
        <v/>
      </c>
      <c r="D21588" s="213" t="str">
        <f t="shared" si="677"/>
        <v/>
      </c>
    </row>
    <row r="21589" spans="2:4" x14ac:dyDescent="0.3">
      <c r="B21589" s="211" t="str">
        <f t="shared" si="676"/>
        <v/>
      </c>
      <c r="D21589" s="213" t="str">
        <f t="shared" si="677"/>
        <v/>
      </c>
    </row>
    <row r="21590" spans="2:4" x14ac:dyDescent="0.3">
      <c r="B21590" s="211" t="str">
        <f t="shared" si="676"/>
        <v/>
      </c>
      <c r="D21590" s="213" t="str">
        <f t="shared" si="677"/>
        <v/>
      </c>
    </row>
    <row r="21591" spans="2:4" x14ac:dyDescent="0.3">
      <c r="B21591" s="211" t="str">
        <f t="shared" si="676"/>
        <v/>
      </c>
      <c r="D21591" s="213" t="str">
        <f t="shared" si="677"/>
        <v/>
      </c>
    </row>
    <row r="21592" spans="2:4" x14ac:dyDescent="0.3">
      <c r="B21592" s="211" t="str">
        <f t="shared" si="676"/>
        <v/>
      </c>
      <c r="D21592" s="213" t="str">
        <f t="shared" si="677"/>
        <v/>
      </c>
    </row>
    <row r="21593" spans="2:4" x14ac:dyDescent="0.3">
      <c r="B21593" s="211" t="str">
        <f t="shared" si="676"/>
        <v/>
      </c>
      <c r="D21593" s="213" t="str">
        <f t="shared" si="677"/>
        <v/>
      </c>
    </row>
    <row r="21594" spans="2:4" x14ac:dyDescent="0.3">
      <c r="B21594" s="211" t="str">
        <f t="shared" si="676"/>
        <v/>
      </c>
      <c r="D21594" s="213" t="str">
        <f t="shared" si="677"/>
        <v/>
      </c>
    </row>
    <row r="21595" spans="2:4" x14ac:dyDescent="0.3">
      <c r="B21595" s="211" t="str">
        <f t="shared" si="676"/>
        <v/>
      </c>
      <c r="D21595" s="213" t="str">
        <f t="shared" si="677"/>
        <v/>
      </c>
    </row>
    <row r="21596" spans="2:4" x14ac:dyDescent="0.3">
      <c r="B21596" s="211" t="str">
        <f t="shared" si="676"/>
        <v/>
      </c>
      <c r="D21596" s="213" t="str">
        <f t="shared" si="677"/>
        <v/>
      </c>
    </row>
    <row r="21597" spans="2:4" x14ac:dyDescent="0.3">
      <c r="B21597" s="211" t="str">
        <f t="shared" si="676"/>
        <v/>
      </c>
      <c r="D21597" s="213" t="str">
        <f t="shared" si="677"/>
        <v/>
      </c>
    </row>
    <row r="21598" spans="2:4" x14ac:dyDescent="0.3">
      <c r="B21598" s="211" t="str">
        <f t="shared" si="676"/>
        <v/>
      </c>
      <c r="D21598" s="213" t="str">
        <f t="shared" si="677"/>
        <v/>
      </c>
    </row>
    <row r="21599" spans="2:4" x14ac:dyDescent="0.3">
      <c r="B21599" s="211" t="str">
        <f t="shared" si="676"/>
        <v/>
      </c>
      <c r="D21599" s="213" t="str">
        <f t="shared" si="677"/>
        <v/>
      </c>
    </row>
    <row r="21600" spans="2:4" x14ac:dyDescent="0.3">
      <c r="B21600" s="211" t="str">
        <f t="shared" si="676"/>
        <v/>
      </c>
      <c r="D21600" s="213" t="str">
        <f t="shared" si="677"/>
        <v/>
      </c>
    </row>
    <row r="21601" spans="2:4" x14ac:dyDescent="0.3">
      <c r="B21601" s="211" t="str">
        <f t="shared" si="676"/>
        <v/>
      </c>
      <c r="D21601" s="213" t="str">
        <f t="shared" si="677"/>
        <v/>
      </c>
    </row>
    <row r="21602" spans="2:4" x14ac:dyDescent="0.3">
      <c r="B21602" s="211" t="str">
        <f t="shared" si="676"/>
        <v/>
      </c>
      <c r="D21602" s="213" t="str">
        <f t="shared" si="677"/>
        <v/>
      </c>
    </row>
    <row r="21603" spans="2:4" x14ac:dyDescent="0.3">
      <c r="B21603" s="211" t="str">
        <f t="shared" si="676"/>
        <v/>
      </c>
      <c r="D21603" s="213" t="str">
        <f t="shared" si="677"/>
        <v/>
      </c>
    </row>
    <row r="21604" spans="2:4" x14ac:dyDescent="0.3">
      <c r="B21604" s="211" t="str">
        <f t="shared" si="676"/>
        <v/>
      </c>
      <c r="D21604" s="213" t="str">
        <f t="shared" si="677"/>
        <v/>
      </c>
    </row>
    <row r="21605" spans="2:4" x14ac:dyDescent="0.3">
      <c r="B21605" s="211" t="str">
        <f t="shared" si="676"/>
        <v/>
      </c>
      <c r="D21605" s="213" t="str">
        <f t="shared" si="677"/>
        <v/>
      </c>
    </row>
    <row r="21606" spans="2:4" x14ac:dyDescent="0.3">
      <c r="B21606" s="211" t="str">
        <f t="shared" si="676"/>
        <v/>
      </c>
      <c r="D21606" s="213" t="str">
        <f t="shared" si="677"/>
        <v/>
      </c>
    </row>
    <row r="21607" spans="2:4" x14ac:dyDescent="0.3">
      <c r="B21607" s="211" t="str">
        <f t="shared" si="676"/>
        <v/>
      </c>
      <c r="D21607" s="213" t="str">
        <f t="shared" si="677"/>
        <v/>
      </c>
    </row>
    <row r="21608" spans="2:4" x14ac:dyDescent="0.3">
      <c r="B21608" s="211" t="str">
        <f t="shared" si="676"/>
        <v/>
      </c>
      <c r="D21608" s="213" t="str">
        <f t="shared" si="677"/>
        <v/>
      </c>
    </row>
    <row r="21609" spans="2:4" x14ac:dyDescent="0.3">
      <c r="B21609" s="211" t="str">
        <f t="shared" si="676"/>
        <v/>
      </c>
      <c r="D21609" s="213" t="str">
        <f t="shared" si="677"/>
        <v/>
      </c>
    </row>
    <row r="21610" spans="2:4" x14ac:dyDescent="0.3">
      <c r="B21610" s="211" t="str">
        <f t="shared" si="676"/>
        <v/>
      </c>
      <c r="D21610" s="213" t="str">
        <f t="shared" si="677"/>
        <v/>
      </c>
    </row>
    <row r="21611" spans="2:4" x14ac:dyDescent="0.3">
      <c r="B21611" s="211" t="str">
        <f t="shared" si="676"/>
        <v/>
      </c>
      <c r="D21611" s="213" t="str">
        <f t="shared" si="677"/>
        <v/>
      </c>
    </row>
    <row r="21612" spans="2:4" x14ac:dyDescent="0.3">
      <c r="B21612" s="211" t="str">
        <f t="shared" si="676"/>
        <v/>
      </c>
      <c r="D21612" s="213" t="str">
        <f t="shared" si="677"/>
        <v/>
      </c>
    </row>
    <row r="21613" spans="2:4" x14ac:dyDescent="0.3">
      <c r="B21613" s="211" t="str">
        <f t="shared" si="676"/>
        <v/>
      </c>
      <c r="D21613" s="213" t="str">
        <f t="shared" si="677"/>
        <v/>
      </c>
    </row>
    <row r="21614" spans="2:4" x14ac:dyDescent="0.3">
      <c r="B21614" s="211" t="str">
        <f t="shared" si="676"/>
        <v/>
      </c>
      <c r="D21614" s="213" t="str">
        <f t="shared" si="677"/>
        <v/>
      </c>
    </row>
    <row r="21615" spans="2:4" x14ac:dyDescent="0.3">
      <c r="B21615" s="211" t="str">
        <f t="shared" si="676"/>
        <v/>
      </c>
      <c r="D21615" s="213" t="str">
        <f t="shared" si="677"/>
        <v/>
      </c>
    </row>
    <row r="21616" spans="2:4" x14ac:dyDescent="0.3">
      <c r="B21616" s="211" t="str">
        <f t="shared" si="676"/>
        <v/>
      </c>
      <c r="D21616" s="213" t="str">
        <f t="shared" si="677"/>
        <v/>
      </c>
    </row>
    <row r="21617" spans="2:4" x14ac:dyDescent="0.3">
      <c r="B21617" s="211" t="str">
        <f t="shared" si="676"/>
        <v/>
      </c>
      <c r="D21617" s="213" t="str">
        <f t="shared" si="677"/>
        <v/>
      </c>
    </row>
    <row r="21618" spans="2:4" x14ac:dyDescent="0.3">
      <c r="B21618" s="211" t="str">
        <f t="shared" si="676"/>
        <v/>
      </c>
      <c r="D21618" s="213" t="str">
        <f t="shared" si="677"/>
        <v/>
      </c>
    </row>
    <row r="21619" spans="2:4" x14ac:dyDescent="0.3">
      <c r="B21619" s="211" t="str">
        <f t="shared" si="676"/>
        <v/>
      </c>
      <c r="D21619" s="213" t="str">
        <f t="shared" si="677"/>
        <v/>
      </c>
    </row>
    <row r="21620" spans="2:4" x14ac:dyDescent="0.3">
      <c r="B21620" s="211" t="str">
        <f t="shared" si="676"/>
        <v/>
      </c>
      <c r="D21620" s="213" t="str">
        <f t="shared" si="677"/>
        <v/>
      </c>
    </row>
    <row r="21621" spans="2:4" x14ac:dyDescent="0.3">
      <c r="B21621" s="211" t="str">
        <f t="shared" si="676"/>
        <v/>
      </c>
      <c r="D21621" s="213" t="str">
        <f t="shared" si="677"/>
        <v/>
      </c>
    </row>
    <row r="21622" spans="2:4" x14ac:dyDescent="0.3">
      <c r="B21622" s="211" t="str">
        <f t="shared" si="676"/>
        <v/>
      </c>
      <c r="D21622" s="213" t="str">
        <f t="shared" si="677"/>
        <v/>
      </c>
    </row>
    <row r="21623" spans="2:4" x14ac:dyDescent="0.3">
      <c r="B21623" s="211" t="str">
        <f t="shared" si="676"/>
        <v/>
      </c>
      <c r="D21623" s="213" t="str">
        <f t="shared" si="677"/>
        <v/>
      </c>
    </row>
    <row r="21624" spans="2:4" x14ac:dyDescent="0.3">
      <c r="B21624" s="211" t="str">
        <f t="shared" si="676"/>
        <v/>
      </c>
      <c r="D21624" s="213" t="str">
        <f t="shared" si="677"/>
        <v/>
      </c>
    </row>
    <row r="21625" spans="2:4" x14ac:dyDescent="0.3">
      <c r="B21625" s="211" t="str">
        <f t="shared" si="676"/>
        <v/>
      </c>
      <c r="D21625" s="213" t="str">
        <f t="shared" si="677"/>
        <v/>
      </c>
    </row>
    <row r="21626" spans="2:4" x14ac:dyDescent="0.3">
      <c r="B21626" s="211" t="str">
        <f t="shared" si="676"/>
        <v/>
      </c>
      <c r="D21626" s="213" t="str">
        <f t="shared" si="677"/>
        <v/>
      </c>
    </row>
    <row r="21627" spans="2:4" x14ac:dyDescent="0.3">
      <c r="B21627" s="211" t="str">
        <f t="shared" si="676"/>
        <v/>
      </c>
      <c r="D21627" s="213" t="str">
        <f t="shared" si="677"/>
        <v/>
      </c>
    </row>
    <row r="21628" spans="2:4" x14ac:dyDescent="0.3">
      <c r="B21628" s="211" t="str">
        <f t="shared" si="676"/>
        <v/>
      </c>
      <c r="D21628" s="213" t="str">
        <f t="shared" si="677"/>
        <v/>
      </c>
    </row>
    <row r="21629" spans="2:4" x14ac:dyDescent="0.3">
      <c r="B21629" s="211" t="str">
        <f t="shared" si="676"/>
        <v/>
      </c>
      <c r="D21629" s="213" t="str">
        <f t="shared" si="677"/>
        <v/>
      </c>
    </row>
    <row r="21630" spans="2:4" x14ac:dyDescent="0.3">
      <c r="B21630" s="211" t="str">
        <f t="shared" si="676"/>
        <v/>
      </c>
      <c r="D21630" s="213" t="str">
        <f t="shared" si="677"/>
        <v/>
      </c>
    </row>
    <row r="21631" spans="2:4" x14ac:dyDescent="0.3">
      <c r="B21631" s="211" t="str">
        <f t="shared" si="676"/>
        <v/>
      </c>
      <c r="D21631" s="213" t="str">
        <f t="shared" si="677"/>
        <v/>
      </c>
    </row>
    <row r="21632" spans="2:4" x14ac:dyDescent="0.3">
      <c r="B21632" s="211" t="str">
        <f t="shared" si="676"/>
        <v/>
      </c>
      <c r="D21632" s="213" t="str">
        <f t="shared" si="677"/>
        <v/>
      </c>
    </row>
    <row r="21633" spans="2:4" x14ac:dyDescent="0.3">
      <c r="B21633" s="211" t="str">
        <f t="shared" si="676"/>
        <v/>
      </c>
      <c r="D21633" s="213" t="str">
        <f t="shared" si="677"/>
        <v/>
      </c>
    </row>
    <row r="21634" spans="2:4" x14ac:dyDescent="0.3">
      <c r="B21634" s="211" t="str">
        <f t="shared" si="676"/>
        <v/>
      </c>
      <c r="D21634" s="213" t="str">
        <f t="shared" si="677"/>
        <v/>
      </c>
    </row>
    <row r="21635" spans="2:4" x14ac:dyDescent="0.3">
      <c r="B21635" s="211" t="str">
        <f t="shared" si="676"/>
        <v/>
      </c>
      <c r="D21635" s="213" t="str">
        <f t="shared" si="677"/>
        <v/>
      </c>
    </row>
    <row r="21636" spans="2:4" x14ac:dyDescent="0.3">
      <c r="B21636" s="211" t="str">
        <f t="shared" si="676"/>
        <v/>
      </c>
      <c r="D21636" s="213" t="str">
        <f t="shared" si="677"/>
        <v/>
      </c>
    </row>
    <row r="21637" spans="2:4" x14ac:dyDescent="0.3">
      <c r="B21637" s="211" t="str">
        <f t="shared" si="676"/>
        <v/>
      </c>
      <c r="D21637" s="213" t="str">
        <f t="shared" si="677"/>
        <v/>
      </c>
    </row>
    <row r="21638" spans="2:4" x14ac:dyDescent="0.3">
      <c r="B21638" s="211" t="str">
        <f t="shared" ref="B21638:B21701" si="678">IF(NOT(ISBLANK(A21638)),INT(($B$2-A21638)/365.25),"")</f>
        <v/>
      </c>
      <c r="D21638" s="213" t="str">
        <f t="shared" ref="D21638:D21701" si="679">_xlfn.IFNA(VLOOKUP(B21638,AgeGroups,2,TRUE),"")</f>
        <v/>
      </c>
    </row>
    <row r="21639" spans="2:4" x14ac:dyDescent="0.3">
      <c r="B21639" s="211" t="str">
        <f t="shared" si="678"/>
        <v/>
      </c>
      <c r="D21639" s="213" t="str">
        <f t="shared" si="679"/>
        <v/>
      </c>
    </row>
    <row r="21640" spans="2:4" x14ac:dyDescent="0.3">
      <c r="B21640" s="211" t="str">
        <f t="shared" si="678"/>
        <v/>
      </c>
      <c r="D21640" s="213" t="str">
        <f t="shared" si="679"/>
        <v/>
      </c>
    </row>
    <row r="21641" spans="2:4" x14ac:dyDescent="0.3">
      <c r="B21641" s="211" t="str">
        <f t="shared" si="678"/>
        <v/>
      </c>
      <c r="D21641" s="213" t="str">
        <f t="shared" si="679"/>
        <v/>
      </c>
    </row>
    <row r="21642" spans="2:4" x14ac:dyDescent="0.3">
      <c r="B21642" s="211" t="str">
        <f t="shared" si="678"/>
        <v/>
      </c>
      <c r="D21642" s="213" t="str">
        <f t="shared" si="679"/>
        <v/>
      </c>
    </row>
    <row r="21643" spans="2:4" x14ac:dyDescent="0.3">
      <c r="B21643" s="211" t="str">
        <f t="shared" si="678"/>
        <v/>
      </c>
      <c r="D21643" s="213" t="str">
        <f t="shared" si="679"/>
        <v/>
      </c>
    </row>
    <row r="21644" spans="2:4" x14ac:dyDescent="0.3">
      <c r="B21644" s="211" t="str">
        <f t="shared" si="678"/>
        <v/>
      </c>
      <c r="D21644" s="213" t="str">
        <f t="shared" si="679"/>
        <v/>
      </c>
    </row>
    <row r="21645" spans="2:4" x14ac:dyDescent="0.3">
      <c r="B21645" s="211" t="str">
        <f t="shared" si="678"/>
        <v/>
      </c>
      <c r="D21645" s="213" t="str">
        <f t="shared" si="679"/>
        <v/>
      </c>
    </row>
    <row r="21646" spans="2:4" x14ac:dyDescent="0.3">
      <c r="B21646" s="211" t="str">
        <f t="shared" si="678"/>
        <v/>
      </c>
      <c r="D21646" s="213" t="str">
        <f t="shared" si="679"/>
        <v/>
      </c>
    </row>
    <row r="21647" spans="2:4" x14ac:dyDescent="0.3">
      <c r="B21647" s="211" t="str">
        <f t="shared" si="678"/>
        <v/>
      </c>
      <c r="D21647" s="213" t="str">
        <f t="shared" si="679"/>
        <v/>
      </c>
    </row>
    <row r="21648" spans="2:4" x14ac:dyDescent="0.3">
      <c r="B21648" s="211" t="str">
        <f t="shared" si="678"/>
        <v/>
      </c>
      <c r="D21648" s="213" t="str">
        <f t="shared" si="679"/>
        <v/>
      </c>
    </row>
    <row r="21649" spans="2:4" x14ac:dyDescent="0.3">
      <c r="B21649" s="211" t="str">
        <f t="shared" si="678"/>
        <v/>
      </c>
      <c r="D21649" s="213" t="str">
        <f t="shared" si="679"/>
        <v/>
      </c>
    </row>
    <row r="21650" spans="2:4" x14ac:dyDescent="0.3">
      <c r="B21650" s="211" t="str">
        <f t="shared" si="678"/>
        <v/>
      </c>
      <c r="D21650" s="213" t="str">
        <f t="shared" si="679"/>
        <v/>
      </c>
    </row>
    <row r="21651" spans="2:4" x14ac:dyDescent="0.3">
      <c r="B21651" s="211" t="str">
        <f t="shared" si="678"/>
        <v/>
      </c>
      <c r="D21651" s="213" t="str">
        <f t="shared" si="679"/>
        <v/>
      </c>
    </row>
    <row r="21652" spans="2:4" x14ac:dyDescent="0.3">
      <c r="B21652" s="211" t="str">
        <f t="shared" si="678"/>
        <v/>
      </c>
      <c r="D21652" s="213" t="str">
        <f t="shared" si="679"/>
        <v/>
      </c>
    </row>
    <row r="21653" spans="2:4" x14ac:dyDescent="0.3">
      <c r="B21653" s="211" t="str">
        <f t="shared" si="678"/>
        <v/>
      </c>
      <c r="D21653" s="213" t="str">
        <f t="shared" si="679"/>
        <v/>
      </c>
    </row>
    <row r="21654" spans="2:4" x14ac:dyDescent="0.3">
      <c r="B21654" s="211" t="str">
        <f t="shared" si="678"/>
        <v/>
      </c>
      <c r="D21654" s="213" t="str">
        <f t="shared" si="679"/>
        <v/>
      </c>
    </row>
    <row r="21655" spans="2:4" x14ac:dyDescent="0.3">
      <c r="B21655" s="211" t="str">
        <f t="shared" si="678"/>
        <v/>
      </c>
      <c r="D21655" s="213" t="str">
        <f t="shared" si="679"/>
        <v/>
      </c>
    </row>
    <row r="21656" spans="2:4" x14ac:dyDescent="0.3">
      <c r="B21656" s="211" t="str">
        <f t="shared" si="678"/>
        <v/>
      </c>
      <c r="D21656" s="213" t="str">
        <f t="shared" si="679"/>
        <v/>
      </c>
    </row>
    <row r="21657" spans="2:4" x14ac:dyDescent="0.3">
      <c r="B21657" s="211" t="str">
        <f t="shared" si="678"/>
        <v/>
      </c>
      <c r="D21657" s="213" t="str">
        <f t="shared" si="679"/>
        <v/>
      </c>
    </row>
    <row r="21658" spans="2:4" x14ac:dyDescent="0.3">
      <c r="B21658" s="211" t="str">
        <f t="shared" si="678"/>
        <v/>
      </c>
      <c r="D21658" s="213" t="str">
        <f t="shared" si="679"/>
        <v/>
      </c>
    </row>
    <row r="21659" spans="2:4" x14ac:dyDescent="0.3">
      <c r="B21659" s="211" t="str">
        <f t="shared" si="678"/>
        <v/>
      </c>
      <c r="D21659" s="213" t="str">
        <f t="shared" si="679"/>
        <v/>
      </c>
    </row>
    <row r="21660" spans="2:4" x14ac:dyDescent="0.3">
      <c r="B21660" s="211" t="str">
        <f t="shared" si="678"/>
        <v/>
      </c>
      <c r="D21660" s="213" t="str">
        <f t="shared" si="679"/>
        <v/>
      </c>
    </row>
    <row r="21661" spans="2:4" x14ac:dyDescent="0.3">
      <c r="B21661" s="211" t="str">
        <f t="shared" si="678"/>
        <v/>
      </c>
      <c r="D21661" s="213" t="str">
        <f t="shared" si="679"/>
        <v/>
      </c>
    </row>
    <row r="21662" spans="2:4" x14ac:dyDescent="0.3">
      <c r="B21662" s="211" t="str">
        <f t="shared" si="678"/>
        <v/>
      </c>
      <c r="D21662" s="213" t="str">
        <f t="shared" si="679"/>
        <v/>
      </c>
    </row>
    <row r="21663" spans="2:4" x14ac:dyDescent="0.3">
      <c r="B21663" s="211" t="str">
        <f t="shared" si="678"/>
        <v/>
      </c>
      <c r="D21663" s="213" t="str">
        <f t="shared" si="679"/>
        <v/>
      </c>
    </row>
    <row r="21664" spans="2:4" x14ac:dyDescent="0.3">
      <c r="B21664" s="211" t="str">
        <f t="shared" si="678"/>
        <v/>
      </c>
      <c r="D21664" s="213" t="str">
        <f t="shared" si="679"/>
        <v/>
      </c>
    </row>
    <row r="21665" spans="2:4" x14ac:dyDescent="0.3">
      <c r="B21665" s="211" t="str">
        <f t="shared" si="678"/>
        <v/>
      </c>
      <c r="D21665" s="213" t="str">
        <f t="shared" si="679"/>
        <v/>
      </c>
    </row>
    <row r="21666" spans="2:4" x14ac:dyDescent="0.3">
      <c r="B21666" s="211" t="str">
        <f t="shared" si="678"/>
        <v/>
      </c>
      <c r="D21666" s="213" t="str">
        <f t="shared" si="679"/>
        <v/>
      </c>
    </row>
    <row r="21667" spans="2:4" x14ac:dyDescent="0.3">
      <c r="B21667" s="211" t="str">
        <f t="shared" si="678"/>
        <v/>
      </c>
      <c r="D21667" s="213" t="str">
        <f t="shared" si="679"/>
        <v/>
      </c>
    </row>
    <row r="21668" spans="2:4" x14ac:dyDescent="0.3">
      <c r="B21668" s="211" t="str">
        <f t="shared" si="678"/>
        <v/>
      </c>
      <c r="D21668" s="213" t="str">
        <f t="shared" si="679"/>
        <v/>
      </c>
    </row>
    <row r="21669" spans="2:4" x14ac:dyDescent="0.3">
      <c r="B21669" s="211" t="str">
        <f t="shared" si="678"/>
        <v/>
      </c>
      <c r="D21669" s="213" t="str">
        <f t="shared" si="679"/>
        <v/>
      </c>
    </row>
    <row r="21670" spans="2:4" x14ac:dyDescent="0.3">
      <c r="B21670" s="211" t="str">
        <f t="shared" si="678"/>
        <v/>
      </c>
      <c r="D21670" s="213" t="str">
        <f t="shared" si="679"/>
        <v/>
      </c>
    </row>
    <row r="21671" spans="2:4" x14ac:dyDescent="0.3">
      <c r="B21671" s="211" t="str">
        <f t="shared" si="678"/>
        <v/>
      </c>
      <c r="D21671" s="213" t="str">
        <f t="shared" si="679"/>
        <v/>
      </c>
    </row>
    <row r="21672" spans="2:4" x14ac:dyDescent="0.3">
      <c r="B21672" s="211" t="str">
        <f t="shared" si="678"/>
        <v/>
      </c>
      <c r="D21672" s="213" t="str">
        <f t="shared" si="679"/>
        <v/>
      </c>
    </row>
    <row r="21673" spans="2:4" x14ac:dyDescent="0.3">
      <c r="B21673" s="211" t="str">
        <f t="shared" si="678"/>
        <v/>
      </c>
      <c r="D21673" s="213" t="str">
        <f t="shared" si="679"/>
        <v/>
      </c>
    </row>
    <row r="21674" spans="2:4" x14ac:dyDescent="0.3">
      <c r="B21674" s="211" t="str">
        <f t="shared" si="678"/>
        <v/>
      </c>
      <c r="D21674" s="213" t="str">
        <f t="shared" si="679"/>
        <v/>
      </c>
    </row>
    <row r="21675" spans="2:4" x14ac:dyDescent="0.3">
      <c r="B21675" s="211" t="str">
        <f t="shared" si="678"/>
        <v/>
      </c>
      <c r="D21675" s="213" t="str">
        <f t="shared" si="679"/>
        <v/>
      </c>
    </row>
    <row r="21676" spans="2:4" x14ac:dyDescent="0.3">
      <c r="B21676" s="211" t="str">
        <f t="shared" si="678"/>
        <v/>
      </c>
      <c r="D21676" s="213" t="str">
        <f t="shared" si="679"/>
        <v/>
      </c>
    </row>
    <row r="21677" spans="2:4" x14ac:dyDescent="0.3">
      <c r="B21677" s="211" t="str">
        <f t="shared" si="678"/>
        <v/>
      </c>
      <c r="D21677" s="213" t="str">
        <f t="shared" si="679"/>
        <v/>
      </c>
    </row>
    <row r="21678" spans="2:4" x14ac:dyDescent="0.3">
      <c r="B21678" s="211" t="str">
        <f t="shared" si="678"/>
        <v/>
      </c>
      <c r="D21678" s="213" t="str">
        <f t="shared" si="679"/>
        <v/>
      </c>
    </row>
    <row r="21679" spans="2:4" x14ac:dyDescent="0.3">
      <c r="B21679" s="211" t="str">
        <f t="shared" si="678"/>
        <v/>
      </c>
      <c r="D21679" s="213" t="str">
        <f t="shared" si="679"/>
        <v/>
      </c>
    </row>
    <row r="21680" spans="2:4" x14ac:dyDescent="0.3">
      <c r="B21680" s="211" t="str">
        <f t="shared" si="678"/>
        <v/>
      </c>
      <c r="D21680" s="213" t="str">
        <f t="shared" si="679"/>
        <v/>
      </c>
    </row>
    <row r="21681" spans="2:4" x14ac:dyDescent="0.3">
      <c r="B21681" s="211" t="str">
        <f t="shared" si="678"/>
        <v/>
      </c>
      <c r="D21681" s="213" t="str">
        <f t="shared" si="679"/>
        <v/>
      </c>
    </row>
    <row r="21682" spans="2:4" x14ac:dyDescent="0.3">
      <c r="B21682" s="211" t="str">
        <f t="shared" si="678"/>
        <v/>
      </c>
      <c r="D21682" s="213" t="str">
        <f t="shared" si="679"/>
        <v/>
      </c>
    </row>
    <row r="21683" spans="2:4" x14ac:dyDescent="0.3">
      <c r="B21683" s="211" t="str">
        <f t="shared" si="678"/>
        <v/>
      </c>
      <c r="D21683" s="213" t="str">
        <f t="shared" si="679"/>
        <v/>
      </c>
    </row>
    <row r="21684" spans="2:4" x14ac:dyDescent="0.3">
      <c r="B21684" s="211" t="str">
        <f t="shared" si="678"/>
        <v/>
      </c>
      <c r="D21684" s="213" t="str">
        <f t="shared" si="679"/>
        <v/>
      </c>
    </row>
    <row r="21685" spans="2:4" x14ac:dyDescent="0.3">
      <c r="B21685" s="211" t="str">
        <f t="shared" si="678"/>
        <v/>
      </c>
      <c r="D21685" s="213" t="str">
        <f t="shared" si="679"/>
        <v/>
      </c>
    </row>
    <row r="21686" spans="2:4" x14ac:dyDescent="0.3">
      <c r="B21686" s="211" t="str">
        <f t="shared" si="678"/>
        <v/>
      </c>
      <c r="D21686" s="213" t="str">
        <f t="shared" si="679"/>
        <v/>
      </c>
    </row>
    <row r="21687" spans="2:4" x14ac:dyDescent="0.3">
      <c r="B21687" s="211" t="str">
        <f t="shared" si="678"/>
        <v/>
      </c>
      <c r="D21687" s="213" t="str">
        <f t="shared" si="679"/>
        <v/>
      </c>
    </row>
    <row r="21688" spans="2:4" x14ac:dyDescent="0.3">
      <c r="B21688" s="211" t="str">
        <f t="shared" si="678"/>
        <v/>
      </c>
      <c r="D21688" s="213" t="str">
        <f t="shared" si="679"/>
        <v/>
      </c>
    </row>
    <row r="21689" spans="2:4" x14ac:dyDescent="0.3">
      <c r="B21689" s="211" t="str">
        <f t="shared" si="678"/>
        <v/>
      </c>
      <c r="D21689" s="213" t="str">
        <f t="shared" si="679"/>
        <v/>
      </c>
    </row>
    <row r="21690" spans="2:4" x14ac:dyDescent="0.3">
      <c r="B21690" s="211" t="str">
        <f t="shared" si="678"/>
        <v/>
      </c>
      <c r="D21690" s="213" t="str">
        <f t="shared" si="679"/>
        <v/>
      </c>
    </row>
    <row r="21691" spans="2:4" x14ac:dyDescent="0.3">
      <c r="B21691" s="211" t="str">
        <f t="shared" si="678"/>
        <v/>
      </c>
      <c r="D21691" s="213" t="str">
        <f t="shared" si="679"/>
        <v/>
      </c>
    </row>
    <row r="21692" spans="2:4" x14ac:dyDescent="0.3">
      <c r="B21692" s="211" t="str">
        <f t="shared" si="678"/>
        <v/>
      </c>
      <c r="D21692" s="213" t="str">
        <f t="shared" si="679"/>
        <v/>
      </c>
    </row>
    <row r="21693" spans="2:4" x14ac:dyDescent="0.3">
      <c r="B21693" s="211" t="str">
        <f t="shared" si="678"/>
        <v/>
      </c>
      <c r="D21693" s="213" t="str">
        <f t="shared" si="679"/>
        <v/>
      </c>
    </row>
    <row r="21694" spans="2:4" x14ac:dyDescent="0.3">
      <c r="B21694" s="211" t="str">
        <f t="shared" si="678"/>
        <v/>
      </c>
      <c r="D21694" s="213" t="str">
        <f t="shared" si="679"/>
        <v/>
      </c>
    </row>
    <row r="21695" spans="2:4" x14ac:dyDescent="0.3">
      <c r="B21695" s="211" t="str">
        <f t="shared" si="678"/>
        <v/>
      </c>
      <c r="D21695" s="213" t="str">
        <f t="shared" si="679"/>
        <v/>
      </c>
    </row>
    <row r="21696" spans="2:4" x14ac:dyDescent="0.3">
      <c r="B21696" s="211" t="str">
        <f t="shared" si="678"/>
        <v/>
      </c>
      <c r="D21696" s="213" t="str">
        <f t="shared" si="679"/>
        <v/>
      </c>
    </row>
    <row r="21697" spans="2:4" x14ac:dyDescent="0.3">
      <c r="B21697" s="211" t="str">
        <f t="shared" si="678"/>
        <v/>
      </c>
      <c r="D21697" s="213" t="str">
        <f t="shared" si="679"/>
        <v/>
      </c>
    </row>
    <row r="21698" spans="2:4" x14ac:dyDescent="0.3">
      <c r="B21698" s="211" t="str">
        <f t="shared" si="678"/>
        <v/>
      </c>
      <c r="D21698" s="213" t="str">
        <f t="shared" si="679"/>
        <v/>
      </c>
    </row>
    <row r="21699" spans="2:4" x14ac:dyDescent="0.3">
      <c r="B21699" s="211" t="str">
        <f t="shared" si="678"/>
        <v/>
      </c>
      <c r="D21699" s="213" t="str">
        <f t="shared" si="679"/>
        <v/>
      </c>
    </row>
    <row r="21700" spans="2:4" x14ac:dyDescent="0.3">
      <c r="B21700" s="211" t="str">
        <f t="shared" si="678"/>
        <v/>
      </c>
      <c r="D21700" s="213" t="str">
        <f t="shared" si="679"/>
        <v/>
      </c>
    </row>
    <row r="21701" spans="2:4" x14ac:dyDescent="0.3">
      <c r="B21701" s="211" t="str">
        <f t="shared" si="678"/>
        <v/>
      </c>
      <c r="D21701" s="213" t="str">
        <f t="shared" si="679"/>
        <v/>
      </c>
    </row>
    <row r="21702" spans="2:4" x14ac:dyDescent="0.3">
      <c r="B21702" s="211" t="str">
        <f t="shared" ref="B21702:B21765" si="680">IF(NOT(ISBLANK(A21702)),INT(($B$2-A21702)/365.25),"")</f>
        <v/>
      </c>
      <c r="D21702" s="213" t="str">
        <f t="shared" ref="D21702:D21765" si="681">_xlfn.IFNA(VLOOKUP(B21702,AgeGroups,2,TRUE),"")</f>
        <v/>
      </c>
    </row>
    <row r="21703" spans="2:4" x14ac:dyDescent="0.3">
      <c r="B21703" s="211" t="str">
        <f t="shared" si="680"/>
        <v/>
      </c>
      <c r="D21703" s="213" t="str">
        <f t="shared" si="681"/>
        <v/>
      </c>
    </row>
    <row r="21704" spans="2:4" x14ac:dyDescent="0.3">
      <c r="B21704" s="211" t="str">
        <f t="shared" si="680"/>
        <v/>
      </c>
      <c r="D21704" s="213" t="str">
        <f t="shared" si="681"/>
        <v/>
      </c>
    </row>
    <row r="21705" spans="2:4" x14ac:dyDescent="0.3">
      <c r="B21705" s="211" t="str">
        <f t="shared" si="680"/>
        <v/>
      </c>
      <c r="D21705" s="213" t="str">
        <f t="shared" si="681"/>
        <v/>
      </c>
    </row>
    <row r="21706" spans="2:4" x14ac:dyDescent="0.3">
      <c r="B21706" s="211" t="str">
        <f t="shared" si="680"/>
        <v/>
      </c>
      <c r="D21706" s="213" t="str">
        <f t="shared" si="681"/>
        <v/>
      </c>
    </row>
    <row r="21707" spans="2:4" x14ac:dyDescent="0.3">
      <c r="B21707" s="211" t="str">
        <f t="shared" si="680"/>
        <v/>
      </c>
      <c r="D21707" s="213" t="str">
        <f t="shared" si="681"/>
        <v/>
      </c>
    </row>
    <row r="21708" spans="2:4" x14ac:dyDescent="0.3">
      <c r="B21708" s="211" t="str">
        <f t="shared" si="680"/>
        <v/>
      </c>
      <c r="D21708" s="213" t="str">
        <f t="shared" si="681"/>
        <v/>
      </c>
    </row>
    <row r="21709" spans="2:4" x14ac:dyDescent="0.3">
      <c r="B21709" s="211" t="str">
        <f t="shared" si="680"/>
        <v/>
      </c>
      <c r="D21709" s="213" t="str">
        <f t="shared" si="681"/>
        <v/>
      </c>
    </row>
    <row r="21710" spans="2:4" x14ac:dyDescent="0.3">
      <c r="B21710" s="211" t="str">
        <f t="shared" si="680"/>
        <v/>
      </c>
      <c r="D21710" s="213" t="str">
        <f t="shared" si="681"/>
        <v/>
      </c>
    </row>
    <row r="21711" spans="2:4" x14ac:dyDescent="0.3">
      <c r="B21711" s="211" t="str">
        <f t="shared" si="680"/>
        <v/>
      </c>
      <c r="D21711" s="213" t="str">
        <f t="shared" si="681"/>
        <v/>
      </c>
    </row>
    <row r="21712" spans="2:4" x14ac:dyDescent="0.3">
      <c r="B21712" s="211" t="str">
        <f t="shared" si="680"/>
        <v/>
      </c>
      <c r="D21712" s="213" t="str">
        <f t="shared" si="681"/>
        <v/>
      </c>
    </row>
    <row r="21713" spans="2:4" x14ac:dyDescent="0.3">
      <c r="B21713" s="211" t="str">
        <f t="shared" si="680"/>
        <v/>
      </c>
      <c r="D21713" s="213" t="str">
        <f t="shared" si="681"/>
        <v/>
      </c>
    </row>
    <row r="21714" spans="2:4" x14ac:dyDescent="0.3">
      <c r="B21714" s="211" t="str">
        <f t="shared" si="680"/>
        <v/>
      </c>
      <c r="D21714" s="213" t="str">
        <f t="shared" si="681"/>
        <v/>
      </c>
    </row>
    <row r="21715" spans="2:4" x14ac:dyDescent="0.3">
      <c r="B21715" s="211" t="str">
        <f t="shared" si="680"/>
        <v/>
      </c>
      <c r="D21715" s="213" t="str">
        <f t="shared" si="681"/>
        <v/>
      </c>
    </row>
    <row r="21716" spans="2:4" x14ac:dyDescent="0.3">
      <c r="B21716" s="211" t="str">
        <f t="shared" si="680"/>
        <v/>
      </c>
      <c r="D21716" s="213" t="str">
        <f t="shared" si="681"/>
        <v/>
      </c>
    </row>
    <row r="21717" spans="2:4" x14ac:dyDescent="0.3">
      <c r="B21717" s="211" t="str">
        <f t="shared" si="680"/>
        <v/>
      </c>
      <c r="D21717" s="213" t="str">
        <f t="shared" si="681"/>
        <v/>
      </c>
    </row>
    <row r="21718" spans="2:4" x14ac:dyDescent="0.3">
      <c r="B21718" s="211" t="str">
        <f t="shared" si="680"/>
        <v/>
      </c>
      <c r="D21718" s="213" t="str">
        <f t="shared" si="681"/>
        <v/>
      </c>
    </row>
    <row r="21719" spans="2:4" x14ac:dyDescent="0.3">
      <c r="B21719" s="211" t="str">
        <f t="shared" si="680"/>
        <v/>
      </c>
      <c r="D21719" s="213" t="str">
        <f t="shared" si="681"/>
        <v/>
      </c>
    </row>
    <row r="21720" spans="2:4" x14ac:dyDescent="0.3">
      <c r="B21720" s="211" t="str">
        <f t="shared" si="680"/>
        <v/>
      </c>
      <c r="D21720" s="213" t="str">
        <f t="shared" si="681"/>
        <v/>
      </c>
    </row>
    <row r="21721" spans="2:4" x14ac:dyDescent="0.3">
      <c r="B21721" s="211" t="str">
        <f t="shared" si="680"/>
        <v/>
      </c>
      <c r="D21721" s="213" t="str">
        <f t="shared" si="681"/>
        <v/>
      </c>
    </row>
    <row r="21722" spans="2:4" x14ac:dyDescent="0.3">
      <c r="B21722" s="211" t="str">
        <f t="shared" si="680"/>
        <v/>
      </c>
      <c r="D21722" s="213" t="str">
        <f t="shared" si="681"/>
        <v/>
      </c>
    </row>
    <row r="21723" spans="2:4" x14ac:dyDescent="0.3">
      <c r="B21723" s="211" t="str">
        <f t="shared" si="680"/>
        <v/>
      </c>
      <c r="D21723" s="213" t="str">
        <f t="shared" si="681"/>
        <v/>
      </c>
    </row>
    <row r="21724" spans="2:4" x14ac:dyDescent="0.3">
      <c r="B21724" s="211" t="str">
        <f t="shared" si="680"/>
        <v/>
      </c>
      <c r="D21724" s="213" t="str">
        <f t="shared" si="681"/>
        <v/>
      </c>
    </row>
    <row r="21725" spans="2:4" x14ac:dyDescent="0.3">
      <c r="B21725" s="211" t="str">
        <f t="shared" si="680"/>
        <v/>
      </c>
      <c r="D21725" s="213" t="str">
        <f t="shared" si="681"/>
        <v/>
      </c>
    </row>
    <row r="21726" spans="2:4" x14ac:dyDescent="0.3">
      <c r="B21726" s="211" t="str">
        <f t="shared" si="680"/>
        <v/>
      </c>
      <c r="D21726" s="213" t="str">
        <f t="shared" si="681"/>
        <v/>
      </c>
    </row>
    <row r="21727" spans="2:4" x14ac:dyDescent="0.3">
      <c r="B21727" s="211" t="str">
        <f t="shared" si="680"/>
        <v/>
      </c>
      <c r="D21727" s="213" t="str">
        <f t="shared" si="681"/>
        <v/>
      </c>
    </row>
    <row r="21728" spans="2:4" x14ac:dyDescent="0.3">
      <c r="B21728" s="211" t="str">
        <f t="shared" si="680"/>
        <v/>
      </c>
      <c r="D21728" s="213" t="str">
        <f t="shared" si="681"/>
        <v/>
      </c>
    </row>
    <row r="21729" spans="2:4" x14ac:dyDescent="0.3">
      <c r="B21729" s="211" t="str">
        <f t="shared" si="680"/>
        <v/>
      </c>
      <c r="D21729" s="213" t="str">
        <f t="shared" si="681"/>
        <v/>
      </c>
    </row>
    <row r="21730" spans="2:4" x14ac:dyDescent="0.3">
      <c r="B21730" s="211" t="str">
        <f t="shared" si="680"/>
        <v/>
      </c>
      <c r="D21730" s="213" t="str">
        <f t="shared" si="681"/>
        <v/>
      </c>
    </row>
    <row r="21731" spans="2:4" x14ac:dyDescent="0.3">
      <c r="B21731" s="211" t="str">
        <f t="shared" si="680"/>
        <v/>
      </c>
      <c r="D21731" s="213" t="str">
        <f t="shared" si="681"/>
        <v/>
      </c>
    </row>
    <row r="21732" spans="2:4" x14ac:dyDescent="0.3">
      <c r="B21732" s="211" t="str">
        <f t="shared" si="680"/>
        <v/>
      </c>
      <c r="D21732" s="213" t="str">
        <f t="shared" si="681"/>
        <v/>
      </c>
    </row>
    <row r="21733" spans="2:4" x14ac:dyDescent="0.3">
      <c r="B21733" s="211" t="str">
        <f t="shared" si="680"/>
        <v/>
      </c>
      <c r="D21733" s="213" t="str">
        <f t="shared" si="681"/>
        <v/>
      </c>
    </row>
    <row r="21734" spans="2:4" x14ac:dyDescent="0.3">
      <c r="B21734" s="211" t="str">
        <f t="shared" si="680"/>
        <v/>
      </c>
      <c r="D21734" s="213" t="str">
        <f t="shared" si="681"/>
        <v/>
      </c>
    </row>
    <row r="21735" spans="2:4" x14ac:dyDescent="0.3">
      <c r="B21735" s="211" t="str">
        <f t="shared" si="680"/>
        <v/>
      </c>
      <c r="D21735" s="213" t="str">
        <f t="shared" si="681"/>
        <v/>
      </c>
    </row>
    <row r="21736" spans="2:4" x14ac:dyDescent="0.3">
      <c r="B21736" s="211" t="str">
        <f t="shared" si="680"/>
        <v/>
      </c>
      <c r="D21736" s="213" t="str">
        <f t="shared" si="681"/>
        <v/>
      </c>
    </row>
    <row r="21737" spans="2:4" x14ac:dyDescent="0.3">
      <c r="B21737" s="211" t="str">
        <f t="shared" si="680"/>
        <v/>
      </c>
      <c r="D21737" s="213" t="str">
        <f t="shared" si="681"/>
        <v/>
      </c>
    </row>
    <row r="21738" spans="2:4" x14ac:dyDescent="0.3">
      <c r="B21738" s="211" t="str">
        <f t="shared" si="680"/>
        <v/>
      </c>
      <c r="D21738" s="213" t="str">
        <f t="shared" si="681"/>
        <v/>
      </c>
    </row>
    <row r="21739" spans="2:4" x14ac:dyDescent="0.3">
      <c r="B21739" s="211" t="str">
        <f t="shared" si="680"/>
        <v/>
      </c>
      <c r="D21739" s="213" t="str">
        <f t="shared" si="681"/>
        <v/>
      </c>
    </row>
    <row r="21740" spans="2:4" x14ac:dyDescent="0.3">
      <c r="B21740" s="211" t="str">
        <f t="shared" si="680"/>
        <v/>
      </c>
      <c r="D21740" s="213" t="str">
        <f t="shared" si="681"/>
        <v/>
      </c>
    </row>
    <row r="21741" spans="2:4" x14ac:dyDescent="0.3">
      <c r="B21741" s="211" t="str">
        <f t="shared" si="680"/>
        <v/>
      </c>
      <c r="D21741" s="213" t="str">
        <f t="shared" si="681"/>
        <v/>
      </c>
    </row>
    <row r="21742" spans="2:4" x14ac:dyDescent="0.3">
      <c r="B21742" s="211" t="str">
        <f t="shared" si="680"/>
        <v/>
      </c>
      <c r="D21742" s="213" t="str">
        <f t="shared" si="681"/>
        <v/>
      </c>
    </row>
    <row r="21743" spans="2:4" x14ac:dyDescent="0.3">
      <c r="B21743" s="211" t="str">
        <f t="shared" si="680"/>
        <v/>
      </c>
      <c r="D21743" s="213" t="str">
        <f t="shared" si="681"/>
        <v/>
      </c>
    </row>
    <row r="21744" spans="2:4" x14ac:dyDescent="0.3">
      <c r="B21744" s="211" t="str">
        <f t="shared" si="680"/>
        <v/>
      </c>
      <c r="D21744" s="213" t="str">
        <f t="shared" si="681"/>
        <v/>
      </c>
    </row>
    <row r="21745" spans="2:4" x14ac:dyDescent="0.3">
      <c r="B21745" s="211" t="str">
        <f t="shared" si="680"/>
        <v/>
      </c>
      <c r="D21745" s="213" t="str">
        <f t="shared" si="681"/>
        <v/>
      </c>
    </row>
    <row r="21746" spans="2:4" x14ac:dyDescent="0.3">
      <c r="B21746" s="211" t="str">
        <f t="shared" si="680"/>
        <v/>
      </c>
      <c r="D21746" s="213" t="str">
        <f t="shared" si="681"/>
        <v/>
      </c>
    </row>
    <row r="21747" spans="2:4" x14ac:dyDescent="0.3">
      <c r="B21747" s="211" t="str">
        <f t="shared" si="680"/>
        <v/>
      </c>
      <c r="D21747" s="213" t="str">
        <f t="shared" si="681"/>
        <v/>
      </c>
    </row>
    <row r="21748" spans="2:4" x14ac:dyDescent="0.3">
      <c r="B21748" s="211" t="str">
        <f t="shared" si="680"/>
        <v/>
      </c>
      <c r="D21748" s="213" t="str">
        <f t="shared" si="681"/>
        <v/>
      </c>
    </row>
    <row r="21749" spans="2:4" x14ac:dyDescent="0.3">
      <c r="B21749" s="211" t="str">
        <f t="shared" si="680"/>
        <v/>
      </c>
      <c r="D21749" s="213" t="str">
        <f t="shared" si="681"/>
        <v/>
      </c>
    </row>
    <row r="21750" spans="2:4" x14ac:dyDescent="0.3">
      <c r="B21750" s="211" t="str">
        <f t="shared" si="680"/>
        <v/>
      </c>
      <c r="D21750" s="213" t="str">
        <f t="shared" si="681"/>
        <v/>
      </c>
    </row>
    <row r="21751" spans="2:4" x14ac:dyDescent="0.3">
      <c r="B21751" s="211" t="str">
        <f t="shared" si="680"/>
        <v/>
      </c>
      <c r="D21751" s="213" t="str">
        <f t="shared" si="681"/>
        <v/>
      </c>
    </row>
    <row r="21752" spans="2:4" x14ac:dyDescent="0.3">
      <c r="B21752" s="211" t="str">
        <f t="shared" si="680"/>
        <v/>
      </c>
      <c r="D21752" s="213" t="str">
        <f t="shared" si="681"/>
        <v/>
      </c>
    </row>
    <row r="21753" spans="2:4" x14ac:dyDescent="0.3">
      <c r="B21753" s="211" t="str">
        <f t="shared" si="680"/>
        <v/>
      </c>
      <c r="D21753" s="213" t="str">
        <f t="shared" si="681"/>
        <v/>
      </c>
    </row>
    <row r="21754" spans="2:4" x14ac:dyDescent="0.3">
      <c r="B21754" s="211" t="str">
        <f t="shared" si="680"/>
        <v/>
      </c>
      <c r="D21754" s="213" t="str">
        <f t="shared" si="681"/>
        <v/>
      </c>
    </row>
    <row r="21755" spans="2:4" x14ac:dyDescent="0.3">
      <c r="B21755" s="211" t="str">
        <f t="shared" si="680"/>
        <v/>
      </c>
      <c r="D21755" s="213" t="str">
        <f t="shared" si="681"/>
        <v/>
      </c>
    </row>
    <row r="21756" spans="2:4" x14ac:dyDescent="0.3">
      <c r="B21756" s="211" t="str">
        <f t="shared" si="680"/>
        <v/>
      </c>
      <c r="D21756" s="213" t="str">
        <f t="shared" si="681"/>
        <v/>
      </c>
    </row>
    <row r="21757" spans="2:4" x14ac:dyDescent="0.3">
      <c r="B21757" s="211" t="str">
        <f t="shared" si="680"/>
        <v/>
      </c>
      <c r="D21757" s="213" t="str">
        <f t="shared" si="681"/>
        <v/>
      </c>
    </row>
    <row r="21758" spans="2:4" x14ac:dyDescent="0.3">
      <c r="B21758" s="211" t="str">
        <f t="shared" si="680"/>
        <v/>
      </c>
      <c r="D21758" s="213" t="str">
        <f t="shared" si="681"/>
        <v/>
      </c>
    </row>
    <row r="21759" spans="2:4" x14ac:dyDescent="0.3">
      <c r="B21759" s="211" t="str">
        <f t="shared" si="680"/>
        <v/>
      </c>
      <c r="D21759" s="213" t="str">
        <f t="shared" si="681"/>
        <v/>
      </c>
    </row>
    <row r="21760" spans="2:4" x14ac:dyDescent="0.3">
      <c r="B21760" s="211" t="str">
        <f t="shared" si="680"/>
        <v/>
      </c>
      <c r="D21760" s="213" t="str">
        <f t="shared" si="681"/>
        <v/>
      </c>
    </row>
    <row r="21761" spans="2:4" x14ac:dyDescent="0.3">
      <c r="B21761" s="211" t="str">
        <f t="shared" si="680"/>
        <v/>
      </c>
      <c r="D21761" s="213" t="str">
        <f t="shared" si="681"/>
        <v/>
      </c>
    </row>
    <row r="21762" spans="2:4" x14ac:dyDescent="0.3">
      <c r="B21762" s="211" t="str">
        <f t="shared" si="680"/>
        <v/>
      </c>
      <c r="D21762" s="213" t="str">
        <f t="shared" si="681"/>
        <v/>
      </c>
    </row>
    <row r="21763" spans="2:4" x14ac:dyDescent="0.3">
      <c r="B21763" s="211" t="str">
        <f t="shared" si="680"/>
        <v/>
      </c>
      <c r="D21763" s="213" t="str">
        <f t="shared" si="681"/>
        <v/>
      </c>
    </row>
    <row r="21764" spans="2:4" x14ac:dyDescent="0.3">
      <c r="B21764" s="211" t="str">
        <f t="shared" si="680"/>
        <v/>
      </c>
      <c r="D21764" s="213" t="str">
        <f t="shared" si="681"/>
        <v/>
      </c>
    </row>
    <row r="21765" spans="2:4" x14ac:dyDescent="0.3">
      <c r="B21765" s="211" t="str">
        <f t="shared" si="680"/>
        <v/>
      </c>
      <c r="D21765" s="213" t="str">
        <f t="shared" si="681"/>
        <v/>
      </c>
    </row>
    <row r="21766" spans="2:4" x14ac:dyDescent="0.3">
      <c r="B21766" s="211" t="str">
        <f t="shared" ref="B21766:B21829" si="682">IF(NOT(ISBLANK(A21766)),INT(($B$2-A21766)/365.25),"")</f>
        <v/>
      </c>
      <c r="D21766" s="213" t="str">
        <f t="shared" ref="D21766:D21829" si="683">_xlfn.IFNA(VLOOKUP(B21766,AgeGroups,2,TRUE),"")</f>
        <v/>
      </c>
    </row>
    <row r="21767" spans="2:4" x14ac:dyDescent="0.3">
      <c r="B21767" s="211" t="str">
        <f t="shared" si="682"/>
        <v/>
      </c>
      <c r="D21767" s="213" t="str">
        <f t="shared" si="683"/>
        <v/>
      </c>
    </row>
    <row r="21768" spans="2:4" x14ac:dyDescent="0.3">
      <c r="B21768" s="211" t="str">
        <f t="shared" si="682"/>
        <v/>
      </c>
      <c r="D21768" s="213" t="str">
        <f t="shared" si="683"/>
        <v/>
      </c>
    </row>
    <row r="21769" spans="2:4" x14ac:dyDescent="0.3">
      <c r="B21769" s="211" t="str">
        <f t="shared" si="682"/>
        <v/>
      </c>
      <c r="D21769" s="213" t="str">
        <f t="shared" si="683"/>
        <v/>
      </c>
    </row>
    <row r="21770" spans="2:4" x14ac:dyDescent="0.3">
      <c r="B21770" s="211" t="str">
        <f t="shared" si="682"/>
        <v/>
      </c>
      <c r="D21770" s="213" t="str">
        <f t="shared" si="683"/>
        <v/>
      </c>
    </row>
    <row r="21771" spans="2:4" x14ac:dyDescent="0.3">
      <c r="B21771" s="211" t="str">
        <f t="shared" si="682"/>
        <v/>
      </c>
      <c r="D21771" s="213" t="str">
        <f t="shared" si="683"/>
        <v/>
      </c>
    </row>
    <row r="21772" spans="2:4" x14ac:dyDescent="0.3">
      <c r="B21772" s="211" t="str">
        <f t="shared" si="682"/>
        <v/>
      </c>
      <c r="D21772" s="213" t="str">
        <f t="shared" si="683"/>
        <v/>
      </c>
    </row>
    <row r="21773" spans="2:4" x14ac:dyDescent="0.3">
      <c r="B21773" s="211" t="str">
        <f t="shared" si="682"/>
        <v/>
      </c>
      <c r="D21773" s="213" t="str">
        <f t="shared" si="683"/>
        <v/>
      </c>
    </row>
    <row r="21774" spans="2:4" x14ac:dyDescent="0.3">
      <c r="B21774" s="211" t="str">
        <f t="shared" si="682"/>
        <v/>
      </c>
      <c r="D21774" s="213" t="str">
        <f t="shared" si="683"/>
        <v/>
      </c>
    </row>
    <row r="21775" spans="2:4" x14ac:dyDescent="0.3">
      <c r="B21775" s="211" t="str">
        <f t="shared" si="682"/>
        <v/>
      </c>
      <c r="D21775" s="213" t="str">
        <f t="shared" si="683"/>
        <v/>
      </c>
    </row>
    <row r="21776" spans="2:4" x14ac:dyDescent="0.3">
      <c r="B21776" s="211" t="str">
        <f t="shared" si="682"/>
        <v/>
      </c>
      <c r="D21776" s="213" t="str">
        <f t="shared" si="683"/>
        <v/>
      </c>
    </row>
    <row r="21777" spans="2:4" x14ac:dyDescent="0.3">
      <c r="B21777" s="211" t="str">
        <f t="shared" si="682"/>
        <v/>
      </c>
      <c r="D21777" s="213" t="str">
        <f t="shared" si="683"/>
        <v/>
      </c>
    </row>
    <row r="21778" spans="2:4" x14ac:dyDescent="0.3">
      <c r="B21778" s="211" t="str">
        <f t="shared" si="682"/>
        <v/>
      </c>
      <c r="D21778" s="213" t="str">
        <f t="shared" si="683"/>
        <v/>
      </c>
    </row>
    <row r="21779" spans="2:4" x14ac:dyDescent="0.3">
      <c r="B21779" s="211" t="str">
        <f t="shared" si="682"/>
        <v/>
      </c>
      <c r="D21779" s="213" t="str">
        <f t="shared" si="683"/>
        <v/>
      </c>
    </row>
    <row r="21780" spans="2:4" x14ac:dyDescent="0.3">
      <c r="B21780" s="211" t="str">
        <f t="shared" si="682"/>
        <v/>
      </c>
      <c r="D21780" s="213" t="str">
        <f t="shared" si="683"/>
        <v/>
      </c>
    </row>
    <row r="21781" spans="2:4" x14ac:dyDescent="0.3">
      <c r="B21781" s="211" t="str">
        <f t="shared" si="682"/>
        <v/>
      </c>
      <c r="D21781" s="213" t="str">
        <f t="shared" si="683"/>
        <v/>
      </c>
    </row>
    <row r="21782" spans="2:4" x14ac:dyDescent="0.3">
      <c r="B21782" s="211" t="str">
        <f t="shared" si="682"/>
        <v/>
      </c>
      <c r="D21782" s="213" t="str">
        <f t="shared" si="683"/>
        <v/>
      </c>
    </row>
    <row r="21783" spans="2:4" x14ac:dyDescent="0.3">
      <c r="B21783" s="211" t="str">
        <f t="shared" si="682"/>
        <v/>
      </c>
      <c r="D21783" s="213" t="str">
        <f t="shared" si="683"/>
        <v/>
      </c>
    </row>
    <row r="21784" spans="2:4" x14ac:dyDescent="0.3">
      <c r="B21784" s="211" t="str">
        <f t="shared" si="682"/>
        <v/>
      </c>
      <c r="D21784" s="213" t="str">
        <f t="shared" si="683"/>
        <v/>
      </c>
    </row>
    <row r="21785" spans="2:4" x14ac:dyDescent="0.3">
      <c r="B21785" s="211" t="str">
        <f t="shared" si="682"/>
        <v/>
      </c>
      <c r="D21785" s="213" t="str">
        <f t="shared" si="683"/>
        <v/>
      </c>
    </row>
    <row r="21786" spans="2:4" x14ac:dyDescent="0.3">
      <c r="B21786" s="211" t="str">
        <f t="shared" si="682"/>
        <v/>
      </c>
      <c r="D21786" s="213" t="str">
        <f t="shared" si="683"/>
        <v/>
      </c>
    </row>
    <row r="21787" spans="2:4" x14ac:dyDescent="0.3">
      <c r="B21787" s="211" t="str">
        <f t="shared" si="682"/>
        <v/>
      </c>
      <c r="D21787" s="213" t="str">
        <f t="shared" si="683"/>
        <v/>
      </c>
    </row>
    <row r="21788" spans="2:4" x14ac:dyDescent="0.3">
      <c r="B21788" s="211" t="str">
        <f t="shared" si="682"/>
        <v/>
      </c>
      <c r="D21788" s="213" t="str">
        <f t="shared" si="683"/>
        <v/>
      </c>
    </row>
    <row r="21789" spans="2:4" x14ac:dyDescent="0.3">
      <c r="B21789" s="211" t="str">
        <f t="shared" si="682"/>
        <v/>
      </c>
      <c r="D21789" s="213" t="str">
        <f t="shared" si="683"/>
        <v/>
      </c>
    </row>
    <row r="21790" spans="2:4" x14ac:dyDescent="0.3">
      <c r="B21790" s="211" t="str">
        <f t="shared" si="682"/>
        <v/>
      </c>
      <c r="D21790" s="213" t="str">
        <f t="shared" si="683"/>
        <v/>
      </c>
    </row>
    <row r="21791" spans="2:4" x14ac:dyDescent="0.3">
      <c r="B21791" s="211" t="str">
        <f t="shared" si="682"/>
        <v/>
      </c>
      <c r="D21791" s="213" t="str">
        <f t="shared" si="683"/>
        <v/>
      </c>
    </row>
    <row r="21792" spans="2:4" x14ac:dyDescent="0.3">
      <c r="B21792" s="211" t="str">
        <f t="shared" si="682"/>
        <v/>
      </c>
      <c r="D21792" s="213" t="str">
        <f t="shared" si="683"/>
        <v/>
      </c>
    </row>
    <row r="21793" spans="2:4" x14ac:dyDescent="0.3">
      <c r="B21793" s="211" t="str">
        <f t="shared" si="682"/>
        <v/>
      </c>
      <c r="D21793" s="213" t="str">
        <f t="shared" si="683"/>
        <v/>
      </c>
    </row>
    <row r="21794" spans="2:4" x14ac:dyDescent="0.3">
      <c r="B21794" s="211" t="str">
        <f t="shared" si="682"/>
        <v/>
      </c>
      <c r="D21794" s="213" t="str">
        <f t="shared" si="683"/>
        <v/>
      </c>
    </row>
    <row r="21795" spans="2:4" x14ac:dyDescent="0.3">
      <c r="B21795" s="211" t="str">
        <f t="shared" si="682"/>
        <v/>
      </c>
      <c r="D21795" s="213" t="str">
        <f t="shared" si="683"/>
        <v/>
      </c>
    </row>
    <row r="21796" spans="2:4" x14ac:dyDescent="0.3">
      <c r="B21796" s="211" t="str">
        <f t="shared" si="682"/>
        <v/>
      </c>
      <c r="D21796" s="213" t="str">
        <f t="shared" si="683"/>
        <v/>
      </c>
    </row>
    <row r="21797" spans="2:4" x14ac:dyDescent="0.3">
      <c r="B21797" s="211" t="str">
        <f t="shared" si="682"/>
        <v/>
      </c>
      <c r="D21797" s="213" t="str">
        <f t="shared" si="683"/>
        <v/>
      </c>
    </row>
    <row r="21798" spans="2:4" x14ac:dyDescent="0.3">
      <c r="B21798" s="211" t="str">
        <f t="shared" si="682"/>
        <v/>
      </c>
      <c r="D21798" s="213" t="str">
        <f t="shared" si="683"/>
        <v/>
      </c>
    </row>
    <row r="21799" spans="2:4" x14ac:dyDescent="0.3">
      <c r="B21799" s="211" t="str">
        <f t="shared" si="682"/>
        <v/>
      </c>
      <c r="D21799" s="213" t="str">
        <f t="shared" si="683"/>
        <v/>
      </c>
    </row>
    <row r="21800" spans="2:4" x14ac:dyDescent="0.3">
      <c r="B21800" s="211" t="str">
        <f t="shared" si="682"/>
        <v/>
      </c>
      <c r="D21800" s="213" t="str">
        <f t="shared" si="683"/>
        <v/>
      </c>
    </row>
    <row r="21801" spans="2:4" x14ac:dyDescent="0.3">
      <c r="B21801" s="211" t="str">
        <f t="shared" si="682"/>
        <v/>
      </c>
      <c r="D21801" s="213" t="str">
        <f t="shared" si="683"/>
        <v/>
      </c>
    </row>
    <row r="21802" spans="2:4" x14ac:dyDescent="0.3">
      <c r="B21802" s="211" t="str">
        <f t="shared" si="682"/>
        <v/>
      </c>
      <c r="D21802" s="213" t="str">
        <f t="shared" si="683"/>
        <v/>
      </c>
    </row>
    <row r="21803" spans="2:4" x14ac:dyDescent="0.3">
      <c r="B21803" s="211" t="str">
        <f t="shared" si="682"/>
        <v/>
      </c>
      <c r="D21803" s="213" t="str">
        <f t="shared" si="683"/>
        <v/>
      </c>
    </row>
    <row r="21804" spans="2:4" x14ac:dyDescent="0.3">
      <c r="B21804" s="211" t="str">
        <f t="shared" si="682"/>
        <v/>
      </c>
      <c r="D21804" s="213" t="str">
        <f t="shared" si="683"/>
        <v/>
      </c>
    </row>
    <row r="21805" spans="2:4" x14ac:dyDescent="0.3">
      <c r="B21805" s="211" t="str">
        <f t="shared" si="682"/>
        <v/>
      </c>
      <c r="D21805" s="213" t="str">
        <f t="shared" si="683"/>
        <v/>
      </c>
    </row>
    <row r="21806" spans="2:4" x14ac:dyDescent="0.3">
      <c r="B21806" s="211" t="str">
        <f t="shared" si="682"/>
        <v/>
      </c>
      <c r="D21806" s="213" t="str">
        <f t="shared" si="683"/>
        <v/>
      </c>
    </row>
    <row r="21807" spans="2:4" x14ac:dyDescent="0.3">
      <c r="B21807" s="211" t="str">
        <f t="shared" si="682"/>
        <v/>
      </c>
      <c r="D21807" s="213" t="str">
        <f t="shared" si="683"/>
        <v/>
      </c>
    </row>
    <row r="21808" spans="2:4" x14ac:dyDescent="0.3">
      <c r="B21808" s="211" t="str">
        <f t="shared" si="682"/>
        <v/>
      </c>
      <c r="D21808" s="213" t="str">
        <f t="shared" si="683"/>
        <v/>
      </c>
    </row>
    <row r="21809" spans="2:4" x14ac:dyDescent="0.3">
      <c r="B21809" s="211" t="str">
        <f t="shared" si="682"/>
        <v/>
      </c>
      <c r="D21809" s="213" t="str">
        <f t="shared" si="683"/>
        <v/>
      </c>
    </row>
    <row r="21810" spans="2:4" x14ac:dyDescent="0.3">
      <c r="B21810" s="211" t="str">
        <f t="shared" si="682"/>
        <v/>
      </c>
      <c r="D21810" s="213" t="str">
        <f t="shared" si="683"/>
        <v/>
      </c>
    </row>
    <row r="21811" spans="2:4" x14ac:dyDescent="0.3">
      <c r="B21811" s="211" t="str">
        <f t="shared" si="682"/>
        <v/>
      </c>
      <c r="D21811" s="213" t="str">
        <f t="shared" si="683"/>
        <v/>
      </c>
    </row>
    <row r="21812" spans="2:4" x14ac:dyDescent="0.3">
      <c r="B21812" s="211" t="str">
        <f t="shared" si="682"/>
        <v/>
      </c>
      <c r="D21812" s="213" t="str">
        <f t="shared" si="683"/>
        <v/>
      </c>
    </row>
    <row r="21813" spans="2:4" x14ac:dyDescent="0.3">
      <c r="B21813" s="211" t="str">
        <f t="shared" si="682"/>
        <v/>
      </c>
      <c r="D21813" s="213" t="str">
        <f t="shared" si="683"/>
        <v/>
      </c>
    </row>
    <row r="21814" spans="2:4" x14ac:dyDescent="0.3">
      <c r="B21814" s="211" t="str">
        <f t="shared" si="682"/>
        <v/>
      </c>
      <c r="D21814" s="213" t="str">
        <f t="shared" si="683"/>
        <v/>
      </c>
    </row>
    <row r="21815" spans="2:4" x14ac:dyDescent="0.3">
      <c r="B21815" s="211" t="str">
        <f t="shared" si="682"/>
        <v/>
      </c>
      <c r="D21815" s="213" t="str">
        <f t="shared" si="683"/>
        <v/>
      </c>
    </row>
    <row r="21816" spans="2:4" x14ac:dyDescent="0.3">
      <c r="B21816" s="211" t="str">
        <f t="shared" si="682"/>
        <v/>
      </c>
      <c r="D21816" s="213" t="str">
        <f t="shared" si="683"/>
        <v/>
      </c>
    </row>
    <row r="21817" spans="2:4" x14ac:dyDescent="0.3">
      <c r="B21817" s="211" t="str">
        <f t="shared" si="682"/>
        <v/>
      </c>
      <c r="D21817" s="213" t="str">
        <f t="shared" si="683"/>
        <v/>
      </c>
    </row>
    <row r="21818" spans="2:4" x14ac:dyDescent="0.3">
      <c r="B21818" s="211" t="str">
        <f t="shared" si="682"/>
        <v/>
      </c>
      <c r="D21818" s="213" t="str">
        <f t="shared" si="683"/>
        <v/>
      </c>
    </row>
    <row r="21819" spans="2:4" x14ac:dyDescent="0.3">
      <c r="B21819" s="211" t="str">
        <f t="shared" si="682"/>
        <v/>
      </c>
      <c r="D21819" s="213" t="str">
        <f t="shared" si="683"/>
        <v/>
      </c>
    </row>
    <row r="21820" spans="2:4" x14ac:dyDescent="0.3">
      <c r="B21820" s="211" t="str">
        <f t="shared" si="682"/>
        <v/>
      </c>
      <c r="D21820" s="213" t="str">
        <f t="shared" si="683"/>
        <v/>
      </c>
    </row>
    <row r="21821" spans="2:4" x14ac:dyDescent="0.3">
      <c r="B21821" s="211" t="str">
        <f t="shared" si="682"/>
        <v/>
      </c>
      <c r="D21821" s="213" t="str">
        <f t="shared" si="683"/>
        <v/>
      </c>
    </row>
    <row r="21822" spans="2:4" x14ac:dyDescent="0.3">
      <c r="B21822" s="211" t="str">
        <f t="shared" si="682"/>
        <v/>
      </c>
      <c r="D21822" s="213" t="str">
        <f t="shared" si="683"/>
        <v/>
      </c>
    </row>
    <row r="21823" spans="2:4" x14ac:dyDescent="0.3">
      <c r="B21823" s="211" t="str">
        <f t="shared" si="682"/>
        <v/>
      </c>
      <c r="D21823" s="213" t="str">
        <f t="shared" si="683"/>
        <v/>
      </c>
    </row>
    <row r="21824" spans="2:4" x14ac:dyDescent="0.3">
      <c r="B21824" s="211" t="str">
        <f t="shared" si="682"/>
        <v/>
      </c>
      <c r="D21824" s="213" t="str">
        <f t="shared" si="683"/>
        <v/>
      </c>
    </row>
    <row r="21825" spans="2:4" x14ac:dyDescent="0.3">
      <c r="B21825" s="211" t="str">
        <f t="shared" si="682"/>
        <v/>
      </c>
      <c r="D21825" s="213" t="str">
        <f t="shared" si="683"/>
        <v/>
      </c>
    </row>
    <row r="21826" spans="2:4" x14ac:dyDescent="0.3">
      <c r="B21826" s="211" t="str">
        <f t="shared" si="682"/>
        <v/>
      </c>
      <c r="D21826" s="213" t="str">
        <f t="shared" si="683"/>
        <v/>
      </c>
    </row>
    <row r="21827" spans="2:4" x14ac:dyDescent="0.3">
      <c r="B21827" s="211" t="str">
        <f t="shared" si="682"/>
        <v/>
      </c>
      <c r="D21827" s="213" t="str">
        <f t="shared" si="683"/>
        <v/>
      </c>
    </row>
    <row r="21828" spans="2:4" x14ac:dyDescent="0.3">
      <c r="B21828" s="211" t="str">
        <f t="shared" si="682"/>
        <v/>
      </c>
      <c r="D21828" s="213" t="str">
        <f t="shared" si="683"/>
        <v/>
      </c>
    </row>
    <row r="21829" spans="2:4" x14ac:dyDescent="0.3">
      <c r="B21829" s="211" t="str">
        <f t="shared" si="682"/>
        <v/>
      </c>
      <c r="D21829" s="213" t="str">
        <f t="shared" si="683"/>
        <v/>
      </c>
    </row>
    <row r="21830" spans="2:4" x14ac:dyDescent="0.3">
      <c r="B21830" s="211" t="str">
        <f t="shared" ref="B21830:B21893" si="684">IF(NOT(ISBLANK(A21830)),INT(($B$2-A21830)/365.25),"")</f>
        <v/>
      </c>
      <c r="D21830" s="213" t="str">
        <f t="shared" ref="D21830:D21893" si="685">_xlfn.IFNA(VLOOKUP(B21830,AgeGroups,2,TRUE),"")</f>
        <v/>
      </c>
    </row>
    <row r="21831" spans="2:4" x14ac:dyDescent="0.3">
      <c r="B21831" s="211" t="str">
        <f t="shared" si="684"/>
        <v/>
      </c>
      <c r="D21831" s="213" t="str">
        <f t="shared" si="685"/>
        <v/>
      </c>
    </row>
    <row r="21832" spans="2:4" x14ac:dyDescent="0.3">
      <c r="B21832" s="211" t="str">
        <f t="shared" si="684"/>
        <v/>
      </c>
      <c r="D21832" s="213" t="str">
        <f t="shared" si="685"/>
        <v/>
      </c>
    </row>
    <row r="21833" spans="2:4" x14ac:dyDescent="0.3">
      <c r="B21833" s="211" t="str">
        <f t="shared" si="684"/>
        <v/>
      </c>
      <c r="D21833" s="213" t="str">
        <f t="shared" si="685"/>
        <v/>
      </c>
    </row>
    <row r="21834" spans="2:4" x14ac:dyDescent="0.3">
      <c r="B21834" s="211" t="str">
        <f t="shared" si="684"/>
        <v/>
      </c>
      <c r="D21834" s="213" t="str">
        <f t="shared" si="685"/>
        <v/>
      </c>
    </row>
    <row r="21835" spans="2:4" x14ac:dyDescent="0.3">
      <c r="B21835" s="211" t="str">
        <f t="shared" si="684"/>
        <v/>
      </c>
      <c r="D21835" s="213" t="str">
        <f t="shared" si="685"/>
        <v/>
      </c>
    </row>
    <row r="21836" spans="2:4" x14ac:dyDescent="0.3">
      <c r="B21836" s="211" t="str">
        <f t="shared" si="684"/>
        <v/>
      </c>
      <c r="D21836" s="213" t="str">
        <f t="shared" si="685"/>
        <v/>
      </c>
    </row>
    <row r="21837" spans="2:4" x14ac:dyDescent="0.3">
      <c r="B21837" s="211" t="str">
        <f t="shared" si="684"/>
        <v/>
      </c>
      <c r="D21837" s="213" t="str">
        <f t="shared" si="685"/>
        <v/>
      </c>
    </row>
    <row r="21838" spans="2:4" x14ac:dyDescent="0.3">
      <c r="B21838" s="211" t="str">
        <f t="shared" si="684"/>
        <v/>
      </c>
      <c r="D21838" s="213" t="str">
        <f t="shared" si="685"/>
        <v/>
      </c>
    </row>
    <row r="21839" spans="2:4" x14ac:dyDescent="0.3">
      <c r="B21839" s="211" t="str">
        <f t="shared" si="684"/>
        <v/>
      </c>
      <c r="D21839" s="213" t="str">
        <f t="shared" si="685"/>
        <v/>
      </c>
    </row>
    <row r="21840" spans="2:4" x14ac:dyDescent="0.3">
      <c r="B21840" s="211" t="str">
        <f t="shared" si="684"/>
        <v/>
      </c>
      <c r="D21840" s="213" t="str">
        <f t="shared" si="685"/>
        <v/>
      </c>
    </row>
    <row r="21841" spans="2:4" x14ac:dyDescent="0.3">
      <c r="B21841" s="211" t="str">
        <f t="shared" si="684"/>
        <v/>
      </c>
      <c r="D21841" s="213" t="str">
        <f t="shared" si="685"/>
        <v/>
      </c>
    </row>
    <row r="21842" spans="2:4" x14ac:dyDescent="0.3">
      <c r="B21842" s="211" t="str">
        <f t="shared" si="684"/>
        <v/>
      </c>
      <c r="D21842" s="213" t="str">
        <f t="shared" si="685"/>
        <v/>
      </c>
    </row>
    <row r="21843" spans="2:4" x14ac:dyDescent="0.3">
      <c r="B21843" s="211" t="str">
        <f t="shared" si="684"/>
        <v/>
      </c>
      <c r="D21843" s="213" t="str">
        <f t="shared" si="685"/>
        <v/>
      </c>
    </row>
    <row r="21844" spans="2:4" x14ac:dyDescent="0.3">
      <c r="B21844" s="211" t="str">
        <f t="shared" si="684"/>
        <v/>
      </c>
      <c r="D21844" s="213" t="str">
        <f t="shared" si="685"/>
        <v/>
      </c>
    </row>
    <row r="21845" spans="2:4" x14ac:dyDescent="0.3">
      <c r="B21845" s="211" t="str">
        <f t="shared" si="684"/>
        <v/>
      </c>
      <c r="D21845" s="213" t="str">
        <f t="shared" si="685"/>
        <v/>
      </c>
    </row>
    <row r="21846" spans="2:4" x14ac:dyDescent="0.3">
      <c r="B21846" s="211" t="str">
        <f t="shared" si="684"/>
        <v/>
      </c>
      <c r="D21846" s="213" t="str">
        <f t="shared" si="685"/>
        <v/>
      </c>
    </row>
    <row r="21847" spans="2:4" x14ac:dyDescent="0.3">
      <c r="B21847" s="211" t="str">
        <f t="shared" si="684"/>
        <v/>
      </c>
      <c r="D21847" s="213" t="str">
        <f t="shared" si="685"/>
        <v/>
      </c>
    </row>
    <row r="21848" spans="2:4" x14ac:dyDescent="0.3">
      <c r="B21848" s="211" t="str">
        <f t="shared" si="684"/>
        <v/>
      </c>
      <c r="D21848" s="213" t="str">
        <f t="shared" si="685"/>
        <v/>
      </c>
    </row>
    <row r="21849" spans="2:4" x14ac:dyDescent="0.3">
      <c r="B21849" s="211" t="str">
        <f t="shared" si="684"/>
        <v/>
      </c>
      <c r="D21849" s="213" t="str">
        <f t="shared" si="685"/>
        <v/>
      </c>
    </row>
    <row r="21850" spans="2:4" x14ac:dyDescent="0.3">
      <c r="B21850" s="211" t="str">
        <f t="shared" si="684"/>
        <v/>
      </c>
      <c r="D21850" s="213" t="str">
        <f t="shared" si="685"/>
        <v/>
      </c>
    </row>
    <row r="21851" spans="2:4" x14ac:dyDescent="0.3">
      <c r="B21851" s="211" t="str">
        <f t="shared" si="684"/>
        <v/>
      </c>
      <c r="D21851" s="213" t="str">
        <f t="shared" si="685"/>
        <v/>
      </c>
    </row>
    <row r="21852" spans="2:4" x14ac:dyDescent="0.3">
      <c r="B21852" s="211" t="str">
        <f t="shared" si="684"/>
        <v/>
      </c>
      <c r="D21852" s="213" t="str">
        <f t="shared" si="685"/>
        <v/>
      </c>
    </row>
    <row r="21853" spans="2:4" x14ac:dyDescent="0.3">
      <c r="B21853" s="211" t="str">
        <f t="shared" si="684"/>
        <v/>
      </c>
      <c r="D21853" s="213" t="str">
        <f t="shared" si="685"/>
        <v/>
      </c>
    </row>
    <row r="21854" spans="2:4" x14ac:dyDescent="0.3">
      <c r="B21854" s="211" t="str">
        <f t="shared" si="684"/>
        <v/>
      </c>
      <c r="D21854" s="213" t="str">
        <f t="shared" si="685"/>
        <v/>
      </c>
    </row>
    <row r="21855" spans="2:4" x14ac:dyDescent="0.3">
      <c r="B21855" s="211" t="str">
        <f t="shared" si="684"/>
        <v/>
      </c>
      <c r="D21855" s="213" t="str">
        <f t="shared" si="685"/>
        <v/>
      </c>
    </row>
    <row r="21856" spans="2:4" x14ac:dyDescent="0.3">
      <c r="B21856" s="211" t="str">
        <f t="shared" si="684"/>
        <v/>
      </c>
      <c r="D21856" s="213" t="str">
        <f t="shared" si="685"/>
        <v/>
      </c>
    </row>
    <row r="21857" spans="2:4" x14ac:dyDescent="0.3">
      <c r="B21857" s="211" t="str">
        <f t="shared" si="684"/>
        <v/>
      </c>
      <c r="D21857" s="213" t="str">
        <f t="shared" si="685"/>
        <v/>
      </c>
    </row>
    <row r="21858" spans="2:4" x14ac:dyDescent="0.3">
      <c r="B21858" s="211" t="str">
        <f t="shared" si="684"/>
        <v/>
      </c>
      <c r="D21858" s="213" t="str">
        <f t="shared" si="685"/>
        <v/>
      </c>
    </row>
    <row r="21859" spans="2:4" x14ac:dyDescent="0.3">
      <c r="B21859" s="211" t="str">
        <f t="shared" si="684"/>
        <v/>
      </c>
      <c r="D21859" s="213" t="str">
        <f t="shared" si="685"/>
        <v/>
      </c>
    </row>
    <row r="21860" spans="2:4" x14ac:dyDescent="0.3">
      <c r="B21860" s="211" t="str">
        <f t="shared" si="684"/>
        <v/>
      </c>
      <c r="D21860" s="213" t="str">
        <f t="shared" si="685"/>
        <v/>
      </c>
    </row>
    <row r="21861" spans="2:4" x14ac:dyDescent="0.3">
      <c r="B21861" s="211" t="str">
        <f t="shared" si="684"/>
        <v/>
      </c>
      <c r="D21861" s="213" t="str">
        <f t="shared" si="685"/>
        <v/>
      </c>
    </row>
    <row r="21862" spans="2:4" x14ac:dyDescent="0.3">
      <c r="B21862" s="211" t="str">
        <f t="shared" si="684"/>
        <v/>
      </c>
      <c r="D21862" s="213" t="str">
        <f t="shared" si="685"/>
        <v/>
      </c>
    </row>
    <row r="21863" spans="2:4" x14ac:dyDescent="0.3">
      <c r="B21863" s="211" t="str">
        <f t="shared" si="684"/>
        <v/>
      </c>
      <c r="D21863" s="213" t="str">
        <f t="shared" si="685"/>
        <v/>
      </c>
    </row>
    <row r="21864" spans="2:4" x14ac:dyDescent="0.3">
      <c r="B21864" s="211" t="str">
        <f t="shared" si="684"/>
        <v/>
      </c>
      <c r="D21864" s="213" t="str">
        <f t="shared" si="685"/>
        <v/>
      </c>
    </row>
    <row r="21865" spans="2:4" x14ac:dyDescent="0.3">
      <c r="B21865" s="211" t="str">
        <f t="shared" si="684"/>
        <v/>
      </c>
      <c r="D21865" s="213" t="str">
        <f t="shared" si="685"/>
        <v/>
      </c>
    </row>
    <row r="21866" spans="2:4" x14ac:dyDescent="0.3">
      <c r="B21866" s="211" t="str">
        <f t="shared" si="684"/>
        <v/>
      </c>
      <c r="D21866" s="213" t="str">
        <f t="shared" si="685"/>
        <v/>
      </c>
    </row>
    <row r="21867" spans="2:4" x14ac:dyDescent="0.3">
      <c r="B21867" s="211" t="str">
        <f t="shared" si="684"/>
        <v/>
      </c>
      <c r="D21867" s="213" t="str">
        <f t="shared" si="685"/>
        <v/>
      </c>
    </row>
    <row r="21868" spans="2:4" x14ac:dyDescent="0.3">
      <c r="B21868" s="211" t="str">
        <f t="shared" si="684"/>
        <v/>
      </c>
      <c r="D21868" s="213" t="str">
        <f t="shared" si="685"/>
        <v/>
      </c>
    </row>
    <row r="21869" spans="2:4" x14ac:dyDescent="0.3">
      <c r="B21869" s="211" t="str">
        <f t="shared" si="684"/>
        <v/>
      </c>
      <c r="D21869" s="213" t="str">
        <f t="shared" si="685"/>
        <v/>
      </c>
    </row>
    <row r="21870" spans="2:4" x14ac:dyDescent="0.3">
      <c r="B21870" s="211" t="str">
        <f t="shared" si="684"/>
        <v/>
      </c>
      <c r="D21870" s="213" t="str">
        <f t="shared" si="685"/>
        <v/>
      </c>
    </row>
    <row r="21871" spans="2:4" x14ac:dyDescent="0.3">
      <c r="B21871" s="211" t="str">
        <f t="shared" si="684"/>
        <v/>
      </c>
      <c r="D21871" s="213" t="str">
        <f t="shared" si="685"/>
        <v/>
      </c>
    </row>
    <row r="21872" spans="2:4" x14ac:dyDescent="0.3">
      <c r="B21872" s="211" t="str">
        <f t="shared" si="684"/>
        <v/>
      </c>
      <c r="D21872" s="213" t="str">
        <f t="shared" si="685"/>
        <v/>
      </c>
    </row>
    <row r="21873" spans="2:4" x14ac:dyDescent="0.3">
      <c r="B21873" s="211" t="str">
        <f t="shared" si="684"/>
        <v/>
      </c>
      <c r="D21873" s="213" t="str">
        <f t="shared" si="685"/>
        <v/>
      </c>
    </row>
    <row r="21874" spans="2:4" x14ac:dyDescent="0.3">
      <c r="B21874" s="211" t="str">
        <f t="shared" si="684"/>
        <v/>
      </c>
      <c r="D21874" s="213" t="str">
        <f t="shared" si="685"/>
        <v/>
      </c>
    </row>
    <row r="21875" spans="2:4" x14ac:dyDescent="0.3">
      <c r="B21875" s="211" t="str">
        <f t="shared" si="684"/>
        <v/>
      </c>
      <c r="D21875" s="213" t="str">
        <f t="shared" si="685"/>
        <v/>
      </c>
    </row>
    <row r="21876" spans="2:4" x14ac:dyDescent="0.3">
      <c r="B21876" s="211" t="str">
        <f t="shared" si="684"/>
        <v/>
      </c>
      <c r="D21876" s="213" t="str">
        <f t="shared" si="685"/>
        <v/>
      </c>
    </row>
    <row r="21877" spans="2:4" x14ac:dyDescent="0.3">
      <c r="B21877" s="211" t="str">
        <f t="shared" si="684"/>
        <v/>
      </c>
      <c r="D21877" s="213" t="str">
        <f t="shared" si="685"/>
        <v/>
      </c>
    </row>
    <row r="21878" spans="2:4" x14ac:dyDescent="0.3">
      <c r="B21878" s="211" t="str">
        <f t="shared" si="684"/>
        <v/>
      </c>
      <c r="D21878" s="213" t="str">
        <f t="shared" si="685"/>
        <v/>
      </c>
    </row>
    <row r="21879" spans="2:4" x14ac:dyDescent="0.3">
      <c r="B21879" s="211" t="str">
        <f t="shared" si="684"/>
        <v/>
      </c>
      <c r="D21879" s="213" t="str">
        <f t="shared" si="685"/>
        <v/>
      </c>
    </row>
    <row r="21880" spans="2:4" x14ac:dyDescent="0.3">
      <c r="B21880" s="211" t="str">
        <f t="shared" si="684"/>
        <v/>
      </c>
      <c r="D21880" s="213" t="str">
        <f t="shared" si="685"/>
        <v/>
      </c>
    </row>
    <row r="21881" spans="2:4" x14ac:dyDescent="0.3">
      <c r="B21881" s="211" t="str">
        <f t="shared" si="684"/>
        <v/>
      </c>
      <c r="D21881" s="213" t="str">
        <f t="shared" si="685"/>
        <v/>
      </c>
    </row>
    <row r="21882" spans="2:4" x14ac:dyDescent="0.3">
      <c r="B21882" s="211" t="str">
        <f t="shared" si="684"/>
        <v/>
      </c>
      <c r="D21882" s="213" t="str">
        <f t="shared" si="685"/>
        <v/>
      </c>
    </row>
    <row r="21883" spans="2:4" x14ac:dyDescent="0.3">
      <c r="B21883" s="211" t="str">
        <f t="shared" si="684"/>
        <v/>
      </c>
      <c r="D21883" s="213" t="str">
        <f t="shared" si="685"/>
        <v/>
      </c>
    </row>
    <row r="21884" spans="2:4" x14ac:dyDescent="0.3">
      <c r="B21884" s="211" t="str">
        <f t="shared" si="684"/>
        <v/>
      </c>
      <c r="D21884" s="213" t="str">
        <f t="shared" si="685"/>
        <v/>
      </c>
    </row>
    <row r="21885" spans="2:4" x14ac:dyDescent="0.3">
      <c r="B21885" s="211" t="str">
        <f t="shared" si="684"/>
        <v/>
      </c>
      <c r="D21885" s="213" t="str">
        <f t="shared" si="685"/>
        <v/>
      </c>
    </row>
    <row r="21886" spans="2:4" x14ac:dyDescent="0.3">
      <c r="B21886" s="211" t="str">
        <f t="shared" si="684"/>
        <v/>
      </c>
      <c r="D21886" s="213" t="str">
        <f t="shared" si="685"/>
        <v/>
      </c>
    </row>
    <row r="21887" spans="2:4" x14ac:dyDescent="0.3">
      <c r="B21887" s="211" t="str">
        <f t="shared" si="684"/>
        <v/>
      </c>
      <c r="D21887" s="213" t="str">
        <f t="shared" si="685"/>
        <v/>
      </c>
    </row>
    <row r="21888" spans="2:4" x14ac:dyDescent="0.3">
      <c r="B21888" s="211" t="str">
        <f t="shared" si="684"/>
        <v/>
      </c>
      <c r="D21888" s="213" t="str">
        <f t="shared" si="685"/>
        <v/>
      </c>
    </row>
    <row r="21889" spans="2:4" x14ac:dyDescent="0.3">
      <c r="B21889" s="211" t="str">
        <f t="shared" si="684"/>
        <v/>
      </c>
      <c r="D21889" s="213" t="str">
        <f t="shared" si="685"/>
        <v/>
      </c>
    </row>
    <row r="21890" spans="2:4" x14ac:dyDescent="0.3">
      <c r="B21890" s="211" t="str">
        <f t="shared" si="684"/>
        <v/>
      </c>
      <c r="D21890" s="213" t="str">
        <f t="shared" si="685"/>
        <v/>
      </c>
    </row>
    <row r="21891" spans="2:4" x14ac:dyDescent="0.3">
      <c r="B21891" s="211" t="str">
        <f t="shared" si="684"/>
        <v/>
      </c>
      <c r="D21891" s="213" t="str">
        <f t="shared" si="685"/>
        <v/>
      </c>
    </row>
    <row r="21892" spans="2:4" x14ac:dyDescent="0.3">
      <c r="B21892" s="211" t="str">
        <f t="shared" si="684"/>
        <v/>
      </c>
      <c r="D21892" s="213" t="str">
        <f t="shared" si="685"/>
        <v/>
      </c>
    </row>
    <row r="21893" spans="2:4" x14ac:dyDescent="0.3">
      <c r="B21893" s="211" t="str">
        <f t="shared" si="684"/>
        <v/>
      </c>
      <c r="D21893" s="213" t="str">
        <f t="shared" si="685"/>
        <v/>
      </c>
    </row>
    <row r="21894" spans="2:4" x14ac:dyDescent="0.3">
      <c r="B21894" s="211" t="str">
        <f t="shared" ref="B21894:B21957" si="686">IF(NOT(ISBLANK(A21894)),INT(($B$2-A21894)/365.25),"")</f>
        <v/>
      </c>
      <c r="D21894" s="213" t="str">
        <f t="shared" ref="D21894:D21957" si="687">_xlfn.IFNA(VLOOKUP(B21894,AgeGroups,2,TRUE),"")</f>
        <v/>
      </c>
    </row>
    <row r="21895" spans="2:4" x14ac:dyDescent="0.3">
      <c r="B21895" s="211" t="str">
        <f t="shared" si="686"/>
        <v/>
      </c>
      <c r="D21895" s="213" t="str">
        <f t="shared" si="687"/>
        <v/>
      </c>
    </row>
    <row r="21896" spans="2:4" x14ac:dyDescent="0.3">
      <c r="B21896" s="211" t="str">
        <f t="shared" si="686"/>
        <v/>
      </c>
      <c r="D21896" s="213" t="str">
        <f t="shared" si="687"/>
        <v/>
      </c>
    </row>
    <row r="21897" spans="2:4" x14ac:dyDescent="0.3">
      <c r="B21897" s="211" t="str">
        <f t="shared" si="686"/>
        <v/>
      </c>
      <c r="D21897" s="213" t="str">
        <f t="shared" si="687"/>
        <v/>
      </c>
    </row>
    <row r="21898" spans="2:4" x14ac:dyDescent="0.3">
      <c r="B21898" s="211" t="str">
        <f t="shared" si="686"/>
        <v/>
      </c>
      <c r="D21898" s="213" t="str">
        <f t="shared" si="687"/>
        <v/>
      </c>
    </row>
    <row r="21899" spans="2:4" x14ac:dyDescent="0.3">
      <c r="B21899" s="211" t="str">
        <f t="shared" si="686"/>
        <v/>
      </c>
      <c r="D21899" s="213" t="str">
        <f t="shared" si="687"/>
        <v/>
      </c>
    </row>
    <row r="21900" spans="2:4" x14ac:dyDescent="0.3">
      <c r="B21900" s="211" t="str">
        <f t="shared" si="686"/>
        <v/>
      </c>
      <c r="D21900" s="213" t="str">
        <f t="shared" si="687"/>
        <v/>
      </c>
    </row>
    <row r="21901" spans="2:4" x14ac:dyDescent="0.3">
      <c r="B21901" s="211" t="str">
        <f t="shared" si="686"/>
        <v/>
      </c>
      <c r="D21901" s="213" t="str">
        <f t="shared" si="687"/>
        <v/>
      </c>
    </row>
    <row r="21902" spans="2:4" x14ac:dyDescent="0.3">
      <c r="B21902" s="211" t="str">
        <f t="shared" si="686"/>
        <v/>
      </c>
      <c r="D21902" s="213" t="str">
        <f t="shared" si="687"/>
        <v/>
      </c>
    </row>
    <row r="21903" spans="2:4" x14ac:dyDescent="0.3">
      <c r="B21903" s="211" t="str">
        <f t="shared" si="686"/>
        <v/>
      </c>
      <c r="D21903" s="213" t="str">
        <f t="shared" si="687"/>
        <v/>
      </c>
    </row>
    <row r="21904" spans="2:4" x14ac:dyDescent="0.3">
      <c r="B21904" s="211" t="str">
        <f t="shared" si="686"/>
        <v/>
      </c>
      <c r="D21904" s="213" t="str">
        <f t="shared" si="687"/>
        <v/>
      </c>
    </row>
    <row r="21905" spans="2:4" x14ac:dyDescent="0.3">
      <c r="B21905" s="211" t="str">
        <f t="shared" si="686"/>
        <v/>
      </c>
      <c r="D21905" s="213" t="str">
        <f t="shared" si="687"/>
        <v/>
      </c>
    </row>
    <row r="21906" spans="2:4" x14ac:dyDescent="0.3">
      <c r="B21906" s="211" t="str">
        <f t="shared" si="686"/>
        <v/>
      </c>
      <c r="D21906" s="213" t="str">
        <f t="shared" si="687"/>
        <v/>
      </c>
    </row>
    <row r="21907" spans="2:4" x14ac:dyDescent="0.3">
      <c r="B21907" s="211" t="str">
        <f t="shared" si="686"/>
        <v/>
      </c>
      <c r="D21907" s="213" t="str">
        <f t="shared" si="687"/>
        <v/>
      </c>
    </row>
    <row r="21908" spans="2:4" x14ac:dyDescent="0.3">
      <c r="B21908" s="211" t="str">
        <f t="shared" si="686"/>
        <v/>
      </c>
      <c r="D21908" s="213" t="str">
        <f t="shared" si="687"/>
        <v/>
      </c>
    </row>
    <row r="21909" spans="2:4" x14ac:dyDescent="0.3">
      <c r="B21909" s="211" t="str">
        <f t="shared" si="686"/>
        <v/>
      </c>
      <c r="D21909" s="213" t="str">
        <f t="shared" si="687"/>
        <v/>
      </c>
    </row>
    <row r="21910" spans="2:4" x14ac:dyDescent="0.3">
      <c r="B21910" s="211" t="str">
        <f t="shared" si="686"/>
        <v/>
      </c>
      <c r="D21910" s="213" t="str">
        <f t="shared" si="687"/>
        <v/>
      </c>
    </row>
    <row r="21911" spans="2:4" x14ac:dyDescent="0.3">
      <c r="B21911" s="211" t="str">
        <f t="shared" si="686"/>
        <v/>
      </c>
      <c r="D21911" s="213" t="str">
        <f t="shared" si="687"/>
        <v/>
      </c>
    </row>
    <row r="21912" spans="2:4" x14ac:dyDescent="0.3">
      <c r="B21912" s="211" t="str">
        <f t="shared" si="686"/>
        <v/>
      </c>
      <c r="D21912" s="213" t="str">
        <f t="shared" si="687"/>
        <v/>
      </c>
    </row>
    <row r="21913" spans="2:4" x14ac:dyDescent="0.3">
      <c r="B21913" s="211" t="str">
        <f t="shared" si="686"/>
        <v/>
      </c>
      <c r="D21913" s="213" t="str">
        <f t="shared" si="687"/>
        <v/>
      </c>
    </row>
    <row r="21914" spans="2:4" x14ac:dyDescent="0.3">
      <c r="B21914" s="211" t="str">
        <f t="shared" si="686"/>
        <v/>
      </c>
      <c r="D21914" s="213" t="str">
        <f t="shared" si="687"/>
        <v/>
      </c>
    </row>
    <row r="21915" spans="2:4" x14ac:dyDescent="0.3">
      <c r="B21915" s="211" t="str">
        <f t="shared" si="686"/>
        <v/>
      </c>
      <c r="D21915" s="213" t="str">
        <f t="shared" si="687"/>
        <v/>
      </c>
    </row>
    <row r="21916" spans="2:4" x14ac:dyDescent="0.3">
      <c r="B21916" s="211" t="str">
        <f t="shared" si="686"/>
        <v/>
      </c>
      <c r="D21916" s="213" t="str">
        <f t="shared" si="687"/>
        <v/>
      </c>
    </row>
    <row r="21917" spans="2:4" x14ac:dyDescent="0.3">
      <c r="B21917" s="211" t="str">
        <f t="shared" si="686"/>
        <v/>
      </c>
      <c r="D21917" s="213" t="str">
        <f t="shared" si="687"/>
        <v/>
      </c>
    </row>
    <row r="21918" spans="2:4" x14ac:dyDescent="0.3">
      <c r="B21918" s="211" t="str">
        <f t="shared" si="686"/>
        <v/>
      </c>
      <c r="D21918" s="213" t="str">
        <f t="shared" si="687"/>
        <v/>
      </c>
    </row>
    <row r="21919" spans="2:4" x14ac:dyDescent="0.3">
      <c r="B21919" s="211" t="str">
        <f t="shared" si="686"/>
        <v/>
      </c>
      <c r="D21919" s="213" t="str">
        <f t="shared" si="687"/>
        <v/>
      </c>
    </row>
    <row r="21920" spans="2:4" x14ac:dyDescent="0.3">
      <c r="B21920" s="211" t="str">
        <f t="shared" si="686"/>
        <v/>
      </c>
      <c r="D21920" s="213" t="str">
        <f t="shared" si="687"/>
        <v/>
      </c>
    </row>
    <row r="21921" spans="2:4" x14ac:dyDescent="0.3">
      <c r="B21921" s="211" t="str">
        <f t="shared" si="686"/>
        <v/>
      </c>
      <c r="D21921" s="213" t="str">
        <f t="shared" si="687"/>
        <v/>
      </c>
    </row>
    <row r="21922" spans="2:4" x14ac:dyDescent="0.3">
      <c r="B21922" s="211" t="str">
        <f t="shared" si="686"/>
        <v/>
      </c>
      <c r="D21922" s="213" t="str">
        <f t="shared" si="687"/>
        <v/>
      </c>
    </row>
    <row r="21923" spans="2:4" x14ac:dyDescent="0.3">
      <c r="B21923" s="211" t="str">
        <f t="shared" si="686"/>
        <v/>
      </c>
      <c r="D21923" s="213" t="str">
        <f t="shared" si="687"/>
        <v/>
      </c>
    </row>
    <row r="21924" spans="2:4" x14ac:dyDescent="0.3">
      <c r="B21924" s="211" t="str">
        <f t="shared" si="686"/>
        <v/>
      </c>
      <c r="D21924" s="213" t="str">
        <f t="shared" si="687"/>
        <v/>
      </c>
    </row>
    <row r="21925" spans="2:4" x14ac:dyDescent="0.3">
      <c r="B21925" s="211" t="str">
        <f t="shared" si="686"/>
        <v/>
      </c>
      <c r="D21925" s="213" t="str">
        <f t="shared" si="687"/>
        <v/>
      </c>
    </row>
    <row r="21926" spans="2:4" x14ac:dyDescent="0.3">
      <c r="B21926" s="211" t="str">
        <f t="shared" si="686"/>
        <v/>
      </c>
      <c r="D21926" s="213" t="str">
        <f t="shared" si="687"/>
        <v/>
      </c>
    </row>
    <row r="21927" spans="2:4" x14ac:dyDescent="0.3">
      <c r="B21927" s="211" t="str">
        <f t="shared" si="686"/>
        <v/>
      </c>
      <c r="D21927" s="213" t="str">
        <f t="shared" si="687"/>
        <v/>
      </c>
    </row>
    <row r="21928" spans="2:4" x14ac:dyDescent="0.3">
      <c r="B21928" s="211" t="str">
        <f t="shared" si="686"/>
        <v/>
      </c>
      <c r="D21928" s="213" t="str">
        <f t="shared" si="687"/>
        <v/>
      </c>
    </row>
    <row r="21929" spans="2:4" x14ac:dyDescent="0.3">
      <c r="B21929" s="211" t="str">
        <f t="shared" si="686"/>
        <v/>
      </c>
      <c r="D21929" s="213" t="str">
        <f t="shared" si="687"/>
        <v/>
      </c>
    </row>
    <row r="21930" spans="2:4" x14ac:dyDescent="0.3">
      <c r="B21930" s="211" t="str">
        <f t="shared" si="686"/>
        <v/>
      </c>
      <c r="D21930" s="213" t="str">
        <f t="shared" si="687"/>
        <v/>
      </c>
    </row>
    <row r="21931" spans="2:4" x14ac:dyDescent="0.3">
      <c r="B21931" s="211" t="str">
        <f t="shared" si="686"/>
        <v/>
      </c>
      <c r="D21931" s="213" t="str">
        <f t="shared" si="687"/>
        <v/>
      </c>
    </row>
    <row r="21932" spans="2:4" x14ac:dyDescent="0.3">
      <c r="B21932" s="211" t="str">
        <f t="shared" si="686"/>
        <v/>
      </c>
      <c r="D21932" s="213" t="str">
        <f t="shared" si="687"/>
        <v/>
      </c>
    </row>
    <row r="21933" spans="2:4" x14ac:dyDescent="0.3">
      <c r="B21933" s="211" t="str">
        <f t="shared" si="686"/>
        <v/>
      </c>
      <c r="D21933" s="213" t="str">
        <f t="shared" si="687"/>
        <v/>
      </c>
    </row>
    <row r="21934" spans="2:4" x14ac:dyDescent="0.3">
      <c r="B21934" s="211" t="str">
        <f t="shared" si="686"/>
        <v/>
      </c>
      <c r="D21934" s="213" t="str">
        <f t="shared" si="687"/>
        <v/>
      </c>
    </row>
    <row r="21935" spans="2:4" x14ac:dyDescent="0.3">
      <c r="B21935" s="211" t="str">
        <f t="shared" si="686"/>
        <v/>
      </c>
      <c r="D21935" s="213" t="str">
        <f t="shared" si="687"/>
        <v/>
      </c>
    </row>
    <row r="21936" spans="2:4" x14ac:dyDescent="0.3">
      <c r="B21936" s="211" t="str">
        <f t="shared" si="686"/>
        <v/>
      </c>
      <c r="D21936" s="213" t="str">
        <f t="shared" si="687"/>
        <v/>
      </c>
    </row>
    <row r="21937" spans="2:4" x14ac:dyDescent="0.3">
      <c r="B21937" s="211" t="str">
        <f t="shared" si="686"/>
        <v/>
      </c>
      <c r="D21937" s="213" t="str">
        <f t="shared" si="687"/>
        <v/>
      </c>
    </row>
    <row r="21938" spans="2:4" x14ac:dyDescent="0.3">
      <c r="B21938" s="211" t="str">
        <f t="shared" si="686"/>
        <v/>
      </c>
      <c r="D21938" s="213" t="str">
        <f t="shared" si="687"/>
        <v/>
      </c>
    </row>
    <row r="21939" spans="2:4" x14ac:dyDescent="0.3">
      <c r="B21939" s="211" t="str">
        <f t="shared" si="686"/>
        <v/>
      </c>
      <c r="D21939" s="213" t="str">
        <f t="shared" si="687"/>
        <v/>
      </c>
    </row>
    <row r="21940" spans="2:4" x14ac:dyDescent="0.3">
      <c r="B21940" s="211" t="str">
        <f t="shared" si="686"/>
        <v/>
      </c>
      <c r="D21940" s="213" t="str">
        <f t="shared" si="687"/>
        <v/>
      </c>
    </row>
    <row r="21941" spans="2:4" x14ac:dyDescent="0.3">
      <c r="B21941" s="211" t="str">
        <f t="shared" si="686"/>
        <v/>
      </c>
      <c r="D21941" s="213" t="str">
        <f t="shared" si="687"/>
        <v/>
      </c>
    </row>
    <row r="21942" spans="2:4" x14ac:dyDescent="0.3">
      <c r="B21942" s="211" t="str">
        <f t="shared" si="686"/>
        <v/>
      </c>
      <c r="D21942" s="213" t="str">
        <f t="shared" si="687"/>
        <v/>
      </c>
    </row>
    <row r="21943" spans="2:4" x14ac:dyDescent="0.3">
      <c r="B21943" s="211" t="str">
        <f t="shared" si="686"/>
        <v/>
      </c>
      <c r="D21943" s="213" t="str">
        <f t="shared" si="687"/>
        <v/>
      </c>
    </row>
    <row r="21944" spans="2:4" x14ac:dyDescent="0.3">
      <c r="B21944" s="211" t="str">
        <f t="shared" si="686"/>
        <v/>
      </c>
      <c r="D21944" s="213" t="str">
        <f t="shared" si="687"/>
        <v/>
      </c>
    </row>
    <row r="21945" spans="2:4" x14ac:dyDescent="0.3">
      <c r="B21945" s="211" t="str">
        <f t="shared" si="686"/>
        <v/>
      </c>
      <c r="D21945" s="213" t="str">
        <f t="shared" si="687"/>
        <v/>
      </c>
    </row>
    <row r="21946" spans="2:4" x14ac:dyDescent="0.3">
      <c r="B21946" s="211" t="str">
        <f t="shared" si="686"/>
        <v/>
      </c>
      <c r="D21946" s="213" t="str">
        <f t="shared" si="687"/>
        <v/>
      </c>
    </row>
    <row r="21947" spans="2:4" x14ac:dyDescent="0.3">
      <c r="B21947" s="211" t="str">
        <f t="shared" si="686"/>
        <v/>
      </c>
      <c r="D21947" s="213" t="str">
        <f t="shared" si="687"/>
        <v/>
      </c>
    </row>
    <row r="21948" spans="2:4" x14ac:dyDescent="0.3">
      <c r="B21948" s="211" t="str">
        <f t="shared" si="686"/>
        <v/>
      </c>
      <c r="D21948" s="213" t="str">
        <f t="shared" si="687"/>
        <v/>
      </c>
    </row>
    <row r="21949" spans="2:4" x14ac:dyDescent="0.3">
      <c r="B21949" s="211" t="str">
        <f t="shared" si="686"/>
        <v/>
      </c>
      <c r="D21949" s="213" t="str">
        <f t="shared" si="687"/>
        <v/>
      </c>
    </row>
    <row r="21950" spans="2:4" x14ac:dyDescent="0.3">
      <c r="B21950" s="211" t="str">
        <f t="shared" si="686"/>
        <v/>
      </c>
      <c r="D21950" s="213" t="str">
        <f t="shared" si="687"/>
        <v/>
      </c>
    </row>
    <row r="21951" spans="2:4" x14ac:dyDescent="0.3">
      <c r="B21951" s="211" t="str">
        <f t="shared" si="686"/>
        <v/>
      </c>
      <c r="D21951" s="213" t="str">
        <f t="shared" si="687"/>
        <v/>
      </c>
    </row>
    <row r="21952" spans="2:4" x14ac:dyDescent="0.3">
      <c r="B21952" s="211" t="str">
        <f t="shared" si="686"/>
        <v/>
      </c>
      <c r="D21952" s="213" t="str">
        <f t="shared" si="687"/>
        <v/>
      </c>
    </row>
    <row r="21953" spans="2:4" x14ac:dyDescent="0.3">
      <c r="B21953" s="211" t="str">
        <f t="shared" si="686"/>
        <v/>
      </c>
      <c r="D21953" s="213" t="str">
        <f t="shared" si="687"/>
        <v/>
      </c>
    </row>
    <row r="21954" spans="2:4" x14ac:dyDescent="0.3">
      <c r="B21954" s="211" t="str">
        <f t="shared" si="686"/>
        <v/>
      </c>
      <c r="D21954" s="213" t="str">
        <f t="shared" si="687"/>
        <v/>
      </c>
    </row>
    <row r="21955" spans="2:4" x14ac:dyDescent="0.3">
      <c r="B21955" s="211" t="str">
        <f t="shared" si="686"/>
        <v/>
      </c>
      <c r="D21955" s="213" t="str">
        <f t="shared" si="687"/>
        <v/>
      </c>
    </row>
    <row r="21956" spans="2:4" x14ac:dyDescent="0.3">
      <c r="B21956" s="211" t="str">
        <f t="shared" si="686"/>
        <v/>
      </c>
      <c r="D21956" s="213" t="str">
        <f t="shared" si="687"/>
        <v/>
      </c>
    </row>
    <row r="21957" spans="2:4" x14ac:dyDescent="0.3">
      <c r="B21957" s="211" t="str">
        <f t="shared" si="686"/>
        <v/>
      </c>
      <c r="D21957" s="213" t="str">
        <f t="shared" si="687"/>
        <v/>
      </c>
    </row>
    <row r="21958" spans="2:4" x14ac:dyDescent="0.3">
      <c r="B21958" s="211" t="str">
        <f t="shared" ref="B21958:B22021" si="688">IF(NOT(ISBLANK(A21958)),INT(($B$2-A21958)/365.25),"")</f>
        <v/>
      </c>
      <c r="D21958" s="213" t="str">
        <f t="shared" ref="D21958:D22021" si="689">_xlfn.IFNA(VLOOKUP(B21958,AgeGroups,2,TRUE),"")</f>
        <v/>
      </c>
    </row>
    <row r="21959" spans="2:4" x14ac:dyDescent="0.3">
      <c r="B21959" s="211" t="str">
        <f t="shared" si="688"/>
        <v/>
      </c>
      <c r="D21959" s="213" t="str">
        <f t="shared" si="689"/>
        <v/>
      </c>
    </row>
    <row r="21960" spans="2:4" x14ac:dyDescent="0.3">
      <c r="B21960" s="211" t="str">
        <f t="shared" si="688"/>
        <v/>
      </c>
      <c r="D21960" s="213" t="str">
        <f t="shared" si="689"/>
        <v/>
      </c>
    </row>
    <row r="21961" spans="2:4" x14ac:dyDescent="0.3">
      <c r="B21961" s="211" t="str">
        <f t="shared" si="688"/>
        <v/>
      </c>
      <c r="D21961" s="213" t="str">
        <f t="shared" si="689"/>
        <v/>
      </c>
    </row>
    <row r="21962" spans="2:4" x14ac:dyDescent="0.3">
      <c r="B21962" s="211" t="str">
        <f t="shared" si="688"/>
        <v/>
      </c>
      <c r="D21962" s="213" t="str">
        <f t="shared" si="689"/>
        <v/>
      </c>
    </row>
    <row r="21963" spans="2:4" x14ac:dyDescent="0.3">
      <c r="B21963" s="211" t="str">
        <f t="shared" si="688"/>
        <v/>
      </c>
      <c r="D21963" s="213" t="str">
        <f t="shared" si="689"/>
        <v/>
      </c>
    </row>
    <row r="21964" spans="2:4" x14ac:dyDescent="0.3">
      <c r="B21964" s="211" t="str">
        <f t="shared" si="688"/>
        <v/>
      </c>
      <c r="D21964" s="213" t="str">
        <f t="shared" si="689"/>
        <v/>
      </c>
    </row>
    <row r="21965" spans="2:4" x14ac:dyDescent="0.3">
      <c r="B21965" s="211" t="str">
        <f t="shared" si="688"/>
        <v/>
      </c>
      <c r="D21965" s="213" t="str">
        <f t="shared" si="689"/>
        <v/>
      </c>
    </row>
    <row r="21966" spans="2:4" x14ac:dyDescent="0.3">
      <c r="B21966" s="211" t="str">
        <f t="shared" si="688"/>
        <v/>
      </c>
      <c r="D21966" s="213" t="str">
        <f t="shared" si="689"/>
        <v/>
      </c>
    </row>
    <row r="21967" spans="2:4" x14ac:dyDescent="0.3">
      <c r="B21967" s="211" t="str">
        <f t="shared" si="688"/>
        <v/>
      </c>
      <c r="D21967" s="213" t="str">
        <f t="shared" si="689"/>
        <v/>
      </c>
    </row>
    <row r="21968" spans="2:4" x14ac:dyDescent="0.3">
      <c r="B21968" s="211" t="str">
        <f t="shared" si="688"/>
        <v/>
      </c>
      <c r="D21968" s="213" t="str">
        <f t="shared" si="689"/>
        <v/>
      </c>
    </row>
    <row r="21969" spans="2:4" x14ac:dyDescent="0.3">
      <c r="B21969" s="211" t="str">
        <f t="shared" si="688"/>
        <v/>
      </c>
      <c r="D21969" s="213" t="str">
        <f t="shared" si="689"/>
        <v/>
      </c>
    </row>
    <row r="21970" spans="2:4" x14ac:dyDescent="0.3">
      <c r="B21970" s="211" t="str">
        <f t="shared" si="688"/>
        <v/>
      </c>
      <c r="D21970" s="213" t="str">
        <f t="shared" si="689"/>
        <v/>
      </c>
    </row>
    <row r="21971" spans="2:4" x14ac:dyDescent="0.3">
      <c r="B21971" s="211" t="str">
        <f t="shared" si="688"/>
        <v/>
      </c>
      <c r="D21971" s="213" t="str">
        <f t="shared" si="689"/>
        <v/>
      </c>
    </row>
    <row r="21972" spans="2:4" x14ac:dyDescent="0.3">
      <c r="B21972" s="211" t="str">
        <f t="shared" si="688"/>
        <v/>
      </c>
      <c r="D21972" s="213" t="str">
        <f t="shared" si="689"/>
        <v/>
      </c>
    </row>
    <row r="21973" spans="2:4" x14ac:dyDescent="0.3">
      <c r="B21973" s="211" t="str">
        <f t="shared" si="688"/>
        <v/>
      </c>
      <c r="D21973" s="213" t="str">
        <f t="shared" si="689"/>
        <v/>
      </c>
    </row>
    <row r="21974" spans="2:4" x14ac:dyDescent="0.3">
      <c r="B21974" s="211" t="str">
        <f t="shared" si="688"/>
        <v/>
      </c>
      <c r="D21974" s="213" t="str">
        <f t="shared" si="689"/>
        <v/>
      </c>
    </row>
    <row r="21975" spans="2:4" x14ac:dyDescent="0.3">
      <c r="B21975" s="211" t="str">
        <f t="shared" si="688"/>
        <v/>
      </c>
      <c r="D21975" s="213" t="str">
        <f t="shared" si="689"/>
        <v/>
      </c>
    </row>
    <row r="21976" spans="2:4" x14ac:dyDescent="0.3">
      <c r="B21976" s="211" t="str">
        <f t="shared" si="688"/>
        <v/>
      </c>
      <c r="D21976" s="213" t="str">
        <f t="shared" si="689"/>
        <v/>
      </c>
    </row>
    <row r="21977" spans="2:4" x14ac:dyDescent="0.3">
      <c r="B21977" s="211" t="str">
        <f t="shared" si="688"/>
        <v/>
      </c>
      <c r="D21977" s="213" t="str">
        <f t="shared" si="689"/>
        <v/>
      </c>
    </row>
    <row r="21978" spans="2:4" x14ac:dyDescent="0.3">
      <c r="B21978" s="211" t="str">
        <f t="shared" si="688"/>
        <v/>
      </c>
      <c r="D21978" s="213" t="str">
        <f t="shared" si="689"/>
        <v/>
      </c>
    </row>
    <row r="21979" spans="2:4" x14ac:dyDescent="0.3">
      <c r="B21979" s="211" t="str">
        <f t="shared" si="688"/>
        <v/>
      </c>
      <c r="D21979" s="213" t="str">
        <f t="shared" si="689"/>
        <v/>
      </c>
    </row>
    <row r="21980" spans="2:4" x14ac:dyDescent="0.3">
      <c r="B21980" s="211" t="str">
        <f t="shared" si="688"/>
        <v/>
      </c>
      <c r="D21980" s="213" t="str">
        <f t="shared" si="689"/>
        <v/>
      </c>
    </row>
    <row r="21981" spans="2:4" x14ac:dyDescent="0.3">
      <c r="B21981" s="211" t="str">
        <f t="shared" si="688"/>
        <v/>
      </c>
      <c r="D21981" s="213" t="str">
        <f t="shared" si="689"/>
        <v/>
      </c>
    </row>
    <row r="21982" spans="2:4" x14ac:dyDescent="0.3">
      <c r="B21982" s="211" t="str">
        <f t="shared" si="688"/>
        <v/>
      </c>
      <c r="D21982" s="213" t="str">
        <f t="shared" si="689"/>
        <v/>
      </c>
    </row>
    <row r="21983" spans="2:4" x14ac:dyDescent="0.3">
      <c r="B21983" s="211" t="str">
        <f t="shared" si="688"/>
        <v/>
      </c>
      <c r="D21983" s="213" t="str">
        <f t="shared" si="689"/>
        <v/>
      </c>
    </row>
    <row r="21984" spans="2:4" x14ac:dyDescent="0.3">
      <c r="B21984" s="211" t="str">
        <f t="shared" si="688"/>
        <v/>
      </c>
      <c r="D21984" s="213" t="str">
        <f t="shared" si="689"/>
        <v/>
      </c>
    </row>
    <row r="21985" spans="2:4" x14ac:dyDescent="0.3">
      <c r="B21985" s="211" t="str">
        <f t="shared" si="688"/>
        <v/>
      </c>
      <c r="D21985" s="213" t="str">
        <f t="shared" si="689"/>
        <v/>
      </c>
    </row>
    <row r="21986" spans="2:4" x14ac:dyDescent="0.3">
      <c r="B21986" s="211" t="str">
        <f t="shared" si="688"/>
        <v/>
      </c>
      <c r="D21986" s="213" t="str">
        <f t="shared" si="689"/>
        <v/>
      </c>
    </row>
    <row r="21987" spans="2:4" x14ac:dyDescent="0.3">
      <c r="B21987" s="211" t="str">
        <f t="shared" si="688"/>
        <v/>
      </c>
      <c r="D21987" s="213" t="str">
        <f t="shared" si="689"/>
        <v/>
      </c>
    </row>
    <row r="21988" spans="2:4" x14ac:dyDescent="0.3">
      <c r="B21988" s="211" t="str">
        <f t="shared" si="688"/>
        <v/>
      </c>
      <c r="D21988" s="213" t="str">
        <f t="shared" si="689"/>
        <v/>
      </c>
    </row>
    <row r="21989" spans="2:4" x14ac:dyDescent="0.3">
      <c r="B21989" s="211" t="str">
        <f t="shared" si="688"/>
        <v/>
      </c>
      <c r="D21989" s="213" t="str">
        <f t="shared" si="689"/>
        <v/>
      </c>
    </row>
    <row r="21990" spans="2:4" x14ac:dyDescent="0.3">
      <c r="B21990" s="211" t="str">
        <f t="shared" si="688"/>
        <v/>
      </c>
      <c r="D21990" s="213" t="str">
        <f t="shared" si="689"/>
        <v/>
      </c>
    </row>
    <row r="21991" spans="2:4" x14ac:dyDescent="0.3">
      <c r="B21991" s="211" t="str">
        <f t="shared" si="688"/>
        <v/>
      </c>
      <c r="D21991" s="213" t="str">
        <f t="shared" si="689"/>
        <v/>
      </c>
    </row>
    <row r="21992" spans="2:4" x14ac:dyDescent="0.3">
      <c r="B21992" s="211" t="str">
        <f t="shared" si="688"/>
        <v/>
      </c>
      <c r="D21992" s="213" t="str">
        <f t="shared" si="689"/>
        <v/>
      </c>
    </row>
    <row r="21993" spans="2:4" x14ac:dyDescent="0.3">
      <c r="B21993" s="211" t="str">
        <f t="shared" si="688"/>
        <v/>
      </c>
      <c r="D21993" s="213" t="str">
        <f t="shared" si="689"/>
        <v/>
      </c>
    </row>
    <row r="21994" spans="2:4" x14ac:dyDescent="0.3">
      <c r="B21994" s="211" t="str">
        <f t="shared" si="688"/>
        <v/>
      </c>
      <c r="D21994" s="213" t="str">
        <f t="shared" si="689"/>
        <v/>
      </c>
    </row>
    <row r="21995" spans="2:4" x14ac:dyDescent="0.3">
      <c r="B21995" s="211" t="str">
        <f t="shared" si="688"/>
        <v/>
      </c>
      <c r="D21995" s="213" t="str">
        <f t="shared" si="689"/>
        <v/>
      </c>
    </row>
    <row r="21996" spans="2:4" x14ac:dyDescent="0.3">
      <c r="B21996" s="211" t="str">
        <f t="shared" si="688"/>
        <v/>
      </c>
      <c r="D21996" s="213" t="str">
        <f t="shared" si="689"/>
        <v/>
      </c>
    </row>
    <row r="21997" spans="2:4" x14ac:dyDescent="0.3">
      <c r="B21997" s="211" t="str">
        <f t="shared" si="688"/>
        <v/>
      </c>
      <c r="D21997" s="213" t="str">
        <f t="shared" si="689"/>
        <v/>
      </c>
    </row>
    <row r="21998" spans="2:4" x14ac:dyDescent="0.3">
      <c r="B21998" s="211" t="str">
        <f t="shared" si="688"/>
        <v/>
      </c>
      <c r="D21998" s="213" t="str">
        <f t="shared" si="689"/>
        <v/>
      </c>
    </row>
    <row r="21999" spans="2:4" x14ac:dyDescent="0.3">
      <c r="B21999" s="211" t="str">
        <f t="shared" si="688"/>
        <v/>
      </c>
      <c r="D21999" s="213" t="str">
        <f t="shared" si="689"/>
        <v/>
      </c>
    </row>
    <row r="22000" spans="2:4" x14ac:dyDescent="0.3">
      <c r="B22000" s="211" t="str">
        <f t="shared" si="688"/>
        <v/>
      </c>
      <c r="D22000" s="213" t="str">
        <f t="shared" si="689"/>
        <v/>
      </c>
    </row>
    <row r="22001" spans="2:4" x14ac:dyDescent="0.3">
      <c r="B22001" s="211" t="str">
        <f t="shared" si="688"/>
        <v/>
      </c>
      <c r="D22001" s="213" t="str">
        <f t="shared" si="689"/>
        <v/>
      </c>
    </row>
    <row r="22002" spans="2:4" x14ac:dyDescent="0.3">
      <c r="B22002" s="211" t="str">
        <f t="shared" si="688"/>
        <v/>
      </c>
      <c r="D22002" s="213" t="str">
        <f t="shared" si="689"/>
        <v/>
      </c>
    </row>
    <row r="22003" spans="2:4" x14ac:dyDescent="0.3">
      <c r="B22003" s="211" t="str">
        <f t="shared" si="688"/>
        <v/>
      </c>
      <c r="D22003" s="213" t="str">
        <f t="shared" si="689"/>
        <v/>
      </c>
    </row>
    <row r="22004" spans="2:4" x14ac:dyDescent="0.3">
      <c r="B22004" s="211" t="str">
        <f t="shared" si="688"/>
        <v/>
      </c>
      <c r="D22004" s="213" t="str">
        <f t="shared" si="689"/>
        <v/>
      </c>
    </row>
    <row r="22005" spans="2:4" x14ac:dyDescent="0.3">
      <c r="B22005" s="211" t="str">
        <f t="shared" si="688"/>
        <v/>
      </c>
      <c r="D22005" s="213" t="str">
        <f t="shared" si="689"/>
        <v/>
      </c>
    </row>
    <row r="22006" spans="2:4" x14ac:dyDescent="0.3">
      <c r="B22006" s="211" t="str">
        <f t="shared" si="688"/>
        <v/>
      </c>
      <c r="D22006" s="213" t="str">
        <f t="shared" si="689"/>
        <v/>
      </c>
    </row>
    <row r="22007" spans="2:4" x14ac:dyDescent="0.3">
      <c r="B22007" s="211" t="str">
        <f t="shared" si="688"/>
        <v/>
      </c>
      <c r="D22007" s="213" t="str">
        <f t="shared" si="689"/>
        <v/>
      </c>
    </row>
    <row r="22008" spans="2:4" x14ac:dyDescent="0.3">
      <c r="B22008" s="211" t="str">
        <f t="shared" si="688"/>
        <v/>
      </c>
      <c r="D22008" s="213" t="str">
        <f t="shared" si="689"/>
        <v/>
      </c>
    </row>
    <row r="22009" spans="2:4" x14ac:dyDescent="0.3">
      <c r="B22009" s="211" t="str">
        <f t="shared" si="688"/>
        <v/>
      </c>
      <c r="D22009" s="213" t="str">
        <f t="shared" si="689"/>
        <v/>
      </c>
    </row>
    <row r="22010" spans="2:4" x14ac:dyDescent="0.3">
      <c r="B22010" s="211" t="str">
        <f t="shared" si="688"/>
        <v/>
      </c>
      <c r="D22010" s="213" t="str">
        <f t="shared" si="689"/>
        <v/>
      </c>
    </row>
    <row r="22011" spans="2:4" x14ac:dyDescent="0.3">
      <c r="B22011" s="211" t="str">
        <f t="shared" si="688"/>
        <v/>
      </c>
      <c r="D22011" s="213" t="str">
        <f t="shared" si="689"/>
        <v/>
      </c>
    </row>
    <row r="22012" spans="2:4" x14ac:dyDescent="0.3">
      <c r="B22012" s="211" t="str">
        <f t="shared" si="688"/>
        <v/>
      </c>
      <c r="D22012" s="213" t="str">
        <f t="shared" si="689"/>
        <v/>
      </c>
    </row>
    <row r="22013" spans="2:4" x14ac:dyDescent="0.3">
      <c r="B22013" s="211" t="str">
        <f t="shared" si="688"/>
        <v/>
      </c>
      <c r="D22013" s="213" t="str">
        <f t="shared" si="689"/>
        <v/>
      </c>
    </row>
    <row r="22014" spans="2:4" x14ac:dyDescent="0.3">
      <c r="B22014" s="211" t="str">
        <f t="shared" si="688"/>
        <v/>
      </c>
      <c r="D22014" s="213" t="str">
        <f t="shared" si="689"/>
        <v/>
      </c>
    </row>
    <row r="22015" spans="2:4" x14ac:dyDescent="0.3">
      <c r="B22015" s="211" t="str">
        <f t="shared" si="688"/>
        <v/>
      </c>
      <c r="D22015" s="213" t="str">
        <f t="shared" si="689"/>
        <v/>
      </c>
    </row>
    <row r="22016" spans="2:4" x14ac:dyDescent="0.3">
      <c r="B22016" s="211" t="str">
        <f t="shared" si="688"/>
        <v/>
      </c>
      <c r="D22016" s="213" t="str">
        <f t="shared" si="689"/>
        <v/>
      </c>
    </row>
    <row r="22017" spans="2:4" x14ac:dyDescent="0.3">
      <c r="B22017" s="211" t="str">
        <f t="shared" si="688"/>
        <v/>
      </c>
      <c r="D22017" s="213" t="str">
        <f t="shared" si="689"/>
        <v/>
      </c>
    </row>
    <row r="22018" spans="2:4" x14ac:dyDescent="0.3">
      <c r="B22018" s="211" t="str">
        <f t="shared" si="688"/>
        <v/>
      </c>
      <c r="D22018" s="213" t="str">
        <f t="shared" si="689"/>
        <v/>
      </c>
    </row>
    <row r="22019" spans="2:4" x14ac:dyDescent="0.3">
      <c r="B22019" s="211" t="str">
        <f t="shared" si="688"/>
        <v/>
      </c>
      <c r="D22019" s="213" t="str">
        <f t="shared" si="689"/>
        <v/>
      </c>
    </row>
    <row r="22020" spans="2:4" x14ac:dyDescent="0.3">
      <c r="B22020" s="211" t="str">
        <f t="shared" si="688"/>
        <v/>
      </c>
      <c r="D22020" s="213" t="str">
        <f t="shared" si="689"/>
        <v/>
      </c>
    </row>
    <row r="22021" spans="2:4" x14ac:dyDescent="0.3">
      <c r="B22021" s="211" t="str">
        <f t="shared" si="688"/>
        <v/>
      </c>
      <c r="D22021" s="213" t="str">
        <f t="shared" si="689"/>
        <v/>
      </c>
    </row>
    <row r="22022" spans="2:4" x14ac:dyDescent="0.3">
      <c r="B22022" s="211" t="str">
        <f t="shared" ref="B22022:B22085" si="690">IF(NOT(ISBLANK(A22022)),INT(($B$2-A22022)/365.25),"")</f>
        <v/>
      </c>
      <c r="D22022" s="213" t="str">
        <f t="shared" ref="D22022:D22085" si="691">_xlfn.IFNA(VLOOKUP(B22022,AgeGroups,2,TRUE),"")</f>
        <v/>
      </c>
    </row>
    <row r="22023" spans="2:4" x14ac:dyDescent="0.3">
      <c r="B22023" s="211" t="str">
        <f t="shared" si="690"/>
        <v/>
      </c>
      <c r="D22023" s="213" t="str">
        <f t="shared" si="691"/>
        <v/>
      </c>
    </row>
    <row r="22024" spans="2:4" x14ac:dyDescent="0.3">
      <c r="B22024" s="211" t="str">
        <f t="shared" si="690"/>
        <v/>
      </c>
      <c r="D22024" s="213" t="str">
        <f t="shared" si="691"/>
        <v/>
      </c>
    </row>
    <row r="22025" spans="2:4" x14ac:dyDescent="0.3">
      <c r="B22025" s="211" t="str">
        <f t="shared" si="690"/>
        <v/>
      </c>
      <c r="D22025" s="213" t="str">
        <f t="shared" si="691"/>
        <v/>
      </c>
    </row>
    <row r="22026" spans="2:4" x14ac:dyDescent="0.3">
      <c r="B22026" s="211" t="str">
        <f t="shared" si="690"/>
        <v/>
      </c>
      <c r="D22026" s="213" t="str">
        <f t="shared" si="691"/>
        <v/>
      </c>
    </row>
    <row r="22027" spans="2:4" x14ac:dyDescent="0.3">
      <c r="B22027" s="211" t="str">
        <f t="shared" si="690"/>
        <v/>
      </c>
      <c r="D22027" s="213" t="str">
        <f t="shared" si="691"/>
        <v/>
      </c>
    </row>
    <row r="22028" spans="2:4" x14ac:dyDescent="0.3">
      <c r="B22028" s="211" t="str">
        <f t="shared" si="690"/>
        <v/>
      </c>
      <c r="D22028" s="213" t="str">
        <f t="shared" si="691"/>
        <v/>
      </c>
    </row>
    <row r="22029" spans="2:4" x14ac:dyDescent="0.3">
      <c r="B22029" s="211" t="str">
        <f t="shared" si="690"/>
        <v/>
      </c>
      <c r="D22029" s="213" t="str">
        <f t="shared" si="691"/>
        <v/>
      </c>
    </row>
    <row r="22030" spans="2:4" x14ac:dyDescent="0.3">
      <c r="B22030" s="211" t="str">
        <f t="shared" si="690"/>
        <v/>
      </c>
      <c r="D22030" s="213" t="str">
        <f t="shared" si="691"/>
        <v/>
      </c>
    </row>
    <row r="22031" spans="2:4" x14ac:dyDescent="0.3">
      <c r="B22031" s="211" t="str">
        <f t="shared" si="690"/>
        <v/>
      </c>
      <c r="D22031" s="213" t="str">
        <f t="shared" si="691"/>
        <v/>
      </c>
    </row>
    <row r="22032" spans="2:4" x14ac:dyDescent="0.3">
      <c r="B22032" s="211" t="str">
        <f t="shared" si="690"/>
        <v/>
      </c>
      <c r="D22032" s="213" t="str">
        <f t="shared" si="691"/>
        <v/>
      </c>
    </row>
    <row r="22033" spans="2:4" x14ac:dyDescent="0.3">
      <c r="B22033" s="211" t="str">
        <f t="shared" si="690"/>
        <v/>
      </c>
      <c r="D22033" s="213" t="str">
        <f t="shared" si="691"/>
        <v/>
      </c>
    </row>
    <row r="22034" spans="2:4" x14ac:dyDescent="0.3">
      <c r="B22034" s="211" t="str">
        <f t="shared" si="690"/>
        <v/>
      </c>
      <c r="D22034" s="213" t="str">
        <f t="shared" si="691"/>
        <v/>
      </c>
    </row>
    <row r="22035" spans="2:4" x14ac:dyDescent="0.3">
      <c r="B22035" s="211" t="str">
        <f t="shared" si="690"/>
        <v/>
      </c>
      <c r="D22035" s="213" t="str">
        <f t="shared" si="691"/>
        <v/>
      </c>
    </row>
    <row r="22036" spans="2:4" x14ac:dyDescent="0.3">
      <c r="B22036" s="211" t="str">
        <f t="shared" si="690"/>
        <v/>
      </c>
      <c r="D22036" s="213" t="str">
        <f t="shared" si="691"/>
        <v/>
      </c>
    </row>
    <row r="22037" spans="2:4" x14ac:dyDescent="0.3">
      <c r="B22037" s="211" t="str">
        <f t="shared" si="690"/>
        <v/>
      </c>
      <c r="D22037" s="213" t="str">
        <f t="shared" si="691"/>
        <v/>
      </c>
    </row>
    <row r="22038" spans="2:4" x14ac:dyDescent="0.3">
      <c r="B22038" s="211" t="str">
        <f t="shared" si="690"/>
        <v/>
      </c>
      <c r="D22038" s="213" t="str">
        <f t="shared" si="691"/>
        <v/>
      </c>
    </row>
    <row r="22039" spans="2:4" x14ac:dyDescent="0.3">
      <c r="B22039" s="211" t="str">
        <f t="shared" si="690"/>
        <v/>
      </c>
      <c r="D22039" s="213" t="str">
        <f t="shared" si="691"/>
        <v/>
      </c>
    </row>
    <row r="22040" spans="2:4" x14ac:dyDescent="0.3">
      <c r="B22040" s="211" t="str">
        <f t="shared" si="690"/>
        <v/>
      </c>
      <c r="D22040" s="213" t="str">
        <f t="shared" si="691"/>
        <v/>
      </c>
    </row>
    <row r="22041" spans="2:4" x14ac:dyDescent="0.3">
      <c r="B22041" s="211" t="str">
        <f t="shared" si="690"/>
        <v/>
      </c>
      <c r="D22041" s="213" t="str">
        <f t="shared" si="691"/>
        <v/>
      </c>
    </row>
    <row r="22042" spans="2:4" x14ac:dyDescent="0.3">
      <c r="B22042" s="211" t="str">
        <f t="shared" si="690"/>
        <v/>
      </c>
      <c r="D22042" s="213" t="str">
        <f t="shared" si="691"/>
        <v/>
      </c>
    </row>
    <row r="22043" spans="2:4" x14ac:dyDescent="0.3">
      <c r="B22043" s="211" t="str">
        <f t="shared" si="690"/>
        <v/>
      </c>
      <c r="D22043" s="213" t="str">
        <f t="shared" si="691"/>
        <v/>
      </c>
    </row>
    <row r="22044" spans="2:4" x14ac:dyDescent="0.3">
      <c r="B22044" s="211" t="str">
        <f t="shared" si="690"/>
        <v/>
      </c>
      <c r="D22044" s="213" t="str">
        <f t="shared" si="691"/>
        <v/>
      </c>
    </row>
    <row r="22045" spans="2:4" x14ac:dyDescent="0.3">
      <c r="B22045" s="211" t="str">
        <f t="shared" si="690"/>
        <v/>
      </c>
      <c r="D22045" s="213" t="str">
        <f t="shared" si="691"/>
        <v/>
      </c>
    </row>
    <row r="22046" spans="2:4" x14ac:dyDescent="0.3">
      <c r="B22046" s="211" t="str">
        <f t="shared" si="690"/>
        <v/>
      </c>
      <c r="D22046" s="213" t="str">
        <f t="shared" si="691"/>
        <v/>
      </c>
    </row>
    <row r="22047" spans="2:4" x14ac:dyDescent="0.3">
      <c r="B22047" s="211" t="str">
        <f t="shared" si="690"/>
        <v/>
      </c>
      <c r="D22047" s="213" t="str">
        <f t="shared" si="691"/>
        <v/>
      </c>
    </row>
    <row r="22048" spans="2:4" x14ac:dyDescent="0.3">
      <c r="B22048" s="211" t="str">
        <f t="shared" si="690"/>
        <v/>
      </c>
      <c r="D22048" s="213" t="str">
        <f t="shared" si="691"/>
        <v/>
      </c>
    </row>
    <row r="22049" spans="2:4" x14ac:dyDescent="0.3">
      <c r="B22049" s="211" t="str">
        <f t="shared" si="690"/>
        <v/>
      </c>
      <c r="D22049" s="213" t="str">
        <f t="shared" si="691"/>
        <v/>
      </c>
    </row>
    <row r="22050" spans="2:4" x14ac:dyDescent="0.3">
      <c r="B22050" s="211" t="str">
        <f t="shared" si="690"/>
        <v/>
      </c>
      <c r="D22050" s="213" t="str">
        <f t="shared" si="691"/>
        <v/>
      </c>
    </row>
    <row r="22051" spans="2:4" x14ac:dyDescent="0.3">
      <c r="B22051" s="211" t="str">
        <f t="shared" si="690"/>
        <v/>
      </c>
      <c r="D22051" s="213" t="str">
        <f t="shared" si="691"/>
        <v/>
      </c>
    </row>
    <row r="22052" spans="2:4" x14ac:dyDescent="0.3">
      <c r="B22052" s="211" t="str">
        <f t="shared" si="690"/>
        <v/>
      </c>
      <c r="D22052" s="213" t="str">
        <f t="shared" si="691"/>
        <v/>
      </c>
    </row>
    <row r="22053" spans="2:4" x14ac:dyDescent="0.3">
      <c r="B22053" s="211" t="str">
        <f t="shared" si="690"/>
        <v/>
      </c>
      <c r="D22053" s="213" t="str">
        <f t="shared" si="691"/>
        <v/>
      </c>
    </row>
    <row r="22054" spans="2:4" x14ac:dyDescent="0.3">
      <c r="B22054" s="211" t="str">
        <f t="shared" si="690"/>
        <v/>
      </c>
      <c r="D22054" s="213" t="str">
        <f t="shared" si="691"/>
        <v/>
      </c>
    </row>
    <row r="22055" spans="2:4" x14ac:dyDescent="0.3">
      <c r="B22055" s="211" t="str">
        <f t="shared" si="690"/>
        <v/>
      </c>
      <c r="D22055" s="213" t="str">
        <f t="shared" si="691"/>
        <v/>
      </c>
    </row>
    <row r="22056" spans="2:4" x14ac:dyDescent="0.3">
      <c r="B22056" s="211" t="str">
        <f t="shared" si="690"/>
        <v/>
      </c>
      <c r="D22056" s="213" t="str">
        <f t="shared" si="691"/>
        <v/>
      </c>
    </row>
    <row r="22057" spans="2:4" x14ac:dyDescent="0.3">
      <c r="B22057" s="211" t="str">
        <f t="shared" si="690"/>
        <v/>
      </c>
      <c r="D22057" s="213" t="str">
        <f t="shared" si="691"/>
        <v/>
      </c>
    </row>
    <row r="22058" spans="2:4" x14ac:dyDescent="0.3">
      <c r="B22058" s="211" t="str">
        <f t="shared" si="690"/>
        <v/>
      </c>
      <c r="D22058" s="213" t="str">
        <f t="shared" si="691"/>
        <v/>
      </c>
    </row>
    <row r="22059" spans="2:4" x14ac:dyDescent="0.3">
      <c r="B22059" s="211" t="str">
        <f t="shared" si="690"/>
        <v/>
      </c>
      <c r="D22059" s="213" t="str">
        <f t="shared" si="691"/>
        <v/>
      </c>
    </row>
    <row r="22060" spans="2:4" x14ac:dyDescent="0.3">
      <c r="B22060" s="211" t="str">
        <f t="shared" si="690"/>
        <v/>
      </c>
      <c r="D22060" s="213" t="str">
        <f t="shared" si="691"/>
        <v/>
      </c>
    </row>
    <row r="22061" spans="2:4" x14ac:dyDescent="0.3">
      <c r="B22061" s="211" t="str">
        <f t="shared" si="690"/>
        <v/>
      </c>
      <c r="D22061" s="213" t="str">
        <f t="shared" si="691"/>
        <v/>
      </c>
    </row>
    <row r="22062" spans="2:4" x14ac:dyDescent="0.3">
      <c r="B22062" s="211" t="str">
        <f t="shared" si="690"/>
        <v/>
      </c>
      <c r="D22062" s="213" t="str">
        <f t="shared" si="691"/>
        <v/>
      </c>
    </row>
    <row r="22063" spans="2:4" x14ac:dyDescent="0.3">
      <c r="B22063" s="211" t="str">
        <f t="shared" si="690"/>
        <v/>
      </c>
      <c r="D22063" s="213" t="str">
        <f t="shared" si="691"/>
        <v/>
      </c>
    </row>
    <row r="22064" spans="2:4" x14ac:dyDescent="0.3">
      <c r="B22064" s="211" t="str">
        <f t="shared" si="690"/>
        <v/>
      </c>
      <c r="D22064" s="213" t="str">
        <f t="shared" si="691"/>
        <v/>
      </c>
    </row>
    <row r="22065" spans="2:4" x14ac:dyDescent="0.3">
      <c r="B22065" s="211" t="str">
        <f t="shared" si="690"/>
        <v/>
      </c>
      <c r="D22065" s="213" t="str">
        <f t="shared" si="691"/>
        <v/>
      </c>
    </row>
    <row r="22066" spans="2:4" x14ac:dyDescent="0.3">
      <c r="B22066" s="211" t="str">
        <f t="shared" si="690"/>
        <v/>
      </c>
      <c r="D22066" s="213" t="str">
        <f t="shared" si="691"/>
        <v/>
      </c>
    </row>
    <row r="22067" spans="2:4" x14ac:dyDescent="0.3">
      <c r="B22067" s="211" t="str">
        <f t="shared" si="690"/>
        <v/>
      </c>
      <c r="D22067" s="213" t="str">
        <f t="shared" si="691"/>
        <v/>
      </c>
    </row>
    <row r="22068" spans="2:4" x14ac:dyDescent="0.3">
      <c r="B22068" s="211" t="str">
        <f t="shared" si="690"/>
        <v/>
      </c>
      <c r="D22068" s="213" t="str">
        <f t="shared" si="691"/>
        <v/>
      </c>
    </row>
    <row r="22069" spans="2:4" x14ac:dyDescent="0.3">
      <c r="B22069" s="211" t="str">
        <f t="shared" si="690"/>
        <v/>
      </c>
      <c r="D22069" s="213" t="str">
        <f t="shared" si="691"/>
        <v/>
      </c>
    </row>
    <row r="22070" spans="2:4" x14ac:dyDescent="0.3">
      <c r="B22070" s="211" t="str">
        <f t="shared" si="690"/>
        <v/>
      </c>
      <c r="D22070" s="213" t="str">
        <f t="shared" si="691"/>
        <v/>
      </c>
    </row>
    <row r="22071" spans="2:4" x14ac:dyDescent="0.3">
      <c r="B22071" s="211" t="str">
        <f t="shared" si="690"/>
        <v/>
      </c>
      <c r="D22071" s="213" t="str">
        <f t="shared" si="691"/>
        <v/>
      </c>
    </row>
    <row r="22072" spans="2:4" x14ac:dyDescent="0.3">
      <c r="B22072" s="211" t="str">
        <f t="shared" si="690"/>
        <v/>
      </c>
      <c r="D22072" s="213" t="str">
        <f t="shared" si="691"/>
        <v/>
      </c>
    </row>
    <row r="22073" spans="2:4" x14ac:dyDescent="0.3">
      <c r="B22073" s="211" t="str">
        <f t="shared" si="690"/>
        <v/>
      </c>
      <c r="D22073" s="213" t="str">
        <f t="shared" si="691"/>
        <v/>
      </c>
    </row>
    <row r="22074" spans="2:4" x14ac:dyDescent="0.3">
      <c r="B22074" s="211" t="str">
        <f t="shared" si="690"/>
        <v/>
      </c>
      <c r="D22074" s="213" t="str">
        <f t="shared" si="691"/>
        <v/>
      </c>
    </row>
    <row r="22075" spans="2:4" x14ac:dyDescent="0.3">
      <c r="B22075" s="211" t="str">
        <f t="shared" si="690"/>
        <v/>
      </c>
      <c r="D22075" s="213" t="str">
        <f t="shared" si="691"/>
        <v/>
      </c>
    </row>
    <row r="22076" spans="2:4" x14ac:dyDescent="0.3">
      <c r="B22076" s="211" t="str">
        <f t="shared" si="690"/>
        <v/>
      </c>
      <c r="D22076" s="213" t="str">
        <f t="shared" si="691"/>
        <v/>
      </c>
    </row>
    <row r="22077" spans="2:4" x14ac:dyDescent="0.3">
      <c r="B22077" s="211" t="str">
        <f t="shared" si="690"/>
        <v/>
      </c>
      <c r="D22077" s="213" t="str">
        <f t="shared" si="691"/>
        <v/>
      </c>
    </row>
    <row r="22078" spans="2:4" x14ac:dyDescent="0.3">
      <c r="B22078" s="211" t="str">
        <f t="shared" si="690"/>
        <v/>
      </c>
      <c r="D22078" s="213" t="str">
        <f t="shared" si="691"/>
        <v/>
      </c>
    </row>
    <row r="22079" spans="2:4" x14ac:dyDescent="0.3">
      <c r="B22079" s="211" t="str">
        <f t="shared" si="690"/>
        <v/>
      </c>
      <c r="D22079" s="213" t="str">
        <f t="shared" si="691"/>
        <v/>
      </c>
    </row>
    <row r="22080" spans="2:4" x14ac:dyDescent="0.3">
      <c r="B22080" s="211" t="str">
        <f t="shared" si="690"/>
        <v/>
      </c>
      <c r="D22080" s="213" t="str">
        <f t="shared" si="691"/>
        <v/>
      </c>
    </row>
    <row r="22081" spans="2:4" x14ac:dyDescent="0.3">
      <c r="B22081" s="211" t="str">
        <f t="shared" si="690"/>
        <v/>
      </c>
      <c r="D22081" s="213" t="str">
        <f t="shared" si="691"/>
        <v/>
      </c>
    </row>
    <row r="22082" spans="2:4" x14ac:dyDescent="0.3">
      <c r="B22082" s="211" t="str">
        <f t="shared" si="690"/>
        <v/>
      </c>
      <c r="D22082" s="213" t="str">
        <f t="shared" si="691"/>
        <v/>
      </c>
    </row>
    <row r="22083" spans="2:4" x14ac:dyDescent="0.3">
      <c r="B22083" s="211" t="str">
        <f t="shared" si="690"/>
        <v/>
      </c>
      <c r="D22083" s="213" t="str">
        <f t="shared" si="691"/>
        <v/>
      </c>
    </row>
    <row r="22084" spans="2:4" x14ac:dyDescent="0.3">
      <c r="B22084" s="211" t="str">
        <f t="shared" si="690"/>
        <v/>
      </c>
      <c r="D22084" s="213" t="str">
        <f t="shared" si="691"/>
        <v/>
      </c>
    </row>
    <row r="22085" spans="2:4" x14ac:dyDescent="0.3">
      <c r="B22085" s="211" t="str">
        <f t="shared" si="690"/>
        <v/>
      </c>
      <c r="D22085" s="213" t="str">
        <f t="shared" si="691"/>
        <v/>
      </c>
    </row>
    <row r="22086" spans="2:4" x14ac:dyDescent="0.3">
      <c r="B22086" s="211" t="str">
        <f t="shared" ref="B22086:B22149" si="692">IF(NOT(ISBLANK(A22086)),INT(($B$2-A22086)/365.25),"")</f>
        <v/>
      </c>
      <c r="D22086" s="213" t="str">
        <f t="shared" ref="D22086:D22149" si="693">_xlfn.IFNA(VLOOKUP(B22086,AgeGroups,2,TRUE),"")</f>
        <v/>
      </c>
    </row>
    <row r="22087" spans="2:4" x14ac:dyDescent="0.3">
      <c r="B22087" s="211" t="str">
        <f t="shared" si="692"/>
        <v/>
      </c>
      <c r="D22087" s="213" t="str">
        <f t="shared" si="693"/>
        <v/>
      </c>
    </row>
    <row r="22088" spans="2:4" x14ac:dyDescent="0.3">
      <c r="B22088" s="211" t="str">
        <f t="shared" si="692"/>
        <v/>
      </c>
      <c r="D22088" s="213" t="str">
        <f t="shared" si="693"/>
        <v/>
      </c>
    </row>
    <row r="22089" spans="2:4" x14ac:dyDescent="0.3">
      <c r="B22089" s="211" t="str">
        <f t="shared" si="692"/>
        <v/>
      </c>
      <c r="D22089" s="213" t="str">
        <f t="shared" si="693"/>
        <v/>
      </c>
    </row>
    <row r="22090" spans="2:4" x14ac:dyDescent="0.3">
      <c r="B22090" s="211" t="str">
        <f t="shared" si="692"/>
        <v/>
      </c>
      <c r="D22090" s="213" t="str">
        <f t="shared" si="693"/>
        <v/>
      </c>
    </row>
    <row r="22091" spans="2:4" x14ac:dyDescent="0.3">
      <c r="B22091" s="211" t="str">
        <f t="shared" si="692"/>
        <v/>
      </c>
      <c r="D22091" s="213" t="str">
        <f t="shared" si="693"/>
        <v/>
      </c>
    </row>
    <row r="22092" spans="2:4" x14ac:dyDescent="0.3">
      <c r="B22092" s="211" t="str">
        <f t="shared" si="692"/>
        <v/>
      </c>
      <c r="D22092" s="213" t="str">
        <f t="shared" si="693"/>
        <v/>
      </c>
    </row>
    <row r="22093" spans="2:4" x14ac:dyDescent="0.3">
      <c r="B22093" s="211" t="str">
        <f t="shared" si="692"/>
        <v/>
      </c>
      <c r="D22093" s="213" t="str">
        <f t="shared" si="693"/>
        <v/>
      </c>
    </row>
    <row r="22094" spans="2:4" x14ac:dyDescent="0.3">
      <c r="B22094" s="211" t="str">
        <f t="shared" si="692"/>
        <v/>
      </c>
      <c r="D22094" s="213" t="str">
        <f t="shared" si="693"/>
        <v/>
      </c>
    </row>
    <row r="22095" spans="2:4" x14ac:dyDescent="0.3">
      <c r="B22095" s="211" t="str">
        <f t="shared" si="692"/>
        <v/>
      </c>
      <c r="D22095" s="213" t="str">
        <f t="shared" si="693"/>
        <v/>
      </c>
    </row>
    <row r="22096" spans="2:4" x14ac:dyDescent="0.3">
      <c r="B22096" s="211" t="str">
        <f t="shared" si="692"/>
        <v/>
      </c>
      <c r="D22096" s="213" t="str">
        <f t="shared" si="693"/>
        <v/>
      </c>
    </row>
    <row r="22097" spans="2:4" x14ac:dyDescent="0.3">
      <c r="B22097" s="211" t="str">
        <f t="shared" si="692"/>
        <v/>
      </c>
      <c r="D22097" s="213" t="str">
        <f t="shared" si="693"/>
        <v/>
      </c>
    </row>
    <row r="22098" spans="2:4" x14ac:dyDescent="0.3">
      <c r="B22098" s="211" t="str">
        <f t="shared" si="692"/>
        <v/>
      </c>
      <c r="D22098" s="213" t="str">
        <f t="shared" si="693"/>
        <v/>
      </c>
    </row>
    <row r="22099" spans="2:4" x14ac:dyDescent="0.3">
      <c r="B22099" s="211" t="str">
        <f t="shared" si="692"/>
        <v/>
      </c>
      <c r="D22099" s="213" t="str">
        <f t="shared" si="693"/>
        <v/>
      </c>
    </row>
    <row r="22100" spans="2:4" x14ac:dyDescent="0.3">
      <c r="B22100" s="211" t="str">
        <f t="shared" si="692"/>
        <v/>
      </c>
      <c r="D22100" s="213" t="str">
        <f t="shared" si="693"/>
        <v/>
      </c>
    </row>
    <row r="22101" spans="2:4" x14ac:dyDescent="0.3">
      <c r="B22101" s="211" t="str">
        <f t="shared" si="692"/>
        <v/>
      </c>
      <c r="D22101" s="213" t="str">
        <f t="shared" si="693"/>
        <v/>
      </c>
    </row>
    <row r="22102" spans="2:4" x14ac:dyDescent="0.3">
      <c r="B22102" s="211" t="str">
        <f t="shared" si="692"/>
        <v/>
      </c>
      <c r="D22102" s="213" t="str">
        <f t="shared" si="693"/>
        <v/>
      </c>
    </row>
    <row r="22103" spans="2:4" x14ac:dyDescent="0.3">
      <c r="B22103" s="211" t="str">
        <f t="shared" si="692"/>
        <v/>
      </c>
      <c r="D22103" s="213" t="str">
        <f t="shared" si="693"/>
        <v/>
      </c>
    </row>
    <row r="22104" spans="2:4" x14ac:dyDescent="0.3">
      <c r="B22104" s="211" t="str">
        <f t="shared" si="692"/>
        <v/>
      </c>
      <c r="D22104" s="213" t="str">
        <f t="shared" si="693"/>
        <v/>
      </c>
    </row>
    <row r="22105" spans="2:4" x14ac:dyDescent="0.3">
      <c r="B22105" s="211" t="str">
        <f t="shared" si="692"/>
        <v/>
      </c>
      <c r="D22105" s="213" t="str">
        <f t="shared" si="693"/>
        <v/>
      </c>
    </row>
    <row r="22106" spans="2:4" x14ac:dyDescent="0.3">
      <c r="B22106" s="211" t="str">
        <f t="shared" si="692"/>
        <v/>
      </c>
      <c r="D22106" s="213" t="str">
        <f t="shared" si="693"/>
        <v/>
      </c>
    </row>
    <row r="22107" spans="2:4" x14ac:dyDescent="0.3">
      <c r="B22107" s="211" t="str">
        <f t="shared" si="692"/>
        <v/>
      </c>
      <c r="D22107" s="213" t="str">
        <f t="shared" si="693"/>
        <v/>
      </c>
    </row>
    <row r="22108" spans="2:4" x14ac:dyDescent="0.3">
      <c r="B22108" s="211" t="str">
        <f t="shared" si="692"/>
        <v/>
      </c>
      <c r="D22108" s="213" t="str">
        <f t="shared" si="693"/>
        <v/>
      </c>
    </row>
    <row r="22109" spans="2:4" x14ac:dyDescent="0.3">
      <c r="B22109" s="211" t="str">
        <f t="shared" si="692"/>
        <v/>
      </c>
      <c r="D22109" s="213" t="str">
        <f t="shared" si="693"/>
        <v/>
      </c>
    </row>
    <row r="22110" spans="2:4" x14ac:dyDescent="0.3">
      <c r="B22110" s="211" t="str">
        <f t="shared" si="692"/>
        <v/>
      </c>
      <c r="D22110" s="213" t="str">
        <f t="shared" si="693"/>
        <v/>
      </c>
    </row>
    <row r="22111" spans="2:4" x14ac:dyDescent="0.3">
      <c r="B22111" s="211" t="str">
        <f t="shared" si="692"/>
        <v/>
      </c>
      <c r="D22111" s="213" t="str">
        <f t="shared" si="693"/>
        <v/>
      </c>
    </row>
    <row r="22112" spans="2:4" x14ac:dyDescent="0.3">
      <c r="B22112" s="211" t="str">
        <f t="shared" si="692"/>
        <v/>
      </c>
      <c r="D22112" s="213" t="str">
        <f t="shared" si="693"/>
        <v/>
      </c>
    </row>
    <row r="22113" spans="2:4" x14ac:dyDescent="0.3">
      <c r="B22113" s="211" t="str">
        <f t="shared" si="692"/>
        <v/>
      </c>
      <c r="D22113" s="213" t="str">
        <f t="shared" si="693"/>
        <v/>
      </c>
    </row>
    <row r="22114" spans="2:4" x14ac:dyDescent="0.3">
      <c r="B22114" s="211" t="str">
        <f t="shared" si="692"/>
        <v/>
      </c>
      <c r="D22114" s="213" t="str">
        <f t="shared" si="693"/>
        <v/>
      </c>
    </row>
    <row r="22115" spans="2:4" x14ac:dyDescent="0.3">
      <c r="B22115" s="211" t="str">
        <f t="shared" si="692"/>
        <v/>
      </c>
      <c r="D22115" s="213" t="str">
        <f t="shared" si="693"/>
        <v/>
      </c>
    </row>
    <row r="22116" spans="2:4" x14ac:dyDescent="0.3">
      <c r="B22116" s="211" t="str">
        <f t="shared" si="692"/>
        <v/>
      </c>
      <c r="D22116" s="213" t="str">
        <f t="shared" si="693"/>
        <v/>
      </c>
    </row>
    <row r="22117" spans="2:4" x14ac:dyDescent="0.3">
      <c r="B22117" s="211" t="str">
        <f t="shared" si="692"/>
        <v/>
      </c>
      <c r="D22117" s="213" t="str">
        <f t="shared" si="693"/>
        <v/>
      </c>
    </row>
    <row r="22118" spans="2:4" x14ac:dyDescent="0.3">
      <c r="B22118" s="211" t="str">
        <f t="shared" si="692"/>
        <v/>
      </c>
      <c r="D22118" s="213" t="str">
        <f t="shared" si="693"/>
        <v/>
      </c>
    </row>
    <row r="22119" spans="2:4" x14ac:dyDescent="0.3">
      <c r="B22119" s="211" t="str">
        <f t="shared" si="692"/>
        <v/>
      </c>
      <c r="D22119" s="213" t="str">
        <f t="shared" si="693"/>
        <v/>
      </c>
    </row>
    <row r="22120" spans="2:4" x14ac:dyDescent="0.3">
      <c r="B22120" s="211" t="str">
        <f t="shared" si="692"/>
        <v/>
      </c>
      <c r="D22120" s="213" t="str">
        <f t="shared" si="693"/>
        <v/>
      </c>
    </row>
    <row r="22121" spans="2:4" x14ac:dyDescent="0.3">
      <c r="B22121" s="211" t="str">
        <f t="shared" si="692"/>
        <v/>
      </c>
      <c r="D22121" s="213" t="str">
        <f t="shared" si="693"/>
        <v/>
      </c>
    </row>
    <row r="22122" spans="2:4" x14ac:dyDescent="0.3">
      <c r="B22122" s="211" t="str">
        <f t="shared" si="692"/>
        <v/>
      </c>
      <c r="D22122" s="213" t="str">
        <f t="shared" si="693"/>
        <v/>
      </c>
    </row>
    <row r="22123" spans="2:4" x14ac:dyDescent="0.3">
      <c r="B22123" s="211" t="str">
        <f t="shared" si="692"/>
        <v/>
      </c>
      <c r="D22123" s="213" t="str">
        <f t="shared" si="693"/>
        <v/>
      </c>
    </row>
    <row r="22124" spans="2:4" x14ac:dyDescent="0.3">
      <c r="B22124" s="211" t="str">
        <f t="shared" si="692"/>
        <v/>
      </c>
      <c r="D22124" s="213" t="str">
        <f t="shared" si="693"/>
        <v/>
      </c>
    </row>
    <row r="22125" spans="2:4" x14ac:dyDescent="0.3">
      <c r="B22125" s="211" t="str">
        <f t="shared" si="692"/>
        <v/>
      </c>
      <c r="D22125" s="213" t="str">
        <f t="shared" si="693"/>
        <v/>
      </c>
    </row>
    <row r="22126" spans="2:4" x14ac:dyDescent="0.3">
      <c r="B22126" s="211" t="str">
        <f t="shared" si="692"/>
        <v/>
      </c>
      <c r="D22126" s="213" t="str">
        <f t="shared" si="693"/>
        <v/>
      </c>
    </row>
    <row r="22127" spans="2:4" x14ac:dyDescent="0.3">
      <c r="B22127" s="211" t="str">
        <f t="shared" si="692"/>
        <v/>
      </c>
      <c r="D22127" s="213" t="str">
        <f t="shared" si="693"/>
        <v/>
      </c>
    </row>
    <row r="22128" spans="2:4" x14ac:dyDescent="0.3">
      <c r="B22128" s="211" t="str">
        <f t="shared" si="692"/>
        <v/>
      </c>
      <c r="D22128" s="213" t="str">
        <f t="shared" si="693"/>
        <v/>
      </c>
    </row>
    <row r="22129" spans="2:4" x14ac:dyDescent="0.3">
      <c r="B22129" s="211" t="str">
        <f t="shared" si="692"/>
        <v/>
      </c>
      <c r="D22129" s="213" t="str">
        <f t="shared" si="693"/>
        <v/>
      </c>
    </row>
    <row r="22130" spans="2:4" x14ac:dyDescent="0.3">
      <c r="B22130" s="211" t="str">
        <f t="shared" si="692"/>
        <v/>
      </c>
      <c r="D22130" s="213" t="str">
        <f t="shared" si="693"/>
        <v/>
      </c>
    </row>
    <row r="22131" spans="2:4" x14ac:dyDescent="0.3">
      <c r="B22131" s="211" t="str">
        <f t="shared" si="692"/>
        <v/>
      </c>
      <c r="D22131" s="213" t="str">
        <f t="shared" si="693"/>
        <v/>
      </c>
    </row>
    <row r="22132" spans="2:4" x14ac:dyDescent="0.3">
      <c r="B22132" s="211" t="str">
        <f t="shared" si="692"/>
        <v/>
      </c>
      <c r="D22132" s="213" t="str">
        <f t="shared" si="693"/>
        <v/>
      </c>
    </row>
    <row r="22133" spans="2:4" x14ac:dyDescent="0.3">
      <c r="B22133" s="211" t="str">
        <f t="shared" si="692"/>
        <v/>
      </c>
      <c r="D22133" s="213" t="str">
        <f t="shared" si="693"/>
        <v/>
      </c>
    </row>
    <row r="22134" spans="2:4" x14ac:dyDescent="0.3">
      <c r="B22134" s="211" t="str">
        <f t="shared" si="692"/>
        <v/>
      </c>
      <c r="D22134" s="213" t="str">
        <f t="shared" si="693"/>
        <v/>
      </c>
    </row>
    <row r="22135" spans="2:4" x14ac:dyDescent="0.3">
      <c r="B22135" s="211" t="str">
        <f t="shared" si="692"/>
        <v/>
      </c>
      <c r="D22135" s="213" t="str">
        <f t="shared" si="693"/>
        <v/>
      </c>
    </row>
    <row r="22136" spans="2:4" x14ac:dyDescent="0.3">
      <c r="B22136" s="211" t="str">
        <f t="shared" si="692"/>
        <v/>
      </c>
      <c r="D22136" s="213" t="str">
        <f t="shared" si="693"/>
        <v/>
      </c>
    </row>
    <row r="22137" spans="2:4" x14ac:dyDescent="0.3">
      <c r="B22137" s="211" t="str">
        <f t="shared" si="692"/>
        <v/>
      </c>
      <c r="D22137" s="213" t="str">
        <f t="shared" si="693"/>
        <v/>
      </c>
    </row>
    <row r="22138" spans="2:4" x14ac:dyDescent="0.3">
      <c r="B22138" s="211" t="str">
        <f t="shared" si="692"/>
        <v/>
      </c>
      <c r="D22138" s="213" t="str">
        <f t="shared" si="693"/>
        <v/>
      </c>
    </row>
    <row r="22139" spans="2:4" x14ac:dyDescent="0.3">
      <c r="B22139" s="211" t="str">
        <f t="shared" si="692"/>
        <v/>
      </c>
      <c r="D22139" s="213" t="str">
        <f t="shared" si="693"/>
        <v/>
      </c>
    </row>
    <row r="22140" spans="2:4" x14ac:dyDescent="0.3">
      <c r="B22140" s="211" t="str">
        <f t="shared" si="692"/>
        <v/>
      </c>
      <c r="D22140" s="213" t="str">
        <f t="shared" si="693"/>
        <v/>
      </c>
    </row>
    <row r="22141" spans="2:4" x14ac:dyDescent="0.3">
      <c r="B22141" s="211" t="str">
        <f t="shared" si="692"/>
        <v/>
      </c>
      <c r="D22141" s="213" t="str">
        <f t="shared" si="693"/>
        <v/>
      </c>
    </row>
    <row r="22142" spans="2:4" x14ac:dyDescent="0.3">
      <c r="B22142" s="211" t="str">
        <f t="shared" si="692"/>
        <v/>
      </c>
      <c r="D22142" s="213" t="str">
        <f t="shared" si="693"/>
        <v/>
      </c>
    </row>
    <row r="22143" spans="2:4" x14ac:dyDescent="0.3">
      <c r="B22143" s="211" t="str">
        <f t="shared" si="692"/>
        <v/>
      </c>
      <c r="D22143" s="213" t="str">
        <f t="shared" si="693"/>
        <v/>
      </c>
    </row>
    <row r="22144" spans="2:4" x14ac:dyDescent="0.3">
      <c r="B22144" s="211" t="str">
        <f t="shared" si="692"/>
        <v/>
      </c>
      <c r="D22144" s="213" t="str">
        <f t="shared" si="693"/>
        <v/>
      </c>
    </row>
    <row r="22145" spans="2:4" x14ac:dyDescent="0.3">
      <c r="B22145" s="211" t="str">
        <f t="shared" si="692"/>
        <v/>
      </c>
      <c r="D22145" s="213" t="str">
        <f t="shared" si="693"/>
        <v/>
      </c>
    </row>
    <row r="22146" spans="2:4" x14ac:dyDescent="0.3">
      <c r="B22146" s="211" t="str">
        <f t="shared" si="692"/>
        <v/>
      </c>
      <c r="D22146" s="213" t="str">
        <f t="shared" si="693"/>
        <v/>
      </c>
    </row>
    <row r="22147" spans="2:4" x14ac:dyDescent="0.3">
      <c r="B22147" s="211" t="str">
        <f t="shared" si="692"/>
        <v/>
      </c>
      <c r="D22147" s="213" t="str">
        <f t="shared" si="693"/>
        <v/>
      </c>
    </row>
    <row r="22148" spans="2:4" x14ac:dyDescent="0.3">
      <c r="B22148" s="211" t="str">
        <f t="shared" si="692"/>
        <v/>
      </c>
      <c r="D22148" s="213" t="str">
        <f t="shared" si="693"/>
        <v/>
      </c>
    </row>
    <row r="22149" spans="2:4" x14ac:dyDescent="0.3">
      <c r="B22149" s="211" t="str">
        <f t="shared" si="692"/>
        <v/>
      </c>
      <c r="D22149" s="213" t="str">
        <f t="shared" si="693"/>
        <v/>
      </c>
    </row>
    <row r="22150" spans="2:4" x14ac:dyDescent="0.3">
      <c r="B22150" s="211" t="str">
        <f t="shared" ref="B22150:B22213" si="694">IF(NOT(ISBLANK(A22150)),INT(($B$2-A22150)/365.25),"")</f>
        <v/>
      </c>
      <c r="D22150" s="213" t="str">
        <f t="shared" ref="D22150:D22213" si="695">_xlfn.IFNA(VLOOKUP(B22150,AgeGroups,2,TRUE),"")</f>
        <v/>
      </c>
    </row>
    <row r="22151" spans="2:4" x14ac:dyDescent="0.3">
      <c r="B22151" s="211" t="str">
        <f t="shared" si="694"/>
        <v/>
      </c>
      <c r="D22151" s="213" t="str">
        <f t="shared" si="695"/>
        <v/>
      </c>
    </row>
    <row r="22152" spans="2:4" x14ac:dyDescent="0.3">
      <c r="B22152" s="211" t="str">
        <f t="shared" si="694"/>
        <v/>
      </c>
      <c r="D22152" s="213" t="str">
        <f t="shared" si="695"/>
        <v/>
      </c>
    </row>
    <row r="22153" spans="2:4" x14ac:dyDescent="0.3">
      <c r="B22153" s="211" t="str">
        <f t="shared" si="694"/>
        <v/>
      </c>
      <c r="D22153" s="213" t="str">
        <f t="shared" si="695"/>
        <v/>
      </c>
    </row>
    <row r="22154" spans="2:4" x14ac:dyDescent="0.3">
      <c r="B22154" s="211" t="str">
        <f t="shared" si="694"/>
        <v/>
      </c>
      <c r="D22154" s="213" t="str">
        <f t="shared" si="695"/>
        <v/>
      </c>
    </row>
    <row r="22155" spans="2:4" x14ac:dyDescent="0.3">
      <c r="B22155" s="211" t="str">
        <f t="shared" si="694"/>
        <v/>
      </c>
      <c r="D22155" s="213" t="str">
        <f t="shared" si="695"/>
        <v/>
      </c>
    </row>
    <row r="22156" spans="2:4" x14ac:dyDescent="0.3">
      <c r="B22156" s="211" t="str">
        <f t="shared" si="694"/>
        <v/>
      </c>
      <c r="D22156" s="213" t="str">
        <f t="shared" si="695"/>
        <v/>
      </c>
    </row>
    <row r="22157" spans="2:4" x14ac:dyDescent="0.3">
      <c r="B22157" s="211" t="str">
        <f t="shared" si="694"/>
        <v/>
      </c>
      <c r="D22157" s="213" t="str">
        <f t="shared" si="695"/>
        <v/>
      </c>
    </row>
    <row r="22158" spans="2:4" x14ac:dyDescent="0.3">
      <c r="B22158" s="211" t="str">
        <f t="shared" si="694"/>
        <v/>
      </c>
      <c r="D22158" s="213" t="str">
        <f t="shared" si="695"/>
        <v/>
      </c>
    </row>
    <row r="22159" spans="2:4" x14ac:dyDescent="0.3">
      <c r="B22159" s="211" t="str">
        <f t="shared" si="694"/>
        <v/>
      </c>
      <c r="D22159" s="213" t="str">
        <f t="shared" si="695"/>
        <v/>
      </c>
    </row>
    <row r="22160" spans="2:4" x14ac:dyDescent="0.3">
      <c r="B22160" s="211" t="str">
        <f t="shared" si="694"/>
        <v/>
      </c>
      <c r="D22160" s="213" t="str">
        <f t="shared" si="695"/>
        <v/>
      </c>
    </row>
    <row r="22161" spans="2:4" x14ac:dyDescent="0.3">
      <c r="B22161" s="211" t="str">
        <f t="shared" si="694"/>
        <v/>
      </c>
      <c r="D22161" s="213" t="str">
        <f t="shared" si="695"/>
        <v/>
      </c>
    </row>
    <row r="22162" spans="2:4" x14ac:dyDescent="0.3">
      <c r="B22162" s="211" t="str">
        <f t="shared" si="694"/>
        <v/>
      </c>
      <c r="D22162" s="213" t="str">
        <f t="shared" si="695"/>
        <v/>
      </c>
    </row>
    <row r="22163" spans="2:4" x14ac:dyDescent="0.3">
      <c r="B22163" s="211" t="str">
        <f t="shared" si="694"/>
        <v/>
      </c>
      <c r="D22163" s="213" t="str">
        <f t="shared" si="695"/>
        <v/>
      </c>
    </row>
    <row r="22164" spans="2:4" x14ac:dyDescent="0.3">
      <c r="B22164" s="211" t="str">
        <f t="shared" si="694"/>
        <v/>
      </c>
      <c r="D22164" s="213" t="str">
        <f t="shared" si="695"/>
        <v/>
      </c>
    </row>
    <row r="22165" spans="2:4" x14ac:dyDescent="0.3">
      <c r="B22165" s="211" t="str">
        <f t="shared" si="694"/>
        <v/>
      </c>
      <c r="D22165" s="213" t="str">
        <f t="shared" si="695"/>
        <v/>
      </c>
    </row>
    <row r="22166" spans="2:4" x14ac:dyDescent="0.3">
      <c r="B22166" s="211" t="str">
        <f t="shared" si="694"/>
        <v/>
      </c>
      <c r="D22166" s="213" t="str">
        <f t="shared" si="695"/>
        <v/>
      </c>
    </row>
    <row r="22167" spans="2:4" x14ac:dyDescent="0.3">
      <c r="B22167" s="211" t="str">
        <f t="shared" si="694"/>
        <v/>
      </c>
      <c r="D22167" s="213" t="str">
        <f t="shared" si="695"/>
        <v/>
      </c>
    </row>
    <row r="22168" spans="2:4" x14ac:dyDescent="0.3">
      <c r="B22168" s="211" t="str">
        <f t="shared" si="694"/>
        <v/>
      </c>
      <c r="D22168" s="213" t="str">
        <f t="shared" si="695"/>
        <v/>
      </c>
    </row>
    <row r="22169" spans="2:4" x14ac:dyDescent="0.3">
      <c r="B22169" s="211" t="str">
        <f t="shared" si="694"/>
        <v/>
      </c>
      <c r="D22169" s="213" t="str">
        <f t="shared" si="695"/>
        <v/>
      </c>
    </row>
    <row r="22170" spans="2:4" x14ac:dyDescent="0.3">
      <c r="B22170" s="211" t="str">
        <f t="shared" si="694"/>
        <v/>
      </c>
      <c r="D22170" s="213" t="str">
        <f t="shared" si="695"/>
        <v/>
      </c>
    </row>
    <row r="22171" spans="2:4" x14ac:dyDescent="0.3">
      <c r="B22171" s="211" t="str">
        <f t="shared" si="694"/>
        <v/>
      </c>
      <c r="D22171" s="213" t="str">
        <f t="shared" si="695"/>
        <v/>
      </c>
    </row>
    <row r="22172" spans="2:4" x14ac:dyDescent="0.3">
      <c r="B22172" s="211" t="str">
        <f t="shared" si="694"/>
        <v/>
      </c>
      <c r="D22172" s="213" t="str">
        <f t="shared" si="695"/>
        <v/>
      </c>
    </row>
    <row r="22173" spans="2:4" x14ac:dyDescent="0.3">
      <c r="B22173" s="211" t="str">
        <f t="shared" si="694"/>
        <v/>
      </c>
      <c r="D22173" s="213" t="str">
        <f t="shared" si="695"/>
        <v/>
      </c>
    </row>
    <row r="22174" spans="2:4" x14ac:dyDescent="0.3">
      <c r="B22174" s="211" t="str">
        <f t="shared" si="694"/>
        <v/>
      </c>
      <c r="D22174" s="213" t="str">
        <f t="shared" si="695"/>
        <v/>
      </c>
    </row>
    <row r="22175" spans="2:4" x14ac:dyDescent="0.3">
      <c r="B22175" s="211" t="str">
        <f t="shared" si="694"/>
        <v/>
      </c>
      <c r="D22175" s="213" t="str">
        <f t="shared" si="695"/>
        <v/>
      </c>
    </row>
    <row r="22176" spans="2:4" x14ac:dyDescent="0.3">
      <c r="B22176" s="211" t="str">
        <f t="shared" si="694"/>
        <v/>
      </c>
      <c r="D22176" s="213" t="str">
        <f t="shared" si="695"/>
        <v/>
      </c>
    </row>
    <row r="22177" spans="2:4" x14ac:dyDescent="0.3">
      <c r="B22177" s="211" t="str">
        <f t="shared" si="694"/>
        <v/>
      </c>
      <c r="D22177" s="213" t="str">
        <f t="shared" si="695"/>
        <v/>
      </c>
    </row>
    <row r="22178" spans="2:4" x14ac:dyDescent="0.3">
      <c r="B22178" s="211" t="str">
        <f t="shared" si="694"/>
        <v/>
      </c>
      <c r="D22178" s="213" t="str">
        <f t="shared" si="695"/>
        <v/>
      </c>
    </row>
    <row r="22179" spans="2:4" x14ac:dyDescent="0.3">
      <c r="B22179" s="211" t="str">
        <f t="shared" si="694"/>
        <v/>
      </c>
      <c r="D22179" s="213" t="str">
        <f t="shared" si="695"/>
        <v/>
      </c>
    </row>
    <row r="22180" spans="2:4" x14ac:dyDescent="0.3">
      <c r="B22180" s="211" t="str">
        <f t="shared" si="694"/>
        <v/>
      </c>
      <c r="D22180" s="213" t="str">
        <f t="shared" si="695"/>
        <v/>
      </c>
    </row>
    <row r="22181" spans="2:4" x14ac:dyDescent="0.3">
      <c r="B22181" s="211" t="str">
        <f t="shared" si="694"/>
        <v/>
      </c>
      <c r="D22181" s="213" t="str">
        <f t="shared" si="695"/>
        <v/>
      </c>
    </row>
    <row r="22182" spans="2:4" x14ac:dyDescent="0.3">
      <c r="B22182" s="211" t="str">
        <f t="shared" si="694"/>
        <v/>
      </c>
      <c r="D22182" s="213" t="str">
        <f t="shared" si="695"/>
        <v/>
      </c>
    </row>
    <row r="22183" spans="2:4" x14ac:dyDescent="0.3">
      <c r="B22183" s="211" t="str">
        <f t="shared" si="694"/>
        <v/>
      </c>
      <c r="D22183" s="213" t="str">
        <f t="shared" si="695"/>
        <v/>
      </c>
    </row>
    <row r="22184" spans="2:4" x14ac:dyDescent="0.3">
      <c r="B22184" s="211" t="str">
        <f t="shared" si="694"/>
        <v/>
      </c>
      <c r="D22184" s="213" t="str">
        <f t="shared" si="695"/>
        <v/>
      </c>
    </row>
    <row r="22185" spans="2:4" x14ac:dyDescent="0.3">
      <c r="B22185" s="211" t="str">
        <f t="shared" si="694"/>
        <v/>
      </c>
      <c r="D22185" s="213" t="str">
        <f t="shared" si="695"/>
        <v/>
      </c>
    </row>
    <row r="22186" spans="2:4" x14ac:dyDescent="0.3">
      <c r="B22186" s="211" t="str">
        <f t="shared" si="694"/>
        <v/>
      </c>
      <c r="D22186" s="213" t="str">
        <f t="shared" si="695"/>
        <v/>
      </c>
    </row>
    <row r="22187" spans="2:4" x14ac:dyDescent="0.3">
      <c r="B22187" s="211" t="str">
        <f t="shared" si="694"/>
        <v/>
      </c>
      <c r="D22187" s="213" t="str">
        <f t="shared" si="695"/>
        <v/>
      </c>
    </row>
    <row r="22188" spans="2:4" x14ac:dyDescent="0.3">
      <c r="B22188" s="211" t="str">
        <f t="shared" si="694"/>
        <v/>
      </c>
      <c r="D22188" s="213" t="str">
        <f t="shared" si="695"/>
        <v/>
      </c>
    </row>
    <row r="22189" spans="2:4" x14ac:dyDescent="0.3">
      <c r="B22189" s="211" t="str">
        <f t="shared" si="694"/>
        <v/>
      </c>
      <c r="D22189" s="213" t="str">
        <f t="shared" si="695"/>
        <v/>
      </c>
    </row>
    <row r="22190" spans="2:4" x14ac:dyDescent="0.3">
      <c r="B22190" s="211" t="str">
        <f t="shared" si="694"/>
        <v/>
      </c>
      <c r="D22190" s="213" t="str">
        <f t="shared" si="695"/>
        <v/>
      </c>
    </row>
    <row r="22191" spans="2:4" x14ac:dyDescent="0.3">
      <c r="B22191" s="211" t="str">
        <f t="shared" si="694"/>
        <v/>
      </c>
      <c r="D22191" s="213" t="str">
        <f t="shared" si="695"/>
        <v/>
      </c>
    </row>
    <row r="22192" spans="2:4" x14ac:dyDescent="0.3">
      <c r="B22192" s="211" t="str">
        <f t="shared" si="694"/>
        <v/>
      </c>
      <c r="D22192" s="213" t="str">
        <f t="shared" si="695"/>
        <v/>
      </c>
    </row>
    <row r="22193" spans="2:4" x14ac:dyDescent="0.3">
      <c r="B22193" s="211" t="str">
        <f t="shared" si="694"/>
        <v/>
      </c>
      <c r="D22193" s="213" t="str">
        <f t="shared" si="695"/>
        <v/>
      </c>
    </row>
    <row r="22194" spans="2:4" x14ac:dyDescent="0.3">
      <c r="B22194" s="211" t="str">
        <f t="shared" si="694"/>
        <v/>
      </c>
      <c r="D22194" s="213" t="str">
        <f t="shared" si="695"/>
        <v/>
      </c>
    </row>
    <row r="22195" spans="2:4" x14ac:dyDescent="0.3">
      <c r="B22195" s="211" t="str">
        <f t="shared" si="694"/>
        <v/>
      </c>
      <c r="D22195" s="213" t="str">
        <f t="shared" si="695"/>
        <v/>
      </c>
    </row>
    <row r="22196" spans="2:4" x14ac:dyDescent="0.3">
      <c r="B22196" s="211" t="str">
        <f t="shared" si="694"/>
        <v/>
      </c>
      <c r="D22196" s="213" t="str">
        <f t="shared" si="695"/>
        <v/>
      </c>
    </row>
    <row r="22197" spans="2:4" x14ac:dyDescent="0.3">
      <c r="B22197" s="211" t="str">
        <f t="shared" si="694"/>
        <v/>
      </c>
      <c r="D22197" s="213" t="str">
        <f t="shared" si="695"/>
        <v/>
      </c>
    </row>
    <row r="22198" spans="2:4" x14ac:dyDescent="0.3">
      <c r="B22198" s="211" t="str">
        <f t="shared" si="694"/>
        <v/>
      </c>
      <c r="D22198" s="213" t="str">
        <f t="shared" si="695"/>
        <v/>
      </c>
    </row>
    <row r="22199" spans="2:4" x14ac:dyDescent="0.3">
      <c r="B22199" s="211" t="str">
        <f t="shared" si="694"/>
        <v/>
      </c>
      <c r="D22199" s="213" t="str">
        <f t="shared" si="695"/>
        <v/>
      </c>
    </row>
    <row r="22200" spans="2:4" x14ac:dyDescent="0.3">
      <c r="B22200" s="211" t="str">
        <f t="shared" si="694"/>
        <v/>
      </c>
      <c r="D22200" s="213" t="str">
        <f t="shared" si="695"/>
        <v/>
      </c>
    </row>
    <row r="22201" spans="2:4" x14ac:dyDescent="0.3">
      <c r="B22201" s="211" t="str">
        <f t="shared" si="694"/>
        <v/>
      </c>
      <c r="D22201" s="213" t="str">
        <f t="shared" si="695"/>
        <v/>
      </c>
    </row>
    <row r="22202" spans="2:4" x14ac:dyDescent="0.3">
      <c r="B22202" s="211" t="str">
        <f t="shared" si="694"/>
        <v/>
      </c>
      <c r="D22202" s="213" t="str">
        <f t="shared" si="695"/>
        <v/>
      </c>
    </row>
    <row r="22203" spans="2:4" x14ac:dyDescent="0.3">
      <c r="B22203" s="211" t="str">
        <f t="shared" si="694"/>
        <v/>
      </c>
      <c r="D22203" s="213" t="str">
        <f t="shared" si="695"/>
        <v/>
      </c>
    </row>
    <row r="22204" spans="2:4" x14ac:dyDescent="0.3">
      <c r="B22204" s="211" t="str">
        <f t="shared" si="694"/>
        <v/>
      </c>
      <c r="D22204" s="213" t="str">
        <f t="shared" si="695"/>
        <v/>
      </c>
    </row>
    <row r="22205" spans="2:4" x14ac:dyDescent="0.3">
      <c r="B22205" s="211" t="str">
        <f t="shared" si="694"/>
        <v/>
      </c>
      <c r="D22205" s="213" t="str">
        <f t="shared" si="695"/>
        <v/>
      </c>
    </row>
    <row r="22206" spans="2:4" x14ac:dyDescent="0.3">
      <c r="B22206" s="211" t="str">
        <f t="shared" si="694"/>
        <v/>
      </c>
      <c r="D22206" s="213" t="str">
        <f t="shared" si="695"/>
        <v/>
      </c>
    </row>
    <row r="22207" spans="2:4" x14ac:dyDescent="0.3">
      <c r="B22207" s="211" t="str">
        <f t="shared" si="694"/>
        <v/>
      </c>
      <c r="D22207" s="213" t="str">
        <f t="shared" si="695"/>
        <v/>
      </c>
    </row>
    <row r="22208" spans="2:4" x14ac:dyDescent="0.3">
      <c r="B22208" s="211" t="str">
        <f t="shared" si="694"/>
        <v/>
      </c>
      <c r="D22208" s="213" t="str">
        <f t="shared" si="695"/>
        <v/>
      </c>
    </row>
    <row r="22209" spans="2:4" x14ac:dyDescent="0.3">
      <c r="B22209" s="211" t="str">
        <f t="shared" si="694"/>
        <v/>
      </c>
      <c r="D22209" s="213" t="str">
        <f t="shared" si="695"/>
        <v/>
      </c>
    </row>
    <row r="22210" spans="2:4" x14ac:dyDescent="0.3">
      <c r="B22210" s="211" t="str">
        <f t="shared" si="694"/>
        <v/>
      </c>
      <c r="D22210" s="213" t="str">
        <f t="shared" si="695"/>
        <v/>
      </c>
    </row>
    <row r="22211" spans="2:4" x14ac:dyDescent="0.3">
      <c r="B22211" s="211" t="str">
        <f t="shared" si="694"/>
        <v/>
      </c>
      <c r="D22211" s="213" t="str">
        <f t="shared" si="695"/>
        <v/>
      </c>
    </row>
    <row r="22212" spans="2:4" x14ac:dyDescent="0.3">
      <c r="B22212" s="211" t="str">
        <f t="shared" si="694"/>
        <v/>
      </c>
      <c r="D22212" s="213" t="str">
        <f t="shared" si="695"/>
        <v/>
      </c>
    </row>
    <row r="22213" spans="2:4" x14ac:dyDescent="0.3">
      <c r="B22213" s="211" t="str">
        <f t="shared" si="694"/>
        <v/>
      </c>
      <c r="D22213" s="213" t="str">
        <f t="shared" si="695"/>
        <v/>
      </c>
    </row>
    <row r="22214" spans="2:4" x14ac:dyDescent="0.3">
      <c r="B22214" s="211" t="str">
        <f t="shared" ref="B22214:B22277" si="696">IF(NOT(ISBLANK(A22214)),INT(($B$2-A22214)/365.25),"")</f>
        <v/>
      </c>
      <c r="D22214" s="213" t="str">
        <f t="shared" ref="D22214:D22277" si="697">_xlfn.IFNA(VLOOKUP(B22214,AgeGroups,2,TRUE),"")</f>
        <v/>
      </c>
    </row>
    <row r="22215" spans="2:4" x14ac:dyDescent="0.3">
      <c r="B22215" s="211" t="str">
        <f t="shared" si="696"/>
        <v/>
      </c>
      <c r="D22215" s="213" t="str">
        <f t="shared" si="697"/>
        <v/>
      </c>
    </row>
    <row r="22216" spans="2:4" x14ac:dyDescent="0.3">
      <c r="B22216" s="211" t="str">
        <f t="shared" si="696"/>
        <v/>
      </c>
      <c r="D22216" s="213" t="str">
        <f t="shared" si="697"/>
        <v/>
      </c>
    </row>
    <row r="22217" spans="2:4" x14ac:dyDescent="0.3">
      <c r="B22217" s="211" t="str">
        <f t="shared" si="696"/>
        <v/>
      </c>
      <c r="D22217" s="213" t="str">
        <f t="shared" si="697"/>
        <v/>
      </c>
    </row>
    <row r="22218" spans="2:4" x14ac:dyDescent="0.3">
      <c r="B22218" s="211" t="str">
        <f t="shared" si="696"/>
        <v/>
      </c>
      <c r="D22218" s="213" t="str">
        <f t="shared" si="697"/>
        <v/>
      </c>
    </row>
    <row r="22219" spans="2:4" x14ac:dyDescent="0.3">
      <c r="B22219" s="211" t="str">
        <f t="shared" si="696"/>
        <v/>
      </c>
      <c r="D22219" s="213" t="str">
        <f t="shared" si="697"/>
        <v/>
      </c>
    </row>
    <row r="22220" spans="2:4" x14ac:dyDescent="0.3">
      <c r="B22220" s="211" t="str">
        <f t="shared" si="696"/>
        <v/>
      </c>
      <c r="D22220" s="213" t="str">
        <f t="shared" si="697"/>
        <v/>
      </c>
    </row>
    <row r="22221" spans="2:4" x14ac:dyDescent="0.3">
      <c r="B22221" s="211" t="str">
        <f t="shared" si="696"/>
        <v/>
      </c>
      <c r="D22221" s="213" t="str">
        <f t="shared" si="697"/>
        <v/>
      </c>
    </row>
    <row r="22222" spans="2:4" x14ac:dyDescent="0.3">
      <c r="B22222" s="211" t="str">
        <f t="shared" si="696"/>
        <v/>
      </c>
      <c r="D22222" s="213" t="str">
        <f t="shared" si="697"/>
        <v/>
      </c>
    </row>
    <row r="22223" spans="2:4" x14ac:dyDescent="0.3">
      <c r="B22223" s="211" t="str">
        <f t="shared" si="696"/>
        <v/>
      </c>
      <c r="D22223" s="213" t="str">
        <f t="shared" si="697"/>
        <v/>
      </c>
    </row>
    <row r="22224" spans="2:4" x14ac:dyDescent="0.3">
      <c r="B22224" s="211" t="str">
        <f t="shared" si="696"/>
        <v/>
      </c>
      <c r="D22224" s="213" t="str">
        <f t="shared" si="697"/>
        <v/>
      </c>
    </row>
    <row r="22225" spans="2:4" x14ac:dyDescent="0.3">
      <c r="B22225" s="211" t="str">
        <f t="shared" si="696"/>
        <v/>
      </c>
      <c r="D22225" s="213" t="str">
        <f t="shared" si="697"/>
        <v/>
      </c>
    </row>
    <row r="22226" spans="2:4" x14ac:dyDescent="0.3">
      <c r="B22226" s="211" t="str">
        <f t="shared" si="696"/>
        <v/>
      </c>
      <c r="D22226" s="213" t="str">
        <f t="shared" si="697"/>
        <v/>
      </c>
    </row>
    <row r="22227" spans="2:4" x14ac:dyDescent="0.3">
      <c r="B22227" s="211" t="str">
        <f t="shared" si="696"/>
        <v/>
      </c>
      <c r="D22227" s="213" t="str">
        <f t="shared" si="697"/>
        <v/>
      </c>
    </row>
    <row r="22228" spans="2:4" x14ac:dyDescent="0.3">
      <c r="B22228" s="211" t="str">
        <f t="shared" si="696"/>
        <v/>
      </c>
      <c r="D22228" s="213" t="str">
        <f t="shared" si="697"/>
        <v/>
      </c>
    </row>
    <row r="22229" spans="2:4" x14ac:dyDescent="0.3">
      <c r="B22229" s="211" t="str">
        <f t="shared" si="696"/>
        <v/>
      </c>
      <c r="D22229" s="213" t="str">
        <f t="shared" si="697"/>
        <v/>
      </c>
    </row>
    <row r="22230" spans="2:4" x14ac:dyDescent="0.3">
      <c r="B22230" s="211" t="str">
        <f t="shared" si="696"/>
        <v/>
      </c>
      <c r="D22230" s="213" t="str">
        <f t="shared" si="697"/>
        <v/>
      </c>
    </row>
    <row r="22231" spans="2:4" x14ac:dyDescent="0.3">
      <c r="B22231" s="211" t="str">
        <f t="shared" si="696"/>
        <v/>
      </c>
      <c r="D22231" s="213" t="str">
        <f t="shared" si="697"/>
        <v/>
      </c>
    </row>
    <row r="22232" spans="2:4" x14ac:dyDescent="0.3">
      <c r="B22232" s="211" t="str">
        <f t="shared" si="696"/>
        <v/>
      </c>
      <c r="D22232" s="213" t="str">
        <f t="shared" si="697"/>
        <v/>
      </c>
    </row>
    <row r="22233" spans="2:4" x14ac:dyDescent="0.3">
      <c r="B22233" s="211" t="str">
        <f t="shared" si="696"/>
        <v/>
      </c>
      <c r="D22233" s="213" t="str">
        <f t="shared" si="697"/>
        <v/>
      </c>
    </row>
    <row r="22234" spans="2:4" x14ac:dyDescent="0.3">
      <c r="B22234" s="211" t="str">
        <f t="shared" si="696"/>
        <v/>
      </c>
      <c r="D22234" s="213" t="str">
        <f t="shared" si="697"/>
        <v/>
      </c>
    </row>
    <row r="22235" spans="2:4" x14ac:dyDescent="0.3">
      <c r="B22235" s="211" t="str">
        <f t="shared" si="696"/>
        <v/>
      </c>
      <c r="D22235" s="213" t="str">
        <f t="shared" si="697"/>
        <v/>
      </c>
    </row>
    <row r="22236" spans="2:4" x14ac:dyDescent="0.3">
      <c r="B22236" s="211" t="str">
        <f t="shared" si="696"/>
        <v/>
      </c>
      <c r="D22236" s="213" t="str">
        <f t="shared" si="697"/>
        <v/>
      </c>
    </row>
    <row r="22237" spans="2:4" x14ac:dyDescent="0.3">
      <c r="B22237" s="211" t="str">
        <f t="shared" si="696"/>
        <v/>
      </c>
      <c r="D22237" s="213" t="str">
        <f t="shared" si="697"/>
        <v/>
      </c>
    </row>
    <row r="22238" spans="2:4" x14ac:dyDescent="0.3">
      <c r="B22238" s="211" t="str">
        <f t="shared" si="696"/>
        <v/>
      </c>
      <c r="D22238" s="213" t="str">
        <f t="shared" si="697"/>
        <v/>
      </c>
    </row>
    <row r="22239" spans="2:4" x14ac:dyDescent="0.3">
      <c r="B22239" s="211" t="str">
        <f t="shared" si="696"/>
        <v/>
      </c>
      <c r="D22239" s="213" t="str">
        <f t="shared" si="697"/>
        <v/>
      </c>
    </row>
    <row r="22240" spans="2:4" x14ac:dyDescent="0.3">
      <c r="B22240" s="211" t="str">
        <f t="shared" si="696"/>
        <v/>
      </c>
      <c r="D22240" s="213" t="str">
        <f t="shared" si="697"/>
        <v/>
      </c>
    </row>
    <row r="22241" spans="2:4" x14ac:dyDescent="0.3">
      <c r="B22241" s="211" t="str">
        <f t="shared" si="696"/>
        <v/>
      </c>
      <c r="D22241" s="213" t="str">
        <f t="shared" si="697"/>
        <v/>
      </c>
    </row>
    <row r="22242" spans="2:4" x14ac:dyDescent="0.3">
      <c r="B22242" s="211" t="str">
        <f t="shared" si="696"/>
        <v/>
      </c>
      <c r="D22242" s="213" t="str">
        <f t="shared" si="697"/>
        <v/>
      </c>
    </row>
    <row r="22243" spans="2:4" x14ac:dyDescent="0.3">
      <c r="B22243" s="211" t="str">
        <f t="shared" si="696"/>
        <v/>
      </c>
      <c r="D22243" s="213" t="str">
        <f t="shared" si="697"/>
        <v/>
      </c>
    </row>
    <row r="22244" spans="2:4" x14ac:dyDescent="0.3">
      <c r="B22244" s="211" t="str">
        <f t="shared" si="696"/>
        <v/>
      </c>
      <c r="D22244" s="213" t="str">
        <f t="shared" si="697"/>
        <v/>
      </c>
    </row>
    <row r="22245" spans="2:4" x14ac:dyDescent="0.3">
      <c r="B22245" s="211" t="str">
        <f t="shared" si="696"/>
        <v/>
      </c>
      <c r="D22245" s="213" t="str">
        <f t="shared" si="697"/>
        <v/>
      </c>
    </row>
    <row r="22246" spans="2:4" x14ac:dyDescent="0.3">
      <c r="B22246" s="211" t="str">
        <f t="shared" si="696"/>
        <v/>
      </c>
      <c r="D22246" s="213" t="str">
        <f t="shared" si="697"/>
        <v/>
      </c>
    </row>
    <row r="22247" spans="2:4" x14ac:dyDescent="0.3">
      <c r="B22247" s="211" t="str">
        <f t="shared" si="696"/>
        <v/>
      </c>
      <c r="D22247" s="213" t="str">
        <f t="shared" si="697"/>
        <v/>
      </c>
    </row>
    <row r="22248" spans="2:4" x14ac:dyDescent="0.3">
      <c r="B22248" s="211" t="str">
        <f t="shared" si="696"/>
        <v/>
      </c>
      <c r="D22248" s="213" t="str">
        <f t="shared" si="697"/>
        <v/>
      </c>
    </row>
    <row r="22249" spans="2:4" x14ac:dyDescent="0.3">
      <c r="B22249" s="211" t="str">
        <f t="shared" si="696"/>
        <v/>
      </c>
      <c r="D22249" s="213" t="str">
        <f t="shared" si="697"/>
        <v/>
      </c>
    </row>
    <row r="22250" spans="2:4" x14ac:dyDescent="0.3">
      <c r="B22250" s="211" t="str">
        <f t="shared" si="696"/>
        <v/>
      </c>
      <c r="D22250" s="213" t="str">
        <f t="shared" si="697"/>
        <v/>
      </c>
    </row>
    <row r="22251" spans="2:4" x14ac:dyDescent="0.3">
      <c r="B22251" s="211" t="str">
        <f t="shared" si="696"/>
        <v/>
      </c>
      <c r="D22251" s="213" t="str">
        <f t="shared" si="697"/>
        <v/>
      </c>
    </row>
    <row r="22252" spans="2:4" x14ac:dyDescent="0.3">
      <c r="B22252" s="211" t="str">
        <f t="shared" si="696"/>
        <v/>
      </c>
      <c r="D22252" s="213" t="str">
        <f t="shared" si="697"/>
        <v/>
      </c>
    </row>
    <row r="22253" spans="2:4" x14ac:dyDescent="0.3">
      <c r="B22253" s="211" t="str">
        <f t="shared" si="696"/>
        <v/>
      </c>
      <c r="D22253" s="213" t="str">
        <f t="shared" si="697"/>
        <v/>
      </c>
    </row>
    <row r="22254" spans="2:4" x14ac:dyDescent="0.3">
      <c r="B22254" s="211" t="str">
        <f t="shared" si="696"/>
        <v/>
      </c>
      <c r="D22254" s="213" t="str">
        <f t="shared" si="697"/>
        <v/>
      </c>
    </row>
    <row r="22255" spans="2:4" x14ac:dyDescent="0.3">
      <c r="B22255" s="211" t="str">
        <f t="shared" si="696"/>
        <v/>
      </c>
      <c r="D22255" s="213" t="str">
        <f t="shared" si="697"/>
        <v/>
      </c>
    </row>
    <row r="22256" spans="2:4" x14ac:dyDescent="0.3">
      <c r="B22256" s="211" t="str">
        <f t="shared" si="696"/>
        <v/>
      </c>
      <c r="D22256" s="213" t="str">
        <f t="shared" si="697"/>
        <v/>
      </c>
    </row>
    <row r="22257" spans="2:4" x14ac:dyDescent="0.3">
      <c r="B22257" s="211" t="str">
        <f t="shared" si="696"/>
        <v/>
      </c>
      <c r="D22257" s="213" t="str">
        <f t="shared" si="697"/>
        <v/>
      </c>
    </row>
    <row r="22258" spans="2:4" x14ac:dyDescent="0.3">
      <c r="B22258" s="211" t="str">
        <f t="shared" si="696"/>
        <v/>
      </c>
      <c r="D22258" s="213" t="str">
        <f t="shared" si="697"/>
        <v/>
      </c>
    </row>
    <row r="22259" spans="2:4" x14ac:dyDescent="0.3">
      <c r="B22259" s="211" t="str">
        <f t="shared" si="696"/>
        <v/>
      </c>
      <c r="D22259" s="213" t="str">
        <f t="shared" si="697"/>
        <v/>
      </c>
    </row>
    <row r="22260" spans="2:4" x14ac:dyDescent="0.3">
      <c r="B22260" s="211" t="str">
        <f t="shared" si="696"/>
        <v/>
      </c>
      <c r="D22260" s="213" t="str">
        <f t="shared" si="697"/>
        <v/>
      </c>
    </row>
    <row r="22261" spans="2:4" x14ac:dyDescent="0.3">
      <c r="B22261" s="211" t="str">
        <f t="shared" si="696"/>
        <v/>
      </c>
      <c r="D22261" s="213" t="str">
        <f t="shared" si="697"/>
        <v/>
      </c>
    </row>
    <row r="22262" spans="2:4" x14ac:dyDescent="0.3">
      <c r="B22262" s="211" t="str">
        <f t="shared" si="696"/>
        <v/>
      </c>
      <c r="D22262" s="213" t="str">
        <f t="shared" si="697"/>
        <v/>
      </c>
    </row>
    <row r="22263" spans="2:4" x14ac:dyDescent="0.3">
      <c r="B22263" s="211" t="str">
        <f t="shared" si="696"/>
        <v/>
      </c>
      <c r="D22263" s="213" t="str">
        <f t="shared" si="697"/>
        <v/>
      </c>
    </row>
    <row r="22264" spans="2:4" x14ac:dyDescent="0.3">
      <c r="B22264" s="211" t="str">
        <f t="shared" si="696"/>
        <v/>
      </c>
      <c r="D22264" s="213" t="str">
        <f t="shared" si="697"/>
        <v/>
      </c>
    </row>
    <row r="22265" spans="2:4" x14ac:dyDescent="0.3">
      <c r="B22265" s="211" t="str">
        <f t="shared" si="696"/>
        <v/>
      </c>
      <c r="D22265" s="213" t="str">
        <f t="shared" si="697"/>
        <v/>
      </c>
    </row>
    <row r="22266" spans="2:4" x14ac:dyDescent="0.3">
      <c r="B22266" s="211" t="str">
        <f t="shared" si="696"/>
        <v/>
      </c>
      <c r="D22266" s="213" t="str">
        <f t="shared" si="697"/>
        <v/>
      </c>
    </row>
    <row r="22267" spans="2:4" x14ac:dyDescent="0.3">
      <c r="B22267" s="211" t="str">
        <f t="shared" si="696"/>
        <v/>
      </c>
      <c r="D22267" s="213" t="str">
        <f t="shared" si="697"/>
        <v/>
      </c>
    </row>
    <row r="22268" spans="2:4" x14ac:dyDescent="0.3">
      <c r="B22268" s="211" t="str">
        <f t="shared" si="696"/>
        <v/>
      </c>
      <c r="D22268" s="213" t="str">
        <f t="shared" si="697"/>
        <v/>
      </c>
    </row>
    <row r="22269" spans="2:4" x14ac:dyDescent="0.3">
      <c r="B22269" s="211" t="str">
        <f t="shared" si="696"/>
        <v/>
      </c>
      <c r="D22269" s="213" t="str">
        <f t="shared" si="697"/>
        <v/>
      </c>
    </row>
    <row r="22270" spans="2:4" x14ac:dyDescent="0.3">
      <c r="B22270" s="211" t="str">
        <f t="shared" si="696"/>
        <v/>
      </c>
      <c r="D22270" s="213" t="str">
        <f t="shared" si="697"/>
        <v/>
      </c>
    </row>
    <row r="22271" spans="2:4" x14ac:dyDescent="0.3">
      <c r="B22271" s="211" t="str">
        <f t="shared" si="696"/>
        <v/>
      </c>
      <c r="D22271" s="213" t="str">
        <f t="shared" si="697"/>
        <v/>
      </c>
    </row>
    <row r="22272" spans="2:4" x14ac:dyDescent="0.3">
      <c r="B22272" s="211" t="str">
        <f t="shared" si="696"/>
        <v/>
      </c>
      <c r="D22272" s="213" t="str">
        <f t="shared" si="697"/>
        <v/>
      </c>
    </row>
    <row r="22273" spans="2:4" x14ac:dyDescent="0.3">
      <c r="B22273" s="211" t="str">
        <f t="shared" si="696"/>
        <v/>
      </c>
      <c r="D22273" s="213" t="str">
        <f t="shared" si="697"/>
        <v/>
      </c>
    </row>
    <row r="22274" spans="2:4" x14ac:dyDescent="0.3">
      <c r="B22274" s="211" t="str">
        <f t="shared" si="696"/>
        <v/>
      </c>
      <c r="D22274" s="213" t="str">
        <f t="shared" si="697"/>
        <v/>
      </c>
    </row>
    <row r="22275" spans="2:4" x14ac:dyDescent="0.3">
      <c r="B22275" s="211" t="str">
        <f t="shared" si="696"/>
        <v/>
      </c>
      <c r="D22275" s="213" t="str">
        <f t="shared" si="697"/>
        <v/>
      </c>
    </row>
    <row r="22276" spans="2:4" x14ac:dyDescent="0.3">
      <c r="B22276" s="211" t="str">
        <f t="shared" si="696"/>
        <v/>
      </c>
      <c r="D22276" s="213" t="str">
        <f t="shared" si="697"/>
        <v/>
      </c>
    </row>
    <row r="22277" spans="2:4" x14ac:dyDescent="0.3">
      <c r="B22277" s="211" t="str">
        <f t="shared" si="696"/>
        <v/>
      </c>
      <c r="D22277" s="213" t="str">
        <f t="shared" si="697"/>
        <v/>
      </c>
    </row>
    <row r="22278" spans="2:4" x14ac:dyDescent="0.3">
      <c r="B22278" s="211" t="str">
        <f t="shared" ref="B22278:B22341" si="698">IF(NOT(ISBLANK(A22278)),INT(($B$2-A22278)/365.25),"")</f>
        <v/>
      </c>
      <c r="D22278" s="213" t="str">
        <f t="shared" ref="D22278:D22341" si="699">_xlfn.IFNA(VLOOKUP(B22278,AgeGroups,2,TRUE),"")</f>
        <v/>
      </c>
    </row>
    <row r="22279" spans="2:4" x14ac:dyDescent="0.3">
      <c r="B22279" s="211" t="str">
        <f t="shared" si="698"/>
        <v/>
      </c>
      <c r="D22279" s="213" t="str">
        <f t="shared" si="699"/>
        <v/>
      </c>
    </row>
    <row r="22280" spans="2:4" x14ac:dyDescent="0.3">
      <c r="B22280" s="211" t="str">
        <f t="shared" si="698"/>
        <v/>
      </c>
      <c r="D22280" s="213" t="str">
        <f t="shared" si="699"/>
        <v/>
      </c>
    </row>
    <row r="22281" spans="2:4" x14ac:dyDescent="0.3">
      <c r="B22281" s="211" t="str">
        <f t="shared" si="698"/>
        <v/>
      </c>
      <c r="D22281" s="213" t="str">
        <f t="shared" si="699"/>
        <v/>
      </c>
    </row>
    <row r="22282" spans="2:4" x14ac:dyDescent="0.3">
      <c r="B22282" s="211" t="str">
        <f t="shared" si="698"/>
        <v/>
      </c>
      <c r="D22282" s="213" t="str">
        <f t="shared" si="699"/>
        <v/>
      </c>
    </row>
    <row r="22283" spans="2:4" x14ac:dyDescent="0.3">
      <c r="B22283" s="211" t="str">
        <f t="shared" si="698"/>
        <v/>
      </c>
      <c r="D22283" s="213" t="str">
        <f t="shared" si="699"/>
        <v/>
      </c>
    </row>
    <row r="22284" spans="2:4" x14ac:dyDescent="0.3">
      <c r="B22284" s="211" t="str">
        <f t="shared" si="698"/>
        <v/>
      </c>
      <c r="D22284" s="213" t="str">
        <f t="shared" si="699"/>
        <v/>
      </c>
    </row>
    <row r="22285" spans="2:4" x14ac:dyDescent="0.3">
      <c r="B22285" s="211" t="str">
        <f t="shared" si="698"/>
        <v/>
      </c>
      <c r="D22285" s="213" t="str">
        <f t="shared" si="699"/>
        <v/>
      </c>
    </row>
    <row r="22286" spans="2:4" x14ac:dyDescent="0.3">
      <c r="B22286" s="211" t="str">
        <f t="shared" si="698"/>
        <v/>
      </c>
      <c r="D22286" s="213" t="str">
        <f t="shared" si="699"/>
        <v/>
      </c>
    </row>
    <row r="22287" spans="2:4" x14ac:dyDescent="0.3">
      <c r="B22287" s="211" t="str">
        <f t="shared" si="698"/>
        <v/>
      </c>
      <c r="D22287" s="213" t="str">
        <f t="shared" si="699"/>
        <v/>
      </c>
    </row>
    <row r="22288" spans="2:4" x14ac:dyDescent="0.3">
      <c r="B22288" s="211" t="str">
        <f t="shared" si="698"/>
        <v/>
      </c>
      <c r="D22288" s="213" t="str">
        <f t="shared" si="699"/>
        <v/>
      </c>
    </row>
    <row r="22289" spans="2:4" x14ac:dyDescent="0.3">
      <c r="B22289" s="211" t="str">
        <f t="shared" si="698"/>
        <v/>
      </c>
      <c r="D22289" s="213" t="str">
        <f t="shared" si="699"/>
        <v/>
      </c>
    </row>
    <row r="22290" spans="2:4" x14ac:dyDescent="0.3">
      <c r="B22290" s="211" t="str">
        <f t="shared" si="698"/>
        <v/>
      </c>
      <c r="D22290" s="213" t="str">
        <f t="shared" si="699"/>
        <v/>
      </c>
    </row>
    <row r="22291" spans="2:4" x14ac:dyDescent="0.3">
      <c r="B22291" s="211" t="str">
        <f t="shared" si="698"/>
        <v/>
      </c>
      <c r="D22291" s="213" t="str">
        <f t="shared" si="699"/>
        <v/>
      </c>
    </row>
    <row r="22292" spans="2:4" x14ac:dyDescent="0.3">
      <c r="B22292" s="211" t="str">
        <f t="shared" si="698"/>
        <v/>
      </c>
      <c r="D22292" s="213" t="str">
        <f t="shared" si="699"/>
        <v/>
      </c>
    </row>
    <row r="22293" spans="2:4" x14ac:dyDescent="0.3">
      <c r="B22293" s="211" t="str">
        <f t="shared" si="698"/>
        <v/>
      </c>
      <c r="D22293" s="213" t="str">
        <f t="shared" si="699"/>
        <v/>
      </c>
    </row>
    <row r="22294" spans="2:4" x14ac:dyDescent="0.3">
      <c r="B22294" s="211" t="str">
        <f t="shared" si="698"/>
        <v/>
      </c>
      <c r="D22294" s="213" t="str">
        <f t="shared" si="699"/>
        <v/>
      </c>
    </row>
    <row r="22295" spans="2:4" x14ac:dyDescent="0.3">
      <c r="B22295" s="211" t="str">
        <f t="shared" si="698"/>
        <v/>
      </c>
      <c r="D22295" s="213" t="str">
        <f t="shared" si="699"/>
        <v/>
      </c>
    </row>
    <row r="22296" spans="2:4" x14ac:dyDescent="0.3">
      <c r="B22296" s="211" t="str">
        <f t="shared" si="698"/>
        <v/>
      </c>
      <c r="D22296" s="213" t="str">
        <f t="shared" si="699"/>
        <v/>
      </c>
    </row>
    <row r="22297" spans="2:4" x14ac:dyDescent="0.3">
      <c r="B22297" s="211" t="str">
        <f t="shared" si="698"/>
        <v/>
      </c>
      <c r="D22297" s="213" t="str">
        <f t="shared" si="699"/>
        <v/>
      </c>
    </row>
    <row r="22298" spans="2:4" x14ac:dyDescent="0.3">
      <c r="B22298" s="211" t="str">
        <f t="shared" si="698"/>
        <v/>
      </c>
      <c r="D22298" s="213" t="str">
        <f t="shared" si="699"/>
        <v/>
      </c>
    </row>
    <row r="22299" spans="2:4" x14ac:dyDescent="0.3">
      <c r="B22299" s="211" t="str">
        <f t="shared" si="698"/>
        <v/>
      </c>
      <c r="D22299" s="213" t="str">
        <f t="shared" si="699"/>
        <v/>
      </c>
    </row>
    <row r="22300" spans="2:4" x14ac:dyDescent="0.3">
      <c r="B22300" s="211" t="str">
        <f t="shared" si="698"/>
        <v/>
      </c>
      <c r="D22300" s="213" t="str">
        <f t="shared" si="699"/>
        <v/>
      </c>
    </row>
    <row r="22301" spans="2:4" x14ac:dyDescent="0.3">
      <c r="B22301" s="211" t="str">
        <f t="shared" si="698"/>
        <v/>
      </c>
      <c r="D22301" s="213" t="str">
        <f t="shared" si="699"/>
        <v/>
      </c>
    </row>
    <row r="22302" spans="2:4" x14ac:dyDescent="0.3">
      <c r="B22302" s="211" t="str">
        <f t="shared" si="698"/>
        <v/>
      </c>
      <c r="D22302" s="213" t="str">
        <f t="shared" si="699"/>
        <v/>
      </c>
    </row>
    <row r="22303" spans="2:4" x14ac:dyDescent="0.3">
      <c r="B22303" s="211" t="str">
        <f t="shared" si="698"/>
        <v/>
      </c>
      <c r="D22303" s="213" t="str">
        <f t="shared" si="699"/>
        <v/>
      </c>
    </row>
    <row r="22304" spans="2:4" x14ac:dyDescent="0.3">
      <c r="B22304" s="211" t="str">
        <f t="shared" si="698"/>
        <v/>
      </c>
      <c r="D22304" s="213" t="str">
        <f t="shared" si="699"/>
        <v/>
      </c>
    </row>
    <row r="22305" spans="2:4" x14ac:dyDescent="0.3">
      <c r="B22305" s="211" t="str">
        <f t="shared" si="698"/>
        <v/>
      </c>
      <c r="D22305" s="213" t="str">
        <f t="shared" si="699"/>
        <v/>
      </c>
    </row>
    <row r="22306" spans="2:4" x14ac:dyDescent="0.3">
      <c r="B22306" s="211" t="str">
        <f t="shared" si="698"/>
        <v/>
      </c>
      <c r="D22306" s="213" t="str">
        <f t="shared" si="699"/>
        <v/>
      </c>
    </row>
    <row r="22307" spans="2:4" x14ac:dyDescent="0.3">
      <c r="B22307" s="211" t="str">
        <f t="shared" si="698"/>
        <v/>
      </c>
      <c r="D22307" s="213" t="str">
        <f t="shared" si="699"/>
        <v/>
      </c>
    </row>
    <row r="22308" spans="2:4" x14ac:dyDescent="0.3">
      <c r="B22308" s="211" t="str">
        <f t="shared" si="698"/>
        <v/>
      </c>
      <c r="D22308" s="213" t="str">
        <f t="shared" si="699"/>
        <v/>
      </c>
    </row>
    <row r="22309" spans="2:4" x14ac:dyDescent="0.3">
      <c r="B22309" s="211" t="str">
        <f t="shared" si="698"/>
        <v/>
      </c>
      <c r="D22309" s="213" t="str">
        <f t="shared" si="699"/>
        <v/>
      </c>
    </row>
    <row r="22310" spans="2:4" x14ac:dyDescent="0.3">
      <c r="B22310" s="211" t="str">
        <f t="shared" si="698"/>
        <v/>
      </c>
      <c r="D22310" s="213" t="str">
        <f t="shared" si="699"/>
        <v/>
      </c>
    </row>
    <row r="22311" spans="2:4" x14ac:dyDescent="0.3">
      <c r="B22311" s="211" t="str">
        <f t="shared" si="698"/>
        <v/>
      </c>
      <c r="D22311" s="213" t="str">
        <f t="shared" si="699"/>
        <v/>
      </c>
    </row>
    <row r="22312" spans="2:4" x14ac:dyDescent="0.3">
      <c r="B22312" s="211" t="str">
        <f t="shared" si="698"/>
        <v/>
      </c>
      <c r="D22312" s="213" t="str">
        <f t="shared" si="699"/>
        <v/>
      </c>
    </row>
    <row r="22313" spans="2:4" x14ac:dyDescent="0.3">
      <c r="B22313" s="211" t="str">
        <f t="shared" si="698"/>
        <v/>
      </c>
      <c r="D22313" s="213" t="str">
        <f t="shared" si="699"/>
        <v/>
      </c>
    </row>
    <row r="22314" spans="2:4" x14ac:dyDescent="0.3">
      <c r="B22314" s="211" t="str">
        <f t="shared" si="698"/>
        <v/>
      </c>
      <c r="D22314" s="213" t="str">
        <f t="shared" si="699"/>
        <v/>
      </c>
    </row>
    <row r="22315" spans="2:4" x14ac:dyDescent="0.3">
      <c r="B22315" s="211" t="str">
        <f t="shared" si="698"/>
        <v/>
      </c>
      <c r="D22315" s="213" t="str">
        <f t="shared" si="699"/>
        <v/>
      </c>
    </row>
    <row r="22316" spans="2:4" x14ac:dyDescent="0.3">
      <c r="B22316" s="211" t="str">
        <f t="shared" si="698"/>
        <v/>
      </c>
      <c r="D22316" s="213" t="str">
        <f t="shared" si="699"/>
        <v/>
      </c>
    </row>
    <row r="22317" spans="2:4" x14ac:dyDescent="0.3">
      <c r="B22317" s="211" t="str">
        <f t="shared" si="698"/>
        <v/>
      </c>
      <c r="D22317" s="213" t="str">
        <f t="shared" si="699"/>
        <v/>
      </c>
    </row>
    <row r="22318" spans="2:4" x14ac:dyDescent="0.3">
      <c r="B22318" s="211" t="str">
        <f t="shared" si="698"/>
        <v/>
      </c>
      <c r="D22318" s="213" t="str">
        <f t="shared" si="699"/>
        <v/>
      </c>
    </row>
    <row r="22319" spans="2:4" x14ac:dyDescent="0.3">
      <c r="B22319" s="211" t="str">
        <f t="shared" si="698"/>
        <v/>
      </c>
      <c r="D22319" s="213" t="str">
        <f t="shared" si="699"/>
        <v/>
      </c>
    </row>
    <row r="22320" spans="2:4" x14ac:dyDescent="0.3">
      <c r="B22320" s="211" t="str">
        <f t="shared" si="698"/>
        <v/>
      </c>
      <c r="D22320" s="213" t="str">
        <f t="shared" si="699"/>
        <v/>
      </c>
    </row>
    <row r="22321" spans="2:4" x14ac:dyDescent="0.3">
      <c r="B22321" s="211" t="str">
        <f t="shared" si="698"/>
        <v/>
      </c>
      <c r="D22321" s="213" t="str">
        <f t="shared" si="699"/>
        <v/>
      </c>
    </row>
    <row r="22322" spans="2:4" x14ac:dyDescent="0.3">
      <c r="B22322" s="211" t="str">
        <f t="shared" si="698"/>
        <v/>
      </c>
      <c r="D22322" s="213" t="str">
        <f t="shared" si="699"/>
        <v/>
      </c>
    </row>
    <row r="22323" spans="2:4" x14ac:dyDescent="0.3">
      <c r="B22323" s="211" t="str">
        <f t="shared" si="698"/>
        <v/>
      </c>
      <c r="D22323" s="213" t="str">
        <f t="shared" si="699"/>
        <v/>
      </c>
    </row>
    <row r="22324" spans="2:4" x14ac:dyDescent="0.3">
      <c r="B22324" s="211" t="str">
        <f t="shared" si="698"/>
        <v/>
      </c>
      <c r="D22324" s="213" t="str">
        <f t="shared" si="699"/>
        <v/>
      </c>
    </row>
    <row r="22325" spans="2:4" x14ac:dyDescent="0.3">
      <c r="B22325" s="211" t="str">
        <f t="shared" si="698"/>
        <v/>
      </c>
      <c r="D22325" s="213" t="str">
        <f t="shared" si="699"/>
        <v/>
      </c>
    </row>
    <row r="22326" spans="2:4" x14ac:dyDescent="0.3">
      <c r="B22326" s="211" t="str">
        <f t="shared" si="698"/>
        <v/>
      </c>
      <c r="D22326" s="213" t="str">
        <f t="shared" si="699"/>
        <v/>
      </c>
    </row>
    <row r="22327" spans="2:4" x14ac:dyDescent="0.3">
      <c r="B22327" s="211" t="str">
        <f t="shared" si="698"/>
        <v/>
      </c>
      <c r="D22327" s="213" t="str">
        <f t="shared" si="699"/>
        <v/>
      </c>
    </row>
    <row r="22328" spans="2:4" x14ac:dyDescent="0.3">
      <c r="B22328" s="211" t="str">
        <f t="shared" si="698"/>
        <v/>
      </c>
      <c r="D22328" s="213" t="str">
        <f t="shared" si="699"/>
        <v/>
      </c>
    </row>
    <row r="22329" spans="2:4" x14ac:dyDescent="0.3">
      <c r="B22329" s="211" t="str">
        <f t="shared" si="698"/>
        <v/>
      </c>
      <c r="D22329" s="213" t="str">
        <f t="shared" si="699"/>
        <v/>
      </c>
    </row>
    <row r="22330" spans="2:4" x14ac:dyDescent="0.3">
      <c r="B22330" s="211" t="str">
        <f t="shared" si="698"/>
        <v/>
      </c>
      <c r="D22330" s="213" t="str">
        <f t="shared" si="699"/>
        <v/>
      </c>
    </row>
    <row r="22331" spans="2:4" x14ac:dyDescent="0.3">
      <c r="B22331" s="211" t="str">
        <f t="shared" si="698"/>
        <v/>
      </c>
      <c r="D22331" s="213" t="str">
        <f t="shared" si="699"/>
        <v/>
      </c>
    </row>
    <row r="22332" spans="2:4" x14ac:dyDescent="0.3">
      <c r="B22332" s="211" t="str">
        <f t="shared" si="698"/>
        <v/>
      </c>
      <c r="D22332" s="213" t="str">
        <f t="shared" si="699"/>
        <v/>
      </c>
    </row>
    <row r="22333" spans="2:4" x14ac:dyDescent="0.3">
      <c r="B22333" s="211" t="str">
        <f t="shared" si="698"/>
        <v/>
      </c>
      <c r="D22333" s="213" t="str">
        <f t="shared" si="699"/>
        <v/>
      </c>
    </row>
    <row r="22334" spans="2:4" x14ac:dyDescent="0.3">
      <c r="B22334" s="211" t="str">
        <f t="shared" si="698"/>
        <v/>
      </c>
      <c r="D22334" s="213" t="str">
        <f t="shared" si="699"/>
        <v/>
      </c>
    </row>
    <row r="22335" spans="2:4" x14ac:dyDescent="0.3">
      <c r="B22335" s="211" t="str">
        <f t="shared" si="698"/>
        <v/>
      </c>
      <c r="D22335" s="213" t="str">
        <f t="shared" si="699"/>
        <v/>
      </c>
    </row>
    <row r="22336" spans="2:4" x14ac:dyDescent="0.3">
      <c r="B22336" s="211" t="str">
        <f t="shared" si="698"/>
        <v/>
      </c>
      <c r="D22336" s="213" t="str">
        <f t="shared" si="699"/>
        <v/>
      </c>
    </row>
    <row r="22337" spans="2:4" x14ac:dyDescent="0.3">
      <c r="B22337" s="211" t="str">
        <f t="shared" si="698"/>
        <v/>
      </c>
      <c r="D22337" s="213" t="str">
        <f t="shared" si="699"/>
        <v/>
      </c>
    </row>
    <row r="22338" spans="2:4" x14ac:dyDescent="0.3">
      <c r="B22338" s="211" t="str">
        <f t="shared" si="698"/>
        <v/>
      </c>
      <c r="D22338" s="213" t="str">
        <f t="shared" si="699"/>
        <v/>
      </c>
    </row>
    <row r="22339" spans="2:4" x14ac:dyDescent="0.3">
      <c r="B22339" s="211" t="str">
        <f t="shared" si="698"/>
        <v/>
      </c>
      <c r="D22339" s="213" t="str">
        <f t="shared" si="699"/>
        <v/>
      </c>
    </row>
    <row r="22340" spans="2:4" x14ac:dyDescent="0.3">
      <c r="B22340" s="211" t="str">
        <f t="shared" si="698"/>
        <v/>
      </c>
      <c r="D22340" s="213" t="str">
        <f t="shared" si="699"/>
        <v/>
      </c>
    </row>
    <row r="22341" spans="2:4" x14ac:dyDescent="0.3">
      <c r="B22341" s="211" t="str">
        <f t="shared" si="698"/>
        <v/>
      </c>
      <c r="D22341" s="213" t="str">
        <f t="shared" si="699"/>
        <v/>
      </c>
    </row>
    <row r="22342" spans="2:4" x14ac:dyDescent="0.3">
      <c r="B22342" s="211" t="str">
        <f t="shared" ref="B22342:B22405" si="700">IF(NOT(ISBLANK(A22342)),INT(($B$2-A22342)/365.25),"")</f>
        <v/>
      </c>
      <c r="D22342" s="213" t="str">
        <f t="shared" ref="D22342:D22405" si="701">_xlfn.IFNA(VLOOKUP(B22342,AgeGroups,2,TRUE),"")</f>
        <v/>
      </c>
    </row>
    <row r="22343" spans="2:4" x14ac:dyDescent="0.3">
      <c r="B22343" s="211" t="str">
        <f t="shared" si="700"/>
        <v/>
      </c>
      <c r="D22343" s="213" t="str">
        <f t="shared" si="701"/>
        <v/>
      </c>
    </row>
    <row r="22344" spans="2:4" x14ac:dyDescent="0.3">
      <c r="B22344" s="211" t="str">
        <f t="shared" si="700"/>
        <v/>
      </c>
      <c r="D22344" s="213" t="str">
        <f t="shared" si="701"/>
        <v/>
      </c>
    </row>
    <row r="22345" spans="2:4" x14ac:dyDescent="0.3">
      <c r="B22345" s="211" t="str">
        <f t="shared" si="700"/>
        <v/>
      </c>
      <c r="D22345" s="213" t="str">
        <f t="shared" si="701"/>
        <v/>
      </c>
    </row>
    <row r="22346" spans="2:4" x14ac:dyDescent="0.3">
      <c r="B22346" s="211" t="str">
        <f t="shared" si="700"/>
        <v/>
      </c>
      <c r="D22346" s="213" t="str">
        <f t="shared" si="701"/>
        <v/>
      </c>
    </row>
    <row r="22347" spans="2:4" x14ac:dyDescent="0.3">
      <c r="B22347" s="211" t="str">
        <f t="shared" si="700"/>
        <v/>
      </c>
      <c r="D22347" s="213" t="str">
        <f t="shared" si="701"/>
        <v/>
      </c>
    </row>
    <row r="22348" spans="2:4" x14ac:dyDescent="0.3">
      <c r="B22348" s="211" t="str">
        <f t="shared" si="700"/>
        <v/>
      </c>
      <c r="D22348" s="213" t="str">
        <f t="shared" si="701"/>
        <v/>
      </c>
    </row>
    <row r="22349" spans="2:4" x14ac:dyDescent="0.3">
      <c r="B22349" s="211" t="str">
        <f t="shared" si="700"/>
        <v/>
      </c>
      <c r="D22349" s="213" t="str">
        <f t="shared" si="701"/>
        <v/>
      </c>
    </row>
    <row r="22350" spans="2:4" x14ac:dyDescent="0.3">
      <c r="B22350" s="211" t="str">
        <f t="shared" si="700"/>
        <v/>
      </c>
      <c r="D22350" s="213" t="str">
        <f t="shared" si="701"/>
        <v/>
      </c>
    </row>
    <row r="22351" spans="2:4" x14ac:dyDescent="0.3">
      <c r="B22351" s="211" t="str">
        <f t="shared" si="700"/>
        <v/>
      </c>
      <c r="D22351" s="213" t="str">
        <f t="shared" si="701"/>
        <v/>
      </c>
    </row>
    <row r="22352" spans="2:4" x14ac:dyDescent="0.3">
      <c r="B22352" s="211" t="str">
        <f t="shared" si="700"/>
        <v/>
      </c>
      <c r="D22352" s="213" t="str">
        <f t="shared" si="701"/>
        <v/>
      </c>
    </row>
    <row r="22353" spans="2:4" x14ac:dyDescent="0.3">
      <c r="B22353" s="211" t="str">
        <f t="shared" si="700"/>
        <v/>
      </c>
      <c r="D22353" s="213" t="str">
        <f t="shared" si="701"/>
        <v/>
      </c>
    </row>
    <row r="22354" spans="2:4" x14ac:dyDescent="0.3">
      <c r="B22354" s="211" t="str">
        <f t="shared" si="700"/>
        <v/>
      </c>
      <c r="D22354" s="213" t="str">
        <f t="shared" si="701"/>
        <v/>
      </c>
    </row>
    <row r="22355" spans="2:4" x14ac:dyDescent="0.3">
      <c r="B22355" s="211" t="str">
        <f t="shared" si="700"/>
        <v/>
      </c>
      <c r="D22355" s="213" t="str">
        <f t="shared" si="701"/>
        <v/>
      </c>
    </row>
    <row r="22356" spans="2:4" x14ac:dyDescent="0.3">
      <c r="B22356" s="211" t="str">
        <f t="shared" si="700"/>
        <v/>
      </c>
      <c r="D22356" s="213" t="str">
        <f t="shared" si="701"/>
        <v/>
      </c>
    </row>
    <row r="22357" spans="2:4" x14ac:dyDescent="0.3">
      <c r="B22357" s="211" t="str">
        <f t="shared" si="700"/>
        <v/>
      </c>
      <c r="D22357" s="213" t="str">
        <f t="shared" si="701"/>
        <v/>
      </c>
    </row>
    <row r="22358" spans="2:4" x14ac:dyDescent="0.3">
      <c r="B22358" s="211" t="str">
        <f t="shared" si="700"/>
        <v/>
      </c>
      <c r="D22358" s="213" t="str">
        <f t="shared" si="701"/>
        <v/>
      </c>
    </row>
    <row r="22359" spans="2:4" x14ac:dyDescent="0.3">
      <c r="B22359" s="211" t="str">
        <f t="shared" si="700"/>
        <v/>
      </c>
      <c r="D22359" s="213" t="str">
        <f t="shared" si="701"/>
        <v/>
      </c>
    </row>
    <row r="22360" spans="2:4" x14ac:dyDescent="0.3">
      <c r="B22360" s="211" t="str">
        <f t="shared" si="700"/>
        <v/>
      </c>
      <c r="D22360" s="213" t="str">
        <f t="shared" si="701"/>
        <v/>
      </c>
    </row>
    <row r="22361" spans="2:4" x14ac:dyDescent="0.3">
      <c r="B22361" s="211" t="str">
        <f t="shared" si="700"/>
        <v/>
      </c>
      <c r="D22361" s="213" t="str">
        <f t="shared" si="701"/>
        <v/>
      </c>
    </row>
    <row r="22362" spans="2:4" x14ac:dyDescent="0.3">
      <c r="B22362" s="211" t="str">
        <f t="shared" si="700"/>
        <v/>
      </c>
      <c r="D22362" s="213" t="str">
        <f t="shared" si="701"/>
        <v/>
      </c>
    </row>
    <row r="22363" spans="2:4" x14ac:dyDescent="0.3">
      <c r="B22363" s="211" t="str">
        <f t="shared" si="700"/>
        <v/>
      </c>
      <c r="D22363" s="213" t="str">
        <f t="shared" si="701"/>
        <v/>
      </c>
    </row>
    <row r="22364" spans="2:4" x14ac:dyDescent="0.3">
      <c r="B22364" s="211" t="str">
        <f t="shared" si="700"/>
        <v/>
      </c>
      <c r="D22364" s="213" t="str">
        <f t="shared" si="701"/>
        <v/>
      </c>
    </row>
    <row r="22365" spans="2:4" x14ac:dyDescent="0.3">
      <c r="B22365" s="211" t="str">
        <f t="shared" si="700"/>
        <v/>
      </c>
      <c r="D22365" s="213" t="str">
        <f t="shared" si="701"/>
        <v/>
      </c>
    </row>
    <row r="22366" spans="2:4" x14ac:dyDescent="0.3">
      <c r="B22366" s="211" t="str">
        <f t="shared" si="700"/>
        <v/>
      </c>
      <c r="D22366" s="213" t="str">
        <f t="shared" si="701"/>
        <v/>
      </c>
    </row>
    <row r="22367" spans="2:4" x14ac:dyDescent="0.3">
      <c r="B22367" s="211" t="str">
        <f t="shared" si="700"/>
        <v/>
      </c>
      <c r="D22367" s="213" t="str">
        <f t="shared" si="701"/>
        <v/>
      </c>
    </row>
    <row r="22368" spans="2:4" x14ac:dyDescent="0.3">
      <c r="B22368" s="211" t="str">
        <f t="shared" si="700"/>
        <v/>
      </c>
      <c r="D22368" s="213" t="str">
        <f t="shared" si="701"/>
        <v/>
      </c>
    </row>
    <row r="22369" spans="2:4" x14ac:dyDescent="0.3">
      <c r="B22369" s="211" t="str">
        <f t="shared" si="700"/>
        <v/>
      </c>
      <c r="D22369" s="213" t="str">
        <f t="shared" si="701"/>
        <v/>
      </c>
    </row>
    <row r="22370" spans="2:4" x14ac:dyDescent="0.3">
      <c r="B22370" s="211" t="str">
        <f t="shared" si="700"/>
        <v/>
      </c>
      <c r="D22370" s="213" t="str">
        <f t="shared" si="701"/>
        <v/>
      </c>
    </row>
    <row r="22371" spans="2:4" x14ac:dyDescent="0.3">
      <c r="B22371" s="211" t="str">
        <f t="shared" si="700"/>
        <v/>
      </c>
      <c r="D22371" s="213" t="str">
        <f t="shared" si="701"/>
        <v/>
      </c>
    </row>
    <row r="22372" spans="2:4" x14ac:dyDescent="0.3">
      <c r="B22372" s="211" t="str">
        <f t="shared" si="700"/>
        <v/>
      </c>
      <c r="D22372" s="213" t="str">
        <f t="shared" si="701"/>
        <v/>
      </c>
    </row>
    <row r="22373" spans="2:4" x14ac:dyDescent="0.3">
      <c r="B22373" s="211" t="str">
        <f t="shared" si="700"/>
        <v/>
      </c>
      <c r="D22373" s="213" t="str">
        <f t="shared" si="701"/>
        <v/>
      </c>
    </row>
    <row r="22374" spans="2:4" x14ac:dyDescent="0.3">
      <c r="B22374" s="211" t="str">
        <f t="shared" si="700"/>
        <v/>
      </c>
      <c r="D22374" s="213" t="str">
        <f t="shared" si="701"/>
        <v/>
      </c>
    </row>
    <row r="22375" spans="2:4" x14ac:dyDescent="0.3">
      <c r="B22375" s="211" t="str">
        <f t="shared" si="700"/>
        <v/>
      </c>
      <c r="D22375" s="213" t="str">
        <f t="shared" si="701"/>
        <v/>
      </c>
    </row>
    <row r="22376" spans="2:4" x14ac:dyDescent="0.3">
      <c r="B22376" s="211" t="str">
        <f t="shared" si="700"/>
        <v/>
      </c>
      <c r="D22376" s="213" t="str">
        <f t="shared" si="701"/>
        <v/>
      </c>
    </row>
    <row r="22377" spans="2:4" x14ac:dyDescent="0.3">
      <c r="B22377" s="211" t="str">
        <f t="shared" si="700"/>
        <v/>
      </c>
      <c r="D22377" s="213" t="str">
        <f t="shared" si="701"/>
        <v/>
      </c>
    </row>
    <row r="22378" spans="2:4" x14ac:dyDescent="0.3">
      <c r="B22378" s="211" t="str">
        <f t="shared" si="700"/>
        <v/>
      </c>
      <c r="D22378" s="213" t="str">
        <f t="shared" si="701"/>
        <v/>
      </c>
    </row>
    <row r="22379" spans="2:4" x14ac:dyDescent="0.3">
      <c r="B22379" s="211" t="str">
        <f t="shared" si="700"/>
        <v/>
      </c>
      <c r="D22379" s="213" t="str">
        <f t="shared" si="701"/>
        <v/>
      </c>
    </row>
    <row r="22380" spans="2:4" x14ac:dyDescent="0.3">
      <c r="B22380" s="211" t="str">
        <f t="shared" si="700"/>
        <v/>
      </c>
      <c r="D22380" s="213" t="str">
        <f t="shared" si="701"/>
        <v/>
      </c>
    </row>
    <row r="22381" spans="2:4" x14ac:dyDescent="0.3">
      <c r="B22381" s="211" t="str">
        <f t="shared" si="700"/>
        <v/>
      </c>
      <c r="D22381" s="213" t="str">
        <f t="shared" si="701"/>
        <v/>
      </c>
    </row>
    <row r="22382" spans="2:4" x14ac:dyDescent="0.3">
      <c r="B22382" s="211" t="str">
        <f t="shared" si="700"/>
        <v/>
      </c>
      <c r="D22382" s="213" t="str">
        <f t="shared" si="701"/>
        <v/>
      </c>
    </row>
    <row r="22383" spans="2:4" x14ac:dyDescent="0.3">
      <c r="B22383" s="211" t="str">
        <f t="shared" si="700"/>
        <v/>
      </c>
      <c r="D22383" s="213" t="str">
        <f t="shared" si="701"/>
        <v/>
      </c>
    </row>
    <row r="22384" spans="2:4" x14ac:dyDescent="0.3">
      <c r="B22384" s="211" t="str">
        <f t="shared" si="700"/>
        <v/>
      </c>
      <c r="D22384" s="213" t="str">
        <f t="shared" si="701"/>
        <v/>
      </c>
    </row>
    <row r="22385" spans="2:4" x14ac:dyDescent="0.3">
      <c r="B22385" s="211" t="str">
        <f t="shared" si="700"/>
        <v/>
      </c>
      <c r="D22385" s="213" t="str">
        <f t="shared" si="701"/>
        <v/>
      </c>
    </row>
    <row r="22386" spans="2:4" x14ac:dyDescent="0.3">
      <c r="B22386" s="211" t="str">
        <f t="shared" si="700"/>
        <v/>
      </c>
      <c r="D22386" s="213" t="str">
        <f t="shared" si="701"/>
        <v/>
      </c>
    </row>
    <row r="22387" spans="2:4" x14ac:dyDescent="0.3">
      <c r="B22387" s="211" t="str">
        <f t="shared" si="700"/>
        <v/>
      </c>
      <c r="D22387" s="213" t="str">
        <f t="shared" si="701"/>
        <v/>
      </c>
    </row>
    <row r="22388" spans="2:4" x14ac:dyDescent="0.3">
      <c r="B22388" s="211" t="str">
        <f t="shared" si="700"/>
        <v/>
      </c>
      <c r="D22388" s="213" t="str">
        <f t="shared" si="701"/>
        <v/>
      </c>
    </row>
    <row r="22389" spans="2:4" x14ac:dyDescent="0.3">
      <c r="B22389" s="211" t="str">
        <f t="shared" si="700"/>
        <v/>
      </c>
      <c r="D22389" s="213" t="str">
        <f t="shared" si="701"/>
        <v/>
      </c>
    </row>
    <row r="22390" spans="2:4" x14ac:dyDescent="0.3">
      <c r="B22390" s="211" t="str">
        <f t="shared" si="700"/>
        <v/>
      </c>
      <c r="D22390" s="213" t="str">
        <f t="shared" si="701"/>
        <v/>
      </c>
    </row>
    <row r="22391" spans="2:4" x14ac:dyDescent="0.3">
      <c r="B22391" s="211" t="str">
        <f t="shared" si="700"/>
        <v/>
      </c>
      <c r="D22391" s="213" t="str">
        <f t="shared" si="701"/>
        <v/>
      </c>
    </row>
    <row r="22392" spans="2:4" x14ac:dyDescent="0.3">
      <c r="B22392" s="211" t="str">
        <f t="shared" si="700"/>
        <v/>
      </c>
      <c r="D22392" s="213" t="str">
        <f t="shared" si="701"/>
        <v/>
      </c>
    </row>
    <row r="22393" spans="2:4" x14ac:dyDescent="0.3">
      <c r="B22393" s="211" t="str">
        <f t="shared" si="700"/>
        <v/>
      </c>
      <c r="D22393" s="213" t="str">
        <f t="shared" si="701"/>
        <v/>
      </c>
    </row>
    <row r="22394" spans="2:4" x14ac:dyDescent="0.3">
      <c r="B22394" s="211" t="str">
        <f t="shared" si="700"/>
        <v/>
      </c>
      <c r="D22394" s="213" t="str">
        <f t="shared" si="701"/>
        <v/>
      </c>
    </row>
    <row r="22395" spans="2:4" x14ac:dyDescent="0.3">
      <c r="B22395" s="211" t="str">
        <f t="shared" si="700"/>
        <v/>
      </c>
      <c r="D22395" s="213" t="str">
        <f t="shared" si="701"/>
        <v/>
      </c>
    </row>
    <row r="22396" spans="2:4" x14ac:dyDescent="0.3">
      <c r="B22396" s="211" t="str">
        <f t="shared" si="700"/>
        <v/>
      </c>
      <c r="D22396" s="213" t="str">
        <f t="shared" si="701"/>
        <v/>
      </c>
    </row>
    <row r="22397" spans="2:4" x14ac:dyDescent="0.3">
      <c r="B22397" s="211" t="str">
        <f t="shared" si="700"/>
        <v/>
      </c>
      <c r="D22397" s="213" t="str">
        <f t="shared" si="701"/>
        <v/>
      </c>
    </row>
    <row r="22398" spans="2:4" x14ac:dyDescent="0.3">
      <c r="B22398" s="211" t="str">
        <f t="shared" si="700"/>
        <v/>
      </c>
      <c r="D22398" s="213" t="str">
        <f t="shared" si="701"/>
        <v/>
      </c>
    </row>
    <row r="22399" spans="2:4" x14ac:dyDescent="0.3">
      <c r="B22399" s="211" t="str">
        <f t="shared" si="700"/>
        <v/>
      </c>
      <c r="D22399" s="213" t="str">
        <f t="shared" si="701"/>
        <v/>
      </c>
    </row>
    <row r="22400" spans="2:4" x14ac:dyDescent="0.3">
      <c r="B22400" s="211" t="str">
        <f t="shared" si="700"/>
        <v/>
      </c>
      <c r="D22400" s="213" t="str">
        <f t="shared" si="701"/>
        <v/>
      </c>
    </row>
    <row r="22401" spans="2:4" x14ac:dyDescent="0.3">
      <c r="B22401" s="211" t="str">
        <f t="shared" si="700"/>
        <v/>
      </c>
      <c r="D22401" s="213" t="str">
        <f t="shared" si="701"/>
        <v/>
      </c>
    </row>
    <row r="22402" spans="2:4" x14ac:dyDescent="0.3">
      <c r="B22402" s="211" t="str">
        <f t="shared" si="700"/>
        <v/>
      </c>
      <c r="D22402" s="213" t="str">
        <f t="shared" si="701"/>
        <v/>
      </c>
    </row>
    <row r="22403" spans="2:4" x14ac:dyDescent="0.3">
      <c r="B22403" s="211" t="str">
        <f t="shared" si="700"/>
        <v/>
      </c>
      <c r="D22403" s="213" t="str">
        <f t="shared" si="701"/>
        <v/>
      </c>
    </row>
    <row r="22404" spans="2:4" x14ac:dyDescent="0.3">
      <c r="B22404" s="211" t="str">
        <f t="shared" si="700"/>
        <v/>
      </c>
      <c r="D22404" s="213" t="str">
        <f t="shared" si="701"/>
        <v/>
      </c>
    </row>
    <row r="22405" spans="2:4" x14ac:dyDescent="0.3">
      <c r="B22405" s="211" t="str">
        <f t="shared" si="700"/>
        <v/>
      </c>
      <c r="D22405" s="213" t="str">
        <f t="shared" si="701"/>
        <v/>
      </c>
    </row>
    <row r="22406" spans="2:4" x14ac:dyDescent="0.3">
      <c r="B22406" s="211" t="str">
        <f t="shared" ref="B22406:B22469" si="702">IF(NOT(ISBLANK(A22406)),INT(($B$2-A22406)/365.25),"")</f>
        <v/>
      </c>
      <c r="D22406" s="213" t="str">
        <f t="shared" ref="D22406:D22469" si="703">_xlfn.IFNA(VLOOKUP(B22406,AgeGroups,2,TRUE),"")</f>
        <v/>
      </c>
    </row>
    <row r="22407" spans="2:4" x14ac:dyDescent="0.3">
      <c r="B22407" s="211" t="str">
        <f t="shared" si="702"/>
        <v/>
      </c>
      <c r="D22407" s="213" t="str">
        <f t="shared" si="703"/>
        <v/>
      </c>
    </row>
    <row r="22408" spans="2:4" x14ac:dyDescent="0.3">
      <c r="B22408" s="211" t="str">
        <f t="shared" si="702"/>
        <v/>
      </c>
      <c r="D22408" s="213" t="str">
        <f t="shared" si="703"/>
        <v/>
      </c>
    </row>
    <row r="22409" spans="2:4" x14ac:dyDescent="0.3">
      <c r="B22409" s="211" t="str">
        <f t="shared" si="702"/>
        <v/>
      </c>
      <c r="D22409" s="213" t="str">
        <f t="shared" si="703"/>
        <v/>
      </c>
    </row>
    <row r="22410" spans="2:4" x14ac:dyDescent="0.3">
      <c r="B22410" s="211" t="str">
        <f t="shared" si="702"/>
        <v/>
      </c>
      <c r="D22410" s="213" t="str">
        <f t="shared" si="703"/>
        <v/>
      </c>
    </row>
    <row r="22411" spans="2:4" x14ac:dyDescent="0.3">
      <c r="B22411" s="211" t="str">
        <f t="shared" si="702"/>
        <v/>
      </c>
      <c r="D22411" s="213" t="str">
        <f t="shared" si="703"/>
        <v/>
      </c>
    </row>
    <row r="22412" spans="2:4" x14ac:dyDescent="0.3">
      <c r="B22412" s="211" t="str">
        <f t="shared" si="702"/>
        <v/>
      </c>
      <c r="D22412" s="213" t="str">
        <f t="shared" si="703"/>
        <v/>
      </c>
    </row>
    <row r="22413" spans="2:4" x14ac:dyDescent="0.3">
      <c r="B22413" s="211" t="str">
        <f t="shared" si="702"/>
        <v/>
      </c>
      <c r="D22413" s="213" t="str">
        <f t="shared" si="703"/>
        <v/>
      </c>
    </row>
    <row r="22414" spans="2:4" x14ac:dyDescent="0.3">
      <c r="B22414" s="211" t="str">
        <f t="shared" si="702"/>
        <v/>
      </c>
      <c r="D22414" s="213" t="str">
        <f t="shared" si="703"/>
        <v/>
      </c>
    </row>
    <row r="22415" spans="2:4" x14ac:dyDescent="0.3">
      <c r="B22415" s="211" t="str">
        <f t="shared" si="702"/>
        <v/>
      </c>
      <c r="D22415" s="213" t="str">
        <f t="shared" si="703"/>
        <v/>
      </c>
    </row>
    <row r="22416" spans="2:4" x14ac:dyDescent="0.3">
      <c r="B22416" s="211" t="str">
        <f t="shared" si="702"/>
        <v/>
      </c>
      <c r="D22416" s="213" t="str">
        <f t="shared" si="703"/>
        <v/>
      </c>
    </row>
    <row r="22417" spans="2:4" x14ac:dyDescent="0.3">
      <c r="B22417" s="211" t="str">
        <f t="shared" si="702"/>
        <v/>
      </c>
      <c r="D22417" s="213" t="str">
        <f t="shared" si="703"/>
        <v/>
      </c>
    </row>
    <row r="22418" spans="2:4" x14ac:dyDescent="0.3">
      <c r="B22418" s="211" t="str">
        <f t="shared" si="702"/>
        <v/>
      </c>
      <c r="D22418" s="213" t="str">
        <f t="shared" si="703"/>
        <v/>
      </c>
    </row>
    <row r="22419" spans="2:4" x14ac:dyDescent="0.3">
      <c r="B22419" s="211" t="str">
        <f t="shared" si="702"/>
        <v/>
      </c>
      <c r="D22419" s="213" t="str">
        <f t="shared" si="703"/>
        <v/>
      </c>
    </row>
    <row r="22420" spans="2:4" x14ac:dyDescent="0.3">
      <c r="B22420" s="211" t="str">
        <f t="shared" si="702"/>
        <v/>
      </c>
      <c r="D22420" s="213" t="str">
        <f t="shared" si="703"/>
        <v/>
      </c>
    </row>
    <row r="22421" spans="2:4" x14ac:dyDescent="0.3">
      <c r="B22421" s="211" t="str">
        <f t="shared" si="702"/>
        <v/>
      </c>
      <c r="D22421" s="213" t="str">
        <f t="shared" si="703"/>
        <v/>
      </c>
    </row>
    <row r="22422" spans="2:4" x14ac:dyDescent="0.3">
      <c r="B22422" s="211" t="str">
        <f t="shared" si="702"/>
        <v/>
      </c>
      <c r="D22422" s="213" t="str">
        <f t="shared" si="703"/>
        <v/>
      </c>
    </row>
    <row r="22423" spans="2:4" x14ac:dyDescent="0.3">
      <c r="B22423" s="211" t="str">
        <f t="shared" si="702"/>
        <v/>
      </c>
      <c r="D22423" s="213" t="str">
        <f t="shared" si="703"/>
        <v/>
      </c>
    </row>
    <row r="22424" spans="2:4" x14ac:dyDescent="0.3">
      <c r="B22424" s="211" t="str">
        <f t="shared" si="702"/>
        <v/>
      </c>
      <c r="D22424" s="213" t="str">
        <f t="shared" si="703"/>
        <v/>
      </c>
    </row>
    <row r="22425" spans="2:4" x14ac:dyDescent="0.3">
      <c r="B22425" s="211" t="str">
        <f t="shared" si="702"/>
        <v/>
      </c>
      <c r="D22425" s="213" t="str">
        <f t="shared" si="703"/>
        <v/>
      </c>
    </row>
    <row r="22426" spans="2:4" x14ac:dyDescent="0.3">
      <c r="B22426" s="211" t="str">
        <f t="shared" si="702"/>
        <v/>
      </c>
      <c r="D22426" s="213" t="str">
        <f t="shared" si="703"/>
        <v/>
      </c>
    </row>
    <row r="22427" spans="2:4" x14ac:dyDescent="0.3">
      <c r="B22427" s="211" t="str">
        <f t="shared" si="702"/>
        <v/>
      </c>
      <c r="D22427" s="213" t="str">
        <f t="shared" si="703"/>
        <v/>
      </c>
    </row>
    <row r="22428" spans="2:4" x14ac:dyDescent="0.3">
      <c r="B22428" s="211" t="str">
        <f t="shared" si="702"/>
        <v/>
      </c>
      <c r="D22428" s="213" t="str">
        <f t="shared" si="703"/>
        <v/>
      </c>
    </row>
    <row r="22429" spans="2:4" x14ac:dyDescent="0.3">
      <c r="B22429" s="211" t="str">
        <f t="shared" si="702"/>
        <v/>
      </c>
      <c r="D22429" s="213" t="str">
        <f t="shared" si="703"/>
        <v/>
      </c>
    </row>
    <row r="22430" spans="2:4" x14ac:dyDescent="0.3">
      <c r="B22430" s="211" t="str">
        <f t="shared" si="702"/>
        <v/>
      </c>
      <c r="D22430" s="213" t="str">
        <f t="shared" si="703"/>
        <v/>
      </c>
    </row>
    <row r="22431" spans="2:4" x14ac:dyDescent="0.3">
      <c r="B22431" s="211" t="str">
        <f t="shared" si="702"/>
        <v/>
      </c>
      <c r="D22431" s="213" t="str">
        <f t="shared" si="703"/>
        <v/>
      </c>
    </row>
    <row r="22432" spans="2:4" x14ac:dyDescent="0.3">
      <c r="B22432" s="211" t="str">
        <f t="shared" si="702"/>
        <v/>
      </c>
      <c r="D22432" s="213" t="str">
        <f t="shared" si="703"/>
        <v/>
      </c>
    </row>
    <row r="22433" spans="2:4" x14ac:dyDescent="0.3">
      <c r="B22433" s="211" t="str">
        <f t="shared" si="702"/>
        <v/>
      </c>
      <c r="D22433" s="213" t="str">
        <f t="shared" si="703"/>
        <v/>
      </c>
    </row>
    <row r="22434" spans="2:4" x14ac:dyDescent="0.3">
      <c r="B22434" s="211" t="str">
        <f t="shared" si="702"/>
        <v/>
      </c>
      <c r="D22434" s="213" t="str">
        <f t="shared" si="703"/>
        <v/>
      </c>
    </row>
    <row r="22435" spans="2:4" x14ac:dyDescent="0.3">
      <c r="B22435" s="211" t="str">
        <f t="shared" si="702"/>
        <v/>
      </c>
      <c r="D22435" s="213" t="str">
        <f t="shared" si="703"/>
        <v/>
      </c>
    </row>
    <row r="22436" spans="2:4" x14ac:dyDescent="0.3">
      <c r="B22436" s="211" t="str">
        <f t="shared" si="702"/>
        <v/>
      </c>
      <c r="D22436" s="213" t="str">
        <f t="shared" si="703"/>
        <v/>
      </c>
    </row>
    <row r="22437" spans="2:4" x14ac:dyDescent="0.3">
      <c r="B22437" s="211" t="str">
        <f t="shared" si="702"/>
        <v/>
      </c>
      <c r="D22437" s="213" t="str">
        <f t="shared" si="703"/>
        <v/>
      </c>
    </row>
    <row r="22438" spans="2:4" x14ac:dyDescent="0.3">
      <c r="B22438" s="211" t="str">
        <f t="shared" si="702"/>
        <v/>
      </c>
      <c r="D22438" s="213" t="str">
        <f t="shared" si="703"/>
        <v/>
      </c>
    </row>
    <row r="22439" spans="2:4" x14ac:dyDescent="0.3">
      <c r="B22439" s="211" t="str">
        <f t="shared" si="702"/>
        <v/>
      </c>
      <c r="D22439" s="213" t="str">
        <f t="shared" si="703"/>
        <v/>
      </c>
    </row>
    <row r="22440" spans="2:4" x14ac:dyDescent="0.3">
      <c r="B22440" s="211" t="str">
        <f t="shared" si="702"/>
        <v/>
      </c>
      <c r="D22440" s="213" t="str">
        <f t="shared" si="703"/>
        <v/>
      </c>
    </row>
    <row r="22441" spans="2:4" x14ac:dyDescent="0.3">
      <c r="B22441" s="211" t="str">
        <f t="shared" si="702"/>
        <v/>
      </c>
      <c r="D22441" s="213" t="str">
        <f t="shared" si="703"/>
        <v/>
      </c>
    </row>
    <row r="22442" spans="2:4" x14ac:dyDescent="0.3">
      <c r="B22442" s="211" t="str">
        <f t="shared" si="702"/>
        <v/>
      </c>
      <c r="D22442" s="213" t="str">
        <f t="shared" si="703"/>
        <v/>
      </c>
    </row>
    <row r="22443" spans="2:4" x14ac:dyDescent="0.3">
      <c r="B22443" s="211" t="str">
        <f t="shared" si="702"/>
        <v/>
      </c>
      <c r="D22443" s="213" t="str">
        <f t="shared" si="703"/>
        <v/>
      </c>
    </row>
    <row r="22444" spans="2:4" x14ac:dyDescent="0.3">
      <c r="B22444" s="211" t="str">
        <f t="shared" si="702"/>
        <v/>
      </c>
      <c r="D22444" s="213" t="str">
        <f t="shared" si="703"/>
        <v/>
      </c>
    </row>
    <row r="22445" spans="2:4" x14ac:dyDescent="0.3">
      <c r="B22445" s="211" t="str">
        <f t="shared" si="702"/>
        <v/>
      </c>
      <c r="D22445" s="213" t="str">
        <f t="shared" si="703"/>
        <v/>
      </c>
    </row>
    <row r="22446" spans="2:4" x14ac:dyDescent="0.3">
      <c r="B22446" s="211" t="str">
        <f t="shared" si="702"/>
        <v/>
      </c>
      <c r="D22446" s="213" t="str">
        <f t="shared" si="703"/>
        <v/>
      </c>
    </row>
    <row r="22447" spans="2:4" x14ac:dyDescent="0.3">
      <c r="B22447" s="211" t="str">
        <f t="shared" si="702"/>
        <v/>
      </c>
      <c r="D22447" s="213" t="str">
        <f t="shared" si="703"/>
        <v/>
      </c>
    </row>
    <row r="22448" spans="2:4" x14ac:dyDescent="0.3">
      <c r="B22448" s="211" t="str">
        <f t="shared" si="702"/>
        <v/>
      </c>
      <c r="D22448" s="213" t="str">
        <f t="shared" si="703"/>
        <v/>
      </c>
    </row>
    <row r="22449" spans="2:4" x14ac:dyDescent="0.3">
      <c r="B22449" s="211" t="str">
        <f t="shared" si="702"/>
        <v/>
      </c>
      <c r="D22449" s="213" t="str">
        <f t="shared" si="703"/>
        <v/>
      </c>
    </row>
    <row r="22450" spans="2:4" x14ac:dyDescent="0.3">
      <c r="B22450" s="211" t="str">
        <f t="shared" si="702"/>
        <v/>
      </c>
      <c r="D22450" s="213" t="str">
        <f t="shared" si="703"/>
        <v/>
      </c>
    </row>
    <row r="22451" spans="2:4" x14ac:dyDescent="0.3">
      <c r="B22451" s="211" t="str">
        <f t="shared" si="702"/>
        <v/>
      </c>
      <c r="D22451" s="213" t="str">
        <f t="shared" si="703"/>
        <v/>
      </c>
    </row>
    <row r="22452" spans="2:4" x14ac:dyDescent="0.3">
      <c r="B22452" s="211" t="str">
        <f t="shared" si="702"/>
        <v/>
      </c>
      <c r="D22452" s="213" t="str">
        <f t="shared" si="703"/>
        <v/>
      </c>
    </row>
    <row r="22453" spans="2:4" x14ac:dyDescent="0.3">
      <c r="B22453" s="211" t="str">
        <f t="shared" si="702"/>
        <v/>
      </c>
      <c r="D22453" s="213" t="str">
        <f t="shared" si="703"/>
        <v/>
      </c>
    </row>
    <row r="22454" spans="2:4" x14ac:dyDescent="0.3">
      <c r="B22454" s="211" t="str">
        <f t="shared" si="702"/>
        <v/>
      </c>
      <c r="D22454" s="213" t="str">
        <f t="shared" si="703"/>
        <v/>
      </c>
    </row>
    <row r="22455" spans="2:4" x14ac:dyDescent="0.3">
      <c r="B22455" s="211" t="str">
        <f t="shared" si="702"/>
        <v/>
      </c>
      <c r="D22455" s="213" t="str">
        <f t="shared" si="703"/>
        <v/>
      </c>
    </row>
    <row r="22456" spans="2:4" x14ac:dyDescent="0.3">
      <c r="B22456" s="211" t="str">
        <f t="shared" si="702"/>
        <v/>
      </c>
      <c r="D22456" s="213" t="str">
        <f t="shared" si="703"/>
        <v/>
      </c>
    </row>
    <row r="22457" spans="2:4" x14ac:dyDescent="0.3">
      <c r="B22457" s="211" t="str">
        <f t="shared" si="702"/>
        <v/>
      </c>
      <c r="D22457" s="213" t="str">
        <f t="shared" si="703"/>
        <v/>
      </c>
    </row>
    <row r="22458" spans="2:4" x14ac:dyDescent="0.3">
      <c r="B22458" s="211" t="str">
        <f t="shared" si="702"/>
        <v/>
      </c>
      <c r="D22458" s="213" t="str">
        <f t="shared" si="703"/>
        <v/>
      </c>
    </row>
    <row r="22459" spans="2:4" x14ac:dyDescent="0.3">
      <c r="B22459" s="211" t="str">
        <f t="shared" si="702"/>
        <v/>
      </c>
      <c r="D22459" s="213" t="str">
        <f t="shared" si="703"/>
        <v/>
      </c>
    </row>
    <row r="22460" spans="2:4" x14ac:dyDescent="0.3">
      <c r="B22460" s="211" t="str">
        <f t="shared" si="702"/>
        <v/>
      </c>
      <c r="D22460" s="213" t="str">
        <f t="shared" si="703"/>
        <v/>
      </c>
    </row>
    <row r="22461" spans="2:4" x14ac:dyDescent="0.3">
      <c r="B22461" s="211" t="str">
        <f t="shared" si="702"/>
        <v/>
      </c>
      <c r="D22461" s="213" t="str">
        <f t="shared" si="703"/>
        <v/>
      </c>
    </row>
    <row r="22462" spans="2:4" x14ac:dyDescent="0.3">
      <c r="B22462" s="211" t="str">
        <f t="shared" si="702"/>
        <v/>
      </c>
      <c r="D22462" s="213" t="str">
        <f t="shared" si="703"/>
        <v/>
      </c>
    </row>
    <row r="22463" spans="2:4" x14ac:dyDescent="0.3">
      <c r="B22463" s="211" t="str">
        <f t="shared" si="702"/>
        <v/>
      </c>
      <c r="D22463" s="213" t="str">
        <f t="shared" si="703"/>
        <v/>
      </c>
    </row>
    <row r="22464" spans="2:4" x14ac:dyDescent="0.3">
      <c r="B22464" s="211" t="str">
        <f t="shared" si="702"/>
        <v/>
      </c>
      <c r="D22464" s="213" t="str">
        <f t="shared" si="703"/>
        <v/>
      </c>
    </row>
    <row r="22465" spans="2:4" x14ac:dyDescent="0.3">
      <c r="B22465" s="211" t="str">
        <f t="shared" si="702"/>
        <v/>
      </c>
      <c r="D22465" s="213" t="str">
        <f t="shared" si="703"/>
        <v/>
      </c>
    </row>
    <row r="22466" spans="2:4" x14ac:dyDescent="0.3">
      <c r="B22466" s="211" t="str">
        <f t="shared" si="702"/>
        <v/>
      </c>
      <c r="D22466" s="213" t="str">
        <f t="shared" si="703"/>
        <v/>
      </c>
    </row>
    <row r="22467" spans="2:4" x14ac:dyDescent="0.3">
      <c r="B22467" s="211" t="str">
        <f t="shared" si="702"/>
        <v/>
      </c>
      <c r="D22467" s="213" t="str">
        <f t="shared" si="703"/>
        <v/>
      </c>
    </row>
    <row r="22468" spans="2:4" x14ac:dyDescent="0.3">
      <c r="B22468" s="211" t="str">
        <f t="shared" si="702"/>
        <v/>
      </c>
      <c r="D22468" s="213" t="str">
        <f t="shared" si="703"/>
        <v/>
      </c>
    </row>
    <row r="22469" spans="2:4" x14ac:dyDescent="0.3">
      <c r="B22469" s="211" t="str">
        <f t="shared" si="702"/>
        <v/>
      </c>
      <c r="D22469" s="213" t="str">
        <f t="shared" si="703"/>
        <v/>
      </c>
    </row>
    <row r="22470" spans="2:4" x14ac:dyDescent="0.3">
      <c r="B22470" s="211" t="str">
        <f t="shared" ref="B22470:B22533" si="704">IF(NOT(ISBLANK(A22470)),INT(($B$2-A22470)/365.25),"")</f>
        <v/>
      </c>
      <c r="D22470" s="213" t="str">
        <f t="shared" ref="D22470:D22533" si="705">_xlfn.IFNA(VLOOKUP(B22470,AgeGroups,2,TRUE),"")</f>
        <v/>
      </c>
    </row>
    <row r="22471" spans="2:4" x14ac:dyDescent="0.3">
      <c r="B22471" s="211" t="str">
        <f t="shared" si="704"/>
        <v/>
      </c>
      <c r="D22471" s="213" t="str">
        <f t="shared" si="705"/>
        <v/>
      </c>
    </row>
    <row r="22472" spans="2:4" x14ac:dyDescent="0.3">
      <c r="B22472" s="211" t="str">
        <f t="shared" si="704"/>
        <v/>
      </c>
      <c r="D22472" s="213" t="str">
        <f t="shared" si="705"/>
        <v/>
      </c>
    </row>
    <row r="22473" spans="2:4" x14ac:dyDescent="0.3">
      <c r="B22473" s="211" t="str">
        <f t="shared" si="704"/>
        <v/>
      </c>
      <c r="D22473" s="213" t="str">
        <f t="shared" si="705"/>
        <v/>
      </c>
    </row>
    <row r="22474" spans="2:4" x14ac:dyDescent="0.3">
      <c r="B22474" s="211" t="str">
        <f t="shared" si="704"/>
        <v/>
      </c>
      <c r="D22474" s="213" t="str">
        <f t="shared" si="705"/>
        <v/>
      </c>
    </row>
    <row r="22475" spans="2:4" x14ac:dyDescent="0.3">
      <c r="B22475" s="211" t="str">
        <f t="shared" si="704"/>
        <v/>
      </c>
      <c r="D22475" s="213" t="str">
        <f t="shared" si="705"/>
        <v/>
      </c>
    </row>
    <row r="22476" spans="2:4" x14ac:dyDescent="0.3">
      <c r="B22476" s="211" t="str">
        <f t="shared" si="704"/>
        <v/>
      </c>
      <c r="D22476" s="213" t="str">
        <f t="shared" si="705"/>
        <v/>
      </c>
    </row>
    <row r="22477" spans="2:4" x14ac:dyDescent="0.3">
      <c r="B22477" s="211" t="str">
        <f t="shared" si="704"/>
        <v/>
      </c>
      <c r="D22477" s="213" t="str">
        <f t="shared" si="705"/>
        <v/>
      </c>
    </row>
    <row r="22478" spans="2:4" x14ac:dyDescent="0.3">
      <c r="B22478" s="211" t="str">
        <f t="shared" si="704"/>
        <v/>
      </c>
      <c r="D22478" s="213" t="str">
        <f t="shared" si="705"/>
        <v/>
      </c>
    </row>
    <row r="22479" spans="2:4" x14ac:dyDescent="0.3">
      <c r="B22479" s="211" t="str">
        <f t="shared" si="704"/>
        <v/>
      </c>
      <c r="D22479" s="213" t="str">
        <f t="shared" si="705"/>
        <v/>
      </c>
    </row>
    <row r="22480" spans="2:4" x14ac:dyDescent="0.3">
      <c r="B22480" s="211" t="str">
        <f t="shared" si="704"/>
        <v/>
      </c>
      <c r="D22480" s="213" t="str">
        <f t="shared" si="705"/>
        <v/>
      </c>
    </row>
    <row r="22481" spans="2:4" x14ac:dyDescent="0.3">
      <c r="B22481" s="211" t="str">
        <f t="shared" si="704"/>
        <v/>
      </c>
      <c r="D22481" s="213" t="str">
        <f t="shared" si="705"/>
        <v/>
      </c>
    </row>
    <row r="22482" spans="2:4" x14ac:dyDescent="0.3">
      <c r="B22482" s="211" t="str">
        <f t="shared" si="704"/>
        <v/>
      </c>
      <c r="D22482" s="213" t="str">
        <f t="shared" si="705"/>
        <v/>
      </c>
    </row>
    <row r="22483" spans="2:4" x14ac:dyDescent="0.3">
      <c r="B22483" s="211" t="str">
        <f t="shared" si="704"/>
        <v/>
      </c>
      <c r="D22483" s="213" t="str">
        <f t="shared" si="705"/>
        <v/>
      </c>
    </row>
    <row r="22484" spans="2:4" x14ac:dyDescent="0.3">
      <c r="B22484" s="211" t="str">
        <f t="shared" si="704"/>
        <v/>
      </c>
      <c r="D22484" s="213" t="str">
        <f t="shared" si="705"/>
        <v/>
      </c>
    </row>
    <row r="22485" spans="2:4" x14ac:dyDescent="0.3">
      <c r="B22485" s="211" t="str">
        <f t="shared" si="704"/>
        <v/>
      </c>
      <c r="D22485" s="213" t="str">
        <f t="shared" si="705"/>
        <v/>
      </c>
    </row>
    <row r="22486" spans="2:4" x14ac:dyDescent="0.3">
      <c r="B22486" s="211" t="str">
        <f t="shared" si="704"/>
        <v/>
      </c>
      <c r="D22486" s="213" t="str">
        <f t="shared" si="705"/>
        <v/>
      </c>
    </row>
    <row r="22487" spans="2:4" x14ac:dyDescent="0.3">
      <c r="B22487" s="211" t="str">
        <f t="shared" si="704"/>
        <v/>
      </c>
      <c r="D22487" s="213" t="str">
        <f t="shared" si="705"/>
        <v/>
      </c>
    </row>
    <row r="22488" spans="2:4" x14ac:dyDescent="0.3">
      <c r="B22488" s="211" t="str">
        <f t="shared" si="704"/>
        <v/>
      </c>
      <c r="D22488" s="213" t="str">
        <f t="shared" si="705"/>
        <v/>
      </c>
    </row>
    <row r="22489" spans="2:4" x14ac:dyDescent="0.3">
      <c r="B22489" s="211" t="str">
        <f t="shared" si="704"/>
        <v/>
      </c>
      <c r="D22489" s="213" t="str">
        <f t="shared" si="705"/>
        <v/>
      </c>
    </row>
    <row r="22490" spans="2:4" x14ac:dyDescent="0.3">
      <c r="B22490" s="211" t="str">
        <f t="shared" si="704"/>
        <v/>
      </c>
      <c r="D22490" s="213" t="str">
        <f t="shared" si="705"/>
        <v/>
      </c>
    </row>
    <row r="22491" spans="2:4" x14ac:dyDescent="0.3">
      <c r="B22491" s="211" t="str">
        <f t="shared" si="704"/>
        <v/>
      </c>
      <c r="D22491" s="213" t="str">
        <f t="shared" si="705"/>
        <v/>
      </c>
    </row>
    <row r="22492" spans="2:4" x14ac:dyDescent="0.3">
      <c r="B22492" s="211" t="str">
        <f t="shared" si="704"/>
        <v/>
      </c>
      <c r="D22492" s="213" t="str">
        <f t="shared" si="705"/>
        <v/>
      </c>
    </row>
    <row r="22493" spans="2:4" x14ac:dyDescent="0.3">
      <c r="B22493" s="211" t="str">
        <f t="shared" si="704"/>
        <v/>
      </c>
      <c r="D22493" s="213" t="str">
        <f t="shared" si="705"/>
        <v/>
      </c>
    </row>
    <row r="22494" spans="2:4" x14ac:dyDescent="0.3">
      <c r="B22494" s="211" t="str">
        <f t="shared" si="704"/>
        <v/>
      </c>
      <c r="D22494" s="213" t="str">
        <f t="shared" si="705"/>
        <v/>
      </c>
    </row>
    <row r="22495" spans="2:4" x14ac:dyDescent="0.3">
      <c r="B22495" s="211" t="str">
        <f t="shared" si="704"/>
        <v/>
      </c>
      <c r="D22495" s="213" t="str">
        <f t="shared" si="705"/>
        <v/>
      </c>
    </row>
    <row r="22496" spans="2:4" x14ac:dyDescent="0.3">
      <c r="B22496" s="211" t="str">
        <f t="shared" si="704"/>
        <v/>
      </c>
      <c r="D22496" s="213" t="str">
        <f t="shared" si="705"/>
        <v/>
      </c>
    </row>
    <row r="22497" spans="2:4" x14ac:dyDescent="0.3">
      <c r="B22497" s="211" t="str">
        <f t="shared" si="704"/>
        <v/>
      </c>
      <c r="D22497" s="213" t="str">
        <f t="shared" si="705"/>
        <v/>
      </c>
    </row>
    <row r="22498" spans="2:4" x14ac:dyDescent="0.3">
      <c r="B22498" s="211" t="str">
        <f t="shared" si="704"/>
        <v/>
      </c>
      <c r="D22498" s="213" t="str">
        <f t="shared" si="705"/>
        <v/>
      </c>
    </row>
    <row r="22499" spans="2:4" x14ac:dyDescent="0.3">
      <c r="B22499" s="211" t="str">
        <f t="shared" si="704"/>
        <v/>
      </c>
      <c r="D22499" s="213" t="str">
        <f t="shared" si="705"/>
        <v/>
      </c>
    </row>
    <row r="22500" spans="2:4" x14ac:dyDescent="0.3">
      <c r="B22500" s="211" t="str">
        <f t="shared" si="704"/>
        <v/>
      </c>
      <c r="D22500" s="213" t="str">
        <f t="shared" si="705"/>
        <v/>
      </c>
    </row>
    <row r="22501" spans="2:4" x14ac:dyDescent="0.3">
      <c r="B22501" s="211" t="str">
        <f t="shared" si="704"/>
        <v/>
      </c>
      <c r="D22501" s="213" t="str">
        <f t="shared" si="705"/>
        <v/>
      </c>
    </row>
    <row r="22502" spans="2:4" x14ac:dyDescent="0.3">
      <c r="B22502" s="211" t="str">
        <f t="shared" si="704"/>
        <v/>
      </c>
      <c r="D22502" s="213" t="str">
        <f t="shared" si="705"/>
        <v/>
      </c>
    </row>
    <row r="22503" spans="2:4" x14ac:dyDescent="0.3">
      <c r="B22503" s="211" t="str">
        <f t="shared" si="704"/>
        <v/>
      </c>
      <c r="D22503" s="213" t="str">
        <f t="shared" si="705"/>
        <v/>
      </c>
    </row>
    <row r="22504" spans="2:4" x14ac:dyDescent="0.3">
      <c r="B22504" s="211" t="str">
        <f t="shared" si="704"/>
        <v/>
      </c>
      <c r="D22504" s="213" t="str">
        <f t="shared" si="705"/>
        <v/>
      </c>
    </row>
    <row r="22505" spans="2:4" x14ac:dyDescent="0.3">
      <c r="B22505" s="211" t="str">
        <f t="shared" si="704"/>
        <v/>
      </c>
      <c r="D22505" s="213" t="str">
        <f t="shared" si="705"/>
        <v/>
      </c>
    </row>
    <row r="22506" spans="2:4" x14ac:dyDescent="0.3">
      <c r="B22506" s="211" t="str">
        <f t="shared" si="704"/>
        <v/>
      </c>
      <c r="D22506" s="213" t="str">
        <f t="shared" si="705"/>
        <v/>
      </c>
    </row>
    <row r="22507" spans="2:4" x14ac:dyDescent="0.3">
      <c r="B22507" s="211" t="str">
        <f t="shared" si="704"/>
        <v/>
      </c>
      <c r="D22507" s="213" t="str">
        <f t="shared" si="705"/>
        <v/>
      </c>
    </row>
    <row r="22508" spans="2:4" x14ac:dyDescent="0.3">
      <c r="B22508" s="211" t="str">
        <f t="shared" si="704"/>
        <v/>
      </c>
      <c r="D22508" s="213" t="str">
        <f t="shared" si="705"/>
        <v/>
      </c>
    </row>
    <row r="22509" spans="2:4" x14ac:dyDescent="0.3">
      <c r="B22509" s="211" t="str">
        <f t="shared" si="704"/>
        <v/>
      </c>
      <c r="D22509" s="213" t="str">
        <f t="shared" si="705"/>
        <v/>
      </c>
    </row>
    <row r="22510" spans="2:4" x14ac:dyDescent="0.3">
      <c r="B22510" s="211" t="str">
        <f t="shared" si="704"/>
        <v/>
      </c>
      <c r="D22510" s="213" t="str">
        <f t="shared" si="705"/>
        <v/>
      </c>
    </row>
    <row r="22511" spans="2:4" x14ac:dyDescent="0.3">
      <c r="B22511" s="211" t="str">
        <f t="shared" si="704"/>
        <v/>
      </c>
      <c r="D22511" s="213" t="str">
        <f t="shared" si="705"/>
        <v/>
      </c>
    </row>
    <row r="22512" spans="2:4" x14ac:dyDescent="0.3">
      <c r="B22512" s="211" t="str">
        <f t="shared" si="704"/>
        <v/>
      </c>
      <c r="D22512" s="213" t="str">
        <f t="shared" si="705"/>
        <v/>
      </c>
    </row>
    <row r="22513" spans="2:4" x14ac:dyDescent="0.3">
      <c r="B22513" s="211" t="str">
        <f t="shared" si="704"/>
        <v/>
      </c>
      <c r="D22513" s="213" t="str">
        <f t="shared" si="705"/>
        <v/>
      </c>
    </row>
    <row r="22514" spans="2:4" x14ac:dyDescent="0.3">
      <c r="B22514" s="211" t="str">
        <f t="shared" si="704"/>
        <v/>
      </c>
      <c r="D22514" s="213" t="str">
        <f t="shared" si="705"/>
        <v/>
      </c>
    </row>
    <row r="22515" spans="2:4" x14ac:dyDescent="0.3">
      <c r="B22515" s="211" t="str">
        <f t="shared" si="704"/>
        <v/>
      </c>
      <c r="D22515" s="213" t="str">
        <f t="shared" si="705"/>
        <v/>
      </c>
    </row>
    <row r="22516" spans="2:4" x14ac:dyDescent="0.3">
      <c r="B22516" s="211" t="str">
        <f t="shared" si="704"/>
        <v/>
      </c>
      <c r="D22516" s="213" t="str">
        <f t="shared" si="705"/>
        <v/>
      </c>
    </row>
    <row r="22517" spans="2:4" x14ac:dyDescent="0.3">
      <c r="B22517" s="211" t="str">
        <f t="shared" si="704"/>
        <v/>
      </c>
      <c r="D22517" s="213" t="str">
        <f t="shared" si="705"/>
        <v/>
      </c>
    </row>
    <row r="22518" spans="2:4" x14ac:dyDescent="0.3">
      <c r="B22518" s="211" t="str">
        <f t="shared" si="704"/>
        <v/>
      </c>
      <c r="D22518" s="213" t="str">
        <f t="shared" si="705"/>
        <v/>
      </c>
    </row>
    <row r="22519" spans="2:4" x14ac:dyDescent="0.3">
      <c r="B22519" s="211" t="str">
        <f t="shared" si="704"/>
        <v/>
      </c>
      <c r="D22519" s="213" t="str">
        <f t="shared" si="705"/>
        <v/>
      </c>
    </row>
    <row r="22520" spans="2:4" x14ac:dyDescent="0.3">
      <c r="B22520" s="211" t="str">
        <f t="shared" si="704"/>
        <v/>
      </c>
      <c r="D22520" s="213" t="str">
        <f t="shared" si="705"/>
        <v/>
      </c>
    </row>
    <row r="22521" spans="2:4" x14ac:dyDescent="0.3">
      <c r="B22521" s="211" t="str">
        <f t="shared" si="704"/>
        <v/>
      </c>
      <c r="D22521" s="213" t="str">
        <f t="shared" si="705"/>
        <v/>
      </c>
    </row>
    <row r="22522" spans="2:4" x14ac:dyDescent="0.3">
      <c r="B22522" s="211" t="str">
        <f t="shared" si="704"/>
        <v/>
      </c>
      <c r="D22522" s="213" t="str">
        <f t="shared" si="705"/>
        <v/>
      </c>
    </row>
    <row r="22523" spans="2:4" x14ac:dyDescent="0.3">
      <c r="B22523" s="211" t="str">
        <f t="shared" si="704"/>
        <v/>
      </c>
      <c r="D22523" s="213" t="str">
        <f t="shared" si="705"/>
        <v/>
      </c>
    </row>
    <row r="22524" spans="2:4" x14ac:dyDescent="0.3">
      <c r="B22524" s="211" t="str">
        <f t="shared" si="704"/>
        <v/>
      </c>
      <c r="D22524" s="213" t="str">
        <f t="shared" si="705"/>
        <v/>
      </c>
    </row>
    <row r="22525" spans="2:4" x14ac:dyDescent="0.3">
      <c r="B22525" s="211" t="str">
        <f t="shared" si="704"/>
        <v/>
      </c>
      <c r="D22525" s="213" t="str">
        <f t="shared" si="705"/>
        <v/>
      </c>
    </row>
    <row r="22526" spans="2:4" x14ac:dyDescent="0.3">
      <c r="B22526" s="211" t="str">
        <f t="shared" si="704"/>
        <v/>
      </c>
      <c r="D22526" s="213" t="str">
        <f t="shared" si="705"/>
        <v/>
      </c>
    </row>
    <row r="22527" spans="2:4" x14ac:dyDescent="0.3">
      <c r="B22527" s="211" t="str">
        <f t="shared" si="704"/>
        <v/>
      </c>
      <c r="D22527" s="213" t="str">
        <f t="shared" si="705"/>
        <v/>
      </c>
    </row>
    <row r="22528" spans="2:4" x14ac:dyDescent="0.3">
      <c r="B22528" s="211" t="str">
        <f t="shared" si="704"/>
        <v/>
      </c>
      <c r="D22528" s="213" t="str">
        <f t="shared" si="705"/>
        <v/>
      </c>
    </row>
    <row r="22529" spans="2:4" x14ac:dyDescent="0.3">
      <c r="B22529" s="211" t="str">
        <f t="shared" si="704"/>
        <v/>
      </c>
      <c r="D22529" s="213" t="str">
        <f t="shared" si="705"/>
        <v/>
      </c>
    </row>
    <row r="22530" spans="2:4" x14ac:dyDescent="0.3">
      <c r="B22530" s="211" t="str">
        <f t="shared" si="704"/>
        <v/>
      </c>
      <c r="D22530" s="213" t="str">
        <f t="shared" si="705"/>
        <v/>
      </c>
    </row>
    <row r="22531" spans="2:4" x14ac:dyDescent="0.3">
      <c r="B22531" s="211" t="str">
        <f t="shared" si="704"/>
        <v/>
      </c>
      <c r="D22531" s="213" t="str">
        <f t="shared" si="705"/>
        <v/>
      </c>
    </row>
    <row r="22532" spans="2:4" x14ac:dyDescent="0.3">
      <c r="B22532" s="211" t="str">
        <f t="shared" si="704"/>
        <v/>
      </c>
      <c r="D22532" s="213" t="str">
        <f t="shared" si="705"/>
        <v/>
      </c>
    </row>
    <row r="22533" spans="2:4" x14ac:dyDescent="0.3">
      <c r="B22533" s="211" t="str">
        <f t="shared" si="704"/>
        <v/>
      </c>
      <c r="D22533" s="213" t="str">
        <f t="shared" si="705"/>
        <v/>
      </c>
    </row>
    <row r="22534" spans="2:4" x14ac:dyDescent="0.3">
      <c r="B22534" s="211" t="str">
        <f t="shared" ref="B22534:B22597" si="706">IF(NOT(ISBLANK(A22534)),INT(($B$2-A22534)/365.25),"")</f>
        <v/>
      </c>
      <c r="D22534" s="213" t="str">
        <f t="shared" ref="D22534:D22597" si="707">_xlfn.IFNA(VLOOKUP(B22534,AgeGroups,2,TRUE),"")</f>
        <v/>
      </c>
    </row>
    <row r="22535" spans="2:4" x14ac:dyDescent="0.3">
      <c r="B22535" s="211" t="str">
        <f t="shared" si="706"/>
        <v/>
      </c>
      <c r="D22535" s="213" t="str">
        <f t="shared" si="707"/>
        <v/>
      </c>
    </row>
    <row r="22536" spans="2:4" x14ac:dyDescent="0.3">
      <c r="B22536" s="211" t="str">
        <f t="shared" si="706"/>
        <v/>
      </c>
      <c r="D22536" s="213" t="str">
        <f t="shared" si="707"/>
        <v/>
      </c>
    </row>
    <row r="22537" spans="2:4" x14ac:dyDescent="0.3">
      <c r="B22537" s="211" t="str">
        <f t="shared" si="706"/>
        <v/>
      </c>
      <c r="D22537" s="213" t="str">
        <f t="shared" si="707"/>
        <v/>
      </c>
    </row>
    <row r="22538" spans="2:4" x14ac:dyDescent="0.3">
      <c r="B22538" s="211" t="str">
        <f t="shared" si="706"/>
        <v/>
      </c>
      <c r="D22538" s="213" t="str">
        <f t="shared" si="707"/>
        <v/>
      </c>
    </row>
    <row r="22539" spans="2:4" x14ac:dyDescent="0.3">
      <c r="B22539" s="211" t="str">
        <f t="shared" si="706"/>
        <v/>
      </c>
      <c r="D22539" s="213" t="str">
        <f t="shared" si="707"/>
        <v/>
      </c>
    </row>
    <row r="22540" spans="2:4" x14ac:dyDescent="0.3">
      <c r="B22540" s="211" t="str">
        <f t="shared" si="706"/>
        <v/>
      </c>
      <c r="D22540" s="213" t="str">
        <f t="shared" si="707"/>
        <v/>
      </c>
    </row>
    <row r="22541" spans="2:4" x14ac:dyDescent="0.3">
      <c r="B22541" s="211" t="str">
        <f t="shared" si="706"/>
        <v/>
      </c>
      <c r="D22541" s="213" t="str">
        <f t="shared" si="707"/>
        <v/>
      </c>
    </row>
    <row r="22542" spans="2:4" x14ac:dyDescent="0.3">
      <c r="B22542" s="211" t="str">
        <f t="shared" si="706"/>
        <v/>
      </c>
      <c r="D22542" s="213" t="str">
        <f t="shared" si="707"/>
        <v/>
      </c>
    </row>
    <row r="22543" spans="2:4" x14ac:dyDescent="0.3">
      <c r="B22543" s="211" t="str">
        <f t="shared" si="706"/>
        <v/>
      </c>
      <c r="D22543" s="213" t="str">
        <f t="shared" si="707"/>
        <v/>
      </c>
    </row>
    <row r="22544" spans="2:4" x14ac:dyDescent="0.3">
      <c r="B22544" s="211" t="str">
        <f t="shared" si="706"/>
        <v/>
      </c>
      <c r="D22544" s="213" t="str">
        <f t="shared" si="707"/>
        <v/>
      </c>
    </row>
    <row r="22545" spans="2:4" x14ac:dyDescent="0.3">
      <c r="B22545" s="211" t="str">
        <f t="shared" si="706"/>
        <v/>
      </c>
      <c r="D22545" s="213" t="str">
        <f t="shared" si="707"/>
        <v/>
      </c>
    </row>
    <row r="22546" spans="2:4" x14ac:dyDescent="0.3">
      <c r="B22546" s="211" t="str">
        <f t="shared" si="706"/>
        <v/>
      </c>
      <c r="D22546" s="213" t="str">
        <f t="shared" si="707"/>
        <v/>
      </c>
    </row>
    <row r="22547" spans="2:4" x14ac:dyDescent="0.3">
      <c r="B22547" s="211" t="str">
        <f t="shared" si="706"/>
        <v/>
      </c>
      <c r="D22547" s="213" t="str">
        <f t="shared" si="707"/>
        <v/>
      </c>
    </row>
    <row r="22548" spans="2:4" x14ac:dyDescent="0.3">
      <c r="B22548" s="211" t="str">
        <f t="shared" si="706"/>
        <v/>
      </c>
      <c r="D22548" s="213" t="str">
        <f t="shared" si="707"/>
        <v/>
      </c>
    </row>
    <row r="22549" spans="2:4" x14ac:dyDescent="0.3">
      <c r="B22549" s="211" t="str">
        <f t="shared" si="706"/>
        <v/>
      </c>
      <c r="D22549" s="213" t="str">
        <f t="shared" si="707"/>
        <v/>
      </c>
    </row>
    <row r="22550" spans="2:4" x14ac:dyDescent="0.3">
      <c r="B22550" s="211" t="str">
        <f t="shared" si="706"/>
        <v/>
      </c>
      <c r="D22550" s="213" t="str">
        <f t="shared" si="707"/>
        <v/>
      </c>
    </row>
    <row r="22551" spans="2:4" x14ac:dyDescent="0.3">
      <c r="B22551" s="211" t="str">
        <f t="shared" si="706"/>
        <v/>
      </c>
      <c r="D22551" s="213" t="str">
        <f t="shared" si="707"/>
        <v/>
      </c>
    </row>
    <row r="22552" spans="2:4" x14ac:dyDescent="0.3">
      <c r="B22552" s="211" t="str">
        <f t="shared" si="706"/>
        <v/>
      </c>
      <c r="D22552" s="213" t="str">
        <f t="shared" si="707"/>
        <v/>
      </c>
    </row>
    <row r="22553" spans="2:4" x14ac:dyDescent="0.3">
      <c r="B22553" s="211" t="str">
        <f t="shared" si="706"/>
        <v/>
      </c>
      <c r="D22553" s="213" t="str">
        <f t="shared" si="707"/>
        <v/>
      </c>
    </row>
    <row r="22554" spans="2:4" x14ac:dyDescent="0.3">
      <c r="B22554" s="211" t="str">
        <f t="shared" si="706"/>
        <v/>
      </c>
      <c r="D22554" s="213" t="str">
        <f t="shared" si="707"/>
        <v/>
      </c>
    </row>
    <row r="22555" spans="2:4" x14ac:dyDescent="0.3">
      <c r="B22555" s="211" t="str">
        <f t="shared" si="706"/>
        <v/>
      </c>
      <c r="D22555" s="213" t="str">
        <f t="shared" si="707"/>
        <v/>
      </c>
    </row>
    <row r="22556" spans="2:4" x14ac:dyDescent="0.3">
      <c r="B22556" s="211" t="str">
        <f t="shared" si="706"/>
        <v/>
      </c>
      <c r="D22556" s="213" t="str">
        <f t="shared" si="707"/>
        <v/>
      </c>
    </row>
    <row r="22557" spans="2:4" x14ac:dyDescent="0.3">
      <c r="B22557" s="211" t="str">
        <f t="shared" si="706"/>
        <v/>
      </c>
      <c r="D22557" s="213" t="str">
        <f t="shared" si="707"/>
        <v/>
      </c>
    </row>
    <row r="22558" spans="2:4" x14ac:dyDescent="0.3">
      <c r="B22558" s="211" t="str">
        <f t="shared" si="706"/>
        <v/>
      </c>
      <c r="D22558" s="213" t="str">
        <f t="shared" si="707"/>
        <v/>
      </c>
    </row>
    <row r="22559" spans="2:4" x14ac:dyDescent="0.3">
      <c r="B22559" s="211" t="str">
        <f t="shared" si="706"/>
        <v/>
      </c>
      <c r="D22559" s="213" t="str">
        <f t="shared" si="707"/>
        <v/>
      </c>
    </row>
    <row r="22560" spans="2:4" x14ac:dyDescent="0.3">
      <c r="B22560" s="211" t="str">
        <f t="shared" si="706"/>
        <v/>
      </c>
      <c r="D22560" s="213" t="str">
        <f t="shared" si="707"/>
        <v/>
      </c>
    </row>
    <row r="22561" spans="2:4" x14ac:dyDescent="0.3">
      <c r="B22561" s="211" t="str">
        <f t="shared" si="706"/>
        <v/>
      </c>
      <c r="D22561" s="213" t="str">
        <f t="shared" si="707"/>
        <v/>
      </c>
    </row>
    <row r="22562" spans="2:4" x14ac:dyDescent="0.3">
      <c r="B22562" s="211" t="str">
        <f t="shared" si="706"/>
        <v/>
      </c>
      <c r="D22562" s="213" t="str">
        <f t="shared" si="707"/>
        <v/>
      </c>
    </row>
    <row r="22563" spans="2:4" x14ac:dyDescent="0.3">
      <c r="B22563" s="211" t="str">
        <f t="shared" si="706"/>
        <v/>
      </c>
      <c r="D22563" s="213" t="str">
        <f t="shared" si="707"/>
        <v/>
      </c>
    </row>
    <row r="22564" spans="2:4" x14ac:dyDescent="0.3">
      <c r="B22564" s="211" t="str">
        <f t="shared" si="706"/>
        <v/>
      </c>
      <c r="D22564" s="213" t="str">
        <f t="shared" si="707"/>
        <v/>
      </c>
    </row>
    <row r="22565" spans="2:4" x14ac:dyDescent="0.3">
      <c r="B22565" s="211" t="str">
        <f t="shared" si="706"/>
        <v/>
      </c>
      <c r="D22565" s="213" t="str">
        <f t="shared" si="707"/>
        <v/>
      </c>
    </row>
    <row r="22566" spans="2:4" x14ac:dyDescent="0.3">
      <c r="B22566" s="211" t="str">
        <f t="shared" si="706"/>
        <v/>
      </c>
      <c r="D22566" s="213" t="str">
        <f t="shared" si="707"/>
        <v/>
      </c>
    </row>
    <row r="22567" spans="2:4" x14ac:dyDescent="0.3">
      <c r="B22567" s="211" t="str">
        <f t="shared" si="706"/>
        <v/>
      </c>
      <c r="D22567" s="213" t="str">
        <f t="shared" si="707"/>
        <v/>
      </c>
    </row>
    <row r="22568" spans="2:4" x14ac:dyDescent="0.3">
      <c r="B22568" s="211" t="str">
        <f t="shared" si="706"/>
        <v/>
      </c>
      <c r="D22568" s="213" t="str">
        <f t="shared" si="707"/>
        <v/>
      </c>
    </row>
    <row r="22569" spans="2:4" x14ac:dyDescent="0.3">
      <c r="B22569" s="211" t="str">
        <f t="shared" si="706"/>
        <v/>
      </c>
      <c r="D22569" s="213" t="str">
        <f t="shared" si="707"/>
        <v/>
      </c>
    </row>
    <row r="22570" spans="2:4" x14ac:dyDescent="0.3">
      <c r="B22570" s="211" t="str">
        <f t="shared" si="706"/>
        <v/>
      </c>
      <c r="D22570" s="213" t="str">
        <f t="shared" si="707"/>
        <v/>
      </c>
    </row>
    <row r="22571" spans="2:4" x14ac:dyDescent="0.3">
      <c r="B22571" s="211" t="str">
        <f t="shared" si="706"/>
        <v/>
      </c>
      <c r="D22571" s="213" t="str">
        <f t="shared" si="707"/>
        <v/>
      </c>
    </row>
    <row r="22572" spans="2:4" x14ac:dyDescent="0.3">
      <c r="B22572" s="211" t="str">
        <f t="shared" si="706"/>
        <v/>
      </c>
      <c r="D22572" s="213" t="str">
        <f t="shared" si="707"/>
        <v/>
      </c>
    </row>
    <row r="22573" spans="2:4" x14ac:dyDescent="0.3">
      <c r="B22573" s="211" t="str">
        <f t="shared" si="706"/>
        <v/>
      </c>
      <c r="D22573" s="213" t="str">
        <f t="shared" si="707"/>
        <v/>
      </c>
    </row>
    <row r="22574" spans="2:4" x14ac:dyDescent="0.3">
      <c r="B22574" s="211" t="str">
        <f t="shared" si="706"/>
        <v/>
      </c>
      <c r="D22574" s="213" t="str">
        <f t="shared" si="707"/>
        <v/>
      </c>
    </row>
    <row r="22575" spans="2:4" x14ac:dyDescent="0.3">
      <c r="B22575" s="211" t="str">
        <f t="shared" si="706"/>
        <v/>
      </c>
      <c r="D22575" s="213" t="str">
        <f t="shared" si="707"/>
        <v/>
      </c>
    </row>
    <row r="22576" spans="2:4" x14ac:dyDescent="0.3">
      <c r="B22576" s="211" t="str">
        <f t="shared" si="706"/>
        <v/>
      </c>
      <c r="D22576" s="213" t="str">
        <f t="shared" si="707"/>
        <v/>
      </c>
    </row>
    <row r="22577" spans="2:4" x14ac:dyDescent="0.3">
      <c r="B22577" s="211" t="str">
        <f t="shared" si="706"/>
        <v/>
      </c>
      <c r="D22577" s="213" t="str">
        <f t="shared" si="707"/>
        <v/>
      </c>
    </row>
    <row r="22578" spans="2:4" x14ac:dyDescent="0.3">
      <c r="B22578" s="211" t="str">
        <f t="shared" si="706"/>
        <v/>
      </c>
      <c r="D22578" s="213" t="str">
        <f t="shared" si="707"/>
        <v/>
      </c>
    </row>
    <row r="22579" spans="2:4" x14ac:dyDescent="0.3">
      <c r="B22579" s="211" t="str">
        <f t="shared" si="706"/>
        <v/>
      </c>
      <c r="D22579" s="213" t="str">
        <f t="shared" si="707"/>
        <v/>
      </c>
    </row>
    <row r="22580" spans="2:4" x14ac:dyDescent="0.3">
      <c r="B22580" s="211" t="str">
        <f t="shared" si="706"/>
        <v/>
      </c>
      <c r="D22580" s="213" t="str">
        <f t="shared" si="707"/>
        <v/>
      </c>
    </row>
    <row r="22581" spans="2:4" x14ac:dyDescent="0.3">
      <c r="B22581" s="211" t="str">
        <f t="shared" si="706"/>
        <v/>
      </c>
      <c r="D22581" s="213" t="str">
        <f t="shared" si="707"/>
        <v/>
      </c>
    </row>
    <row r="22582" spans="2:4" x14ac:dyDescent="0.3">
      <c r="B22582" s="211" t="str">
        <f t="shared" si="706"/>
        <v/>
      </c>
      <c r="D22582" s="213" t="str">
        <f t="shared" si="707"/>
        <v/>
      </c>
    </row>
    <row r="22583" spans="2:4" x14ac:dyDescent="0.3">
      <c r="B22583" s="211" t="str">
        <f t="shared" si="706"/>
        <v/>
      </c>
      <c r="D22583" s="213" t="str">
        <f t="shared" si="707"/>
        <v/>
      </c>
    </row>
    <row r="22584" spans="2:4" x14ac:dyDescent="0.3">
      <c r="B22584" s="211" t="str">
        <f t="shared" si="706"/>
        <v/>
      </c>
      <c r="D22584" s="213" t="str">
        <f t="shared" si="707"/>
        <v/>
      </c>
    </row>
    <row r="22585" spans="2:4" x14ac:dyDescent="0.3">
      <c r="B22585" s="211" t="str">
        <f t="shared" si="706"/>
        <v/>
      </c>
      <c r="D22585" s="213" t="str">
        <f t="shared" si="707"/>
        <v/>
      </c>
    </row>
    <row r="22586" spans="2:4" x14ac:dyDescent="0.3">
      <c r="B22586" s="211" t="str">
        <f t="shared" si="706"/>
        <v/>
      </c>
      <c r="D22586" s="213" t="str">
        <f t="shared" si="707"/>
        <v/>
      </c>
    </row>
    <row r="22587" spans="2:4" x14ac:dyDescent="0.3">
      <c r="B22587" s="211" t="str">
        <f t="shared" si="706"/>
        <v/>
      </c>
      <c r="D22587" s="213" t="str">
        <f t="shared" si="707"/>
        <v/>
      </c>
    </row>
    <row r="22588" spans="2:4" x14ac:dyDescent="0.3">
      <c r="B22588" s="211" t="str">
        <f t="shared" si="706"/>
        <v/>
      </c>
      <c r="D22588" s="213" t="str">
        <f t="shared" si="707"/>
        <v/>
      </c>
    </row>
    <row r="22589" spans="2:4" x14ac:dyDescent="0.3">
      <c r="B22589" s="211" t="str">
        <f t="shared" si="706"/>
        <v/>
      </c>
      <c r="D22589" s="213" t="str">
        <f t="shared" si="707"/>
        <v/>
      </c>
    </row>
    <row r="22590" spans="2:4" x14ac:dyDescent="0.3">
      <c r="B22590" s="211" t="str">
        <f t="shared" si="706"/>
        <v/>
      </c>
      <c r="D22590" s="213" t="str">
        <f t="shared" si="707"/>
        <v/>
      </c>
    </row>
    <row r="22591" spans="2:4" x14ac:dyDescent="0.3">
      <c r="B22591" s="211" t="str">
        <f t="shared" si="706"/>
        <v/>
      </c>
      <c r="D22591" s="213" t="str">
        <f t="shared" si="707"/>
        <v/>
      </c>
    </row>
    <row r="22592" spans="2:4" x14ac:dyDescent="0.3">
      <c r="B22592" s="211" t="str">
        <f t="shared" si="706"/>
        <v/>
      </c>
      <c r="D22592" s="213" t="str">
        <f t="shared" si="707"/>
        <v/>
      </c>
    </row>
    <row r="22593" spans="2:4" x14ac:dyDescent="0.3">
      <c r="B22593" s="211" t="str">
        <f t="shared" si="706"/>
        <v/>
      </c>
      <c r="D22593" s="213" t="str">
        <f t="shared" si="707"/>
        <v/>
      </c>
    </row>
    <row r="22594" spans="2:4" x14ac:dyDescent="0.3">
      <c r="B22594" s="211" t="str">
        <f t="shared" si="706"/>
        <v/>
      </c>
      <c r="D22594" s="213" t="str">
        <f t="shared" si="707"/>
        <v/>
      </c>
    </row>
    <row r="22595" spans="2:4" x14ac:dyDescent="0.3">
      <c r="B22595" s="211" t="str">
        <f t="shared" si="706"/>
        <v/>
      </c>
      <c r="D22595" s="213" t="str">
        <f t="shared" si="707"/>
        <v/>
      </c>
    </row>
    <row r="22596" spans="2:4" x14ac:dyDescent="0.3">
      <c r="B22596" s="211" t="str">
        <f t="shared" si="706"/>
        <v/>
      </c>
      <c r="D22596" s="213" t="str">
        <f t="shared" si="707"/>
        <v/>
      </c>
    </row>
    <row r="22597" spans="2:4" x14ac:dyDescent="0.3">
      <c r="B22597" s="211" t="str">
        <f t="shared" si="706"/>
        <v/>
      </c>
      <c r="D22597" s="213" t="str">
        <f t="shared" si="707"/>
        <v/>
      </c>
    </row>
    <row r="22598" spans="2:4" x14ac:dyDescent="0.3">
      <c r="B22598" s="211" t="str">
        <f t="shared" ref="B22598:B22661" si="708">IF(NOT(ISBLANK(A22598)),INT(($B$2-A22598)/365.25),"")</f>
        <v/>
      </c>
      <c r="D22598" s="213" t="str">
        <f t="shared" ref="D22598:D22661" si="709">_xlfn.IFNA(VLOOKUP(B22598,AgeGroups,2,TRUE),"")</f>
        <v/>
      </c>
    </row>
    <row r="22599" spans="2:4" x14ac:dyDescent="0.3">
      <c r="B22599" s="211" t="str">
        <f t="shared" si="708"/>
        <v/>
      </c>
      <c r="D22599" s="213" t="str">
        <f t="shared" si="709"/>
        <v/>
      </c>
    </row>
    <row r="22600" spans="2:4" x14ac:dyDescent="0.3">
      <c r="B22600" s="211" t="str">
        <f t="shared" si="708"/>
        <v/>
      </c>
      <c r="D22600" s="213" t="str">
        <f t="shared" si="709"/>
        <v/>
      </c>
    </row>
    <row r="22601" spans="2:4" x14ac:dyDescent="0.3">
      <c r="B22601" s="211" t="str">
        <f t="shared" si="708"/>
        <v/>
      </c>
      <c r="D22601" s="213" t="str">
        <f t="shared" si="709"/>
        <v/>
      </c>
    </row>
    <row r="22602" spans="2:4" x14ac:dyDescent="0.3">
      <c r="B22602" s="211" t="str">
        <f t="shared" si="708"/>
        <v/>
      </c>
      <c r="D22602" s="213" t="str">
        <f t="shared" si="709"/>
        <v/>
      </c>
    </row>
    <row r="22603" spans="2:4" x14ac:dyDescent="0.3">
      <c r="B22603" s="211" t="str">
        <f t="shared" si="708"/>
        <v/>
      </c>
      <c r="D22603" s="213" t="str">
        <f t="shared" si="709"/>
        <v/>
      </c>
    </row>
    <row r="22604" spans="2:4" x14ac:dyDescent="0.3">
      <c r="B22604" s="211" t="str">
        <f t="shared" si="708"/>
        <v/>
      </c>
      <c r="D22604" s="213" t="str">
        <f t="shared" si="709"/>
        <v/>
      </c>
    </row>
    <row r="22605" spans="2:4" x14ac:dyDescent="0.3">
      <c r="B22605" s="211" t="str">
        <f t="shared" si="708"/>
        <v/>
      </c>
      <c r="D22605" s="213" t="str">
        <f t="shared" si="709"/>
        <v/>
      </c>
    </row>
    <row r="22606" spans="2:4" x14ac:dyDescent="0.3">
      <c r="B22606" s="211" t="str">
        <f t="shared" si="708"/>
        <v/>
      </c>
      <c r="D22606" s="213" t="str">
        <f t="shared" si="709"/>
        <v/>
      </c>
    </row>
    <row r="22607" spans="2:4" x14ac:dyDescent="0.3">
      <c r="B22607" s="211" t="str">
        <f t="shared" si="708"/>
        <v/>
      </c>
      <c r="D22607" s="213" t="str">
        <f t="shared" si="709"/>
        <v/>
      </c>
    </row>
    <row r="22608" spans="2:4" x14ac:dyDescent="0.3">
      <c r="B22608" s="211" t="str">
        <f t="shared" si="708"/>
        <v/>
      </c>
      <c r="D22608" s="213" t="str">
        <f t="shared" si="709"/>
        <v/>
      </c>
    </row>
    <row r="22609" spans="2:4" x14ac:dyDescent="0.3">
      <c r="B22609" s="211" t="str">
        <f t="shared" si="708"/>
        <v/>
      </c>
      <c r="D22609" s="213" t="str">
        <f t="shared" si="709"/>
        <v/>
      </c>
    </row>
    <row r="22610" spans="2:4" x14ac:dyDescent="0.3">
      <c r="B22610" s="211" t="str">
        <f t="shared" si="708"/>
        <v/>
      </c>
      <c r="D22610" s="213" t="str">
        <f t="shared" si="709"/>
        <v/>
      </c>
    </row>
    <row r="22611" spans="2:4" x14ac:dyDescent="0.3">
      <c r="B22611" s="211" t="str">
        <f t="shared" si="708"/>
        <v/>
      </c>
      <c r="D22611" s="213" t="str">
        <f t="shared" si="709"/>
        <v/>
      </c>
    </row>
    <row r="22612" spans="2:4" x14ac:dyDescent="0.3">
      <c r="B22612" s="211" t="str">
        <f t="shared" si="708"/>
        <v/>
      </c>
      <c r="D22612" s="213" t="str">
        <f t="shared" si="709"/>
        <v/>
      </c>
    </row>
    <row r="22613" spans="2:4" x14ac:dyDescent="0.3">
      <c r="B22613" s="211" t="str">
        <f t="shared" si="708"/>
        <v/>
      </c>
      <c r="D22613" s="213" t="str">
        <f t="shared" si="709"/>
        <v/>
      </c>
    </row>
    <row r="22614" spans="2:4" x14ac:dyDescent="0.3">
      <c r="B22614" s="211" t="str">
        <f t="shared" si="708"/>
        <v/>
      </c>
      <c r="D22614" s="213" t="str">
        <f t="shared" si="709"/>
        <v/>
      </c>
    </row>
    <row r="22615" spans="2:4" x14ac:dyDescent="0.3">
      <c r="B22615" s="211" t="str">
        <f t="shared" si="708"/>
        <v/>
      </c>
      <c r="D22615" s="213" t="str">
        <f t="shared" si="709"/>
        <v/>
      </c>
    </row>
    <row r="22616" spans="2:4" x14ac:dyDescent="0.3">
      <c r="B22616" s="211" t="str">
        <f t="shared" si="708"/>
        <v/>
      </c>
      <c r="D22616" s="213" t="str">
        <f t="shared" si="709"/>
        <v/>
      </c>
    </row>
    <row r="22617" spans="2:4" x14ac:dyDescent="0.3">
      <c r="B22617" s="211" t="str">
        <f t="shared" si="708"/>
        <v/>
      </c>
      <c r="D22617" s="213" t="str">
        <f t="shared" si="709"/>
        <v/>
      </c>
    </row>
    <row r="22618" spans="2:4" x14ac:dyDescent="0.3">
      <c r="B22618" s="211" t="str">
        <f t="shared" si="708"/>
        <v/>
      </c>
      <c r="D22618" s="213" t="str">
        <f t="shared" si="709"/>
        <v/>
      </c>
    </row>
    <row r="22619" spans="2:4" x14ac:dyDescent="0.3">
      <c r="B22619" s="211" t="str">
        <f t="shared" si="708"/>
        <v/>
      </c>
      <c r="D22619" s="213" t="str">
        <f t="shared" si="709"/>
        <v/>
      </c>
    </row>
    <row r="22620" spans="2:4" x14ac:dyDescent="0.3">
      <c r="B22620" s="211" t="str">
        <f t="shared" si="708"/>
        <v/>
      </c>
      <c r="D22620" s="213" t="str">
        <f t="shared" si="709"/>
        <v/>
      </c>
    </row>
    <row r="22621" spans="2:4" x14ac:dyDescent="0.3">
      <c r="B22621" s="211" t="str">
        <f t="shared" si="708"/>
        <v/>
      </c>
      <c r="D22621" s="213" t="str">
        <f t="shared" si="709"/>
        <v/>
      </c>
    </row>
    <row r="22622" spans="2:4" x14ac:dyDescent="0.3">
      <c r="B22622" s="211" t="str">
        <f t="shared" si="708"/>
        <v/>
      </c>
      <c r="D22622" s="213" t="str">
        <f t="shared" si="709"/>
        <v/>
      </c>
    </row>
    <row r="22623" spans="2:4" x14ac:dyDescent="0.3">
      <c r="B22623" s="211" t="str">
        <f t="shared" si="708"/>
        <v/>
      </c>
      <c r="D22623" s="213" t="str">
        <f t="shared" si="709"/>
        <v/>
      </c>
    </row>
    <row r="22624" spans="2:4" x14ac:dyDescent="0.3">
      <c r="B22624" s="211" t="str">
        <f t="shared" si="708"/>
        <v/>
      </c>
      <c r="D22624" s="213" t="str">
        <f t="shared" si="709"/>
        <v/>
      </c>
    </row>
    <row r="22625" spans="2:4" x14ac:dyDescent="0.3">
      <c r="B22625" s="211" t="str">
        <f t="shared" si="708"/>
        <v/>
      </c>
      <c r="D22625" s="213" t="str">
        <f t="shared" si="709"/>
        <v/>
      </c>
    </row>
    <row r="22626" spans="2:4" x14ac:dyDescent="0.3">
      <c r="B22626" s="211" t="str">
        <f t="shared" si="708"/>
        <v/>
      </c>
      <c r="D22626" s="213" t="str">
        <f t="shared" si="709"/>
        <v/>
      </c>
    </row>
    <row r="22627" spans="2:4" x14ac:dyDescent="0.3">
      <c r="B22627" s="211" t="str">
        <f t="shared" si="708"/>
        <v/>
      </c>
      <c r="D22627" s="213" t="str">
        <f t="shared" si="709"/>
        <v/>
      </c>
    </row>
    <row r="22628" spans="2:4" x14ac:dyDescent="0.3">
      <c r="B22628" s="211" t="str">
        <f t="shared" si="708"/>
        <v/>
      </c>
      <c r="D22628" s="213" t="str">
        <f t="shared" si="709"/>
        <v/>
      </c>
    </row>
    <row r="22629" spans="2:4" x14ac:dyDescent="0.3">
      <c r="B22629" s="211" t="str">
        <f t="shared" si="708"/>
        <v/>
      </c>
      <c r="D22629" s="213" t="str">
        <f t="shared" si="709"/>
        <v/>
      </c>
    </row>
    <row r="22630" spans="2:4" x14ac:dyDescent="0.3">
      <c r="B22630" s="211" t="str">
        <f t="shared" si="708"/>
        <v/>
      </c>
      <c r="D22630" s="213" t="str">
        <f t="shared" si="709"/>
        <v/>
      </c>
    </row>
    <row r="22631" spans="2:4" x14ac:dyDescent="0.3">
      <c r="B22631" s="211" t="str">
        <f t="shared" si="708"/>
        <v/>
      </c>
      <c r="D22631" s="213" t="str">
        <f t="shared" si="709"/>
        <v/>
      </c>
    </row>
    <row r="22632" spans="2:4" x14ac:dyDescent="0.3">
      <c r="B22632" s="211" t="str">
        <f t="shared" si="708"/>
        <v/>
      </c>
      <c r="D22632" s="213" t="str">
        <f t="shared" si="709"/>
        <v/>
      </c>
    </row>
    <row r="22633" spans="2:4" x14ac:dyDescent="0.3">
      <c r="B22633" s="211" t="str">
        <f t="shared" si="708"/>
        <v/>
      </c>
      <c r="D22633" s="213" t="str">
        <f t="shared" si="709"/>
        <v/>
      </c>
    </row>
    <row r="22634" spans="2:4" x14ac:dyDescent="0.3">
      <c r="B22634" s="211" t="str">
        <f t="shared" si="708"/>
        <v/>
      </c>
      <c r="D22634" s="213" t="str">
        <f t="shared" si="709"/>
        <v/>
      </c>
    </row>
    <row r="22635" spans="2:4" x14ac:dyDescent="0.3">
      <c r="B22635" s="211" t="str">
        <f t="shared" si="708"/>
        <v/>
      </c>
      <c r="D22635" s="213" t="str">
        <f t="shared" si="709"/>
        <v/>
      </c>
    </row>
    <row r="22636" spans="2:4" x14ac:dyDescent="0.3">
      <c r="B22636" s="211" t="str">
        <f t="shared" si="708"/>
        <v/>
      </c>
      <c r="D22636" s="213" t="str">
        <f t="shared" si="709"/>
        <v/>
      </c>
    </row>
    <row r="22637" spans="2:4" x14ac:dyDescent="0.3">
      <c r="B22637" s="211" t="str">
        <f t="shared" si="708"/>
        <v/>
      </c>
      <c r="D22637" s="213" t="str">
        <f t="shared" si="709"/>
        <v/>
      </c>
    </row>
    <row r="22638" spans="2:4" x14ac:dyDescent="0.3">
      <c r="B22638" s="211" t="str">
        <f t="shared" si="708"/>
        <v/>
      </c>
      <c r="D22638" s="213" t="str">
        <f t="shared" si="709"/>
        <v/>
      </c>
    </row>
    <row r="22639" spans="2:4" x14ac:dyDescent="0.3">
      <c r="B22639" s="211" t="str">
        <f t="shared" si="708"/>
        <v/>
      </c>
      <c r="D22639" s="213" t="str">
        <f t="shared" si="709"/>
        <v/>
      </c>
    </row>
    <row r="22640" spans="2:4" x14ac:dyDescent="0.3">
      <c r="B22640" s="211" t="str">
        <f t="shared" si="708"/>
        <v/>
      </c>
      <c r="D22640" s="213" t="str">
        <f t="shared" si="709"/>
        <v/>
      </c>
    </row>
    <row r="22641" spans="2:4" x14ac:dyDescent="0.3">
      <c r="B22641" s="211" t="str">
        <f t="shared" si="708"/>
        <v/>
      </c>
      <c r="D22641" s="213" t="str">
        <f t="shared" si="709"/>
        <v/>
      </c>
    </row>
    <row r="22642" spans="2:4" x14ac:dyDescent="0.3">
      <c r="B22642" s="211" t="str">
        <f t="shared" si="708"/>
        <v/>
      </c>
      <c r="D22642" s="213" t="str">
        <f t="shared" si="709"/>
        <v/>
      </c>
    </row>
    <row r="22643" spans="2:4" x14ac:dyDescent="0.3">
      <c r="B22643" s="211" t="str">
        <f t="shared" si="708"/>
        <v/>
      </c>
      <c r="D22643" s="213" t="str">
        <f t="shared" si="709"/>
        <v/>
      </c>
    </row>
    <row r="22644" spans="2:4" x14ac:dyDescent="0.3">
      <c r="B22644" s="211" t="str">
        <f t="shared" si="708"/>
        <v/>
      </c>
      <c r="D22644" s="213" t="str">
        <f t="shared" si="709"/>
        <v/>
      </c>
    </row>
    <row r="22645" spans="2:4" x14ac:dyDescent="0.3">
      <c r="B22645" s="211" t="str">
        <f t="shared" si="708"/>
        <v/>
      </c>
      <c r="D22645" s="213" t="str">
        <f t="shared" si="709"/>
        <v/>
      </c>
    </row>
    <row r="22646" spans="2:4" x14ac:dyDescent="0.3">
      <c r="B22646" s="211" t="str">
        <f t="shared" si="708"/>
        <v/>
      </c>
      <c r="D22646" s="213" t="str">
        <f t="shared" si="709"/>
        <v/>
      </c>
    </row>
    <row r="22647" spans="2:4" x14ac:dyDescent="0.3">
      <c r="B22647" s="211" t="str">
        <f t="shared" si="708"/>
        <v/>
      </c>
      <c r="D22647" s="213" t="str">
        <f t="shared" si="709"/>
        <v/>
      </c>
    </row>
    <row r="22648" spans="2:4" x14ac:dyDescent="0.3">
      <c r="B22648" s="211" t="str">
        <f t="shared" si="708"/>
        <v/>
      </c>
      <c r="D22648" s="213" t="str">
        <f t="shared" si="709"/>
        <v/>
      </c>
    </row>
    <row r="22649" spans="2:4" x14ac:dyDescent="0.3">
      <c r="B22649" s="211" t="str">
        <f t="shared" si="708"/>
        <v/>
      </c>
      <c r="D22649" s="213" t="str">
        <f t="shared" si="709"/>
        <v/>
      </c>
    </row>
    <row r="22650" spans="2:4" x14ac:dyDescent="0.3">
      <c r="B22650" s="211" t="str">
        <f t="shared" si="708"/>
        <v/>
      </c>
      <c r="D22650" s="213" t="str">
        <f t="shared" si="709"/>
        <v/>
      </c>
    </row>
    <row r="22651" spans="2:4" x14ac:dyDescent="0.3">
      <c r="B22651" s="211" t="str">
        <f t="shared" si="708"/>
        <v/>
      </c>
      <c r="D22651" s="213" t="str">
        <f t="shared" si="709"/>
        <v/>
      </c>
    </row>
    <row r="22652" spans="2:4" x14ac:dyDescent="0.3">
      <c r="B22652" s="211" t="str">
        <f t="shared" si="708"/>
        <v/>
      </c>
      <c r="D22652" s="213" t="str">
        <f t="shared" si="709"/>
        <v/>
      </c>
    </row>
    <row r="22653" spans="2:4" x14ac:dyDescent="0.3">
      <c r="B22653" s="211" t="str">
        <f t="shared" si="708"/>
        <v/>
      </c>
      <c r="D22653" s="213" t="str">
        <f t="shared" si="709"/>
        <v/>
      </c>
    </row>
    <row r="22654" spans="2:4" x14ac:dyDescent="0.3">
      <c r="B22654" s="211" t="str">
        <f t="shared" si="708"/>
        <v/>
      </c>
      <c r="D22654" s="213" t="str">
        <f t="shared" si="709"/>
        <v/>
      </c>
    </row>
    <row r="22655" spans="2:4" x14ac:dyDescent="0.3">
      <c r="B22655" s="211" t="str">
        <f t="shared" si="708"/>
        <v/>
      </c>
      <c r="D22655" s="213" t="str">
        <f t="shared" si="709"/>
        <v/>
      </c>
    </row>
    <row r="22656" spans="2:4" x14ac:dyDescent="0.3">
      <c r="B22656" s="211" t="str">
        <f t="shared" si="708"/>
        <v/>
      </c>
      <c r="D22656" s="213" t="str">
        <f t="shared" si="709"/>
        <v/>
      </c>
    </row>
    <row r="22657" spans="2:4" x14ac:dyDescent="0.3">
      <c r="B22657" s="211" t="str">
        <f t="shared" si="708"/>
        <v/>
      </c>
      <c r="D22657" s="213" t="str">
        <f t="shared" si="709"/>
        <v/>
      </c>
    </row>
    <row r="22658" spans="2:4" x14ac:dyDescent="0.3">
      <c r="B22658" s="211" t="str">
        <f t="shared" si="708"/>
        <v/>
      </c>
      <c r="D22658" s="213" t="str">
        <f t="shared" si="709"/>
        <v/>
      </c>
    </row>
    <row r="22659" spans="2:4" x14ac:dyDescent="0.3">
      <c r="B22659" s="211" t="str">
        <f t="shared" si="708"/>
        <v/>
      </c>
      <c r="D22659" s="213" t="str">
        <f t="shared" si="709"/>
        <v/>
      </c>
    </row>
    <row r="22660" spans="2:4" x14ac:dyDescent="0.3">
      <c r="B22660" s="211" t="str">
        <f t="shared" si="708"/>
        <v/>
      </c>
      <c r="D22660" s="213" t="str">
        <f t="shared" si="709"/>
        <v/>
      </c>
    </row>
    <row r="22661" spans="2:4" x14ac:dyDescent="0.3">
      <c r="B22661" s="211" t="str">
        <f t="shared" si="708"/>
        <v/>
      </c>
      <c r="D22661" s="213" t="str">
        <f t="shared" si="709"/>
        <v/>
      </c>
    </row>
    <row r="22662" spans="2:4" x14ac:dyDescent="0.3">
      <c r="B22662" s="211" t="str">
        <f t="shared" ref="B22662:B22725" si="710">IF(NOT(ISBLANK(A22662)),INT(($B$2-A22662)/365.25),"")</f>
        <v/>
      </c>
      <c r="D22662" s="213" t="str">
        <f t="shared" ref="D22662:D22725" si="711">_xlfn.IFNA(VLOOKUP(B22662,AgeGroups,2,TRUE),"")</f>
        <v/>
      </c>
    </row>
    <row r="22663" spans="2:4" x14ac:dyDescent="0.3">
      <c r="B22663" s="211" t="str">
        <f t="shared" si="710"/>
        <v/>
      </c>
      <c r="D22663" s="213" t="str">
        <f t="shared" si="711"/>
        <v/>
      </c>
    </row>
    <row r="22664" spans="2:4" x14ac:dyDescent="0.3">
      <c r="B22664" s="211" t="str">
        <f t="shared" si="710"/>
        <v/>
      </c>
      <c r="D22664" s="213" t="str">
        <f t="shared" si="711"/>
        <v/>
      </c>
    </row>
    <row r="22665" spans="2:4" x14ac:dyDescent="0.3">
      <c r="B22665" s="211" t="str">
        <f t="shared" si="710"/>
        <v/>
      </c>
      <c r="D22665" s="213" t="str">
        <f t="shared" si="711"/>
        <v/>
      </c>
    </row>
    <row r="22666" spans="2:4" x14ac:dyDescent="0.3">
      <c r="B22666" s="211" t="str">
        <f t="shared" si="710"/>
        <v/>
      </c>
      <c r="D22666" s="213" t="str">
        <f t="shared" si="711"/>
        <v/>
      </c>
    </row>
    <row r="22667" spans="2:4" x14ac:dyDescent="0.3">
      <c r="B22667" s="211" t="str">
        <f t="shared" si="710"/>
        <v/>
      </c>
      <c r="D22667" s="213" t="str">
        <f t="shared" si="711"/>
        <v/>
      </c>
    </row>
    <row r="22668" spans="2:4" x14ac:dyDescent="0.3">
      <c r="B22668" s="211" t="str">
        <f t="shared" si="710"/>
        <v/>
      </c>
      <c r="D22668" s="213" t="str">
        <f t="shared" si="711"/>
        <v/>
      </c>
    </row>
    <row r="22669" spans="2:4" x14ac:dyDescent="0.3">
      <c r="B22669" s="211" t="str">
        <f t="shared" si="710"/>
        <v/>
      </c>
      <c r="D22669" s="213" t="str">
        <f t="shared" si="711"/>
        <v/>
      </c>
    </row>
    <row r="22670" spans="2:4" x14ac:dyDescent="0.3">
      <c r="B22670" s="211" t="str">
        <f t="shared" si="710"/>
        <v/>
      </c>
      <c r="D22670" s="213" t="str">
        <f t="shared" si="711"/>
        <v/>
      </c>
    </row>
    <row r="22671" spans="2:4" x14ac:dyDescent="0.3">
      <c r="B22671" s="211" t="str">
        <f t="shared" si="710"/>
        <v/>
      </c>
      <c r="D22671" s="213" t="str">
        <f t="shared" si="711"/>
        <v/>
      </c>
    </row>
    <row r="22672" spans="2:4" x14ac:dyDescent="0.3">
      <c r="B22672" s="211" t="str">
        <f t="shared" si="710"/>
        <v/>
      </c>
      <c r="D22672" s="213" t="str">
        <f t="shared" si="711"/>
        <v/>
      </c>
    </row>
    <row r="22673" spans="2:4" x14ac:dyDescent="0.3">
      <c r="B22673" s="211" t="str">
        <f t="shared" si="710"/>
        <v/>
      </c>
      <c r="D22673" s="213" t="str">
        <f t="shared" si="711"/>
        <v/>
      </c>
    </row>
    <row r="22674" spans="2:4" x14ac:dyDescent="0.3">
      <c r="B22674" s="211" t="str">
        <f t="shared" si="710"/>
        <v/>
      </c>
      <c r="D22674" s="213" t="str">
        <f t="shared" si="711"/>
        <v/>
      </c>
    </row>
    <row r="22675" spans="2:4" x14ac:dyDescent="0.3">
      <c r="B22675" s="211" t="str">
        <f t="shared" si="710"/>
        <v/>
      </c>
      <c r="D22675" s="213" t="str">
        <f t="shared" si="711"/>
        <v/>
      </c>
    </row>
    <row r="22676" spans="2:4" x14ac:dyDescent="0.3">
      <c r="B22676" s="211" t="str">
        <f t="shared" si="710"/>
        <v/>
      </c>
      <c r="D22676" s="213" t="str">
        <f t="shared" si="711"/>
        <v/>
      </c>
    </row>
    <row r="22677" spans="2:4" x14ac:dyDescent="0.3">
      <c r="B22677" s="211" t="str">
        <f t="shared" si="710"/>
        <v/>
      </c>
      <c r="D22677" s="213" t="str">
        <f t="shared" si="711"/>
        <v/>
      </c>
    </row>
    <row r="22678" spans="2:4" x14ac:dyDescent="0.3">
      <c r="B22678" s="211" t="str">
        <f t="shared" si="710"/>
        <v/>
      </c>
      <c r="D22678" s="213" t="str">
        <f t="shared" si="711"/>
        <v/>
      </c>
    </row>
    <row r="22679" spans="2:4" x14ac:dyDescent="0.3">
      <c r="B22679" s="211" t="str">
        <f t="shared" si="710"/>
        <v/>
      </c>
      <c r="D22679" s="213" t="str">
        <f t="shared" si="711"/>
        <v/>
      </c>
    </row>
    <row r="22680" spans="2:4" x14ac:dyDescent="0.3">
      <c r="B22680" s="211" t="str">
        <f t="shared" si="710"/>
        <v/>
      </c>
      <c r="D22680" s="213" t="str">
        <f t="shared" si="711"/>
        <v/>
      </c>
    </row>
    <row r="22681" spans="2:4" x14ac:dyDescent="0.3">
      <c r="B22681" s="211" t="str">
        <f t="shared" si="710"/>
        <v/>
      </c>
      <c r="D22681" s="213" t="str">
        <f t="shared" si="711"/>
        <v/>
      </c>
    </row>
    <row r="22682" spans="2:4" x14ac:dyDescent="0.3">
      <c r="B22682" s="211" t="str">
        <f t="shared" si="710"/>
        <v/>
      </c>
      <c r="D22682" s="213" t="str">
        <f t="shared" si="711"/>
        <v/>
      </c>
    </row>
    <row r="22683" spans="2:4" x14ac:dyDescent="0.3">
      <c r="B22683" s="211" t="str">
        <f t="shared" si="710"/>
        <v/>
      </c>
      <c r="D22683" s="213" t="str">
        <f t="shared" si="711"/>
        <v/>
      </c>
    </row>
    <row r="22684" spans="2:4" x14ac:dyDescent="0.3">
      <c r="B22684" s="211" t="str">
        <f t="shared" si="710"/>
        <v/>
      </c>
      <c r="D22684" s="213" t="str">
        <f t="shared" si="711"/>
        <v/>
      </c>
    </row>
    <row r="22685" spans="2:4" x14ac:dyDescent="0.3">
      <c r="B22685" s="211" t="str">
        <f t="shared" si="710"/>
        <v/>
      </c>
      <c r="D22685" s="213" t="str">
        <f t="shared" si="711"/>
        <v/>
      </c>
    </row>
    <row r="22686" spans="2:4" x14ac:dyDescent="0.3">
      <c r="B22686" s="211" t="str">
        <f t="shared" si="710"/>
        <v/>
      </c>
      <c r="D22686" s="213" t="str">
        <f t="shared" si="711"/>
        <v/>
      </c>
    </row>
    <row r="22687" spans="2:4" x14ac:dyDescent="0.3">
      <c r="B22687" s="211" t="str">
        <f t="shared" si="710"/>
        <v/>
      </c>
      <c r="D22687" s="213" t="str">
        <f t="shared" si="711"/>
        <v/>
      </c>
    </row>
    <row r="22688" spans="2:4" x14ac:dyDescent="0.3">
      <c r="B22688" s="211" t="str">
        <f t="shared" si="710"/>
        <v/>
      </c>
      <c r="D22688" s="213" t="str">
        <f t="shared" si="711"/>
        <v/>
      </c>
    </row>
    <row r="22689" spans="2:4" x14ac:dyDescent="0.3">
      <c r="B22689" s="211" t="str">
        <f t="shared" si="710"/>
        <v/>
      </c>
      <c r="D22689" s="213" t="str">
        <f t="shared" si="711"/>
        <v/>
      </c>
    </row>
    <row r="22690" spans="2:4" x14ac:dyDescent="0.3">
      <c r="B22690" s="211" t="str">
        <f t="shared" si="710"/>
        <v/>
      </c>
      <c r="D22690" s="213" t="str">
        <f t="shared" si="711"/>
        <v/>
      </c>
    </row>
    <row r="22691" spans="2:4" x14ac:dyDescent="0.3">
      <c r="B22691" s="211" t="str">
        <f t="shared" si="710"/>
        <v/>
      </c>
      <c r="D22691" s="213" t="str">
        <f t="shared" si="711"/>
        <v/>
      </c>
    </row>
    <row r="22692" spans="2:4" x14ac:dyDescent="0.3">
      <c r="B22692" s="211" t="str">
        <f t="shared" si="710"/>
        <v/>
      </c>
      <c r="D22692" s="213" t="str">
        <f t="shared" si="711"/>
        <v/>
      </c>
    </row>
    <row r="22693" spans="2:4" x14ac:dyDescent="0.3">
      <c r="B22693" s="211" t="str">
        <f t="shared" si="710"/>
        <v/>
      </c>
      <c r="D22693" s="213" t="str">
        <f t="shared" si="711"/>
        <v/>
      </c>
    </row>
    <row r="22694" spans="2:4" x14ac:dyDescent="0.3">
      <c r="B22694" s="211" t="str">
        <f t="shared" si="710"/>
        <v/>
      </c>
      <c r="D22694" s="213" t="str">
        <f t="shared" si="711"/>
        <v/>
      </c>
    </row>
    <row r="22695" spans="2:4" x14ac:dyDescent="0.3">
      <c r="B22695" s="211" t="str">
        <f t="shared" si="710"/>
        <v/>
      </c>
      <c r="D22695" s="213" t="str">
        <f t="shared" si="711"/>
        <v/>
      </c>
    </row>
    <row r="22696" spans="2:4" x14ac:dyDescent="0.3">
      <c r="B22696" s="211" t="str">
        <f t="shared" si="710"/>
        <v/>
      </c>
      <c r="D22696" s="213" t="str">
        <f t="shared" si="711"/>
        <v/>
      </c>
    </row>
    <row r="22697" spans="2:4" x14ac:dyDescent="0.3">
      <c r="B22697" s="211" t="str">
        <f t="shared" si="710"/>
        <v/>
      </c>
      <c r="D22697" s="213" t="str">
        <f t="shared" si="711"/>
        <v/>
      </c>
    </row>
    <row r="22698" spans="2:4" x14ac:dyDescent="0.3">
      <c r="B22698" s="211" t="str">
        <f t="shared" si="710"/>
        <v/>
      </c>
      <c r="D22698" s="213" t="str">
        <f t="shared" si="711"/>
        <v/>
      </c>
    </row>
    <row r="22699" spans="2:4" x14ac:dyDescent="0.3">
      <c r="B22699" s="211" t="str">
        <f t="shared" si="710"/>
        <v/>
      </c>
      <c r="D22699" s="213" t="str">
        <f t="shared" si="711"/>
        <v/>
      </c>
    </row>
    <row r="22700" spans="2:4" x14ac:dyDescent="0.3">
      <c r="B22700" s="211" t="str">
        <f t="shared" si="710"/>
        <v/>
      </c>
      <c r="D22700" s="213" t="str">
        <f t="shared" si="711"/>
        <v/>
      </c>
    </row>
    <row r="22701" spans="2:4" x14ac:dyDescent="0.3">
      <c r="B22701" s="211" t="str">
        <f t="shared" si="710"/>
        <v/>
      </c>
      <c r="D22701" s="213" t="str">
        <f t="shared" si="711"/>
        <v/>
      </c>
    </row>
    <row r="22702" spans="2:4" x14ac:dyDescent="0.3">
      <c r="B22702" s="211" t="str">
        <f t="shared" si="710"/>
        <v/>
      </c>
      <c r="D22702" s="213" t="str">
        <f t="shared" si="711"/>
        <v/>
      </c>
    </row>
    <row r="22703" spans="2:4" x14ac:dyDescent="0.3">
      <c r="B22703" s="211" t="str">
        <f t="shared" si="710"/>
        <v/>
      </c>
      <c r="D22703" s="213" t="str">
        <f t="shared" si="711"/>
        <v/>
      </c>
    </row>
    <row r="22704" spans="2:4" x14ac:dyDescent="0.3">
      <c r="B22704" s="211" t="str">
        <f t="shared" si="710"/>
        <v/>
      </c>
      <c r="D22704" s="213" t="str">
        <f t="shared" si="711"/>
        <v/>
      </c>
    </row>
    <row r="22705" spans="2:4" x14ac:dyDescent="0.3">
      <c r="B22705" s="211" t="str">
        <f t="shared" si="710"/>
        <v/>
      </c>
      <c r="D22705" s="213" t="str">
        <f t="shared" si="711"/>
        <v/>
      </c>
    </row>
    <row r="22706" spans="2:4" x14ac:dyDescent="0.3">
      <c r="B22706" s="211" t="str">
        <f t="shared" si="710"/>
        <v/>
      </c>
      <c r="D22706" s="213" t="str">
        <f t="shared" si="711"/>
        <v/>
      </c>
    </row>
    <row r="22707" spans="2:4" x14ac:dyDescent="0.3">
      <c r="B22707" s="211" t="str">
        <f t="shared" si="710"/>
        <v/>
      </c>
      <c r="D22707" s="213" t="str">
        <f t="shared" si="711"/>
        <v/>
      </c>
    </row>
    <row r="22708" spans="2:4" x14ac:dyDescent="0.3">
      <c r="B22708" s="211" t="str">
        <f t="shared" si="710"/>
        <v/>
      </c>
      <c r="D22708" s="213" t="str">
        <f t="shared" si="711"/>
        <v/>
      </c>
    </row>
    <row r="22709" spans="2:4" x14ac:dyDescent="0.3">
      <c r="B22709" s="211" t="str">
        <f t="shared" si="710"/>
        <v/>
      </c>
      <c r="D22709" s="213" t="str">
        <f t="shared" si="711"/>
        <v/>
      </c>
    </row>
    <row r="22710" spans="2:4" x14ac:dyDescent="0.3">
      <c r="B22710" s="211" t="str">
        <f t="shared" si="710"/>
        <v/>
      </c>
      <c r="D22710" s="213" t="str">
        <f t="shared" si="711"/>
        <v/>
      </c>
    </row>
    <row r="22711" spans="2:4" x14ac:dyDescent="0.3">
      <c r="B22711" s="211" t="str">
        <f t="shared" si="710"/>
        <v/>
      </c>
      <c r="D22711" s="213" t="str">
        <f t="shared" si="711"/>
        <v/>
      </c>
    </row>
    <row r="22712" spans="2:4" x14ac:dyDescent="0.3">
      <c r="B22712" s="211" t="str">
        <f t="shared" si="710"/>
        <v/>
      </c>
      <c r="D22712" s="213" t="str">
        <f t="shared" si="711"/>
        <v/>
      </c>
    </row>
    <row r="22713" spans="2:4" x14ac:dyDescent="0.3">
      <c r="B22713" s="211" t="str">
        <f t="shared" si="710"/>
        <v/>
      </c>
      <c r="D22713" s="213" t="str">
        <f t="shared" si="711"/>
        <v/>
      </c>
    </row>
    <row r="22714" spans="2:4" x14ac:dyDescent="0.3">
      <c r="B22714" s="211" t="str">
        <f t="shared" si="710"/>
        <v/>
      </c>
      <c r="D22714" s="213" t="str">
        <f t="shared" si="711"/>
        <v/>
      </c>
    </row>
    <row r="22715" spans="2:4" x14ac:dyDescent="0.3">
      <c r="B22715" s="211" t="str">
        <f t="shared" si="710"/>
        <v/>
      </c>
      <c r="D22715" s="213" t="str">
        <f t="shared" si="711"/>
        <v/>
      </c>
    </row>
    <row r="22716" spans="2:4" x14ac:dyDescent="0.3">
      <c r="B22716" s="211" t="str">
        <f t="shared" si="710"/>
        <v/>
      </c>
      <c r="D22716" s="213" t="str">
        <f t="shared" si="711"/>
        <v/>
      </c>
    </row>
    <row r="22717" spans="2:4" x14ac:dyDescent="0.3">
      <c r="B22717" s="211" t="str">
        <f t="shared" si="710"/>
        <v/>
      </c>
      <c r="D22717" s="213" t="str">
        <f t="shared" si="711"/>
        <v/>
      </c>
    </row>
    <row r="22718" spans="2:4" x14ac:dyDescent="0.3">
      <c r="B22718" s="211" t="str">
        <f t="shared" si="710"/>
        <v/>
      </c>
      <c r="D22718" s="213" t="str">
        <f t="shared" si="711"/>
        <v/>
      </c>
    </row>
    <row r="22719" spans="2:4" x14ac:dyDescent="0.3">
      <c r="B22719" s="211" t="str">
        <f t="shared" si="710"/>
        <v/>
      </c>
      <c r="D22719" s="213" t="str">
        <f t="shared" si="711"/>
        <v/>
      </c>
    </row>
    <row r="22720" spans="2:4" x14ac:dyDescent="0.3">
      <c r="B22720" s="211" t="str">
        <f t="shared" si="710"/>
        <v/>
      </c>
      <c r="D22720" s="213" t="str">
        <f t="shared" si="711"/>
        <v/>
      </c>
    </row>
    <row r="22721" spans="2:4" x14ac:dyDescent="0.3">
      <c r="B22721" s="211" t="str">
        <f t="shared" si="710"/>
        <v/>
      </c>
      <c r="D22721" s="213" t="str">
        <f t="shared" si="711"/>
        <v/>
      </c>
    </row>
    <row r="22722" spans="2:4" x14ac:dyDescent="0.3">
      <c r="B22722" s="211" t="str">
        <f t="shared" si="710"/>
        <v/>
      </c>
      <c r="D22722" s="213" t="str">
        <f t="shared" si="711"/>
        <v/>
      </c>
    </row>
    <row r="22723" spans="2:4" x14ac:dyDescent="0.3">
      <c r="B22723" s="211" t="str">
        <f t="shared" si="710"/>
        <v/>
      </c>
      <c r="D22723" s="213" t="str">
        <f t="shared" si="711"/>
        <v/>
      </c>
    </row>
    <row r="22724" spans="2:4" x14ac:dyDescent="0.3">
      <c r="B22724" s="211" t="str">
        <f t="shared" si="710"/>
        <v/>
      </c>
      <c r="D22724" s="213" t="str">
        <f t="shared" si="711"/>
        <v/>
      </c>
    </row>
    <row r="22725" spans="2:4" x14ac:dyDescent="0.3">
      <c r="B22725" s="211" t="str">
        <f t="shared" si="710"/>
        <v/>
      </c>
      <c r="D22725" s="213" t="str">
        <f t="shared" si="711"/>
        <v/>
      </c>
    </row>
    <row r="22726" spans="2:4" x14ac:dyDescent="0.3">
      <c r="B22726" s="211" t="str">
        <f t="shared" ref="B22726:B22789" si="712">IF(NOT(ISBLANK(A22726)),INT(($B$2-A22726)/365.25),"")</f>
        <v/>
      </c>
      <c r="D22726" s="213" t="str">
        <f t="shared" ref="D22726:D22789" si="713">_xlfn.IFNA(VLOOKUP(B22726,AgeGroups,2,TRUE),"")</f>
        <v/>
      </c>
    </row>
    <row r="22727" spans="2:4" x14ac:dyDescent="0.3">
      <c r="B22727" s="211" t="str">
        <f t="shared" si="712"/>
        <v/>
      </c>
      <c r="D22727" s="213" t="str">
        <f t="shared" si="713"/>
        <v/>
      </c>
    </row>
    <row r="22728" spans="2:4" x14ac:dyDescent="0.3">
      <c r="B22728" s="211" t="str">
        <f t="shared" si="712"/>
        <v/>
      </c>
      <c r="D22728" s="213" t="str">
        <f t="shared" si="713"/>
        <v/>
      </c>
    </row>
    <row r="22729" spans="2:4" x14ac:dyDescent="0.3">
      <c r="B22729" s="211" t="str">
        <f t="shared" si="712"/>
        <v/>
      </c>
      <c r="D22729" s="213" t="str">
        <f t="shared" si="713"/>
        <v/>
      </c>
    </row>
    <row r="22730" spans="2:4" x14ac:dyDescent="0.3">
      <c r="B22730" s="211" t="str">
        <f t="shared" si="712"/>
        <v/>
      </c>
      <c r="D22730" s="213" t="str">
        <f t="shared" si="713"/>
        <v/>
      </c>
    </row>
    <row r="22731" spans="2:4" x14ac:dyDescent="0.3">
      <c r="B22731" s="211" t="str">
        <f t="shared" si="712"/>
        <v/>
      </c>
      <c r="D22731" s="213" t="str">
        <f t="shared" si="713"/>
        <v/>
      </c>
    </row>
    <row r="22732" spans="2:4" x14ac:dyDescent="0.3">
      <c r="B22732" s="211" t="str">
        <f t="shared" si="712"/>
        <v/>
      </c>
      <c r="D22732" s="213" t="str">
        <f t="shared" si="713"/>
        <v/>
      </c>
    </row>
    <row r="22733" spans="2:4" x14ac:dyDescent="0.3">
      <c r="B22733" s="211" t="str">
        <f t="shared" si="712"/>
        <v/>
      </c>
      <c r="D22733" s="213" t="str">
        <f t="shared" si="713"/>
        <v/>
      </c>
    </row>
    <row r="22734" spans="2:4" x14ac:dyDescent="0.3">
      <c r="B22734" s="211" t="str">
        <f t="shared" si="712"/>
        <v/>
      </c>
      <c r="D22734" s="213" t="str">
        <f t="shared" si="713"/>
        <v/>
      </c>
    </row>
    <row r="22735" spans="2:4" x14ac:dyDescent="0.3">
      <c r="B22735" s="211" t="str">
        <f t="shared" si="712"/>
        <v/>
      </c>
      <c r="D22735" s="213" t="str">
        <f t="shared" si="713"/>
        <v/>
      </c>
    </row>
    <row r="22736" spans="2:4" x14ac:dyDescent="0.3">
      <c r="B22736" s="211" t="str">
        <f t="shared" si="712"/>
        <v/>
      </c>
      <c r="D22736" s="213" t="str">
        <f t="shared" si="713"/>
        <v/>
      </c>
    </row>
    <row r="22737" spans="2:4" x14ac:dyDescent="0.3">
      <c r="B22737" s="211" t="str">
        <f t="shared" si="712"/>
        <v/>
      </c>
      <c r="D22737" s="213" t="str">
        <f t="shared" si="713"/>
        <v/>
      </c>
    </row>
    <row r="22738" spans="2:4" x14ac:dyDescent="0.3">
      <c r="B22738" s="211" t="str">
        <f t="shared" si="712"/>
        <v/>
      </c>
      <c r="D22738" s="213" t="str">
        <f t="shared" si="713"/>
        <v/>
      </c>
    </row>
    <row r="22739" spans="2:4" x14ac:dyDescent="0.3">
      <c r="B22739" s="211" t="str">
        <f t="shared" si="712"/>
        <v/>
      </c>
      <c r="D22739" s="213" t="str">
        <f t="shared" si="713"/>
        <v/>
      </c>
    </row>
    <row r="22740" spans="2:4" x14ac:dyDescent="0.3">
      <c r="B22740" s="211" t="str">
        <f t="shared" si="712"/>
        <v/>
      </c>
      <c r="D22740" s="213" t="str">
        <f t="shared" si="713"/>
        <v/>
      </c>
    </row>
    <row r="22741" spans="2:4" x14ac:dyDescent="0.3">
      <c r="B22741" s="211" t="str">
        <f t="shared" si="712"/>
        <v/>
      </c>
      <c r="D22741" s="213" t="str">
        <f t="shared" si="713"/>
        <v/>
      </c>
    </row>
    <row r="22742" spans="2:4" x14ac:dyDescent="0.3">
      <c r="B22742" s="211" t="str">
        <f t="shared" si="712"/>
        <v/>
      </c>
      <c r="D22742" s="213" t="str">
        <f t="shared" si="713"/>
        <v/>
      </c>
    </row>
    <row r="22743" spans="2:4" x14ac:dyDescent="0.3">
      <c r="B22743" s="211" t="str">
        <f t="shared" si="712"/>
        <v/>
      </c>
      <c r="D22743" s="213" t="str">
        <f t="shared" si="713"/>
        <v/>
      </c>
    </row>
    <row r="22744" spans="2:4" x14ac:dyDescent="0.3">
      <c r="B22744" s="211" t="str">
        <f t="shared" si="712"/>
        <v/>
      </c>
      <c r="D22744" s="213" t="str">
        <f t="shared" si="713"/>
        <v/>
      </c>
    </row>
    <row r="22745" spans="2:4" x14ac:dyDescent="0.3">
      <c r="B22745" s="211" t="str">
        <f t="shared" si="712"/>
        <v/>
      </c>
      <c r="D22745" s="213" t="str">
        <f t="shared" si="713"/>
        <v/>
      </c>
    </row>
    <row r="22746" spans="2:4" x14ac:dyDescent="0.3">
      <c r="B22746" s="211" t="str">
        <f t="shared" si="712"/>
        <v/>
      </c>
      <c r="D22746" s="213" t="str">
        <f t="shared" si="713"/>
        <v/>
      </c>
    </row>
    <row r="22747" spans="2:4" x14ac:dyDescent="0.3">
      <c r="B22747" s="211" t="str">
        <f t="shared" si="712"/>
        <v/>
      </c>
      <c r="D22747" s="213" t="str">
        <f t="shared" si="713"/>
        <v/>
      </c>
    </row>
    <row r="22748" spans="2:4" x14ac:dyDescent="0.3">
      <c r="B22748" s="211" t="str">
        <f t="shared" si="712"/>
        <v/>
      </c>
      <c r="D22748" s="213" t="str">
        <f t="shared" si="713"/>
        <v/>
      </c>
    </row>
    <row r="22749" spans="2:4" x14ac:dyDescent="0.3">
      <c r="B22749" s="211" t="str">
        <f t="shared" si="712"/>
        <v/>
      </c>
      <c r="D22749" s="213" t="str">
        <f t="shared" si="713"/>
        <v/>
      </c>
    </row>
    <row r="22750" spans="2:4" x14ac:dyDescent="0.3">
      <c r="B22750" s="211" t="str">
        <f t="shared" si="712"/>
        <v/>
      </c>
      <c r="D22750" s="213" t="str">
        <f t="shared" si="713"/>
        <v/>
      </c>
    </row>
    <row r="22751" spans="2:4" x14ac:dyDescent="0.3">
      <c r="B22751" s="211" t="str">
        <f t="shared" si="712"/>
        <v/>
      </c>
      <c r="D22751" s="213" t="str">
        <f t="shared" si="713"/>
        <v/>
      </c>
    </row>
    <row r="22752" spans="2:4" x14ac:dyDescent="0.3">
      <c r="B22752" s="211" t="str">
        <f t="shared" si="712"/>
        <v/>
      </c>
      <c r="D22752" s="213" t="str">
        <f t="shared" si="713"/>
        <v/>
      </c>
    </row>
    <row r="22753" spans="2:4" x14ac:dyDescent="0.3">
      <c r="B22753" s="211" t="str">
        <f t="shared" si="712"/>
        <v/>
      </c>
      <c r="D22753" s="213" t="str">
        <f t="shared" si="713"/>
        <v/>
      </c>
    </row>
    <row r="22754" spans="2:4" x14ac:dyDescent="0.3">
      <c r="B22754" s="211" t="str">
        <f t="shared" si="712"/>
        <v/>
      </c>
      <c r="D22754" s="213" t="str">
        <f t="shared" si="713"/>
        <v/>
      </c>
    </row>
    <row r="22755" spans="2:4" x14ac:dyDescent="0.3">
      <c r="B22755" s="211" t="str">
        <f t="shared" si="712"/>
        <v/>
      </c>
      <c r="D22755" s="213" t="str">
        <f t="shared" si="713"/>
        <v/>
      </c>
    </row>
    <row r="22756" spans="2:4" x14ac:dyDescent="0.3">
      <c r="B22756" s="211" t="str">
        <f t="shared" si="712"/>
        <v/>
      </c>
      <c r="D22756" s="213" t="str">
        <f t="shared" si="713"/>
        <v/>
      </c>
    </row>
    <row r="22757" spans="2:4" x14ac:dyDescent="0.3">
      <c r="B22757" s="211" t="str">
        <f t="shared" si="712"/>
        <v/>
      </c>
      <c r="D22757" s="213" t="str">
        <f t="shared" si="713"/>
        <v/>
      </c>
    </row>
    <row r="22758" spans="2:4" x14ac:dyDescent="0.3">
      <c r="B22758" s="211" t="str">
        <f t="shared" si="712"/>
        <v/>
      </c>
      <c r="D22758" s="213" t="str">
        <f t="shared" si="713"/>
        <v/>
      </c>
    </row>
    <row r="22759" spans="2:4" x14ac:dyDescent="0.3">
      <c r="B22759" s="211" t="str">
        <f t="shared" si="712"/>
        <v/>
      </c>
      <c r="D22759" s="213" t="str">
        <f t="shared" si="713"/>
        <v/>
      </c>
    </row>
    <row r="22760" spans="2:4" x14ac:dyDescent="0.3">
      <c r="B22760" s="211" t="str">
        <f t="shared" si="712"/>
        <v/>
      </c>
      <c r="D22760" s="213" t="str">
        <f t="shared" si="713"/>
        <v/>
      </c>
    </row>
    <row r="22761" spans="2:4" x14ac:dyDescent="0.3">
      <c r="B22761" s="211" t="str">
        <f t="shared" si="712"/>
        <v/>
      </c>
      <c r="D22761" s="213" t="str">
        <f t="shared" si="713"/>
        <v/>
      </c>
    </row>
    <row r="22762" spans="2:4" x14ac:dyDescent="0.3">
      <c r="B22762" s="211" t="str">
        <f t="shared" si="712"/>
        <v/>
      </c>
      <c r="D22762" s="213" t="str">
        <f t="shared" si="713"/>
        <v/>
      </c>
    </row>
    <row r="22763" spans="2:4" x14ac:dyDescent="0.3">
      <c r="B22763" s="211" t="str">
        <f t="shared" si="712"/>
        <v/>
      </c>
      <c r="D22763" s="213" t="str">
        <f t="shared" si="713"/>
        <v/>
      </c>
    </row>
    <row r="22764" spans="2:4" x14ac:dyDescent="0.3">
      <c r="B22764" s="211" t="str">
        <f t="shared" si="712"/>
        <v/>
      </c>
      <c r="D22764" s="213" t="str">
        <f t="shared" si="713"/>
        <v/>
      </c>
    </row>
    <row r="22765" spans="2:4" x14ac:dyDescent="0.3">
      <c r="B22765" s="211" t="str">
        <f t="shared" si="712"/>
        <v/>
      </c>
      <c r="D22765" s="213" t="str">
        <f t="shared" si="713"/>
        <v/>
      </c>
    </row>
    <row r="22766" spans="2:4" x14ac:dyDescent="0.3">
      <c r="B22766" s="211" t="str">
        <f t="shared" si="712"/>
        <v/>
      </c>
      <c r="D22766" s="213" t="str">
        <f t="shared" si="713"/>
        <v/>
      </c>
    </row>
    <row r="22767" spans="2:4" x14ac:dyDescent="0.3">
      <c r="B22767" s="211" t="str">
        <f t="shared" si="712"/>
        <v/>
      </c>
      <c r="D22767" s="213" t="str">
        <f t="shared" si="713"/>
        <v/>
      </c>
    </row>
    <row r="22768" spans="2:4" x14ac:dyDescent="0.3">
      <c r="B22768" s="211" t="str">
        <f t="shared" si="712"/>
        <v/>
      </c>
      <c r="D22768" s="213" t="str">
        <f t="shared" si="713"/>
        <v/>
      </c>
    </row>
    <row r="22769" spans="2:4" x14ac:dyDescent="0.3">
      <c r="B22769" s="211" t="str">
        <f t="shared" si="712"/>
        <v/>
      </c>
      <c r="D22769" s="213" t="str">
        <f t="shared" si="713"/>
        <v/>
      </c>
    </row>
    <row r="22770" spans="2:4" x14ac:dyDescent="0.3">
      <c r="B22770" s="211" t="str">
        <f t="shared" si="712"/>
        <v/>
      </c>
      <c r="D22770" s="213" t="str">
        <f t="shared" si="713"/>
        <v/>
      </c>
    </row>
    <row r="22771" spans="2:4" x14ac:dyDescent="0.3">
      <c r="B22771" s="211" t="str">
        <f t="shared" si="712"/>
        <v/>
      </c>
      <c r="D22771" s="213" t="str">
        <f t="shared" si="713"/>
        <v/>
      </c>
    </row>
    <row r="22772" spans="2:4" x14ac:dyDescent="0.3">
      <c r="B22772" s="211" t="str">
        <f t="shared" si="712"/>
        <v/>
      </c>
      <c r="D22772" s="213" t="str">
        <f t="shared" si="713"/>
        <v/>
      </c>
    </row>
    <row r="22773" spans="2:4" x14ac:dyDescent="0.3">
      <c r="B22773" s="211" t="str">
        <f t="shared" si="712"/>
        <v/>
      </c>
      <c r="D22773" s="213" t="str">
        <f t="shared" si="713"/>
        <v/>
      </c>
    </row>
    <row r="22774" spans="2:4" x14ac:dyDescent="0.3">
      <c r="B22774" s="211" t="str">
        <f t="shared" si="712"/>
        <v/>
      </c>
      <c r="D22774" s="213" t="str">
        <f t="shared" si="713"/>
        <v/>
      </c>
    </row>
    <row r="22775" spans="2:4" x14ac:dyDescent="0.3">
      <c r="B22775" s="211" t="str">
        <f t="shared" si="712"/>
        <v/>
      </c>
      <c r="D22775" s="213" t="str">
        <f t="shared" si="713"/>
        <v/>
      </c>
    </row>
    <row r="22776" spans="2:4" x14ac:dyDescent="0.3">
      <c r="B22776" s="211" t="str">
        <f t="shared" si="712"/>
        <v/>
      </c>
      <c r="D22776" s="213" t="str">
        <f t="shared" si="713"/>
        <v/>
      </c>
    </row>
    <row r="22777" spans="2:4" x14ac:dyDescent="0.3">
      <c r="B22777" s="211" t="str">
        <f t="shared" si="712"/>
        <v/>
      </c>
      <c r="D22777" s="213" t="str">
        <f t="shared" si="713"/>
        <v/>
      </c>
    </row>
    <row r="22778" spans="2:4" x14ac:dyDescent="0.3">
      <c r="B22778" s="211" t="str">
        <f t="shared" si="712"/>
        <v/>
      </c>
      <c r="D22778" s="213" t="str">
        <f t="shared" si="713"/>
        <v/>
      </c>
    </row>
    <row r="22779" spans="2:4" x14ac:dyDescent="0.3">
      <c r="B22779" s="211" t="str">
        <f t="shared" si="712"/>
        <v/>
      </c>
      <c r="D22779" s="213" t="str">
        <f t="shared" si="713"/>
        <v/>
      </c>
    </row>
    <row r="22780" spans="2:4" x14ac:dyDescent="0.3">
      <c r="B22780" s="211" t="str">
        <f t="shared" si="712"/>
        <v/>
      </c>
      <c r="D22780" s="213" t="str">
        <f t="shared" si="713"/>
        <v/>
      </c>
    </row>
    <row r="22781" spans="2:4" x14ac:dyDescent="0.3">
      <c r="B22781" s="211" t="str">
        <f t="shared" si="712"/>
        <v/>
      </c>
      <c r="D22781" s="213" t="str">
        <f t="shared" si="713"/>
        <v/>
      </c>
    </row>
    <row r="22782" spans="2:4" x14ac:dyDescent="0.3">
      <c r="B22782" s="211" t="str">
        <f t="shared" si="712"/>
        <v/>
      </c>
      <c r="D22782" s="213" t="str">
        <f t="shared" si="713"/>
        <v/>
      </c>
    </row>
    <row r="22783" spans="2:4" x14ac:dyDescent="0.3">
      <c r="B22783" s="211" t="str">
        <f t="shared" si="712"/>
        <v/>
      </c>
      <c r="D22783" s="213" t="str">
        <f t="shared" si="713"/>
        <v/>
      </c>
    </row>
    <row r="22784" spans="2:4" x14ac:dyDescent="0.3">
      <c r="B22784" s="211" t="str">
        <f t="shared" si="712"/>
        <v/>
      </c>
      <c r="D22784" s="213" t="str">
        <f t="shared" si="713"/>
        <v/>
      </c>
    </row>
    <row r="22785" spans="2:4" x14ac:dyDescent="0.3">
      <c r="B22785" s="211" t="str">
        <f t="shared" si="712"/>
        <v/>
      </c>
      <c r="D22785" s="213" t="str">
        <f t="shared" si="713"/>
        <v/>
      </c>
    </row>
    <row r="22786" spans="2:4" x14ac:dyDescent="0.3">
      <c r="B22786" s="211" t="str">
        <f t="shared" si="712"/>
        <v/>
      </c>
      <c r="D22786" s="213" t="str">
        <f t="shared" si="713"/>
        <v/>
      </c>
    </row>
    <row r="22787" spans="2:4" x14ac:dyDescent="0.3">
      <c r="B22787" s="211" t="str">
        <f t="shared" si="712"/>
        <v/>
      </c>
      <c r="D22787" s="213" t="str">
        <f t="shared" si="713"/>
        <v/>
      </c>
    </row>
    <row r="22788" spans="2:4" x14ac:dyDescent="0.3">
      <c r="B22788" s="211" t="str">
        <f t="shared" si="712"/>
        <v/>
      </c>
      <c r="D22788" s="213" t="str">
        <f t="shared" si="713"/>
        <v/>
      </c>
    </row>
    <row r="22789" spans="2:4" x14ac:dyDescent="0.3">
      <c r="B22789" s="211" t="str">
        <f t="shared" si="712"/>
        <v/>
      </c>
      <c r="D22789" s="213" t="str">
        <f t="shared" si="713"/>
        <v/>
      </c>
    </row>
    <row r="22790" spans="2:4" x14ac:dyDescent="0.3">
      <c r="B22790" s="211" t="str">
        <f t="shared" ref="B22790:B22853" si="714">IF(NOT(ISBLANK(A22790)),INT(($B$2-A22790)/365.25),"")</f>
        <v/>
      </c>
      <c r="D22790" s="213" t="str">
        <f t="shared" ref="D22790:D22853" si="715">_xlfn.IFNA(VLOOKUP(B22790,AgeGroups,2,TRUE),"")</f>
        <v/>
      </c>
    </row>
    <row r="22791" spans="2:4" x14ac:dyDescent="0.3">
      <c r="B22791" s="211" t="str">
        <f t="shared" si="714"/>
        <v/>
      </c>
      <c r="D22791" s="213" t="str">
        <f t="shared" si="715"/>
        <v/>
      </c>
    </row>
    <row r="22792" spans="2:4" x14ac:dyDescent="0.3">
      <c r="B22792" s="211" t="str">
        <f t="shared" si="714"/>
        <v/>
      </c>
      <c r="D22792" s="213" t="str">
        <f t="shared" si="715"/>
        <v/>
      </c>
    </row>
    <row r="22793" spans="2:4" x14ac:dyDescent="0.3">
      <c r="B22793" s="211" t="str">
        <f t="shared" si="714"/>
        <v/>
      </c>
      <c r="D22793" s="213" t="str">
        <f t="shared" si="715"/>
        <v/>
      </c>
    </row>
    <row r="22794" spans="2:4" x14ac:dyDescent="0.3">
      <c r="B22794" s="211" t="str">
        <f t="shared" si="714"/>
        <v/>
      </c>
      <c r="D22794" s="213" t="str">
        <f t="shared" si="715"/>
        <v/>
      </c>
    </row>
    <row r="22795" spans="2:4" x14ac:dyDescent="0.3">
      <c r="B22795" s="211" t="str">
        <f t="shared" si="714"/>
        <v/>
      </c>
      <c r="D22795" s="213" t="str">
        <f t="shared" si="715"/>
        <v/>
      </c>
    </row>
    <row r="22796" spans="2:4" x14ac:dyDescent="0.3">
      <c r="B22796" s="211" t="str">
        <f t="shared" si="714"/>
        <v/>
      </c>
      <c r="D22796" s="213" t="str">
        <f t="shared" si="715"/>
        <v/>
      </c>
    </row>
    <row r="22797" spans="2:4" x14ac:dyDescent="0.3">
      <c r="B22797" s="211" t="str">
        <f t="shared" si="714"/>
        <v/>
      </c>
      <c r="D22797" s="213" t="str">
        <f t="shared" si="715"/>
        <v/>
      </c>
    </row>
    <row r="22798" spans="2:4" x14ac:dyDescent="0.3">
      <c r="B22798" s="211" t="str">
        <f t="shared" si="714"/>
        <v/>
      </c>
      <c r="D22798" s="213" t="str">
        <f t="shared" si="715"/>
        <v/>
      </c>
    </row>
    <row r="22799" spans="2:4" x14ac:dyDescent="0.3">
      <c r="B22799" s="211" t="str">
        <f t="shared" si="714"/>
        <v/>
      </c>
      <c r="D22799" s="213" t="str">
        <f t="shared" si="715"/>
        <v/>
      </c>
    </row>
    <row r="22800" spans="2:4" x14ac:dyDescent="0.3">
      <c r="B22800" s="211" t="str">
        <f t="shared" si="714"/>
        <v/>
      </c>
      <c r="D22800" s="213" t="str">
        <f t="shared" si="715"/>
        <v/>
      </c>
    </row>
    <row r="22801" spans="2:4" x14ac:dyDescent="0.3">
      <c r="B22801" s="211" t="str">
        <f t="shared" si="714"/>
        <v/>
      </c>
      <c r="D22801" s="213" t="str">
        <f t="shared" si="715"/>
        <v/>
      </c>
    </row>
    <row r="22802" spans="2:4" x14ac:dyDescent="0.3">
      <c r="B22802" s="211" t="str">
        <f t="shared" si="714"/>
        <v/>
      </c>
      <c r="D22802" s="213" t="str">
        <f t="shared" si="715"/>
        <v/>
      </c>
    </row>
    <row r="22803" spans="2:4" x14ac:dyDescent="0.3">
      <c r="B22803" s="211" t="str">
        <f t="shared" si="714"/>
        <v/>
      </c>
      <c r="D22803" s="213" t="str">
        <f t="shared" si="715"/>
        <v/>
      </c>
    </row>
    <row r="22804" spans="2:4" x14ac:dyDescent="0.3">
      <c r="B22804" s="211" t="str">
        <f t="shared" si="714"/>
        <v/>
      </c>
      <c r="D22804" s="213" t="str">
        <f t="shared" si="715"/>
        <v/>
      </c>
    </row>
    <row r="22805" spans="2:4" x14ac:dyDescent="0.3">
      <c r="B22805" s="211" t="str">
        <f t="shared" si="714"/>
        <v/>
      </c>
      <c r="D22805" s="213" t="str">
        <f t="shared" si="715"/>
        <v/>
      </c>
    </row>
    <row r="22806" spans="2:4" x14ac:dyDescent="0.3">
      <c r="B22806" s="211" t="str">
        <f t="shared" si="714"/>
        <v/>
      </c>
      <c r="D22806" s="213" t="str">
        <f t="shared" si="715"/>
        <v/>
      </c>
    </row>
    <row r="22807" spans="2:4" x14ac:dyDescent="0.3">
      <c r="B22807" s="211" t="str">
        <f t="shared" si="714"/>
        <v/>
      </c>
      <c r="D22807" s="213" t="str">
        <f t="shared" si="715"/>
        <v/>
      </c>
    </row>
    <row r="22808" spans="2:4" x14ac:dyDescent="0.3">
      <c r="B22808" s="211" t="str">
        <f t="shared" si="714"/>
        <v/>
      </c>
      <c r="D22808" s="213" t="str">
        <f t="shared" si="715"/>
        <v/>
      </c>
    </row>
    <row r="22809" spans="2:4" x14ac:dyDescent="0.3">
      <c r="B22809" s="211" t="str">
        <f t="shared" si="714"/>
        <v/>
      </c>
      <c r="D22809" s="213" t="str">
        <f t="shared" si="715"/>
        <v/>
      </c>
    </row>
    <row r="22810" spans="2:4" x14ac:dyDescent="0.3">
      <c r="B22810" s="211" t="str">
        <f t="shared" si="714"/>
        <v/>
      </c>
      <c r="D22810" s="213" t="str">
        <f t="shared" si="715"/>
        <v/>
      </c>
    </row>
    <row r="22811" spans="2:4" x14ac:dyDescent="0.3">
      <c r="B22811" s="211" t="str">
        <f t="shared" si="714"/>
        <v/>
      </c>
      <c r="D22811" s="213" t="str">
        <f t="shared" si="715"/>
        <v/>
      </c>
    </row>
    <row r="22812" spans="2:4" x14ac:dyDescent="0.3">
      <c r="B22812" s="211" t="str">
        <f t="shared" si="714"/>
        <v/>
      </c>
      <c r="D22812" s="213" t="str">
        <f t="shared" si="715"/>
        <v/>
      </c>
    </row>
    <row r="22813" spans="2:4" x14ac:dyDescent="0.3">
      <c r="B22813" s="211" t="str">
        <f t="shared" si="714"/>
        <v/>
      </c>
      <c r="D22813" s="213" t="str">
        <f t="shared" si="715"/>
        <v/>
      </c>
    </row>
    <row r="22814" spans="2:4" x14ac:dyDescent="0.3">
      <c r="B22814" s="211" t="str">
        <f t="shared" si="714"/>
        <v/>
      </c>
      <c r="D22814" s="213" t="str">
        <f t="shared" si="715"/>
        <v/>
      </c>
    </row>
    <row r="22815" spans="2:4" x14ac:dyDescent="0.3">
      <c r="B22815" s="211" t="str">
        <f t="shared" si="714"/>
        <v/>
      </c>
      <c r="D22815" s="213" t="str">
        <f t="shared" si="715"/>
        <v/>
      </c>
    </row>
    <row r="22816" spans="2:4" x14ac:dyDescent="0.3">
      <c r="B22816" s="211" t="str">
        <f t="shared" si="714"/>
        <v/>
      </c>
      <c r="D22816" s="213" t="str">
        <f t="shared" si="715"/>
        <v/>
      </c>
    </row>
    <row r="22817" spans="2:4" x14ac:dyDescent="0.3">
      <c r="B22817" s="211" t="str">
        <f t="shared" si="714"/>
        <v/>
      </c>
      <c r="D22817" s="213" t="str">
        <f t="shared" si="715"/>
        <v/>
      </c>
    </row>
    <row r="22818" spans="2:4" x14ac:dyDescent="0.3">
      <c r="B22818" s="211" t="str">
        <f t="shared" si="714"/>
        <v/>
      </c>
      <c r="D22818" s="213" t="str">
        <f t="shared" si="715"/>
        <v/>
      </c>
    </row>
    <row r="22819" spans="2:4" x14ac:dyDescent="0.3">
      <c r="B22819" s="211" t="str">
        <f t="shared" si="714"/>
        <v/>
      </c>
      <c r="D22819" s="213" t="str">
        <f t="shared" si="715"/>
        <v/>
      </c>
    </row>
    <row r="22820" spans="2:4" x14ac:dyDescent="0.3">
      <c r="B22820" s="211" t="str">
        <f t="shared" si="714"/>
        <v/>
      </c>
      <c r="D22820" s="213" t="str">
        <f t="shared" si="715"/>
        <v/>
      </c>
    </row>
    <row r="22821" spans="2:4" x14ac:dyDescent="0.3">
      <c r="B22821" s="211" t="str">
        <f t="shared" si="714"/>
        <v/>
      </c>
      <c r="D22821" s="213" t="str">
        <f t="shared" si="715"/>
        <v/>
      </c>
    </row>
    <row r="22822" spans="2:4" x14ac:dyDescent="0.3">
      <c r="B22822" s="211" t="str">
        <f t="shared" si="714"/>
        <v/>
      </c>
      <c r="D22822" s="213" t="str">
        <f t="shared" si="715"/>
        <v/>
      </c>
    </row>
    <row r="22823" spans="2:4" x14ac:dyDescent="0.3">
      <c r="B22823" s="211" t="str">
        <f t="shared" si="714"/>
        <v/>
      </c>
      <c r="D22823" s="213" t="str">
        <f t="shared" si="715"/>
        <v/>
      </c>
    </row>
    <row r="22824" spans="2:4" x14ac:dyDescent="0.3">
      <c r="B22824" s="211" t="str">
        <f t="shared" si="714"/>
        <v/>
      </c>
      <c r="D22824" s="213" t="str">
        <f t="shared" si="715"/>
        <v/>
      </c>
    </row>
    <row r="22825" spans="2:4" x14ac:dyDescent="0.3">
      <c r="B22825" s="211" t="str">
        <f t="shared" si="714"/>
        <v/>
      </c>
      <c r="D22825" s="213" t="str">
        <f t="shared" si="715"/>
        <v/>
      </c>
    </row>
    <row r="22826" spans="2:4" x14ac:dyDescent="0.3">
      <c r="B22826" s="211" t="str">
        <f t="shared" si="714"/>
        <v/>
      </c>
      <c r="D22826" s="213" t="str">
        <f t="shared" si="715"/>
        <v/>
      </c>
    </row>
    <row r="22827" spans="2:4" x14ac:dyDescent="0.3">
      <c r="B22827" s="211" t="str">
        <f t="shared" si="714"/>
        <v/>
      </c>
      <c r="D22827" s="213" t="str">
        <f t="shared" si="715"/>
        <v/>
      </c>
    </row>
    <row r="22828" spans="2:4" x14ac:dyDescent="0.3">
      <c r="B22828" s="211" t="str">
        <f t="shared" si="714"/>
        <v/>
      </c>
      <c r="D22828" s="213" t="str">
        <f t="shared" si="715"/>
        <v/>
      </c>
    </row>
    <row r="22829" spans="2:4" x14ac:dyDescent="0.3">
      <c r="B22829" s="211" t="str">
        <f t="shared" si="714"/>
        <v/>
      </c>
      <c r="D22829" s="213" t="str">
        <f t="shared" si="715"/>
        <v/>
      </c>
    </row>
    <row r="22830" spans="2:4" x14ac:dyDescent="0.3">
      <c r="B22830" s="211" t="str">
        <f t="shared" si="714"/>
        <v/>
      </c>
      <c r="D22830" s="213" t="str">
        <f t="shared" si="715"/>
        <v/>
      </c>
    </row>
    <row r="22831" spans="2:4" x14ac:dyDescent="0.3">
      <c r="B22831" s="211" t="str">
        <f t="shared" si="714"/>
        <v/>
      </c>
      <c r="D22831" s="213" t="str">
        <f t="shared" si="715"/>
        <v/>
      </c>
    </row>
    <row r="22832" spans="2:4" x14ac:dyDescent="0.3">
      <c r="B22832" s="211" t="str">
        <f t="shared" si="714"/>
        <v/>
      </c>
      <c r="D22832" s="213" t="str">
        <f t="shared" si="715"/>
        <v/>
      </c>
    </row>
    <row r="22833" spans="2:4" x14ac:dyDescent="0.3">
      <c r="B22833" s="211" t="str">
        <f t="shared" si="714"/>
        <v/>
      </c>
      <c r="D22833" s="213" t="str">
        <f t="shared" si="715"/>
        <v/>
      </c>
    </row>
    <row r="22834" spans="2:4" x14ac:dyDescent="0.3">
      <c r="B22834" s="211" t="str">
        <f t="shared" si="714"/>
        <v/>
      </c>
      <c r="D22834" s="213" t="str">
        <f t="shared" si="715"/>
        <v/>
      </c>
    </row>
    <row r="22835" spans="2:4" x14ac:dyDescent="0.3">
      <c r="B22835" s="211" t="str">
        <f t="shared" si="714"/>
        <v/>
      </c>
      <c r="D22835" s="213" t="str">
        <f t="shared" si="715"/>
        <v/>
      </c>
    </row>
    <row r="22836" spans="2:4" x14ac:dyDescent="0.3">
      <c r="B22836" s="211" t="str">
        <f t="shared" si="714"/>
        <v/>
      </c>
      <c r="D22836" s="213" t="str">
        <f t="shared" si="715"/>
        <v/>
      </c>
    </row>
    <row r="22837" spans="2:4" x14ac:dyDescent="0.3">
      <c r="B22837" s="211" t="str">
        <f t="shared" si="714"/>
        <v/>
      </c>
      <c r="D22837" s="213" t="str">
        <f t="shared" si="715"/>
        <v/>
      </c>
    </row>
    <row r="22838" spans="2:4" x14ac:dyDescent="0.3">
      <c r="B22838" s="211" t="str">
        <f t="shared" si="714"/>
        <v/>
      </c>
      <c r="D22838" s="213" t="str">
        <f t="shared" si="715"/>
        <v/>
      </c>
    </row>
    <row r="22839" spans="2:4" x14ac:dyDescent="0.3">
      <c r="B22839" s="211" t="str">
        <f t="shared" si="714"/>
        <v/>
      </c>
      <c r="D22839" s="213" t="str">
        <f t="shared" si="715"/>
        <v/>
      </c>
    </row>
    <row r="22840" spans="2:4" x14ac:dyDescent="0.3">
      <c r="B22840" s="211" t="str">
        <f t="shared" si="714"/>
        <v/>
      </c>
      <c r="D22840" s="213" t="str">
        <f t="shared" si="715"/>
        <v/>
      </c>
    </row>
    <row r="22841" spans="2:4" x14ac:dyDescent="0.3">
      <c r="B22841" s="211" t="str">
        <f t="shared" si="714"/>
        <v/>
      </c>
      <c r="D22841" s="213" t="str">
        <f t="shared" si="715"/>
        <v/>
      </c>
    </row>
    <row r="22842" spans="2:4" x14ac:dyDescent="0.3">
      <c r="B22842" s="211" t="str">
        <f t="shared" si="714"/>
        <v/>
      </c>
      <c r="D22842" s="213" t="str">
        <f t="shared" si="715"/>
        <v/>
      </c>
    </row>
    <row r="22843" spans="2:4" x14ac:dyDescent="0.3">
      <c r="B22843" s="211" t="str">
        <f t="shared" si="714"/>
        <v/>
      </c>
      <c r="D22843" s="213" t="str">
        <f t="shared" si="715"/>
        <v/>
      </c>
    </row>
    <row r="22844" spans="2:4" x14ac:dyDescent="0.3">
      <c r="B22844" s="211" t="str">
        <f t="shared" si="714"/>
        <v/>
      </c>
      <c r="D22844" s="213" t="str">
        <f t="shared" si="715"/>
        <v/>
      </c>
    </row>
    <row r="22845" spans="2:4" x14ac:dyDescent="0.3">
      <c r="B22845" s="211" t="str">
        <f t="shared" si="714"/>
        <v/>
      </c>
      <c r="D22845" s="213" t="str">
        <f t="shared" si="715"/>
        <v/>
      </c>
    </row>
    <row r="22846" spans="2:4" x14ac:dyDescent="0.3">
      <c r="B22846" s="211" t="str">
        <f t="shared" si="714"/>
        <v/>
      </c>
      <c r="D22846" s="213" t="str">
        <f t="shared" si="715"/>
        <v/>
      </c>
    </row>
    <row r="22847" spans="2:4" x14ac:dyDescent="0.3">
      <c r="B22847" s="211" t="str">
        <f t="shared" si="714"/>
        <v/>
      </c>
      <c r="D22847" s="213" t="str">
        <f t="shared" si="715"/>
        <v/>
      </c>
    </row>
    <row r="22848" spans="2:4" x14ac:dyDescent="0.3">
      <c r="B22848" s="211" t="str">
        <f t="shared" si="714"/>
        <v/>
      </c>
      <c r="D22848" s="213" t="str">
        <f t="shared" si="715"/>
        <v/>
      </c>
    </row>
    <row r="22849" spans="2:4" x14ac:dyDescent="0.3">
      <c r="B22849" s="211" t="str">
        <f t="shared" si="714"/>
        <v/>
      </c>
      <c r="D22849" s="213" t="str">
        <f t="shared" si="715"/>
        <v/>
      </c>
    </row>
    <row r="22850" spans="2:4" x14ac:dyDescent="0.3">
      <c r="B22850" s="211" t="str">
        <f t="shared" si="714"/>
        <v/>
      </c>
      <c r="D22850" s="213" t="str">
        <f t="shared" si="715"/>
        <v/>
      </c>
    </row>
    <row r="22851" spans="2:4" x14ac:dyDescent="0.3">
      <c r="B22851" s="211" t="str">
        <f t="shared" si="714"/>
        <v/>
      </c>
      <c r="D22851" s="213" t="str">
        <f t="shared" si="715"/>
        <v/>
      </c>
    </row>
    <row r="22852" spans="2:4" x14ac:dyDescent="0.3">
      <c r="B22852" s="211" t="str">
        <f t="shared" si="714"/>
        <v/>
      </c>
      <c r="D22852" s="213" t="str">
        <f t="shared" si="715"/>
        <v/>
      </c>
    </row>
    <row r="22853" spans="2:4" x14ac:dyDescent="0.3">
      <c r="B22853" s="211" t="str">
        <f t="shared" si="714"/>
        <v/>
      </c>
      <c r="D22853" s="213" t="str">
        <f t="shared" si="715"/>
        <v/>
      </c>
    </row>
    <row r="22854" spans="2:4" x14ac:dyDescent="0.3">
      <c r="B22854" s="211" t="str">
        <f t="shared" ref="B22854:B22917" si="716">IF(NOT(ISBLANK(A22854)),INT(($B$2-A22854)/365.25),"")</f>
        <v/>
      </c>
      <c r="D22854" s="213" t="str">
        <f t="shared" ref="D22854:D22917" si="717">_xlfn.IFNA(VLOOKUP(B22854,AgeGroups,2,TRUE),"")</f>
        <v/>
      </c>
    </row>
    <row r="22855" spans="2:4" x14ac:dyDescent="0.3">
      <c r="B22855" s="211" t="str">
        <f t="shared" si="716"/>
        <v/>
      </c>
      <c r="D22855" s="213" t="str">
        <f t="shared" si="717"/>
        <v/>
      </c>
    </row>
    <row r="22856" spans="2:4" x14ac:dyDescent="0.3">
      <c r="B22856" s="211" t="str">
        <f t="shared" si="716"/>
        <v/>
      </c>
      <c r="D22856" s="213" t="str">
        <f t="shared" si="717"/>
        <v/>
      </c>
    </row>
    <row r="22857" spans="2:4" x14ac:dyDescent="0.3">
      <c r="B22857" s="211" t="str">
        <f t="shared" si="716"/>
        <v/>
      </c>
      <c r="D22857" s="213" t="str">
        <f t="shared" si="717"/>
        <v/>
      </c>
    </row>
    <row r="22858" spans="2:4" x14ac:dyDescent="0.3">
      <c r="B22858" s="211" t="str">
        <f t="shared" si="716"/>
        <v/>
      </c>
      <c r="D22858" s="213" t="str">
        <f t="shared" si="717"/>
        <v/>
      </c>
    </row>
    <row r="22859" spans="2:4" x14ac:dyDescent="0.3">
      <c r="B22859" s="211" t="str">
        <f t="shared" si="716"/>
        <v/>
      </c>
      <c r="D22859" s="213" t="str">
        <f t="shared" si="717"/>
        <v/>
      </c>
    </row>
    <row r="22860" spans="2:4" x14ac:dyDescent="0.3">
      <c r="B22860" s="211" t="str">
        <f t="shared" si="716"/>
        <v/>
      </c>
      <c r="D22860" s="213" t="str">
        <f t="shared" si="717"/>
        <v/>
      </c>
    </row>
    <row r="22861" spans="2:4" x14ac:dyDescent="0.3">
      <c r="B22861" s="211" t="str">
        <f t="shared" si="716"/>
        <v/>
      </c>
      <c r="D22861" s="213" t="str">
        <f t="shared" si="717"/>
        <v/>
      </c>
    </row>
    <row r="22862" spans="2:4" x14ac:dyDescent="0.3">
      <c r="B22862" s="211" t="str">
        <f t="shared" si="716"/>
        <v/>
      </c>
      <c r="D22862" s="213" t="str">
        <f t="shared" si="717"/>
        <v/>
      </c>
    </row>
    <row r="22863" spans="2:4" x14ac:dyDescent="0.3">
      <c r="B22863" s="211" t="str">
        <f t="shared" si="716"/>
        <v/>
      </c>
      <c r="D22863" s="213" t="str">
        <f t="shared" si="717"/>
        <v/>
      </c>
    </row>
    <row r="22864" spans="2:4" x14ac:dyDescent="0.3">
      <c r="B22864" s="211" t="str">
        <f t="shared" si="716"/>
        <v/>
      </c>
      <c r="D22864" s="213" t="str">
        <f t="shared" si="717"/>
        <v/>
      </c>
    </row>
    <row r="22865" spans="2:4" x14ac:dyDescent="0.3">
      <c r="B22865" s="211" t="str">
        <f t="shared" si="716"/>
        <v/>
      </c>
      <c r="D22865" s="213" t="str">
        <f t="shared" si="717"/>
        <v/>
      </c>
    </row>
    <row r="22866" spans="2:4" x14ac:dyDescent="0.3">
      <c r="B22866" s="211" t="str">
        <f t="shared" si="716"/>
        <v/>
      </c>
      <c r="D22866" s="213" t="str">
        <f t="shared" si="717"/>
        <v/>
      </c>
    </row>
    <row r="22867" spans="2:4" x14ac:dyDescent="0.3">
      <c r="B22867" s="211" t="str">
        <f t="shared" si="716"/>
        <v/>
      </c>
      <c r="D22867" s="213" t="str">
        <f t="shared" si="717"/>
        <v/>
      </c>
    </row>
    <row r="22868" spans="2:4" x14ac:dyDescent="0.3">
      <c r="B22868" s="211" t="str">
        <f t="shared" si="716"/>
        <v/>
      </c>
      <c r="D22868" s="213" t="str">
        <f t="shared" si="717"/>
        <v/>
      </c>
    </row>
    <row r="22869" spans="2:4" x14ac:dyDescent="0.3">
      <c r="B22869" s="211" t="str">
        <f t="shared" si="716"/>
        <v/>
      </c>
      <c r="D22869" s="213" t="str">
        <f t="shared" si="717"/>
        <v/>
      </c>
    </row>
    <row r="22870" spans="2:4" x14ac:dyDescent="0.3">
      <c r="B22870" s="211" t="str">
        <f t="shared" si="716"/>
        <v/>
      </c>
      <c r="D22870" s="213" t="str">
        <f t="shared" si="717"/>
        <v/>
      </c>
    </row>
    <row r="22871" spans="2:4" x14ac:dyDescent="0.3">
      <c r="B22871" s="211" t="str">
        <f t="shared" si="716"/>
        <v/>
      </c>
      <c r="D22871" s="213" t="str">
        <f t="shared" si="717"/>
        <v/>
      </c>
    </row>
    <row r="22872" spans="2:4" x14ac:dyDescent="0.3">
      <c r="B22872" s="211" t="str">
        <f t="shared" si="716"/>
        <v/>
      </c>
      <c r="D22872" s="213" t="str">
        <f t="shared" si="717"/>
        <v/>
      </c>
    </row>
    <row r="22873" spans="2:4" x14ac:dyDescent="0.3">
      <c r="B22873" s="211" t="str">
        <f t="shared" si="716"/>
        <v/>
      </c>
      <c r="D22873" s="213" t="str">
        <f t="shared" si="717"/>
        <v/>
      </c>
    </row>
    <row r="22874" spans="2:4" x14ac:dyDescent="0.3">
      <c r="B22874" s="211" t="str">
        <f t="shared" si="716"/>
        <v/>
      </c>
      <c r="D22874" s="213" t="str">
        <f t="shared" si="717"/>
        <v/>
      </c>
    </row>
    <row r="22875" spans="2:4" x14ac:dyDescent="0.3">
      <c r="B22875" s="211" t="str">
        <f t="shared" si="716"/>
        <v/>
      </c>
      <c r="D22875" s="213" t="str">
        <f t="shared" si="717"/>
        <v/>
      </c>
    </row>
    <row r="22876" spans="2:4" x14ac:dyDescent="0.3">
      <c r="B22876" s="211" t="str">
        <f t="shared" si="716"/>
        <v/>
      </c>
      <c r="D22876" s="213" t="str">
        <f t="shared" si="717"/>
        <v/>
      </c>
    </row>
    <row r="22877" spans="2:4" x14ac:dyDescent="0.3">
      <c r="B22877" s="211" t="str">
        <f t="shared" si="716"/>
        <v/>
      </c>
      <c r="D22877" s="213" t="str">
        <f t="shared" si="717"/>
        <v/>
      </c>
    </row>
    <row r="22878" spans="2:4" x14ac:dyDescent="0.3">
      <c r="B22878" s="211" t="str">
        <f t="shared" si="716"/>
        <v/>
      </c>
      <c r="D22878" s="213" t="str">
        <f t="shared" si="717"/>
        <v/>
      </c>
    </row>
    <row r="22879" spans="2:4" x14ac:dyDescent="0.3">
      <c r="B22879" s="211" t="str">
        <f t="shared" si="716"/>
        <v/>
      </c>
      <c r="D22879" s="213" t="str">
        <f t="shared" si="717"/>
        <v/>
      </c>
    </row>
    <row r="22880" spans="2:4" x14ac:dyDescent="0.3">
      <c r="B22880" s="211" t="str">
        <f t="shared" si="716"/>
        <v/>
      </c>
      <c r="D22880" s="213" t="str">
        <f t="shared" si="717"/>
        <v/>
      </c>
    </row>
    <row r="22881" spans="2:4" x14ac:dyDescent="0.3">
      <c r="B22881" s="211" t="str">
        <f t="shared" si="716"/>
        <v/>
      </c>
      <c r="D22881" s="213" t="str">
        <f t="shared" si="717"/>
        <v/>
      </c>
    </row>
    <row r="22882" spans="2:4" x14ac:dyDescent="0.3">
      <c r="B22882" s="211" t="str">
        <f t="shared" si="716"/>
        <v/>
      </c>
      <c r="D22882" s="213" t="str">
        <f t="shared" si="717"/>
        <v/>
      </c>
    </row>
    <row r="22883" spans="2:4" x14ac:dyDescent="0.3">
      <c r="B22883" s="211" t="str">
        <f t="shared" si="716"/>
        <v/>
      </c>
      <c r="D22883" s="213" t="str">
        <f t="shared" si="717"/>
        <v/>
      </c>
    </row>
    <row r="22884" spans="2:4" x14ac:dyDescent="0.3">
      <c r="B22884" s="211" t="str">
        <f t="shared" si="716"/>
        <v/>
      </c>
      <c r="D22884" s="213" t="str">
        <f t="shared" si="717"/>
        <v/>
      </c>
    </row>
    <row r="22885" spans="2:4" x14ac:dyDescent="0.3">
      <c r="B22885" s="211" t="str">
        <f t="shared" si="716"/>
        <v/>
      </c>
      <c r="D22885" s="213" t="str">
        <f t="shared" si="717"/>
        <v/>
      </c>
    </row>
    <row r="22886" spans="2:4" x14ac:dyDescent="0.3">
      <c r="B22886" s="211" t="str">
        <f t="shared" si="716"/>
        <v/>
      </c>
      <c r="D22886" s="213" t="str">
        <f t="shared" si="717"/>
        <v/>
      </c>
    </row>
    <row r="22887" spans="2:4" x14ac:dyDescent="0.3">
      <c r="B22887" s="211" t="str">
        <f t="shared" si="716"/>
        <v/>
      </c>
      <c r="D22887" s="213" t="str">
        <f t="shared" si="717"/>
        <v/>
      </c>
    </row>
    <row r="22888" spans="2:4" x14ac:dyDescent="0.3">
      <c r="B22888" s="211" t="str">
        <f t="shared" si="716"/>
        <v/>
      </c>
      <c r="D22888" s="213" t="str">
        <f t="shared" si="717"/>
        <v/>
      </c>
    </row>
    <row r="22889" spans="2:4" x14ac:dyDescent="0.3">
      <c r="B22889" s="211" t="str">
        <f t="shared" si="716"/>
        <v/>
      </c>
      <c r="D22889" s="213" t="str">
        <f t="shared" si="717"/>
        <v/>
      </c>
    </row>
    <row r="22890" spans="2:4" x14ac:dyDescent="0.3">
      <c r="B22890" s="211" t="str">
        <f t="shared" si="716"/>
        <v/>
      </c>
      <c r="D22890" s="213" t="str">
        <f t="shared" si="717"/>
        <v/>
      </c>
    </row>
    <row r="22891" spans="2:4" x14ac:dyDescent="0.3">
      <c r="B22891" s="211" t="str">
        <f t="shared" si="716"/>
        <v/>
      </c>
      <c r="D22891" s="213" t="str">
        <f t="shared" si="717"/>
        <v/>
      </c>
    </row>
    <row r="22892" spans="2:4" x14ac:dyDescent="0.3">
      <c r="B22892" s="211" t="str">
        <f t="shared" si="716"/>
        <v/>
      </c>
      <c r="D22892" s="213" t="str">
        <f t="shared" si="717"/>
        <v/>
      </c>
    </row>
    <row r="22893" spans="2:4" x14ac:dyDescent="0.3">
      <c r="B22893" s="211" t="str">
        <f t="shared" si="716"/>
        <v/>
      </c>
      <c r="D22893" s="213" t="str">
        <f t="shared" si="717"/>
        <v/>
      </c>
    </row>
    <row r="22894" spans="2:4" x14ac:dyDescent="0.3">
      <c r="B22894" s="211" t="str">
        <f t="shared" si="716"/>
        <v/>
      </c>
      <c r="D22894" s="213" t="str">
        <f t="shared" si="717"/>
        <v/>
      </c>
    </row>
    <row r="22895" spans="2:4" x14ac:dyDescent="0.3">
      <c r="B22895" s="211" t="str">
        <f t="shared" si="716"/>
        <v/>
      </c>
      <c r="D22895" s="213" t="str">
        <f t="shared" si="717"/>
        <v/>
      </c>
    </row>
    <row r="22896" spans="2:4" x14ac:dyDescent="0.3">
      <c r="B22896" s="211" t="str">
        <f t="shared" si="716"/>
        <v/>
      </c>
      <c r="D22896" s="213" t="str">
        <f t="shared" si="717"/>
        <v/>
      </c>
    </row>
    <row r="22897" spans="2:4" x14ac:dyDescent="0.3">
      <c r="B22897" s="211" t="str">
        <f t="shared" si="716"/>
        <v/>
      </c>
      <c r="D22897" s="213" t="str">
        <f t="shared" si="717"/>
        <v/>
      </c>
    </row>
    <row r="22898" spans="2:4" x14ac:dyDescent="0.3">
      <c r="B22898" s="211" t="str">
        <f t="shared" si="716"/>
        <v/>
      </c>
      <c r="D22898" s="213" t="str">
        <f t="shared" si="717"/>
        <v/>
      </c>
    </row>
    <row r="22899" spans="2:4" x14ac:dyDescent="0.3">
      <c r="B22899" s="211" t="str">
        <f t="shared" si="716"/>
        <v/>
      </c>
      <c r="D22899" s="213" t="str">
        <f t="shared" si="717"/>
        <v/>
      </c>
    </row>
    <row r="22900" spans="2:4" x14ac:dyDescent="0.3">
      <c r="B22900" s="211" t="str">
        <f t="shared" si="716"/>
        <v/>
      </c>
      <c r="D22900" s="213" t="str">
        <f t="shared" si="717"/>
        <v/>
      </c>
    </row>
    <row r="22901" spans="2:4" x14ac:dyDescent="0.3">
      <c r="B22901" s="211" t="str">
        <f t="shared" si="716"/>
        <v/>
      </c>
      <c r="D22901" s="213" t="str">
        <f t="shared" si="717"/>
        <v/>
      </c>
    </row>
    <row r="22902" spans="2:4" x14ac:dyDescent="0.3">
      <c r="B22902" s="211" t="str">
        <f t="shared" si="716"/>
        <v/>
      </c>
      <c r="D22902" s="213" t="str">
        <f t="shared" si="717"/>
        <v/>
      </c>
    </row>
    <row r="22903" spans="2:4" x14ac:dyDescent="0.3">
      <c r="B22903" s="211" t="str">
        <f t="shared" si="716"/>
        <v/>
      </c>
      <c r="D22903" s="213" t="str">
        <f t="shared" si="717"/>
        <v/>
      </c>
    </row>
    <row r="22904" spans="2:4" x14ac:dyDescent="0.3">
      <c r="B22904" s="211" t="str">
        <f t="shared" si="716"/>
        <v/>
      </c>
      <c r="D22904" s="213" t="str">
        <f t="shared" si="717"/>
        <v/>
      </c>
    </row>
    <row r="22905" spans="2:4" x14ac:dyDescent="0.3">
      <c r="B22905" s="211" t="str">
        <f t="shared" si="716"/>
        <v/>
      </c>
      <c r="D22905" s="213" t="str">
        <f t="shared" si="717"/>
        <v/>
      </c>
    </row>
    <row r="22906" spans="2:4" x14ac:dyDescent="0.3">
      <c r="B22906" s="211" t="str">
        <f t="shared" si="716"/>
        <v/>
      </c>
      <c r="D22906" s="213" t="str">
        <f t="shared" si="717"/>
        <v/>
      </c>
    </row>
    <row r="22907" spans="2:4" x14ac:dyDescent="0.3">
      <c r="B22907" s="211" t="str">
        <f t="shared" si="716"/>
        <v/>
      </c>
      <c r="D22907" s="213" t="str">
        <f t="shared" si="717"/>
        <v/>
      </c>
    </row>
    <row r="22908" spans="2:4" x14ac:dyDescent="0.3">
      <c r="B22908" s="211" t="str">
        <f t="shared" si="716"/>
        <v/>
      </c>
      <c r="D22908" s="213" t="str">
        <f t="shared" si="717"/>
        <v/>
      </c>
    </row>
    <row r="22909" spans="2:4" x14ac:dyDescent="0.3">
      <c r="B22909" s="211" t="str">
        <f t="shared" si="716"/>
        <v/>
      </c>
      <c r="D22909" s="213" t="str">
        <f t="shared" si="717"/>
        <v/>
      </c>
    </row>
    <row r="22910" spans="2:4" x14ac:dyDescent="0.3">
      <c r="B22910" s="211" t="str">
        <f t="shared" si="716"/>
        <v/>
      </c>
      <c r="D22910" s="213" t="str">
        <f t="shared" si="717"/>
        <v/>
      </c>
    </row>
    <row r="22911" spans="2:4" x14ac:dyDescent="0.3">
      <c r="B22911" s="211" t="str">
        <f t="shared" si="716"/>
        <v/>
      </c>
      <c r="D22911" s="213" t="str">
        <f t="shared" si="717"/>
        <v/>
      </c>
    </row>
    <row r="22912" spans="2:4" x14ac:dyDescent="0.3">
      <c r="B22912" s="211" t="str">
        <f t="shared" si="716"/>
        <v/>
      </c>
      <c r="D22912" s="213" t="str">
        <f t="shared" si="717"/>
        <v/>
      </c>
    </row>
    <row r="22913" spans="2:4" x14ac:dyDescent="0.3">
      <c r="B22913" s="211" t="str">
        <f t="shared" si="716"/>
        <v/>
      </c>
      <c r="D22913" s="213" t="str">
        <f t="shared" si="717"/>
        <v/>
      </c>
    </row>
    <row r="22914" spans="2:4" x14ac:dyDescent="0.3">
      <c r="B22914" s="211" t="str">
        <f t="shared" si="716"/>
        <v/>
      </c>
      <c r="D22914" s="213" t="str">
        <f t="shared" si="717"/>
        <v/>
      </c>
    </row>
    <row r="22915" spans="2:4" x14ac:dyDescent="0.3">
      <c r="B22915" s="211" t="str">
        <f t="shared" si="716"/>
        <v/>
      </c>
      <c r="D22915" s="213" t="str">
        <f t="shared" si="717"/>
        <v/>
      </c>
    </row>
    <row r="22916" spans="2:4" x14ac:dyDescent="0.3">
      <c r="B22916" s="211" t="str">
        <f t="shared" si="716"/>
        <v/>
      </c>
      <c r="D22916" s="213" t="str">
        <f t="shared" si="717"/>
        <v/>
      </c>
    </row>
    <row r="22917" spans="2:4" x14ac:dyDescent="0.3">
      <c r="B22917" s="211" t="str">
        <f t="shared" si="716"/>
        <v/>
      </c>
      <c r="D22917" s="213" t="str">
        <f t="shared" si="717"/>
        <v/>
      </c>
    </row>
    <row r="22918" spans="2:4" x14ac:dyDescent="0.3">
      <c r="B22918" s="211" t="str">
        <f t="shared" ref="B22918:B22981" si="718">IF(NOT(ISBLANK(A22918)),INT(($B$2-A22918)/365.25),"")</f>
        <v/>
      </c>
      <c r="D22918" s="213" t="str">
        <f t="shared" ref="D22918:D22981" si="719">_xlfn.IFNA(VLOOKUP(B22918,AgeGroups,2,TRUE),"")</f>
        <v/>
      </c>
    </row>
    <row r="22919" spans="2:4" x14ac:dyDescent="0.3">
      <c r="B22919" s="211" t="str">
        <f t="shared" si="718"/>
        <v/>
      </c>
      <c r="D22919" s="213" t="str">
        <f t="shared" si="719"/>
        <v/>
      </c>
    </row>
    <row r="22920" spans="2:4" x14ac:dyDescent="0.3">
      <c r="B22920" s="211" t="str">
        <f t="shared" si="718"/>
        <v/>
      </c>
      <c r="D22920" s="213" t="str">
        <f t="shared" si="719"/>
        <v/>
      </c>
    </row>
    <row r="22921" spans="2:4" x14ac:dyDescent="0.3">
      <c r="B22921" s="211" t="str">
        <f t="shared" si="718"/>
        <v/>
      </c>
      <c r="D22921" s="213" t="str">
        <f t="shared" si="719"/>
        <v/>
      </c>
    </row>
    <row r="22922" spans="2:4" x14ac:dyDescent="0.3">
      <c r="B22922" s="211" t="str">
        <f t="shared" si="718"/>
        <v/>
      </c>
      <c r="D22922" s="213" t="str">
        <f t="shared" si="719"/>
        <v/>
      </c>
    </row>
    <row r="22923" spans="2:4" x14ac:dyDescent="0.3">
      <c r="B22923" s="211" t="str">
        <f t="shared" si="718"/>
        <v/>
      </c>
      <c r="D22923" s="213" t="str">
        <f t="shared" si="719"/>
        <v/>
      </c>
    </row>
    <row r="22924" spans="2:4" x14ac:dyDescent="0.3">
      <c r="B22924" s="211" t="str">
        <f t="shared" si="718"/>
        <v/>
      </c>
      <c r="D22924" s="213" t="str">
        <f t="shared" si="719"/>
        <v/>
      </c>
    </row>
    <row r="22925" spans="2:4" x14ac:dyDescent="0.3">
      <c r="B22925" s="211" t="str">
        <f t="shared" si="718"/>
        <v/>
      </c>
      <c r="D22925" s="213" t="str">
        <f t="shared" si="719"/>
        <v/>
      </c>
    </row>
    <row r="22926" spans="2:4" x14ac:dyDescent="0.3">
      <c r="B22926" s="211" t="str">
        <f t="shared" si="718"/>
        <v/>
      </c>
      <c r="D22926" s="213" t="str">
        <f t="shared" si="719"/>
        <v/>
      </c>
    </row>
    <row r="22927" spans="2:4" x14ac:dyDescent="0.3">
      <c r="B22927" s="211" t="str">
        <f t="shared" si="718"/>
        <v/>
      </c>
      <c r="D22927" s="213" t="str">
        <f t="shared" si="719"/>
        <v/>
      </c>
    </row>
    <row r="22928" spans="2:4" x14ac:dyDescent="0.3">
      <c r="B22928" s="211" t="str">
        <f t="shared" si="718"/>
        <v/>
      </c>
      <c r="D22928" s="213" t="str">
        <f t="shared" si="719"/>
        <v/>
      </c>
    </row>
    <row r="22929" spans="2:4" x14ac:dyDescent="0.3">
      <c r="B22929" s="211" t="str">
        <f t="shared" si="718"/>
        <v/>
      </c>
      <c r="D22929" s="213" t="str">
        <f t="shared" si="719"/>
        <v/>
      </c>
    </row>
    <row r="22930" spans="2:4" x14ac:dyDescent="0.3">
      <c r="B22930" s="211" t="str">
        <f t="shared" si="718"/>
        <v/>
      </c>
      <c r="D22930" s="213" t="str">
        <f t="shared" si="719"/>
        <v/>
      </c>
    </row>
    <row r="22931" spans="2:4" x14ac:dyDescent="0.3">
      <c r="B22931" s="211" t="str">
        <f t="shared" si="718"/>
        <v/>
      </c>
      <c r="D22931" s="213" t="str">
        <f t="shared" si="719"/>
        <v/>
      </c>
    </row>
    <row r="22932" spans="2:4" x14ac:dyDescent="0.3">
      <c r="B22932" s="211" t="str">
        <f t="shared" si="718"/>
        <v/>
      </c>
      <c r="D22932" s="213" t="str">
        <f t="shared" si="719"/>
        <v/>
      </c>
    </row>
    <row r="22933" spans="2:4" x14ac:dyDescent="0.3">
      <c r="B22933" s="211" t="str">
        <f t="shared" si="718"/>
        <v/>
      </c>
      <c r="D22933" s="213" t="str">
        <f t="shared" si="719"/>
        <v/>
      </c>
    </row>
    <row r="22934" spans="2:4" x14ac:dyDescent="0.3">
      <c r="B22934" s="211" t="str">
        <f t="shared" si="718"/>
        <v/>
      </c>
      <c r="D22934" s="213" t="str">
        <f t="shared" si="719"/>
        <v/>
      </c>
    </row>
    <row r="22935" spans="2:4" x14ac:dyDescent="0.3">
      <c r="B22935" s="211" t="str">
        <f t="shared" si="718"/>
        <v/>
      </c>
      <c r="D22935" s="213" t="str">
        <f t="shared" si="719"/>
        <v/>
      </c>
    </row>
    <row r="22936" spans="2:4" x14ac:dyDescent="0.3">
      <c r="B22936" s="211" t="str">
        <f t="shared" si="718"/>
        <v/>
      </c>
      <c r="D22936" s="213" t="str">
        <f t="shared" si="719"/>
        <v/>
      </c>
    </row>
    <row r="22937" spans="2:4" x14ac:dyDescent="0.3">
      <c r="B22937" s="211" t="str">
        <f t="shared" si="718"/>
        <v/>
      </c>
      <c r="D22937" s="213" t="str">
        <f t="shared" si="719"/>
        <v/>
      </c>
    </row>
    <row r="22938" spans="2:4" x14ac:dyDescent="0.3">
      <c r="B22938" s="211" t="str">
        <f t="shared" si="718"/>
        <v/>
      </c>
      <c r="D22938" s="213" t="str">
        <f t="shared" si="719"/>
        <v/>
      </c>
    </row>
    <row r="22939" spans="2:4" x14ac:dyDescent="0.3">
      <c r="B22939" s="211" t="str">
        <f t="shared" si="718"/>
        <v/>
      </c>
      <c r="D22939" s="213" t="str">
        <f t="shared" si="719"/>
        <v/>
      </c>
    </row>
    <row r="22940" spans="2:4" x14ac:dyDescent="0.3">
      <c r="B22940" s="211" t="str">
        <f t="shared" si="718"/>
        <v/>
      </c>
      <c r="D22940" s="213" t="str">
        <f t="shared" si="719"/>
        <v/>
      </c>
    </row>
    <row r="22941" spans="2:4" x14ac:dyDescent="0.3">
      <c r="B22941" s="211" t="str">
        <f t="shared" si="718"/>
        <v/>
      </c>
      <c r="D22941" s="213" t="str">
        <f t="shared" si="719"/>
        <v/>
      </c>
    </row>
    <row r="22942" spans="2:4" x14ac:dyDescent="0.3">
      <c r="B22942" s="211" t="str">
        <f t="shared" si="718"/>
        <v/>
      </c>
      <c r="D22942" s="213" t="str">
        <f t="shared" si="719"/>
        <v/>
      </c>
    </row>
    <row r="22943" spans="2:4" x14ac:dyDescent="0.3">
      <c r="B22943" s="211" t="str">
        <f t="shared" si="718"/>
        <v/>
      </c>
      <c r="D22943" s="213" t="str">
        <f t="shared" si="719"/>
        <v/>
      </c>
    </row>
    <row r="22944" spans="2:4" x14ac:dyDescent="0.3">
      <c r="B22944" s="211" t="str">
        <f t="shared" si="718"/>
        <v/>
      </c>
      <c r="D22944" s="213" t="str">
        <f t="shared" si="719"/>
        <v/>
      </c>
    </row>
    <row r="22945" spans="2:4" x14ac:dyDescent="0.3">
      <c r="B22945" s="211" t="str">
        <f t="shared" si="718"/>
        <v/>
      </c>
      <c r="D22945" s="213" t="str">
        <f t="shared" si="719"/>
        <v/>
      </c>
    </row>
    <row r="22946" spans="2:4" x14ac:dyDescent="0.3">
      <c r="B22946" s="211" t="str">
        <f t="shared" si="718"/>
        <v/>
      </c>
      <c r="D22946" s="213" t="str">
        <f t="shared" si="719"/>
        <v/>
      </c>
    </row>
    <row r="22947" spans="2:4" x14ac:dyDescent="0.3">
      <c r="B22947" s="211" t="str">
        <f t="shared" si="718"/>
        <v/>
      </c>
      <c r="D22947" s="213" t="str">
        <f t="shared" si="719"/>
        <v/>
      </c>
    </row>
    <row r="22948" spans="2:4" x14ac:dyDescent="0.3">
      <c r="B22948" s="211" t="str">
        <f t="shared" si="718"/>
        <v/>
      </c>
      <c r="D22948" s="213" t="str">
        <f t="shared" si="719"/>
        <v/>
      </c>
    </row>
    <row r="22949" spans="2:4" x14ac:dyDescent="0.3">
      <c r="B22949" s="211" t="str">
        <f t="shared" si="718"/>
        <v/>
      </c>
      <c r="D22949" s="213" t="str">
        <f t="shared" si="719"/>
        <v/>
      </c>
    </row>
    <row r="22950" spans="2:4" x14ac:dyDescent="0.3">
      <c r="B22950" s="211" t="str">
        <f t="shared" si="718"/>
        <v/>
      </c>
      <c r="D22950" s="213" t="str">
        <f t="shared" si="719"/>
        <v/>
      </c>
    </row>
    <row r="22951" spans="2:4" x14ac:dyDescent="0.3">
      <c r="B22951" s="211" t="str">
        <f t="shared" si="718"/>
        <v/>
      </c>
      <c r="D22951" s="213" t="str">
        <f t="shared" si="719"/>
        <v/>
      </c>
    </row>
    <row r="22952" spans="2:4" x14ac:dyDescent="0.3">
      <c r="B22952" s="211" t="str">
        <f t="shared" si="718"/>
        <v/>
      </c>
      <c r="D22952" s="213" t="str">
        <f t="shared" si="719"/>
        <v/>
      </c>
    </row>
    <row r="22953" spans="2:4" x14ac:dyDescent="0.3">
      <c r="B22953" s="211" t="str">
        <f t="shared" si="718"/>
        <v/>
      </c>
      <c r="D22953" s="213" t="str">
        <f t="shared" si="719"/>
        <v/>
      </c>
    </row>
    <row r="22954" spans="2:4" x14ac:dyDescent="0.3">
      <c r="B22954" s="211" t="str">
        <f t="shared" si="718"/>
        <v/>
      </c>
      <c r="D22954" s="213" t="str">
        <f t="shared" si="719"/>
        <v/>
      </c>
    </row>
    <row r="22955" spans="2:4" x14ac:dyDescent="0.3">
      <c r="B22955" s="211" t="str">
        <f t="shared" si="718"/>
        <v/>
      </c>
      <c r="D22955" s="213" t="str">
        <f t="shared" si="719"/>
        <v/>
      </c>
    </row>
    <row r="22956" spans="2:4" x14ac:dyDescent="0.3">
      <c r="B22956" s="211" t="str">
        <f t="shared" si="718"/>
        <v/>
      </c>
      <c r="D22956" s="213" t="str">
        <f t="shared" si="719"/>
        <v/>
      </c>
    </row>
    <row r="22957" spans="2:4" x14ac:dyDescent="0.3">
      <c r="B22957" s="211" t="str">
        <f t="shared" si="718"/>
        <v/>
      </c>
      <c r="D22957" s="213" t="str">
        <f t="shared" si="719"/>
        <v/>
      </c>
    </row>
    <row r="22958" spans="2:4" x14ac:dyDescent="0.3">
      <c r="B22958" s="211" t="str">
        <f t="shared" si="718"/>
        <v/>
      </c>
      <c r="D22958" s="213" t="str">
        <f t="shared" si="719"/>
        <v/>
      </c>
    </row>
    <row r="22959" spans="2:4" x14ac:dyDescent="0.3">
      <c r="B22959" s="211" t="str">
        <f t="shared" si="718"/>
        <v/>
      </c>
      <c r="D22959" s="213" t="str">
        <f t="shared" si="719"/>
        <v/>
      </c>
    </row>
    <row r="22960" spans="2:4" x14ac:dyDescent="0.3">
      <c r="B22960" s="211" t="str">
        <f t="shared" si="718"/>
        <v/>
      </c>
      <c r="D22960" s="213" t="str">
        <f t="shared" si="719"/>
        <v/>
      </c>
    </row>
    <row r="22961" spans="2:4" x14ac:dyDescent="0.3">
      <c r="B22961" s="211" t="str">
        <f t="shared" si="718"/>
        <v/>
      </c>
      <c r="D22961" s="213" t="str">
        <f t="shared" si="719"/>
        <v/>
      </c>
    </row>
    <row r="22962" spans="2:4" x14ac:dyDescent="0.3">
      <c r="B22962" s="211" t="str">
        <f t="shared" si="718"/>
        <v/>
      </c>
      <c r="D22962" s="213" t="str">
        <f t="shared" si="719"/>
        <v/>
      </c>
    </row>
    <row r="22963" spans="2:4" x14ac:dyDescent="0.3">
      <c r="B22963" s="211" t="str">
        <f t="shared" si="718"/>
        <v/>
      </c>
      <c r="D22963" s="213" t="str">
        <f t="shared" si="719"/>
        <v/>
      </c>
    </row>
    <row r="22964" spans="2:4" x14ac:dyDescent="0.3">
      <c r="B22964" s="211" t="str">
        <f t="shared" si="718"/>
        <v/>
      </c>
      <c r="D22964" s="213" t="str">
        <f t="shared" si="719"/>
        <v/>
      </c>
    </row>
    <row r="22965" spans="2:4" x14ac:dyDescent="0.3">
      <c r="B22965" s="211" t="str">
        <f t="shared" si="718"/>
        <v/>
      </c>
      <c r="D22965" s="213" t="str">
        <f t="shared" si="719"/>
        <v/>
      </c>
    </row>
    <row r="22966" spans="2:4" x14ac:dyDescent="0.3">
      <c r="B22966" s="211" t="str">
        <f t="shared" si="718"/>
        <v/>
      </c>
      <c r="D22966" s="213" t="str">
        <f t="shared" si="719"/>
        <v/>
      </c>
    </row>
    <row r="22967" spans="2:4" x14ac:dyDescent="0.3">
      <c r="B22967" s="211" t="str">
        <f t="shared" si="718"/>
        <v/>
      </c>
      <c r="D22967" s="213" t="str">
        <f t="shared" si="719"/>
        <v/>
      </c>
    </row>
    <row r="22968" spans="2:4" x14ac:dyDescent="0.3">
      <c r="B22968" s="211" t="str">
        <f t="shared" si="718"/>
        <v/>
      </c>
      <c r="D22968" s="213" t="str">
        <f t="shared" si="719"/>
        <v/>
      </c>
    </row>
    <row r="22969" spans="2:4" x14ac:dyDescent="0.3">
      <c r="B22969" s="211" t="str">
        <f t="shared" si="718"/>
        <v/>
      </c>
      <c r="D22969" s="213" t="str">
        <f t="shared" si="719"/>
        <v/>
      </c>
    </row>
    <row r="22970" spans="2:4" x14ac:dyDescent="0.3">
      <c r="B22970" s="211" t="str">
        <f t="shared" si="718"/>
        <v/>
      </c>
      <c r="D22970" s="213" t="str">
        <f t="shared" si="719"/>
        <v/>
      </c>
    </row>
    <row r="22971" spans="2:4" x14ac:dyDescent="0.3">
      <c r="B22971" s="211" t="str">
        <f t="shared" si="718"/>
        <v/>
      </c>
      <c r="D22971" s="213" t="str">
        <f t="shared" si="719"/>
        <v/>
      </c>
    </row>
    <row r="22972" spans="2:4" x14ac:dyDescent="0.3">
      <c r="B22972" s="211" t="str">
        <f t="shared" si="718"/>
        <v/>
      </c>
      <c r="D22972" s="213" t="str">
        <f t="shared" si="719"/>
        <v/>
      </c>
    </row>
    <row r="22973" spans="2:4" x14ac:dyDescent="0.3">
      <c r="B22973" s="211" t="str">
        <f t="shared" si="718"/>
        <v/>
      </c>
      <c r="D22973" s="213" t="str">
        <f t="shared" si="719"/>
        <v/>
      </c>
    </row>
    <row r="22974" spans="2:4" x14ac:dyDescent="0.3">
      <c r="B22974" s="211" t="str">
        <f t="shared" si="718"/>
        <v/>
      </c>
      <c r="D22974" s="213" t="str">
        <f t="shared" si="719"/>
        <v/>
      </c>
    </row>
    <row r="22975" spans="2:4" x14ac:dyDescent="0.3">
      <c r="B22975" s="211" t="str">
        <f t="shared" si="718"/>
        <v/>
      </c>
      <c r="D22975" s="213" t="str">
        <f t="shared" si="719"/>
        <v/>
      </c>
    </row>
    <row r="22976" spans="2:4" x14ac:dyDescent="0.3">
      <c r="B22976" s="211" t="str">
        <f t="shared" si="718"/>
        <v/>
      </c>
      <c r="D22976" s="213" t="str">
        <f t="shared" si="719"/>
        <v/>
      </c>
    </row>
    <row r="22977" spans="2:4" x14ac:dyDescent="0.3">
      <c r="B22977" s="211" t="str">
        <f t="shared" si="718"/>
        <v/>
      </c>
      <c r="D22977" s="213" t="str">
        <f t="shared" si="719"/>
        <v/>
      </c>
    </row>
    <row r="22978" spans="2:4" x14ac:dyDescent="0.3">
      <c r="B22978" s="211" t="str">
        <f t="shared" si="718"/>
        <v/>
      </c>
      <c r="D22978" s="213" t="str">
        <f t="shared" si="719"/>
        <v/>
      </c>
    </row>
    <row r="22979" spans="2:4" x14ac:dyDescent="0.3">
      <c r="B22979" s="211" t="str">
        <f t="shared" si="718"/>
        <v/>
      </c>
      <c r="D22979" s="213" t="str">
        <f t="shared" si="719"/>
        <v/>
      </c>
    </row>
    <row r="22980" spans="2:4" x14ac:dyDescent="0.3">
      <c r="B22980" s="211" t="str">
        <f t="shared" si="718"/>
        <v/>
      </c>
      <c r="D22980" s="213" t="str">
        <f t="shared" si="719"/>
        <v/>
      </c>
    </row>
    <row r="22981" spans="2:4" x14ac:dyDescent="0.3">
      <c r="B22981" s="211" t="str">
        <f t="shared" si="718"/>
        <v/>
      </c>
      <c r="D22981" s="213" t="str">
        <f t="shared" si="719"/>
        <v/>
      </c>
    </row>
    <row r="22982" spans="2:4" x14ac:dyDescent="0.3">
      <c r="B22982" s="211" t="str">
        <f t="shared" ref="B22982:B23045" si="720">IF(NOT(ISBLANK(A22982)),INT(($B$2-A22982)/365.25),"")</f>
        <v/>
      </c>
      <c r="D22982" s="213" t="str">
        <f t="shared" ref="D22982:D23045" si="721">_xlfn.IFNA(VLOOKUP(B22982,AgeGroups,2,TRUE),"")</f>
        <v/>
      </c>
    </row>
    <row r="22983" spans="2:4" x14ac:dyDescent="0.3">
      <c r="B22983" s="211" t="str">
        <f t="shared" si="720"/>
        <v/>
      </c>
      <c r="D22983" s="213" t="str">
        <f t="shared" si="721"/>
        <v/>
      </c>
    </row>
    <row r="22984" spans="2:4" x14ac:dyDescent="0.3">
      <c r="B22984" s="211" t="str">
        <f t="shared" si="720"/>
        <v/>
      </c>
      <c r="D22984" s="213" t="str">
        <f t="shared" si="721"/>
        <v/>
      </c>
    </row>
    <row r="22985" spans="2:4" x14ac:dyDescent="0.3">
      <c r="B22985" s="211" t="str">
        <f t="shared" si="720"/>
        <v/>
      </c>
      <c r="D22985" s="213" t="str">
        <f t="shared" si="721"/>
        <v/>
      </c>
    </row>
    <row r="22986" spans="2:4" x14ac:dyDescent="0.3">
      <c r="B22986" s="211" t="str">
        <f t="shared" si="720"/>
        <v/>
      </c>
      <c r="D22986" s="213" t="str">
        <f t="shared" si="721"/>
        <v/>
      </c>
    </row>
    <row r="22987" spans="2:4" x14ac:dyDescent="0.3">
      <c r="B22987" s="211" t="str">
        <f t="shared" si="720"/>
        <v/>
      </c>
      <c r="D22987" s="213" t="str">
        <f t="shared" si="721"/>
        <v/>
      </c>
    </row>
    <row r="22988" spans="2:4" x14ac:dyDescent="0.3">
      <c r="B22988" s="211" t="str">
        <f t="shared" si="720"/>
        <v/>
      </c>
      <c r="D22988" s="213" t="str">
        <f t="shared" si="721"/>
        <v/>
      </c>
    </row>
    <row r="22989" spans="2:4" x14ac:dyDescent="0.3">
      <c r="B22989" s="211" t="str">
        <f t="shared" si="720"/>
        <v/>
      </c>
      <c r="D22989" s="213" t="str">
        <f t="shared" si="721"/>
        <v/>
      </c>
    </row>
    <row r="22990" spans="2:4" x14ac:dyDescent="0.3">
      <c r="B22990" s="211" t="str">
        <f t="shared" si="720"/>
        <v/>
      </c>
      <c r="D22990" s="213" t="str">
        <f t="shared" si="721"/>
        <v/>
      </c>
    </row>
    <row r="22991" spans="2:4" x14ac:dyDescent="0.3">
      <c r="B22991" s="211" t="str">
        <f t="shared" si="720"/>
        <v/>
      </c>
      <c r="D22991" s="213" t="str">
        <f t="shared" si="721"/>
        <v/>
      </c>
    </row>
    <row r="22992" spans="2:4" x14ac:dyDescent="0.3">
      <c r="B22992" s="211" t="str">
        <f t="shared" si="720"/>
        <v/>
      </c>
      <c r="D22992" s="213" t="str">
        <f t="shared" si="721"/>
        <v/>
      </c>
    </row>
    <row r="22993" spans="2:4" x14ac:dyDescent="0.3">
      <c r="B22993" s="211" t="str">
        <f t="shared" si="720"/>
        <v/>
      </c>
      <c r="D22993" s="213" t="str">
        <f t="shared" si="721"/>
        <v/>
      </c>
    </row>
    <row r="22994" spans="2:4" x14ac:dyDescent="0.3">
      <c r="B22994" s="211" t="str">
        <f t="shared" si="720"/>
        <v/>
      </c>
      <c r="D22994" s="213" t="str">
        <f t="shared" si="721"/>
        <v/>
      </c>
    </row>
    <row r="22995" spans="2:4" x14ac:dyDescent="0.3">
      <c r="B22995" s="211" t="str">
        <f t="shared" si="720"/>
        <v/>
      </c>
      <c r="D22995" s="213" t="str">
        <f t="shared" si="721"/>
        <v/>
      </c>
    </row>
    <row r="22996" spans="2:4" x14ac:dyDescent="0.3">
      <c r="B22996" s="211" t="str">
        <f t="shared" si="720"/>
        <v/>
      </c>
      <c r="D22996" s="213" t="str">
        <f t="shared" si="721"/>
        <v/>
      </c>
    </row>
    <row r="22997" spans="2:4" x14ac:dyDescent="0.3">
      <c r="B22997" s="211" t="str">
        <f t="shared" si="720"/>
        <v/>
      </c>
      <c r="D22997" s="213" t="str">
        <f t="shared" si="721"/>
        <v/>
      </c>
    </row>
    <row r="22998" spans="2:4" x14ac:dyDescent="0.3">
      <c r="B22998" s="211" t="str">
        <f t="shared" si="720"/>
        <v/>
      </c>
      <c r="D22998" s="213" t="str">
        <f t="shared" si="721"/>
        <v/>
      </c>
    </row>
    <row r="22999" spans="2:4" x14ac:dyDescent="0.3">
      <c r="B22999" s="211" t="str">
        <f t="shared" si="720"/>
        <v/>
      </c>
      <c r="D22999" s="213" t="str">
        <f t="shared" si="721"/>
        <v/>
      </c>
    </row>
    <row r="23000" spans="2:4" x14ac:dyDescent="0.3">
      <c r="B23000" s="211" t="str">
        <f t="shared" si="720"/>
        <v/>
      </c>
      <c r="D23000" s="213" t="str">
        <f t="shared" si="721"/>
        <v/>
      </c>
    </row>
    <row r="23001" spans="2:4" x14ac:dyDescent="0.3">
      <c r="B23001" s="211" t="str">
        <f t="shared" si="720"/>
        <v/>
      </c>
      <c r="D23001" s="213" t="str">
        <f t="shared" si="721"/>
        <v/>
      </c>
    </row>
    <row r="23002" spans="2:4" x14ac:dyDescent="0.3">
      <c r="B23002" s="211" t="str">
        <f t="shared" si="720"/>
        <v/>
      </c>
      <c r="D23002" s="213" t="str">
        <f t="shared" si="721"/>
        <v/>
      </c>
    </row>
    <row r="23003" spans="2:4" x14ac:dyDescent="0.3">
      <c r="B23003" s="211" t="str">
        <f t="shared" si="720"/>
        <v/>
      </c>
      <c r="D23003" s="213" t="str">
        <f t="shared" si="721"/>
        <v/>
      </c>
    </row>
    <row r="23004" spans="2:4" x14ac:dyDescent="0.3">
      <c r="B23004" s="211" t="str">
        <f t="shared" si="720"/>
        <v/>
      </c>
      <c r="D23004" s="213" t="str">
        <f t="shared" si="721"/>
        <v/>
      </c>
    </row>
    <row r="23005" spans="2:4" x14ac:dyDescent="0.3">
      <c r="B23005" s="211" t="str">
        <f t="shared" si="720"/>
        <v/>
      </c>
      <c r="D23005" s="213" t="str">
        <f t="shared" si="721"/>
        <v/>
      </c>
    </row>
    <row r="23006" spans="2:4" x14ac:dyDescent="0.3">
      <c r="B23006" s="211" t="str">
        <f t="shared" si="720"/>
        <v/>
      </c>
      <c r="D23006" s="213" t="str">
        <f t="shared" si="721"/>
        <v/>
      </c>
    </row>
    <row r="23007" spans="2:4" x14ac:dyDescent="0.3">
      <c r="B23007" s="211" t="str">
        <f t="shared" si="720"/>
        <v/>
      </c>
      <c r="D23007" s="213" t="str">
        <f t="shared" si="721"/>
        <v/>
      </c>
    </row>
    <row r="23008" spans="2:4" x14ac:dyDescent="0.3">
      <c r="B23008" s="211" t="str">
        <f t="shared" si="720"/>
        <v/>
      </c>
      <c r="D23008" s="213" t="str">
        <f t="shared" si="721"/>
        <v/>
      </c>
    </row>
    <row r="23009" spans="2:4" x14ac:dyDescent="0.3">
      <c r="B23009" s="211" t="str">
        <f t="shared" si="720"/>
        <v/>
      </c>
      <c r="D23009" s="213" t="str">
        <f t="shared" si="721"/>
        <v/>
      </c>
    </row>
    <row r="23010" spans="2:4" x14ac:dyDescent="0.3">
      <c r="B23010" s="211" t="str">
        <f t="shared" si="720"/>
        <v/>
      </c>
      <c r="D23010" s="213" t="str">
        <f t="shared" si="721"/>
        <v/>
      </c>
    </row>
    <row r="23011" spans="2:4" x14ac:dyDescent="0.3">
      <c r="B23011" s="211" t="str">
        <f t="shared" si="720"/>
        <v/>
      </c>
      <c r="D23011" s="213" t="str">
        <f t="shared" si="721"/>
        <v/>
      </c>
    </row>
    <row r="23012" spans="2:4" x14ac:dyDescent="0.3">
      <c r="B23012" s="211" t="str">
        <f t="shared" si="720"/>
        <v/>
      </c>
      <c r="D23012" s="213" t="str">
        <f t="shared" si="721"/>
        <v/>
      </c>
    </row>
    <row r="23013" spans="2:4" x14ac:dyDescent="0.3">
      <c r="B23013" s="211" t="str">
        <f t="shared" si="720"/>
        <v/>
      </c>
      <c r="D23013" s="213" t="str">
        <f t="shared" si="721"/>
        <v/>
      </c>
    </row>
    <row r="23014" spans="2:4" x14ac:dyDescent="0.3">
      <c r="B23014" s="211" t="str">
        <f t="shared" si="720"/>
        <v/>
      </c>
      <c r="D23014" s="213" t="str">
        <f t="shared" si="721"/>
        <v/>
      </c>
    </row>
    <row r="23015" spans="2:4" x14ac:dyDescent="0.3">
      <c r="B23015" s="211" t="str">
        <f t="shared" si="720"/>
        <v/>
      </c>
      <c r="D23015" s="213" t="str">
        <f t="shared" si="721"/>
        <v/>
      </c>
    </row>
    <row r="23016" spans="2:4" x14ac:dyDescent="0.3">
      <c r="B23016" s="211" t="str">
        <f t="shared" si="720"/>
        <v/>
      </c>
      <c r="D23016" s="213" t="str">
        <f t="shared" si="721"/>
        <v/>
      </c>
    </row>
    <row r="23017" spans="2:4" x14ac:dyDescent="0.3">
      <c r="B23017" s="211" t="str">
        <f t="shared" si="720"/>
        <v/>
      </c>
      <c r="D23017" s="213" t="str">
        <f t="shared" si="721"/>
        <v/>
      </c>
    </row>
    <row r="23018" spans="2:4" x14ac:dyDescent="0.3">
      <c r="B23018" s="211" t="str">
        <f t="shared" si="720"/>
        <v/>
      </c>
      <c r="D23018" s="213" t="str">
        <f t="shared" si="721"/>
        <v/>
      </c>
    </row>
    <row r="23019" spans="2:4" x14ac:dyDescent="0.3">
      <c r="B23019" s="211" t="str">
        <f t="shared" si="720"/>
        <v/>
      </c>
      <c r="D23019" s="213" t="str">
        <f t="shared" si="721"/>
        <v/>
      </c>
    </row>
    <row r="23020" spans="2:4" x14ac:dyDescent="0.3">
      <c r="B23020" s="211" t="str">
        <f t="shared" si="720"/>
        <v/>
      </c>
      <c r="D23020" s="213" t="str">
        <f t="shared" si="721"/>
        <v/>
      </c>
    </row>
    <row r="23021" spans="2:4" x14ac:dyDescent="0.3">
      <c r="B23021" s="211" t="str">
        <f t="shared" si="720"/>
        <v/>
      </c>
      <c r="D23021" s="213" t="str">
        <f t="shared" si="721"/>
        <v/>
      </c>
    </row>
    <row r="23022" spans="2:4" x14ac:dyDescent="0.3">
      <c r="B23022" s="211" t="str">
        <f t="shared" si="720"/>
        <v/>
      </c>
      <c r="D23022" s="213" t="str">
        <f t="shared" si="721"/>
        <v/>
      </c>
    </row>
    <row r="23023" spans="2:4" x14ac:dyDescent="0.3">
      <c r="B23023" s="211" t="str">
        <f t="shared" si="720"/>
        <v/>
      </c>
      <c r="D23023" s="213" t="str">
        <f t="shared" si="721"/>
        <v/>
      </c>
    </row>
    <row r="23024" spans="2:4" x14ac:dyDescent="0.3">
      <c r="B23024" s="211" t="str">
        <f t="shared" si="720"/>
        <v/>
      </c>
      <c r="D23024" s="213" t="str">
        <f t="shared" si="721"/>
        <v/>
      </c>
    </row>
    <row r="23025" spans="2:4" x14ac:dyDescent="0.3">
      <c r="B23025" s="211" t="str">
        <f t="shared" si="720"/>
        <v/>
      </c>
      <c r="D23025" s="213" t="str">
        <f t="shared" si="721"/>
        <v/>
      </c>
    </row>
    <row r="23026" spans="2:4" x14ac:dyDescent="0.3">
      <c r="B23026" s="211" t="str">
        <f t="shared" si="720"/>
        <v/>
      </c>
      <c r="D23026" s="213" t="str">
        <f t="shared" si="721"/>
        <v/>
      </c>
    </row>
    <row r="23027" spans="2:4" x14ac:dyDescent="0.3">
      <c r="B23027" s="211" t="str">
        <f t="shared" si="720"/>
        <v/>
      </c>
      <c r="D23027" s="213" t="str">
        <f t="shared" si="721"/>
        <v/>
      </c>
    </row>
    <row r="23028" spans="2:4" x14ac:dyDescent="0.3">
      <c r="B23028" s="211" t="str">
        <f t="shared" si="720"/>
        <v/>
      </c>
      <c r="D23028" s="213" t="str">
        <f t="shared" si="721"/>
        <v/>
      </c>
    </row>
    <row r="23029" spans="2:4" x14ac:dyDescent="0.3">
      <c r="B23029" s="211" t="str">
        <f t="shared" si="720"/>
        <v/>
      </c>
      <c r="D23029" s="213" t="str">
        <f t="shared" si="721"/>
        <v/>
      </c>
    </row>
    <row r="23030" spans="2:4" x14ac:dyDescent="0.3">
      <c r="B23030" s="211" t="str">
        <f t="shared" si="720"/>
        <v/>
      </c>
      <c r="D23030" s="213" t="str">
        <f t="shared" si="721"/>
        <v/>
      </c>
    </row>
    <row r="23031" spans="2:4" x14ac:dyDescent="0.3">
      <c r="B23031" s="211" t="str">
        <f t="shared" si="720"/>
        <v/>
      </c>
      <c r="D23031" s="213" t="str">
        <f t="shared" si="721"/>
        <v/>
      </c>
    </row>
    <row r="23032" spans="2:4" x14ac:dyDescent="0.3">
      <c r="B23032" s="211" t="str">
        <f t="shared" si="720"/>
        <v/>
      </c>
      <c r="D23032" s="213" t="str">
        <f t="shared" si="721"/>
        <v/>
      </c>
    </row>
    <row r="23033" spans="2:4" x14ac:dyDescent="0.3">
      <c r="B23033" s="211" t="str">
        <f t="shared" si="720"/>
        <v/>
      </c>
      <c r="D23033" s="213" t="str">
        <f t="shared" si="721"/>
        <v/>
      </c>
    </row>
    <row r="23034" spans="2:4" x14ac:dyDescent="0.3">
      <c r="B23034" s="211" t="str">
        <f t="shared" si="720"/>
        <v/>
      </c>
      <c r="D23034" s="213" t="str">
        <f t="shared" si="721"/>
        <v/>
      </c>
    </row>
    <row r="23035" spans="2:4" x14ac:dyDescent="0.3">
      <c r="B23035" s="211" t="str">
        <f t="shared" si="720"/>
        <v/>
      </c>
      <c r="D23035" s="213" t="str">
        <f t="shared" si="721"/>
        <v/>
      </c>
    </row>
    <row r="23036" spans="2:4" x14ac:dyDescent="0.3">
      <c r="B23036" s="211" t="str">
        <f t="shared" si="720"/>
        <v/>
      </c>
      <c r="D23036" s="213" t="str">
        <f t="shared" si="721"/>
        <v/>
      </c>
    </row>
    <row r="23037" spans="2:4" x14ac:dyDescent="0.3">
      <c r="B23037" s="211" t="str">
        <f t="shared" si="720"/>
        <v/>
      </c>
      <c r="D23037" s="213" t="str">
        <f t="shared" si="721"/>
        <v/>
      </c>
    </row>
    <row r="23038" spans="2:4" x14ac:dyDescent="0.3">
      <c r="B23038" s="211" t="str">
        <f t="shared" si="720"/>
        <v/>
      </c>
      <c r="D23038" s="213" t="str">
        <f t="shared" si="721"/>
        <v/>
      </c>
    </row>
    <row r="23039" spans="2:4" x14ac:dyDescent="0.3">
      <c r="B23039" s="211" t="str">
        <f t="shared" si="720"/>
        <v/>
      </c>
      <c r="D23039" s="213" t="str">
        <f t="shared" si="721"/>
        <v/>
      </c>
    </row>
    <row r="23040" spans="2:4" x14ac:dyDescent="0.3">
      <c r="B23040" s="211" t="str">
        <f t="shared" si="720"/>
        <v/>
      </c>
      <c r="D23040" s="213" t="str">
        <f t="shared" si="721"/>
        <v/>
      </c>
    </row>
    <row r="23041" spans="2:4" x14ac:dyDescent="0.3">
      <c r="B23041" s="211" t="str">
        <f t="shared" si="720"/>
        <v/>
      </c>
      <c r="D23041" s="213" t="str">
        <f t="shared" si="721"/>
        <v/>
      </c>
    </row>
    <row r="23042" spans="2:4" x14ac:dyDescent="0.3">
      <c r="B23042" s="211" t="str">
        <f t="shared" si="720"/>
        <v/>
      </c>
      <c r="D23042" s="213" t="str">
        <f t="shared" si="721"/>
        <v/>
      </c>
    </row>
    <row r="23043" spans="2:4" x14ac:dyDescent="0.3">
      <c r="B23043" s="211" t="str">
        <f t="shared" si="720"/>
        <v/>
      </c>
      <c r="D23043" s="213" t="str">
        <f t="shared" si="721"/>
        <v/>
      </c>
    </row>
    <row r="23044" spans="2:4" x14ac:dyDescent="0.3">
      <c r="B23044" s="211" t="str">
        <f t="shared" si="720"/>
        <v/>
      </c>
      <c r="D23044" s="213" t="str">
        <f t="shared" si="721"/>
        <v/>
      </c>
    </row>
    <row r="23045" spans="2:4" x14ac:dyDescent="0.3">
      <c r="B23045" s="211" t="str">
        <f t="shared" si="720"/>
        <v/>
      </c>
      <c r="D23045" s="213" t="str">
        <f t="shared" si="721"/>
        <v/>
      </c>
    </row>
    <row r="23046" spans="2:4" x14ac:dyDescent="0.3">
      <c r="B23046" s="211" t="str">
        <f t="shared" ref="B23046:B23109" si="722">IF(NOT(ISBLANK(A23046)),INT(($B$2-A23046)/365.25),"")</f>
        <v/>
      </c>
      <c r="D23046" s="213" t="str">
        <f t="shared" ref="D23046:D23109" si="723">_xlfn.IFNA(VLOOKUP(B23046,AgeGroups,2,TRUE),"")</f>
        <v/>
      </c>
    </row>
    <row r="23047" spans="2:4" x14ac:dyDescent="0.3">
      <c r="B23047" s="211" t="str">
        <f t="shared" si="722"/>
        <v/>
      </c>
      <c r="D23047" s="213" t="str">
        <f t="shared" si="723"/>
        <v/>
      </c>
    </row>
    <row r="23048" spans="2:4" x14ac:dyDescent="0.3">
      <c r="B23048" s="211" t="str">
        <f t="shared" si="722"/>
        <v/>
      </c>
      <c r="D23048" s="213" t="str">
        <f t="shared" si="723"/>
        <v/>
      </c>
    </row>
    <row r="23049" spans="2:4" x14ac:dyDescent="0.3">
      <c r="B23049" s="211" t="str">
        <f t="shared" si="722"/>
        <v/>
      </c>
      <c r="D23049" s="213" t="str">
        <f t="shared" si="723"/>
        <v/>
      </c>
    </row>
    <row r="23050" spans="2:4" x14ac:dyDescent="0.3">
      <c r="B23050" s="211" t="str">
        <f t="shared" si="722"/>
        <v/>
      </c>
      <c r="D23050" s="213" t="str">
        <f t="shared" si="723"/>
        <v/>
      </c>
    </row>
    <row r="23051" spans="2:4" x14ac:dyDescent="0.3">
      <c r="B23051" s="211" t="str">
        <f t="shared" si="722"/>
        <v/>
      </c>
      <c r="D23051" s="213" t="str">
        <f t="shared" si="723"/>
        <v/>
      </c>
    </row>
    <row r="23052" spans="2:4" x14ac:dyDescent="0.3">
      <c r="B23052" s="211" t="str">
        <f t="shared" si="722"/>
        <v/>
      </c>
      <c r="D23052" s="213" t="str">
        <f t="shared" si="723"/>
        <v/>
      </c>
    </row>
    <row r="23053" spans="2:4" x14ac:dyDescent="0.3">
      <c r="B23053" s="211" t="str">
        <f t="shared" si="722"/>
        <v/>
      </c>
      <c r="D23053" s="213" t="str">
        <f t="shared" si="723"/>
        <v/>
      </c>
    </row>
    <row r="23054" spans="2:4" x14ac:dyDescent="0.3">
      <c r="B23054" s="211" t="str">
        <f t="shared" si="722"/>
        <v/>
      </c>
      <c r="D23054" s="213" t="str">
        <f t="shared" si="723"/>
        <v/>
      </c>
    </row>
    <row r="23055" spans="2:4" x14ac:dyDescent="0.3">
      <c r="B23055" s="211" t="str">
        <f t="shared" si="722"/>
        <v/>
      </c>
      <c r="D23055" s="213" t="str">
        <f t="shared" si="723"/>
        <v/>
      </c>
    </row>
    <row r="23056" spans="2:4" x14ac:dyDescent="0.3">
      <c r="B23056" s="211" t="str">
        <f t="shared" si="722"/>
        <v/>
      </c>
      <c r="D23056" s="213" t="str">
        <f t="shared" si="723"/>
        <v/>
      </c>
    </row>
    <row r="23057" spans="2:4" x14ac:dyDescent="0.3">
      <c r="B23057" s="211" t="str">
        <f t="shared" si="722"/>
        <v/>
      </c>
      <c r="D23057" s="213" t="str">
        <f t="shared" si="723"/>
        <v/>
      </c>
    </row>
    <row r="23058" spans="2:4" x14ac:dyDescent="0.3">
      <c r="B23058" s="211" t="str">
        <f t="shared" si="722"/>
        <v/>
      </c>
      <c r="D23058" s="213" t="str">
        <f t="shared" si="723"/>
        <v/>
      </c>
    </row>
    <row r="23059" spans="2:4" x14ac:dyDescent="0.3">
      <c r="B23059" s="211" t="str">
        <f t="shared" si="722"/>
        <v/>
      </c>
      <c r="D23059" s="213" t="str">
        <f t="shared" si="723"/>
        <v/>
      </c>
    </row>
    <row r="23060" spans="2:4" x14ac:dyDescent="0.3">
      <c r="B23060" s="211" t="str">
        <f t="shared" si="722"/>
        <v/>
      </c>
      <c r="D23060" s="213" t="str">
        <f t="shared" si="723"/>
        <v/>
      </c>
    </row>
    <row r="23061" spans="2:4" x14ac:dyDescent="0.3">
      <c r="B23061" s="211" t="str">
        <f t="shared" si="722"/>
        <v/>
      </c>
      <c r="D23061" s="213" t="str">
        <f t="shared" si="723"/>
        <v/>
      </c>
    </row>
    <row r="23062" spans="2:4" x14ac:dyDescent="0.3">
      <c r="B23062" s="211" t="str">
        <f t="shared" si="722"/>
        <v/>
      </c>
      <c r="D23062" s="213" t="str">
        <f t="shared" si="723"/>
        <v/>
      </c>
    </row>
    <row r="23063" spans="2:4" x14ac:dyDescent="0.3">
      <c r="B23063" s="211" t="str">
        <f t="shared" si="722"/>
        <v/>
      </c>
      <c r="D23063" s="213" t="str">
        <f t="shared" si="723"/>
        <v/>
      </c>
    </row>
    <row r="23064" spans="2:4" x14ac:dyDescent="0.3">
      <c r="B23064" s="211" t="str">
        <f t="shared" si="722"/>
        <v/>
      </c>
      <c r="D23064" s="213" t="str">
        <f t="shared" si="723"/>
        <v/>
      </c>
    </row>
    <row r="23065" spans="2:4" x14ac:dyDescent="0.3">
      <c r="B23065" s="211" t="str">
        <f t="shared" si="722"/>
        <v/>
      </c>
      <c r="D23065" s="213" t="str">
        <f t="shared" si="723"/>
        <v/>
      </c>
    </row>
    <row r="23066" spans="2:4" x14ac:dyDescent="0.3">
      <c r="B23066" s="211" t="str">
        <f t="shared" si="722"/>
        <v/>
      </c>
      <c r="D23066" s="213" t="str">
        <f t="shared" si="723"/>
        <v/>
      </c>
    </row>
    <row r="23067" spans="2:4" x14ac:dyDescent="0.3">
      <c r="B23067" s="211" t="str">
        <f t="shared" si="722"/>
        <v/>
      </c>
      <c r="D23067" s="213" t="str">
        <f t="shared" si="723"/>
        <v/>
      </c>
    </row>
    <row r="23068" spans="2:4" x14ac:dyDescent="0.3">
      <c r="B23068" s="211" t="str">
        <f t="shared" si="722"/>
        <v/>
      </c>
      <c r="D23068" s="213" t="str">
        <f t="shared" si="723"/>
        <v/>
      </c>
    </row>
    <row r="23069" spans="2:4" x14ac:dyDescent="0.3">
      <c r="B23069" s="211" t="str">
        <f t="shared" si="722"/>
        <v/>
      </c>
      <c r="D23069" s="213" t="str">
        <f t="shared" si="723"/>
        <v/>
      </c>
    </row>
    <row r="23070" spans="2:4" x14ac:dyDescent="0.3">
      <c r="B23070" s="211" t="str">
        <f t="shared" si="722"/>
        <v/>
      </c>
      <c r="D23070" s="213" t="str">
        <f t="shared" si="723"/>
        <v/>
      </c>
    </row>
    <row r="23071" spans="2:4" x14ac:dyDescent="0.3">
      <c r="B23071" s="211" t="str">
        <f t="shared" si="722"/>
        <v/>
      </c>
      <c r="D23071" s="213" t="str">
        <f t="shared" si="723"/>
        <v/>
      </c>
    </row>
    <row r="23072" spans="2:4" x14ac:dyDescent="0.3">
      <c r="B23072" s="211" t="str">
        <f t="shared" si="722"/>
        <v/>
      </c>
      <c r="D23072" s="213" t="str">
        <f t="shared" si="723"/>
        <v/>
      </c>
    </row>
    <row r="23073" spans="2:4" x14ac:dyDescent="0.3">
      <c r="B23073" s="211" t="str">
        <f t="shared" si="722"/>
        <v/>
      </c>
      <c r="D23073" s="213" t="str">
        <f t="shared" si="723"/>
        <v/>
      </c>
    </row>
    <row r="23074" spans="2:4" x14ac:dyDescent="0.3">
      <c r="B23074" s="211" t="str">
        <f t="shared" si="722"/>
        <v/>
      </c>
      <c r="D23074" s="213" t="str">
        <f t="shared" si="723"/>
        <v/>
      </c>
    </row>
    <row r="23075" spans="2:4" x14ac:dyDescent="0.3">
      <c r="B23075" s="211" t="str">
        <f t="shared" si="722"/>
        <v/>
      </c>
      <c r="D23075" s="213" t="str">
        <f t="shared" si="723"/>
        <v/>
      </c>
    </row>
    <row r="23076" spans="2:4" x14ac:dyDescent="0.3">
      <c r="B23076" s="211" t="str">
        <f t="shared" si="722"/>
        <v/>
      </c>
      <c r="D23076" s="213" t="str">
        <f t="shared" si="723"/>
        <v/>
      </c>
    </row>
    <row r="23077" spans="2:4" x14ac:dyDescent="0.3">
      <c r="B23077" s="211" t="str">
        <f t="shared" si="722"/>
        <v/>
      </c>
      <c r="D23077" s="213" t="str">
        <f t="shared" si="723"/>
        <v/>
      </c>
    </row>
    <row r="23078" spans="2:4" x14ac:dyDescent="0.3">
      <c r="B23078" s="211" t="str">
        <f t="shared" si="722"/>
        <v/>
      </c>
      <c r="D23078" s="213" t="str">
        <f t="shared" si="723"/>
        <v/>
      </c>
    </row>
    <row r="23079" spans="2:4" x14ac:dyDescent="0.3">
      <c r="B23079" s="211" t="str">
        <f t="shared" si="722"/>
        <v/>
      </c>
      <c r="D23079" s="213" t="str">
        <f t="shared" si="723"/>
        <v/>
      </c>
    </row>
    <row r="23080" spans="2:4" x14ac:dyDescent="0.3">
      <c r="B23080" s="211" t="str">
        <f t="shared" si="722"/>
        <v/>
      </c>
      <c r="D23080" s="213" t="str">
        <f t="shared" si="723"/>
        <v/>
      </c>
    </row>
    <row r="23081" spans="2:4" x14ac:dyDescent="0.3">
      <c r="B23081" s="211" t="str">
        <f t="shared" si="722"/>
        <v/>
      </c>
      <c r="D23081" s="213" t="str">
        <f t="shared" si="723"/>
        <v/>
      </c>
    </row>
    <row r="23082" spans="2:4" x14ac:dyDescent="0.3">
      <c r="B23082" s="211" t="str">
        <f t="shared" si="722"/>
        <v/>
      </c>
      <c r="D23082" s="213" t="str">
        <f t="shared" si="723"/>
        <v/>
      </c>
    </row>
    <row r="23083" spans="2:4" x14ac:dyDescent="0.3">
      <c r="B23083" s="211" t="str">
        <f t="shared" si="722"/>
        <v/>
      </c>
      <c r="D23083" s="213" t="str">
        <f t="shared" si="723"/>
        <v/>
      </c>
    </row>
    <row r="23084" spans="2:4" x14ac:dyDescent="0.3">
      <c r="B23084" s="211" t="str">
        <f t="shared" si="722"/>
        <v/>
      </c>
      <c r="D23084" s="213" t="str">
        <f t="shared" si="723"/>
        <v/>
      </c>
    </row>
    <row r="23085" spans="2:4" x14ac:dyDescent="0.3">
      <c r="B23085" s="211" t="str">
        <f t="shared" si="722"/>
        <v/>
      </c>
      <c r="D23085" s="213" t="str">
        <f t="shared" si="723"/>
        <v/>
      </c>
    </row>
    <row r="23086" spans="2:4" x14ac:dyDescent="0.3">
      <c r="B23086" s="211" t="str">
        <f t="shared" si="722"/>
        <v/>
      </c>
      <c r="D23086" s="213" t="str">
        <f t="shared" si="723"/>
        <v/>
      </c>
    </row>
    <row r="23087" spans="2:4" x14ac:dyDescent="0.3">
      <c r="B23087" s="211" t="str">
        <f t="shared" si="722"/>
        <v/>
      </c>
      <c r="D23087" s="213" t="str">
        <f t="shared" si="723"/>
        <v/>
      </c>
    </row>
    <row r="23088" spans="2:4" x14ac:dyDescent="0.3">
      <c r="B23088" s="211" t="str">
        <f t="shared" si="722"/>
        <v/>
      </c>
      <c r="D23088" s="213" t="str">
        <f t="shared" si="723"/>
        <v/>
      </c>
    </row>
    <row r="23089" spans="2:4" x14ac:dyDescent="0.3">
      <c r="B23089" s="211" t="str">
        <f t="shared" si="722"/>
        <v/>
      </c>
      <c r="D23089" s="213" t="str">
        <f t="shared" si="723"/>
        <v/>
      </c>
    </row>
    <row r="23090" spans="2:4" x14ac:dyDescent="0.3">
      <c r="B23090" s="211" t="str">
        <f t="shared" si="722"/>
        <v/>
      </c>
      <c r="D23090" s="213" t="str">
        <f t="shared" si="723"/>
        <v/>
      </c>
    </row>
    <row r="23091" spans="2:4" x14ac:dyDescent="0.3">
      <c r="B23091" s="211" t="str">
        <f t="shared" si="722"/>
        <v/>
      </c>
      <c r="D23091" s="213" t="str">
        <f t="shared" si="723"/>
        <v/>
      </c>
    </row>
    <row r="23092" spans="2:4" x14ac:dyDescent="0.3">
      <c r="B23092" s="211" t="str">
        <f t="shared" si="722"/>
        <v/>
      </c>
      <c r="D23092" s="213" t="str">
        <f t="shared" si="723"/>
        <v/>
      </c>
    </row>
    <row r="23093" spans="2:4" x14ac:dyDescent="0.3">
      <c r="B23093" s="211" t="str">
        <f t="shared" si="722"/>
        <v/>
      </c>
      <c r="D23093" s="213" t="str">
        <f t="shared" si="723"/>
        <v/>
      </c>
    </row>
    <row r="23094" spans="2:4" x14ac:dyDescent="0.3">
      <c r="B23094" s="211" t="str">
        <f t="shared" si="722"/>
        <v/>
      </c>
      <c r="D23094" s="213" t="str">
        <f t="shared" si="723"/>
        <v/>
      </c>
    </row>
    <row r="23095" spans="2:4" x14ac:dyDescent="0.3">
      <c r="B23095" s="211" t="str">
        <f t="shared" si="722"/>
        <v/>
      </c>
      <c r="D23095" s="213" t="str">
        <f t="shared" si="723"/>
        <v/>
      </c>
    </row>
    <row r="23096" spans="2:4" x14ac:dyDescent="0.3">
      <c r="B23096" s="211" t="str">
        <f t="shared" si="722"/>
        <v/>
      </c>
      <c r="D23096" s="213" t="str">
        <f t="shared" si="723"/>
        <v/>
      </c>
    </row>
    <row r="23097" spans="2:4" x14ac:dyDescent="0.3">
      <c r="B23097" s="211" t="str">
        <f t="shared" si="722"/>
        <v/>
      </c>
      <c r="D23097" s="213" t="str">
        <f t="shared" si="723"/>
        <v/>
      </c>
    </row>
    <row r="23098" spans="2:4" x14ac:dyDescent="0.3">
      <c r="B23098" s="211" t="str">
        <f t="shared" si="722"/>
        <v/>
      </c>
      <c r="D23098" s="213" t="str">
        <f t="shared" si="723"/>
        <v/>
      </c>
    </row>
    <row r="23099" spans="2:4" x14ac:dyDescent="0.3">
      <c r="B23099" s="211" t="str">
        <f t="shared" si="722"/>
        <v/>
      </c>
      <c r="D23099" s="213" t="str">
        <f t="shared" si="723"/>
        <v/>
      </c>
    </row>
    <row r="23100" spans="2:4" x14ac:dyDescent="0.3">
      <c r="B23100" s="211" t="str">
        <f t="shared" si="722"/>
        <v/>
      </c>
      <c r="D23100" s="213" t="str">
        <f t="shared" si="723"/>
        <v/>
      </c>
    </row>
    <row r="23101" spans="2:4" x14ac:dyDescent="0.3">
      <c r="B23101" s="211" t="str">
        <f t="shared" si="722"/>
        <v/>
      </c>
      <c r="D23101" s="213" t="str">
        <f t="shared" si="723"/>
        <v/>
      </c>
    </row>
    <row r="23102" spans="2:4" x14ac:dyDescent="0.3">
      <c r="B23102" s="211" t="str">
        <f t="shared" si="722"/>
        <v/>
      </c>
      <c r="D23102" s="213" t="str">
        <f t="shared" si="723"/>
        <v/>
      </c>
    </row>
    <row r="23103" spans="2:4" x14ac:dyDescent="0.3">
      <c r="B23103" s="211" t="str">
        <f t="shared" si="722"/>
        <v/>
      </c>
      <c r="D23103" s="213" t="str">
        <f t="shared" si="723"/>
        <v/>
      </c>
    </row>
    <row r="23104" spans="2:4" x14ac:dyDescent="0.3">
      <c r="B23104" s="211" t="str">
        <f t="shared" si="722"/>
        <v/>
      </c>
      <c r="D23104" s="213" t="str">
        <f t="shared" si="723"/>
        <v/>
      </c>
    </row>
    <row r="23105" spans="2:4" x14ac:dyDescent="0.3">
      <c r="B23105" s="211" t="str">
        <f t="shared" si="722"/>
        <v/>
      </c>
      <c r="D23105" s="213" t="str">
        <f t="shared" si="723"/>
        <v/>
      </c>
    </row>
    <row r="23106" spans="2:4" x14ac:dyDescent="0.3">
      <c r="B23106" s="211" t="str">
        <f t="shared" si="722"/>
        <v/>
      </c>
      <c r="D23106" s="213" t="str">
        <f t="shared" si="723"/>
        <v/>
      </c>
    </row>
    <row r="23107" spans="2:4" x14ac:dyDescent="0.3">
      <c r="B23107" s="211" t="str">
        <f t="shared" si="722"/>
        <v/>
      </c>
      <c r="D23107" s="213" t="str">
        <f t="shared" si="723"/>
        <v/>
      </c>
    </row>
    <row r="23108" spans="2:4" x14ac:dyDescent="0.3">
      <c r="B23108" s="211" t="str">
        <f t="shared" si="722"/>
        <v/>
      </c>
      <c r="D23108" s="213" t="str">
        <f t="shared" si="723"/>
        <v/>
      </c>
    </row>
    <row r="23109" spans="2:4" x14ac:dyDescent="0.3">
      <c r="B23109" s="211" t="str">
        <f t="shared" si="722"/>
        <v/>
      </c>
      <c r="D23109" s="213" t="str">
        <f t="shared" si="723"/>
        <v/>
      </c>
    </row>
    <row r="23110" spans="2:4" x14ac:dyDescent="0.3">
      <c r="B23110" s="211" t="str">
        <f t="shared" ref="B23110:B23173" si="724">IF(NOT(ISBLANK(A23110)),INT(($B$2-A23110)/365.25),"")</f>
        <v/>
      </c>
      <c r="D23110" s="213" t="str">
        <f t="shared" ref="D23110:D23173" si="725">_xlfn.IFNA(VLOOKUP(B23110,AgeGroups,2,TRUE),"")</f>
        <v/>
      </c>
    </row>
    <row r="23111" spans="2:4" x14ac:dyDescent="0.3">
      <c r="B23111" s="211" t="str">
        <f t="shared" si="724"/>
        <v/>
      </c>
      <c r="D23111" s="213" t="str">
        <f t="shared" si="725"/>
        <v/>
      </c>
    </row>
    <row r="23112" spans="2:4" x14ac:dyDescent="0.3">
      <c r="B23112" s="211" t="str">
        <f t="shared" si="724"/>
        <v/>
      </c>
      <c r="D23112" s="213" t="str">
        <f t="shared" si="725"/>
        <v/>
      </c>
    </row>
    <row r="23113" spans="2:4" x14ac:dyDescent="0.3">
      <c r="B23113" s="211" t="str">
        <f t="shared" si="724"/>
        <v/>
      </c>
      <c r="D23113" s="213" t="str">
        <f t="shared" si="725"/>
        <v/>
      </c>
    </row>
    <row r="23114" spans="2:4" x14ac:dyDescent="0.3">
      <c r="B23114" s="211" t="str">
        <f t="shared" si="724"/>
        <v/>
      </c>
      <c r="D23114" s="213" t="str">
        <f t="shared" si="725"/>
        <v/>
      </c>
    </row>
    <row r="23115" spans="2:4" x14ac:dyDescent="0.3">
      <c r="B23115" s="211" t="str">
        <f t="shared" si="724"/>
        <v/>
      </c>
      <c r="D23115" s="213" t="str">
        <f t="shared" si="725"/>
        <v/>
      </c>
    </row>
    <row r="23116" spans="2:4" x14ac:dyDescent="0.3">
      <c r="B23116" s="211" t="str">
        <f t="shared" si="724"/>
        <v/>
      </c>
      <c r="D23116" s="213" t="str">
        <f t="shared" si="725"/>
        <v/>
      </c>
    </row>
    <row r="23117" spans="2:4" x14ac:dyDescent="0.3">
      <c r="B23117" s="211" t="str">
        <f t="shared" si="724"/>
        <v/>
      </c>
      <c r="D23117" s="213" t="str">
        <f t="shared" si="725"/>
        <v/>
      </c>
    </row>
    <row r="23118" spans="2:4" x14ac:dyDescent="0.3">
      <c r="B23118" s="211" t="str">
        <f t="shared" si="724"/>
        <v/>
      </c>
      <c r="D23118" s="213" t="str">
        <f t="shared" si="725"/>
        <v/>
      </c>
    </row>
    <row r="23119" spans="2:4" x14ac:dyDescent="0.3">
      <c r="B23119" s="211" t="str">
        <f t="shared" si="724"/>
        <v/>
      </c>
      <c r="D23119" s="213" t="str">
        <f t="shared" si="725"/>
        <v/>
      </c>
    </row>
    <row r="23120" spans="2:4" x14ac:dyDescent="0.3">
      <c r="B23120" s="211" t="str">
        <f t="shared" si="724"/>
        <v/>
      </c>
      <c r="D23120" s="213" t="str">
        <f t="shared" si="725"/>
        <v/>
      </c>
    </row>
    <row r="23121" spans="2:4" x14ac:dyDescent="0.3">
      <c r="B23121" s="211" t="str">
        <f t="shared" si="724"/>
        <v/>
      </c>
      <c r="D23121" s="213" t="str">
        <f t="shared" si="725"/>
        <v/>
      </c>
    </row>
    <row r="23122" spans="2:4" x14ac:dyDescent="0.3">
      <c r="B23122" s="211" t="str">
        <f t="shared" si="724"/>
        <v/>
      </c>
      <c r="D23122" s="213" t="str">
        <f t="shared" si="725"/>
        <v/>
      </c>
    </row>
    <row r="23123" spans="2:4" x14ac:dyDescent="0.3">
      <c r="B23123" s="211" t="str">
        <f t="shared" si="724"/>
        <v/>
      </c>
      <c r="D23123" s="213" t="str">
        <f t="shared" si="725"/>
        <v/>
      </c>
    </row>
    <row r="23124" spans="2:4" x14ac:dyDescent="0.3">
      <c r="B23124" s="211" t="str">
        <f t="shared" si="724"/>
        <v/>
      </c>
      <c r="D23124" s="213" t="str">
        <f t="shared" si="725"/>
        <v/>
      </c>
    </row>
    <row r="23125" spans="2:4" x14ac:dyDescent="0.3">
      <c r="B23125" s="211" t="str">
        <f t="shared" si="724"/>
        <v/>
      </c>
      <c r="D23125" s="213" t="str">
        <f t="shared" si="725"/>
        <v/>
      </c>
    </row>
    <row r="23126" spans="2:4" x14ac:dyDescent="0.3">
      <c r="B23126" s="211" t="str">
        <f t="shared" si="724"/>
        <v/>
      </c>
      <c r="D23126" s="213" t="str">
        <f t="shared" si="725"/>
        <v/>
      </c>
    </row>
    <row r="23127" spans="2:4" x14ac:dyDescent="0.3">
      <c r="B23127" s="211" t="str">
        <f t="shared" si="724"/>
        <v/>
      </c>
      <c r="D23127" s="213" t="str">
        <f t="shared" si="725"/>
        <v/>
      </c>
    </row>
    <row r="23128" spans="2:4" x14ac:dyDescent="0.3">
      <c r="B23128" s="211" t="str">
        <f t="shared" si="724"/>
        <v/>
      </c>
      <c r="D23128" s="213" t="str">
        <f t="shared" si="725"/>
        <v/>
      </c>
    </row>
    <row r="23129" spans="2:4" x14ac:dyDescent="0.3">
      <c r="B23129" s="211" t="str">
        <f t="shared" si="724"/>
        <v/>
      </c>
      <c r="D23129" s="213" t="str">
        <f t="shared" si="725"/>
        <v/>
      </c>
    </row>
    <row r="23130" spans="2:4" x14ac:dyDescent="0.3">
      <c r="B23130" s="211" t="str">
        <f t="shared" si="724"/>
        <v/>
      </c>
      <c r="D23130" s="213" t="str">
        <f t="shared" si="725"/>
        <v/>
      </c>
    </row>
    <row r="23131" spans="2:4" x14ac:dyDescent="0.3">
      <c r="B23131" s="211" t="str">
        <f t="shared" si="724"/>
        <v/>
      </c>
      <c r="D23131" s="213" t="str">
        <f t="shared" si="725"/>
        <v/>
      </c>
    </row>
    <row r="23132" spans="2:4" x14ac:dyDescent="0.3">
      <c r="B23132" s="211" t="str">
        <f t="shared" si="724"/>
        <v/>
      </c>
      <c r="D23132" s="213" t="str">
        <f t="shared" si="725"/>
        <v/>
      </c>
    </row>
    <row r="23133" spans="2:4" x14ac:dyDescent="0.3">
      <c r="B23133" s="211" t="str">
        <f t="shared" si="724"/>
        <v/>
      </c>
      <c r="D23133" s="213" t="str">
        <f t="shared" si="725"/>
        <v/>
      </c>
    </row>
    <row r="23134" spans="2:4" x14ac:dyDescent="0.3">
      <c r="B23134" s="211" t="str">
        <f t="shared" si="724"/>
        <v/>
      </c>
      <c r="D23134" s="213" t="str">
        <f t="shared" si="725"/>
        <v/>
      </c>
    </row>
    <row r="23135" spans="2:4" x14ac:dyDescent="0.3">
      <c r="B23135" s="211" t="str">
        <f t="shared" si="724"/>
        <v/>
      </c>
      <c r="D23135" s="213" t="str">
        <f t="shared" si="725"/>
        <v/>
      </c>
    </row>
    <row r="23136" spans="2:4" x14ac:dyDescent="0.3">
      <c r="B23136" s="211" t="str">
        <f t="shared" si="724"/>
        <v/>
      </c>
      <c r="D23136" s="213" t="str">
        <f t="shared" si="725"/>
        <v/>
      </c>
    </row>
    <row r="23137" spans="2:4" x14ac:dyDescent="0.3">
      <c r="B23137" s="211" t="str">
        <f t="shared" si="724"/>
        <v/>
      </c>
      <c r="D23137" s="213" t="str">
        <f t="shared" si="725"/>
        <v/>
      </c>
    </row>
    <row r="23138" spans="2:4" x14ac:dyDescent="0.3">
      <c r="B23138" s="211" t="str">
        <f t="shared" si="724"/>
        <v/>
      </c>
      <c r="D23138" s="213" t="str">
        <f t="shared" si="725"/>
        <v/>
      </c>
    </row>
    <row r="23139" spans="2:4" x14ac:dyDescent="0.3">
      <c r="B23139" s="211" t="str">
        <f t="shared" si="724"/>
        <v/>
      </c>
      <c r="D23139" s="213" t="str">
        <f t="shared" si="725"/>
        <v/>
      </c>
    </row>
    <row r="23140" spans="2:4" x14ac:dyDescent="0.3">
      <c r="B23140" s="211" t="str">
        <f t="shared" si="724"/>
        <v/>
      </c>
      <c r="D23140" s="213" t="str">
        <f t="shared" si="725"/>
        <v/>
      </c>
    </row>
    <row r="23141" spans="2:4" x14ac:dyDescent="0.3">
      <c r="B23141" s="211" t="str">
        <f t="shared" si="724"/>
        <v/>
      </c>
      <c r="D23141" s="213" t="str">
        <f t="shared" si="725"/>
        <v/>
      </c>
    </row>
    <row r="23142" spans="2:4" x14ac:dyDescent="0.3">
      <c r="B23142" s="211" t="str">
        <f t="shared" si="724"/>
        <v/>
      </c>
      <c r="D23142" s="213" t="str">
        <f t="shared" si="725"/>
        <v/>
      </c>
    </row>
    <row r="23143" spans="2:4" x14ac:dyDescent="0.3">
      <c r="B23143" s="211" t="str">
        <f t="shared" si="724"/>
        <v/>
      </c>
      <c r="D23143" s="213" t="str">
        <f t="shared" si="725"/>
        <v/>
      </c>
    </row>
    <row r="23144" spans="2:4" x14ac:dyDescent="0.3">
      <c r="B23144" s="211" t="str">
        <f t="shared" si="724"/>
        <v/>
      </c>
      <c r="D23144" s="213" t="str">
        <f t="shared" si="725"/>
        <v/>
      </c>
    </row>
    <row r="23145" spans="2:4" x14ac:dyDescent="0.3">
      <c r="B23145" s="211" t="str">
        <f t="shared" si="724"/>
        <v/>
      </c>
      <c r="D23145" s="213" t="str">
        <f t="shared" si="725"/>
        <v/>
      </c>
    </row>
    <row r="23146" spans="2:4" x14ac:dyDescent="0.3">
      <c r="B23146" s="211" t="str">
        <f t="shared" si="724"/>
        <v/>
      </c>
      <c r="D23146" s="213" t="str">
        <f t="shared" si="725"/>
        <v/>
      </c>
    </row>
    <row r="23147" spans="2:4" x14ac:dyDescent="0.3">
      <c r="B23147" s="211" t="str">
        <f t="shared" si="724"/>
        <v/>
      </c>
      <c r="D23147" s="213" t="str">
        <f t="shared" si="725"/>
        <v/>
      </c>
    </row>
    <row r="23148" spans="2:4" x14ac:dyDescent="0.3">
      <c r="B23148" s="211" t="str">
        <f t="shared" si="724"/>
        <v/>
      </c>
      <c r="D23148" s="213" t="str">
        <f t="shared" si="725"/>
        <v/>
      </c>
    </row>
    <row r="23149" spans="2:4" x14ac:dyDescent="0.3">
      <c r="B23149" s="211" t="str">
        <f t="shared" si="724"/>
        <v/>
      </c>
      <c r="D23149" s="213" t="str">
        <f t="shared" si="725"/>
        <v/>
      </c>
    </row>
    <row r="23150" spans="2:4" x14ac:dyDescent="0.3">
      <c r="B23150" s="211" t="str">
        <f t="shared" si="724"/>
        <v/>
      </c>
      <c r="D23150" s="213" t="str">
        <f t="shared" si="725"/>
        <v/>
      </c>
    </row>
    <row r="23151" spans="2:4" x14ac:dyDescent="0.3">
      <c r="B23151" s="211" t="str">
        <f t="shared" si="724"/>
        <v/>
      </c>
      <c r="D23151" s="213" t="str">
        <f t="shared" si="725"/>
        <v/>
      </c>
    </row>
    <row r="23152" spans="2:4" x14ac:dyDescent="0.3">
      <c r="B23152" s="211" t="str">
        <f t="shared" si="724"/>
        <v/>
      </c>
      <c r="D23152" s="213" t="str">
        <f t="shared" si="725"/>
        <v/>
      </c>
    </row>
    <row r="23153" spans="2:4" x14ac:dyDescent="0.3">
      <c r="B23153" s="211" t="str">
        <f t="shared" si="724"/>
        <v/>
      </c>
      <c r="D23153" s="213" t="str">
        <f t="shared" si="725"/>
        <v/>
      </c>
    </row>
    <row r="23154" spans="2:4" x14ac:dyDescent="0.3">
      <c r="B23154" s="211" t="str">
        <f t="shared" si="724"/>
        <v/>
      </c>
      <c r="D23154" s="213" t="str">
        <f t="shared" si="725"/>
        <v/>
      </c>
    </row>
    <row r="23155" spans="2:4" x14ac:dyDescent="0.3">
      <c r="B23155" s="211" t="str">
        <f t="shared" si="724"/>
        <v/>
      </c>
      <c r="D23155" s="213" t="str">
        <f t="shared" si="725"/>
        <v/>
      </c>
    </row>
    <row r="23156" spans="2:4" x14ac:dyDescent="0.3">
      <c r="B23156" s="211" t="str">
        <f t="shared" si="724"/>
        <v/>
      </c>
      <c r="D23156" s="213" t="str">
        <f t="shared" si="725"/>
        <v/>
      </c>
    </row>
    <row r="23157" spans="2:4" x14ac:dyDescent="0.3">
      <c r="B23157" s="211" t="str">
        <f t="shared" si="724"/>
        <v/>
      </c>
      <c r="D23157" s="213" t="str">
        <f t="shared" si="725"/>
        <v/>
      </c>
    </row>
    <row r="23158" spans="2:4" x14ac:dyDescent="0.3">
      <c r="B23158" s="211" t="str">
        <f t="shared" si="724"/>
        <v/>
      </c>
      <c r="D23158" s="213" t="str">
        <f t="shared" si="725"/>
        <v/>
      </c>
    </row>
    <row r="23159" spans="2:4" x14ac:dyDescent="0.3">
      <c r="B23159" s="211" t="str">
        <f t="shared" si="724"/>
        <v/>
      </c>
      <c r="D23159" s="213" t="str">
        <f t="shared" si="725"/>
        <v/>
      </c>
    </row>
    <row r="23160" spans="2:4" x14ac:dyDescent="0.3">
      <c r="B23160" s="211" t="str">
        <f t="shared" si="724"/>
        <v/>
      </c>
      <c r="D23160" s="213" t="str">
        <f t="shared" si="725"/>
        <v/>
      </c>
    </row>
    <row r="23161" spans="2:4" x14ac:dyDescent="0.3">
      <c r="B23161" s="211" t="str">
        <f t="shared" si="724"/>
        <v/>
      </c>
      <c r="D23161" s="213" t="str">
        <f t="shared" si="725"/>
        <v/>
      </c>
    </row>
    <row r="23162" spans="2:4" x14ac:dyDescent="0.3">
      <c r="B23162" s="211" t="str">
        <f t="shared" si="724"/>
        <v/>
      </c>
      <c r="D23162" s="213" t="str">
        <f t="shared" si="725"/>
        <v/>
      </c>
    </row>
    <row r="23163" spans="2:4" x14ac:dyDescent="0.3">
      <c r="B23163" s="211" t="str">
        <f t="shared" si="724"/>
        <v/>
      </c>
      <c r="D23163" s="213" t="str">
        <f t="shared" si="725"/>
        <v/>
      </c>
    </row>
    <row r="23164" spans="2:4" x14ac:dyDescent="0.3">
      <c r="B23164" s="211" t="str">
        <f t="shared" si="724"/>
        <v/>
      </c>
      <c r="D23164" s="213" t="str">
        <f t="shared" si="725"/>
        <v/>
      </c>
    </row>
    <row r="23165" spans="2:4" x14ac:dyDescent="0.3">
      <c r="B23165" s="211" t="str">
        <f t="shared" si="724"/>
        <v/>
      </c>
      <c r="D23165" s="213" t="str">
        <f t="shared" si="725"/>
        <v/>
      </c>
    </row>
    <row r="23166" spans="2:4" x14ac:dyDescent="0.3">
      <c r="B23166" s="211" t="str">
        <f t="shared" si="724"/>
        <v/>
      </c>
      <c r="D23166" s="213" t="str">
        <f t="shared" si="725"/>
        <v/>
      </c>
    </row>
    <row r="23167" spans="2:4" x14ac:dyDescent="0.3">
      <c r="B23167" s="211" t="str">
        <f t="shared" si="724"/>
        <v/>
      </c>
      <c r="D23167" s="213" t="str">
        <f t="shared" si="725"/>
        <v/>
      </c>
    </row>
    <row r="23168" spans="2:4" x14ac:dyDescent="0.3">
      <c r="B23168" s="211" t="str">
        <f t="shared" si="724"/>
        <v/>
      </c>
      <c r="D23168" s="213" t="str">
        <f t="shared" si="725"/>
        <v/>
      </c>
    </row>
    <row r="23169" spans="2:4" x14ac:dyDescent="0.3">
      <c r="B23169" s="211" t="str">
        <f t="shared" si="724"/>
        <v/>
      </c>
      <c r="D23169" s="213" t="str">
        <f t="shared" si="725"/>
        <v/>
      </c>
    </row>
    <row r="23170" spans="2:4" x14ac:dyDescent="0.3">
      <c r="B23170" s="211" t="str">
        <f t="shared" si="724"/>
        <v/>
      </c>
      <c r="D23170" s="213" t="str">
        <f t="shared" si="725"/>
        <v/>
      </c>
    </row>
    <row r="23171" spans="2:4" x14ac:dyDescent="0.3">
      <c r="B23171" s="211" t="str">
        <f t="shared" si="724"/>
        <v/>
      </c>
      <c r="D23171" s="213" t="str">
        <f t="shared" si="725"/>
        <v/>
      </c>
    </row>
    <row r="23172" spans="2:4" x14ac:dyDescent="0.3">
      <c r="B23172" s="211" t="str">
        <f t="shared" si="724"/>
        <v/>
      </c>
      <c r="D23172" s="213" t="str">
        <f t="shared" si="725"/>
        <v/>
      </c>
    </row>
    <row r="23173" spans="2:4" x14ac:dyDescent="0.3">
      <c r="B23173" s="211" t="str">
        <f t="shared" si="724"/>
        <v/>
      </c>
      <c r="D23173" s="213" t="str">
        <f t="shared" si="725"/>
        <v/>
      </c>
    </row>
    <row r="23174" spans="2:4" x14ac:dyDescent="0.3">
      <c r="B23174" s="211" t="str">
        <f t="shared" ref="B23174:B23237" si="726">IF(NOT(ISBLANK(A23174)),INT(($B$2-A23174)/365.25),"")</f>
        <v/>
      </c>
      <c r="D23174" s="213" t="str">
        <f t="shared" ref="D23174:D23237" si="727">_xlfn.IFNA(VLOOKUP(B23174,AgeGroups,2,TRUE),"")</f>
        <v/>
      </c>
    </row>
    <row r="23175" spans="2:4" x14ac:dyDescent="0.3">
      <c r="B23175" s="211" t="str">
        <f t="shared" si="726"/>
        <v/>
      </c>
      <c r="D23175" s="213" t="str">
        <f t="shared" si="727"/>
        <v/>
      </c>
    </row>
    <row r="23176" spans="2:4" x14ac:dyDescent="0.3">
      <c r="B23176" s="211" t="str">
        <f t="shared" si="726"/>
        <v/>
      </c>
      <c r="D23176" s="213" t="str">
        <f t="shared" si="727"/>
        <v/>
      </c>
    </row>
    <row r="23177" spans="2:4" x14ac:dyDescent="0.3">
      <c r="B23177" s="211" t="str">
        <f t="shared" si="726"/>
        <v/>
      </c>
      <c r="D23177" s="213" t="str">
        <f t="shared" si="727"/>
        <v/>
      </c>
    </row>
    <row r="23178" spans="2:4" x14ac:dyDescent="0.3">
      <c r="B23178" s="211" t="str">
        <f t="shared" si="726"/>
        <v/>
      </c>
      <c r="D23178" s="213" t="str">
        <f t="shared" si="727"/>
        <v/>
      </c>
    </row>
    <row r="23179" spans="2:4" x14ac:dyDescent="0.3">
      <c r="B23179" s="211" t="str">
        <f t="shared" si="726"/>
        <v/>
      </c>
      <c r="D23179" s="213" t="str">
        <f t="shared" si="727"/>
        <v/>
      </c>
    </row>
    <row r="23180" spans="2:4" x14ac:dyDescent="0.3">
      <c r="B23180" s="211" t="str">
        <f t="shared" si="726"/>
        <v/>
      </c>
      <c r="D23180" s="213" t="str">
        <f t="shared" si="727"/>
        <v/>
      </c>
    </row>
    <row r="23181" spans="2:4" x14ac:dyDescent="0.3">
      <c r="B23181" s="211" t="str">
        <f t="shared" si="726"/>
        <v/>
      </c>
      <c r="D23181" s="213" t="str">
        <f t="shared" si="727"/>
        <v/>
      </c>
    </row>
    <row r="23182" spans="2:4" x14ac:dyDescent="0.3">
      <c r="B23182" s="211" t="str">
        <f t="shared" si="726"/>
        <v/>
      </c>
      <c r="D23182" s="213" t="str">
        <f t="shared" si="727"/>
        <v/>
      </c>
    </row>
    <row r="23183" spans="2:4" x14ac:dyDescent="0.3">
      <c r="B23183" s="211" t="str">
        <f t="shared" si="726"/>
        <v/>
      </c>
      <c r="D23183" s="213" t="str">
        <f t="shared" si="727"/>
        <v/>
      </c>
    </row>
    <row r="23184" spans="2:4" x14ac:dyDescent="0.3">
      <c r="B23184" s="211" t="str">
        <f t="shared" si="726"/>
        <v/>
      </c>
      <c r="D23184" s="213" t="str">
        <f t="shared" si="727"/>
        <v/>
      </c>
    </row>
    <row r="23185" spans="2:4" x14ac:dyDescent="0.3">
      <c r="B23185" s="211" t="str">
        <f t="shared" si="726"/>
        <v/>
      </c>
      <c r="D23185" s="213" t="str">
        <f t="shared" si="727"/>
        <v/>
      </c>
    </row>
    <row r="23186" spans="2:4" x14ac:dyDescent="0.3">
      <c r="B23186" s="211" t="str">
        <f t="shared" si="726"/>
        <v/>
      </c>
      <c r="D23186" s="213" t="str">
        <f t="shared" si="727"/>
        <v/>
      </c>
    </row>
    <row r="23187" spans="2:4" x14ac:dyDescent="0.3">
      <c r="B23187" s="211" t="str">
        <f t="shared" si="726"/>
        <v/>
      </c>
      <c r="D23187" s="213" t="str">
        <f t="shared" si="727"/>
        <v/>
      </c>
    </row>
    <row r="23188" spans="2:4" x14ac:dyDescent="0.3">
      <c r="B23188" s="211" t="str">
        <f t="shared" si="726"/>
        <v/>
      </c>
      <c r="D23188" s="213" t="str">
        <f t="shared" si="727"/>
        <v/>
      </c>
    </row>
    <row r="23189" spans="2:4" x14ac:dyDescent="0.3">
      <c r="B23189" s="211" t="str">
        <f t="shared" si="726"/>
        <v/>
      </c>
      <c r="D23189" s="213" t="str">
        <f t="shared" si="727"/>
        <v/>
      </c>
    </row>
    <row r="23190" spans="2:4" x14ac:dyDescent="0.3">
      <c r="B23190" s="211" t="str">
        <f t="shared" si="726"/>
        <v/>
      </c>
      <c r="D23190" s="213" t="str">
        <f t="shared" si="727"/>
        <v/>
      </c>
    </row>
    <row r="23191" spans="2:4" x14ac:dyDescent="0.3">
      <c r="B23191" s="211" t="str">
        <f t="shared" si="726"/>
        <v/>
      </c>
      <c r="D23191" s="213" t="str">
        <f t="shared" si="727"/>
        <v/>
      </c>
    </row>
    <row r="23192" spans="2:4" x14ac:dyDescent="0.3">
      <c r="B23192" s="211" t="str">
        <f t="shared" si="726"/>
        <v/>
      </c>
      <c r="D23192" s="213" t="str">
        <f t="shared" si="727"/>
        <v/>
      </c>
    </row>
    <row r="23193" spans="2:4" x14ac:dyDescent="0.3">
      <c r="B23193" s="211" t="str">
        <f t="shared" si="726"/>
        <v/>
      </c>
      <c r="D23193" s="213" t="str">
        <f t="shared" si="727"/>
        <v/>
      </c>
    </row>
    <row r="23194" spans="2:4" x14ac:dyDescent="0.3">
      <c r="B23194" s="211" t="str">
        <f t="shared" si="726"/>
        <v/>
      </c>
      <c r="D23194" s="213" t="str">
        <f t="shared" si="727"/>
        <v/>
      </c>
    </row>
    <row r="23195" spans="2:4" x14ac:dyDescent="0.3">
      <c r="B23195" s="211" t="str">
        <f t="shared" si="726"/>
        <v/>
      </c>
      <c r="D23195" s="213" t="str">
        <f t="shared" si="727"/>
        <v/>
      </c>
    </row>
    <row r="23196" spans="2:4" x14ac:dyDescent="0.3">
      <c r="B23196" s="211" t="str">
        <f t="shared" si="726"/>
        <v/>
      </c>
      <c r="D23196" s="213" t="str">
        <f t="shared" si="727"/>
        <v/>
      </c>
    </row>
    <row r="23197" spans="2:4" x14ac:dyDescent="0.3">
      <c r="B23197" s="211" t="str">
        <f t="shared" si="726"/>
        <v/>
      </c>
      <c r="D23197" s="213" t="str">
        <f t="shared" si="727"/>
        <v/>
      </c>
    </row>
    <row r="23198" spans="2:4" x14ac:dyDescent="0.3">
      <c r="B23198" s="211" t="str">
        <f t="shared" si="726"/>
        <v/>
      </c>
      <c r="D23198" s="213" t="str">
        <f t="shared" si="727"/>
        <v/>
      </c>
    </row>
    <row r="23199" spans="2:4" x14ac:dyDescent="0.3">
      <c r="B23199" s="211" t="str">
        <f t="shared" si="726"/>
        <v/>
      </c>
      <c r="D23199" s="213" t="str">
        <f t="shared" si="727"/>
        <v/>
      </c>
    </row>
    <row r="23200" spans="2:4" x14ac:dyDescent="0.3">
      <c r="B23200" s="211" t="str">
        <f t="shared" si="726"/>
        <v/>
      </c>
      <c r="D23200" s="213" t="str">
        <f t="shared" si="727"/>
        <v/>
      </c>
    </row>
    <row r="23201" spans="2:4" x14ac:dyDescent="0.3">
      <c r="B23201" s="211" t="str">
        <f t="shared" si="726"/>
        <v/>
      </c>
      <c r="D23201" s="213" t="str">
        <f t="shared" si="727"/>
        <v/>
      </c>
    </row>
    <row r="23202" spans="2:4" x14ac:dyDescent="0.3">
      <c r="B23202" s="211" t="str">
        <f t="shared" si="726"/>
        <v/>
      </c>
      <c r="D23202" s="213" t="str">
        <f t="shared" si="727"/>
        <v/>
      </c>
    </row>
    <row r="23203" spans="2:4" x14ac:dyDescent="0.3">
      <c r="B23203" s="211" t="str">
        <f t="shared" si="726"/>
        <v/>
      </c>
      <c r="D23203" s="213" t="str">
        <f t="shared" si="727"/>
        <v/>
      </c>
    </row>
    <row r="23204" spans="2:4" x14ac:dyDescent="0.3">
      <c r="B23204" s="211" t="str">
        <f t="shared" si="726"/>
        <v/>
      </c>
      <c r="D23204" s="213" t="str">
        <f t="shared" si="727"/>
        <v/>
      </c>
    </row>
    <row r="23205" spans="2:4" x14ac:dyDescent="0.3">
      <c r="B23205" s="211" t="str">
        <f t="shared" si="726"/>
        <v/>
      </c>
      <c r="D23205" s="213" t="str">
        <f t="shared" si="727"/>
        <v/>
      </c>
    </row>
    <row r="23206" spans="2:4" x14ac:dyDescent="0.3">
      <c r="B23206" s="211" t="str">
        <f t="shared" si="726"/>
        <v/>
      </c>
      <c r="D23206" s="213" t="str">
        <f t="shared" si="727"/>
        <v/>
      </c>
    </row>
    <row r="23207" spans="2:4" x14ac:dyDescent="0.3">
      <c r="B23207" s="211" t="str">
        <f t="shared" si="726"/>
        <v/>
      </c>
      <c r="D23207" s="213" t="str">
        <f t="shared" si="727"/>
        <v/>
      </c>
    </row>
    <row r="23208" spans="2:4" x14ac:dyDescent="0.3">
      <c r="B23208" s="211" t="str">
        <f t="shared" si="726"/>
        <v/>
      </c>
      <c r="D23208" s="213" t="str">
        <f t="shared" si="727"/>
        <v/>
      </c>
    </row>
    <row r="23209" spans="2:4" x14ac:dyDescent="0.3">
      <c r="B23209" s="211" t="str">
        <f t="shared" si="726"/>
        <v/>
      </c>
      <c r="D23209" s="213" t="str">
        <f t="shared" si="727"/>
        <v/>
      </c>
    </row>
    <row r="23210" spans="2:4" x14ac:dyDescent="0.3">
      <c r="B23210" s="211" t="str">
        <f t="shared" si="726"/>
        <v/>
      </c>
      <c r="D23210" s="213" t="str">
        <f t="shared" si="727"/>
        <v/>
      </c>
    </row>
    <row r="23211" spans="2:4" x14ac:dyDescent="0.3">
      <c r="B23211" s="211" t="str">
        <f t="shared" si="726"/>
        <v/>
      </c>
      <c r="D23211" s="213" t="str">
        <f t="shared" si="727"/>
        <v/>
      </c>
    </row>
    <row r="23212" spans="2:4" x14ac:dyDescent="0.3">
      <c r="B23212" s="211" t="str">
        <f t="shared" si="726"/>
        <v/>
      </c>
      <c r="D23212" s="213" t="str">
        <f t="shared" si="727"/>
        <v/>
      </c>
    </row>
    <row r="23213" spans="2:4" x14ac:dyDescent="0.3">
      <c r="B23213" s="211" t="str">
        <f t="shared" si="726"/>
        <v/>
      </c>
      <c r="D23213" s="213" t="str">
        <f t="shared" si="727"/>
        <v/>
      </c>
    </row>
    <row r="23214" spans="2:4" x14ac:dyDescent="0.3">
      <c r="B23214" s="211" t="str">
        <f t="shared" si="726"/>
        <v/>
      </c>
      <c r="D23214" s="213" t="str">
        <f t="shared" si="727"/>
        <v/>
      </c>
    </row>
    <row r="23215" spans="2:4" x14ac:dyDescent="0.3">
      <c r="B23215" s="211" t="str">
        <f t="shared" si="726"/>
        <v/>
      </c>
      <c r="D23215" s="213" t="str">
        <f t="shared" si="727"/>
        <v/>
      </c>
    </row>
    <row r="23216" spans="2:4" x14ac:dyDescent="0.3">
      <c r="B23216" s="211" t="str">
        <f t="shared" si="726"/>
        <v/>
      </c>
      <c r="D23216" s="213" t="str">
        <f t="shared" si="727"/>
        <v/>
      </c>
    </row>
    <row r="23217" spans="2:4" x14ac:dyDescent="0.3">
      <c r="B23217" s="211" t="str">
        <f t="shared" si="726"/>
        <v/>
      </c>
      <c r="D23217" s="213" t="str">
        <f t="shared" si="727"/>
        <v/>
      </c>
    </row>
    <row r="23218" spans="2:4" x14ac:dyDescent="0.3">
      <c r="B23218" s="211" t="str">
        <f t="shared" si="726"/>
        <v/>
      </c>
      <c r="D23218" s="213" t="str">
        <f t="shared" si="727"/>
        <v/>
      </c>
    </row>
    <row r="23219" spans="2:4" x14ac:dyDescent="0.3">
      <c r="B23219" s="211" t="str">
        <f t="shared" si="726"/>
        <v/>
      </c>
      <c r="D23219" s="213" t="str">
        <f t="shared" si="727"/>
        <v/>
      </c>
    </row>
    <row r="23220" spans="2:4" x14ac:dyDescent="0.3">
      <c r="B23220" s="211" t="str">
        <f t="shared" si="726"/>
        <v/>
      </c>
      <c r="D23220" s="213" t="str">
        <f t="shared" si="727"/>
        <v/>
      </c>
    </row>
    <row r="23221" spans="2:4" x14ac:dyDescent="0.3">
      <c r="B23221" s="211" t="str">
        <f t="shared" si="726"/>
        <v/>
      </c>
      <c r="D23221" s="213" t="str">
        <f t="shared" si="727"/>
        <v/>
      </c>
    </row>
    <row r="23222" spans="2:4" x14ac:dyDescent="0.3">
      <c r="B23222" s="211" t="str">
        <f t="shared" si="726"/>
        <v/>
      </c>
      <c r="D23222" s="213" t="str">
        <f t="shared" si="727"/>
        <v/>
      </c>
    </row>
    <row r="23223" spans="2:4" x14ac:dyDescent="0.3">
      <c r="B23223" s="211" t="str">
        <f t="shared" si="726"/>
        <v/>
      </c>
      <c r="D23223" s="213" t="str">
        <f t="shared" si="727"/>
        <v/>
      </c>
    </row>
    <row r="23224" spans="2:4" x14ac:dyDescent="0.3">
      <c r="B23224" s="211" t="str">
        <f t="shared" si="726"/>
        <v/>
      </c>
      <c r="D23224" s="213" t="str">
        <f t="shared" si="727"/>
        <v/>
      </c>
    </row>
    <row r="23225" spans="2:4" x14ac:dyDescent="0.3">
      <c r="B23225" s="211" t="str">
        <f t="shared" si="726"/>
        <v/>
      </c>
      <c r="D23225" s="213" t="str">
        <f t="shared" si="727"/>
        <v/>
      </c>
    </row>
    <row r="23226" spans="2:4" x14ac:dyDescent="0.3">
      <c r="B23226" s="211" t="str">
        <f t="shared" si="726"/>
        <v/>
      </c>
      <c r="D23226" s="213" t="str">
        <f t="shared" si="727"/>
        <v/>
      </c>
    </row>
    <row r="23227" spans="2:4" x14ac:dyDescent="0.3">
      <c r="B23227" s="211" t="str">
        <f t="shared" si="726"/>
        <v/>
      </c>
      <c r="D23227" s="213" t="str">
        <f t="shared" si="727"/>
        <v/>
      </c>
    </row>
    <row r="23228" spans="2:4" x14ac:dyDescent="0.3">
      <c r="B23228" s="211" t="str">
        <f t="shared" si="726"/>
        <v/>
      </c>
      <c r="D23228" s="213" t="str">
        <f t="shared" si="727"/>
        <v/>
      </c>
    </row>
    <row r="23229" spans="2:4" x14ac:dyDescent="0.3">
      <c r="B23229" s="211" t="str">
        <f t="shared" si="726"/>
        <v/>
      </c>
      <c r="D23229" s="213" t="str">
        <f t="shared" si="727"/>
        <v/>
      </c>
    </row>
    <row r="23230" spans="2:4" x14ac:dyDescent="0.3">
      <c r="B23230" s="211" t="str">
        <f t="shared" si="726"/>
        <v/>
      </c>
      <c r="D23230" s="213" t="str">
        <f t="shared" si="727"/>
        <v/>
      </c>
    </row>
    <row r="23231" spans="2:4" x14ac:dyDescent="0.3">
      <c r="B23231" s="211" t="str">
        <f t="shared" si="726"/>
        <v/>
      </c>
      <c r="D23231" s="213" t="str">
        <f t="shared" si="727"/>
        <v/>
      </c>
    </row>
    <row r="23232" spans="2:4" x14ac:dyDescent="0.3">
      <c r="B23232" s="211" t="str">
        <f t="shared" si="726"/>
        <v/>
      </c>
      <c r="D23232" s="213" t="str">
        <f t="shared" si="727"/>
        <v/>
      </c>
    </row>
    <row r="23233" spans="2:4" x14ac:dyDescent="0.3">
      <c r="B23233" s="211" t="str">
        <f t="shared" si="726"/>
        <v/>
      </c>
      <c r="D23233" s="213" t="str">
        <f t="shared" si="727"/>
        <v/>
      </c>
    </row>
    <row r="23234" spans="2:4" x14ac:dyDescent="0.3">
      <c r="B23234" s="211" t="str">
        <f t="shared" si="726"/>
        <v/>
      </c>
      <c r="D23234" s="213" t="str">
        <f t="shared" si="727"/>
        <v/>
      </c>
    </row>
    <row r="23235" spans="2:4" x14ac:dyDescent="0.3">
      <c r="B23235" s="211" t="str">
        <f t="shared" si="726"/>
        <v/>
      </c>
      <c r="D23235" s="213" t="str">
        <f t="shared" si="727"/>
        <v/>
      </c>
    </row>
    <row r="23236" spans="2:4" x14ac:dyDescent="0.3">
      <c r="B23236" s="211" t="str">
        <f t="shared" si="726"/>
        <v/>
      </c>
      <c r="D23236" s="213" t="str">
        <f t="shared" si="727"/>
        <v/>
      </c>
    </row>
    <row r="23237" spans="2:4" x14ac:dyDescent="0.3">
      <c r="B23237" s="211" t="str">
        <f t="shared" si="726"/>
        <v/>
      </c>
      <c r="D23237" s="213" t="str">
        <f t="shared" si="727"/>
        <v/>
      </c>
    </row>
    <row r="23238" spans="2:4" x14ac:dyDescent="0.3">
      <c r="B23238" s="211" t="str">
        <f t="shared" ref="B23238:B23301" si="728">IF(NOT(ISBLANK(A23238)),INT(($B$2-A23238)/365.25),"")</f>
        <v/>
      </c>
      <c r="D23238" s="213" t="str">
        <f t="shared" ref="D23238:D23301" si="729">_xlfn.IFNA(VLOOKUP(B23238,AgeGroups,2,TRUE),"")</f>
        <v/>
      </c>
    </row>
    <row r="23239" spans="2:4" x14ac:dyDescent="0.3">
      <c r="B23239" s="211" t="str">
        <f t="shared" si="728"/>
        <v/>
      </c>
      <c r="D23239" s="213" t="str">
        <f t="shared" si="729"/>
        <v/>
      </c>
    </row>
    <row r="23240" spans="2:4" x14ac:dyDescent="0.3">
      <c r="B23240" s="211" t="str">
        <f t="shared" si="728"/>
        <v/>
      </c>
      <c r="D23240" s="213" t="str">
        <f t="shared" si="729"/>
        <v/>
      </c>
    </row>
    <row r="23241" spans="2:4" x14ac:dyDescent="0.3">
      <c r="B23241" s="211" t="str">
        <f t="shared" si="728"/>
        <v/>
      </c>
      <c r="D23241" s="213" t="str">
        <f t="shared" si="729"/>
        <v/>
      </c>
    </row>
    <row r="23242" spans="2:4" x14ac:dyDescent="0.3">
      <c r="B23242" s="211" t="str">
        <f t="shared" si="728"/>
        <v/>
      </c>
      <c r="D23242" s="213" t="str">
        <f t="shared" si="729"/>
        <v/>
      </c>
    </row>
    <row r="23243" spans="2:4" x14ac:dyDescent="0.3">
      <c r="B23243" s="211" t="str">
        <f t="shared" si="728"/>
        <v/>
      </c>
      <c r="D23243" s="213" t="str">
        <f t="shared" si="729"/>
        <v/>
      </c>
    </row>
    <row r="23244" spans="2:4" x14ac:dyDescent="0.3">
      <c r="B23244" s="211" t="str">
        <f t="shared" si="728"/>
        <v/>
      </c>
      <c r="D23244" s="213" t="str">
        <f t="shared" si="729"/>
        <v/>
      </c>
    </row>
    <row r="23245" spans="2:4" x14ac:dyDescent="0.3">
      <c r="B23245" s="211" t="str">
        <f t="shared" si="728"/>
        <v/>
      </c>
      <c r="D23245" s="213" t="str">
        <f t="shared" si="729"/>
        <v/>
      </c>
    </row>
    <row r="23246" spans="2:4" x14ac:dyDescent="0.3">
      <c r="B23246" s="211" t="str">
        <f t="shared" si="728"/>
        <v/>
      </c>
      <c r="D23246" s="213" t="str">
        <f t="shared" si="729"/>
        <v/>
      </c>
    </row>
    <row r="23247" spans="2:4" x14ac:dyDescent="0.3">
      <c r="B23247" s="211" t="str">
        <f t="shared" si="728"/>
        <v/>
      </c>
      <c r="D23247" s="213" t="str">
        <f t="shared" si="729"/>
        <v/>
      </c>
    </row>
    <row r="23248" spans="2:4" x14ac:dyDescent="0.3">
      <c r="B23248" s="211" t="str">
        <f t="shared" si="728"/>
        <v/>
      </c>
      <c r="D23248" s="213" t="str">
        <f t="shared" si="729"/>
        <v/>
      </c>
    </row>
    <row r="23249" spans="2:4" x14ac:dyDescent="0.3">
      <c r="B23249" s="211" t="str">
        <f t="shared" si="728"/>
        <v/>
      </c>
      <c r="D23249" s="213" t="str">
        <f t="shared" si="729"/>
        <v/>
      </c>
    </row>
    <row r="23250" spans="2:4" x14ac:dyDescent="0.3">
      <c r="B23250" s="211" t="str">
        <f t="shared" si="728"/>
        <v/>
      </c>
      <c r="D23250" s="213" t="str">
        <f t="shared" si="729"/>
        <v/>
      </c>
    </row>
    <row r="23251" spans="2:4" x14ac:dyDescent="0.3">
      <c r="B23251" s="211" t="str">
        <f t="shared" si="728"/>
        <v/>
      </c>
      <c r="D23251" s="213" t="str">
        <f t="shared" si="729"/>
        <v/>
      </c>
    </row>
    <row r="23252" spans="2:4" x14ac:dyDescent="0.3">
      <c r="B23252" s="211" t="str">
        <f t="shared" si="728"/>
        <v/>
      </c>
      <c r="D23252" s="213" t="str">
        <f t="shared" si="729"/>
        <v/>
      </c>
    </row>
    <row r="23253" spans="2:4" x14ac:dyDescent="0.3">
      <c r="B23253" s="211" t="str">
        <f t="shared" si="728"/>
        <v/>
      </c>
      <c r="D23253" s="213" t="str">
        <f t="shared" si="729"/>
        <v/>
      </c>
    </row>
    <row r="23254" spans="2:4" x14ac:dyDescent="0.3">
      <c r="B23254" s="211" t="str">
        <f t="shared" si="728"/>
        <v/>
      </c>
      <c r="D23254" s="213" t="str">
        <f t="shared" si="729"/>
        <v/>
      </c>
    </row>
    <row r="23255" spans="2:4" x14ac:dyDescent="0.3">
      <c r="B23255" s="211" t="str">
        <f t="shared" si="728"/>
        <v/>
      </c>
      <c r="D23255" s="213" t="str">
        <f t="shared" si="729"/>
        <v/>
      </c>
    </row>
    <row r="23256" spans="2:4" x14ac:dyDescent="0.3">
      <c r="B23256" s="211" t="str">
        <f t="shared" si="728"/>
        <v/>
      </c>
      <c r="D23256" s="213" t="str">
        <f t="shared" si="729"/>
        <v/>
      </c>
    </row>
    <row r="23257" spans="2:4" x14ac:dyDescent="0.3">
      <c r="B23257" s="211" t="str">
        <f t="shared" si="728"/>
        <v/>
      </c>
      <c r="D23257" s="213" t="str">
        <f t="shared" si="729"/>
        <v/>
      </c>
    </row>
    <row r="23258" spans="2:4" x14ac:dyDescent="0.3">
      <c r="B23258" s="211" t="str">
        <f t="shared" si="728"/>
        <v/>
      </c>
      <c r="D23258" s="213" t="str">
        <f t="shared" si="729"/>
        <v/>
      </c>
    </row>
    <row r="23259" spans="2:4" x14ac:dyDescent="0.3">
      <c r="B23259" s="211" t="str">
        <f t="shared" si="728"/>
        <v/>
      </c>
      <c r="D23259" s="213" t="str">
        <f t="shared" si="729"/>
        <v/>
      </c>
    </row>
    <row r="23260" spans="2:4" x14ac:dyDescent="0.3">
      <c r="B23260" s="211" t="str">
        <f t="shared" si="728"/>
        <v/>
      </c>
      <c r="D23260" s="213" t="str">
        <f t="shared" si="729"/>
        <v/>
      </c>
    </row>
    <row r="23261" spans="2:4" x14ac:dyDescent="0.3">
      <c r="B23261" s="211" t="str">
        <f t="shared" si="728"/>
        <v/>
      </c>
      <c r="D23261" s="213" t="str">
        <f t="shared" si="729"/>
        <v/>
      </c>
    </row>
    <row r="23262" spans="2:4" x14ac:dyDescent="0.3">
      <c r="B23262" s="211" t="str">
        <f t="shared" si="728"/>
        <v/>
      </c>
      <c r="D23262" s="213" t="str">
        <f t="shared" si="729"/>
        <v/>
      </c>
    </row>
    <row r="23263" spans="2:4" x14ac:dyDescent="0.3">
      <c r="B23263" s="211" t="str">
        <f t="shared" si="728"/>
        <v/>
      </c>
      <c r="D23263" s="213" t="str">
        <f t="shared" si="729"/>
        <v/>
      </c>
    </row>
    <row r="23264" spans="2:4" x14ac:dyDescent="0.3">
      <c r="B23264" s="211" t="str">
        <f t="shared" si="728"/>
        <v/>
      </c>
      <c r="D23264" s="213" t="str">
        <f t="shared" si="729"/>
        <v/>
      </c>
    </row>
    <row r="23265" spans="2:4" x14ac:dyDescent="0.3">
      <c r="B23265" s="211" t="str">
        <f t="shared" si="728"/>
        <v/>
      </c>
      <c r="D23265" s="213" t="str">
        <f t="shared" si="729"/>
        <v/>
      </c>
    </row>
    <row r="23266" spans="2:4" x14ac:dyDescent="0.3">
      <c r="B23266" s="211" t="str">
        <f t="shared" si="728"/>
        <v/>
      </c>
      <c r="D23266" s="213" t="str">
        <f t="shared" si="729"/>
        <v/>
      </c>
    </row>
    <row r="23267" spans="2:4" x14ac:dyDescent="0.3">
      <c r="B23267" s="211" t="str">
        <f t="shared" si="728"/>
        <v/>
      </c>
      <c r="D23267" s="213" t="str">
        <f t="shared" si="729"/>
        <v/>
      </c>
    </row>
    <row r="23268" spans="2:4" x14ac:dyDescent="0.3">
      <c r="B23268" s="211" t="str">
        <f t="shared" si="728"/>
        <v/>
      </c>
      <c r="D23268" s="213" t="str">
        <f t="shared" si="729"/>
        <v/>
      </c>
    </row>
    <row r="23269" spans="2:4" x14ac:dyDescent="0.3">
      <c r="B23269" s="211" t="str">
        <f t="shared" si="728"/>
        <v/>
      </c>
      <c r="D23269" s="213" t="str">
        <f t="shared" si="729"/>
        <v/>
      </c>
    </row>
    <row r="23270" spans="2:4" x14ac:dyDescent="0.3">
      <c r="B23270" s="211" t="str">
        <f t="shared" si="728"/>
        <v/>
      </c>
      <c r="D23270" s="213" t="str">
        <f t="shared" si="729"/>
        <v/>
      </c>
    </row>
    <row r="23271" spans="2:4" x14ac:dyDescent="0.3">
      <c r="B23271" s="211" t="str">
        <f t="shared" si="728"/>
        <v/>
      </c>
      <c r="D23271" s="213" t="str">
        <f t="shared" si="729"/>
        <v/>
      </c>
    </row>
    <row r="23272" spans="2:4" x14ac:dyDescent="0.3">
      <c r="B23272" s="211" t="str">
        <f t="shared" si="728"/>
        <v/>
      </c>
      <c r="D23272" s="213" t="str">
        <f t="shared" si="729"/>
        <v/>
      </c>
    </row>
    <row r="23273" spans="2:4" x14ac:dyDescent="0.3">
      <c r="B23273" s="211" t="str">
        <f t="shared" si="728"/>
        <v/>
      </c>
      <c r="D23273" s="213" t="str">
        <f t="shared" si="729"/>
        <v/>
      </c>
    </row>
    <row r="23274" spans="2:4" x14ac:dyDescent="0.3">
      <c r="B23274" s="211" t="str">
        <f t="shared" si="728"/>
        <v/>
      </c>
      <c r="D23274" s="213" t="str">
        <f t="shared" si="729"/>
        <v/>
      </c>
    </row>
    <row r="23275" spans="2:4" x14ac:dyDescent="0.3">
      <c r="B23275" s="211" t="str">
        <f t="shared" si="728"/>
        <v/>
      </c>
      <c r="D23275" s="213" t="str">
        <f t="shared" si="729"/>
        <v/>
      </c>
    </row>
    <row r="23276" spans="2:4" x14ac:dyDescent="0.3">
      <c r="B23276" s="211" t="str">
        <f t="shared" si="728"/>
        <v/>
      </c>
      <c r="D23276" s="213" t="str">
        <f t="shared" si="729"/>
        <v/>
      </c>
    </row>
    <row r="23277" spans="2:4" x14ac:dyDescent="0.3">
      <c r="B23277" s="211" t="str">
        <f t="shared" si="728"/>
        <v/>
      </c>
      <c r="D23277" s="213" t="str">
        <f t="shared" si="729"/>
        <v/>
      </c>
    </row>
    <row r="23278" spans="2:4" x14ac:dyDescent="0.3">
      <c r="B23278" s="211" t="str">
        <f t="shared" si="728"/>
        <v/>
      </c>
      <c r="D23278" s="213" t="str">
        <f t="shared" si="729"/>
        <v/>
      </c>
    </row>
    <row r="23279" spans="2:4" x14ac:dyDescent="0.3">
      <c r="B23279" s="211" t="str">
        <f t="shared" si="728"/>
        <v/>
      </c>
      <c r="D23279" s="213" t="str">
        <f t="shared" si="729"/>
        <v/>
      </c>
    </row>
    <row r="23280" spans="2:4" x14ac:dyDescent="0.3">
      <c r="B23280" s="211" t="str">
        <f t="shared" si="728"/>
        <v/>
      </c>
      <c r="D23280" s="213" t="str">
        <f t="shared" si="729"/>
        <v/>
      </c>
    </row>
    <row r="23281" spans="2:4" x14ac:dyDescent="0.3">
      <c r="B23281" s="211" t="str">
        <f t="shared" si="728"/>
        <v/>
      </c>
      <c r="D23281" s="213" t="str">
        <f t="shared" si="729"/>
        <v/>
      </c>
    </row>
    <row r="23282" spans="2:4" x14ac:dyDescent="0.3">
      <c r="B23282" s="211" t="str">
        <f t="shared" si="728"/>
        <v/>
      </c>
      <c r="D23282" s="213" t="str">
        <f t="shared" si="729"/>
        <v/>
      </c>
    </row>
    <row r="23283" spans="2:4" x14ac:dyDescent="0.3">
      <c r="B23283" s="211" t="str">
        <f t="shared" si="728"/>
        <v/>
      </c>
      <c r="D23283" s="213" t="str">
        <f t="shared" si="729"/>
        <v/>
      </c>
    </row>
    <row r="23284" spans="2:4" x14ac:dyDescent="0.3">
      <c r="B23284" s="211" t="str">
        <f t="shared" si="728"/>
        <v/>
      </c>
      <c r="D23284" s="213" t="str">
        <f t="shared" si="729"/>
        <v/>
      </c>
    </row>
    <row r="23285" spans="2:4" x14ac:dyDescent="0.3">
      <c r="B23285" s="211" t="str">
        <f t="shared" si="728"/>
        <v/>
      </c>
      <c r="D23285" s="213" t="str">
        <f t="shared" si="729"/>
        <v/>
      </c>
    </row>
    <row r="23286" spans="2:4" x14ac:dyDescent="0.3">
      <c r="B23286" s="211" t="str">
        <f t="shared" si="728"/>
        <v/>
      </c>
      <c r="D23286" s="213" t="str">
        <f t="shared" si="729"/>
        <v/>
      </c>
    </row>
    <row r="23287" spans="2:4" x14ac:dyDescent="0.3">
      <c r="B23287" s="211" t="str">
        <f t="shared" si="728"/>
        <v/>
      </c>
      <c r="D23287" s="213" t="str">
        <f t="shared" si="729"/>
        <v/>
      </c>
    </row>
    <row r="23288" spans="2:4" x14ac:dyDescent="0.3">
      <c r="B23288" s="211" t="str">
        <f t="shared" si="728"/>
        <v/>
      </c>
      <c r="D23288" s="213" t="str">
        <f t="shared" si="729"/>
        <v/>
      </c>
    </row>
    <row r="23289" spans="2:4" x14ac:dyDescent="0.3">
      <c r="B23289" s="211" t="str">
        <f t="shared" si="728"/>
        <v/>
      </c>
      <c r="D23289" s="213" t="str">
        <f t="shared" si="729"/>
        <v/>
      </c>
    </row>
    <row r="23290" spans="2:4" x14ac:dyDescent="0.3">
      <c r="B23290" s="211" t="str">
        <f t="shared" si="728"/>
        <v/>
      </c>
      <c r="D23290" s="213" t="str">
        <f t="shared" si="729"/>
        <v/>
      </c>
    </row>
    <row r="23291" spans="2:4" x14ac:dyDescent="0.3">
      <c r="B23291" s="211" t="str">
        <f t="shared" si="728"/>
        <v/>
      </c>
      <c r="D23291" s="213" t="str">
        <f t="shared" si="729"/>
        <v/>
      </c>
    </row>
    <row r="23292" spans="2:4" x14ac:dyDescent="0.3">
      <c r="B23292" s="211" t="str">
        <f t="shared" si="728"/>
        <v/>
      </c>
      <c r="D23292" s="213" t="str">
        <f t="shared" si="729"/>
        <v/>
      </c>
    </row>
    <row r="23293" spans="2:4" x14ac:dyDescent="0.3">
      <c r="B23293" s="211" t="str">
        <f t="shared" si="728"/>
        <v/>
      </c>
      <c r="D23293" s="213" t="str">
        <f t="shared" si="729"/>
        <v/>
      </c>
    </row>
    <row r="23294" spans="2:4" x14ac:dyDescent="0.3">
      <c r="B23294" s="211" t="str">
        <f t="shared" si="728"/>
        <v/>
      </c>
      <c r="D23294" s="213" t="str">
        <f t="shared" si="729"/>
        <v/>
      </c>
    </row>
    <row r="23295" spans="2:4" x14ac:dyDescent="0.3">
      <c r="B23295" s="211" t="str">
        <f t="shared" si="728"/>
        <v/>
      </c>
      <c r="D23295" s="213" t="str">
        <f t="shared" si="729"/>
        <v/>
      </c>
    </row>
    <row r="23296" spans="2:4" x14ac:dyDescent="0.3">
      <c r="B23296" s="211" t="str">
        <f t="shared" si="728"/>
        <v/>
      </c>
      <c r="D23296" s="213" t="str">
        <f t="shared" si="729"/>
        <v/>
      </c>
    </row>
    <row r="23297" spans="2:4" x14ac:dyDescent="0.3">
      <c r="B23297" s="211" t="str">
        <f t="shared" si="728"/>
        <v/>
      </c>
      <c r="D23297" s="213" t="str">
        <f t="shared" si="729"/>
        <v/>
      </c>
    </row>
    <row r="23298" spans="2:4" x14ac:dyDescent="0.3">
      <c r="B23298" s="211" t="str">
        <f t="shared" si="728"/>
        <v/>
      </c>
      <c r="D23298" s="213" t="str">
        <f t="shared" si="729"/>
        <v/>
      </c>
    </row>
    <row r="23299" spans="2:4" x14ac:dyDescent="0.3">
      <c r="B23299" s="211" t="str">
        <f t="shared" si="728"/>
        <v/>
      </c>
      <c r="D23299" s="213" t="str">
        <f t="shared" si="729"/>
        <v/>
      </c>
    </row>
    <row r="23300" spans="2:4" x14ac:dyDescent="0.3">
      <c r="B23300" s="211" t="str">
        <f t="shared" si="728"/>
        <v/>
      </c>
      <c r="D23300" s="213" t="str">
        <f t="shared" si="729"/>
        <v/>
      </c>
    </row>
    <row r="23301" spans="2:4" x14ac:dyDescent="0.3">
      <c r="B23301" s="211" t="str">
        <f t="shared" si="728"/>
        <v/>
      </c>
      <c r="D23301" s="213" t="str">
        <f t="shared" si="729"/>
        <v/>
      </c>
    </row>
    <row r="23302" spans="2:4" x14ac:dyDescent="0.3">
      <c r="B23302" s="211" t="str">
        <f t="shared" ref="B23302:B23365" si="730">IF(NOT(ISBLANK(A23302)),INT(($B$2-A23302)/365.25),"")</f>
        <v/>
      </c>
      <c r="D23302" s="213" t="str">
        <f t="shared" ref="D23302:D23365" si="731">_xlfn.IFNA(VLOOKUP(B23302,AgeGroups,2,TRUE),"")</f>
        <v/>
      </c>
    </row>
    <row r="23303" spans="2:4" x14ac:dyDescent="0.3">
      <c r="B23303" s="211" t="str">
        <f t="shared" si="730"/>
        <v/>
      </c>
      <c r="D23303" s="213" t="str">
        <f t="shared" si="731"/>
        <v/>
      </c>
    </row>
    <row r="23304" spans="2:4" x14ac:dyDescent="0.3">
      <c r="B23304" s="211" t="str">
        <f t="shared" si="730"/>
        <v/>
      </c>
      <c r="D23304" s="213" t="str">
        <f t="shared" si="731"/>
        <v/>
      </c>
    </row>
    <row r="23305" spans="2:4" x14ac:dyDescent="0.3">
      <c r="B23305" s="211" t="str">
        <f t="shared" si="730"/>
        <v/>
      </c>
      <c r="D23305" s="213" t="str">
        <f t="shared" si="731"/>
        <v/>
      </c>
    </row>
    <row r="23306" spans="2:4" x14ac:dyDescent="0.3">
      <c r="B23306" s="211" t="str">
        <f t="shared" si="730"/>
        <v/>
      </c>
      <c r="D23306" s="213" t="str">
        <f t="shared" si="731"/>
        <v/>
      </c>
    </row>
    <row r="23307" spans="2:4" x14ac:dyDescent="0.3">
      <c r="B23307" s="211" t="str">
        <f t="shared" si="730"/>
        <v/>
      </c>
      <c r="D23307" s="213" t="str">
        <f t="shared" si="731"/>
        <v/>
      </c>
    </row>
    <row r="23308" spans="2:4" x14ac:dyDescent="0.3">
      <c r="B23308" s="211" t="str">
        <f t="shared" si="730"/>
        <v/>
      </c>
      <c r="D23308" s="213" t="str">
        <f t="shared" si="731"/>
        <v/>
      </c>
    </row>
    <row r="23309" spans="2:4" x14ac:dyDescent="0.3">
      <c r="B23309" s="211" t="str">
        <f t="shared" si="730"/>
        <v/>
      </c>
      <c r="D23309" s="213" t="str">
        <f t="shared" si="731"/>
        <v/>
      </c>
    </row>
    <row r="23310" spans="2:4" x14ac:dyDescent="0.3">
      <c r="B23310" s="211" t="str">
        <f t="shared" si="730"/>
        <v/>
      </c>
      <c r="D23310" s="213" t="str">
        <f t="shared" si="731"/>
        <v/>
      </c>
    </row>
    <row r="23311" spans="2:4" x14ac:dyDescent="0.3">
      <c r="B23311" s="211" t="str">
        <f t="shared" si="730"/>
        <v/>
      </c>
      <c r="D23311" s="213" t="str">
        <f t="shared" si="731"/>
        <v/>
      </c>
    </row>
    <row r="23312" spans="2:4" x14ac:dyDescent="0.3">
      <c r="B23312" s="211" t="str">
        <f t="shared" si="730"/>
        <v/>
      </c>
      <c r="D23312" s="213" t="str">
        <f t="shared" si="731"/>
        <v/>
      </c>
    </row>
    <row r="23313" spans="2:4" x14ac:dyDescent="0.3">
      <c r="B23313" s="211" t="str">
        <f t="shared" si="730"/>
        <v/>
      </c>
      <c r="D23313" s="213" t="str">
        <f t="shared" si="731"/>
        <v/>
      </c>
    </row>
    <row r="23314" spans="2:4" x14ac:dyDescent="0.3">
      <c r="B23314" s="211" t="str">
        <f t="shared" si="730"/>
        <v/>
      </c>
      <c r="D23314" s="213" t="str">
        <f t="shared" si="731"/>
        <v/>
      </c>
    </row>
    <row r="23315" spans="2:4" x14ac:dyDescent="0.3">
      <c r="B23315" s="211" t="str">
        <f t="shared" si="730"/>
        <v/>
      </c>
      <c r="D23315" s="213" t="str">
        <f t="shared" si="731"/>
        <v/>
      </c>
    </row>
    <row r="23316" spans="2:4" x14ac:dyDescent="0.3">
      <c r="B23316" s="211" t="str">
        <f t="shared" si="730"/>
        <v/>
      </c>
      <c r="D23316" s="213" t="str">
        <f t="shared" si="731"/>
        <v/>
      </c>
    </row>
    <row r="23317" spans="2:4" x14ac:dyDescent="0.3">
      <c r="B23317" s="211" t="str">
        <f t="shared" si="730"/>
        <v/>
      </c>
      <c r="D23317" s="213" t="str">
        <f t="shared" si="731"/>
        <v/>
      </c>
    </row>
    <row r="23318" spans="2:4" x14ac:dyDescent="0.3">
      <c r="B23318" s="211" t="str">
        <f t="shared" si="730"/>
        <v/>
      </c>
      <c r="D23318" s="213" t="str">
        <f t="shared" si="731"/>
        <v/>
      </c>
    </row>
    <row r="23319" spans="2:4" x14ac:dyDescent="0.3">
      <c r="B23319" s="211" t="str">
        <f t="shared" si="730"/>
        <v/>
      </c>
      <c r="D23319" s="213" t="str">
        <f t="shared" si="731"/>
        <v/>
      </c>
    </row>
    <row r="23320" spans="2:4" x14ac:dyDescent="0.3">
      <c r="B23320" s="211" t="str">
        <f t="shared" si="730"/>
        <v/>
      </c>
      <c r="D23320" s="213" t="str">
        <f t="shared" si="731"/>
        <v/>
      </c>
    </row>
    <row r="23321" spans="2:4" x14ac:dyDescent="0.3">
      <c r="B23321" s="211" t="str">
        <f t="shared" si="730"/>
        <v/>
      </c>
      <c r="D23321" s="213" t="str">
        <f t="shared" si="731"/>
        <v/>
      </c>
    </row>
    <row r="23322" spans="2:4" x14ac:dyDescent="0.3">
      <c r="B23322" s="211" t="str">
        <f t="shared" si="730"/>
        <v/>
      </c>
      <c r="D23322" s="213" t="str">
        <f t="shared" si="731"/>
        <v/>
      </c>
    </row>
    <row r="23323" spans="2:4" x14ac:dyDescent="0.3">
      <c r="B23323" s="211" t="str">
        <f t="shared" si="730"/>
        <v/>
      </c>
      <c r="D23323" s="213" t="str">
        <f t="shared" si="731"/>
        <v/>
      </c>
    </row>
    <row r="23324" spans="2:4" x14ac:dyDescent="0.3">
      <c r="B23324" s="211" t="str">
        <f t="shared" si="730"/>
        <v/>
      </c>
      <c r="D23324" s="213" t="str">
        <f t="shared" si="731"/>
        <v/>
      </c>
    </row>
    <row r="23325" spans="2:4" x14ac:dyDescent="0.3">
      <c r="B23325" s="211" t="str">
        <f t="shared" si="730"/>
        <v/>
      </c>
      <c r="D23325" s="213" t="str">
        <f t="shared" si="731"/>
        <v/>
      </c>
    </row>
    <row r="23326" spans="2:4" x14ac:dyDescent="0.3">
      <c r="B23326" s="211" t="str">
        <f t="shared" si="730"/>
        <v/>
      </c>
      <c r="D23326" s="213" t="str">
        <f t="shared" si="731"/>
        <v/>
      </c>
    </row>
    <row r="23327" spans="2:4" x14ac:dyDescent="0.3">
      <c r="B23327" s="211" t="str">
        <f t="shared" si="730"/>
        <v/>
      </c>
      <c r="D23327" s="213" t="str">
        <f t="shared" si="731"/>
        <v/>
      </c>
    </row>
    <row r="23328" spans="2:4" x14ac:dyDescent="0.3">
      <c r="B23328" s="211" t="str">
        <f t="shared" si="730"/>
        <v/>
      </c>
      <c r="D23328" s="213" t="str">
        <f t="shared" si="731"/>
        <v/>
      </c>
    </row>
    <row r="23329" spans="2:4" x14ac:dyDescent="0.3">
      <c r="B23329" s="211" t="str">
        <f t="shared" si="730"/>
        <v/>
      </c>
      <c r="D23329" s="213" t="str">
        <f t="shared" si="731"/>
        <v/>
      </c>
    </row>
    <row r="23330" spans="2:4" x14ac:dyDescent="0.3">
      <c r="B23330" s="211" t="str">
        <f t="shared" si="730"/>
        <v/>
      </c>
      <c r="D23330" s="213" t="str">
        <f t="shared" si="731"/>
        <v/>
      </c>
    </row>
    <row r="23331" spans="2:4" x14ac:dyDescent="0.3">
      <c r="B23331" s="211" t="str">
        <f t="shared" si="730"/>
        <v/>
      </c>
      <c r="D23331" s="213" t="str">
        <f t="shared" si="731"/>
        <v/>
      </c>
    </row>
    <row r="23332" spans="2:4" x14ac:dyDescent="0.3">
      <c r="B23332" s="211" t="str">
        <f t="shared" si="730"/>
        <v/>
      </c>
      <c r="D23332" s="213" t="str">
        <f t="shared" si="731"/>
        <v/>
      </c>
    </row>
    <row r="23333" spans="2:4" x14ac:dyDescent="0.3">
      <c r="B23333" s="211" t="str">
        <f t="shared" si="730"/>
        <v/>
      </c>
      <c r="D23333" s="213" t="str">
        <f t="shared" si="731"/>
        <v/>
      </c>
    </row>
    <row r="23334" spans="2:4" x14ac:dyDescent="0.3">
      <c r="B23334" s="211" t="str">
        <f t="shared" si="730"/>
        <v/>
      </c>
      <c r="D23334" s="213" t="str">
        <f t="shared" si="731"/>
        <v/>
      </c>
    </row>
    <row r="23335" spans="2:4" x14ac:dyDescent="0.3">
      <c r="B23335" s="211" t="str">
        <f t="shared" si="730"/>
        <v/>
      </c>
      <c r="D23335" s="213" t="str">
        <f t="shared" si="731"/>
        <v/>
      </c>
    </row>
    <row r="23336" spans="2:4" x14ac:dyDescent="0.3">
      <c r="B23336" s="211" t="str">
        <f t="shared" si="730"/>
        <v/>
      </c>
      <c r="D23336" s="213" t="str">
        <f t="shared" si="731"/>
        <v/>
      </c>
    </row>
    <row r="23337" spans="2:4" x14ac:dyDescent="0.3">
      <c r="B23337" s="211" t="str">
        <f t="shared" si="730"/>
        <v/>
      </c>
      <c r="D23337" s="213" t="str">
        <f t="shared" si="731"/>
        <v/>
      </c>
    </row>
    <row r="23338" spans="2:4" x14ac:dyDescent="0.3">
      <c r="B23338" s="211" t="str">
        <f t="shared" si="730"/>
        <v/>
      </c>
      <c r="D23338" s="213" t="str">
        <f t="shared" si="731"/>
        <v/>
      </c>
    </row>
    <row r="23339" spans="2:4" x14ac:dyDescent="0.3">
      <c r="B23339" s="211" t="str">
        <f t="shared" si="730"/>
        <v/>
      </c>
      <c r="D23339" s="213" t="str">
        <f t="shared" si="731"/>
        <v/>
      </c>
    </row>
    <row r="23340" spans="2:4" x14ac:dyDescent="0.3">
      <c r="B23340" s="211" t="str">
        <f t="shared" si="730"/>
        <v/>
      </c>
      <c r="D23340" s="213" t="str">
        <f t="shared" si="731"/>
        <v/>
      </c>
    </row>
    <row r="23341" spans="2:4" x14ac:dyDescent="0.3">
      <c r="B23341" s="211" t="str">
        <f t="shared" si="730"/>
        <v/>
      </c>
      <c r="D23341" s="213" t="str">
        <f t="shared" si="731"/>
        <v/>
      </c>
    </row>
    <row r="23342" spans="2:4" x14ac:dyDescent="0.3">
      <c r="B23342" s="211" t="str">
        <f t="shared" si="730"/>
        <v/>
      </c>
      <c r="D23342" s="213" t="str">
        <f t="shared" si="731"/>
        <v/>
      </c>
    </row>
    <row r="23343" spans="2:4" x14ac:dyDescent="0.3">
      <c r="B23343" s="211" t="str">
        <f t="shared" si="730"/>
        <v/>
      </c>
      <c r="D23343" s="213" t="str">
        <f t="shared" si="731"/>
        <v/>
      </c>
    </row>
    <row r="23344" spans="2:4" x14ac:dyDescent="0.3">
      <c r="B23344" s="211" t="str">
        <f t="shared" si="730"/>
        <v/>
      </c>
      <c r="D23344" s="213" t="str">
        <f t="shared" si="731"/>
        <v/>
      </c>
    </row>
    <row r="23345" spans="2:4" x14ac:dyDescent="0.3">
      <c r="B23345" s="211" t="str">
        <f t="shared" si="730"/>
        <v/>
      </c>
      <c r="D23345" s="213" t="str">
        <f t="shared" si="731"/>
        <v/>
      </c>
    </row>
    <row r="23346" spans="2:4" x14ac:dyDescent="0.3">
      <c r="B23346" s="211" t="str">
        <f t="shared" si="730"/>
        <v/>
      </c>
      <c r="D23346" s="213" t="str">
        <f t="shared" si="731"/>
        <v/>
      </c>
    </row>
    <row r="23347" spans="2:4" x14ac:dyDescent="0.3">
      <c r="B23347" s="211" t="str">
        <f t="shared" si="730"/>
        <v/>
      </c>
      <c r="D23347" s="213" t="str">
        <f t="shared" si="731"/>
        <v/>
      </c>
    </row>
    <row r="23348" spans="2:4" x14ac:dyDescent="0.3">
      <c r="B23348" s="211" t="str">
        <f t="shared" si="730"/>
        <v/>
      </c>
      <c r="D23348" s="213" t="str">
        <f t="shared" si="731"/>
        <v/>
      </c>
    </row>
    <row r="23349" spans="2:4" x14ac:dyDescent="0.3">
      <c r="B23349" s="211" t="str">
        <f t="shared" si="730"/>
        <v/>
      </c>
      <c r="D23349" s="213" t="str">
        <f t="shared" si="731"/>
        <v/>
      </c>
    </row>
    <row r="23350" spans="2:4" x14ac:dyDescent="0.3">
      <c r="B23350" s="211" t="str">
        <f t="shared" si="730"/>
        <v/>
      </c>
      <c r="D23350" s="213" t="str">
        <f t="shared" si="731"/>
        <v/>
      </c>
    </row>
    <row r="23351" spans="2:4" x14ac:dyDescent="0.3">
      <c r="B23351" s="211" t="str">
        <f t="shared" si="730"/>
        <v/>
      </c>
      <c r="D23351" s="213" t="str">
        <f t="shared" si="731"/>
        <v/>
      </c>
    </row>
    <row r="23352" spans="2:4" x14ac:dyDescent="0.3">
      <c r="B23352" s="211" t="str">
        <f t="shared" si="730"/>
        <v/>
      </c>
      <c r="D23352" s="213" t="str">
        <f t="shared" si="731"/>
        <v/>
      </c>
    </row>
    <row r="23353" spans="2:4" x14ac:dyDescent="0.3">
      <c r="B23353" s="211" t="str">
        <f t="shared" si="730"/>
        <v/>
      </c>
      <c r="D23353" s="213" t="str">
        <f t="shared" si="731"/>
        <v/>
      </c>
    </row>
    <row r="23354" spans="2:4" x14ac:dyDescent="0.3">
      <c r="B23354" s="211" t="str">
        <f t="shared" si="730"/>
        <v/>
      </c>
      <c r="D23354" s="213" t="str">
        <f t="shared" si="731"/>
        <v/>
      </c>
    </row>
    <row r="23355" spans="2:4" x14ac:dyDescent="0.3">
      <c r="B23355" s="211" t="str">
        <f t="shared" si="730"/>
        <v/>
      </c>
      <c r="D23355" s="213" t="str">
        <f t="shared" si="731"/>
        <v/>
      </c>
    </row>
    <row r="23356" spans="2:4" x14ac:dyDescent="0.3">
      <c r="B23356" s="211" t="str">
        <f t="shared" si="730"/>
        <v/>
      </c>
      <c r="D23356" s="213" t="str">
        <f t="shared" si="731"/>
        <v/>
      </c>
    </row>
    <row r="23357" spans="2:4" x14ac:dyDescent="0.3">
      <c r="B23357" s="211" t="str">
        <f t="shared" si="730"/>
        <v/>
      </c>
      <c r="D23357" s="213" t="str">
        <f t="shared" si="731"/>
        <v/>
      </c>
    </row>
    <row r="23358" spans="2:4" x14ac:dyDescent="0.3">
      <c r="B23358" s="211" t="str">
        <f t="shared" si="730"/>
        <v/>
      </c>
      <c r="D23358" s="213" t="str">
        <f t="shared" si="731"/>
        <v/>
      </c>
    </row>
    <row r="23359" spans="2:4" x14ac:dyDescent="0.3">
      <c r="B23359" s="211" t="str">
        <f t="shared" si="730"/>
        <v/>
      </c>
      <c r="D23359" s="213" t="str">
        <f t="shared" si="731"/>
        <v/>
      </c>
    </row>
    <row r="23360" spans="2:4" x14ac:dyDescent="0.3">
      <c r="B23360" s="211" t="str">
        <f t="shared" si="730"/>
        <v/>
      </c>
      <c r="D23360" s="213" t="str">
        <f t="shared" si="731"/>
        <v/>
      </c>
    </row>
    <row r="23361" spans="2:4" x14ac:dyDescent="0.3">
      <c r="B23361" s="211" t="str">
        <f t="shared" si="730"/>
        <v/>
      </c>
      <c r="D23361" s="213" t="str">
        <f t="shared" si="731"/>
        <v/>
      </c>
    </row>
    <row r="23362" spans="2:4" x14ac:dyDescent="0.3">
      <c r="B23362" s="211" t="str">
        <f t="shared" si="730"/>
        <v/>
      </c>
      <c r="D23362" s="213" t="str">
        <f t="shared" si="731"/>
        <v/>
      </c>
    </row>
    <row r="23363" spans="2:4" x14ac:dyDescent="0.3">
      <c r="B23363" s="211" t="str">
        <f t="shared" si="730"/>
        <v/>
      </c>
      <c r="D23363" s="213" t="str">
        <f t="shared" si="731"/>
        <v/>
      </c>
    </row>
    <row r="23364" spans="2:4" x14ac:dyDescent="0.3">
      <c r="B23364" s="211" t="str">
        <f t="shared" si="730"/>
        <v/>
      </c>
      <c r="D23364" s="213" t="str">
        <f t="shared" si="731"/>
        <v/>
      </c>
    </row>
    <row r="23365" spans="2:4" x14ac:dyDescent="0.3">
      <c r="B23365" s="211" t="str">
        <f t="shared" si="730"/>
        <v/>
      </c>
      <c r="D23365" s="213" t="str">
        <f t="shared" si="731"/>
        <v/>
      </c>
    </row>
    <row r="23366" spans="2:4" x14ac:dyDescent="0.3">
      <c r="B23366" s="211" t="str">
        <f t="shared" ref="B23366:B23429" si="732">IF(NOT(ISBLANK(A23366)),INT(($B$2-A23366)/365.25),"")</f>
        <v/>
      </c>
      <c r="D23366" s="213" t="str">
        <f t="shared" ref="D23366:D23429" si="733">_xlfn.IFNA(VLOOKUP(B23366,AgeGroups,2,TRUE),"")</f>
        <v/>
      </c>
    </row>
    <row r="23367" spans="2:4" x14ac:dyDescent="0.3">
      <c r="B23367" s="211" t="str">
        <f t="shared" si="732"/>
        <v/>
      </c>
      <c r="D23367" s="213" t="str">
        <f t="shared" si="733"/>
        <v/>
      </c>
    </row>
    <row r="23368" spans="2:4" x14ac:dyDescent="0.3">
      <c r="B23368" s="211" t="str">
        <f t="shared" si="732"/>
        <v/>
      </c>
      <c r="D23368" s="213" t="str">
        <f t="shared" si="733"/>
        <v/>
      </c>
    </row>
    <row r="23369" spans="2:4" x14ac:dyDescent="0.3">
      <c r="B23369" s="211" t="str">
        <f t="shared" si="732"/>
        <v/>
      </c>
      <c r="D23369" s="213" t="str">
        <f t="shared" si="733"/>
        <v/>
      </c>
    </row>
    <row r="23370" spans="2:4" x14ac:dyDescent="0.3">
      <c r="B23370" s="211" t="str">
        <f t="shared" si="732"/>
        <v/>
      </c>
      <c r="D23370" s="213" t="str">
        <f t="shared" si="733"/>
        <v/>
      </c>
    </row>
    <row r="23371" spans="2:4" x14ac:dyDescent="0.3">
      <c r="B23371" s="211" t="str">
        <f t="shared" si="732"/>
        <v/>
      </c>
      <c r="D23371" s="213" t="str">
        <f t="shared" si="733"/>
        <v/>
      </c>
    </row>
    <row r="23372" spans="2:4" x14ac:dyDescent="0.3">
      <c r="B23372" s="211" t="str">
        <f t="shared" si="732"/>
        <v/>
      </c>
      <c r="D23372" s="213" t="str">
        <f t="shared" si="733"/>
        <v/>
      </c>
    </row>
    <row r="23373" spans="2:4" x14ac:dyDescent="0.3">
      <c r="B23373" s="211" t="str">
        <f t="shared" si="732"/>
        <v/>
      </c>
      <c r="D23373" s="213" t="str">
        <f t="shared" si="733"/>
        <v/>
      </c>
    </row>
    <row r="23374" spans="2:4" x14ac:dyDescent="0.3">
      <c r="B23374" s="211" t="str">
        <f t="shared" si="732"/>
        <v/>
      </c>
      <c r="D23374" s="213" t="str">
        <f t="shared" si="733"/>
        <v/>
      </c>
    </row>
    <row r="23375" spans="2:4" x14ac:dyDescent="0.3">
      <c r="B23375" s="211" t="str">
        <f t="shared" si="732"/>
        <v/>
      </c>
      <c r="D23375" s="213" t="str">
        <f t="shared" si="733"/>
        <v/>
      </c>
    </row>
    <row r="23376" spans="2:4" x14ac:dyDescent="0.3">
      <c r="B23376" s="211" t="str">
        <f t="shared" si="732"/>
        <v/>
      </c>
      <c r="D23376" s="213" t="str">
        <f t="shared" si="733"/>
        <v/>
      </c>
    </row>
    <row r="23377" spans="2:4" x14ac:dyDescent="0.3">
      <c r="B23377" s="211" t="str">
        <f t="shared" si="732"/>
        <v/>
      </c>
      <c r="D23377" s="213" t="str">
        <f t="shared" si="733"/>
        <v/>
      </c>
    </row>
    <row r="23378" spans="2:4" x14ac:dyDescent="0.3">
      <c r="B23378" s="211" t="str">
        <f t="shared" si="732"/>
        <v/>
      </c>
      <c r="D23378" s="213" t="str">
        <f t="shared" si="733"/>
        <v/>
      </c>
    </row>
    <row r="23379" spans="2:4" x14ac:dyDescent="0.3">
      <c r="B23379" s="211" t="str">
        <f t="shared" si="732"/>
        <v/>
      </c>
      <c r="D23379" s="213" t="str">
        <f t="shared" si="733"/>
        <v/>
      </c>
    </row>
    <row r="23380" spans="2:4" x14ac:dyDescent="0.3">
      <c r="B23380" s="211" t="str">
        <f t="shared" si="732"/>
        <v/>
      </c>
      <c r="D23380" s="213" t="str">
        <f t="shared" si="733"/>
        <v/>
      </c>
    </row>
    <row r="23381" spans="2:4" x14ac:dyDescent="0.3">
      <c r="B23381" s="211" t="str">
        <f t="shared" si="732"/>
        <v/>
      </c>
      <c r="D23381" s="213" t="str">
        <f t="shared" si="733"/>
        <v/>
      </c>
    </row>
    <row r="23382" spans="2:4" x14ac:dyDescent="0.3">
      <c r="B23382" s="211" t="str">
        <f t="shared" si="732"/>
        <v/>
      </c>
      <c r="D23382" s="213" t="str">
        <f t="shared" si="733"/>
        <v/>
      </c>
    </row>
    <row r="23383" spans="2:4" x14ac:dyDescent="0.3">
      <c r="B23383" s="211" t="str">
        <f t="shared" si="732"/>
        <v/>
      </c>
      <c r="D23383" s="213" t="str">
        <f t="shared" si="733"/>
        <v/>
      </c>
    </row>
    <row r="23384" spans="2:4" x14ac:dyDescent="0.3">
      <c r="B23384" s="211" t="str">
        <f t="shared" si="732"/>
        <v/>
      </c>
      <c r="D23384" s="213" t="str">
        <f t="shared" si="733"/>
        <v/>
      </c>
    </row>
    <row r="23385" spans="2:4" x14ac:dyDescent="0.3">
      <c r="B23385" s="211" t="str">
        <f t="shared" si="732"/>
        <v/>
      </c>
      <c r="D23385" s="213" t="str">
        <f t="shared" si="733"/>
        <v/>
      </c>
    </row>
    <row r="23386" spans="2:4" x14ac:dyDescent="0.3">
      <c r="B23386" s="211" t="str">
        <f t="shared" si="732"/>
        <v/>
      </c>
      <c r="D23386" s="213" t="str">
        <f t="shared" si="733"/>
        <v/>
      </c>
    </row>
    <row r="23387" spans="2:4" x14ac:dyDescent="0.3">
      <c r="B23387" s="211" t="str">
        <f t="shared" si="732"/>
        <v/>
      </c>
      <c r="D23387" s="213" t="str">
        <f t="shared" si="733"/>
        <v/>
      </c>
    </row>
    <row r="23388" spans="2:4" x14ac:dyDescent="0.3">
      <c r="B23388" s="211" t="str">
        <f t="shared" si="732"/>
        <v/>
      </c>
      <c r="D23388" s="213" t="str">
        <f t="shared" si="733"/>
        <v/>
      </c>
    </row>
    <row r="23389" spans="2:4" x14ac:dyDescent="0.3">
      <c r="B23389" s="211" t="str">
        <f t="shared" si="732"/>
        <v/>
      </c>
      <c r="D23389" s="213" t="str">
        <f t="shared" si="733"/>
        <v/>
      </c>
    </row>
    <row r="23390" spans="2:4" x14ac:dyDescent="0.3">
      <c r="B23390" s="211" t="str">
        <f t="shared" si="732"/>
        <v/>
      </c>
      <c r="D23390" s="213" t="str">
        <f t="shared" si="733"/>
        <v/>
      </c>
    </row>
    <row r="23391" spans="2:4" x14ac:dyDescent="0.3">
      <c r="B23391" s="211" t="str">
        <f t="shared" si="732"/>
        <v/>
      </c>
      <c r="D23391" s="213" t="str">
        <f t="shared" si="733"/>
        <v/>
      </c>
    </row>
    <row r="23392" spans="2:4" x14ac:dyDescent="0.3">
      <c r="B23392" s="211" t="str">
        <f t="shared" si="732"/>
        <v/>
      </c>
      <c r="D23392" s="213" t="str">
        <f t="shared" si="733"/>
        <v/>
      </c>
    </row>
    <row r="23393" spans="2:4" x14ac:dyDescent="0.3">
      <c r="B23393" s="211" t="str">
        <f t="shared" si="732"/>
        <v/>
      </c>
      <c r="D23393" s="213" t="str">
        <f t="shared" si="733"/>
        <v/>
      </c>
    </row>
    <row r="23394" spans="2:4" x14ac:dyDescent="0.3">
      <c r="B23394" s="211" t="str">
        <f t="shared" si="732"/>
        <v/>
      </c>
      <c r="D23394" s="213" t="str">
        <f t="shared" si="733"/>
        <v/>
      </c>
    </row>
    <row r="23395" spans="2:4" x14ac:dyDescent="0.3">
      <c r="B23395" s="211" t="str">
        <f t="shared" si="732"/>
        <v/>
      </c>
      <c r="D23395" s="213" t="str">
        <f t="shared" si="733"/>
        <v/>
      </c>
    </row>
    <row r="23396" spans="2:4" x14ac:dyDescent="0.3">
      <c r="B23396" s="211" t="str">
        <f t="shared" si="732"/>
        <v/>
      </c>
      <c r="D23396" s="213" t="str">
        <f t="shared" si="733"/>
        <v/>
      </c>
    </row>
    <row r="23397" spans="2:4" x14ac:dyDescent="0.3">
      <c r="B23397" s="211" t="str">
        <f t="shared" si="732"/>
        <v/>
      </c>
      <c r="D23397" s="213" t="str">
        <f t="shared" si="733"/>
        <v/>
      </c>
    </row>
    <row r="23398" spans="2:4" x14ac:dyDescent="0.3">
      <c r="B23398" s="211" t="str">
        <f t="shared" si="732"/>
        <v/>
      </c>
      <c r="D23398" s="213" t="str">
        <f t="shared" si="733"/>
        <v/>
      </c>
    </row>
    <row r="23399" spans="2:4" x14ac:dyDescent="0.3">
      <c r="B23399" s="211" t="str">
        <f t="shared" si="732"/>
        <v/>
      </c>
      <c r="D23399" s="213" t="str">
        <f t="shared" si="733"/>
        <v/>
      </c>
    </row>
    <row r="23400" spans="2:4" x14ac:dyDescent="0.3">
      <c r="B23400" s="211" t="str">
        <f t="shared" si="732"/>
        <v/>
      </c>
      <c r="D23400" s="213" t="str">
        <f t="shared" si="733"/>
        <v/>
      </c>
    </row>
    <row r="23401" spans="2:4" x14ac:dyDescent="0.3">
      <c r="B23401" s="211" t="str">
        <f t="shared" si="732"/>
        <v/>
      </c>
      <c r="D23401" s="213" t="str">
        <f t="shared" si="733"/>
        <v/>
      </c>
    </row>
    <row r="23402" spans="2:4" x14ac:dyDescent="0.3">
      <c r="B23402" s="211" t="str">
        <f t="shared" si="732"/>
        <v/>
      </c>
      <c r="D23402" s="213" t="str">
        <f t="shared" si="733"/>
        <v/>
      </c>
    </row>
    <row r="23403" spans="2:4" x14ac:dyDescent="0.3">
      <c r="B23403" s="211" t="str">
        <f t="shared" si="732"/>
        <v/>
      </c>
      <c r="D23403" s="213" t="str">
        <f t="shared" si="733"/>
        <v/>
      </c>
    </row>
    <row r="23404" spans="2:4" x14ac:dyDescent="0.3">
      <c r="B23404" s="211" t="str">
        <f t="shared" si="732"/>
        <v/>
      </c>
      <c r="D23404" s="213" t="str">
        <f t="shared" si="733"/>
        <v/>
      </c>
    </row>
    <row r="23405" spans="2:4" x14ac:dyDescent="0.3">
      <c r="B23405" s="211" t="str">
        <f t="shared" si="732"/>
        <v/>
      </c>
      <c r="D23405" s="213" t="str">
        <f t="shared" si="733"/>
        <v/>
      </c>
    </row>
    <row r="23406" spans="2:4" x14ac:dyDescent="0.3">
      <c r="B23406" s="211" t="str">
        <f t="shared" si="732"/>
        <v/>
      </c>
      <c r="D23406" s="213" t="str">
        <f t="shared" si="733"/>
        <v/>
      </c>
    </row>
    <row r="23407" spans="2:4" x14ac:dyDescent="0.3">
      <c r="B23407" s="211" t="str">
        <f t="shared" si="732"/>
        <v/>
      </c>
      <c r="D23407" s="213" t="str">
        <f t="shared" si="733"/>
        <v/>
      </c>
    </row>
    <row r="23408" spans="2:4" x14ac:dyDescent="0.3">
      <c r="B23408" s="211" t="str">
        <f t="shared" si="732"/>
        <v/>
      </c>
      <c r="D23408" s="213" t="str">
        <f t="shared" si="733"/>
        <v/>
      </c>
    </row>
    <row r="23409" spans="2:4" x14ac:dyDescent="0.3">
      <c r="B23409" s="211" t="str">
        <f t="shared" si="732"/>
        <v/>
      </c>
      <c r="D23409" s="213" t="str">
        <f t="shared" si="733"/>
        <v/>
      </c>
    </row>
    <row r="23410" spans="2:4" x14ac:dyDescent="0.3">
      <c r="B23410" s="211" t="str">
        <f t="shared" si="732"/>
        <v/>
      </c>
      <c r="D23410" s="213" t="str">
        <f t="shared" si="733"/>
        <v/>
      </c>
    </row>
    <row r="23411" spans="2:4" x14ac:dyDescent="0.3">
      <c r="B23411" s="211" t="str">
        <f t="shared" si="732"/>
        <v/>
      </c>
      <c r="D23411" s="213" t="str">
        <f t="shared" si="733"/>
        <v/>
      </c>
    </row>
    <row r="23412" spans="2:4" x14ac:dyDescent="0.3">
      <c r="B23412" s="211" t="str">
        <f t="shared" si="732"/>
        <v/>
      </c>
      <c r="D23412" s="213" t="str">
        <f t="shared" si="733"/>
        <v/>
      </c>
    </row>
    <row r="23413" spans="2:4" x14ac:dyDescent="0.3">
      <c r="B23413" s="211" t="str">
        <f t="shared" si="732"/>
        <v/>
      </c>
      <c r="D23413" s="213" t="str">
        <f t="shared" si="733"/>
        <v/>
      </c>
    </row>
    <row r="23414" spans="2:4" x14ac:dyDescent="0.3">
      <c r="B23414" s="211" t="str">
        <f t="shared" si="732"/>
        <v/>
      </c>
      <c r="D23414" s="213" t="str">
        <f t="shared" si="733"/>
        <v/>
      </c>
    </row>
    <row r="23415" spans="2:4" x14ac:dyDescent="0.3">
      <c r="B23415" s="211" t="str">
        <f t="shared" si="732"/>
        <v/>
      </c>
      <c r="D23415" s="213" t="str">
        <f t="shared" si="733"/>
        <v/>
      </c>
    </row>
    <row r="23416" spans="2:4" x14ac:dyDescent="0.3">
      <c r="B23416" s="211" t="str">
        <f t="shared" si="732"/>
        <v/>
      </c>
      <c r="D23416" s="213" t="str">
        <f t="shared" si="733"/>
        <v/>
      </c>
    </row>
    <row r="23417" spans="2:4" x14ac:dyDescent="0.3">
      <c r="B23417" s="211" t="str">
        <f t="shared" si="732"/>
        <v/>
      </c>
      <c r="D23417" s="213" t="str">
        <f t="shared" si="733"/>
        <v/>
      </c>
    </row>
    <row r="23418" spans="2:4" x14ac:dyDescent="0.3">
      <c r="B23418" s="211" t="str">
        <f t="shared" si="732"/>
        <v/>
      </c>
      <c r="D23418" s="213" t="str">
        <f t="shared" si="733"/>
        <v/>
      </c>
    </row>
    <row r="23419" spans="2:4" x14ac:dyDescent="0.3">
      <c r="B23419" s="211" t="str">
        <f t="shared" si="732"/>
        <v/>
      </c>
      <c r="D23419" s="213" t="str">
        <f t="shared" si="733"/>
        <v/>
      </c>
    </row>
    <row r="23420" spans="2:4" x14ac:dyDescent="0.3">
      <c r="B23420" s="211" t="str">
        <f t="shared" si="732"/>
        <v/>
      </c>
      <c r="D23420" s="213" t="str">
        <f t="shared" si="733"/>
        <v/>
      </c>
    </row>
    <row r="23421" spans="2:4" x14ac:dyDescent="0.3">
      <c r="B23421" s="211" t="str">
        <f t="shared" si="732"/>
        <v/>
      </c>
      <c r="D23421" s="213" t="str">
        <f t="shared" si="733"/>
        <v/>
      </c>
    </row>
    <row r="23422" spans="2:4" x14ac:dyDescent="0.3">
      <c r="B23422" s="211" t="str">
        <f t="shared" si="732"/>
        <v/>
      </c>
      <c r="D23422" s="213" t="str">
        <f t="shared" si="733"/>
        <v/>
      </c>
    </row>
    <row r="23423" spans="2:4" x14ac:dyDescent="0.3">
      <c r="B23423" s="211" t="str">
        <f t="shared" si="732"/>
        <v/>
      </c>
      <c r="D23423" s="213" t="str">
        <f t="shared" si="733"/>
        <v/>
      </c>
    </row>
    <row r="23424" spans="2:4" x14ac:dyDescent="0.3">
      <c r="B23424" s="211" t="str">
        <f t="shared" si="732"/>
        <v/>
      </c>
      <c r="D23424" s="213" t="str">
        <f t="shared" si="733"/>
        <v/>
      </c>
    </row>
    <row r="23425" spans="2:4" x14ac:dyDescent="0.3">
      <c r="B23425" s="211" t="str">
        <f t="shared" si="732"/>
        <v/>
      </c>
      <c r="D23425" s="213" t="str">
        <f t="shared" si="733"/>
        <v/>
      </c>
    </row>
    <row r="23426" spans="2:4" x14ac:dyDescent="0.3">
      <c r="B23426" s="211" t="str">
        <f t="shared" si="732"/>
        <v/>
      </c>
      <c r="D23426" s="213" t="str">
        <f t="shared" si="733"/>
        <v/>
      </c>
    </row>
    <row r="23427" spans="2:4" x14ac:dyDescent="0.3">
      <c r="B23427" s="211" t="str">
        <f t="shared" si="732"/>
        <v/>
      </c>
      <c r="D23427" s="213" t="str">
        <f t="shared" si="733"/>
        <v/>
      </c>
    </row>
    <row r="23428" spans="2:4" x14ac:dyDescent="0.3">
      <c r="B23428" s="211" t="str">
        <f t="shared" si="732"/>
        <v/>
      </c>
      <c r="D23428" s="213" t="str">
        <f t="shared" si="733"/>
        <v/>
      </c>
    </row>
    <row r="23429" spans="2:4" x14ac:dyDescent="0.3">
      <c r="B23429" s="211" t="str">
        <f t="shared" si="732"/>
        <v/>
      </c>
      <c r="D23429" s="213" t="str">
        <f t="shared" si="733"/>
        <v/>
      </c>
    </row>
    <row r="23430" spans="2:4" x14ac:dyDescent="0.3">
      <c r="B23430" s="211" t="str">
        <f t="shared" ref="B23430:B23493" si="734">IF(NOT(ISBLANK(A23430)),INT(($B$2-A23430)/365.25),"")</f>
        <v/>
      </c>
      <c r="D23430" s="213" t="str">
        <f t="shared" ref="D23430:D23493" si="735">_xlfn.IFNA(VLOOKUP(B23430,AgeGroups,2,TRUE),"")</f>
        <v/>
      </c>
    </row>
    <row r="23431" spans="2:4" x14ac:dyDescent="0.3">
      <c r="B23431" s="211" t="str">
        <f t="shared" si="734"/>
        <v/>
      </c>
      <c r="D23431" s="213" t="str">
        <f t="shared" si="735"/>
        <v/>
      </c>
    </row>
    <row r="23432" spans="2:4" x14ac:dyDescent="0.3">
      <c r="B23432" s="211" t="str">
        <f t="shared" si="734"/>
        <v/>
      </c>
      <c r="D23432" s="213" t="str">
        <f t="shared" si="735"/>
        <v/>
      </c>
    </row>
    <row r="23433" spans="2:4" x14ac:dyDescent="0.3">
      <c r="B23433" s="211" t="str">
        <f t="shared" si="734"/>
        <v/>
      </c>
      <c r="D23433" s="213" t="str">
        <f t="shared" si="735"/>
        <v/>
      </c>
    </row>
    <row r="23434" spans="2:4" x14ac:dyDescent="0.3">
      <c r="B23434" s="211" t="str">
        <f t="shared" si="734"/>
        <v/>
      </c>
      <c r="D23434" s="213" t="str">
        <f t="shared" si="735"/>
        <v/>
      </c>
    </row>
    <row r="23435" spans="2:4" x14ac:dyDescent="0.3">
      <c r="B23435" s="211" t="str">
        <f t="shared" si="734"/>
        <v/>
      </c>
      <c r="D23435" s="213" t="str">
        <f t="shared" si="735"/>
        <v/>
      </c>
    </row>
    <row r="23436" spans="2:4" x14ac:dyDescent="0.3">
      <c r="B23436" s="211" t="str">
        <f t="shared" si="734"/>
        <v/>
      </c>
      <c r="D23436" s="213" t="str">
        <f t="shared" si="735"/>
        <v/>
      </c>
    </row>
    <row r="23437" spans="2:4" x14ac:dyDescent="0.3">
      <c r="B23437" s="211" t="str">
        <f t="shared" si="734"/>
        <v/>
      </c>
      <c r="D23437" s="213" t="str">
        <f t="shared" si="735"/>
        <v/>
      </c>
    </row>
    <row r="23438" spans="2:4" x14ac:dyDescent="0.3">
      <c r="B23438" s="211" t="str">
        <f t="shared" si="734"/>
        <v/>
      </c>
      <c r="D23438" s="213" t="str">
        <f t="shared" si="735"/>
        <v/>
      </c>
    </row>
    <row r="23439" spans="2:4" x14ac:dyDescent="0.3">
      <c r="B23439" s="211" t="str">
        <f t="shared" si="734"/>
        <v/>
      </c>
      <c r="D23439" s="213" t="str">
        <f t="shared" si="735"/>
        <v/>
      </c>
    </row>
    <row r="23440" spans="2:4" x14ac:dyDescent="0.3">
      <c r="B23440" s="211" t="str">
        <f t="shared" si="734"/>
        <v/>
      </c>
      <c r="D23440" s="213" t="str">
        <f t="shared" si="735"/>
        <v/>
      </c>
    </row>
    <row r="23441" spans="2:4" x14ac:dyDescent="0.3">
      <c r="B23441" s="211" t="str">
        <f t="shared" si="734"/>
        <v/>
      </c>
      <c r="D23441" s="213" t="str">
        <f t="shared" si="735"/>
        <v/>
      </c>
    </row>
    <row r="23442" spans="2:4" x14ac:dyDescent="0.3">
      <c r="B23442" s="211" t="str">
        <f t="shared" si="734"/>
        <v/>
      </c>
      <c r="D23442" s="213" t="str">
        <f t="shared" si="735"/>
        <v/>
      </c>
    </row>
    <row r="23443" spans="2:4" x14ac:dyDescent="0.3">
      <c r="B23443" s="211" t="str">
        <f t="shared" si="734"/>
        <v/>
      </c>
      <c r="D23443" s="213" t="str">
        <f t="shared" si="735"/>
        <v/>
      </c>
    </row>
    <row r="23444" spans="2:4" x14ac:dyDescent="0.3">
      <c r="B23444" s="211" t="str">
        <f t="shared" si="734"/>
        <v/>
      </c>
      <c r="D23444" s="213" t="str">
        <f t="shared" si="735"/>
        <v/>
      </c>
    </row>
    <row r="23445" spans="2:4" x14ac:dyDescent="0.3">
      <c r="B23445" s="211" t="str">
        <f t="shared" si="734"/>
        <v/>
      </c>
      <c r="D23445" s="213" t="str">
        <f t="shared" si="735"/>
        <v/>
      </c>
    </row>
    <row r="23446" spans="2:4" x14ac:dyDescent="0.3">
      <c r="B23446" s="211" t="str">
        <f t="shared" si="734"/>
        <v/>
      </c>
      <c r="D23446" s="213" t="str">
        <f t="shared" si="735"/>
        <v/>
      </c>
    </row>
    <row r="23447" spans="2:4" x14ac:dyDescent="0.3">
      <c r="B23447" s="211" t="str">
        <f t="shared" si="734"/>
        <v/>
      </c>
      <c r="D23447" s="213" t="str">
        <f t="shared" si="735"/>
        <v/>
      </c>
    </row>
    <row r="23448" spans="2:4" x14ac:dyDescent="0.3">
      <c r="B23448" s="211" t="str">
        <f t="shared" si="734"/>
        <v/>
      </c>
      <c r="D23448" s="213" t="str">
        <f t="shared" si="735"/>
        <v/>
      </c>
    </row>
    <row r="23449" spans="2:4" x14ac:dyDescent="0.3">
      <c r="B23449" s="211" t="str">
        <f t="shared" si="734"/>
        <v/>
      </c>
      <c r="D23449" s="213" t="str">
        <f t="shared" si="735"/>
        <v/>
      </c>
    </row>
    <row r="23450" spans="2:4" x14ac:dyDescent="0.3">
      <c r="B23450" s="211" t="str">
        <f t="shared" si="734"/>
        <v/>
      </c>
      <c r="D23450" s="213" t="str">
        <f t="shared" si="735"/>
        <v/>
      </c>
    </row>
    <row r="23451" spans="2:4" x14ac:dyDescent="0.3">
      <c r="B23451" s="211" t="str">
        <f t="shared" si="734"/>
        <v/>
      </c>
      <c r="D23451" s="213" t="str">
        <f t="shared" si="735"/>
        <v/>
      </c>
    </row>
    <row r="23452" spans="2:4" x14ac:dyDescent="0.3">
      <c r="B23452" s="211" t="str">
        <f t="shared" si="734"/>
        <v/>
      </c>
      <c r="D23452" s="213" t="str">
        <f t="shared" si="735"/>
        <v/>
      </c>
    </row>
    <row r="23453" spans="2:4" x14ac:dyDescent="0.3">
      <c r="B23453" s="211" t="str">
        <f t="shared" si="734"/>
        <v/>
      </c>
      <c r="D23453" s="213" t="str">
        <f t="shared" si="735"/>
        <v/>
      </c>
    </row>
    <row r="23454" spans="2:4" x14ac:dyDescent="0.3">
      <c r="B23454" s="211" t="str">
        <f t="shared" si="734"/>
        <v/>
      </c>
      <c r="D23454" s="213" t="str">
        <f t="shared" si="735"/>
        <v/>
      </c>
    </row>
    <row r="23455" spans="2:4" x14ac:dyDescent="0.3">
      <c r="B23455" s="211" t="str">
        <f t="shared" si="734"/>
        <v/>
      </c>
      <c r="D23455" s="213" t="str">
        <f t="shared" si="735"/>
        <v/>
      </c>
    </row>
    <row r="23456" spans="2:4" x14ac:dyDescent="0.3">
      <c r="B23456" s="211" t="str">
        <f t="shared" si="734"/>
        <v/>
      </c>
      <c r="D23456" s="213" t="str">
        <f t="shared" si="735"/>
        <v/>
      </c>
    </row>
    <row r="23457" spans="2:4" x14ac:dyDescent="0.3">
      <c r="B23457" s="211" t="str">
        <f t="shared" si="734"/>
        <v/>
      </c>
      <c r="D23457" s="213" t="str">
        <f t="shared" si="735"/>
        <v/>
      </c>
    </row>
    <row r="23458" spans="2:4" x14ac:dyDescent="0.3">
      <c r="B23458" s="211" t="str">
        <f t="shared" si="734"/>
        <v/>
      </c>
      <c r="D23458" s="213" t="str">
        <f t="shared" si="735"/>
        <v/>
      </c>
    </row>
    <row r="23459" spans="2:4" x14ac:dyDescent="0.3">
      <c r="B23459" s="211" t="str">
        <f t="shared" si="734"/>
        <v/>
      </c>
      <c r="D23459" s="213" t="str">
        <f t="shared" si="735"/>
        <v/>
      </c>
    </row>
    <row r="23460" spans="2:4" x14ac:dyDescent="0.3">
      <c r="B23460" s="211" t="str">
        <f t="shared" si="734"/>
        <v/>
      </c>
      <c r="D23460" s="213" t="str">
        <f t="shared" si="735"/>
        <v/>
      </c>
    </row>
    <row r="23461" spans="2:4" x14ac:dyDescent="0.3">
      <c r="B23461" s="211" t="str">
        <f t="shared" si="734"/>
        <v/>
      </c>
      <c r="D23461" s="213" t="str">
        <f t="shared" si="735"/>
        <v/>
      </c>
    </row>
    <row r="23462" spans="2:4" x14ac:dyDescent="0.3">
      <c r="B23462" s="211" t="str">
        <f t="shared" si="734"/>
        <v/>
      </c>
      <c r="D23462" s="213" t="str">
        <f t="shared" si="735"/>
        <v/>
      </c>
    </row>
    <row r="23463" spans="2:4" x14ac:dyDescent="0.3">
      <c r="B23463" s="211" t="str">
        <f t="shared" si="734"/>
        <v/>
      </c>
      <c r="D23463" s="213" t="str">
        <f t="shared" si="735"/>
        <v/>
      </c>
    </row>
    <row r="23464" spans="2:4" x14ac:dyDescent="0.3">
      <c r="B23464" s="211" t="str">
        <f t="shared" si="734"/>
        <v/>
      </c>
      <c r="D23464" s="213" t="str">
        <f t="shared" si="735"/>
        <v/>
      </c>
    </row>
    <row r="23465" spans="2:4" x14ac:dyDescent="0.3">
      <c r="B23465" s="211" t="str">
        <f t="shared" si="734"/>
        <v/>
      </c>
      <c r="D23465" s="213" t="str">
        <f t="shared" si="735"/>
        <v/>
      </c>
    </row>
    <row r="23466" spans="2:4" x14ac:dyDescent="0.3">
      <c r="B23466" s="211" t="str">
        <f t="shared" si="734"/>
        <v/>
      </c>
      <c r="D23466" s="213" t="str">
        <f t="shared" si="735"/>
        <v/>
      </c>
    </row>
    <row r="23467" spans="2:4" x14ac:dyDescent="0.3">
      <c r="B23467" s="211" t="str">
        <f t="shared" si="734"/>
        <v/>
      </c>
      <c r="D23467" s="213" t="str">
        <f t="shared" si="735"/>
        <v/>
      </c>
    </row>
    <row r="23468" spans="2:4" x14ac:dyDescent="0.3">
      <c r="B23468" s="211" t="str">
        <f t="shared" si="734"/>
        <v/>
      </c>
      <c r="D23468" s="213" t="str">
        <f t="shared" si="735"/>
        <v/>
      </c>
    </row>
    <row r="23469" spans="2:4" x14ac:dyDescent="0.3">
      <c r="B23469" s="211" t="str">
        <f t="shared" si="734"/>
        <v/>
      </c>
      <c r="D23469" s="213" t="str">
        <f t="shared" si="735"/>
        <v/>
      </c>
    </row>
    <row r="23470" spans="2:4" x14ac:dyDescent="0.3">
      <c r="B23470" s="211" t="str">
        <f t="shared" si="734"/>
        <v/>
      </c>
      <c r="D23470" s="213" t="str">
        <f t="shared" si="735"/>
        <v/>
      </c>
    </row>
    <row r="23471" spans="2:4" x14ac:dyDescent="0.3">
      <c r="B23471" s="211" t="str">
        <f t="shared" si="734"/>
        <v/>
      </c>
      <c r="D23471" s="213" t="str">
        <f t="shared" si="735"/>
        <v/>
      </c>
    </row>
    <row r="23472" spans="2:4" x14ac:dyDescent="0.3">
      <c r="B23472" s="211" t="str">
        <f t="shared" si="734"/>
        <v/>
      </c>
      <c r="D23472" s="213" t="str">
        <f t="shared" si="735"/>
        <v/>
      </c>
    </row>
    <row r="23473" spans="2:4" x14ac:dyDescent="0.3">
      <c r="B23473" s="211" t="str">
        <f t="shared" si="734"/>
        <v/>
      </c>
      <c r="D23473" s="213" t="str">
        <f t="shared" si="735"/>
        <v/>
      </c>
    </row>
    <row r="23474" spans="2:4" x14ac:dyDescent="0.3">
      <c r="B23474" s="211" t="str">
        <f t="shared" si="734"/>
        <v/>
      </c>
      <c r="D23474" s="213" t="str">
        <f t="shared" si="735"/>
        <v/>
      </c>
    </row>
    <row r="23475" spans="2:4" x14ac:dyDescent="0.3">
      <c r="B23475" s="211" t="str">
        <f t="shared" si="734"/>
        <v/>
      </c>
      <c r="D23475" s="213" t="str">
        <f t="shared" si="735"/>
        <v/>
      </c>
    </row>
    <row r="23476" spans="2:4" x14ac:dyDescent="0.3">
      <c r="B23476" s="211" t="str">
        <f t="shared" si="734"/>
        <v/>
      </c>
      <c r="D23476" s="213" t="str">
        <f t="shared" si="735"/>
        <v/>
      </c>
    </row>
    <row r="23477" spans="2:4" x14ac:dyDescent="0.3">
      <c r="B23477" s="211" t="str">
        <f t="shared" si="734"/>
        <v/>
      </c>
      <c r="D23477" s="213" t="str">
        <f t="shared" si="735"/>
        <v/>
      </c>
    </row>
    <row r="23478" spans="2:4" x14ac:dyDescent="0.3">
      <c r="B23478" s="211" t="str">
        <f t="shared" si="734"/>
        <v/>
      </c>
      <c r="D23478" s="213" t="str">
        <f t="shared" si="735"/>
        <v/>
      </c>
    </row>
    <row r="23479" spans="2:4" x14ac:dyDescent="0.3">
      <c r="B23479" s="211" t="str">
        <f t="shared" si="734"/>
        <v/>
      </c>
      <c r="D23479" s="213" t="str">
        <f t="shared" si="735"/>
        <v/>
      </c>
    </row>
    <row r="23480" spans="2:4" x14ac:dyDescent="0.3">
      <c r="B23480" s="211" t="str">
        <f t="shared" si="734"/>
        <v/>
      </c>
      <c r="D23480" s="213" t="str">
        <f t="shared" si="735"/>
        <v/>
      </c>
    </row>
    <row r="23481" spans="2:4" x14ac:dyDescent="0.3">
      <c r="B23481" s="211" t="str">
        <f t="shared" si="734"/>
        <v/>
      </c>
      <c r="D23481" s="213" t="str">
        <f t="shared" si="735"/>
        <v/>
      </c>
    </row>
    <row r="23482" spans="2:4" x14ac:dyDescent="0.3">
      <c r="B23482" s="211" t="str">
        <f t="shared" si="734"/>
        <v/>
      </c>
      <c r="D23482" s="213" t="str">
        <f t="shared" si="735"/>
        <v/>
      </c>
    </row>
    <row r="23483" spans="2:4" x14ac:dyDescent="0.3">
      <c r="B23483" s="211" t="str">
        <f t="shared" si="734"/>
        <v/>
      </c>
      <c r="D23483" s="213" t="str">
        <f t="shared" si="735"/>
        <v/>
      </c>
    </row>
    <row r="23484" spans="2:4" x14ac:dyDescent="0.3">
      <c r="B23484" s="211" t="str">
        <f t="shared" si="734"/>
        <v/>
      </c>
      <c r="D23484" s="213" t="str">
        <f t="shared" si="735"/>
        <v/>
      </c>
    </row>
    <row r="23485" spans="2:4" x14ac:dyDescent="0.3">
      <c r="B23485" s="211" t="str">
        <f t="shared" si="734"/>
        <v/>
      </c>
      <c r="D23485" s="213" t="str">
        <f t="shared" si="735"/>
        <v/>
      </c>
    </row>
    <row r="23486" spans="2:4" x14ac:dyDescent="0.3">
      <c r="B23486" s="211" t="str">
        <f t="shared" si="734"/>
        <v/>
      </c>
      <c r="D23486" s="213" t="str">
        <f t="shared" si="735"/>
        <v/>
      </c>
    </row>
    <row r="23487" spans="2:4" x14ac:dyDescent="0.3">
      <c r="B23487" s="211" t="str">
        <f t="shared" si="734"/>
        <v/>
      </c>
      <c r="D23487" s="213" t="str">
        <f t="shared" si="735"/>
        <v/>
      </c>
    </row>
    <row r="23488" spans="2:4" x14ac:dyDescent="0.3">
      <c r="B23488" s="211" t="str">
        <f t="shared" si="734"/>
        <v/>
      </c>
      <c r="D23488" s="213" t="str">
        <f t="shared" si="735"/>
        <v/>
      </c>
    </row>
    <row r="23489" spans="2:4" x14ac:dyDescent="0.3">
      <c r="B23489" s="211" t="str">
        <f t="shared" si="734"/>
        <v/>
      </c>
      <c r="D23489" s="213" t="str">
        <f t="shared" si="735"/>
        <v/>
      </c>
    </row>
    <row r="23490" spans="2:4" x14ac:dyDescent="0.3">
      <c r="B23490" s="211" t="str">
        <f t="shared" si="734"/>
        <v/>
      </c>
      <c r="D23490" s="213" t="str">
        <f t="shared" si="735"/>
        <v/>
      </c>
    </row>
    <row r="23491" spans="2:4" x14ac:dyDescent="0.3">
      <c r="B23491" s="211" t="str">
        <f t="shared" si="734"/>
        <v/>
      </c>
      <c r="D23491" s="213" t="str">
        <f t="shared" si="735"/>
        <v/>
      </c>
    </row>
    <row r="23492" spans="2:4" x14ac:dyDescent="0.3">
      <c r="B23492" s="211" t="str">
        <f t="shared" si="734"/>
        <v/>
      </c>
      <c r="D23492" s="213" t="str">
        <f t="shared" si="735"/>
        <v/>
      </c>
    </row>
    <row r="23493" spans="2:4" x14ac:dyDescent="0.3">
      <c r="B23493" s="211" t="str">
        <f t="shared" si="734"/>
        <v/>
      </c>
      <c r="D23493" s="213" t="str">
        <f t="shared" si="735"/>
        <v/>
      </c>
    </row>
    <row r="23494" spans="2:4" x14ac:dyDescent="0.3">
      <c r="B23494" s="211" t="str">
        <f t="shared" ref="B23494:B23557" si="736">IF(NOT(ISBLANK(A23494)),INT(($B$2-A23494)/365.25),"")</f>
        <v/>
      </c>
      <c r="D23494" s="213" t="str">
        <f t="shared" ref="D23494:D23557" si="737">_xlfn.IFNA(VLOOKUP(B23494,AgeGroups,2,TRUE),"")</f>
        <v/>
      </c>
    </row>
    <row r="23495" spans="2:4" x14ac:dyDescent="0.3">
      <c r="B23495" s="211" t="str">
        <f t="shared" si="736"/>
        <v/>
      </c>
      <c r="D23495" s="213" t="str">
        <f t="shared" si="737"/>
        <v/>
      </c>
    </row>
    <row r="23496" spans="2:4" x14ac:dyDescent="0.3">
      <c r="B23496" s="211" t="str">
        <f t="shared" si="736"/>
        <v/>
      </c>
      <c r="D23496" s="213" t="str">
        <f t="shared" si="737"/>
        <v/>
      </c>
    </row>
    <row r="23497" spans="2:4" x14ac:dyDescent="0.3">
      <c r="B23497" s="211" t="str">
        <f t="shared" si="736"/>
        <v/>
      </c>
      <c r="D23497" s="213" t="str">
        <f t="shared" si="737"/>
        <v/>
      </c>
    </row>
    <row r="23498" spans="2:4" x14ac:dyDescent="0.3">
      <c r="B23498" s="211" t="str">
        <f t="shared" si="736"/>
        <v/>
      </c>
      <c r="D23498" s="213" t="str">
        <f t="shared" si="737"/>
        <v/>
      </c>
    </row>
    <row r="23499" spans="2:4" x14ac:dyDescent="0.3">
      <c r="B23499" s="211" t="str">
        <f t="shared" si="736"/>
        <v/>
      </c>
      <c r="D23499" s="213" t="str">
        <f t="shared" si="737"/>
        <v/>
      </c>
    </row>
    <row r="23500" spans="2:4" x14ac:dyDescent="0.3">
      <c r="B23500" s="211" t="str">
        <f t="shared" si="736"/>
        <v/>
      </c>
      <c r="D23500" s="213" t="str">
        <f t="shared" si="737"/>
        <v/>
      </c>
    </row>
    <row r="23501" spans="2:4" x14ac:dyDescent="0.3">
      <c r="B23501" s="211" t="str">
        <f t="shared" si="736"/>
        <v/>
      </c>
      <c r="D23501" s="213" t="str">
        <f t="shared" si="737"/>
        <v/>
      </c>
    </row>
    <row r="23502" spans="2:4" x14ac:dyDescent="0.3">
      <c r="B23502" s="211" t="str">
        <f t="shared" si="736"/>
        <v/>
      </c>
      <c r="D23502" s="213" t="str">
        <f t="shared" si="737"/>
        <v/>
      </c>
    </row>
    <row r="23503" spans="2:4" x14ac:dyDescent="0.3">
      <c r="B23503" s="211" t="str">
        <f t="shared" si="736"/>
        <v/>
      </c>
      <c r="D23503" s="213" t="str">
        <f t="shared" si="737"/>
        <v/>
      </c>
    </row>
    <row r="23504" spans="2:4" x14ac:dyDescent="0.3">
      <c r="B23504" s="211" t="str">
        <f t="shared" si="736"/>
        <v/>
      </c>
      <c r="D23504" s="213" t="str">
        <f t="shared" si="737"/>
        <v/>
      </c>
    </row>
    <row r="23505" spans="2:4" x14ac:dyDescent="0.3">
      <c r="B23505" s="211" t="str">
        <f t="shared" si="736"/>
        <v/>
      </c>
      <c r="D23505" s="213" t="str">
        <f t="shared" si="737"/>
        <v/>
      </c>
    </row>
    <row r="23506" spans="2:4" x14ac:dyDescent="0.3">
      <c r="B23506" s="211" t="str">
        <f t="shared" si="736"/>
        <v/>
      </c>
      <c r="D23506" s="213" t="str">
        <f t="shared" si="737"/>
        <v/>
      </c>
    </row>
    <row r="23507" spans="2:4" x14ac:dyDescent="0.3">
      <c r="B23507" s="211" t="str">
        <f t="shared" si="736"/>
        <v/>
      </c>
      <c r="D23507" s="213" t="str">
        <f t="shared" si="737"/>
        <v/>
      </c>
    </row>
    <row r="23508" spans="2:4" x14ac:dyDescent="0.3">
      <c r="B23508" s="211" t="str">
        <f t="shared" si="736"/>
        <v/>
      </c>
      <c r="D23508" s="213" t="str">
        <f t="shared" si="737"/>
        <v/>
      </c>
    </row>
    <row r="23509" spans="2:4" x14ac:dyDescent="0.3">
      <c r="B23509" s="211" t="str">
        <f t="shared" si="736"/>
        <v/>
      </c>
      <c r="D23509" s="213" t="str">
        <f t="shared" si="737"/>
        <v/>
      </c>
    </row>
    <row r="23510" spans="2:4" x14ac:dyDescent="0.3">
      <c r="B23510" s="211" t="str">
        <f t="shared" si="736"/>
        <v/>
      </c>
      <c r="D23510" s="213" t="str">
        <f t="shared" si="737"/>
        <v/>
      </c>
    </row>
    <row r="23511" spans="2:4" x14ac:dyDescent="0.3">
      <c r="B23511" s="211" t="str">
        <f t="shared" si="736"/>
        <v/>
      </c>
      <c r="D23511" s="213" t="str">
        <f t="shared" si="737"/>
        <v/>
      </c>
    </row>
    <row r="23512" spans="2:4" x14ac:dyDescent="0.3">
      <c r="B23512" s="211" t="str">
        <f t="shared" si="736"/>
        <v/>
      </c>
      <c r="D23512" s="213" t="str">
        <f t="shared" si="737"/>
        <v/>
      </c>
    </row>
    <row r="23513" spans="2:4" x14ac:dyDescent="0.3">
      <c r="B23513" s="211" t="str">
        <f t="shared" si="736"/>
        <v/>
      </c>
      <c r="D23513" s="213" t="str">
        <f t="shared" si="737"/>
        <v/>
      </c>
    </row>
    <row r="23514" spans="2:4" x14ac:dyDescent="0.3">
      <c r="B23514" s="211" t="str">
        <f t="shared" si="736"/>
        <v/>
      </c>
      <c r="D23514" s="213" t="str">
        <f t="shared" si="737"/>
        <v/>
      </c>
    </row>
    <row r="23515" spans="2:4" x14ac:dyDescent="0.3">
      <c r="B23515" s="211" t="str">
        <f t="shared" si="736"/>
        <v/>
      </c>
      <c r="D23515" s="213" t="str">
        <f t="shared" si="737"/>
        <v/>
      </c>
    </row>
    <row r="23516" spans="2:4" x14ac:dyDescent="0.3">
      <c r="B23516" s="211" t="str">
        <f t="shared" si="736"/>
        <v/>
      </c>
      <c r="D23516" s="213" t="str">
        <f t="shared" si="737"/>
        <v/>
      </c>
    </row>
    <row r="23517" spans="2:4" x14ac:dyDescent="0.3">
      <c r="B23517" s="211" t="str">
        <f t="shared" si="736"/>
        <v/>
      </c>
      <c r="D23517" s="213" t="str">
        <f t="shared" si="737"/>
        <v/>
      </c>
    </row>
    <row r="23518" spans="2:4" x14ac:dyDescent="0.3">
      <c r="B23518" s="211" t="str">
        <f t="shared" si="736"/>
        <v/>
      </c>
      <c r="D23518" s="213" t="str">
        <f t="shared" si="737"/>
        <v/>
      </c>
    </row>
    <row r="23519" spans="2:4" x14ac:dyDescent="0.3">
      <c r="B23519" s="211" t="str">
        <f t="shared" si="736"/>
        <v/>
      </c>
      <c r="D23519" s="213" t="str">
        <f t="shared" si="737"/>
        <v/>
      </c>
    </row>
    <row r="23520" spans="2:4" x14ac:dyDescent="0.3">
      <c r="B23520" s="211" t="str">
        <f t="shared" si="736"/>
        <v/>
      </c>
      <c r="D23520" s="213" t="str">
        <f t="shared" si="737"/>
        <v/>
      </c>
    </row>
    <row r="23521" spans="2:4" x14ac:dyDescent="0.3">
      <c r="B23521" s="211" t="str">
        <f t="shared" si="736"/>
        <v/>
      </c>
      <c r="D23521" s="213" t="str">
        <f t="shared" si="737"/>
        <v/>
      </c>
    </row>
    <row r="23522" spans="2:4" x14ac:dyDescent="0.3">
      <c r="B23522" s="211" t="str">
        <f t="shared" si="736"/>
        <v/>
      </c>
      <c r="D23522" s="213" t="str">
        <f t="shared" si="737"/>
        <v/>
      </c>
    </row>
    <row r="23523" spans="2:4" x14ac:dyDescent="0.3">
      <c r="B23523" s="211" t="str">
        <f t="shared" si="736"/>
        <v/>
      </c>
      <c r="D23523" s="213" t="str">
        <f t="shared" si="737"/>
        <v/>
      </c>
    </row>
    <row r="23524" spans="2:4" x14ac:dyDescent="0.3">
      <c r="B23524" s="211" t="str">
        <f t="shared" si="736"/>
        <v/>
      </c>
      <c r="D23524" s="213" t="str">
        <f t="shared" si="737"/>
        <v/>
      </c>
    </row>
    <row r="23525" spans="2:4" x14ac:dyDescent="0.3">
      <c r="B23525" s="211" t="str">
        <f t="shared" si="736"/>
        <v/>
      </c>
      <c r="D23525" s="213" t="str">
        <f t="shared" si="737"/>
        <v/>
      </c>
    </row>
    <row r="23526" spans="2:4" x14ac:dyDescent="0.3">
      <c r="B23526" s="211" t="str">
        <f t="shared" si="736"/>
        <v/>
      </c>
      <c r="D23526" s="213" t="str">
        <f t="shared" si="737"/>
        <v/>
      </c>
    </row>
    <row r="23527" spans="2:4" x14ac:dyDescent="0.3">
      <c r="B23527" s="211" t="str">
        <f t="shared" si="736"/>
        <v/>
      </c>
      <c r="D23527" s="213" t="str">
        <f t="shared" si="737"/>
        <v/>
      </c>
    </row>
    <row r="23528" spans="2:4" x14ac:dyDescent="0.3">
      <c r="B23528" s="211" t="str">
        <f t="shared" si="736"/>
        <v/>
      </c>
      <c r="D23528" s="213" t="str">
        <f t="shared" si="737"/>
        <v/>
      </c>
    </row>
    <row r="23529" spans="2:4" x14ac:dyDescent="0.3">
      <c r="B23529" s="211" t="str">
        <f t="shared" si="736"/>
        <v/>
      </c>
      <c r="D23529" s="213" t="str">
        <f t="shared" si="737"/>
        <v/>
      </c>
    </row>
    <row r="23530" spans="2:4" x14ac:dyDescent="0.3">
      <c r="B23530" s="211" t="str">
        <f t="shared" si="736"/>
        <v/>
      </c>
      <c r="D23530" s="213" t="str">
        <f t="shared" si="737"/>
        <v/>
      </c>
    </row>
    <row r="23531" spans="2:4" x14ac:dyDescent="0.3">
      <c r="B23531" s="211" t="str">
        <f t="shared" si="736"/>
        <v/>
      </c>
      <c r="D23531" s="213" t="str">
        <f t="shared" si="737"/>
        <v/>
      </c>
    </row>
    <row r="23532" spans="2:4" x14ac:dyDescent="0.3">
      <c r="B23532" s="211" t="str">
        <f t="shared" si="736"/>
        <v/>
      </c>
      <c r="D23532" s="213" t="str">
        <f t="shared" si="737"/>
        <v/>
      </c>
    </row>
    <row r="23533" spans="2:4" x14ac:dyDescent="0.3">
      <c r="B23533" s="211" t="str">
        <f t="shared" si="736"/>
        <v/>
      </c>
      <c r="D23533" s="213" t="str">
        <f t="shared" si="737"/>
        <v/>
      </c>
    </row>
    <row r="23534" spans="2:4" x14ac:dyDescent="0.3">
      <c r="B23534" s="211" t="str">
        <f t="shared" si="736"/>
        <v/>
      </c>
      <c r="D23534" s="213" t="str">
        <f t="shared" si="737"/>
        <v/>
      </c>
    </row>
    <row r="23535" spans="2:4" x14ac:dyDescent="0.3">
      <c r="B23535" s="211" t="str">
        <f t="shared" si="736"/>
        <v/>
      </c>
      <c r="D23535" s="213" t="str">
        <f t="shared" si="737"/>
        <v/>
      </c>
    </row>
    <row r="23536" spans="2:4" x14ac:dyDescent="0.3">
      <c r="B23536" s="211" t="str">
        <f t="shared" si="736"/>
        <v/>
      </c>
      <c r="D23536" s="213" t="str">
        <f t="shared" si="737"/>
        <v/>
      </c>
    </row>
    <row r="23537" spans="2:4" x14ac:dyDescent="0.3">
      <c r="B23537" s="211" t="str">
        <f t="shared" si="736"/>
        <v/>
      </c>
      <c r="D23537" s="213" t="str">
        <f t="shared" si="737"/>
        <v/>
      </c>
    </row>
    <row r="23538" spans="2:4" x14ac:dyDescent="0.3">
      <c r="B23538" s="211" t="str">
        <f t="shared" si="736"/>
        <v/>
      </c>
      <c r="D23538" s="213" t="str">
        <f t="shared" si="737"/>
        <v/>
      </c>
    </row>
    <row r="23539" spans="2:4" x14ac:dyDescent="0.3">
      <c r="B23539" s="211" t="str">
        <f t="shared" si="736"/>
        <v/>
      </c>
      <c r="D23539" s="213" t="str">
        <f t="shared" si="737"/>
        <v/>
      </c>
    </row>
    <row r="23540" spans="2:4" x14ac:dyDescent="0.3">
      <c r="B23540" s="211" t="str">
        <f t="shared" si="736"/>
        <v/>
      </c>
      <c r="D23540" s="213" t="str">
        <f t="shared" si="737"/>
        <v/>
      </c>
    </row>
    <row r="23541" spans="2:4" x14ac:dyDescent="0.3">
      <c r="B23541" s="211" t="str">
        <f t="shared" si="736"/>
        <v/>
      </c>
      <c r="D23541" s="213" t="str">
        <f t="shared" si="737"/>
        <v/>
      </c>
    </row>
    <row r="23542" spans="2:4" x14ac:dyDescent="0.3">
      <c r="B23542" s="211" t="str">
        <f t="shared" si="736"/>
        <v/>
      </c>
      <c r="D23542" s="213" t="str">
        <f t="shared" si="737"/>
        <v/>
      </c>
    </row>
    <row r="23543" spans="2:4" x14ac:dyDescent="0.3">
      <c r="B23543" s="211" t="str">
        <f t="shared" si="736"/>
        <v/>
      </c>
      <c r="D23543" s="213" t="str">
        <f t="shared" si="737"/>
        <v/>
      </c>
    </row>
    <row r="23544" spans="2:4" x14ac:dyDescent="0.3">
      <c r="B23544" s="211" t="str">
        <f t="shared" si="736"/>
        <v/>
      </c>
      <c r="D23544" s="213" t="str">
        <f t="shared" si="737"/>
        <v/>
      </c>
    </row>
    <row r="23545" spans="2:4" x14ac:dyDescent="0.3">
      <c r="B23545" s="211" t="str">
        <f t="shared" si="736"/>
        <v/>
      </c>
      <c r="D23545" s="213" t="str">
        <f t="shared" si="737"/>
        <v/>
      </c>
    </row>
    <row r="23546" spans="2:4" x14ac:dyDescent="0.3">
      <c r="B23546" s="211" t="str">
        <f t="shared" si="736"/>
        <v/>
      </c>
      <c r="D23546" s="213" t="str">
        <f t="shared" si="737"/>
        <v/>
      </c>
    </row>
    <row r="23547" spans="2:4" x14ac:dyDescent="0.3">
      <c r="B23547" s="211" t="str">
        <f t="shared" si="736"/>
        <v/>
      </c>
      <c r="D23547" s="213" t="str">
        <f t="shared" si="737"/>
        <v/>
      </c>
    </row>
    <row r="23548" spans="2:4" x14ac:dyDescent="0.3">
      <c r="B23548" s="211" t="str">
        <f t="shared" si="736"/>
        <v/>
      </c>
      <c r="D23548" s="213" t="str">
        <f t="shared" si="737"/>
        <v/>
      </c>
    </row>
    <row r="23549" spans="2:4" x14ac:dyDescent="0.3">
      <c r="B23549" s="211" t="str">
        <f t="shared" si="736"/>
        <v/>
      </c>
      <c r="D23549" s="213" t="str">
        <f t="shared" si="737"/>
        <v/>
      </c>
    </row>
    <row r="23550" spans="2:4" x14ac:dyDescent="0.3">
      <c r="B23550" s="211" t="str">
        <f t="shared" si="736"/>
        <v/>
      </c>
      <c r="D23550" s="213" t="str">
        <f t="shared" si="737"/>
        <v/>
      </c>
    </row>
    <row r="23551" spans="2:4" x14ac:dyDescent="0.3">
      <c r="B23551" s="211" t="str">
        <f t="shared" si="736"/>
        <v/>
      </c>
      <c r="D23551" s="213" t="str">
        <f t="shared" si="737"/>
        <v/>
      </c>
    </row>
    <row r="23552" spans="2:4" x14ac:dyDescent="0.3">
      <c r="B23552" s="211" t="str">
        <f t="shared" si="736"/>
        <v/>
      </c>
      <c r="D23552" s="213" t="str">
        <f t="shared" si="737"/>
        <v/>
      </c>
    </row>
    <row r="23553" spans="2:4" x14ac:dyDescent="0.3">
      <c r="B23553" s="211" t="str">
        <f t="shared" si="736"/>
        <v/>
      </c>
      <c r="D23553" s="213" t="str">
        <f t="shared" si="737"/>
        <v/>
      </c>
    </row>
    <row r="23554" spans="2:4" x14ac:dyDescent="0.3">
      <c r="B23554" s="211" t="str">
        <f t="shared" si="736"/>
        <v/>
      </c>
      <c r="D23554" s="213" t="str">
        <f t="shared" si="737"/>
        <v/>
      </c>
    </row>
    <row r="23555" spans="2:4" x14ac:dyDescent="0.3">
      <c r="B23555" s="211" t="str">
        <f t="shared" si="736"/>
        <v/>
      </c>
      <c r="D23555" s="213" t="str">
        <f t="shared" si="737"/>
        <v/>
      </c>
    </row>
    <row r="23556" spans="2:4" x14ac:dyDescent="0.3">
      <c r="B23556" s="211" t="str">
        <f t="shared" si="736"/>
        <v/>
      </c>
      <c r="D23556" s="213" t="str">
        <f t="shared" si="737"/>
        <v/>
      </c>
    </row>
    <row r="23557" spans="2:4" x14ac:dyDescent="0.3">
      <c r="B23557" s="211" t="str">
        <f t="shared" si="736"/>
        <v/>
      </c>
      <c r="D23557" s="213" t="str">
        <f t="shared" si="737"/>
        <v/>
      </c>
    </row>
    <row r="23558" spans="2:4" x14ac:dyDescent="0.3">
      <c r="B23558" s="211" t="str">
        <f t="shared" ref="B23558:B23621" si="738">IF(NOT(ISBLANK(A23558)),INT(($B$2-A23558)/365.25),"")</f>
        <v/>
      </c>
      <c r="D23558" s="213" t="str">
        <f t="shared" ref="D23558:D23621" si="739">_xlfn.IFNA(VLOOKUP(B23558,AgeGroups,2,TRUE),"")</f>
        <v/>
      </c>
    </row>
    <row r="23559" spans="2:4" x14ac:dyDescent="0.3">
      <c r="B23559" s="211" t="str">
        <f t="shared" si="738"/>
        <v/>
      </c>
      <c r="D23559" s="213" t="str">
        <f t="shared" si="739"/>
        <v/>
      </c>
    </row>
    <row r="23560" spans="2:4" x14ac:dyDescent="0.3">
      <c r="B23560" s="211" t="str">
        <f t="shared" si="738"/>
        <v/>
      </c>
      <c r="D23560" s="213" t="str">
        <f t="shared" si="739"/>
        <v/>
      </c>
    </row>
    <row r="23561" spans="2:4" x14ac:dyDescent="0.3">
      <c r="B23561" s="211" t="str">
        <f t="shared" si="738"/>
        <v/>
      </c>
      <c r="D23561" s="213" t="str">
        <f t="shared" si="739"/>
        <v/>
      </c>
    </row>
    <row r="23562" spans="2:4" x14ac:dyDescent="0.3">
      <c r="B23562" s="211" t="str">
        <f t="shared" si="738"/>
        <v/>
      </c>
      <c r="D23562" s="213" t="str">
        <f t="shared" si="739"/>
        <v/>
      </c>
    </row>
    <row r="23563" spans="2:4" x14ac:dyDescent="0.3">
      <c r="B23563" s="211" t="str">
        <f t="shared" si="738"/>
        <v/>
      </c>
      <c r="D23563" s="213" t="str">
        <f t="shared" si="739"/>
        <v/>
      </c>
    </row>
    <row r="23564" spans="2:4" x14ac:dyDescent="0.3">
      <c r="B23564" s="211" t="str">
        <f t="shared" si="738"/>
        <v/>
      </c>
      <c r="D23564" s="213" t="str">
        <f t="shared" si="739"/>
        <v/>
      </c>
    </row>
    <row r="23565" spans="2:4" x14ac:dyDescent="0.3">
      <c r="B23565" s="211" t="str">
        <f t="shared" si="738"/>
        <v/>
      </c>
      <c r="D23565" s="213" t="str">
        <f t="shared" si="739"/>
        <v/>
      </c>
    </row>
    <row r="23566" spans="2:4" x14ac:dyDescent="0.3">
      <c r="B23566" s="211" t="str">
        <f t="shared" si="738"/>
        <v/>
      </c>
      <c r="D23566" s="213" t="str">
        <f t="shared" si="739"/>
        <v/>
      </c>
    </row>
    <row r="23567" spans="2:4" x14ac:dyDescent="0.3">
      <c r="B23567" s="211" t="str">
        <f t="shared" si="738"/>
        <v/>
      </c>
      <c r="D23567" s="213" t="str">
        <f t="shared" si="739"/>
        <v/>
      </c>
    </row>
    <row r="23568" spans="2:4" x14ac:dyDescent="0.3">
      <c r="B23568" s="211" t="str">
        <f t="shared" si="738"/>
        <v/>
      </c>
      <c r="D23568" s="213" t="str">
        <f t="shared" si="739"/>
        <v/>
      </c>
    </row>
    <row r="23569" spans="2:4" x14ac:dyDescent="0.3">
      <c r="B23569" s="211" t="str">
        <f t="shared" si="738"/>
        <v/>
      </c>
      <c r="D23569" s="213" t="str">
        <f t="shared" si="739"/>
        <v/>
      </c>
    </row>
    <row r="23570" spans="2:4" x14ac:dyDescent="0.3">
      <c r="B23570" s="211" t="str">
        <f t="shared" si="738"/>
        <v/>
      </c>
      <c r="D23570" s="213" t="str">
        <f t="shared" si="739"/>
        <v/>
      </c>
    </row>
    <row r="23571" spans="2:4" x14ac:dyDescent="0.3">
      <c r="B23571" s="211" t="str">
        <f t="shared" si="738"/>
        <v/>
      </c>
      <c r="D23571" s="213" t="str">
        <f t="shared" si="739"/>
        <v/>
      </c>
    </row>
    <row r="23572" spans="2:4" x14ac:dyDescent="0.3">
      <c r="B23572" s="211" t="str">
        <f t="shared" si="738"/>
        <v/>
      </c>
      <c r="D23572" s="213" t="str">
        <f t="shared" si="739"/>
        <v/>
      </c>
    </row>
    <row r="23573" spans="2:4" x14ac:dyDescent="0.3">
      <c r="B23573" s="211" t="str">
        <f t="shared" si="738"/>
        <v/>
      </c>
      <c r="D23573" s="213" t="str">
        <f t="shared" si="739"/>
        <v/>
      </c>
    </row>
    <row r="23574" spans="2:4" x14ac:dyDescent="0.3">
      <c r="B23574" s="211" t="str">
        <f t="shared" si="738"/>
        <v/>
      </c>
      <c r="D23574" s="213" t="str">
        <f t="shared" si="739"/>
        <v/>
      </c>
    </row>
    <row r="23575" spans="2:4" x14ac:dyDescent="0.3">
      <c r="B23575" s="211" t="str">
        <f t="shared" si="738"/>
        <v/>
      </c>
      <c r="D23575" s="213" t="str">
        <f t="shared" si="739"/>
        <v/>
      </c>
    </row>
    <row r="23576" spans="2:4" x14ac:dyDescent="0.3">
      <c r="B23576" s="211" t="str">
        <f t="shared" si="738"/>
        <v/>
      </c>
      <c r="D23576" s="213" t="str">
        <f t="shared" si="739"/>
        <v/>
      </c>
    </row>
    <row r="23577" spans="2:4" x14ac:dyDescent="0.3">
      <c r="B23577" s="211" t="str">
        <f t="shared" si="738"/>
        <v/>
      </c>
      <c r="D23577" s="213" t="str">
        <f t="shared" si="739"/>
        <v/>
      </c>
    </row>
    <row r="23578" spans="2:4" x14ac:dyDescent="0.3">
      <c r="B23578" s="211" t="str">
        <f t="shared" si="738"/>
        <v/>
      </c>
      <c r="D23578" s="213" t="str">
        <f t="shared" si="739"/>
        <v/>
      </c>
    </row>
    <row r="23579" spans="2:4" x14ac:dyDescent="0.3">
      <c r="B23579" s="211" t="str">
        <f t="shared" si="738"/>
        <v/>
      </c>
      <c r="D23579" s="213" t="str">
        <f t="shared" si="739"/>
        <v/>
      </c>
    </row>
    <row r="23580" spans="2:4" x14ac:dyDescent="0.3">
      <c r="B23580" s="211" t="str">
        <f t="shared" si="738"/>
        <v/>
      </c>
      <c r="D23580" s="213" t="str">
        <f t="shared" si="739"/>
        <v/>
      </c>
    </row>
    <row r="23581" spans="2:4" x14ac:dyDescent="0.3">
      <c r="B23581" s="211" t="str">
        <f t="shared" si="738"/>
        <v/>
      </c>
      <c r="D23581" s="213" t="str">
        <f t="shared" si="739"/>
        <v/>
      </c>
    </row>
    <row r="23582" spans="2:4" x14ac:dyDescent="0.3">
      <c r="B23582" s="211" t="str">
        <f t="shared" si="738"/>
        <v/>
      </c>
      <c r="D23582" s="213" t="str">
        <f t="shared" si="739"/>
        <v/>
      </c>
    </row>
    <row r="23583" spans="2:4" x14ac:dyDescent="0.3">
      <c r="B23583" s="211" t="str">
        <f t="shared" si="738"/>
        <v/>
      </c>
      <c r="D23583" s="213" t="str">
        <f t="shared" si="739"/>
        <v/>
      </c>
    </row>
    <row r="23584" spans="2:4" x14ac:dyDescent="0.3">
      <c r="B23584" s="211" t="str">
        <f t="shared" si="738"/>
        <v/>
      </c>
      <c r="D23584" s="213" t="str">
        <f t="shared" si="739"/>
        <v/>
      </c>
    </row>
    <row r="23585" spans="2:4" x14ac:dyDescent="0.3">
      <c r="B23585" s="211" t="str">
        <f t="shared" si="738"/>
        <v/>
      </c>
      <c r="D23585" s="213" t="str">
        <f t="shared" si="739"/>
        <v/>
      </c>
    </row>
    <row r="23586" spans="2:4" x14ac:dyDescent="0.3">
      <c r="B23586" s="211" t="str">
        <f t="shared" si="738"/>
        <v/>
      </c>
      <c r="D23586" s="213" t="str">
        <f t="shared" si="739"/>
        <v/>
      </c>
    </row>
    <row r="23587" spans="2:4" x14ac:dyDescent="0.3">
      <c r="B23587" s="211" t="str">
        <f t="shared" si="738"/>
        <v/>
      </c>
      <c r="D23587" s="213" t="str">
        <f t="shared" si="739"/>
        <v/>
      </c>
    </row>
    <row r="23588" spans="2:4" x14ac:dyDescent="0.3">
      <c r="B23588" s="211" t="str">
        <f t="shared" si="738"/>
        <v/>
      </c>
      <c r="D23588" s="213" t="str">
        <f t="shared" si="739"/>
        <v/>
      </c>
    </row>
    <row r="23589" spans="2:4" x14ac:dyDescent="0.3">
      <c r="B23589" s="211" t="str">
        <f t="shared" si="738"/>
        <v/>
      </c>
      <c r="D23589" s="213" t="str">
        <f t="shared" si="739"/>
        <v/>
      </c>
    </row>
    <row r="23590" spans="2:4" x14ac:dyDescent="0.3">
      <c r="B23590" s="211" t="str">
        <f t="shared" si="738"/>
        <v/>
      </c>
      <c r="D23590" s="213" t="str">
        <f t="shared" si="739"/>
        <v/>
      </c>
    </row>
    <row r="23591" spans="2:4" x14ac:dyDescent="0.3">
      <c r="B23591" s="211" t="str">
        <f t="shared" si="738"/>
        <v/>
      </c>
      <c r="D23591" s="213" t="str">
        <f t="shared" si="739"/>
        <v/>
      </c>
    </row>
    <row r="23592" spans="2:4" x14ac:dyDescent="0.3">
      <c r="B23592" s="211" t="str">
        <f t="shared" si="738"/>
        <v/>
      </c>
      <c r="D23592" s="213" t="str">
        <f t="shared" si="739"/>
        <v/>
      </c>
    </row>
    <row r="23593" spans="2:4" x14ac:dyDescent="0.3">
      <c r="B23593" s="211" t="str">
        <f t="shared" si="738"/>
        <v/>
      </c>
      <c r="D23593" s="213" t="str">
        <f t="shared" si="739"/>
        <v/>
      </c>
    </row>
    <row r="23594" spans="2:4" x14ac:dyDescent="0.3">
      <c r="B23594" s="211" t="str">
        <f t="shared" si="738"/>
        <v/>
      </c>
      <c r="D23594" s="213" t="str">
        <f t="shared" si="739"/>
        <v/>
      </c>
    </row>
    <row r="23595" spans="2:4" x14ac:dyDescent="0.3">
      <c r="B23595" s="211" t="str">
        <f t="shared" si="738"/>
        <v/>
      </c>
      <c r="D23595" s="213" t="str">
        <f t="shared" si="739"/>
        <v/>
      </c>
    </row>
    <row r="23596" spans="2:4" x14ac:dyDescent="0.3">
      <c r="B23596" s="211" t="str">
        <f t="shared" si="738"/>
        <v/>
      </c>
      <c r="D23596" s="213" t="str">
        <f t="shared" si="739"/>
        <v/>
      </c>
    </row>
    <row r="23597" spans="2:4" x14ac:dyDescent="0.3">
      <c r="B23597" s="211" t="str">
        <f t="shared" si="738"/>
        <v/>
      </c>
      <c r="D23597" s="213" t="str">
        <f t="shared" si="739"/>
        <v/>
      </c>
    </row>
    <row r="23598" spans="2:4" x14ac:dyDescent="0.3">
      <c r="B23598" s="211" t="str">
        <f t="shared" si="738"/>
        <v/>
      </c>
      <c r="D23598" s="213" t="str">
        <f t="shared" si="739"/>
        <v/>
      </c>
    </row>
    <row r="23599" spans="2:4" x14ac:dyDescent="0.3">
      <c r="B23599" s="211" t="str">
        <f t="shared" si="738"/>
        <v/>
      </c>
      <c r="D23599" s="213" t="str">
        <f t="shared" si="739"/>
        <v/>
      </c>
    </row>
    <row r="23600" spans="2:4" x14ac:dyDescent="0.3">
      <c r="B23600" s="211" t="str">
        <f t="shared" si="738"/>
        <v/>
      </c>
      <c r="D23600" s="213" t="str">
        <f t="shared" si="739"/>
        <v/>
      </c>
    </row>
    <row r="23601" spans="2:4" x14ac:dyDescent="0.3">
      <c r="B23601" s="211" t="str">
        <f t="shared" si="738"/>
        <v/>
      </c>
      <c r="D23601" s="213" t="str">
        <f t="shared" si="739"/>
        <v/>
      </c>
    </row>
    <row r="23602" spans="2:4" x14ac:dyDescent="0.3">
      <c r="B23602" s="211" t="str">
        <f t="shared" si="738"/>
        <v/>
      </c>
      <c r="D23602" s="213" t="str">
        <f t="shared" si="739"/>
        <v/>
      </c>
    </row>
    <row r="23603" spans="2:4" x14ac:dyDescent="0.3">
      <c r="B23603" s="211" t="str">
        <f t="shared" si="738"/>
        <v/>
      </c>
      <c r="D23603" s="213" t="str">
        <f t="shared" si="739"/>
        <v/>
      </c>
    </row>
    <row r="23604" spans="2:4" x14ac:dyDescent="0.3">
      <c r="B23604" s="211" t="str">
        <f t="shared" si="738"/>
        <v/>
      </c>
      <c r="D23604" s="213" t="str">
        <f t="shared" si="739"/>
        <v/>
      </c>
    </row>
    <row r="23605" spans="2:4" x14ac:dyDescent="0.3">
      <c r="B23605" s="211" t="str">
        <f t="shared" si="738"/>
        <v/>
      </c>
      <c r="D23605" s="213" t="str">
        <f t="shared" si="739"/>
        <v/>
      </c>
    </row>
    <row r="23606" spans="2:4" x14ac:dyDescent="0.3">
      <c r="B23606" s="211" t="str">
        <f t="shared" si="738"/>
        <v/>
      </c>
      <c r="D23606" s="213" t="str">
        <f t="shared" si="739"/>
        <v/>
      </c>
    </row>
    <row r="23607" spans="2:4" x14ac:dyDescent="0.3">
      <c r="B23607" s="211" t="str">
        <f t="shared" si="738"/>
        <v/>
      </c>
      <c r="D23607" s="213" t="str">
        <f t="shared" si="739"/>
        <v/>
      </c>
    </row>
    <row r="23608" spans="2:4" x14ac:dyDescent="0.3">
      <c r="B23608" s="211" t="str">
        <f t="shared" si="738"/>
        <v/>
      </c>
      <c r="D23608" s="213" t="str">
        <f t="shared" si="739"/>
        <v/>
      </c>
    </row>
    <row r="23609" spans="2:4" x14ac:dyDescent="0.3">
      <c r="B23609" s="211" t="str">
        <f t="shared" si="738"/>
        <v/>
      </c>
      <c r="D23609" s="213" t="str">
        <f t="shared" si="739"/>
        <v/>
      </c>
    </row>
    <row r="23610" spans="2:4" x14ac:dyDescent="0.3">
      <c r="B23610" s="211" t="str">
        <f t="shared" si="738"/>
        <v/>
      </c>
      <c r="D23610" s="213" t="str">
        <f t="shared" si="739"/>
        <v/>
      </c>
    </row>
    <row r="23611" spans="2:4" x14ac:dyDescent="0.3">
      <c r="B23611" s="211" t="str">
        <f t="shared" si="738"/>
        <v/>
      </c>
      <c r="D23611" s="213" t="str">
        <f t="shared" si="739"/>
        <v/>
      </c>
    </row>
    <row r="23612" spans="2:4" x14ac:dyDescent="0.3">
      <c r="B23612" s="211" t="str">
        <f t="shared" si="738"/>
        <v/>
      </c>
      <c r="D23612" s="213" t="str">
        <f t="shared" si="739"/>
        <v/>
      </c>
    </row>
    <row r="23613" spans="2:4" x14ac:dyDescent="0.3">
      <c r="B23613" s="211" t="str">
        <f t="shared" si="738"/>
        <v/>
      </c>
      <c r="D23613" s="213" t="str">
        <f t="shared" si="739"/>
        <v/>
      </c>
    </row>
    <row r="23614" spans="2:4" x14ac:dyDescent="0.3">
      <c r="B23614" s="211" t="str">
        <f t="shared" si="738"/>
        <v/>
      </c>
      <c r="D23614" s="213" t="str">
        <f t="shared" si="739"/>
        <v/>
      </c>
    </row>
    <row r="23615" spans="2:4" x14ac:dyDescent="0.3">
      <c r="B23615" s="211" t="str">
        <f t="shared" si="738"/>
        <v/>
      </c>
      <c r="D23615" s="213" t="str">
        <f t="shared" si="739"/>
        <v/>
      </c>
    </row>
    <row r="23616" spans="2:4" x14ac:dyDescent="0.3">
      <c r="B23616" s="211" t="str">
        <f t="shared" si="738"/>
        <v/>
      </c>
      <c r="D23616" s="213" t="str">
        <f t="shared" si="739"/>
        <v/>
      </c>
    </row>
    <row r="23617" spans="2:4" x14ac:dyDescent="0.3">
      <c r="B23617" s="211" t="str">
        <f t="shared" si="738"/>
        <v/>
      </c>
      <c r="D23617" s="213" t="str">
        <f t="shared" si="739"/>
        <v/>
      </c>
    </row>
    <row r="23618" spans="2:4" x14ac:dyDescent="0.3">
      <c r="B23618" s="211" t="str">
        <f t="shared" si="738"/>
        <v/>
      </c>
      <c r="D23618" s="213" t="str">
        <f t="shared" si="739"/>
        <v/>
      </c>
    </row>
    <row r="23619" spans="2:4" x14ac:dyDescent="0.3">
      <c r="B23619" s="211" t="str">
        <f t="shared" si="738"/>
        <v/>
      </c>
      <c r="D23619" s="213" t="str">
        <f t="shared" si="739"/>
        <v/>
      </c>
    </row>
    <row r="23620" spans="2:4" x14ac:dyDescent="0.3">
      <c r="B23620" s="211" t="str">
        <f t="shared" si="738"/>
        <v/>
      </c>
      <c r="D23620" s="213" t="str">
        <f t="shared" si="739"/>
        <v/>
      </c>
    </row>
    <row r="23621" spans="2:4" x14ac:dyDescent="0.3">
      <c r="B23621" s="211" t="str">
        <f t="shared" si="738"/>
        <v/>
      </c>
      <c r="D23621" s="213" t="str">
        <f t="shared" si="739"/>
        <v/>
      </c>
    </row>
    <row r="23622" spans="2:4" x14ac:dyDescent="0.3">
      <c r="B23622" s="211" t="str">
        <f t="shared" ref="B23622:B23685" si="740">IF(NOT(ISBLANK(A23622)),INT(($B$2-A23622)/365.25),"")</f>
        <v/>
      </c>
      <c r="D23622" s="213" t="str">
        <f t="shared" ref="D23622:D23685" si="741">_xlfn.IFNA(VLOOKUP(B23622,AgeGroups,2,TRUE),"")</f>
        <v/>
      </c>
    </row>
    <row r="23623" spans="2:4" x14ac:dyDescent="0.3">
      <c r="B23623" s="211" t="str">
        <f t="shared" si="740"/>
        <v/>
      </c>
      <c r="D23623" s="213" t="str">
        <f t="shared" si="741"/>
        <v/>
      </c>
    </row>
    <row r="23624" spans="2:4" x14ac:dyDescent="0.3">
      <c r="B23624" s="211" t="str">
        <f t="shared" si="740"/>
        <v/>
      </c>
      <c r="D23624" s="213" t="str">
        <f t="shared" si="741"/>
        <v/>
      </c>
    </row>
    <row r="23625" spans="2:4" x14ac:dyDescent="0.3">
      <c r="B23625" s="211" t="str">
        <f t="shared" si="740"/>
        <v/>
      </c>
      <c r="D23625" s="213" t="str">
        <f t="shared" si="741"/>
        <v/>
      </c>
    </row>
    <row r="23626" spans="2:4" x14ac:dyDescent="0.3">
      <c r="B23626" s="211" t="str">
        <f t="shared" si="740"/>
        <v/>
      </c>
      <c r="D23626" s="213" t="str">
        <f t="shared" si="741"/>
        <v/>
      </c>
    </row>
    <row r="23627" spans="2:4" x14ac:dyDescent="0.3">
      <c r="B23627" s="211" t="str">
        <f t="shared" si="740"/>
        <v/>
      </c>
      <c r="D23627" s="213" t="str">
        <f t="shared" si="741"/>
        <v/>
      </c>
    </row>
    <row r="23628" spans="2:4" x14ac:dyDescent="0.3">
      <c r="B23628" s="211" t="str">
        <f t="shared" si="740"/>
        <v/>
      </c>
      <c r="D23628" s="213" t="str">
        <f t="shared" si="741"/>
        <v/>
      </c>
    </row>
    <row r="23629" spans="2:4" x14ac:dyDescent="0.3">
      <c r="B23629" s="211" t="str">
        <f t="shared" si="740"/>
        <v/>
      </c>
      <c r="D23629" s="213" t="str">
        <f t="shared" si="741"/>
        <v/>
      </c>
    </row>
    <row r="23630" spans="2:4" x14ac:dyDescent="0.3">
      <c r="B23630" s="211" t="str">
        <f t="shared" si="740"/>
        <v/>
      </c>
      <c r="D23630" s="213" t="str">
        <f t="shared" si="741"/>
        <v/>
      </c>
    </row>
    <row r="23631" spans="2:4" x14ac:dyDescent="0.3">
      <c r="B23631" s="211" t="str">
        <f t="shared" si="740"/>
        <v/>
      </c>
      <c r="D23631" s="213" t="str">
        <f t="shared" si="741"/>
        <v/>
      </c>
    </row>
    <row r="23632" spans="2:4" x14ac:dyDescent="0.3">
      <c r="B23632" s="211" t="str">
        <f t="shared" si="740"/>
        <v/>
      </c>
      <c r="D23632" s="213" t="str">
        <f t="shared" si="741"/>
        <v/>
      </c>
    </row>
    <row r="23633" spans="2:4" x14ac:dyDescent="0.3">
      <c r="B23633" s="211" t="str">
        <f t="shared" si="740"/>
        <v/>
      </c>
      <c r="D23633" s="213" t="str">
        <f t="shared" si="741"/>
        <v/>
      </c>
    </row>
    <row r="23634" spans="2:4" x14ac:dyDescent="0.3">
      <c r="B23634" s="211" t="str">
        <f t="shared" si="740"/>
        <v/>
      </c>
      <c r="D23634" s="213" t="str">
        <f t="shared" si="741"/>
        <v/>
      </c>
    </row>
    <row r="23635" spans="2:4" x14ac:dyDescent="0.3">
      <c r="B23635" s="211" t="str">
        <f t="shared" si="740"/>
        <v/>
      </c>
      <c r="D23635" s="213" t="str">
        <f t="shared" si="741"/>
        <v/>
      </c>
    </row>
    <row r="23636" spans="2:4" x14ac:dyDescent="0.3">
      <c r="B23636" s="211" t="str">
        <f t="shared" si="740"/>
        <v/>
      </c>
      <c r="D23636" s="213" t="str">
        <f t="shared" si="741"/>
        <v/>
      </c>
    </row>
    <row r="23637" spans="2:4" x14ac:dyDescent="0.3">
      <c r="B23637" s="211" t="str">
        <f t="shared" si="740"/>
        <v/>
      </c>
      <c r="D23637" s="213" t="str">
        <f t="shared" si="741"/>
        <v/>
      </c>
    </row>
    <row r="23638" spans="2:4" x14ac:dyDescent="0.3">
      <c r="B23638" s="211" t="str">
        <f t="shared" si="740"/>
        <v/>
      </c>
      <c r="D23638" s="213" t="str">
        <f t="shared" si="741"/>
        <v/>
      </c>
    </row>
    <row r="23639" spans="2:4" x14ac:dyDescent="0.3">
      <c r="B23639" s="211" t="str">
        <f t="shared" si="740"/>
        <v/>
      </c>
      <c r="D23639" s="213" t="str">
        <f t="shared" si="741"/>
        <v/>
      </c>
    </row>
    <row r="23640" spans="2:4" x14ac:dyDescent="0.3">
      <c r="B23640" s="211" t="str">
        <f t="shared" si="740"/>
        <v/>
      </c>
      <c r="D23640" s="213" t="str">
        <f t="shared" si="741"/>
        <v/>
      </c>
    </row>
    <row r="23641" spans="2:4" x14ac:dyDescent="0.3">
      <c r="B23641" s="211" t="str">
        <f t="shared" si="740"/>
        <v/>
      </c>
      <c r="D23641" s="213" t="str">
        <f t="shared" si="741"/>
        <v/>
      </c>
    </row>
    <row r="23642" spans="2:4" x14ac:dyDescent="0.3">
      <c r="B23642" s="211" t="str">
        <f t="shared" si="740"/>
        <v/>
      </c>
      <c r="D23642" s="213" t="str">
        <f t="shared" si="741"/>
        <v/>
      </c>
    </row>
    <row r="23643" spans="2:4" x14ac:dyDescent="0.3">
      <c r="B23643" s="211" t="str">
        <f t="shared" si="740"/>
        <v/>
      </c>
      <c r="D23643" s="213" t="str">
        <f t="shared" si="741"/>
        <v/>
      </c>
    </row>
    <row r="23644" spans="2:4" x14ac:dyDescent="0.3">
      <c r="B23644" s="211" t="str">
        <f t="shared" si="740"/>
        <v/>
      </c>
      <c r="D23644" s="213" t="str">
        <f t="shared" si="741"/>
        <v/>
      </c>
    </row>
    <row r="23645" spans="2:4" x14ac:dyDescent="0.3">
      <c r="B23645" s="211" t="str">
        <f t="shared" si="740"/>
        <v/>
      </c>
      <c r="D23645" s="213" t="str">
        <f t="shared" si="741"/>
        <v/>
      </c>
    </row>
    <row r="23646" spans="2:4" x14ac:dyDescent="0.3">
      <c r="B23646" s="211" t="str">
        <f t="shared" si="740"/>
        <v/>
      </c>
      <c r="D23646" s="213" t="str">
        <f t="shared" si="741"/>
        <v/>
      </c>
    </row>
    <row r="23647" spans="2:4" x14ac:dyDescent="0.3">
      <c r="B23647" s="211" t="str">
        <f t="shared" si="740"/>
        <v/>
      </c>
      <c r="D23647" s="213" t="str">
        <f t="shared" si="741"/>
        <v/>
      </c>
    </row>
    <row r="23648" spans="2:4" x14ac:dyDescent="0.3">
      <c r="B23648" s="211" t="str">
        <f t="shared" si="740"/>
        <v/>
      </c>
      <c r="D23648" s="213" t="str">
        <f t="shared" si="741"/>
        <v/>
      </c>
    </row>
    <row r="23649" spans="2:4" x14ac:dyDescent="0.3">
      <c r="B23649" s="211" t="str">
        <f t="shared" si="740"/>
        <v/>
      </c>
      <c r="D23649" s="213" t="str">
        <f t="shared" si="741"/>
        <v/>
      </c>
    </row>
    <row r="23650" spans="2:4" x14ac:dyDescent="0.3">
      <c r="B23650" s="211" t="str">
        <f t="shared" si="740"/>
        <v/>
      </c>
      <c r="D23650" s="213" t="str">
        <f t="shared" si="741"/>
        <v/>
      </c>
    </row>
    <row r="23651" spans="2:4" x14ac:dyDescent="0.3">
      <c r="B23651" s="211" t="str">
        <f t="shared" si="740"/>
        <v/>
      </c>
      <c r="D23651" s="213" t="str">
        <f t="shared" si="741"/>
        <v/>
      </c>
    </row>
    <row r="23652" spans="2:4" x14ac:dyDescent="0.3">
      <c r="B23652" s="211" t="str">
        <f t="shared" si="740"/>
        <v/>
      </c>
      <c r="D23652" s="213" t="str">
        <f t="shared" si="741"/>
        <v/>
      </c>
    </row>
    <row r="23653" spans="2:4" x14ac:dyDescent="0.3">
      <c r="B23653" s="211" t="str">
        <f t="shared" si="740"/>
        <v/>
      </c>
      <c r="D23653" s="213" t="str">
        <f t="shared" si="741"/>
        <v/>
      </c>
    </row>
    <row r="23654" spans="2:4" x14ac:dyDescent="0.3">
      <c r="B23654" s="211" t="str">
        <f t="shared" si="740"/>
        <v/>
      </c>
      <c r="D23654" s="213" t="str">
        <f t="shared" si="741"/>
        <v/>
      </c>
    </row>
    <row r="23655" spans="2:4" x14ac:dyDescent="0.3">
      <c r="B23655" s="211" t="str">
        <f t="shared" si="740"/>
        <v/>
      </c>
      <c r="D23655" s="213" t="str">
        <f t="shared" si="741"/>
        <v/>
      </c>
    </row>
    <row r="23656" spans="2:4" x14ac:dyDescent="0.3">
      <c r="B23656" s="211" t="str">
        <f t="shared" si="740"/>
        <v/>
      </c>
      <c r="D23656" s="213" t="str">
        <f t="shared" si="741"/>
        <v/>
      </c>
    </row>
    <row r="23657" spans="2:4" x14ac:dyDescent="0.3">
      <c r="B23657" s="211" t="str">
        <f t="shared" si="740"/>
        <v/>
      </c>
      <c r="D23657" s="213" t="str">
        <f t="shared" si="741"/>
        <v/>
      </c>
    </row>
    <row r="23658" spans="2:4" x14ac:dyDescent="0.3">
      <c r="B23658" s="211" t="str">
        <f t="shared" si="740"/>
        <v/>
      </c>
      <c r="D23658" s="213" t="str">
        <f t="shared" si="741"/>
        <v/>
      </c>
    </row>
    <row r="23659" spans="2:4" x14ac:dyDescent="0.3">
      <c r="B23659" s="211" t="str">
        <f t="shared" si="740"/>
        <v/>
      </c>
      <c r="D23659" s="213" t="str">
        <f t="shared" si="741"/>
        <v/>
      </c>
    </row>
    <row r="23660" spans="2:4" x14ac:dyDescent="0.3">
      <c r="B23660" s="211" t="str">
        <f t="shared" si="740"/>
        <v/>
      </c>
      <c r="D23660" s="213" t="str">
        <f t="shared" si="741"/>
        <v/>
      </c>
    </row>
    <row r="23661" spans="2:4" x14ac:dyDescent="0.3">
      <c r="B23661" s="211" t="str">
        <f t="shared" si="740"/>
        <v/>
      </c>
      <c r="D23661" s="213" t="str">
        <f t="shared" si="741"/>
        <v/>
      </c>
    </row>
    <row r="23662" spans="2:4" x14ac:dyDescent="0.3">
      <c r="B23662" s="211" t="str">
        <f t="shared" si="740"/>
        <v/>
      </c>
      <c r="D23662" s="213" t="str">
        <f t="shared" si="741"/>
        <v/>
      </c>
    </row>
    <row r="23663" spans="2:4" x14ac:dyDescent="0.3">
      <c r="B23663" s="211" t="str">
        <f t="shared" si="740"/>
        <v/>
      </c>
      <c r="D23663" s="213" t="str">
        <f t="shared" si="741"/>
        <v/>
      </c>
    </row>
    <row r="23664" spans="2:4" x14ac:dyDescent="0.3">
      <c r="B23664" s="211" t="str">
        <f t="shared" si="740"/>
        <v/>
      </c>
      <c r="D23664" s="213" t="str">
        <f t="shared" si="741"/>
        <v/>
      </c>
    </row>
    <row r="23665" spans="2:4" x14ac:dyDescent="0.3">
      <c r="B23665" s="211" t="str">
        <f t="shared" si="740"/>
        <v/>
      </c>
      <c r="D23665" s="213" t="str">
        <f t="shared" si="741"/>
        <v/>
      </c>
    </row>
    <row r="23666" spans="2:4" x14ac:dyDescent="0.3">
      <c r="B23666" s="211" t="str">
        <f t="shared" si="740"/>
        <v/>
      </c>
      <c r="D23666" s="213" t="str">
        <f t="shared" si="741"/>
        <v/>
      </c>
    </row>
    <row r="23667" spans="2:4" x14ac:dyDescent="0.3">
      <c r="B23667" s="211" t="str">
        <f t="shared" si="740"/>
        <v/>
      </c>
      <c r="D23667" s="213" t="str">
        <f t="shared" si="741"/>
        <v/>
      </c>
    </row>
    <row r="23668" spans="2:4" x14ac:dyDescent="0.3">
      <c r="B23668" s="211" t="str">
        <f t="shared" si="740"/>
        <v/>
      </c>
      <c r="D23668" s="213" t="str">
        <f t="shared" si="741"/>
        <v/>
      </c>
    </row>
    <row r="23669" spans="2:4" x14ac:dyDescent="0.3">
      <c r="B23669" s="211" t="str">
        <f t="shared" si="740"/>
        <v/>
      </c>
      <c r="D23669" s="213" t="str">
        <f t="shared" si="741"/>
        <v/>
      </c>
    </row>
    <row r="23670" spans="2:4" x14ac:dyDescent="0.3">
      <c r="B23670" s="211" t="str">
        <f t="shared" si="740"/>
        <v/>
      </c>
      <c r="D23670" s="213" t="str">
        <f t="shared" si="741"/>
        <v/>
      </c>
    </row>
    <row r="23671" spans="2:4" x14ac:dyDescent="0.3">
      <c r="B23671" s="211" t="str">
        <f t="shared" si="740"/>
        <v/>
      </c>
      <c r="D23671" s="213" t="str">
        <f t="shared" si="741"/>
        <v/>
      </c>
    </row>
    <row r="23672" spans="2:4" x14ac:dyDescent="0.3">
      <c r="B23672" s="211" t="str">
        <f t="shared" si="740"/>
        <v/>
      </c>
      <c r="D23672" s="213" t="str">
        <f t="shared" si="741"/>
        <v/>
      </c>
    </row>
    <row r="23673" spans="2:4" x14ac:dyDescent="0.3">
      <c r="B23673" s="211" t="str">
        <f t="shared" si="740"/>
        <v/>
      </c>
      <c r="D23673" s="213" t="str">
        <f t="shared" si="741"/>
        <v/>
      </c>
    </row>
    <row r="23674" spans="2:4" x14ac:dyDescent="0.3">
      <c r="B23674" s="211" t="str">
        <f t="shared" si="740"/>
        <v/>
      </c>
      <c r="D23674" s="213" t="str">
        <f t="shared" si="741"/>
        <v/>
      </c>
    </row>
    <row r="23675" spans="2:4" x14ac:dyDescent="0.3">
      <c r="B23675" s="211" t="str">
        <f t="shared" si="740"/>
        <v/>
      </c>
      <c r="D23675" s="213" t="str">
        <f t="shared" si="741"/>
        <v/>
      </c>
    </row>
    <row r="23676" spans="2:4" x14ac:dyDescent="0.3">
      <c r="B23676" s="211" t="str">
        <f t="shared" si="740"/>
        <v/>
      </c>
      <c r="D23676" s="213" t="str">
        <f t="shared" si="741"/>
        <v/>
      </c>
    </row>
    <row r="23677" spans="2:4" x14ac:dyDescent="0.3">
      <c r="B23677" s="211" t="str">
        <f t="shared" si="740"/>
        <v/>
      </c>
      <c r="D23677" s="213" t="str">
        <f t="shared" si="741"/>
        <v/>
      </c>
    </row>
    <row r="23678" spans="2:4" x14ac:dyDescent="0.3">
      <c r="B23678" s="211" t="str">
        <f t="shared" si="740"/>
        <v/>
      </c>
      <c r="D23678" s="213" t="str">
        <f t="shared" si="741"/>
        <v/>
      </c>
    </row>
    <row r="23679" spans="2:4" x14ac:dyDescent="0.3">
      <c r="B23679" s="211" t="str">
        <f t="shared" si="740"/>
        <v/>
      </c>
      <c r="D23679" s="213" t="str">
        <f t="shared" si="741"/>
        <v/>
      </c>
    </row>
    <row r="23680" spans="2:4" x14ac:dyDescent="0.3">
      <c r="B23680" s="211" t="str">
        <f t="shared" si="740"/>
        <v/>
      </c>
      <c r="D23680" s="213" t="str">
        <f t="shared" si="741"/>
        <v/>
      </c>
    </row>
    <row r="23681" spans="2:4" x14ac:dyDescent="0.3">
      <c r="B23681" s="211" t="str">
        <f t="shared" si="740"/>
        <v/>
      </c>
      <c r="D23681" s="213" t="str">
        <f t="shared" si="741"/>
        <v/>
      </c>
    </row>
    <row r="23682" spans="2:4" x14ac:dyDescent="0.3">
      <c r="B23682" s="211" t="str">
        <f t="shared" si="740"/>
        <v/>
      </c>
      <c r="D23682" s="213" t="str">
        <f t="shared" si="741"/>
        <v/>
      </c>
    </row>
    <row r="23683" spans="2:4" x14ac:dyDescent="0.3">
      <c r="B23683" s="211" t="str">
        <f t="shared" si="740"/>
        <v/>
      </c>
      <c r="D23683" s="213" t="str">
        <f t="shared" si="741"/>
        <v/>
      </c>
    </row>
    <row r="23684" spans="2:4" x14ac:dyDescent="0.3">
      <c r="B23684" s="211" t="str">
        <f t="shared" si="740"/>
        <v/>
      </c>
      <c r="D23684" s="213" t="str">
        <f t="shared" si="741"/>
        <v/>
      </c>
    </row>
    <row r="23685" spans="2:4" x14ac:dyDescent="0.3">
      <c r="B23685" s="211" t="str">
        <f t="shared" si="740"/>
        <v/>
      </c>
      <c r="D23685" s="213" t="str">
        <f t="shared" si="741"/>
        <v/>
      </c>
    </row>
    <row r="23686" spans="2:4" x14ac:dyDescent="0.3">
      <c r="B23686" s="211" t="str">
        <f t="shared" ref="B23686:B23749" si="742">IF(NOT(ISBLANK(A23686)),INT(($B$2-A23686)/365.25),"")</f>
        <v/>
      </c>
      <c r="D23686" s="213" t="str">
        <f t="shared" ref="D23686:D23749" si="743">_xlfn.IFNA(VLOOKUP(B23686,AgeGroups,2,TRUE),"")</f>
        <v/>
      </c>
    </row>
    <row r="23687" spans="2:4" x14ac:dyDescent="0.3">
      <c r="B23687" s="211" t="str">
        <f t="shared" si="742"/>
        <v/>
      </c>
      <c r="D23687" s="213" t="str">
        <f t="shared" si="743"/>
        <v/>
      </c>
    </row>
    <row r="23688" spans="2:4" x14ac:dyDescent="0.3">
      <c r="B23688" s="211" t="str">
        <f t="shared" si="742"/>
        <v/>
      </c>
      <c r="D23688" s="213" t="str">
        <f t="shared" si="743"/>
        <v/>
      </c>
    </row>
    <row r="23689" spans="2:4" x14ac:dyDescent="0.3">
      <c r="B23689" s="211" t="str">
        <f t="shared" si="742"/>
        <v/>
      </c>
      <c r="D23689" s="213" t="str">
        <f t="shared" si="743"/>
        <v/>
      </c>
    </row>
    <row r="23690" spans="2:4" x14ac:dyDescent="0.3">
      <c r="B23690" s="211" t="str">
        <f t="shared" si="742"/>
        <v/>
      </c>
      <c r="D23690" s="213" t="str">
        <f t="shared" si="743"/>
        <v/>
      </c>
    </row>
    <row r="23691" spans="2:4" x14ac:dyDescent="0.3">
      <c r="B23691" s="211" t="str">
        <f t="shared" si="742"/>
        <v/>
      </c>
      <c r="D23691" s="213" t="str">
        <f t="shared" si="743"/>
        <v/>
      </c>
    </row>
    <row r="23692" spans="2:4" x14ac:dyDescent="0.3">
      <c r="B23692" s="211" t="str">
        <f t="shared" si="742"/>
        <v/>
      </c>
      <c r="D23692" s="213" t="str">
        <f t="shared" si="743"/>
        <v/>
      </c>
    </row>
    <row r="23693" spans="2:4" x14ac:dyDescent="0.3">
      <c r="B23693" s="211" t="str">
        <f t="shared" si="742"/>
        <v/>
      </c>
      <c r="D23693" s="213" t="str">
        <f t="shared" si="743"/>
        <v/>
      </c>
    </row>
    <row r="23694" spans="2:4" x14ac:dyDescent="0.3">
      <c r="B23694" s="211" t="str">
        <f t="shared" si="742"/>
        <v/>
      </c>
      <c r="D23694" s="213" t="str">
        <f t="shared" si="743"/>
        <v/>
      </c>
    </row>
    <row r="23695" spans="2:4" x14ac:dyDescent="0.3">
      <c r="B23695" s="211" t="str">
        <f t="shared" si="742"/>
        <v/>
      </c>
      <c r="D23695" s="213" t="str">
        <f t="shared" si="743"/>
        <v/>
      </c>
    </row>
    <row r="23696" spans="2:4" x14ac:dyDescent="0.3">
      <c r="B23696" s="211" t="str">
        <f t="shared" si="742"/>
        <v/>
      </c>
      <c r="D23696" s="213" t="str">
        <f t="shared" si="743"/>
        <v/>
      </c>
    </row>
    <row r="23697" spans="2:4" x14ac:dyDescent="0.3">
      <c r="B23697" s="211" t="str">
        <f t="shared" si="742"/>
        <v/>
      </c>
      <c r="D23697" s="213" t="str">
        <f t="shared" si="743"/>
        <v/>
      </c>
    </row>
    <row r="23698" spans="2:4" x14ac:dyDescent="0.3">
      <c r="B23698" s="211" t="str">
        <f t="shared" si="742"/>
        <v/>
      </c>
      <c r="D23698" s="213" t="str">
        <f t="shared" si="743"/>
        <v/>
      </c>
    </row>
    <row r="23699" spans="2:4" x14ac:dyDescent="0.3">
      <c r="B23699" s="211" t="str">
        <f t="shared" si="742"/>
        <v/>
      </c>
      <c r="D23699" s="213" t="str">
        <f t="shared" si="743"/>
        <v/>
      </c>
    </row>
    <row r="23700" spans="2:4" x14ac:dyDescent="0.3">
      <c r="B23700" s="211" t="str">
        <f t="shared" si="742"/>
        <v/>
      </c>
      <c r="D23700" s="213" t="str">
        <f t="shared" si="743"/>
        <v/>
      </c>
    </row>
    <row r="23701" spans="2:4" x14ac:dyDescent="0.3">
      <c r="B23701" s="211" t="str">
        <f t="shared" si="742"/>
        <v/>
      </c>
      <c r="D23701" s="213" t="str">
        <f t="shared" si="743"/>
        <v/>
      </c>
    </row>
    <row r="23702" spans="2:4" x14ac:dyDescent="0.3">
      <c r="B23702" s="211" t="str">
        <f t="shared" si="742"/>
        <v/>
      </c>
      <c r="D23702" s="213" t="str">
        <f t="shared" si="743"/>
        <v/>
      </c>
    </row>
    <row r="23703" spans="2:4" x14ac:dyDescent="0.3">
      <c r="B23703" s="211" t="str">
        <f t="shared" si="742"/>
        <v/>
      </c>
      <c r="D23703" s="213" t="str">
        <f t="shared" si="743"/>
        <v/>
      </c>
    </row>
    <row r="23704" spans="2:4" x14ac:dyDescent="0.3">
      <c r="B23704" s="211" t="str">
        <f t="shared" si="742"/>
        <v/>
      </c>
      <c r="D23704" s="213" t="str">
        <f t="shared" si="743"/>
        <v/>
      </c>
    </row>
    <row r="23705" spans="2:4" x14ac:dyDescent="0.3">
      <c r="B23705" s="211" t="str">
        <f t="shared" si="742"/>
        <v/>
      </c>
      <c r="D23705" s="213" t="str">
        <f t="shared" si="743"/>
        <v/>
      </c>
    </row>
    <row r="23706" spans="2:4" x14ac:dyDescent="0.3">
      <c r="B23706" s="211" t="str">
        <f t="shared" si="742"/>
        <v/>
      </c>
      <c r="D23706" s="213" t="str">
        <f t="shared" si="743"/>
        <v/>
      </c>
    </row>
    <row r="23707" spans="2:4" x14ac:dyDescent="0.3">
      <c r="B23707" s="211" t="str">
        <f t="shared" si="742"/>
        <v/>
      </c>
      <c r="D23707" s="213" t="str">
        <f t="shared" si="743"/>
        <v/>
      </c>
    </row>
    <row r="23708" spans="2:4" x14ac:dyDescent="0.3">
      <c r="B23708" s="211" t="str">
        <f t="shared" si="742"/>
        <v/>
      </c>
      <c r="D23708" s="213" t="str">
        <f t="shared" si="743"/>
        <v/>
      </c>
    </row>
    <row r="23709" spans="2:4" x14ac:dyDescent="0.3">
      <c r="B23709" s="211" t="str">
        <f t="shared" si="742"/>
        <v/>
      </c>
      <c r="D23709" s="213" t="str">
        <f t="shared" si="743"/>
        <v/>
      </c>
    </row>
    <row r="23710" spans="2:4" x14ac:dyDescent="0.3">
      <c r="B23710" s="211" t="str">
        <f t="shared" si="742"/>
        <v/>
      </c>
      <c r="D23710" s="213" t="str">
        <f t="shared" si="743"/>
        <v/>
      </c>
    </row>
    <row r="23711" spans="2:4" x14ac:dyDescent="0.3">
      <c r="B23711" s="211" t="str">
        <f t="shared" si="742"/>
        <v/>
      </c>
      <c r="D23711" s="213" t="str">
        <f t="shared" si="743"/>
        <v/>
      </c>
    </row>
    <row r="23712" spans="2:4" x14ac:dyDescent="0.3">
      <c r="B23712" s="211" t="str">
        <f t="shared" si="742"/>
        <v/>
      </c>
      <c r="D23712" s="213" t="str">
        <f t="shared" si="743"/>
        <v/>
      </c>
    </row>
    <row r="23713" spans="2:4" x14ac:dyDescent="0.3">
      <c r="B23713" s="211" t="str">
        <f t="shared" si="742"/>
        <v/>
      </c>
      <c r="D23713" s="213" t="str">
        <f t="shared" si="743"/>
        <v/>
      </c>
    </row>
    <row r="23714" spans="2:4" x14ac:dyDescent="0.3">
      <c r="B23714" s="211" t="str">
        <f t="shared" si="742"/>
        <v/>
      </c>
      <c r="D23714" s="213" t="str">
        <f t="shared" si="743"/>
        <v/>
      </c>
    </row>
    <row r="23715" spans="2:4" x14ac:dyDescent="0.3">
      <c r="B23715" s="211" t="str">
        <f t="shared" si="742"/>
        <v/>
      </c>
      <c r="D23715" s="213" t="str">
        <f t="shared" si="743"/>
        <v/>
      </c>
    </row>
    <row r="23716" spans="2:4" x14ac:dyDescent="0.3">
      <c r="B23716" s="211" t="str">
        <f t="shared" si="742"/>
        <v/>
      </c>
      <c r="D23716" s="213" t="str">
        <f t="shared" si="743"/>
        <v/>
      </c>
    </row>
    <row r="23717" spans="2:4" x14ac:dyDescent="0.3">
      <c r="B23717" s="211" t="str">
        <f t="shared" si="742"/>
        <v/>
      </c>
      <c r="D23717" s="213" t="str">
        <f t="shared" si="743"/>
        <v/>
      </c>
    </row>
    <row r="23718" spans="2:4" x14ac:dyDescent="0.3">
      <c r="B23718" s="211" t="str">
        <f t="shared" si="742"/>
        <v/>
      </c>
      <c r="D23718" s="213" t="str">
        <f t="shared" si="743"/>
        <v/>
      </c>
    </row>
    <row r="23719" spans="2:4" x14ac:dyDescent="0.3">
      <c r="B23719" s="211" t="str">
        <f t="shared" si="742"/>
        <v/>
      </c>
      <c r="D23719" s="213" t="str">
        <f t="shared" si="743"/>
        <v/>
      </c>
    </row>
    <row r="23720" spans="2:4" x14ac:dyDescent="0.3">
      <c r="B23720" s="211" t="str">
        <f t="shared" si="742"/>
        <v/>
      </c>
      <c r="D23720" s="213" t="str">
        <f t="shared" si="743"/>
        <v/>
      </c>
    </row>
    <row r="23721" spans="2:4" x14ac:dyDescent="0.3">
      <c r="B23721" s="211" t="str">
        <f t="shared" si="742"/>
        <v/>
      </c>
      <c r="D23721" s="213" t="str">
        <f t="shared" si="743"/>
        <v/>
      </c>
    </row>
    <row r="23722" spans="2:4" x14ac:dyDescent="0.3">
      <c r="B23722" s="211" t="str">
        <f t="shared" si="742"/>
        <v/>
      </c>
      <c r="D23722" s="213" t="str">
        <f t="shared" si="743"/>
        <v/>
      </c>
    </row>
    <row r="23723" spans="2:4" x14ac:dyDescent="0.3">
      <c r="B23723" s="211" t="str">
        <f t="shared" si="742"/>
        <v/>
      </c>
      <c r="D23723" s="213" t="str">
        <f t="shared" si="743"/>
        <v/>
      </c>
    </row>
    <row r="23724" spans="2:4" x14ac:dyDescent="0.3">
      <c r="B23724" s="211" t="str">
        <f t="shared" si="742"/>
        <v/>
      </c>
      <c r="D23724" s="213" t="str">
        <f t="shared" si="743"/>
        <v/>
      </c>
    </row>
    <row r="23725" spans="2:4" x14ac:dyDescent="0.3">
      <c r="B23725" s="211" t="str">
        <f t="shared" si="742"/>
        <v/>
      </c>
      <c r="D23725" s="213" t="str">
        <f t="shared" si="743"/>
        <v/>
      </c>
    </row>
    <row r="23726" spans="2:4" x14ac:dyDescent="0.3">
      <c r="B23726" s="211" t="str">
        <f t="shared" si="742"/>
        <v/>
      </c>
      <c r="D23726" s="213" t="str">
        <f t="shared" si="743"/>
        <v/>
      </c>
    </row>
    <row r="23727" spans="2:4" x14ac:dyDescent="0.3">
      <c r="B23727" s="211" t="str">
        <f t="shared" si="742"/>
        <v/>
      </c>
      <c r="D23727" s="213" t="str">
        <f t="shared" si="743"/>
        <v/>
      </c>
    </row>
    <row r="23728" spans="2:4" x14ac:dyDescent="0.3">
      <c r="B23728" s="211" t="str">
        <f t="shared" si="742"/>
        <v/>
      </c>
      <c r="D23728" s="213" t="str">
        <f t="shared" si="743"/>
        <v/>
      </c>
    </row>
    <row r="23729" spans="2:4" x14ac:dyDescent="0.3">
      <c r="B23729" s="211" t="str">
        <f t="shared" si="742"/>
        <v/>
      </c>
      <c r="D23729" s="213" t="str">
        <f t="shared" si="743"/>
        <v/>
      </c>
    </row>
    <row r="23730" spans="2:4" x14ac:dyDescent="0.3">
      <c r="B23730" s="211" t="str">
        <f t="shared" si="742"/>
        <v/>
      </c>
      <c r="D23730" s="213" t="str">
        <f t="shared" si="743"/>
        <v/>
      </c>
    </row>
    <row r="23731" spans="2:4" x14ac:dyDescent="0.3">
      <c r="B23731" s="211" t="str">
        <f t="shared" si="742"/>
        <v/>
      </c>
      <c r="D23731" s="213" t="str">
        <f t="shared" si="743"/>
        <v/>
      </c>
    </row>
    <row r="23732" spans="2:4" x14ac:dyDescent="0.3">
      <c r="B23732" s="211" t="str">
        <f t="shared" si="742"/>
        <v/>
      </c>
      <c r="D23732" s="213" t="str">
        <f t="shared" si="743"/>
        <v/>
      </c>
    </row>
    <row r="23733" spans="2:4" x14ac:dyDescent="0.3">
      <c r="B23733" s="211" t="str">
        <f t="shared" si="742"/>
        <v/>
      </c>
      <c r="D23733" s="213" t="str">
        <f t="shared" si="743"/>
        <v/>
      </c>
    </row>
    <row r="23734" spans="2:4" x14ac:dyDescent="0.3">
      <c r="B23734" s="211" t="str">
        <f t="shared" si="742"/>
        <v/>
      </c>
      <c r="D23734" s="213" t="str">
        <f t="shared" si="743"/>
        <v/>
      </c>
    </row>
    <row r="23735" spans="2:4" x14ac:dyDescent="0.3">
      <c r="B23735" s="211" t="str">
        <f t="shared" si="742"/>
        <v/>
      </c>
      <c r="D23735" s="213" t="str">
        <f t="shared" si="743"/>
        <v/>
      </c>
    </row>
    <row r="23736" spans="2:4" x14ac:dyDescent="0.3">
      <c r="B23736" s="211" t="str">
        <f t="shared" si="742"/>
        <v/>
      </c>
      <c r="D23736" s="213" t="str">
        <f t="shared" si="743"/>
        <v/>
      </c>
    </row>
    <row r="23737" spans="2:4" x14ac:dyDescent="0.3">
      <c r="B23737" s="211" t="str">
        <f t="shared" si="742"/>
        <v/>
      </c>
      <c r="D23737" s="213" t="str">
        <f t="shared" si="743"/>
        <v/>
      </c>
    </row>
    <row r="23738" spans="2:4" x14ac:dyDescent="0.3">
      <c r="B23738" s="211" t="str">
        <f t="shared" si="742"/>
        <v/>
      </c>
      <c r="D23738" s="213" t="str">
        <f t="shared" si="743"/>
        <v/>
      </c>
    </row>
    <row r="23739" spans="2:4" x14ac:dyDescent="0.3">
      <c r="B23739" s="211" t="str">
        <f t="shared" si="742"/>
        <v/>
      </c>
      <c r="D23739" s="213" t="str">
        <f t="shared" si="743"/>
        <v/>
      </c>
    </row>
    <row r="23740" spans="2:4" x14ac:dyDescent="0.3">
      <c r="B23740" s="211" t="str">
        <f t="shared" si="742"/>
        <v/>
      </c>
      <c r="D23740" s="213" t="str">
        <f t="shared" si="743"/>
        <v/>
      </c>
    </row>
    <row r="23741" spans="2:4" x14ac:dyDescent="0.3">
      <c r="B23741" s="211" t="str">
        <f t="shared" si="742"/>
        <v/>
      </c>
      <c r="D23741" s="213" t="str">
        <f t="shared" si="743"/>
        <v/>
      </c>
    </row>
    <row r="23742" spans="2:4" x14ac:dyDescent="0.3">
      <c r="B23742" s="211" t="str">
        <f t="shared" si="742"/>
        <v/>
      </c>
      <c r="D23742" s="213" t="str">
        <f t="shared" si="743"/>
        <v/>
      </c>
    </row>
    <row r="23743" spans="2:4" x14ac:dyDescent="0.3">
      <c r="B23743" s="211" t="str">
        <f t="shared" si="742"/>
        <v/>
      </c>
      <c r="D23743" s="213" t="str">
        <f t="shared" si="743"/>
        <v/>
      </c>
    </row>
    <row r="23744" spans="2:4" x14ac:dyDescent="0.3">
      <c r="B23744" s="211" t="str">
        <f t="shared" si="742"/>
        <v/>
      </c>
      <c r="D23744" s="213" t="str">
        <f t="shared" si="743"/>
        <v/>
      </c>
    </row>
    <row r="23745" spans="2:4" x14ac:dyDescent="0.3">
      <c r="B23745" s="211" t="str">
        <f t="shared" si="742"/>
        <v/>
      </c>
      <c r="D23745" s="213" t="str">
        <f t="shared" si="743"/>
        <v/>
      </c>
    </row>
    <row r="23746" spans="2:4" x14ac:dyDescent="0.3">
      <c r="B23746" s="211" t="str">
        <f t="shared" si="742"/>
        <v/>
      </c>
      <c r="D23746" s="213" t="str">
        <f t="shared" si="743"/>
        <v/>
      </c>
    </row>
    <row r="23747" spans="2:4" x14ac:dyDescent="0.3">
      <c r="B23747" s="211" t="str">
        <f t="shared" si="742"/>
        <v/>
      </c>
      <c r="D23747" s="213" t="str">
        <f t="shared" si="743"/>
        <v/>
      </c>
    </row>
    <row r="23748" spans="2:4" x14ac:dyDescent="0.3">
      <c r="B23748" s="211" t="str">
        <f t="shared" si="742"/>
        <v/>
      </c>
      <c r="D23748" s="213" t="str">
        <f t="shared" si="743"/>
        <v/>
      </c>
    </row>
    <row r="23749" spans="2:4" x14ac:dyDescent="0.3">
      <c r="B23749" s="211" t="str">
        <f t="shared" si="742"/>
        <v/>
      </c>
      <c r="D23749" s="213" t="str">
        <f t="shared" si="743"/>
        <v/>
      </c>
    </row>
    <row r="23750" spans="2:4" x14ac:dyDescent="0.3">
      <c r="B23750" s="211" t="str">
        <f t="shared" ref="B23750:B23813" si="744">IF(NOT(ISBLANK(A23750)),INT(($B$2-A23750)/365.25),"")</f>
        <v/>
      </c>
      <c r="D23750" s="213" t="str">
        <f t="shared" ref="D23750:D23813" si="745">_xlfn.IFNA(VLOOKUP(B23750,AgeGroups,2,TRUE),"")</f>
        <v/>
      </c>
    </row>
    <row r="23751" spans="2:4" x14ac:dyDescent="0.3">
      <c r="B23751" s="211" t="str">
        <f t="shared" si="744"/>
        <v/>
      </c>
      <c r="D23751" s="213" t="str">
        <f t="shared" si="745"/>
        <v/>
      </c>
    </row>
    <row r="23752" spans="2:4" x14ac:dyDescent="0.3">
      <c r="B23752" s="211" t="str">
        <f t="shared" si="744"/>
        <v/>
      </c>
      <c r="D23752" s="213" t="str">
        <f t="shared" si="745"/>
        <v/>
      </c>
    </row>
    <row r="23753" spans="2:4" x14ac:dyDescent="0.3">
      <c r="B23753" s="211" t="str">
        <f t="shared" si="744"/>
        <v/>
      </c>
      <c r="D23753" s="213" t="str">
        <f t="shared" si="745"/>
        <v/>
      </c>
    </row>
    <row r="23754" spans="2:4" x14ac:dyDescent="0.3">
      <c r="B23754" s="211" t="str">
        <f t="shared" si="744"/>
        <v/>
      </c>
      <c r="D23754" s="213" t="str">
        <f t="shared" si="745"/>
        <v/>
      </c>
    </row>
    <row r="23755" spans="2:4" x14ac:dyDescent="0.3">
      <c r="B23755" s="211" t="str">
        <f t="shared" si="744"/>
        <v/>
      </c>
      <c r="D23755" s="213" t="str">
        <f t="shared" si="745"/>
        <v/>
      </c>
    </row>
    <row r="23756" spans="2:4" x14ac:dyDescent="0.3">
      <c r="B23756" s="211" t="str">
        <f t="shared" si="744"/>
        <v/>
      </c>
      <c r="D23756" s="213" t="str">
        <f t="shared" si="745"/>
        <v/>
      </c>
    </row>
    <row r="23757" spans="2:4" x14ac:dyDescent="0.3">
      <c r="B23757" s="211" t="str">
        <f t="shared" si="744"/>
        <v/>
      </c>
      <c r="D23757" s="213" t="str">
        <f t="shared" si="745"/>
        <v/>
      </c>
    </row>
    <row r="23758" spans="2:4" x14ac:dyDescent="0.3">
      <c r="B23758" s="211" t="str">
        <f t="shared" si="744"/>
        <v/>
      </c>
      <c r="D23758" s="213" t="str">
        <f t="shared" si="745"/>
        <v/>
      </c>
    </row>
    <row r="23759" spans="2:4" x14ac:dyDescent="0.3">
      <c r="B23759" s="211" t="str">
        <f t="shared" si="744"/>
        <v/>
      </c>
      <c r="D23759" s="213" t="str">
        <f t="shared" si="745"/>
        <v/>
      </c>
    </row>
    <row r="23760" spans="2:4" x14ac:dyDescent="0.3">
      <c r="B23760" s="211" t="str">
        <f t="shared" si="744"/>
        <v/>
      </c>
      <c r="D23760" s="213" t="str">
        <f t="shared" si="745"/>
        <v/>
      </c>
    </row>
    <row r="23761" spans="2:4" x14ac:dyDescent="0.3">
      <c r="B23761" s="211" t="str">
        <f t="shared" si="744"/>
        <v/>
      </c>
      <c r="D23761" s="213" t="str">
        <f t="shared" si="745"/>
        <v/>
      </c>
    </row>
    <row r="23762" spans="2:4" x14ac:dyDescent="0.3">
      <c r="B23762" s="211" t="str">
        <f t="shared" si="744"/>
        <v/>
      </c>
      <c r="D23762" s="213" t="str">
        <f t="shared" si="745"/>
        <v/>
      </c>
    </row>
    <row r="23763" spans="2:4" x14ac:dyDescent="0.3">
      <c r="B23763" s="211" t="str">
        <f t="shared" si="744"/>
        <v/>
      </c>
      <c r="D23763" s="213" t="str">
        <f t="shared" si="745"/>
        <v/>
      </c>
    </row>
    <row r="23764" spans="2:4" x14ac:dyDescent="0.3">
      <c r="B23764" s="211" t="str">
        <f t="shared" si="744"/>
        <v/>
      </c>
      <c r="D23764" s="213" t="str">
        <f t="shared" si="745"/>
        <v/>
      </c>
    </row>
    <row r="23765" spans="2:4" x14ac:dyDescent="0.3">
      <c r="B23765" s="211" t="str">
        <f t="shared" si="744"/>
        <v/>
      </c>
      <c r="D23765" s="213" t="str">
        <f t="shared" si="745"/>
        <v/>
      </c>
    </row>
    <row r="23766" spans="2:4" x14ac:dyDescent="0.3">
      <c r="B23766" s="211" t="str">
        <f t="shared" si="744"/>
        <v/>
      </c>
      <c r="D23766" s="213" t="str">
        <f t="shared" si="745"/>
        <v/>
      </c>
    </row>
    <row r="23767" spans="2:4" x14ac:dyDescent="0.3">
      <c r="B23767" s="211" t="str">
        <f t="shared" si="744"/>
        <v/>
      </c>
      <c r="D23767" s="213" t="str">
        <f t="shared" si="745"/>
        <v/>
      </c>
    </row>
    <row r="23768" spans="2:4" x14ac:dyDescent="0.3">
      <c r="B23768" s="211" t="str">
        <f t="shared" si="744"/>
        <v/>
      </c>
      <c r="D23768" s="213" t="str">
        <f t="shared" si="745"/>
        <v/>
      </c>
    </row>
    <row r="23769" spans="2:4" x14ac:dyDescent="0.3">
      <c r="B23769" s="211" t="str">
        <f t="shared" si="744"/>
        <v/>
      </c>
      <c r="D23769" s="213" t="str">
        <f t="shared" si="745"/>
        <v/>
      </c>
    </row>
    <row r="23770" spans="2:4" x14ac:dyDescent="0.3">
      <c r="B23770" s="211" t="str">
        <f t="shared" si="744"/>
        <v/>
      </c>
      <c r="D23770" s="213" t="str">
        <f t="shared" si="745"/>
        <v/>
      </c>
    </row>
    <row r="23771" spans="2:4" x14ac:dyDescent="0.3">
      <c r="B23771" s="211" t="str">
        <f t="shared" si="744"/>
        <v/>
      </c>
      <c r="D23771" s="213" t="str">
        <f t="shared" si="745"/>
        <v/>
      </c>
    </row>
    <row r="23772" spans="2:4" x14ac:dyDescent="0.3">
      <c r="B23772" s="211" t="str">
        <f t="shared" si="744"/>
        <v/>
      </c>
      <c r="D23772" s="213" t="str">
        <f t="shared" si="745"/>
        <v/>
      </c>
    </row>
    <row r="23773" spans="2:4" x14ac:dyDescent="0.3">
      <c r="B23773" s="211" t="str">
        <f t="shared" si="744"/>
        <v/>
      </c>
      <c r="D23773" s="213" t="str">
        <f t="shared" si="745"/>
        <v/>
      </c>
    </row>
    <row r="23774" spans="2:4" x14ac:dyDescent="0.3">
      <c r="B23774" s="211" t="str">
        <f t="shared" si="744"/>
        <v/>
      </c>
      <c r="D23774" s="213" t="str">
        <f t="shared" si="745"/>
        <v/>
      </c>
    </row>
    <row r="23775" spans="2:4" x14ac:dyDescent="0.3">
      <c r="B23775" s="211" t="str">
        <f t="shared" si="744"/>
        <v/>
      </c>
      <c r="D23775" s="213" t="str">
        <f t="shared" si="745"/>
        <v/>
      </c>
    </row>
    <row r="23776" spans="2:4" x14ac:dyDescent="0.3">
      <c r="B23776" s="211" t="str">
        <f t="shared" si="744"/>
        <v/>
      </c>
      <c r="D23776" s="213" t="str">
        <f t="shared" si="745"/>
        <v/>
      </c>
    </row>
    <row r="23777" spans="2:4" x14ac:dyDescent="0.3">
      <c r="B23777" s="211" t="str">
        <f t="shared" si="744"/>
        <v/>
      </c>
      <c r="D23777" s="213" t="str">
        <f t="shared" si="745"/>
        <v/>
      </c>
    </row>
    <row r="23778" spans="2:4" x14ac:dyDescent="0.3">
      <c r="B23778" s="211" t="str">
        <f t="shared" si="744"/>
        <v/>
      </c>
      <c r="D23778" s="213" t="str">
        <f t="shared" si="745"/>
        <v/>
      </c>
    </row>
    <row r="23779" spans="2:4" x14ac:dyDescent="0.3">
      <c r="B23779" s="211" t="str">
        <f t="shared" si="744"/>
        <v/>
      </c>
      <c r="D23779" s="213" t="str">
        <f t="shared" si="745"/>
        <v/>
      </c>
    </row>
    <row r="23780" spans="2:4" x14ac:dyDescent="0.3">
      <c r="B23780" s="211" t="str">
        <f t="shared" si="744"/>
        <v/>
      </c>
      <c r="D23780" s="213" t="str">
        <f t="shared" si="745"/>
        <v/>
      </c>
    </row>
    <row r="23781" spans="2:4" x14ac:dyDescent="0.3">
      <c r="B23781" s="211" t="str">
        <f t="shared" si="744"/>
        <v/>
      </c>
      <c r="D23781" s="213" t="str">
        <f t="shared" si="745"/>
        <v/>
      </c>
    </row>
    <row r="23782" spans="2:4" x14ac:dyDescent="0.3">
      <c r="B23782" s="211" t="str">
        <f t="shared" si="744"/>
        <v/>
      </c>
      <c r="D23782" s="213" t="str">
        <f t="shared" si="745"/>
        <v/>
      </c>
    </row>
    <row r="23783" spans="2:4" x14ac:dyDescent="0.3">
      <c r="B23783" s="211" t="str">
        <f t="shared" si="744"/>
        <v/>
      </c>
      <c r="D23783" s="213" t="str">
        <f t="shared" si="745"/>
        <v/>
      </c>
    </row>
    <row r="23784" spans="2:4" x14ac:dyDescent="0.3">
      <c r="B23784" s="211" t="str">
        <f t="shared" si="744"/>
        <v/>
      </c>
      <c r="D23784" s="213" t="str">
        <f t="shared" si="745"/>
        <v/>
      </c>
    </row>
    <row r="23785" spans="2:4" x14ac:dyDescent="0.3">
      <c r="B23785" s="211" t="str">
        <f t="shared" si="744"/>
        <v/>
      </c>
      <c r="D23785" s="213" t="str">
        <f t="shared" si="745"/>
        <v/>
      </c>
    </row>
    <row r="23786" spans="2:4" x14ac:dyDescent="0.3">
      <c r="B23786" s="211" t="str">
        <f t="shared" si="744"/>
        <v/>
      </c>
      <c r="D23786" s="213" t="str">
        <f t="shared" si="745"/>
        <v/>
      </c>
    </row>
    <row r="23787" spans="2:4" x14ac:dyDescent="0.3">
      <c r="B23787" s="211" t="str">
        <f t="shared" si="744"/>
        <v/>
      </c>
      <c r="D23787" s="213" t="str">
        <f t="shared" si="745"/>
        <v/>
      </c>
    </row>
    <row r="23788" spans="2:4" x14ac:dyDescent="0.3">
      <c r="B23788" s="211" t="str">
        <f t="shared" si="744"/>
        <v/>
      </c>
      <c r="D23788" s="213" t="str">
        <f t="shared" si="745"/>
        <v/>
      </c>
    </row>
    <row r="23789" spans="2:4" x14ac:dyDescent="0.3">
      <c r="B23789" s="211" t="str">
        <f t="shared" si="744"/>
        <v/>
      </c>
      <c r="D23789" s="213" t="str">
        <f t="shared" si="745"/>
        <v/>
      </c>
    </row>
    <row r="23790" spans="2:4" x14ac:dyDescent="0.3">
      <c r="B23790" s="211" t="str">
        <f t="shared" si="744"/>
        <v/>
      </c>
      <c r="D23790" s="213" t="str">
        <f t="shared" si="745"/>
        <v/>
      </c>
    </row>
    <row r="23791" spans="2:4" x14ac:dyDescent="0.3">
      <c r="B23791" s="211" t="str">
        <f t="shared" si="744"/>
        <v/>
      </c>
      <c r="D23791" s="213" t="str">
        <f t="shared" si="745"/>
        <v/>
      </c>
    </row>
    <row r="23792" spans="2:4" x14ac:dyDescent="0.3">
      <c r="B23792" s="211" t="str">
        <f t="shared" si="744"/>
        <v/>
      </c>
      <c r="D23792" s="213" t="str">
        <f t="shared" si="745"/>
        <v/>
      </c>
    </row>
    <row r="23793" spans="2:4" x14ac:dyDescent="0.3">
      <c r="B23793" s="211" t="str">
        <f t="shared" si="744"/>
        <v/>
      </c>
      <c r="D23793" s="213" t="str">
        <f t="shared" si="745"/>
        <v/>
      </c>
    </row>
    <row r="23794" spans="2:4" x14ac:dyDescent="0.3">
      <c r="B23794" s="211" t="str">
        <f t="shared" si="744"/>
        <v/>
      </c>
      <c r="D23794" s="213" t="str">
        <f t="shared" si="745"/>
        <v/>
      </c>
    </row>
    <row r="23795" spans="2:4" x14ac:dyDescent="0.3">
      <c r="B23795" s="211" t="str">
        <f t="shared" si="744"/>
        <v/>
      </c>
      <c r="D23795" s="213" t="str">
        <f t="shared" si="745"/>
        <v/>
      </c>
    </row>
    <row r="23796" spans="2:4" x14ac:dyDescent="0.3">
      <c r="B23796" s="211" t="str">
        <f t="shared" si="744"/>
        <v/>
      </c>
      <c r="D23796" s="213" t="str">
        <f t="shared" si="745"/>
        <v/>
      </c>
    </row>
    <row r="23797" spans="2:4" x14ac:dyDescent="0.3">
      <c r="B23797" s="211" t="str">
        <f t="shared" si="744"/>
        <v/>
      </c>
      <c r="D23797" s="213" t="str">
        <f t="shared" si="745"/>
        <v/>
      </c>
    </row>
    <row r="23798" spans="2:4" x14ac:dyDescent="0.3">
      <c r="B23798" s="211" t="str">
        <f t="shared" si="744"/>
        <v/>
      </c>
      <c r="D23798" s="213" t="str">
        <f t="shared" si="745"/>
        <v/>
      </c>
    </row>
    <row r="23799" spans="2:4" x14ac:dyDescent="0.3">
      <c r="B23799" s="211" t="str">
        <f t="shared" si="744"/>
        <v/>
      </c>
      <c r="D23799" s="213" t="str">
        <f t="shared" si="745"/>
        <v/>
      </c>
    </row>
    <row r="23800" spans="2:4" x14ac:dyDescent="0.3">
      <c r="B23800" s="211" t="str">
        <f t="shared" si="744"/>
        <v/>
      </c>
      <c r="D23800" s="213" t="str">
        <f t="shared" si="745"/>
        <v/>
      </c>
    </row>
    <row r="23801" spans="2:4" x14ac:dyDescent="0.3">
      <c r="B23801" s="211" t="str">
        <f t="shared" si="744"/>
        <v/>
      </c>
      <c r="D23801" s="213" t="str">
        <f t="shared" si="745"/>
        <v/>
      </c>
    </row>
    <row r="23802" spans="2:4" x14ac:dyDescent="0.3">
      <c r="B23802" s="211" t="str">
        <f t="shared" si="744"/>
        <v/>
      </c>
      <c r="D23802" s="213" t="str">
        <f t="shared" si="745"/>
        <v/>
      </c>
    </row>
    <row r="23803" spans="2:4" x14ac:dyDescent="0.3">
      <c r="B23803" s="211" t="str">
        <f t="shared" si="744"/>
        <v/>
      </c>
      <c r="D23803" s="213" t="str">
        <f t="shared" si="745"/>
        <v/>
      </c>
    </row>
    <row r="23804" spans="2:4" x14ac:dyDescent="0.3">
      <c r="B23804" s="211" t="str">
        <f t="shared" si="744"/>
        <v/>
      </c>
      <c r="D23804" s="213" t="str">
        <f t="shared" si="745"/>
        <v/>
      </c>
    </row>
    <row r="23805" spans="2:4" x14ac:dyDescent="0.3">
      <c r="B23805" s="211" t="str">
        <f t="shared" si="744"/>
        <v/>
      </c>
      <c r="D23805" s="213" t="str">
        <f t="shared" si="745"/>
        <v/>
      </c>
    </row>
    <row r="23806" spans="2:4" x14ac:dyDescent="0.3">
      <c r="B23806" s="211" t="str">
        <f t="shared" si="744"/>
        <v/>
      </c>
      <c r="D23806" s="213" t="str">
        <f t="shared" si="745"/>
        <v/>
      </c>
    </row>
    <row r="23807" spans="2:4" x14ac:dyDescent="0.3">
      <c r="B23807" s="211" t="str">
        <f t="shared" si="744"/>
        <v/>
      </c>
      <c r="D23807" s="213" t="str">
        <f t="shared" si="745"/>
        <v/>
      </c>
    </row>
    <row r="23808" spans="2:4" x14ac:dyDescent="0.3">
      <c r="B23808" s="211" t="str">
        <f t="shared" si="744"/>
        <v/>
      </c>
      <c r="D23808" s="213" t="str">
        <f t="shared" si="745"/>
        <v/>
      </c>
    </row>
    <row r="23809" spans="2:4" x14ac:dyDescent="0.3">
      <c r="B23809" s="211" t="str">
        <f t="shared" si="744"/>
        <v/>
      </c>
      <c r="D23809" s="213" t="str">
        <f t="shared" si="745"/>
        <v/>
      </c>
    </row>
    <row r="23810" spans="2:4" x14ac:dyDescent="0.3">
      <c r="B23810" s="211" t="str">
        <f t="shared" si="744"/>
        <v/>
      </c>
      <c r="D23810" s="213" t="str">
        <f t="shared" si="745"/>
        <v/>
      </c>
    </row>
    <row r="23811" spans="2:4" x14ac:dyDescent="0.3">
      <c r="B23811" s="211" t="str">
        <f t="shared" si="744"/>
        <v/>
      </c>
      <c r="D23811" s="213" t="str">
        <f t="shared" si="745"/>
        <v/>
      </c>
    </row>
    <row r="23812" spans="2:4" x14ac:dyDescent="0.3">
      <c r="B23812" s="211" t="str">
        <f t="shared" si="744"/>
        <v/>
      </c>
      <c r="D23812" s="213" t="str">
        <f t="shared" si="745"/>
        <v/>
      </c>
    </row>
    <row r="23813" spans="2:4" x14ac:dyDescent="0.3">
      <c r="B23813" s="211" t="str">
        <f t="shared" si="744"/>
        <v/>
      </c>
      <c r="D23813" s="213" t="str">
        <f t="shared" si="745"/>
        <v/>
      </c>
    </row>
    <row r="23814" spans="2:4" x14ac:dyDescent="0.3">
      <c r="B23814" s="211" t="str">
        <f t="shared" ref="B23814:B23877" si="746">IF(NOT(ISBLANK(A23814)),INT(($B$2-A23814)/365.25),"")</f>
        <v/>
      </c>
      <c r="D23814" s="213" t="str">
        <f t="shared" ref="D23814:D23877" si="747">_xlfn.IFNA(VLOOKUP(B23814,AgeGroups,2,TRUE),"")</f>
        <v/>
      </c>
    </row>
    <row r="23815" spans="2:4" x14ac:dyDescent="0.3">
      <c r="B23815" s="211" t="str">
        <f t="shared" si="746"/>
        <v/>
      </c>
      <c r="D23815" s="213" t="str">
        <f t="shared" si="747"/>
        <v/>
      </c>
    </row>
    <row r="23816" spans="2:4" x14ac:dyDescent="0.3">
      <c r="B23816" s="211" t="str">
        <f t="shared" si="746"/>
        <v/>
      </c>
      <c r="D23816" s="213" t="str">
        <f t="shared" si="747"/>
        <v/>
      </c>
    </row>
    <row r="23817" spans="2:4" x14ac:dyDescent="0.3">
      <c r="B23817" s="211" t="str">
        <f t="shared" si="746"/>
        <v/>
      </c>
      <c r="D23817" s="213" t="str">
        <f t="shared" si="747"/>
        <v/>
      </c>
    </row>
    <row r="23818" spans="2:4" x14ac:dyDescent="0.3">
      <c r="B23818" s="211" t="str">
        <f t="shared" si="746"/>
        <v/>
      </c>
      <c r="D23818" s="213" t="str">
        <f t="shared" si="747"/>
        <v/>
      </c>
    </row>
    <row r="23819" spans="2:4" x14ac:dyDescent="0.3">
      <c r="B23819" s="211" t="str">
        <f t="shared" si="746"/>
        <v/>
      </c>
      <c r="D23819" s="213" t="str">
        <f t="shared" si="747"/>
        <v/>
      </c>
    </row>
    <row r="23820" spans="2:4" x14ac:dyDescent="0.3">
      <c r="B23820" s="211" t="str">
        <f t="shared" si="746"/>
        <v/>
      </c>
      <c r="D23820" s="213" t="str">
        <f t="shared" si="747"/>
        <v/>
      </c>
    </row>
    <row r="23821" spans="2:4" x14ac:dyDescent="0.3">
      <c r="B23821" s="211" t="str">
        <f t="shared" si="746"/>
        <v/>
      </c>
      <c r="D23821" s="213" t="str">
        <f t="shared" si="747"/>
        <v/>
      </c>
    </row>
    <row r="23822" spans="2:4" x14ac:dyDescent="0.3">
      <c r="B23822" s="211" t="str">
        <f t="shared" si="746"/>
        <v/>
      </c>
      <c r="D23822" s="213" t="str">
        <f t="shared" si="747"/>
        <v/>
      </c>
    </row>
    <row r="23823" spans="2:4" x14ac:dyDescent="0.3">
      <c r="B23823" s="211" t="str">
        <f t="shared" si="746"/>
        <v/>
      </c>
      <c r="D23823" s="213" t="str">
        <f t="shared" si="747"/>
        <v/>
      </c>
    </row>
    <row r="23824" spans="2:4" x14ac:dyDescent="0.3">
      <c r="B23824" s="211" t="str">
        <f t="shared" si="746"/>
        <v/>
      </c>
      <c r="D23824" s="213" t="str">
        <f t="shared" si="747"/>
        <v/>
      </c>
    </row>
    <row r="23825" spans="2:4" x14ac:dyDescent="0.3">
      <c r="B23825" s="211" t="str">
        <f t="shared" si="746"/>
        <v/>
      </c>
      <c r="D23825" s="213" t="str">
        <f t="shared" si="747"/>
        <v/>
      </c>
    </row>
    <row r="23826" spans="2:4" x14ac:dyDescent="0.3">
      <c r="B23826" s="211" t="str">
        <f t="shared" si="746"/>
        <v/>
      </c>
      <c r="D23826" s="213" t="str">
        <f t="shared" si="747"/>
        <v/>
      </c>
    </row>
    <row r="23827" spans="2:4" x14ac:dyDescent="0.3">
      <c r="B23827" s="211" t="str">
        <f t="shared" si="746"/>
        <v/>
      </c>
      <c r="D23827" s="213" t="str">
        <f t="shared" si="747"/>
        <v/>
      </c>
    </row>
    <row r="23828" spans="2:4" x14ac:dyDescent="0.3">
      <c r="B23828" s="211" t="str">
        <f t="shared" si="746"/>
        <v/>
      </c>
      <c r="D23828" s="213" t="str">
        <f t="shared" si="747"/>
        <v/>
      </c>
    </row>
    <row r="23829" spans="2:4" x14ac:dyDescent="0.3">
      <c r="B23829" s="211" t="str">
        <f t="shared" si="746"/>
        <v/>
      </c>
      <c r="D23829" s="213" t="str">
        <f t="shared" si="747"/>
        <v/>
      </c>
    </row>
    <row r="23830" spans="2:4" x14ac:dyDescent="0.3">
      <c r="B23830" s="211" t="str">
        <f t="shared" si="746"/>
        <v/>
      </c>
      <c r="D23830" s="213" t="str">
        <f t="shared" si="747"/>
        <v/>
      </c>
    </row>
    <row r="23831" spans="2:4" x14ac:dyDescent="0.3">
      <c r="B23831" s="211" t="str">
        <f t="shared" si="746"/>
        <v/>
      </c>
      <c r="D23831" s="213" t="str">
        <f t="shared" si="747"/>
        <v/>
      </c>
    </row>
    <row r="23832" spans="2:4" x14ac:dyDescent="0.3">
      <c r="B23832" s="211" t="str">
        <f t="shared" si="746"/>
        <v/>
      </c>
      <c r="D23832" s="213" t="str">
        <f t="shared" si="747"/>
        <v/>
      </c>
    </row>
    <row r="23833" spans="2:4" x14ac:dyDescent="0.3">
      <c r="B23833" s="211" t="str">
        <f t="shared" si="746"/>
        <v/>
      </c>
      <c r="D23833" s="213" t="str">
        <f t="shared" si="747"/>
        <v/>
      </c>
    </row>
    <row r="23834" spans="2:4" x14ac:dyDescent="0.3">
      <c r="B23834" s="211" t="str">
        <f t="shared" si="746"/>
        <v/>
      </c>
      <c r="D23834" s="213" t="str">
        <f t="shared" si="747"/>
        <v/>
      </c>
    </row>
    <row r="23835" spans="2:4" x14ac:dyDescent="0.3">
      <c r="B23835" s="211" t="str">
        <f t="shared" si="746"/>
        <v/>
      </c>
      <c r="D23835" s="213" t="str">
        <f t="shared" si="747"/>
        <v/>
      </c>
    </row>
    <row r="23836" spans="2:4" x14ac:dyDescent="0.3">
      <c r="B23836" s="211" t="str">
        <f t="shared" si="746"/>
        <v/>
      </c>
      <c r="D23836" s="213" t="str">
        <f t="shared" si="747"/>
        <v/>
      </c>
    </row>
    <row r="23837" spans="2:4" x14ac:dyDescent="0.3">
      <c r="B23837" s="211" t="str">
        <f t="shared" si="746"/>
        <v/>
      </c>
      <c r="D23837" s="213" t="str">
        <f t="shared" si="747"/>
        <v/>
      </c>
    </row>
    <row r="23838" spans="2:4" x14ac:dyDescent="0.3">
      <c r="B23838" s="211" t="str">
        <f t="shared" si="746"/>
        <v/>
      </c>
      <c r="D23838" s="213" t="str">
        <f t="shared" si="747"/>
        <v/>
      </c>
    </row>
    <row r="23839" spans="2:4" x14ac:dyDescent="0.3">
      <c r="B23839" s="211" t="str">
        <f t="shared" si="746"/>
        <v/>
      </c>
      <c r="D23839" s="213" t="str">
        <f t="shared" si="747"/>
        <v/>
      </c>
    </row>
    <row r="23840" spans="2:4" x14ac:dyDescent="0.3">
      <c r="B23840" s="211" t="str">
        <f t="shared" si="746"/>
        <v/>
      </c>
      <c r="D23840" s="213" t="str">
        <f t="shared" si="747"/>
        <v/>
      </c>
    </row>
    <row r="23841" spans="2:4" x14ac:dyDescent="0.3">
      <c r="B23841" s="211" t="str">
        <f t="shared" si="746"/>
        <v/>
      </c>
      <c r="D23841" s="213" t="str">
        <f t="shared" si="747"/>
        <v/>
      </c>
    </row>
    <row r="23842" spans="2:4" x14ac:dyDescent="0.3">
      <c r="B23842" s="211" t="str">
        <f t="shared" si="746"/>
        <v/>
      </c>
      <c r="D23842" s="213" t="str">
        <f t="shared" si="747"/>
        <v/>
      </c>
    </row>
    <row r="23843" spans="2:4" x14ac:dyDescent="0.3">
      <c r="B23843" s="211" t="str">
        <f t="shared" si="746"/>
        <v/>
      </c>
      <c r="D23843" s="213" t="str">
        <f t="shared" si="747"/>
        <v/>
      </c>
    </row>
    <row r="23844" spans="2:4" x14ac:dyDescent="0.3">
      <c r="B23844" s="211" t="str">
        <f t="shared" si="746"/>
        <v/>
      </c>
      <c r="D23844" s="213" t="str">
        <f t="shared" si="747"/>
        <v/>
      </c>
    </row>
    <row r="23845" spans="2:4" x14ac:dyDescent="0.3">
      <c r="B23845" s="211" t="str">
        <f t="shared" si="746"/>
        <v/>
      </c>
      <c r="D23845" s="213" t="str">
        <f t="shared" si="747"/>
        <v/>
      </c>
    </row>
    <row r="23846" spans="2:4" x14ac:dyDescent="0.3">
      <c r="B23846" s="211" t="str">
        <f t="shared" si="746"/>
        <v/>
      </c>
      <c r="D23846" s="213" t="str">
        <f t="shared" si="747"/>
        <v/>
      </c>
    </row>
    <row r="23847" spans="2:4" x14ac:dyDescent="0.3">
      <c r="B23847" s="211" t="str">
        <f t="shared" si="746"/>
        <v/>
      </c>
      <c r="D23847" s="213" t="str">
        <f t="shared" si="747"/>
        <v/>
      </c>
    </row>
    <row r="23848" spans="2:4" x14ac:dyDescent="0.3">
      <c r="B23848" s="211" t="str">
        <f t="shared" si="746"/>
        <v/>
      </c>
      <c r="D23848" s="213" t="str">
        <f t="shared" si="747"/>
        <v/>
      </c>
    </row>
    <row r="23849" spans="2:4" x14ac:dyDescent="0.3">
      <c r="B23849" s="211" t="str">
        <f t="shared" si="746"/>
        <v/>
      </c>
      <c r="D23849" s="213" t="str">
        <f t="shared" si="747"/>
        <v/>
      </c>
    </row>
    <row r="23850" spans="2:4" x14ac:dyDescent="0.3">
      <c r="B23850" s="211" t="str">
        <f t="shared" si="746"/>
        <v/>
      </c>
      <c r="D23850" s="213" t="str">
        <f t="shared" si="747"/>
        <v/>
      </c>
    </row>
    <row r="23851" spans="2:4" x14ac:dyDescent="0.3">
      <c r="B23851" s="211" t="str">
        <f t="shared" si="746"/>
        <v/>
      </c>
      <c r="D23851" s="213" t="str">
        <f t="shared" si="747"/>
        <v/>
      </c>
    </row>
    <row r="23852" spans="2:4" x14ac:dyDescent="0.3">
      <c r="B23852" s="211" t="str">
        <f t="shared" si="746"/>
        <v/>
      </c>
      <c r="D23852" s="213" t="str">
        <f t="shared" si="747"/>
        <v/>
      </c>
    </row>
    <row r="23853" spans="2:4" x14ac:dyDescent="0.3">
      <c r="B23853" s="211" t="str">
        <f t="shared" si="746"/>
        <v/>
      </c>
      <c r="D23853" s="213" t="str">
        <f t="shared" si="747"/>
        <v/>
      </c>
    </row>
    <row r="23854" spans="2:4" x14ac:dyDescent="0.3">
      <c r="B23854" s="211" t="str">
        <f t="shared" si="746"/>
        <v/>
      </c>
      <c r="D23854" s="213" t="str">
        <f t="shared" si="747"/>
        <v/>
      </c>
    </row>
    <row r="23855" spans="2:4" x14ac:dyDescent="0.3">
      <c r="B23855" s="211" t="str">
        <f t="shared" si="746"/>
        <v/>
      </c>
      <c r="D23855" s="213" t="str">
        <f t="shared" si="747"/>
        <v/>
      </c>
    </row>
    <row r="23856" spans="2:4" x14ac:dyDescent="0.3">
      <c r="B23856" s="211" t="str">
        <f t="shared" si="746"/>
        <v/>
      </c>
      <c r="D23856" s="213" t="str">
        <f t="shared" si="747"/>
        <v/>
      </c>
    </row>
    <row r="23857" spans="2:4" x14ac:dyDescent="0.3">
      <c r="B23857" s="211" t="str">
        <f t="shared" si="746"/>
        <v/>
      </c>
      <c r="D23857" s="213" t="str">
        <f t="shared" si="747"/>
        <v/>
      </c>
    </row>
    <row r="23858" spans="2:4" x14ac:dyDescent="0.3">
      <c r="B23858" s="211" t="str">
        <f t="shared" si="746"/>
        <v/>
      </c>
      <c r="D23858" s="213" t="str">
        <f t="shared" si="747"/>
        <v/>
      </c>
    </row>
    <row r="23859" spans="2:4" x14ac:dyDescent="0.3">
      <c r="B23859" s="211" t="str">
        <f t="shared" si="746"/>
        <v/>
      </c>
      <c r="D23859" s="213" t="str">
        <f t="shared" si="747"/>
        <v/>
      </c>
    </row>
    <row r="23860" spans="2:4" x14ac:dyDescent="0.3">
      <c r="B23860" s="211" t="str">
        <f t="shared" si="746"/>
        <v/>
      </c>
      <c r="D23860" s="213" t="str">
        <f t="shared" si="747"/>
        <v/>
      </c>
    </row>
    <row r="23861" spans="2:4" x14ac:dyDescent="0.3">
      <c r="B23861" s="211" t="str">
        <f t="shared" si="746"/>
        <v/>
      </c>
      <c r="D23861" s="213" t="str">
        <f t="shared" si="747"/>
        <v/>
      </c>
    </row>
    <row r="23862" spans="2:4" x14ac:dyDescent="0.3">
      <c r="B23862" s="211" t="str">
        <f t="shared" si="746"/>
        <v/>
      </c>
      <c r="D23862" s="213" t="str">
        <f t="shared" si="747"/>
        <v/>
      </c>
    </row>
    <row r="23863" spans="2:4" x14ac:dyDescent="0.3">
      <c r="B23863" s="211" t="str">
        <f t="shared" si="746"/>
        <v/>
      </c>
      <c r="D23863" s="213" t="str">
        <f t="shared" si="747"/>
        <v/>
      </c>
    </row>
    <row r="23864" spans="2:4" x14ac:dyDescent="0.3">
      <c r="B23864" s="211" t="str">
        <f t="shared" si="746"/>
        <v/>
      </c>
      <c r="D23864" s="213" t="str">
        <f t="shared" si="747"/>
        <v/>
      </c>
    </row>
    <row r="23865" spans="2:4" x14ac:dyDescent="0.3">
      <c r="B23865" s="211" t="str">
        <f t="shared" si="746"/>
        <v/>
      </c>
      <c r="D23865" s="213" t="str">
        <f t="shared" si="747"/>
        <v/>
      </c>
    </row>
    <row r="23866" spans="2:4" x14ac:dyDescent="0.3">
      <c r="B23866" s="211" t="str">
        <f t="shared" si="746"/>
        <v/>
      </c>
      <c r="D23866" s="213" t="str">
        <f t="shared" si="747"/>
        <v/>
      </c>
    </row>
    <row r="23867" spans="2:4" x14ac:dyDescent="0.3">
      <c r="B23867" s="211" t="str">
        <f t="shared" si="746"/>
        <v/>
      </c>
      <c r="D23867" s="213" t="str">
        <f t="shared" si="747"/>
        <v/>
      </c>
    </row>
    <row r="23868" spans="2:4" x14ac:dyDescent="0.3">
      <c r="B23868" s="211" t="str">
        <f t="shared" si="746"/>
        <v/>
      </c>
      <c r="D23868" s="213" t="str">
        <f t="shared" si="747"/>
        <v/>
      </c>
    </row>
    <row r="23869" spans="2:4" x14ac:dyDescent="0.3">
      <c r="B23869" s="211" t="str">
        <f t="shared" si="746"/>
        <v/>
      </c>
      <c r="D23869" s="213" t="str">
        <f t="shared" si="747"/>
        <v/>
      </c>
    </row>
    <row r="23870" spans="2:4" x14ac:dyDescent="0.3">
      <c r="B23870" s="211" t="str">
        <f t="shared" si="746"/>
        <v/>
      </c>
      <c r="D23870" s="213" t="str">
        <f t="shared" si="747"/>
        <v/>
      </c>
    </row>
    <row r="23871" spans="2:4" x14ac:dyDescent="0.3">
      <c r="B23871" s="211" t="str">
        <f t="shared" si="746"/>
        <v/>
      </c>
      <c r="D23871" s="213" t="str">
        <f t="shared" si="747"/>
        <v/>
      </c>
    </row>
    <row r="23872" spans="2:4" x14ac:dyDescent="0.3">
      <c r="B23872" s="211" t="str">
        <f t="shared" si="746"/>
        <v/>
      </c>
      <c r="D23872" s="213" t="str">
        <f t="shared" si="747"/>
        <v/>
      </c>
    </row>
    <row r="23873" spans="2:4" x14ac:dyDescent="0.3">
      <c r="B23873" s="211" t="str">
        <f t="shared" si="746"/>
        <v/>
      </c>
      <c r="D23873" s="213" t="str">
        <f t="shared" si="747"/>
        <v/>
      </c>
    </row>
    <row r="23874" spans="2:4" x14ac:dyDescent="0.3">
      <c r="B23874" s="211" t="str">
        <f t="shared" si="746"/>
        <v/>
      </c>
      <c r="D23874" s="213" t="str">
        <f t="shared" si="747"/>
        <v/>
      </c>
    </row>
    <row r="23875" spans="2:4" x14ac:dyDescent="0.3">
      <c r="B23875" s="211" t="str">
        <f t="shared" si="746"/>
        <v/>
      </c>
      <c r="D23875" s="213" t="str">
        <f t="shared" si="747"/>
        <v/>
      </c>
    </row>
    <row r="23876" spans="2:4" x14ac:dyDescent="0.3">
      <c r="B23876" s="211" t="str">
        <f t="shared" si="746"/>
        <v/>
      </c>
      <c r="D23876" s="213" t="str">
        <f t="shared" si="747"/>
        <v/>
      </c>
    </row>
    <row r="23877" spans="2:4" x14ac:dyDescent="0.3">
      <c r="B23877" s="211" t="str">
        <f t="shared" si="746"/>
        <v/>
      </c>
      <c r="D23877" s="213" t="str">
        <f t="shared" si="747"/>
        <v/>
      </c>
    </row>
    <row r="23878" spans="2:4" x14ac:dyDescent="0.3">
      <c r="B23878" s="211" t="str">
        <f t="shared" ref="B23878:B23941" si="748">IF(NOT(ISBLANK(A23878)),INT(($B$2-A23878)/365.25),"")</f>
        <v/>
      </c>
      <c r="D23878" s="213" t="str">
        <f t="shared" ref="D23878:D23941" si="749">_xlfn.IFNA(VLOOKUP(B23878,AgeGroups,2,TRUE),"")</f>
        <v/>
      </c>
    </row>
    <row r="23879" spans="2:4" x14ac:dyDescent="0.3">
      <c r="B23879" s="211" t="str">
        <f t="shared" si="748"/>
        <v/>
      </c>
      <c r="D23879" s="213" t="str">
        <f t="shared" si="749"/>
        <v/>
      </c>
    </row>
    <row r="23880" spans="2:4" x14ac:dyDescent="0.3">
      <c r="B23880" s="211" t="str">
        <f t="shared" si="748"/>
        <v/>
      </c>
      <c r="D23880" s="213" t="str">
        <f t="shared" si="749"/>
        <v/>
      </c>
    </row>
    <row r="23881" spans="2:4" x14ac:dyDescent="0.3">
      <c r="B23881" s="211" t="str">
        <f t="shared" si="748"/>
        <v/>
      </c>
      <c r="D23881" s="213" t="str">
        <f t="shared" si="749"/>
        <v/>
      </c>
    </row>
    <row r="23882" spans="2:4" x14ac:dyDescent="0.3">
      <c r="B23882" s="211" t="str">
        <f t="shared" si="748"/>
        <v/>
      </c>
      <c r="D23882" s="213" t="str">
        <f t="shared" si="749"/>
        <v/>
      </c>
    </row>
    <row r="23883" spans="2:4" x14ac:dyDescent="0.3">
      <c r="B23883" s="211" t="str">
        <f t="shared" si="748"/>
        <v/>
      </c>
      <c r="D23883" s="213" t="str">
        <f t="shared" si="749"/>
        <v/>
      </c>
    </row>
    <row r="23884" spans="2:4" x14ac:dyDescent="0.3">
      <c r="B23884" s="211" t="str">
        <f t="shared" si="748"/>
        <v/>
      </c>
      <c r="D23884" s="213" t="str">
        <f t="shared" si="749"/>
        <v/>
      </c>
    </row>
    <row r="23885" spans="2:4" x14ac:dyDescent="0.3">
      <c r="B23885" s="211" t="str">
        <f t="shared" si="748"/>
        <v/>
      </c>
      <c r="D23885" s="213" t="str">
        <f t="shared" si="749"/>
        <v/>
      </c>
    </row>
    <row r="23886" spans="2:4" x14ac:dyDescent="0.3">
      <c r="B23886" s="211" t="str">
        <f t="shared" si="748"/>
        <v/>
      </c>
      <c r="D23886" s="213" t="str">
        <f t="shared" si="749"/>
        <v/>
      </c>
    </row>
    <row r="23887" spans="2:4" x14ac:dyDescent="0.3">
      <c r="B23887" s="211" t="str">
        <f t="shared" si="748"/>
        <v/>
      </c>
      <c r="D23887" s="213" t="str">
        <f t="shared" si="749"/>
        <v/>
      </c>
    </row>
    <row r="23888" spans="2:4" x14ac:dyDescent="0.3">
      <c r="B23888" s="211" t="str">
        <f t="shared" si="748"/>
        <v/>
      </c>
      <c r="D23888" s="213" t="str">
        <f t="shared" si="749"/>
        <v/>
      </c>
    </row>
    <row r="23889" spans="2:4" x14ac:dyDescent="0.3">
      <c r="B23889" s="211" t="str">
        <f t="shared" si="748"/>
        <v/>
      </c>
      <c r="D23889" s="213" t="str">
        <f t="shared" si="749"/>
        <v/>
      </c>
    </row>
    <row r="23890" spans="2:4" x14ac:dyDescent="0.3">
      <c r="B23890" s="211" t="str">
        <f t="shared" si="748"/>
        <v/>
      </c>
      <c r="D23890" s="213" t="str">
        <f t="shared" si="749"/>
        <v/>
      </c>
    </row>
    <row r="23891" spans="2:4" x14ac:dyDescent="0.3">
      <c r="B23891" s="211" t="str">
        <f t="shared" si="748"/>
        <v/>
      </c>
      <c r="D23891" s="213" t="str">
        <f t="shared" si="749"/>
        <v/>
      </c>
    </row>
    <row r="23892" spans="2:4" x14ac:dyDescent="0.3">
      <c r="B23892" s="211" t="str">
        <f t="shared" si="748"/>
        <v/>
      </c>
      <c r="D23892" s="213" t="str">
        <f t="shared" si="749"/>
        <v/>
      </c>
    </row>
    <row r="23893" spans="2:4" x14ac:dyDescent="0.3">
      <c r="B23893" s="211" t="str">
        <f t="shared" si="748"/>
        <v/>
      </c>
      <c r="D23893" s="213" t="str">
        <f t="shared" si="749"/>
        <v/>
      </c>
    </row>
    <row r="23894" spans="2:4" x14ac:dyDescent="0.3">
      <c r="B23894" s="211" t="str">
        <f t="shared" si="748"/>
        <v/>
      </c>
      <c r="D23894" s="213" t="str">
        <f t="shared" si="749"/>
        <v/>
      </c>
    </row>
    <row r="23895" spans="2:4" x14ac:dyDescent="0.3">
      <c r="B23895" s="211" t="str">
        <f t="shared" si="748"/>
        <v/>
      </c>
      <c r="D23895" s="213" t="str">
        <f t="shared" si="749"/>
        <v/>
      </c>
    </row>
    <row r="23896" spans="2:4" x14ac:dyDescent="0.3">
      <c r="B23896" s="211" t="str">
        <f t="shared" si="748"/>
        <v/>
      </c>
      <c r="D23896" s="213" t="str">
        <f t="shared" si="749"/>
        <v/>
      </c>
    </row>
    <row r="23897" spans="2:4" x14ac:dyDescent="0.3">
      <c r="B23897" s="211" t="str">
        <f t="shared" si="748"/>
        <v/>
      </c>
      <c r="D23897" s="213" t="str">
        <f t="shared" si="749"/>
        <v/>
      </c>
    </row>
    <row r="23898" spans="2:4" x14ac:dyDescent="0.3">
      <c r="B23898" s="211" t="str">
        <f t="shared" si="748"/>
        <v/>
      </c>
      <c r="D23898" s="213" t="str">
        <f t="shared" si="749"/>
        <v/>
      </c>
    </row>
    <row r="23899" spans="2:4" x14ac:dyDescent="0.3">
      <c r="B23899" s="211" t="str">
        <f t="shared" si="748"/>
        <v/>
      </c>
      <c r="D23899" s="213" t="str">
        <f t="shared" si="749"/>
        <v/>
      </c>
    </row>
    <row r="23900" spans="2:4" x14ac:dyDescent="0.3">
      <c r="B23900" s="211" t="str">
        <f t="shared" si="748"/>
        <v/>
      </c>
      <c r="D23900" s="213" t="str">
        <f t="shared" si="749"/>
        <v/>
      </c>
    </row>
    <row r="23901" spans="2:4" x14ac:dyDescent="0.3">
      <c r="B23901" s="211" t="str">
        <f t="shared" si="748"/>
        <v/>
      </c>
      <c r="D23901" s="213" t="str">
        <f t="shared" si="749"/>
        <v/>
      </c>
    </row>
    <row r="23902" spans="2:4" x14ac:dyDescent="0.3">
      <c r="B23902" s="211" t="str">
        <f t="shared" si="748"/>
        <v/>
      </c>
      <c r="D23902" s="213" t="str">
        <f t="shared" si="749"/>
        <v/>
      </c>
    </row>
    <row r="23903" spans="2:4" x14ac:dyDescent="0.3">
      <c r="B23903" s="211" t="str">
        <f t="shared" si="748"/>
        <v/>
      </c>
      <c r="D23903" s="213" t="str">
        <f t="shared" si="749"/>
        <v/>
      </c>
    </row>
    <row r="23904" spans="2:4" x14ac:dyDescent="0.3">
      <c r="B23904" s="211" t="str">
        <f t="shared" si="748"/>
        <v/>
      </c>
      <c r="D23904" s="213" t="str">
        <f t="shared" si="749"/>
        <v/>
      </c>
    </row>
    <row r="23905" spans="2:4" x14ac:dyDescent="0.3">
      <c r="B23905" s="211" t="str">
        <f t="shared" si="748"/>
        <v/>
      </c>
      <c r="D23905" s="213" t="str">
        <f t="shared" si="749"/>
        <v/>
      </c>
    </row>
    <row r="23906" spans="2:4" x14ac:dyDescent="0.3">
      <c r="B23906" s="211" t="str">
        <f t="shared" si="748"/>
        <v/>
      </c>
      <c r="D23906" s="213" t="str">
        <f t="shared" si="749"/>
        <v/>
      </c>
    </row>
    <row r="23907" spans="2:4" x14ac:dyDescent="0.3">
      <c r="B23907" s="211" t="str">
        <f t="shared" si="748"/>
        <v/>
      </c>
      <c r="D23907" s="213" t="str">
        <f t="shared" si="749"/>
        <v/>
      </c>
    </row>
    <row r="23908" spans="2:4" x14ac:dyDescent="0.3">
      <c r="B23908" s="211" t="str">
        <f t="shared" si="748"/>
        <v/>
      </c>
      <c r="D23908" s="213" t="str">
        <f t="shared" si="749"/>
        <v/>
      </c>
    </row>
    <row r="23909" spans="2:4" x14ac:dyDescent="0.3">
      <c r="B23909" s="211" t="str">
        <f t="shared" si="748"/>
        <v/>
      </c>
      <c r="D23909" s="213" t="str">
        <f t="shared" si="749"/>
        <v/>
      </c>
    </row>
    <row r="23910" spans="2:4" x14ac:dyDescent="0.3">
      <c r="B23910" s="211" t="str">
        <f t="shared" si="748"/>
        <v/>
      </c>
      <c r="D23910" s="213" t="str">
        <f t="shared" si="749"/>
        <v/>
      </c>
    </row>
    <row r="23911" spans="2:4" x14ac:dyDescent="0.3">
      <c r="B23911" s="211" t="str">
        <f t="shared" si="748"/>
        <v/>
      </c>
      <c r="D23911" s="213" t="str">
        <f t="shared" si="749"/>
        <v/>
      </c>
    </row>
    <row r="23912" spans="2:4" x14ac:dyDescent="0.3">
      <c r="B23912" s="211" t="str">
        <f t="shared" si="748"/>
        <v/>
      </c>
      <c r="D23912" s="213" t="str">
        <f t="shared" si="749"/>
        <v/>
      </c>
    </row>
    <row r="23913" spans="2:4" x14ac:dyDescent="0.3">
      <c r="B23913" s="211" t="str">
        <f t="shared" si="748"/>
        <v/>
      </c>
      <c r="D23913" s="213" t="str">
        <f t="shared" si="749"/>
        <v/>
      </c>
    </row>
    <row r="23914" spans="2:4" x14ac:dyDescent="0.3">
      <c r="B23914" s="211" t="str">
        <f t="shared" si="748"/>
        <v/>
      </c>
      <c r="D23914" s="213" t="str">
        <f t="shared" si="749"/>
        <v/>
      </c>
    </row>
    <row r="23915" spans="2:4" x14ac:dyDescent="0.3">
      <c r="B23915" s="211" t="str">
        <f t="shared" si="748"/>
        <v/>
      </c>
      <c r="D23915" s="213" t="str">
        <f t="shared" si="749"/>
        <v/>
      </c>
    </row>
    <row r="23916" spans="2:4" x14ac:dyDescent="0.3">
      <c r="B23916" s="211" t="str">
        <f t="shared" si="748"/>
        <v/>
      </c>
      <c r="D23916" s="213" t="str">
        <f t="shared" si="749"/>
        <v/>
      </c>
    </row>
    <row r="23917" spans="2:4" x14ac:dyDescent="0.3">
      <c r="B23917" s="211" t="str">
        <f t="shared" si="748"/>
        <v/>
      </c>
      <c r="D23917" s="213" t="str">
        <f t="shared" si="749"/>
        <v/>
      </c>
    </row>
    <row r="23918" spans="2:4" x14ac:dyDescent="0.3">
      <c r="B23918" s="211" t="str">
        <f t="shared" si="748"/>
        <v/>
      </c>
      <c r="D23918" s="213" t="str">
        <f t="shared" si="749"/>
        <v/>
      </c>
    </row>
    <row r="23919" spans="2:4" x14ac:dyDescent="0.3">
      <c r="B23919" s="211" t="str">
        <f t="shared" si="748"/>
        <v/>
      </c>
      <c r="D23919" s="213" t="str">
        <f t="shared" si="749"/>
        <v/>
      </c>
    </row>
    <row r="23920" spans="2:4" x14ac:dyDescent="0.3">
      <c r="B23920" s="211" t="str">
        <f t="shared" si="748"/>
        <v/>
      </c>
      <c r="D23920" s="213" t="str">
        <f t="shared" si="749"/>
        <v/>
      </c>
    </row>
    <row r="23921" spans="2:4" x14ac:dyDescent="0.3">
      <c r="B23921" s="211" t="str">
        <f t="shared" si="748"/>
        <v/>
      </c>
      <c r="D23921" s="213" t="str">
        <f t="shared" si="749"/>
        <v/>
      </c>
    </row>
    <row r="23922" spans="2:4" x14ac:dyDescent="0.3">
      <c r="B23922" s="211" t="str">
        <f t="shared" si="748"/>
        <v/>
      </c>
      <c r="D23922" s="213" t="str">
        <f t="shared" si="749"/>
        <v/>
      </c>
    </row>
    <row r="23923" spans="2:4" x14ac:dyDescent="0.3">
      <c r="B23923" s="211" t="str">
        <f t="shared" si="748"/>
        <v/>
      </c>
      <c r="D23923" s="213" t="str">
        <f t="shared" si="749"/>
        <v/>
      </c>
    </row>
    <row r="23924" spans="2:4" x14ac:dyDescent="0.3">
      <c r="B23924" s="211" t="str">
        <f t="shared" si="748"/>
        <v/>
      </c>
      <c r="D23924" s="213" t="str">
        <f t="shared" si="749"/>
        <v/>
      </c>
    </row>
    <row r="23925" spans="2:4" x14ac:dyDescent="0.3">
      <c r="B23925" s="211" t="str">
        <f t="shared" si="748"/>
        <v/>
      </c>
      <c r="D23925" s="213" t="str">
        <f t="shared" si="749"/>
        <v/>
      </c>
    </row>
    <row r="23926" spans="2:4" x14ac:dyDescent="0.3">
      <c r="B23926" s="211" t="str">
        <f t="shared" si="748"/>
        <v/>
      </c>
      <c r="D23926" s="213" t="str">
        <f t="shared" si="749"/>
        <v/>
      </c>
    </row>
    <row r="23927" spans="2:4" x14ac:dyDescent="0.3">
      <c r="B23927" s="211" t="str">
        <f t="shared" si="748"/>
        <v/>
      </c>
      <c r="D23927" s="213" t="str">
        <f t="shared" si="749"/>
        <v/>
      </c>
    </row>
    <row r="23928" spans="2:4" x14ac:dyDescent="0.3">
      <c r="B23928" s="211" t="str">
        <f t="shared" si="748"/>
        <v/>
      </c>
      <c r="D23928" s="213" t="str">
        <f t="shared" si="749"/>
        <v/>
      </c>
    </row>
    <row r="23929" spans="2:4" x14ac:dyDescent="0.3">
      <c r="B23929" s="211" t="str">
        <f t="shared" si="748"/>
        <v/>
      </c>
      <c r="D23929" s="213" t="str">
        <f t="shared" si="749"/>
        <v/>
      </c>
    </row>
    <row r="23930" spans="2:4" x14ac:dyDescent="0.3">
      <c r="B23930" s="211" t="str">
        <f t="shared" si="748"/>
        <v/>
      </c>
      <c r="D23930" s="213" t="str">
        <f t="shared" si="749"/>
        <v/>
      </c>
    </row>
    <row r="23931" spans="2:4" x14ac:dyDescent="0.3">
      <c r="B23931" s="211" t="str">
        <f t="shared" si="748"/>
        <v/>
      </c>
      <c r="D23931" s="213" t="str">
        <f t="shared" si="749"/>
        <v/>
      </c>
    </row>
    <row r="23932" spans="2:4" x14ac:dyDescent="0.3">
      <c r="B23932" s="211" t="str">
        <f t="shared" si="748"/>
        <v/>
      </c>
      <c r="D23932" s="213" t="str">
        <f t="shared" si="749"/>
        <v/>
      </c>
    </row>
    <row r="23933" spans="2:4" x14ac:dyDescent="0.3">
      <c r="B23933" s="211" t="str">
        <f t="shared" si="748"/>
        <v/>
      </c>
      <c r="D23933" s="213" t="str">
        <f t="shared" si="749"/>
        <v/>
      </c>
    </row>
    <row r="23934" spans="2:4" x14ac:dyDescent="0.3">
      <c r="B23934" s="211" t="str">
        <f t="shared" si="748"/>
        <v/>
      </c>
      <c r="D23934" s="213" t="str">
        <f t="shared" si="749"/>
        <v/>
      </c>
    </row>
    <row r="23935" spans="2:4" x14ac:dyDescent="0.3">
      <c r="B23935" s="211" t="str">
        <f t="shared" si="748"/>
        <v/>
      </c>
      <c r="D23935" s="213" t="str">
        <f t="shared" si="749"/>
        <v/>
      </c>
    </row>
    <row r="23936" spans="2:4" x14ac:dyDescent="0.3">
      <c r="B23936" s="211" t="str">
        <f t="shared" si="748"/>
        <v/>
      </c>
      <c r="D23936" s="213" t="str">
        <f t="shared" si="749"/>
        <v/>
      </c>
    </row>
    <row r="23937" spans="2:4" x14ac:dyDescent="0.3">
      <c r="B23937" s="211" t="str">
        <f t="shared" si="748"/>
        <v/>
      </c>
      <c r="D23937" s="213" t="str">
        <f t="shared" si="749"/>
        <v/>
      </c>
    </row>
    <row r="23938" spans="2:4" x14ac:dyDescent="0.3">
      <c r="B23938" s="211" t="str">
        <f t="shared" si="748"/>
        <v/>
      </c>
      <c r="D23938" s="213" t="str">
        <f t="shared" si="749"/>
        <v/>
      </c>
    </row>
    <row r="23939" spans="2:4" x14ac:dyDescent="0.3">
      <c r="B23939" s="211" t="str">
        <f t="shared" si="748"/>
        <v/>
      </c>
      <c r="D23939" s="213" t="str">
        <f t="shared" si="749"/>
        <v/>
      </c>
    </row>
    <row r="23940" spans="2:4" x14ac:dyDescent="0.3">
      <c r="B23940" s="211" t="str">
        <f t="shared" si="748"/>
        <v/>
      </c>
      <c r="D23940" s="213" t="str">
        <f t="shared" si="749"/>
        <v/>
      </c>
    </row>
    <row r="23941" spans="2:4" x14ac:dyDescent="0.3">
      <c r="B23941" s="211" t="str">
        <f t="shared" si="748"/>
        <v/>
      </c>
      <c r="D23941" s="213" t="str">
        <f t="shared" si="749"/>
        <v/>
      </c>
    </row>
    <row r="23942" spans="2:4" x14ac:dyDescent="0.3">
      <c r="B23942" s="211" t="str">
        <f t="shared" ref="B23942:B24005" si="750">IF(NOT(ISBLANK(A23942)),INT(($B$2-A23942)/365.25),"")</f>
        <v/>
      </c>
      <c r="D23942" s="213" t="str">
        <f t="shared" ref="D23942:D24005" si="751">_xlfn.IFNA(VLOOKUP(B23942,AgeGroups,2,TRUE),"")</f>
        <v/>
      </c>
    </row>
    <row r="23943" spans="2:4" x14ac:dyDescent="0.3">
      <c r="B23943" s="211" t="str">
        <f t="shared" si="750"/>
        <v/>
      </c>
      <c r="D23943" s="213" t="str">
        <f t="shared" si="751"/>
        <v/>
      </c>
    </row>
    <row r="23944" spans="2:4" x14ac:dyDescent="0.3">
      <c r="B23944" s="211" t="str">
        <f t="shared" si="750"/>
        <v/>
      </c>
      <c r="D23944" s="213" t="str">
        <f t="shared" si="751"/>
        <v/>
      </c>
    </row>
    <row r="23945" spans="2:4" x14ac:dyDescent="0.3">
      <c r="B23945" s="211" t="str">
        <f t="shared" si="750"/>
        <v/>
      </c>
      <c r="D23945" s="213" t="str">
        <f t="shared" si="751"/>
        <v/>
      </c>
    </row>
    <row r="23946" spans="2:4" x14ac:dyDescent="0.3">
      <c r="B23946" s="211" t="str">
        <f t="shared" si="750"/>
        <v/>
      </c>
      <c r="D23946" s="213" t="str">
        <f t="shared" si="751"/>
        <v/>
      </c>
    </row>
    <row r="23947" spans="2:4" x14ac:dyDescent="0.3">
      <c r="B23947" s="211" t="str">
        <f t="shared" si="750"/>
        <v/>
      </c>
      <c r="D23947" s="213" t="str">
        <f t="shared" si="751"/>
        <v/>
      </c>
    </row>
    <row r="23948" spans="2:4" x14ac:dyDescent="0.3">
      <c r="B23948" s="211" t="str">
        <f t="shared" si="750"/>
        <v/>
      </c>
      <c r="D23948" s="213" t="str">
        <f t="shared" si="751"/>
        <v/>
      </c>
    </row>
    <row r="23949" spans="2:4" x14ac:dyDescent="0.3">
      <c r="B23949" s="211" t="str">
        <f t="shared" si="750"/>
        <v/>
      </c>
      <c r="D23949" s="213" t="str">
        <f t="shared" si="751"/>
        <v/>
      </c>
    </row>
    <row r="23950" spans="2:4" x14ac:dyDescent="0.3">
      <c r="B23950" s="211" t="str">
        <f t="shared" si="750"/>
        <v/>
      </c>
      <c r="D23950" s="213" t="str">
        <f t="shared" si="751"/>
        <v/>
      </c>
    </row>
    <row r="23951" spans="2:4" x14ac:dyDescent="0.3">
      <c r="B23951" s="211" t="str">
        <f t="shared" si="750"/>
        <v/>
      </c>
      <c r="D23951" s="213" t="str">
        <f t="shared" si="751"/>
        <v/>
      </c>
    </row>
    <row r="23952" spans="2:4" x14ac:dyDescent="0.3">
      <c r="B23952" s="211" t="str">
        <f t="shared" si="750"/>
        <v/>
      </c>
      <c r="D23952" s="213" t="str">
        <f t="shared" si="751"/>
        <v/>
      </c>
    </row>
    <row r="23953" spans="2:4" x14ac:dyDescent="0.3">
      <c r="B23953" s="211" t="str">
        <f t="shared" si="750"/>
        <v/>
      </c>
      <c r="D23953" s="213" t="str">
        <f t="shared" si="751"/>
        <v/>
      </c>
    </row>
    <row r="23954" spans="2:4" x14ac:dyDescent="0.3">
      <c r="B23954" s="211" t="str">
        <f t="shared" si="750"/>
        <v/>
      </c>
      <c r="D23954" s="213" t="str">
        <f t="shared" si="751"/>
        <v/>
      </c>
    </row>
    <row r="23955" spans="2:4" x14ac:dyDescent="0.3">
      <c r="B23955" s="211" t="str">
        <f t="shared" si="750"/>
        <v/>
      </c>
      <c r="D23955" s="213" t="str">
        <f t="shared" si="751"/>
        <v/>
      </c>
    </row>
    <row r="23956" spans="2:4" x14ac:dyDescent="0.3">
      <c r="B23956" s="211" t="str">
        <f t="shared" si="750"/>
        <v/>
      </c>
      <c r="D23956" s="213" t="str">
        <f t="shared" si="751"/>
        <v/>
      </c>
    </row>
    <row r="23957" spans="2:4" x14ac:dyDescent="0.3">
      <c r="B23957" s="211" t="str">
        <f t="shared" si="750"/>
        <v/>
      </c>
      <c r="D23957" s="213" t="str">
        <f t="shared" si="751"/>
        <v/>
      </c>
    </row>
    <row r="23958" spans="2:4" x14ac:dyDescent="0.3">
      <c r="B23958" s="211" t="str">
        <f t="shared" si="750"/>
        <v/>
      </c>
      <c r="D23958" s="213" t="str">
        <f t="shared" si="751"/>
        <v/>
      </c>
    </row>
    <row r="23959" spans="2:4" x14ac:dyDescent="0.3">
      <c r="B23959" s="211" t="str">
        <f t="shared" si="750"/>
        <v/>
      </c>
      <c r="D23959" s="213" t="str">
        <f t="shared" si="751"/>
        <v/>
      </c>
    </row>
    <row r="23960" spans="2:4" x14ac:dyDescent="0.3">
      <c r="B23960" s="211" t="str">
        <f t="shared" si="750"/>
        <v/>
      </c>
      <c r="D23960" s="213" t="str">
        <f t="shared" si="751"/>
        <v/>
      </c>
    </row>
    <row r="23961" spans="2:4" x14ac:dyDescent="0.3">
      <c r="B23961" s="211" t="str">
        <f t="shared" si="750"/>
        <v/>
      </c>
      <c r="D23961" s="213" t="str">
        <f t="shared" si="751"/>
        <v/>
      </c>
    </row>
    <row r="23962" spans="2:4" x14ac:dyDescent="0.3">
      <c r="B23962" s="211" t="str">
        <f t="shared" si="750"/>
        <v/>
      </c>
      <c r="D23962" s="213" t="str">
        <f t="shared" si="751"/>
        <v/>
      </c>
    </row>
    <row r="23963" spans="2:4" x14ac:dyDescent="0.3">
      <c r="B23963" s="211" t="str">
        <f t="shared" si="750"/>
        <v/>
      </c>
      <c r="D23963" s="213" t="str">
        <f t="shared" si="751"/>
        <v/>
      </c>
    </row>
    <row r="23964" spans="2:4" x14ac:dyDescent="0.3">
      <c r="B23964" s="211" t="str">
        <f t="shared" si="750"/>
        <v/>
      </c>
      <c r="D23964" s="213" t="str">
        <f t="shared" si="751"/>
        <v/>
      </c>
    </row>
    <row r="23965" spans="2:4" x14ac:dyDescent="0.3">
      <c r="B23965" s="211" t="str">
        <f t="shared" si="750"/>
        <v/>
      </c>
      <c r="D23965" s="213" t="str">
        <f t="shared" si="751"/>
        <v/>
      </c>
    </row>
    <row r="23966" spans="2:4" x14ac:dyDescent="0.3">
      <c r="B23966" s="211" t="str">
        <f t="shared" si="750"/>
        <v/>
      </c>
      <c r="D23966" s="213" t="str">
        <f t="shared" si="751"/>
        <v/>
      </c>
    </row>
    <row r="23967" spans="2:4" x14ac:dyDescent="0.3">
      <c r="B23967" s="211" t="str">
        <f t="shared" si="750"/>
        <v/>
      </c>
      <c r="D23967" s="213" t="str">
        <f t="shared" si="751"/>
        <v/>
      </c>
    </row>
    <row r="23968" spans="2:4" x14ac:dyDescent="0.3">
      <c r="B23968" s="211" t="str">
        <f t="shared" si="750"/>
        <v/>
      </c>
      <c r="D23968" s="213" t="str">
        <f t="shared" si="751"/>
        <v/>
      </c>
    </row>
    <row r="23969" spans="2:4" x14ac:dyDescent="0.3">
      <c r="B23969" s="211" t="str">
        <f t="shared" si="750"/>
        <v/>
      </c>
      <c r="D23969" s="213" t="str">
        <f t="shared" si="751"/>
        <v/>
      </c>
    </row>
    <row r="23970" spans="2:4" x14ac:dyDescent="0.3">
      <c r="B23970" s="211" t="str">
        <f t="shared" si="750"/>
        <v/>
      </c>
      <c r="D23970" s="213" t="str">
        <f t="shared" si="751"/>
        <v/>
      </c>
    </row>
    <row r="23971" spans="2:4" x14ac:dyDescent="0.3">
      <c r="B23971" s="211" t="str">
        <f t="shared" si="750"/>
        <v/>
      </c>
      <c r="D23971" s="213" t="str">
        <f t="shared" si="751"/>
        <v/>
      </c>
    </row>
    <row r="23972" spans="2:4" x14ac:dyDescent="0.3">
      <c r="B23972" s="211" t="str">
        <f t="shared" si="750"/>
        <v/>
      </c>
      <c r="D23972" s="213" t="str">
        <f t="shared" si="751"/>
        <v/>
      </c>
    </row>
    <row r="23973" spans="2:4" x14ac:dyDescent="0.3">
      <c r="B23973" s="211" t="str">
        <f t="shared" si="750"/>
        <v/>
      </c>
      <c r="D23973" s="213" t="str">
        <f t="shared" si="751"/>
        <v/>
      </c>
    </row>
    <row r="23974" spans="2:4" x14ac:dyDescent="0.3">
      <c r="B23974" s="211" t="str">
        <f t="shared" si="750"/>
        <v/>
      </c>
      <c r="D23974" s="213" t="str">
        <f t="shared" si="751"/>
        <v/>
      </c>
    </row>
    <row r="23975" spans="2:4" x14ac:dyDescent="0.3">
      <c r="B23975" s="211" t="str">
        <f t="shared" si="750"/>
        <v/>
      </c>
      <c r="D23975" s="213" t="str">
        <f t="shared" si="751"/>
        <v/>
      </c>
    </row>
    <row r="23976" spans="2:4" x14ac:dyDescent="0.3">
      <c r="B23976" s="211" t="str">
        <f t="shared" si="750"/>
        <v/>
      </c>
      <c r="D23976" s="213" t="str">
        <f t="shared" si="751"/>
        <v/>
      </c>
    </row>
    <row r="23977" spans="2:4" x14ac:dyDescent="0.3">
      <c r="B23977" s="211" t="str">
        <f t="shared" si="750"/>
        <v/>
      </c>
      <c r="D23977" s="213" t="str">
        <f t="shared" si="751"/>
        <v/>
      </c>
    </row>
    <row r="23978" spans="2:4" x14ac:dyDescent="0.3">
      <c r="B23978" s="211" t="str">
        <f t="shared" si="750"/>
        <v/>
      </c>
      <c r="D23978" s="213" t="str">
        <f t="shared" si="751"/>
        <v/>
      </c>
    </row>
    <row r="23979" spans="2:4" x14ac:dyDescent="0.3">
      <c r="B23979" s="211" t="str">
        <f t="shared" si="750"/>
        <v/>
      </c>
      <c r="D23979" s="213" t="str">
        <f t="shared" si="751"/>
        <v/>
      </c>
    </row>
    <row r="23980" spans="2:4" x14ac:dyDescent="0.3">
      <c r="B23980" s="211" t="str">
        <f t="shared" si="750"/>
        <v/>
      </c>
      <c r="D23980" s="213" t="str">
        <f t="shared" si="751"/>
        <v/>
      </c>
    </row>
    <row r="23981" spans="2:4" x14ac:dyDescent="0.3">
      <c r="B23981" s="211" t="str">
        <f t="shared" si="750"/>
        <v/>
      </c>
      <c r="D23981" s="213" t="str">
        <f t="shared" si="751"/>
        <v/>
      </c>
    </row>
    <row r="23982" spans="2:4" x14ac:dyDescent="0.3">
      <c r="B23982" s="211" t="str">
        <f t="shared" si="750"/>
        <v/>
      </c>
      <c r="D23982" s="213" t="str">
        <f t="shared" si="751"/>
        <v/>
      </c>
    </row>
    <row r="23983" spans="2:4" x14ac:dyDescent="0.3">
      <c r="B23983" s="211" t="str">
        <f t="shared" si="750"/>
        <v/>
      </c>
      <c r="D23983" s="213" t="str">
        <f t="shared" si="751"/>
        <v/>
      </c>
    </row>
    <row r="23984" spans="2:4" x14ac:dyDescent="0.3">
      <c r="B23984" s="211" t="str">
        <f t="shared" si="750"/>
        <v/>
      </c>
      <c r="D23984" s="213" t="str">
        <f t="shared" si="751"/>
        <v/>
      </c>
    </row>
    <row r="23985" spans="2:4" x14ac:dyDescent="0.3">
      <c r="B23985" s="211" t="str">
        <f t="shared" si="750"/>
        <v/>
      </c>
      <c r="D23985" s="213" t="str">
        <f t="shared" si="751"/>
        <v/>
      </c>
    </row>
    <row r="23986" spans="2:4" x14ac:dyDescent="0.3">
      <c r="B23986" s="211" t="str">
        <f t="shared" si="750"/>
        <v/>
      </c>
      <c r="D23986" s="213" t="str">
        <f t="shared" si="751"/>
        <v/>
      </c>
    </row>
    <row r="23987" spans="2:4" x14ac:dyDescent="0.3">
      <c r="B23987" s="211" t="str">
        <f t="shared" si="750"/>
        <v/>
      </c>
      <c r="D23987" s="213" t="str">
        <f t="shared" si="751"/>
        <v/>
      </c>
    </row>
    <row r="23988" spans="2:4" x14ac:dyDescent="0.3">
      <c r="B23988" s="211" t="str">
        <f t="shared" si="750"/>
        <v/>
      </c>
      <c r="D23988" s="213" t="str">
        <f t="shared" si="751"/>
        <v/>
      </c>
    </row>
    <row r="23989" spans="2:4" x14ac:dyDescent="0.3">
      <c r="B23989" s="211" t="str">
        <f t="shared" si="750"/>
        <v/>
      </c>
      <c r="D23989" s="213" t="str">
        <f t="shared" si="751"/>
        <v/>
      </c>
    </row>
    <row r="23990" spans="2:4" x14ac:dyDescent="0.3">
      <c r="B23990" s="211" t="str">
        <f t="shared" si="750"/>
        <v/>
      </c>
      <c r="D23990" s="213" t="str">
        <f t="shared" si="751"/>
        <v/>
      </c>
    </row>
    <row r="23991" spans="2:4" x14ac:dyDescent="0.3">
      <c r="B23991" s="211" t="str">
        <f t="shared" si="750"/>
        <v/>
      </c>
      <c r="D23991" s="213" t="str">
        <f t="shared" si="751"/>
        <v/>
      </c>
    </row>
    <row r="23992" spans="2:4" x14ac:dyDescent="0.3">
      <c r="B23992" s="211" t="str">
        <f t="shared" si="750"/>
        <v/>
      </c>
      <c r="D23992" s="213" t="str">
        <f t="shared" si="751"/>
        <v/>
      </c>
    </row>
    <row r="23993" spans="2:4" x14ac:dyDescent="0.3">
      <c r="B23993" s="211" t="str">
        <f t="shared" si="750"/>
        <v/>
      </c>
      <c r="D23993" s="213" t="str">
        <f t="shared" si="751"/>
        <v/>
      </c>
    </row>
    <row r="23994" spans="2:4" x14ac:dyDescent="0.3">
      <c r="B23994" s="211" t="str">
        <f t="shared" si="750"/>
        <v/>
      </c>
      <c r="D23994" s="213" t="str">
        <f t="shared" si="751"/>
        <v/>
      </c>
    </row>
    <row r="23995" spans="2:4" x14ac:dyDescent="0.3">
      <c r="B23995" s="211" t="str">
        <f t="shared" si="750"/>
        <v/>
      </c>
      <c r="D23995" s="213" t="str">
        <f t="shared" si="751"/>
        <v/>
      </c>
    </row>
    <row r="23996" spans="2:4" x14ac:dyDescent="0.3">
      <c r="B23996" s="211" t="str">
        <f t="shared" si="750"/>
        <v/>
      </c>
      <c r="D23996" s="213" t="str">
        <f t="shared" si="751"/>
        <v/>
      </c>
    </row>
    <row r="23997" spans="2:4" x14ac:dyDescent="0.3">
      <c r="B23997" s="211" t="str">
        <f t="shared" si="750"/>
        <v/>
      </c>
      <c r="D23997" s="213" t="str">
        <f t="shared" si="751"/>
        <v/>
      </c>
    </row>
    <row r="23998" spans="2:4" x14ac:dyDescent="0.3">
      <c r="B23998" s="211" t="str">
        <f t="shared" si="750"/>
        <v/>
      </c>
      <c r="D23998" s="213" t="str">
        <f t="shared" si="751"/>
        <v/>
      </c>
    </row>
    <row r="23999" spans="2:4" x14ac:dyDescent="0.3">
      <c r="B23999" s="211" t="str">
        <f t="shared" si="750"/>
        <v/>
      </c>
      <c r="D23999" s="213" t="str">
        <f t="shared" si="751"/>
        <v/>
      </c>
    </row>
    <row r="24000" spans="2:4" x14ac:dyDescent="0.3">
      <c r="B24000" s="211" t="str">
        <f t="shared" si="750"/>
        <v/>
      </c>
      <c r="D24000" s="213" t="str">
        <f t="shared" si="751"/>
        <v/>
      </c>
    </row>
    <row r="24001" spans="2:4" x14ac:dyDescent="0.3">
      <c r="B24001" s="211" t="str">
        <f t="shared" si="750"/>
        <v/>
      </c>
      <c r="D24001" s="213" t="str">
        <f t="shared" si="751"/>
        <v/>
      </c>
    </row>
    <row r="24002" spans="2:4" x14ac:dyDescent="0.3">
      <c r="B24002" s="211" t="str">
        <f t="shared" si="750"/>
        <v/>
      </c>
      <c r="D24002" s="213" t="str">
        <f t="shared" si="751"/>
        <v/>
      </c>
    </row>
    <row r="24003" spans="2:4" x14ac:dyDescent="0.3">
      <c r="B24003" s="211" t="str">
        <f t="shared" si="750"/>
        <v/>
      </c>
      <c r="D24003" s="213" t="str">
        <f t="shared" si="751"/>
        <v/>
      </c>
    </row>
    <row r="24004" spans="2:4" x14ac:dyDescent="0.3">
      <c r="B24004" s="211" t="str">
        <f t="shared" si="750"/>
        <v/>
      </c>
      <c r="D24004" s="213" t="str">
        <f t="shared" si="751"/>
        <v/>
      </c>
    </row>
    <row r="24005" spans="2:4" x14ac:dyDescent="0.3">
      <c r="B24005" s="211" t="str">
        <f t="shared" si="750"/>
        <v/>
      </c>
      <c r="D24005" s="213" t="str">
        <f t="shared" si="751"/>
        <v/>
      </c>
    </row>
    <row r="24006" spans="2:4" x14ac:dyDescent="0.3">
      <c r="B24006" s="211" t="str">
        <f t="shared" ref="B24006:B24069" si="752">IF(NOT(ISBLANK(A24006)),INT(($B$2-A24006)/365.25),"")</f>
        <v/>
      </c>
      <c r="D24006" s="213" t="str">
        <f t="shared" ref="D24006:D24069" si="753">_xlfn.IFNA(VLOOKUP(B24006,AgeGroups,2,TRUE),"")</f>
        <v/>
      </c>
    </row>
    <row r="24007" spans="2:4" x14ac:dyDescent="0.3">
      <c r="B24007" s="211" t="str">
        <f t="shared" si="752"/>
        <v/>
      </c>
      <c r="D24007" s="213" t="str">
        <f t="shared" si="753"/>
        <v/>
      </c>
    </row>
    <row r="24008" spans="2:4" x14ac:dyDescent="0.3">
      <c r="B24008" s="211" t="str">
        <f t="shared" si="752"/>
        <v/>
      </c>
      <c r="D24008" s="213" t="str">
        <f t="shared" si="753"/>
        <v/>
      </c>
    </row>
    <row r="24009" spans="2:4" x14ac:dyDescent="0.3">
      <c r="B24009" s="211" t="str">
        <f t="shared" si="752"/>
        <v/>
      </c>
      <c r="D24009" s="213" t="str">
        <f t="shared" si="753"/>
        <v/>
      </c>
    </row>
    <row r="24010" spans="2:4" x14ac:dyDescent="0.3">
      <c r="B24010" s="211" t="str">
        <f t="shared" si="752"/>
        <v/>
      </c>
      <c r="D24010" s="213" t="str">
        <f t="shared" si="753"/>
        <v/>
      </c>
    </row>
    <row r="24011" spans="2:4" x14ac:dyDescent="0.3">
      <c r="B24011" s="211" t="str">
        <f t="shared" si="752"/>
        <v/>
      </c>
      <c r="D24011" s="213" t="str">
        <f t="shared" si="753"/>
        <v/>
      </c>
    </row>
    <row r="24012" spans="2:4" x14ac:dyDescent="0.3">
      <c r="B24012" s="211" t="str">
        <f t="shared" si="752"/>
        <v/>
      </c>
      <c r="D24012" s="213" t="str">
        <f t="shared" si="753"/>
        <v/>
      </c>
    </row>
    <row r="24013" spans="2:4" x14ac:dyDescent="0.3">
      <c r="B24013" s="211" t="str">
        <f t="shared" si="752"/>
        <v/>
      </c>
      <c r="D24013" s="213" t="str">
        <f t="shared" si="753"/>
        <v/>
      </c>
    </row>
    <row r="24014" spans="2:4" x14ac:dyDescent="0.3">
      <c r="B24014" s="211" t="str">
        <f t="shared" si="752"/>
        <v/>
      </c>
      <c r="D24014" s="213" t="str">
        <f t="shared" si="753"/>
        <v/>
      </c>
    </row>
    <row r="24015" spans="2:4" x14ac:dyDescent="0.3">
      <c r="B24015" s="211" t="str">
        <f t="shared" si="752"/>
        <v/>
      </c>
      <c r="D24015" s="213" t="str">
        <f t="shared" si="753"/>
        <v/>
      </c>
    </row>
    <row r="24016" spans="2:4" x14ac:dyDescent="0.3">
      <c r="B24016" s="211" t="str">
        <f t="shared" si="752"/>
        <v/>
      </c>
      <c r="D24016" s="213" t="str">
        <f t="shared" si="753"/>
        <v/>
      </c>
    </row>
    <row r="24017" spans="2:4" x14ac:dyDescent="0.3">
      <c r="B24017" s="211" t="str">
        <f t="shared" si="752"/>
        <v/>
      </c>
      <c r="D24017" s="213" t="str">
        <f t="shared" si="753"/>
        <v/>
      </c>
    </row>
    <row r="24018" spans="2:4" x14ac:dyDescent="0.3">
      <c r="B24018" s="211" t="str">
        <f t="shared" si="752"/>
        <v/>
      </c>
      <c r="D24018" s="213" t="str">
        <f t="shared" si="753"/>
        <v/>
      </c>
    </row>
    <row r="24019" spans="2:4" x14ac:dyDescent="0.3">
      <c r="B24019" s="211" t="str">
        <f t="shared" si="752"/>
        <v/>
      </c>
      <c r="D24019" s="213" t="str">
        <f t="shared" si="753"/>
        <v/>
      </c>
    </row>
    <row r="24020" spans="2:4" x14ac:dyDescent="0.3">
      <c r="B24020" s="211" t="str">
        <f t="shared" si="752"/>
        <v/>
      </c>
      <c r="D24020" s="213" t="str">
        <f t="shared" si="753"/>
        <v/>
      </c>
    </row>
    <row r="24021" spans="2:4" x14ac:dyDescent="0.3">
      <c r="B24021" s="211" t="str">
        <f t="shared" si="752"/>
        <v/>
      </c>
      <c r="D24021" s="213" t="str">
        <f t="shared" si="753"/>
        <v/>
      </c>
    </row>
    <row r="24022" spans="2:4" x14ac:dyDescent="0.3">
      <c r="B24022" s="211" t="str">
        <f t="shared" si="752"/>
        <v/>
      </c>
      <c r="D24022" s="213" t="str">
        <f t="shared" si="753"/>
        <v/>
      </c>
    </row>
    <row r="24023" spans="2:4" x14ac:dyDescent="0.3">
      <c r="B24023" s="211" t="str">
        <f t="shared" si="752"/>
        <v/>
      </c>
      <c r="D24023" s="213" t="str">
        <f t="shared" si="753"/>
        <v/>
      </c>
    </row>
    <row r="24024" spans="2:4" x14ac:dyDescent="0.3">
      <c r="B24024" s="211" t="str">
        <f t="shared" si="752"/>
        <v/>
      </c>
      <c r="D24024" s="213" t="str">
        <f t="shared" si="753"/>
        <v/>
      </c>
    </row>
    <row r="24025" spans="2:4" x14ac:dyDescent="0.3">
      <c r="B24025" s="211" t="str">
        <f t="shared" si="752"/>
        <v/>
      </c>
      <c r="D24025" s="213" t="str">
        <f t="shared" si="753"/>
        <v/>
      </c>
    </row>
    <row r="24026" spans="2:4" x14ac:dyDescent="0.3">
      <c r="B24026" s="211" t="str">
        <f t="shared" si="752"/>
        <v/>
      </c>
      <c r="D24026" s="213" t="str">
        <f t="shared" si="753"/>
        <v/>
      </c>
    </row>
    <row r="24027" spans="2:4" x14ac:dyDescent="0.3">
      <c r="B24027" s="211" t="str">
        <f t="shared" si="752"/>
        <v/>
      </c>
      <c r="D24027" s="213" t="str">
        <f t="shared" si="753"/>
        <v/>
      </c>
    </row>
    <row r="24028" spans="2:4" x14ac:dyDescent="0.3">
      <c r="B24028" s="211" t="str">
        <f t="shared" si="752"/>
        <v/>
      </c>
      <c r="D24028" s="213" t="str">
        <f t="shared" si="753"/>
        <v/>
      </c>
    </row>
    <row r="24029" spans="2:4" x14ac:dyDescent="0.3">
      <c r="B24029" s="211" t="str">
        <f t="shared" si="752"/>
        <v/>
      </c>
      <c r="D24029" s="213" t="str">
        <f t="shared" si="753"/>
        <v/>
      </c>
    </row>
    <row r="24030" spans="2:4" x14ac:dyDescent="0.3">
      <c r="B24030" s="211" t="str">
        <f t="shared" si="752"/>
        <v/>
      </c>
      <c r="D24030" s="213" t="str">
        <f t="shared" si="753"/>
        <v/>
      </c>
    </row>
    <row r="24031" spans="2:4" x14ac:dyDescent="0.3">
      <c r="B24031" s="211" t="str">
        <f t="shared" si="752"/>
        <v/>
      </c>
      <c r="D24031" s="213" t="str">
        <f t="shared" si="753"/>
        <v/>
      </c>
    </row>
    <row r="24032" spans="2:4" x14ac:dyDescent="0.3">
      <c r="B24032" s="211" t="str">
        <f t="shared" si="752"/>
        <v/>
      </c>
      <c r="D24032" s="213" t="str">
        <f t="shared" si="753"/>
        <v/>
      </c>
    </row>
    <row r="24033" spans="2:4" x14ac:dyDescent="0.3">
      <c r="B24033" s="211" t="str">
        <f t="shared" si="752"/>
        <v/>
      </c>
      <c r="D24033" s="213" t="str">
        <f t="shared" si="753"/>
        <v/>
      </c>
    </row>
    <row r="24034" spans="2:4" x14ac:dyDescent="0.3">
      <c r="B24034" s="211" t="str">
        <f t="shared" si="752"/>
        <v/>
      </c>
      <c r="D24034" s="213" t="str">
        <f t="shared" si="753"/>
        <v/>
      </c>
    </row>
    <row r="24035" spans="2:4" x14ac:dyDescent="0.3">
      <c r="B24035" s="211" t="str">
        <f t="shared" si="752"/>
        <v/>
      </c>
      <c r="D24035" s="213" t="str">
        <f t="shared" si="753"/>
        <v/>
      </c>
    </row>
    <row r="24036" spans="2:4" x14ac:dyDescent="0.3">
      <c r="B24036" s="211" t="str">
        <f t="shared" si="752"/>
        <v/>
      </c>
      <c r="D24036" s="213" t="str">
        <f t="shared" si="753"/>
        <v/>
      </c>
    </row>
    <row r="24037" spans="2:4" x14ac:dyDescent="0.3">
      <c r="B24037" s="211" t="str">
        <f t="shared" si="752"/>
        <v/>
      </c>
      <c r="D24037" s="213" t="str">
        <f t="shared" si="753"/>
        <v/>
      </c>
    </row>
    <row r="24038" spans="2:4" x14ac:dyDescent="0.3">
      <c r="B24038" s="211" t="str">
        <f t="shared" si="752"/>
        <v/>
      </c>
      <c r="D24038" s="213" t="str">
        <f t="shared" si="753"/>
        <v/>
      </c>
    </row>
    <row r="24039" spans="2:4" x14ac:dyDescent="0.3">
      <c r="B24039" s="211" t="str">
        <f t="shared" si="752"/>
        <v/>
      </c>
      <c r="D24039" s="213" t="str">
        <f t="shared" si="753"/>
        <v/>
      </c>
    </row>
    <row r="24040" spans="2:4" x14ac:dyDescent="0.3">
      <c r="B24040" s="211" t="str">
        <f t="shared" si="752"/>
        <v/>
      </c>
      <c r="D24040" s="213" t="str">
        <f t="shared" si="753"/>
        <v/>
      </c>
    </row>
    <row r="24041" spans="2:4" x14ac:dyDescent="0.3">
      <c r="B24041" s="211" t="str">
        <f t="shared" si="752"/>
        <v/>
      </c>
      <c r="D24041" s="213" t="str">
        <f t="shared" si="753"/>
        <v/>
      </c>
    </row>
    <row r="24042" spans="2:4" x14ac:dyDescent="0.3">
      <c r="B24042" s="211" t="str">
        <f t="shared" si="752"/>
        <v/>
      </c>
      <c r="D24042" s="213" t="str">
        <f t="shared" si="753"/>
        <v/>
      </c>
    </row>
    <row r="24043" spans="2:4" x14ac:dyDescent="0.3">
      <c r="B24043" s="211" t="str">
        <f t="shared" si="752"/>
        <v/>
      </c>
      <c r="D24043" s="213" t="str">
        <f t="shared" si="753"/>
        <v/>
      </c>
    </row>
    <row r="24044" spans="2:4" x14ac:dyDescent="0.3">
      <c r="B24044" s="211" t="str">
        <f t="shared" si="752"/>
        <v/>
      </c>
      <c r="D24044" s="213" t="str">
        <f t="shared" si="753"/>
        <v/>
      </c>
    </row>
    <row r="24045" spans="2:4" x14ac:dyDescent="0.3">
      <c r="B24045" s="211" t="str">
        <f t="shared" si="752"/>
        <v/>
      </c>
      <c r="D24045" s="213" t="str">
        <f t="shared" si="753"/>
        <v/>
      </c>
    </row>
    <row r="24046" spans="2:4" x14ac:dyDescent="0.3">
      <c r="B24046" s="211" t="str">
        <f t="shared" si="752"/>
        <v/>
      </c>
      <c r="D24046" s="213" t="str">
        <f t="shared" si="753"/>
        <v/>
      </c>
    </row>
    <row r="24047" spans="2:4" x14ac:dyDescent="0.3">
      <c r="B24047" s="211" t="str">
        <f t="shared" si="752"/>
        <v/>
      </c>
      <c r="D24047" s="213" t="str">
        <f t="shared" si="753"/>
        <v/>
      </c>
    </row>
    <row r="24048" spans="2:4" x14ac:dyDescent="0.3">
      <c r="B24048" s="211" t="str">
        <f t="shared" si="752"/>
        <v/>
      </c>
      <c r="D24048" s="213" t="str">
        <f t="shared" si="753"/>
        <v/>
      </c>
    </row>
    <row r="24049" spans="2:4" x14ac:dyDescent="0.3">
      <c r="B24049" s="211" t="str">
        <f t="shared" si="752"/>
        <v/>
      </c>
      <c r="D24049" s="213" t="str">
        <f t="shared" si="753"/>
        <v/>
      </c>
    </row>
    <row r="24050" spans="2:4" x14ac:dyDescent="0.3">
      <c r="B24050" s="211" t="str">
        <f t="shared" si="752"/>
        <v/>
      </c>
      <c r="D24050" s="213" t="str">
        <f t="shared" si="753"/>
        <v/>
      </c>
    </row>
    <row r="24051" spans="2:4" x14ac:dyDescent="0.3">
      <c r="B24051" s="211" t="str">
        <f t="shared" si="752"/>
        <v/>
      </c>
      <c r="D24051" s="213" t="str">
        <f t="shared" si="753"/>
        <v/>
      </c>
    </row>
    <row r="24052" spans="2:4" x14ac:dyDescent="0.3">
      <c r="B24052" s="211" t="str">
        <f t="shared" si="752"/>
        <v/>
      </c>
      <c r="D24052" s="213" t="str">
        <f t="shared" si="753"/>
        <v/>
      </c>
    </row>
    <row r="24053" spans="2:4" x14ac:dyDescent="0.3">
      <c r="B24053" s="211" t="str">
        <f t="shared" si="752"/>
        <v/>
      </c>
      <c r="D24053" s="213" t="str">
        <f t="shared" si="753"/>
        <v/>
      </c>
    </row>
    <row r="24054" spans="2:4" x14ac:dyDescent="0.3">
      <c r="B24054" s="211" t="str">
        <f t="shared" si="752"/>
        <v/>
      </c>
      <c r="D24054" s="213" t="str">
        <f t="shared" si="753"/>
        <v/>
      </c>
    </row>
    <row r="24055" spans="2:4" x14ac:dyDescent="0.3">
      <c r="B24055" s="211" t="str">
        <f t="shared" si="752"/>
        <v/>
      </c>
      <c r="D24055" s="213" t="str">
        <f t="shared" si="753"/>
        <v/>
      </c>
    </row>
    <row r="24056" spans="2:4" x14ac:dyDescent="0.3">
      <c r="B24056" s="211" t="str">
        <f t="shared" si="752"/>
        <v/>
      </c>
      <c r="D24056" s="213" t="str">
        <f t="shared" si="753"/>
        <v/>
      </c>
    </row>
    <row r="24057" spans="2:4" x14ac:dyDescent="0.3">
      <c r="B24057" s="211" t="str">
        <f t="shared" si="752"/>
        <v/>
      </c>
      <c r="D24057" s="213" t="str">
        <f t="shared" si="753"/>
        <v/>
      </c>
    </row>
    <row r="24058" spans="2:4" x14ac:dyDescent="0.3">
      <c r="B24058" s="211" t="str">
        <f t="shared" si="752"/>
        <v/>
      </c>
      <c r="D24058" s="213" t="str">
        <f t="shared" si="753"/>
        <v/>
      </c>
    </row>
    <row r="24059" spans="2:4" x14ac:dyDescent="0.3">
      <c r="B24059" s="211" t="str">
        <f t="shared" si="752"/>
        <v/>
      </c>
      <c r="D24059" s="213" t="str">
        <f t="shared" si="753"/>
        <v/>
      </c>
    </row>
    <row r="24060" spans="2:4" x14ac:dyDescent="0.3">
      <c r="B24060" s="211" t="str">
        <f t="shared" si="752"/>
        <v/>
      </c>
      <c r="D24060" s="213" t="str">
        <f t="shared" si="753"/>
        <v/>
      </c>
    </row>
    <row r="24061" spans="2:4" x14ac:dyDescent="0.3">
      <c r="B24061" s="211" t="str">
        <f t="shared" si="752"/>
        <v/>
      </c>
      <c r="D24061" s="213" t="str">
        <f t="shared" si="753"/>
        <v/>
      </c>
    </row>
    <row r="24062" spans="2:4" x14ac:dyDescent="0.3">
      <c r="B24062" s="211" t="str">
        <f t="shared" si="752"/>
        <v/>
      </c>
      <c r="D24062" s="213" t="str">
        <f t="shared" si="753"/>
        <v/>
      </c>
    </row>
    <row r="24063" spans="2:4" x14ac:dyDescent="0.3">
      <c r="B24063" s="211" t="str">
        <f t="shared" si="752"/>
        <v/>
      </c>
      <c r="D24063" s="213" t="str">
        <f t="shared" si="753"/>
        <v/>
      </c>
    </row>
    <row r="24064" spans="2:4" x14ac:dyDescent="0.3">
      <c r="B24064" s="211" t="str">
        <f t="shared" si="752"/>
        <v/>
      </c>
      <c r="D24064" s="213" t="str">
        <f t="shared" si="753"/>
        <v/>
      </c>
    </row>
    <row r="24065" spans="2:4" x14ac:dyDescent="0.3">
      <c r="B24065" s="211" t="str">
        <f t="shared" si="752"/>
        <v/>
      </c>
      <c r="D24065" s="213" t="str">
        <f t="shared" si="753"/>
        <v/>
      </c>
    </row>
    <row r="24066" spans="2:4" x14ac:dyDescent="0.3">
      <c r="B24066" s="211" t="str">
        <f t="shared" si="752"/>
        <v/>
      </c>
      <c r="D24066" s="213" t="str">
        <f t="shared" si="753"/>
        <v/>
      </c>
    </row>
    <row r="24067" spans="2:4" x14ac:dyDescent="0.3">
      <c r="B24067" s="211" t="str">
        <f t="shared" si="752"/>
        <v/>
      </c>
      <c r="D24067" s="213" t="str">
        <f t="shared" si="753"/>
        <v/>
      </c>
    </row>
    <row r="24068" spans="2:4" x14ac:dyDescent="0.3">
      <c r="B24068" s="211" t="str">
        <f t="shared" si="752"/>
        <v/>
      </c>
      <c r="D24068" s="213" t="str">
        <f t="shared" si="753"/>
        <v/>
      </c>
    </row>
    <row r="24069" spans="2:4" x14ac:dyDescent="0.3">
      <c r="B24069" s="211" t="str">
        <f t="shared" si="752"/>
        <v/>
      </c>
      <c r="D24069" s="213" t="str">
        <f t="shared" si="753"/>
        <v/>
      </c>
    </row>
    <row r="24070" spans="2:4" x14ac:dyDescent="0.3">
      <c r="B24070" s="211" t="str">
        <f t="shared" ref="B24070:B24133" si="754">IF(NOT(ISBLANK(A24070)),INT(($B$2-A24070)/365.25),"")</f>
        <v/>
      </c>
      <c r="D24070" s="213" t="str">
        <f t="shared" ref="D24070:D24133" si="755">_xlfn.IFNA(VLOOKUP(B24070,AgeGroups,2,TRUE),"")</f>
        <v/>
      </c>
    </row>
    <row r="24071" spans="2:4" x14ac:dyDescent="0.3">
      <c r="B24071" s="211" t="str">
        <f t="shared" si="754"/>
        <v/>
      </c>
      <c r="D24071" s="213" t="str">
        <f t="shared" si="755"/>
        <v/>
      </c>
    </row>
    <row r="24072" spans="2:4" x14ac:dyDescent="0.3">
      <c r="B24072" s="211" t="str">
        <f t="shared" si="754"/>
        <v/>
      </c>
      <c r="D24072" s="213" t="str">
        <f t="shared" si="755"/>
        <v/>
      </c>
    </row>
    <row r="24073" spans="2:4" x14ac:dyDescent="0.3">
      <c r="B24073" s="211" t="str">
        <f t="shared" si="754"/>
        <v/>
      </c>
      <c r="D24073" s="213" t="str">
        <f t="shared" si="755"/>
        <v/>
      </c>
    </row>
    <row r="24074" spans="2:4" x14ac:dyDescent="0.3">
      <c r="B24074" s="211" t="str">
        <f t="shared" si="754"/>
        <v/>
      </c>
      <c r="D24074" s="213" t="str">
        <f t="shared" si="755"/>
        <v/>
      </c>
    </row>
    <row r="24075" spans="2:4" x14ac:dyDescent="0.3">
      <c r="B24075" s="211" t="str">
        <f t="shared" si="754"/>
        <v/>
      </c>
      <c r="D24075" s="213" t="str">
        <f t="shared" si="755"/>
        <v/>
      </c>
    </row>
    <row r="24076" spans="2:4" x14ac:dyDescent="0.3">
      <c r="B24076" s="211" t="str">
        <f t="shared" si="754"/>
        <v/>
      </c>
      <c r="D24076" s="213" t="str">
        <f t="shared" si="755"/>
        <v/>
      </c>
    </row>
    <row r="24077" spans="2:4" x14ac:dyDescent="0.3">
      <c r="B24077" s="211" t="str">
        <f t="shared" si="754"/>
        <v/>
      </c>
      <c r="D24077" s="213" t="str">
        <f t="shared" si="755"/>
        <v/>
      </c>
    </row>
    <row r="24078" spans="2:4" x14ac:dyDescent="0.3">
      <c r="B24078" s="211" t="str">
        <f t="shared" si="754"/>
        <v/>
      </c>
      <c r="D24078" s="213" t="str">
        <f t="shared" si="755"/>
        <v/>
      </c>
    </row>
    <row r="24079" spans="2:4" x14ac:dyDescent="0.3">
      <c r="B24079" s="211" t="str">
        <f t="shared" si="754"/>
        <v/>
      </c>
      <c r="D24079" s="213" t="str">
        <f t="shared" si="755"/>
        <v/>
      </c>
    </row>
    <row r="24080" spans="2:4" x14ac:dyDescent="0.3">
      <c r="B24080" s="211" t="str">
        <f t="shared" si="754"/>
        <v/>
      </c>
      <c r="D24080" s="213" t="str">
        <f t="shared" si="755"/>
        <v/>
      </c>
    </row>
    <row r="24081" spans="2:4" x14ac:dyDescent="0.3">
      <c r="B24081" s="211" t="str">
        <f t="shared" si="754"/>
        <v/>
      </c>
      <c r="D24081" s="213" t="str">
        <f t="shared" si="755"/>
        <v/>
      </c>
    </row>
    <row r="24082" spans="2:4" x14ac:dyDescent="0.3">
      <c r="B24082" s="211" t="str">
        <f t="shared" si="754"/>
        <v/>
      </c>
      <c r="D24082" s="213" t="str">
        <f t="shared" si="755"/>
        <v/>
      </c>
    </row>
    <row r="24083" spans="2:4" x14ac:dyDescent="0.3">
      <c r="B24083" s="211" t="str">
        <f t="shared" si="754"/>
        <v/>
      </c>
      <c r="D24083" s="213" t="str">
        <f t="shared" si="755"/>
        <v/>
      </c>
    </row>
    <row r="24084" spans="2:4" x14ac:dyDescent="0.3">
      <c r="B24084" s="211" t="str">
        <f t="shared" si="754"/>
        <v/>
      </c>
      <c r="D24084" s="213" t="str">
        <f t="shared" si="755"/>
        <v/>
      </c>
    </row>
    <row r="24085" spans="2:4" x14ac:dyDescent="0.3">
      <c r="B24085" s="211" t="str">
        <f t="shared" si="754"/>
        <v/>
      </c>
      <c r="D24085" s="213" t="str">
        <f t="shared" si="755"/>
        <v/>
      </c>
    </row>
    <row r="24086" spans="2:4" x14ac:dyDescent="0.3">
      <c r="B24086" s="211" t="str">
        <f t="shared" si="754"/>
        <v/>
      </c>
      <c r="D24086" s="213" t="str">
        <f t="shared" si="755"/>
        <v/>
      </c>
    </row>
    <row r="24087" spans="2:4" x14ac:dyDescent="0.3">
      <c r="B24087" s="211" t="str">
        <f t="shared" si="754"/>
        <v/>
      </c>
      <c r="D24087" s="213" t="str">
        <f t="shared" si="755"/>
        <v/>
      </c>
    </row>
    <row r="24088" spans="2:4" x14ac:dyDescent="0.3">
      <c r="B24088" s="211" t="str">
        <f t="shared" si="754"/>
        <v/>
      </c>
      <c r="D24088" s="213" t="str">
        <f t="shared" si="755"/>
        <v/>
      </c>
    </row>
    <row r="24089" spans="2:4" x14ac:dyDescent="0.3">
      <c r="B24089" s="211" t="str">
        <f t="shared" si="754"/>
        <v/>
      </c>
      <c r="D24089" s="213" t="str">
        <f t="shared" si="755"/>
        <v/>
      </c>
    </row>
    <row r="24090" spans="2:4" x14ac:dyDescent="0.3">
      <c r="B24090" s="211" t="str">
        <f t="shared" si="754"/>
        <v/>
      </c>
      <c r="D24090" s="213" t="str">
        <f t="shared" si="755"/>
        <v/>
      </c>
    </row>
    <row r="24091" spans="2:4" x14ac:dyDescent="0.3">
      <c r="B24091" s="211" t="str">
        <f t="shared" si="754"/>
        <v/>
      </c>
      <c r="D24091" s="213" t="str">
        <f t="shared" si="755"/>
        <v/>
      </c>
    </row>
    <row r="24092" spans="2:4" x14ac:dyDescent="0.3">
      <c r="B24092" s="211" t="str">
        <f t="shared" si="754"/>
        <v/>
      </c>
      <c r="D24092" s="213" t="str">
        <f t="shared" si="755"/>
        <v/>
      </c>
    </row>
    <row r="24093" spans="2:4" x14ac:dyDescent="0.3">
      <c r="B24093" s="211" t="str">
        <f t="shared" si="754"/>
        <v/>
      </c>
      <c r="D24093" s="213" t="str">
        <f t="shared" si="755"/>
        <v/>
      </c>
    </row>
    <row r="24094" spans="2:4" x14ac:dyDescent="0.3">
      <c r="B24094" s="211" t="str">
        <f t="shared" si="754"/>
        <v/>
      </c>
      <c r="D24094" s="213" t="str">
        <f t="shared" si="755"/>
        <v/>
      </c>
    </row>
    <row r="24095" spans="2:4" x14ac:dyDescent="0.3">
      <c r="B24095" s="211" t="str">
        <f t="shared" si="754"/>
        <v/>
      </c>
      <c r="D24095" s="213" t="str">
        <f t="shared" si="755"/>
        <v/>
      </c>
    </row>
    <row r="24096" spans="2:4" x14ac:dyDescent="0.3">
      <c r="B24096" s="211" t="str">
        <f t="shared" si="754"/>
        <v/>
      </c>
      <c r="D24096" s="213" t="str">
        <f t="shared" si="755"/>
        <v/>
      </c>
    </row>
    <row r="24097" spans="2:4" x14ac:dyDescent="0.3">
      <c r="B24097" s="211" t="str">
        <f t="shared" si="754"/>
        <v/>
      </c>
      <c r="D24097" s="213" t="str">
        <f t="shared" si="755"/>
        <v/>
      </c>
    </row>
    <row r="24098" spans="2:4" x14ac:dyDescent="0.3">
      <c r="B24098" s="211" t="str">
        <f t="shared" si="754"/>
        <v/>
      </c>
      <c r="D24098" s="213" t="str">
        <f t="shared" si="755"/>
        <v/>
      </c>
    </row>
    <row r="24099" spans="2:4" x14ac:dyDescent="0.3">
      <c r="B24099" s="211" t="str">
        <f t="shared" si="754"/>
        <v/>
      </c>
      <c r="D24099" s="213" t="str">
        <f t="shared" si="755"/>
        <v/>
      </c>
    </row>
    <row r="24100" spans="2:4" x14ac:dyDescent="0.3">
      <c r="B24100" s="211" t="str">
        <f t="shared" si="754"/>
        <v/>
      </c>
      <c r="D24100" s="213" t="str">
        <f t="shared" si="755"/>
        <v/>
      </c>
    </row>
    <row r="24101" spans="2:4" x14ac:dyDescent="0.3">
      <c r="B24101" s="211" t="str">
        <f t="shared" si="754"/>
        <v/>
      </c>
      <c r="D24101" s="213" t="str">
        <f t="shared" si="755"/>
        <v/>
      </c>
    </row>
    <row r="24102" spans="2:4" x14ac:dyDescent="0.3">
      <c r="B24102" s="211" t="str">
        <f t="shared" si="754"/>
        <v/>
      </c>
      <c r="D24102" s="213" t="str">
        <f t="shared" si="755"/>
        <v/>
      </c>
    </row>
    <row r="24103" spans="2:4" x14ac:dyDescent="0.3">
      <c r="B24103" s="211" t="str">
        <f t="shared" si="754"/>
        <v/>
      </c>
      <c r="D24103" s="213" t="str">
        <f t="shared" si="755"/>
        <v/>
      </c>
    </row>
    <row r="24104" spans="2:4" x14ac:dyDescent="0.3">
      <c r="B24104" s="211" t="str">
        <f t="shared" si="754"/>
        <v/>
      </c>
      <c r="D24104" s="213" t="str">
        <f t="shared" si="755"/>
        <v/>
      </c>
    </row>
    <row r="24105" spans="2:4" x14ac:dyDescent="0.3">
      <c r="B24105" s="211" t="str">
        <f t="shared" si="754"/>
        <v/>
      </c>
      <c r="D24105" s="213" t="str">
        <f t="shared" si="755"/>
        <v/>
      </c>
    </row>
    <row r="24106" spans="2:4" x14ac:dyDescent="0.3">
      <c r="B24106" s="211" t="str">
        <f t="shared" si="754"/>
        <v/>
      </c>
      <c r="D24106" s="213" t="str">
        <f t="shared" si="755"/>
        <v/>
      </c>
    </row>
    <row r="24107" spans="2:4" x14ac:dyDescent="0.3">
      <c r="B24107" s="211" t="str">
        <f t="shared" si="754"/>
        <v/>
      </c>
      <c r="D24107" s="213" t="str">
        <f t="shared" si="755"/>
        <v/>
      </c>
    </row>
    <row r="24108" spans="2:4" x14ac:dyDescent="0.3">
      <c r="B24108" s="211" t="str">
        <f t="shared" si="754"/>
        <v/>
      </c>
      <c r="D24108" s="213" t="str">
        <f t="shared" si="755"/>
        <v/>
      </c>
    </row>
    <row r="24109" spans="2:4" x14ac:dyDescent="0.3">
      <c r="B24109" s="211" t="str">
        <f t="shared" si="754"/>
        <v/>
      </c>
      <c r="D24109" s="213" t="str">
        <f t="shared" si="755"/>
        <v/>
      </c>
    </row>
    <row r="24110" spans="2:4" x14ac:dyDescent="0.3">
      <c r="B24110" s="211" t="str">
        <f t="shared" si="754"/>
        <v/>
      </c>
      <c r="D24110" s="213" t="str">
        <f t="shared" si="755"/>
        <v/>
      </c>
    </row>
    <row r="24111" spans="2:4" x14ac:dyDescent="0.3">
      <c r="B24111" s="211" t="str">
        <f t="shared" si="754"/>
        <v/>
      </c>
      <c r="D24111" s="213" t="str">
        <f t="shared" si="755"/>
        <v/>
      </c>
    </row>
    <row r="24112" spans="2:4" x14ac:dyDescent="0.3">
      <c r="B24112" s="211" t="str">
        <f t="shared" si="754"/>
        <v/>
      </c>
      <c r="D24112" s="213" t="str">
        <f t="shared" si="755"/>
        <v/>
      </c>
    </row>
    <row r="24113" spans="2:4" x14ac:dyDescent="0.3">
      <c r="B24113" s="211" t="str">
        <f t="shared" si="754"/>
        <v/>
      </c>
      <c r="D24113" s="213" t="str">
        <f t="shared" si="755"/>
        <v/>
      </c>
    </row>
    <row r="24114" spans="2:4" x14ac:dyDescent="0.3">
      <c r="B24114" s="211" t="str">
        <f t="shared" si="754"/>
        <v/>
      </c>
      <c r="D24114" s="213" t="str">
        <f t="shared" si="755"/>
        <v/>
      </c>
    </row>
    <row r="24115" spans="2:4" x14ac:dyDescent="0.3">
      <c r="B24115" s="211" t="str">
        <f t="shared" si="754"/>
        <v/>
      </c>
      <c r="D24115" s="213" t="str">
        <f t="shared" si="755"/>
        <v/>
      </c>
    </row>
    <row r="24116" spans="2:4" x14ac:dyDescent="0.3">
      <c r="B24116" s="211" t="str">
        <f t="shared" si="754"/>
        <v/>
      </c>
      <c r="D24116" s="213" t="str">
        <f t="shared" si="755"/>
        <v/>
      </c>
    </row>
    <row r="24117" spans="2:4" x14ac:dyDescent="0.3">
      <c r="B24117" s="211" t="str">
        <f t="shared" si="754"/>
        <v/>
      </c>
      <c r="D24117" s="213" t="str">
        <f t="shared" si="755"/>
        <v/>
      </c>
    </row>
    <row r="24118" spans="2:4" x14ac:dyDescent="0.3">
      <c r="B24118" s="211" t="str">
        <f t="shared" si="754"/>
        <v/>
      </c>
      <c r="D24118" s="213" t="str">
        <f t="shared" si="755"/>
        <v/>
      </c>
    </row>
    <row r="24119" spans="2:4" x14ac:dyDescent="0.3">
      <c r="B24119" s="211" t="str">
        <f t="shared" si="754"/>
        <v/>
      </c>
      <c r="D24119" s="213" t="str">
        <f t="shared" si="755"/>
        <v/>
      </c>
    </row>
    <row r="24120" spans="2:4" x14ac:dyDescent="0.3">
      <c r="B24120" s="211" t="str">
        <f t="shared" si="754"/>
        <v/>
      </c>
      <c r="D24120" s="213" t="str">
        <f t="shared" si="755"/>
        <v/>
      </c>
    </row>
    <row r="24121" spans="2:4" x14ac:dyDescent="0.3">
      <c r="B24121" s="211" t="str">
        <f t="shared" si="754"/>
        <v/>
      </c>
      <c r="D24121" s="213" t="str">
        <f t="shared" si="755"/>
        <v/>
      </c>
    </row>
    <row r="24122" spans="2:4" x14ac:dyDescent="0.3">
      <c r="B24122" s="211" t="str">
        <f t="shared" si="754"/>
        <v/>
      </c>
      <c r="D24122" s="213" t="str">
        <f t="shared" si="755"/>
        <v/>
      </c>
    </row>
    <row r="24123" spans="2:4" x14ac:dyDescent="0.3">
      <c r="B24123" s="211" t="str">
        <f t="shared" si="754"/>
        <v/>
      </c>
      <c r="D24123" s="213" t="str">
        <f t="shared" si="755"/>
        <v/>
      </c>
    </row>
    <row r="24124" spans="2:4" x14ac:dyDescent="0.3">
      <c r="B24124" s="211" t="str">
        <f t="shared" si="754"/>
        <v/>
      </c>
      <c r="D24124" s="213" t="str">
        <f t="shared" si="755"/>
        <v/>
      </c>
    </row>
    <row r="24125" spans="2:4" x14ac:dyDescent="0.3">
      <c r="B24125" s="211" t="str">
        <f t="shared" si="754"/>
        <v/>
      </c>
      <c r="D24125" s="213" t="str">
        <f t="shared" si="755"/>
        <v/>
      </c>
    </row>
    <row r="24126" spans="2:4" x14ac:dyDescent="0.3">
      <c r="B24126" s="211" t="str">
        <f t="shared" si="754"/>
        <v/>
      </c>
      <c r="D24126" s="213" t="str">
        <f t="shared" si="755"/>
        <v/>
      </c>
    </row>
    <row r="24127" spans="2:4" x14ac:dyDescent="0.3">
      <c r="B24127" s="211" t="str">
        <f t="shared" si="754"/>
        <v/>
      </c>
      <c r="D24127" s="213" t="str">
        <f t="shared" si="755"/>
        <v/>
      </c>
    </row>
    <row r="24128" spans="2:4" x14ac:dyDescent="0.3">
      <c r="B24128" s="211" t="str">
        <f t="shared" si="754"/>
        <v/>
      </c>
      <c r="D24128" s="213" t="str">
        <f t="shared" si="755"/>
        <v/>
      </c>
    </row>
    <row r="24129" spans="2:4" x14ac:dyDescent="0.3">
      <c r="B24129" s="211" t="str">
        <f t="shared" si="754"/>
        <v/>
      </c>
      <c r="D24129" s="213" t="str">
        <f t="shared" si="755"/>
        <v/>
      </c>
    </row>
    <row r="24130" spans="2:4" x14ac:dyDescent="0.3">
      <c r="B24130" s="211" t="str">
        <f t="shared" si="754"/>
        <v/>
      </c>
      <c r="D24130" s="213" t="str">
        <f t="shared" si="755"/>
        <v/>
      </c>
    </row>
    <row r="24131" spans="2:4" x14ac:dyDescent="0.3">
      <c r="B24131" s="211" t="str">
        <f t="shared" si="754"/>
        <v/>
      </c>
      <c r="D24131" s="213" t="str">
        <f t="shared" si="755"/>
        <v/>
      </c>
    </row>
    <row r="24132" spans="2:4" x14ac:dyDescent="0.3">
      <c r="B24132" s="211" t="str">
        <f t="shared" si="754"/>
        <v/>
      </c>
      <c r="D24132" s="213" t="str">
        <f t="shared" si="755"/>
        <v/>
      </c>
    </row>
    <row r="24133" spans="2:4" x14ac:dyDescent="0.3">
      <c r="B24133" s="211" t="str">
        <f t="shared" si="754"/>
        <v/>
      </c>
      <c r="D24133" s="213" t="str">
        <f t="shared" si="755"/>
        <v/>
      </c>
    </row>
    <row r="24134" spans="2:4" x14ac:dyDescent="0.3">
      <c r="B24134" s="211" t="str">
        <f t="shared" ref="B24134:B24197" si="756">IF(NOT(ISBLANK(A24134)),INT(($B$2-A24134)/365.25),"")</f>
        <v/>
      </c>
      <c r="D24134" s="213" t="str">
        <f t="shared" ref="D24134:D24197" si="757">_xlfn.IFNA(VLOOKUP(B24134,AgeGroups,2,TRUE),"")</f>
        <v/>
      </c>
    </row>
    <row r="24135" spans="2:4" x14ac:dyDescent="0.3">
      <c r="B24135" s="211" t="str">
        <f t="shared" si="756"/>
        <v/>
      </c>
      <c r="D24135" s="213" t="str">
        <f t="shared" si="757"/>
        <v/>
      </c>
    </row>
    <row r="24136" spans="2:4" x14ac:dyDescent="0.3">
      <c r="B24136" s="211" t="str">
        <f t="shared" si="756"/>
        <v/>
      </c>
      <c r="D24136" s="213" t="str">
        <f t="shared" si="757"/>
        <v/>
      </c>
    </row>
    <row r="24137" spans="2:4" x14ac:dyDescent="0.3">
      <c r="B24137" s="211" t="str">
        <f t="shared" si="756"/>
        <v/>
      </c>
      <c r="D24137" s="213" t="str">
        <f t="shared" si="757"/>
        <v/>
      </c>
    </row>
    <row r="24138" spans="2:4" x14ac:dyDescent="0.3">
      <c r="B24138" s="211" t="str">
        <f t="shared" si="756"/>
        <v/>
      </c>
      <c r="D24138" s="213" t="str">
        <f t="shared" si="757"/>
        <v/>
      </c>
    </row>
    <row r="24139" spans="2:4" x14ac:dyDescent="0.3">
      <c r="B24139" s="211" t="str">
        <f t="shared" si="756"/>
        <v/>
      </c>
      <c r="D24139" s="213" t="str">
        <f t="shared" si="757"/>
        <v/>
      </c>
    </row>
    <row r="24140" spans="2:4" x14ac:dyDescent="0.3">
      <c r="B24140" s="211" t="str">
        <f t="shared" si="756"/>
        <v/>
      </c>
      <c r="D24140" s="213" t="str">
        <f t="shared" si="757"/>
        <v/>
      </c>
    </row>
    <row r="24141" spans="2:4" x14ac:dyDescent="0.3">
      <c r="B24141" s="211" t="str">
        <f t="shared" si="756"/>
        <v/>
      </c>
      <c r="D24141" s="213" t="str">
        <f t="shared" si="757"/>
        <v/>
      </c>
    </row>
    <row r="24142" spans="2:4" x14ac:dyDescent="0.3">
      <c r="B24142" s="211" t="str">
        <f t="shared" si="756"/>
        <v/>
      </c>
      <c r="D24142" s="213" t="str">
        <f t="shared" si="757"/>
        <v/>
      </c>
    </row>
    <row r="24143" spans="2:4" x14ac:dyDescent="0.3">
      <c r="B24143" s="211" t="str">
        <f t="shared" si="756"/>
        <v/>
      </c>
      <c r="D24143" s="213" t="str">
        <f t="shared" si="757"/>
        <v/>
      </c>
    </row>
    <row r="24144" spans="2:4" x14ac:dyDescent="0.3">
      <c r="B24144" s="211" t="str">
        <f t="shared" si="756"/>
        <v/>
      </c>
      <c r="D24144" s="213" t="str">
        <f t="shared" si="757"/>
        <v/>
      </c>
    </row>
    <row r="24145" spans="2:4" x14ac:dyDescent="0.3">
      <c r="B24145" s="211" t="str">
        <f t="shared" si="756"/>
        <v/>
      </c>
      <c r="D24145" s="213" t="str">
        <f t="shared" si="757"/>
        <v/>
      </c>
    </row>
    <row r="24146" spans="2:4" x14ac:dyDescent="0.3">
      <c r="B24146" s="211" t="str">
        <f t="shared" si="756"/>
        <v/>
      </c>
      <c r="D24146" s="213" t="str">
        <f t="shared" si="757"/>
        <v/>
      </c>
    </row>
    <row r="24147" spans="2:4" x14ac:dyDescent="0.3">
      <c r="B24147" s="211" t="str">
        <f t="shared" si="756"/>
        <v/>
      </c>
      <c r="D24147" s="213" t="str">
        <f t="shared" si="757"/>
        <v/>
      </c>
    </row>
    <row r="24148" spans="2:4" x14ac:dyDescent="0.3">
      <c r="B24148" s="211" t="str">
        <f t="shared" si="756"/>
        <v/>
      </c>
      <c r="D24148" s="213" t="str">
        <f t="shared" si="757"/>
        <v/>
      </c>
    </row>
    <row r="24149" spans="2:4" x14ac:dyDescent="0.3">
      <c r="B24149" s="211" t="str">
        <f t="shared" si="756"/>
        <v/>
      </c>
      <c r="D24149" s="213" t="str">
        <f t="shared" si="757"/>
        <v/>
      </c>
    </row>
    <row r="24150" spans="2:4" x14ac:dyDescent="0.3">
      <c r="B24150" s="211" t="str">
        <f t="shared" si="756"/>
        <v/>
      </c>
      <c r="D24150" s="213" t="str">
        <f t="shared" si="757"/>
        <v/>
      </c>
    </row>
    <row r="24151" spans="2:4" x14ac:dyDescent="0.3">
      <c r="B24151" s="211" t="str">
        <f t="shared" si="756"/>
        <v/>
      </c>
      <c r="D24151" s="213" t="str">
        <f t="shared" si="757"/>
        <v/>
      </c>
    </row>
    <row r="24152" spans="2:4" x14ac:dyDescent="0.3">
      <c r="B24152" s="211" t="str">
        <f t="shared" si="756"/>
        <v/>
      </c>
      <c r="D24152" s="213" t="str">
        <f t="shared" si="757"/>
        <v/>
      </c>
    </row>
    <row r="24153" spans="2:4" x14ac:dyDescent="0.3">
      <c r="B24153" s="211" t="str">
        <f t="shared" si="756"/>
        <v/>
      </c>
      <c r="D24153" s="213" t="str">
        <f t="shared" si="757"/>
        <v/>
      </c>
    </row>
    <row r="24154" spans="2:4" x14ac:dyDescent="0.3">
      <c r="B24154" s="211" t="str">
        <f t="shared" si="756"/>
        <v/>
      </c>
      <c r="D24154" s="213" t="str">
        <f t="shared" si="757"/>
        <v/>
      </c>
    </row>
    <row r="24155" spans="2:4" x14ac:dyDescent="0.3">
      <c r="B24155" s="211" t="str">
        <f t="shared" si="756"/>
        <v/>
      </c>
      <c r="D24155" s="213" t="str">
        <f t="shared" si="757"/>
        <v/>
      </c>
    </row>
    <row r="24156" spans="2:4" x14ac:dyDescent="0.3">
      <c r="B24156" s="211" t="str">
        <f t="shared" si="756"/>
        <v/>
      </c>
      <c r="D24156" s="213" t="str">
        <f t="shared" si="757"/>
        <v/>
      </c>
    </row>
    <row r="24157" spans="2:4" x14ac:dyDescent="0.3">
      <c r="B24157" s="211" t="str">
        <f t="shared" si="756"/>
        <v/>
      </c>
      <c r="D24157" s="213" t="str">
        <f t="shared" si="757"/>
        <v/>
      </c>
    </row>
    <row r="24158" spans="2:4" x14ac:dyDescent="0.3">
      <c r="B24158" s="211" t="str">
        <f t="shared" si="756"/>
        <v/>
      </c>
      <c r="D24158" s="213" t="str">
        <f t="shared" si="757"/>
        <v/>
      </c>
    </row>
    <row r="24159" spans="2:4" x14ac:dyDescent="0.3">
      <c r="B24159" s="211" t="str">
        <f t="shared" si="756"/>
        <v/>
      </c>
      <c r="D24159" s="213" t="str">
        <f t="shared" si="757"/>
        <v/>
      </c>
    </row>
    <row r="24160" spans="2:4" x14ac:dyDescent="0.3">
      <c r="B24160" s="211" t="str">
        <f t="shared" si="756"/>
        <v/>
      </c>
      <c r="D24160" s="213" t="str">
        <f t="shared" si="757"/>
        <v/>
      </c>
    </row>
    <row r="24161" spans="2:4" x14ac:dyDescent="0.3">
      <c r="B24161" s="211" t="str">
        <f t="shared" si="756"/>
        <v/>
      </c>
      <c r="D24161" s="213" t="str">
        <f t="shared" si="757"/>
        <v/>
      </c>
    </row>
    <row r="24162" spans="2:4" x14ac:dyDescent="0.3">
      <c r="B24162" s="211" t="str">
        <f t="shared" si="756"/>
        <v/>
      </c>
      <c r="D24162" s="213" t="str">
        <f t="shared" si="757"/>
        <v/>
      </c>
    </row>
    <row r="24163" spans="2:4" x14ac:dyDescent="0.3">
      <c r="B24163" s="211" t="str">
        <f t="shared" si="756"/>
        <v/>
      </c>
      <c r="D24163" s="213" t="str">
        <f t="shared" si="757"/>
        <v/>
      </c>
    </row>
    <row r="24164" spans="2:4" x14ac:dyDescent="0.3">
      <c r="B24164" s="211" t="str">
        <f t="shared" si="756"/>
        <v/>
      </c>
      <c r="D24164" s="213" t="str">
        <f t="shared" si="757"/>
        <v/>
      </c>
    </row>
    <row r="24165" spans="2:4" x14ac:dyDescent="0.3">
      <c r="B24165" s="211" t="str">
        <f t="shared" si="756"/>
        <v/>
      </c>
      <c r="D24165" s="213" t="str">
        <f t="shared" si="757"/>
        <v/>
      </c>
    </row>
    <row r="24166" spans="2:4" x14ac:dyDescent="0.3">
      <c r="B24166" s="211" t="str">
        <f t="shared" si="756"/>
        <v/>
      </c>
      <c r="D24166" s="213" t="str">
        <f t="shared" si="757"/>
        <v/>
      </c>
    </row>
    <row r="24167" spans="2:4" x14ac:dyDescent="0.3">
      <c r="B24167" s="211" t="str">
        <f t="shared" si="756"/>
        <v/>
      </c>
      <c r="D24167" s="213" t="str">
        <f t="shared" si="757"/>
        <v/>
      </c>
    </row>
    <row r="24168" spans="2:4" x14ac:dyDescent="0.3">
      <c r="B24168" s="211" t="str">
        <f t="shared" si="756"/>
        <v/>
      </c>
      <c r="D24168" s="213" t="str">
        <f t="shared" si="757"/>
        <v/>
      </c>
    </row>
    <row r="24169" spans="2:4" x14ac:dyDescent="0.3">
      <c r="B24169" s="211" t="str">
        <f t="shared" si="756"/>
        <v/>
      </c>
      <c r="D24169" s="213" t="str">
        <f t="shared" si="757"/>
        <v/>
      </c>
    </row>
    <row r="24170" spans="2:4" x14ac:dyDescent="0.3">
      <c r="B24170" s="211" t="str">
        <f t="shared" si="756"/>
        <v/>
      </c>
      <c r="D24170" s="213" t="str">
        <f t="shared" si="757"/>
        <v/>
      </c>
    </row>
    <row r="24171" spans="2:4" x14ac:dyDescent="0.3">
      <c r="B24171" s="211" t="str">
        <f t="shared" si="756"/>
        <v/>
      </c>
      <c r="D24171" s="213" t="str">
        <f t="shared" si="757"/>
        <v/>
      </c>
    </row>
    <row r="24172" spans="2:4" x14ac:dyDescent="0.3">
      <c r="B24172" s="211" t="str">
        <f t="shared" si="756"/>
        <v/>
      </c>
      <c r="D24172" s="213" t="str">
        <f t="shared" si="757"/>
        <v/>
      </c>
    </row>
    <row r="24173" spans="2:4" x14ac:dyDescent="0.3">
      <c r="B24173" s="211" t="str">
        <f t="shared" si="756"/>
        <v/>
      </c>
      <c r="D24173" s="213" t="str">
        <f t="shared" si="757"/>
        <v/>
      </c>
    </row>
    <row r="24174" spans="2:4" x14ac:dyDescent="0.3">
      <c r="B24174" s="211" t="str">
        <f t="shared" si="756"/>
        <v/>
      </c>
      <c r="D24174" s="213" t="str">
        <f t="shared" si="757"/>
        <v/>
      </c>
    </row>
    <row r="24175" spans="2:4" x14ac:dyDescent="0.3">
      <c r="B24175" s="211" t="str">
        <f t="shared" si="756"/>
        <v/>
      </c>
      <c r="D24175" s="213" t="str">
        <f t="shared" si="757"/>
        <v/>
      </c>
    </row>
    <row r="24176" spans="2:4" x14ac:dyDescent="0.3">
      <c r="B24176" s="211" t="str">
        <f t="shared" si="756"/>
        <v/>
      </c>
      <c r="D24176" s="213" t="str">
        <f t="shared" si="757"/>
        <v/>
      </c>
    </row>
    <row r="24177" spans="2:4" x14ac:dyDescent="0.3">
      <c r="B24177" s="211" t="str">
        <f t="shared" si="756"/>
        <v/>
      </c>
      <c r="D24177" s="213" t="str">
        <f t="shared" si="757"/>
        <v/>
      </c>
    </row>
    <row r="24178" spans="2:4" x14ac:dyDescent="0.3">
      <c r="B24178" s="211" t="str">
        <f t="shared" si="756"/>
        <v/>
      </c>
      <c r="D24178" s="213" t="str">
        <f t="shared" si="757"/>
        <v/>
      </c>
    </row>
    <row r="24179" spans="2:4" x14ac:dyDescent="0.3">
      <c r="B24179" s="211" t="str">
        <f t="shared" si="756"/>
        <v/>
      </c>
      <c r="D24179" s="213" t="str">
        <f t="shared" si="757"/>
        <v/>
      </c>
    </row>
    <row r="24180" spans="2:4" x14ac:dyDescent="0.3">
      <c r="B24180" s="211" t="str">
        <f t="shared" si="756"/>
        <v/>
      </c>
      <c r="D24180" s="213" t="str">
        <f t="shared" si="757"/>
        <v/>
      </c>
    </row>
    <row r="24181" spans="2:4" x14ac:dyDescent="0.3">
      <c r="B24181" s="211" t="str">
        <f t="shared" si="756"/>
        <v/>
      </c>
      <c r="D24181" s="213" t="str">
        <f t="shared" si="757"/>
        <v/>
      </c>
    </row>
    <row r="24182" spans="2:4" x14ac:dyDescent="0.3">
      <c r="B24182" s="211" t="str">
        <f t="shared" si="756"/>
        <v/>
      </c>
      <c r="D24182" s="213" t="str">
        <f t="shared" si="757"/>
        <v/>
      </c>
    </row>
    <row r="24183" spans="2:4" x14ac:dyDescent="0.3">
      <c r="B24183" s="211" t="str">
        <f t="shared" si="756"/>
        <v/>
      </c>
      <c r="D24183" s="213" t="str">
        <f t="shared" si="757"/>
        <v/>
      </c>
    </row>
    <row r="24184" spans="2:4" x14ac:dyDescent="0.3">
      <c r="B24184" s="211" t="str">
        <f t="shared" si="756"/>
        <v/>
      </c>
      <c r="D24184" s="213" t="str">
        <f t="shared" si="757"/>
        <v/>
      </c>
    </row>
    <row r="24185" spans="2:4" x14ac:dyDescent="0.3">
      <c r="B24185" s="211" t="str">
        <f t="shared" si="756"/>
        <v/>
      </c>
      <c r="D24185" s="213" t="str">
        <f t="shared" si="757"/>
        <v/>
      </c>
    </row>
    <row r="24186" spans="2:4" x14ac:dyDescent="0.3">
      <c r="B24186" s="211" t="str">
        <f t="shared" si="756"/>
        <v/>
      </c>
      <c r="D24186" s="213" t="str">
        <f t="shared" si="757"/>
        <v/>
      </c>
    </row>
    <row r="24187" spans="2:4" x14ac:dyDescent="0.3">
      <c r="B24187" s="211" t="str">
        <f t="shared" si="756"/>
        <v/>
      </c>
      <c r="D24187" s="213" t="str">
        <f t="shared" si="757"/>
        <v/>
      </c>
    </row>
    <row r="24188" spans="2:4" x14ac:dyDescent="0.3">
      <c r="B24188" s="211" t="str">
        <f t="shared" si="756"/>
        <v/>
      </c>
      <c r="D24188" s="213" t="str">
        <f t="shared" si="757"/>
        <v/>
      </c>
    </row>
    <row r="24189" spans="2:4" x14ac:dyDescent="0.3">
      <c r="B24189" s="211" t="str">
        <f t="shared" si="756"/>
        <v/>
      </c>
      <c r="D24189" s="213" t="str">
        <f t="shared" si="757"/>
        <v/>
      </c>
    </row>
    <row r="24190" spans="2:4" x14ac:dyDescent="0.3">
      <c r="B24190" s="211" t="str">
        <f t="shared" si="756"/>
        <v/>
      </c>
      <c r="D24190" s="213" t="str">
        <f t="shared" si="757"/>
        <v/>
      </c>
    </row>
    <row r="24191" spans="2:4" x14ac:dyDescent="0.3">
      <c r="B24191" s="211" t="str">
        <f t="shared" si="756"/>
        <v/>
      </c>
      <c r="D24191" s="213" t="str">
        <f t="shared" si="757"/>
        <v/>
      </c>
    </row>
    <row r="24192" spans="2:4" x14ac:dyDescent="0.3">
      <c r="B24192" s="211" t="str">
        <f t="shared" si="756"/>
        <v/>
      </c>
      <c r="D24192" s="213" t="str">
        <f t="shared" si="757"/>
        <v/>
      </c>
    </row>
    <row r="24193" spans="2:4" x14ac:dyDescent="0.3">
      <c r="B24193" s="211" t="str">
        <f t="shared" si="756"/>
        <v/>
      </c>
      <c r="D24193" s="213" t="str">
        <f t="shared" si="757"/>
        <v/>
      </c>
    </row>
    <row r="24194" spans="2:4" x14ac:dyDescent="0.3">
      <c r="B24194" s="211" t="str">
        <f t="shared" si="756"/>
        <v/>
      </c>
      <c r="D24194" s="213" t="str">
        <f t="shared" si="757"/>
        <v/>
      </c>
    </row>
    <row r="24195" spans="2:4" x14ac:dyDescent="0.3">
      <c r="B24195" s="211" t="str">
        <f t="shared" si="756"/>
        <v/>
      </c>
      <c r="D24195" s="213" t="str">
        <f t="shared" si="757"/>
        <v/>
      </c>
    </row>
    <row r="24196" spans="2:4" x14ac:dyDescent="0.3">
      <c r="B24196" s="211" t="str">
        <f t="shared" si="756"/>
        <v/>
      </c>
      <c r="D24196" s="213" t="str">
        <f t="shared" si="757"/>
        <v/>
      </c>
    </row>
    <row r="24197" spans="2:4" x14ac:dyDescent="0.3">
      <c r="B24197" s="211" t="str">
        <f t="shared" si="756"/>
        <v/>
      </c>
      <c r="D24197" s="213" t="str">
        <f t="shared" si="757"/>
        <v/>
      </c>
    </row>
    <row r="24198" spans="2:4" x14ac:dyDescent="0.3">
      <c r="B24198" s="211" t="str">
        <f t="shared" ref="B24198:B24261" si="758">IF(NOT(ISBLANK(A24198)),INT(($B$2-A24198)/365.25),"")</f>
        <v/>
      </c>
      <c r="D24198" s="213" t="str">
        <f t="shared" ref="D24198:D24261" si="759">_xlfn.IFNA(VLOOKUP(B24198,AgeGroups,2,TRUE),"")</f>
        <v/>
      </c>
    </row>
    <row r="24199" spans="2:4" x14ac:dyDescent="0.3">
      <c r="B24199" s="211" t="str">
        <f t="shared" si="758"/>
        <v/>
      </c>
      <c r="D24199" s="213" t="str">
        <f t="shared" si="759"/>
        <v/>
      </c>
    </row>
    <row r="24200" spans="2:4" x14ac:dyDescent="0.3">
      <c r="B24200" s="211" t="str">
        <f t="shared" si="758"/>
        <v/>
      </c>
      <c r="D24200" s="213" t="str">
        <f t="shared" si="759"/>
        <v/>
      </c>
    </row>
    <row r="24201" spans="2:4" x14ac:dyDescent="0.3">
      <c r="B24201" s="211" t="str">
        <f t="shared" si="758"/>
        <v/>
      </c>
      <c r="D24201" s="213" t="str">
        <f t="shared" si="759"/>
        <v/>
      </c>
    </row>
    <row r="24202" spans="2:4" x14ac:dyDescent="0.3">
      <c r="B24202" s="211" t="str">
        <f t="shared" si="758"/>
        <v/>
      </c>
      <c r="D24202" s="213" t="str">
        <f t="shared" si="759"/>
        <v/>
      </c>
    </row>
    <row r="24203" spans="2:4" x14ac:dyDescent="0.3">
      <c r="B24203" s="211" t="str">
        <f t="shared" si="758"/>
        <v/>
      </c>
      <c r="D24203" s="213" t="str">
        <f t="shared" si="759"/>
        <v/>
      </c>
    </row>
    <row r="24204" spans="2:4" x14ac:dyDescent="0.3">
      <c r="B24204" s="211" t="str">
        <f t="shared" si="758"/>
        <v/>
      </c>
      <c r="D24204" s="213" t="str">
        <f t="shared" si="759"/>
        <v/>
      </c>
    </row>
    <row r="24205" spans="2:4" x14ac:dyDescent="0.3">
      <c r="B24205" s="211" t="str">
        <f t="shared" si="758"/>
        <v/>
      </c>
      <c r="D24205" s="213" t="str">
        <f t="shared" si="759"/>
        <v/>
      </c>
    </row>
    <row r="24206" spans="2:4" x14ac:dyDescent="0.3">
      <c r="B24206" s="211" t="str">
        <f t="shared" si="758"/>
        <v/>
      </c>
      <c r="D24206" s="213" t="str">
        <f t="shared" si="759"/>
        <v/>
      </c>
    </row>
    <row r="24207" spans="2:4" x14ac:dyDescent="0.3">
      <c r="B24207" s="211" t="str">
        <f t="shared" si="758"/>
        <v/>
      </c>
      <c r="D24207" s="213" t="str">
        <f t="shared" si="759"/>
        <v/>
      </c>
    </row>
    <row r="24208" spans="2:4" x14ac:dyDescent="0.3">
      <c r="B24208" s="211" t="str">
        <f t="shared" si="758"/>
        <v/>
      </c>
      <c r="D24208" s="213" t="str">
        <f t="shared" si="759"/>
        <v/>
      </c>
    </row>
    <row r="24209" spans="2:4" x14ac:dyDescent="0.3">
      <c r="B24209" s="211" t="str">
        <f t="shared" si="758"/>
        <v/>
      </c>
      <c r="D24209" s="213" t="str">
        <f t="shared" si="759"/>
        <v/>
      </c>
    </row>
    <row r="24210" spans="2:4" x14ac:dyDescent="0.3">
      <c r="B24210" s="211" t="str">
        <f t="shared" si="758"/>
        <v/>
      </c>
      <c r="D24210" s="213" t="str">
        <f t="shared" si="759"/>
        <v/>
      </c>
    </row>
    <row r="24211" spans="2:4" x14ac:dyDescent="0.3">
      <c r="B24211" s="211" t="str">
        <f t="shared" si="758"/>
        <v/>
      </c>
      <c r="D24211" s="213" t="str">
        <f t="shared" si="759"/>
        <v/>
      </c>
    </row>
    <row r="24212" spans="2:4" x14ac:dyDescent="0.3">
      <c r="B24212" s="211" t="str">
        <f t="shared" si="758"/>
        <v/>
      </c>
      <c r="D24212" s="213" t="str">
        <f t="shared" si="759"/>
        <v/>
      </c>
    </row>
    <row r="24213" spans="2:4" x14ac:dyDescent="0.3">
      <c r="B24213" s="211" t="str">
        <f t="shared" si="758"/>
        <v/>
      </c>
      <c r="D24213" s="213" t="str">
        <f t="shared" si="759"/>
        <v/>
      </c>
    </row>
    <row r="24214" spans="2:4" x14ac:dyDescent="0.3">
      <c r="B24214" s="211" t="str">
        <f t="shared" si="758"/>
        <v/>
      </c>
      <c r="D24214" s="213" t="str">
        <f t="shared" si="759"/>
        <v/>
      </c>
    </row>
    <row r="24215" spans="2:4" x14ac:dyDescent="0.3">
      <c r="B24215" s="211" t="str">
        <f t="shared" si="758"/>
        <v/>
      </c>
      <c r="D24215" s="213" t="str">
        <f t="shared" si="759"/>
        <v/>
      </c>
    </row>
    <row r="24216" spans="2:4" x14ac:dyDescent="0.3">
      <c r="B24216" s="211" t="str">
        <f t="shared" si="758"/>
        <v/>
      </c>
      <c r="D24216" s="213" t="str">
        <f t="shared" si="759"/>
        <v/>
      </c>
    </row>
    <row r="24217" spans="2:4" x14ac:dyDescent="0.3">
      <c r="B24217" s="211" t="str">
        <f t="shared" si="758"/>
        <v/>
      </c>
      <c r="D24217" s="213" t="str">
        <f t="shared" si="759"/>
        <v/>
      </c>
    </row>
    <row r="24218" spans="2:4" x14ac:dyDescent="0.3">
      <c r="B24218" s="211" t="str">
        <f t="shared" si="758"/>
        <v/>
      </c>
      <c r="D24218" s="213" t="str">
        <f t="shared" si="759"/>
        <v/>
      </c>
    </row>
    <row r="24219" spans="2:4" x14ac:dyDescent="0.3">
      <c r="B24219" s="211" t="str">
        <f t="shared" si="758"/>
        <v/>
      </c>
      <c r="D24219" s="213" t="str">
        <f t="shared" si="759"/>
        <v/>
      </c>
    </row>
    <row r="24220" spans="2:4" x14ac:dyDescent="0.3">
      <c r="B24220" s="211" t="str">
        <f t="shared" si="758"/>
        <v/>
      </c>
      <c r="D24220" s="213" t="str">
        <f t="shared" si="759"/>
        <v/>
      </c>
    </row>
    <row r="24221" spans="2:4" x14ac:dyDescent="0.3">
      <c r="B24221" s="211" t="str">
        <f t="shared" si="758"/>
        <v/>
      </c>
      <c r="D24221" s="213" t="str">
        <f t="shared" si="759"/>
        <v/>
      </c>
    </row>
    <row r="24222" spans="2:4" x14ac:dyDescent="0.3">
      <c r="B24222" s="211" t="str">
        <f t="shared" si="758"/>
        <v/>
      </c>
      <c r="D24222" s="213" t="str">
        <f t="shared" si="759"/>
        <v/>
      </c>
    </row>
    <row r="24223" spans="2:4" x14ac:dyDescent="0.3">
      <c r="B24223" s="211" t="str">
        <f t="shared" si="758"/>
        <v/>
      </c>
      <c r="D24223" s="213" t="str">
        <f t="shared" si="759"/>
        <v/>
      </c>
    </row>
    <row r="24224" spans="2:4" x14ac:dyDescent="0.3">
      <c r="B24224" s="211" t="str">
        <f t="shared" si="758"/>
        <v/>
      </c>
      <c r="D24224" s="213" t="str">
        <f t="shared" si="759"/>
        <v/>
      </c>
    </row>
    <row r="24225" spans="2:4" x14ac:dyDescent="0.3">
      <c r="B24225" s="211" t="str">
        <f t="shared" si="758"/>
        <v/>
      </c>
      <c r="D24225" s="213" t="str">
        <f t="shared" si="759"/>
        <v/>
      </c>
    </row>
    <row r="24226" spans="2:4" x14ac:dyDescent="0.3">
      <c r="B24226" s="211" t="str">
        <f t="shared" si="758"/>
        <v/>
      </c>
      <c r="D24226" s="213" t="str">
        <f t="shared" si="759"/>
        <v/>
      </c>
    </row>
    <row r="24227" spans="2:4" x14ac:dyDescent="0.3">
      <c r="B24227" s="211" t="str">
        <f t="shared" si="758"/>
        <v/>
      </c>
      <c r="D24227" s="213" t="str">
        <f t="shared" si="759"/>
        <v/>
      </c>
    </row>
    <row r="24228" spans="2:4" x14ac:dyDescent="0.3">
      <c r="B24228" s="211" t="str">
        <f t="shared" si="758"/>
        <v/>
      </c>
      <c r="D24228" s="213" t="str">
        <f t="shared" si="759"/>
        <v/>
      </c>
    </row>
    <row r="24229" spans="2:4" x14ac:dyDescent="0.3">
      <c r="B24229" s="211" t="str">
        <f t="shared" si="758"/>
        <v/>
      </c>
      <c r="D24229" s="213" t="str">
        <f t="shared" si="759"/>
        <v/>
      </c>
    </row>
    <row r="24230" spans="2:4" x14ac:dyDescent="0.3">
      <c r="B24230" s="211" t="str">
        <f t="shared" si="758"/>
        <v/>
      </c>
      <c r="D24230" s="213" t="str">
        <f t="shared" si="759"/>
        <v/>
      </c>
    </row>
    <row r="24231" spans="2:4" x14ac:dyDescent="0.3">
      <c r="B24231" s="211" t="str">
        <f t="shared" si="758"/>
        <v/>
      </c>
      <c r="D24231" s="213" t="str">
        <f t="shared" si="759"/>
        <v/>
      </c>
    </row>
    <row r="24232" spans="2:4" x14ac:dyDescent="0.3">
      <c r="B24232" s="211" t="str">
        <f t="shared" si="758"/>
        <v/>
      </c>
      <c r="D24232" s="213" t="str">
        <f t="shared" si="759"/>
        <v/>
      </c>
    </row>
    <row r="24233" spans="2:4" x14ac:dyDescent="0.3">
      <c r="B24233" s="211" t="str">
        <f t="shared" si="758"/>
        <v/>
      </c>
      <c r="D24233" s="213" t="str">
        <f t="shared" si="759"/>
        <v/>
      </c>
    </row>
    <row r="24234" spans="2:4" x14ac:dyDescent="0.3">
      <c r="B24234" s="211" t="str">
        <f t="shared" si="758"/>
        <v/>
      </c>
      <c r="D24234" s="213" t="str">
        <f t="shared" si="759"/>
        <v/>
      </c>
    </row>
    <row r="24235" spans="2:4" x14ac:dyDescent="0.3">
      <c r="B24235" s="211" t="str">
        <f t="shared" si="758"/>
        <v/>
      </c>
      <c r="D24235" s="213" t="str">
        <f t="shared" si="759"/>
        <v/>
      </c>
    </row>
    <row r="24236" spans="2:4" x14ac:dyDescent="0.3">
      <c r="B24236" s="211" t="str">
        <f t="shared" si="758"/>
        <v/>
      </c>
      <c r="D24236" s="213" t="str">
        <f t="shared" si="759"/>
        <v/>
      </c>
    </row>
    <row r="24237" spans="2:4" x14ac:dyDescent="0.3">
      <c r="B24237" s="211" t="str">
        <f t="shared" si="758"/>
        <v/>
      </c>
      <c r="D24237" s="213" t="str">
        <f t="shared" si="759"/>
        <v/>
      </c>
    </row>
    <row r="24238" spans="2:4" x14ac:dyDescent="0.3">
      <c r="B24238" s="211" t="str">
        <f t="shared" si="758"/>
        <v/>
      </c>
      <c r="D24238" s="213" t="str">
        <f t="shared" si="759"/>
        <v/>
      </c>
    </row>
    <row r="24239" spans="2:4" x14ac:dyDescent="0.3">
      <c r="B24239" s="211" t="str">
        <f t="shared" si="758"/>
        <v/>
      </c>
      <c r="D24239" s="213" t="str">
        <f t="shared" si="759"/>
        <v/>
      </c>
    </row>
    <row r="24240" spans="2:4" x14ac:dyDescent="0.3">
      <c r="B24240" s="211" t="str">
        <f t="shared" si="758"/>
        <v/>
      </c>
      <c r="D24240" s="213" t="str">
        <f t="shared" si="759"/>
        <v/>
      </c>
    </row>
    <row r="24241" spans="2:4" x14ac:dyDescent="0.3">
      <c r="B24241" s="211" t="str">
        <f t="shared" si="758"/>
        <v/>
      </c>
      <c r="D24241" s="213" t="str">
        <f t="shared" si="759"/>
        <v/>
      </c>
    </row>
    <row r="24242" spans="2:4" x14ac:dyDescent="0.3">
      <c r="B24242" s="211" t="str">
        <f t="shared" si="758"/>
        <v/>
      </c>
      <c r="D24242" s="213" t="str">
        <f t="shared" si="759"/>
        <v/>
      </c>
    </row>
    <row r="24243" spans="2:4" x14ac:dyDescent="0.3">
      <c r="B24243" s="211" t="str">
        <f t="shared" si="758"/>
        <v/>
      </c>
      <c r="D24243" s="213" t="str">
        <f t="shared" si="759"/>
        <v/>
      </c>
    </row>
    <row r="24244" spans="2:4" x14ac:dyDescent="0.3">
      <c r="B24244" s="211" t="str">
        <f t="shared" si="758"/>
        <v/>
      </c>
      <c r="D24244" s="213" t="str">
        <f t="shared" si="759"/>
        <v/>
      </c>
    </row>
    <row r="24245" spans="2:4" x14ac:dyDescent="0.3">
      <c r="B24245" s="211" t="str">
        <f t="shared" si="758"/>
        <v/>
      </c>
      <c r="D24245" s="213" t="str">
        <f t="shared" si="759"/>
        <v/>
      </c>
    </row>
    <row r="24246" spans="2:4" x14ac:dyDescent="0.3">
      <c r="B24246" s="211" t="str">
        <f t="shared" si="758"/>
        <v/>
      </c>
      <c r="D24246" s="213" t="str">
        <f t="shared" si="759"/>
        <v/>
      </c>
    </row>
    <row r="24247" spans="2:4" x14ac:dyDescent="0.3">
      <c r="B24247" s="211" t="str">
        <f t="shared" si="758"/>
        <v/>
      </c>
      <c r="D24247" s="213" t="str">
        <f t="shared" si="759"/>
        <v/>
      </c>
    </row>
    <row r="24248" spans="2:4" x14ac:dyDescent="0.3">
      <c r="B24248" s="211" t="str">
        <f t="shared" si="758"/>
        <v/>
      </c>
      <c r="D24248" s="213" t="str">
        <f t="shared" si="759"/>
        <v/>
      </c>
    </row>
    <row r="24249" spans="2:4" x14ac:dyDescent="0.3">
      <c r="B24249" s="211" t="str">
        <f t="shared" si="758"/>
        <v/>
      </c>
      <c r="D24249" s="213" t="str">
        <f t="shared" si="759"/>
        <v/>
      </c>
    </row>
    <row r="24250" spans="2:4" x14ac:dyDescent="0.3">
      <c r="B24250" s="211" t="str">
        <f t="shared" si="758"/>
        <v/>
      </c>
      <c r="D24250" s="213" t="str">
        <f t="shared" si="759"/>
        <v/>
      </c>
    </row>
    <row r="24251" spans="2:4" x14ac:dyDescent="0.3">
      <c r="B24251" s="211" t="str">
        <f t="shared" si="758"/>
        <v/>
      </c>
      <c r="D24251" s="213" t="str">
        <f t="shared" si="759"/>
        <v/>
      </c>
    </row>
    <row r="24252" spans="2:4" x14ac:dyDescent="0.3">
      <c r="B24252" s="211" t="str">
        <f t="shared" si="758"/>
        <v/>
      </c>
      <c r="D24252" s="213" t="str">
        <f t="shared" si="759"/>
        <v/>
      </c>
    </row>
    <row r="24253" spans="2:4" x14ac:dyDescent="0.3">
      <c r="B24253" s="211" t="str">
        <f t="shared" si="758"/>
        <v/>
      </c>
      <c r="D24253" s="213" t="str">
        <f t="shared" si="759"/>
        <v/>
      </c>
    </row>
    <row r="24254" spans="2:4" x14ac:dyDescent="0.3">
      <c r="B24254" s="211" t="str">
        <f t="shared" si="758"/>
        <v/>
      </c>
      <c r="D24254" s="213" t="str">
        <f t="shared" si="759"/>
        <v/>
      </c>
    </row>
    <row r="24255" spans="2:4" x14ac:dyDescent="0.3">
      <c r="B24255" s="211" t="str">
        <f t="shared" si="758"/>
        <v/>
      </c>
      <c r="D24255" s="213" t="str">
        <f t="shared" si="759"/>
        <v/>
      </c>
    </row>
    <row r="24256" spans="2:4" x14ac:dyDescent="0.3">
      <c r="B24256" s="211" t="str">
        <f t="shared" si="758"/>
        <v/>
      </c>
      <c r="D24256" s="213" t="str">
        <f t="shared" si="759"/>
        <v/>
      </c>
    </row>
    <row r="24257" spans="2:4" x14ac:dyDescent="0.3">
      <c r="B24257" s="211" t="str">
        <f t="shared" si="758"/>
        <v/>
      </c>
      <c r="D24257" s="213" t="str">
        <f t="shared" si="759"/>
        <v/>
      </c>
    </row>
    <row r="24258" spans="2:4" x14ac:dyDescent="0.3">
      <c r="B24258" s="211" t="str">
        <f t="shared" si="758"/>
        <v/>
      </c>
      <c r="D24258" s="213" t="str">
        <f t="shared" si="759"/>
        <v/>
      </c>
    </row>
    <row r="24259" spans="2:4" x14ac:dyDescent="0.3">
      <c r="B24259" s="211" t="str">
        <f t="shared" si="758"/>
        <v/>
      </c>
      <c r="D24259" s="213" t="str">
        <f t="shared" si="759"/>
        <v/>
      </c>
    </row>
    <row r="24260" spans="2:4" x14ac:dyDescent="0.3">
      <c r="B24260" s="211" t="str">
        <f t="shared" si="758"/>
        <v/>
      </c>
      <c r="D24260" s="213" t="str">
        <f t="shared" si="759"/>
        <v/>
      </c>
    </row>
    <row r="24261" spans="2:4" x14ac:dyDescent="0.3">
      <c r="B24261" s="211" t="str">
        <f t="shared" si="758"/>
        <v/>
      </c>
      <c r="D24261" s="213" t="str">
        <f t="shared" si="759"/>
        <v/>
      </c>
    </row>
    <row r="24262" spans="2:4" x14ac:dyDescent="0.3">
      <c r="B24262" s="211" t="str">
        <f t="shared" ref="B24262:B24325" si="760">IF(NOT(ISBLANK(A24262)),INT(($B$2-A24262)/365.25),"")</f>
        <v/>
      </c>
      <c r="D24262" s="213" t="str">
        <f t="shared" ref="D24262:D24325" si="761">_xlfn.IFNA(VLOOKUP(B24262,AgeGroups,2,TRUE),"")</f>
        <v/>
      </c>
    </row>
    <row r="24263" spans="2:4" x14ac:dyDescent="0.3">
      <c r="B24263" s="211" t="str">
        <f t="shared" si="760"/>
        <v/>
      </c>
      <c r="D24263" s="213" t="str">
        <f t="shared" si="761"/>
        <v/>
      </c>
    </row>
    <row r="24264" spans="2:4" x14ac:dyDescent="0.3">
      <c r="B24264" s="211" t="str">
        <f t="shared" si="760"/>
        <v/>
      </c>
      <c r="D24264" s="213" t="str">
        <f t="shared" si="761"/>
        <v/>
      </c>
    </row>
    <row r="24265" spans="2:4" x14ac:dyDescent="0.3">
      <c r="B24265" s="211" t="str">
        <f t="shared" si="760"/>
        <v/>
      </c>
      <c r="D24265" s="213" t="str">
        <f t="shared" si="761"/>
        <v/>
      </c>
    </row>
    <row r="24266" spans="2:4" x14ac:dyDescent="0.3">
      <c r="B24266" s="211" t="str">
        <f t="shared" si="760"/>
        <v/>
      </c>
      <c r="D24266" s="213" t="str">
        <f t="shared" si="761"/>
        <v/>
      </c>
    </row>
    <row r="24267" spans="2:4" x14ac:dyDescent="0.3">
      <c r="B24267" s="211" t="str">
        <f t="shared" si="760"/>
        <v/>
      </c>
      <c r="D24267" s="213" t="str">
        <f t="shared" si="761"/>
        <v/>
      </c>
    </row>
    <row r="24268" spans="2:4" x14ac:dyDescent="0.3">
      <c r="B24268" s="211" t="str">
        <f t="shared" si="760"/>
        <v/>
      </c>
      <c r="D24268" s="213" t="str">
        <f t="shared" si="761"/>
        <v/>
      </c>
    </row>
    <row r="24269" spans="2:4" x14ac:dyDescent="0.3">
      <c r="B24269" s="211" t="str">
        <f t="shared" si="760"/>
        <v/>
      </c>
      <c r="D24269" s="213" t="str">
        <f t="shared" si="761"/>
        <v/>
      </c>
    </row>
    <row r="24270" spans="2:4" x14ac:dyDescent="0.3">
      <c r="B24270" s="211" t="str">
        <f t="shared" si="760"/>
        <v/>
      </c>
      <c r="D24270" s="213" t="str">
        <f t="shared" si="761"/>
        <v/>
      </c>
    </row>
    <row r="24271" spans="2:4" x14ac:dyDescent="0.3">
      <c r="B24271" s="211" t="str">
        <f t="shared" si="760"/>
        <v/>
      </c>
      <c r="D24271" s="213" t="str">
        <f t="shared" si="761"/>
        <v/>
      </c>
    </row>
    <row r="24272" spans="2:4" x14ac:dyDescent="0.3">
      <c r="B24272" s="211" t="str">
        <f t="shared" si="760"/>
        <v/>
      </c>
      <c r="D24272" s="213" t="str">
        <f t="shared" si="761"/>
        <v/>
      </c>
    </row>
    <row r="24273" spans="2:4" x14ac:dyDescent="0.3">
      <c r="B24273" s="211" t="str">
        <f t="shared" si="760"/>
        <v/>
      </c>
      <c r="D24273" s="213" t="str">
        <f t="shared" si="761"/>
        <v/>
      </c>
    </row>
    <row r="24274" spans="2:4" x14ac:dyDescent="0.3">
      <c r="B24274" s="211" t="str">
        <f t="shared" si="760"/>
        <v/>
      </c>
      <c r="D24274" s="213" t="str">
        <f t="shared" si="761"/>
        <v/>
      </c>
    </row>
    <row r="24275" spans="2:4" x14ac:dyDescent="0.3">
      <c r="B24275" s="211" t="str">
        <f t="shared" si="760"/>
        <v/>
      </c>
      <c r="D24275" s="213" t="str">
        <f t="shared" si="761"/>
        <v/>
      </c>
    </row>
    <row r="24276" spans="2:4" x14ac:dyDescent="0.3">
      <c r="B24276" s="211" t="str">
        <f t="shared" si="760"/>
        <v/>
      </c>
      <c r="D24276" s="213" t="str">
        <f t="shared" si="761"/>
        <v/>
      </c>
    </row>
    <row r="24277" spans="2:4" x14ac:dyDescent="0.3">
      <c r="B24277" s="211" t="str">
        <f t="shared" si="760"/>
        <v/>
      </c>
      <c r="D24277" s="213" t="str">
        <f t="shared" si="761"/>
        <v/>
      </c>
    </row>
    <row r="24278" spans="2:4" x14ac:dyDescent="0.3">
      <c r="B24278" s="211" t="str">
        <f t="shared" si="760"/>
        <v/>
      </c>
      <c r="D24278" s="213" t="str">
        <f t="shared" si="761"/>
        <v/>
      </c>
    </row>
    <row r="24279" spans="2:4" x14ac:dyDescent="0.3">
      <c r="B24279" s="211" t="str">
        <f t="shared" si="760"/>
        <v/>
      </c>
      <c r="D24279" s="213" t="str">
        <f t="shared" si="761"/>
        <v/>
      </c>
    </row>
    <row r="24280" spans="2:4" x14ac:dyDescent="0.3">
      <c r="B24280" s="211" t="str">
        <f t="shared" si="760"/>
        <v/>
      </c>
      <c r="D24280" s="213" t="str">
        <f t="shared" si="761"/>
        <v/>
      </c>
    </row>
    <row r="24281" spans="2:4" x14ac:dyDescent="0.3">
      <c r="B24281" s="211" t="str">
        <f t="shared" si="760"/>
        <v/>
      </c>
      <c r="D24281" s="213" t="str">
        <f t="shared" si="761"/>
        <v/>
      </c>
    </row>
    <row r="24282" spans="2:4" x14ac:dyDescent="0.3">
      <c r="B24282" s="211" t="str">
        <f t="shared" si="760"/>
        <v/>
      </c>
      <c r="D24282" s="213" t="str">
        <f t="shared" si="761"/>
        <v/>
      </c>
    </row>
    <row r="24283" spans="2:4" x14ac:dyDescent="0.3">
      <c r="B24283" s="211" t="str">
        <f t="shared" si="760"/>
        <v/>
      </c>
      <c r="D24283" s="213" t="str">
        <f t="shared" si="761"/>
        <v/>
      </c>
    </row>
    <row r="24284" spans="2:4" x14ac:dyDescent="0.3">
      <c r="B24284" s="211" t="str">
        <f t="shared" si="760"/>
        <v/>
      </c>
      <c r="D24284" s="213" t="str">
        <f t="shared" si="761"/>
        <v/>
      </c>
    </row>
    <row r="24285" spans="2:4" x14ac:dyDescent="0.3">
      <c r="B24285" s="211" t="str">
        <f t="shared" si="760"/>
        <v/>
      </c>
      <c r="D24285" s="213" t="str">
        <f t="shared" si="761"/>
        <v/>
      </c>
    </row>
    <row r="24286" spans="2:4" x14ac:dyDescent="0.3">
      <c r="B24286" s="211" t="str">
        <f t="shared" si="760"/>
        <v/>
      </c>
      <c r="D24286" s="213" t="str">
        <f t="shared" si="761"/>
        <v/>
      </c>
    </row>
    <row r="24287" spans="2:4" x14ac:dyDescent="0.3">
      <c r="B24287" s="211" t="str">
        <f t="shared" si="760"/>
        <v/>
      </c>
      <c r="D24287" s="213" t="str">
        <f t="shared" si="761"/>
        <v/>
      </c>
    </row>
    <row r="24288" spans="2:4" x14ac:dyDescent="0.3">
      <c r="B24288" s="211" t="str">
        <f t="shared" si="760"/>
        <v/>
      </c>
      <c r="D24288" s="213" t="str">
        <f t="shared" si="761"/>
        <v/>
      </c>
    </row>
    <row r="24289" spans="2:4" x14ac:dyDescent="0.3">
      <c r="B24289" s="211" t="str">
        <f t="shared" si="760"/>
        <v/>
      </c>
      <c r="D24289" s="213" t="str">
        <f t="shared" si="761"/>
        <v/>
      </c>
    </row>
    <row r="24290" spans="2:4" x14ac:dyDescent="0.3">
      <c r="B24290" s="211" t="str">
        <f t="shared" si="760"/>
        <v/>
      </c>
      <c r="D24290" s="213" t="str">
        <f t="shared" si="761"/>
        <v/>
      </c>
    </row>
    <row r="24291" spans="2:4" x14ac:dyDescent="0.3">
      <c r="B24291" s="211" t="str">
        <f t="shared" si="760"/>
        <v/>
      </c>
      <c r="D24291" s="213" t="str">
        <f t="shared" si="761"/>
        <v/>
      </c>
    </row>
    <row r="24292" spans="2:4" x14ac:dyDescent="0.3">
      <c r="B24292" s="211" t="str">
        <f t="shared" si="760"/>
        <v/>
      </c>
      <c r="D24292" s="213" t="str">
        <f t="shared" si="761"/>
        <v/>
      </c>
    </row>
    <row r="24293" spans="2:4" x14ac:dyDescent="0.3">
      <c r="B24293" s="211" t="str">
        <f t="shared" si="760"/>
        <v/>
      </c>
      <c r="D24293" s="213" t="str">
        <f t="shared" si="761"/>
        <v/>
      </c>
    </row>
    <row r="24294" spans="2:4" x14ac:dyDescent="0.3">
      <c r="B24294" s="211" t="str">
        <f t="shared" si="760"/>
        <v/>
      </c>
      <c r="D24294" s="213" t="str">
        <f t="shared" si="761"/>
        <v/>
      </c>
    </row>
    <row r="24295" spans="2:4" x14ac:dyDescent="0.3">
      <c r="B24295" s="211" t="str">
        <f t="shared" si="760"/>
        <v/>
      </c>
      <c r="D24295" s="213" t="str">
        <f t="shared" si="761"/>
        <v/>
      </c>
    </row>
    <row r="24296" spans="2:4" x14ac:dyDescent="0.3">
      <c r="B24296" s="211" t="str">
        <f t="shared" si="760"/>
        <v/>
      </c>
      <c r="D24296" s="213" t="str">
        <f t="shared" si="761"/>
        <v/>
      </c>
    </row>
    <row r="24297" spans="2:4" x14ac:dyDescent="0.3">
      <c r="B24297" s="211" t="str">
        <f t="shared" si="760"/>
        <v/>
      </c>
      <c r="D24297" s="213" t="str">
        <f t="shared" si="761"/>
        <v/>
      </c>
    </row>
    <row r="24298" spans="2:4" x14ac:dyDescent="0.3">
      <c r="B24298" s="211" t="str">
        <f t="shared" si="760"/>
        <v/>
      </c>
      <c r="D24298" s="213" t="str">
        <f t="shared" si="761"/>
        <v/>
      </c>
    </row>
    <row r="24299" spans="2:4" x14ac:dyDescent="0.3">
      <c r="B24299" s="211" t="str">
        <f t="shared" si="760"/>
        <v/>
      </c>
      <c r="D24299" s="213" t="str">
        <f t="shared" si="761"/>
        <v/>
      </c>
    </row>
    <row r="24300" spans="2:4" x14ac:dyDescent="0.3">
      <c r="B24300" s="211" t="str">
        <f t="shared" si="760"/>
        <v/>
      </c>
      <c r="D24300" s="213" t="str">
        <f t="shared" si="761"/>
        <v/>
      </c>
    </row>
    <row r="24301" spans="2:4" x14ac:dyDescent="0.3">
      <c r="B24301" s="211" t="str">
        <f t="shared" si="760"/>
        <v/>
      </c>
      <c r="D24301" s="213" t="str">
        <f t="shared" si="761"/>
        <v/>
      </c>
    </row>
    <row r="24302" spans="2:4" x14ac:dyDescent="0.3">
      <c r="B24302" s="211" t="str">
        <f t="shared" si="760"/>
        <v/>
      </c>
      <c r="D24302" s="213" t="str">
        <f t="shared" si="761"/>
        <v/>
      </c>
    </row>
    <row r="24303" spans="2:4" x14ac:dyDescent="0.3">
      <c r="B24303" s="211" t="str">
        <f t="shared" si="760"/>
        <v/>
      </c>
      <c r="D24303" s="213" t="str">
        <f t="shared" si="761"/>
        <v/>
      </c>
    </row>
    <row r="24304" spans="2:4" x14ac:dyDescent="0.3">
      <c r="B24304" s="211" t="str">
        <f t="shared" si="760"/>
        <v/>
      </c>
      <c r="D24304" s="213" t="str">
        <f t="shared" si="761"/>
        <v/>
      </c>
    </row>
    <row r="24305" spans="2:4" x14ac:dyDescent="0.3">
      <c r="B24305" s="211" t="str">
        <f t="shared" si="760"/>
        <v/>
      </c>
      <c r="D24305" s="213" t="str">
        <f t="shared" si="761"/>
        <v/>
      </c>
    </row>
    <row r="24306" spans="2:4" x14ac:dyDescent="0.3">
      <c r="B24306" s="211" t="str">
        <f t="shared" si="760"/>
        <v/>
      </c>
      <c r="D24306" s="213" t="str">
        <f t="shared" si="761"/>
        <v/>
      </c>
    </row>
    <row r="24307" spans="2:4" x14ac:dyDescent="0.3">
      <c r="B24307" s="211" t="str">
        <f t="shared" si="760"/>
        <v/>
      </c>
      <c r="D24307" s="213" t="str">
        <f t="shared" si="761"/>
        <v/>
      </c>
    </row>
    <row r="24308" spans="2:4" x14ac:dyDescent="0.3">
      <c r="B24308" s="211" t="str">
        <f t="shared" si="760"/>
        <v/>
      </c>
      <c r="D24308" s="213" t="str">
        <f t="shared" si="761"/>
        <v/>
      </c>
    </row>
    <row r="24309" spans="2:4" x14ac:dyDescent="0.3">
      <c r="B24309" s="211" t="str">
        <f t="shared" si="760"/>
        <v/>
      </c>
      <c r="D24309" s="213" t="str">
        <f t="shared" si="761"/>
        <v/>
      </c>
    </row>
    <row r="24310" spans="2:4" x14ac:dyDescent="0.3">
      <c r="B24310" s="211" t="str">
        <f t="shared" si="760"/>
        <v/>
      </c>
      <c r="D24310" s="213" t="str">
        <f t="shared" si="761"/>
        <v/>
      </c>
    </row>
    <row r="24311" spans="2:4" x14ac:dyDescent="0.3">
      <c r="B24311" s="211" t="str">
        <f t="shared" si="760"/>
        <v/>
      </c>
      <c r="D24311" s="213" t="str">
        <f t="shared" si="761"/>
        <v/>
      </c>
    </row>
    <row r="24312" spans="2:4" x14ac:dyDescent="0.3">
      <c r="B24312" s="211" t="str">
        <f t="shared" si="760"/>
        <v/>
      </c>
      <c r="D24312" s="213" t="str">
        <f t="shared" si="761"/>
        <v/>
      </c>
    </row>
    <row r="24313" spans="2:4" x14ac:dyDescent="0.3">
      <c r="B24313" s="211" t="str">
        <f t="shared" si="760"/>
        <v/>
      </c>
      <c r="D24313" s="213" t="str">
        <f t="shared" si="761"/>
        <v/>
      </c>
    </row>
    <row r="24314" spans="2:4" x14ac:dyDescent="0.3">
      <c r="B24314" s="211" t="str">
        <f t="shared" si="760"/>
        <v/>
      </c>
      <c r="D24314" s="213" t="str">
        <f t="shared" si="761"/>
        <v/>
      </c>
    </row>
    <row r="24315" spans="2:4" x14ac:dyDescent="0.3">
      <c r="B24315" s="211" t="str">
        <f t="shared" si="760"/>
        <v/>
      </c>
      <c r="D24315" s="213" t="str">
        <f t="shared" si="761"/>
        <v/>
      </c>
    </row>
    <row r="24316" spans="2:4" x14ac:dyDescent="0.3">
      <c r="B24316" s="211" t="str">
        <f t="shared" si="760"/>
        <v/>
      </c>
      <c r="D24316" s="213" t="str">
        <f t="shared" si="761"/>
        <v/>
      </c>
    </row>
    <row r="24317" spans="2:4" x14ac:dyDescent="0.3">
      <c r="B24317" s="211" t="str">
        <f t="shared" si="760"/>
        <v/>
      </c>
      <c r="D24317" s="213" t="str">
        <f t="shared" si="761"/>
        <v/>
      </c>
    </row>
    <row r="24318" spans="2:4" x14ac:dyDescent="0.3">
      <c r="B24318" s="211" t="str">
        <f t="shared" si="760"/>
        <v/>
      </c>
      <c r="D24318" s="213" t="str">
        <f t="shared" si="761"/>
        <v/>
      </c>
    </row>
    <row r="24319" spans="2:4" x14ac:dyDescent="0.3">
      <c r="B24319" s="211" t="str">
        <f t="shared" si="760"/>
        <v/>
      </c>
      <c r="D24319" s="213" t="str">
        <f t="shared" si="761"/>
        <v/>
      </c>
    </row>
    <row r="24320" spans="2:4" x14ac:dyDescent="0.3">
      <c r="B24320" s="211" t="str">
        <f t="shared" si="760"/>
        <v/>
      </c>
      <c r="D24320" s="213" t="str">
        <f t="shared" si="761"/>
        <v/>
      </c>
    </row>
    <row r="24321" spans="2:4" x14ac:dyDescent="0.3">
      <c r="B24321" s="211" t="str">
        <f t="shared" si="760"/>
        <v/>
      </c>
      <c r="D24321" s="213" t="str">
        <f t="shared" si="761"/>
        <v/>
      </c>
    </row>
    <row r="24322" spans="2:4" x14ac:dyDescent="0.3">
      <c r="B24322" s="211" t="str">
        <f t="shared" si="760"/>
        <v/>
      </c>
      <c r="D24322" s="213" t="str">
        <f t="shared" si="761"/>
        <v/>
      </c>
    </row>
    <row r="24323" spans="2:4" x14ac:dyDescent="0.3">
      <c r="B24323" s="211" t="str">
        <f t="shared" si="760"/>
        <v/>
      </c>
      <c r="D24323" s="213" t="str">
        <f t="shared" si="761"/>
        <v/>
      </c>
    </row>
    <row r="24324" spans="2:4" x14ac:dyDescent="0.3">
      <c r="B24324" s="211" t="str">
        <f t="shared" si="760"/>
        <v/>
      </c>
      <c r="D24324" s="213" t="str">
        <f t="shared" si="761"/>
        <v/>
      </c>
    </row>
    <row r="24325" spans="2:4" x14ac:dyDescent="0.3">
      <c r="B24325" s="211" t="str">
        <f t="shared" si="760"/>
        <v/>
      </c>
      <c r="D24325" s="213" t="str">
        <f t="shared" si="761"/>
        <v/>
      </c>
    </row>
    <row r="24326" spans="2:4" x14ac:dyDescent="0.3">
      <c r="B24326" s="211" t="str">
        <f t="shared" ref="B24326:B24389" si="762">IF(NOT(ISBLANK(A24326)),INT(($B$2-A24326)/365.25),"")</f>
        <v/>
      </c>
      <c r="D24326" s="213" t="str">
        <f t="shared" ref="D24326:D24389" si="763">_xlfn.IFNA(VLOOKUP(B24326,AgeGroups,2,TRUE),"")</f>
        <v/>
      </c>
    </row>
    <row r="24327" spans="2:4" x14ac:dyDescent="0.3">
      <c r="B24327" s="211" t="str">
        <f t="shared" si="762"/>
        <v/>
      </c>
      <c r="D24327" s="213" t="str">
        <f t="shared" si="763"/>
        <v/>
      </c>
    </row>
    <row r="24328" spans="2:4" x14ac:dyDescent="0.3">
      <c r="B24328" s="211" t="str">
        <f t="shared" si="762"/>
        <v/>
      </c>
      <c r="D24328" s="213" t="str">
        <f t="shared" si="763"/>
        <v/>
      </c>
    </row>
    <row r="24329" spans="2:4" x14ac:dyDescent="0.3">
      <c r="B24329" s="211" t="str">
        <f t="shared" si="762"/>
        <v/>
      </c>
      <c r="D24329" s="213" t="str">
        <f t="shared" si="763"/>
        <v/>
      </c>
    </row>
    <row r="24330" spans="2:4" x14ac:dyDescent="0.3">
      <c r="B24330" s="211" t="str">
        <f t="shared" si="762"/>
        <v/>
      </c>
      <c r="D24330" s="213" t="str">
        <f t="shared" si="763"/>
        <v/>
      </c>
    </row>
    <row r="24331" spans="2:4" x14ac:dyDescent="0.3">
      <c r="B24331" s="211" t="str">
        <f t="shared" si="762"/>
        <v/>
      </c>
      <c r="D24331" s="213" t="str">
        <f t="shared" si="763"/>
        <v/>
      </c>
    </row>
    <row r="24332" spans="2:4" x14ac:dyDescent="0.3">
      <c r="B24332" s="211" t="str">
        <f t="shared" si="762"/>
        <v/>
      </c>
      <c r="D24332" s="213" t="str">
        <f t="shared" si="763"/>
        <v/>
      </c>
    </row>
    <row r="24333" spans="2:4" x14ac:dyDescent="0.3">
      <c r="B24333" s="211" t="str">
        <f t="shared" si="762"/>
        <v/>
      </c>
      <c r="D24333" s="213" t="str">
        <f t="shared" si="763"/>
        <v/>
      </c>
    </row>
    <row r="24334" spans="2:4" x14ac:dyDescent="0.3">
      <c r="B24334" s="211" t="str">
        <f t="shared" si="762"/>
        <v/>
      </c>
      <c r="D24334" s="213" t="str">
        <f t="shared" si="763"/>
        <v/>
      </c>
    </row>
    <row r="24335" spans="2:4" x14ac:dyDescent="0.3">
      <c r="B24335" s="211" t="str">
        <f t="shared" si="762"/>
        <v/>
      </c>
      <c r="D24335" s="213" t="str">
        <f t="shared" si="763"/>
        <v/>
      </c>
    </row>
    <row r="24336" spans="2:4" x14ac:dyDescent="0.3">
      <c r="B24336" s="211" t="str">
        <f t="shared" si="762"/>
        <v/>
      </c>
      <c r="D24336" s="213" t="str">
        <f t="shared" si="763"/>
        <v/>
      </c>
    </row>
    <row r="24337" spans="2:4" x14ac:dyDescent="0.3">
      <c r="B24337" s="211" t="str">
        <f t="shared" si="762"/>
        <v/>
      </c>
      <c r="D24337" s="213" t="str">
        <f t="shared" si="763"/>
        <v/>
      </c>
    </row>
    <row r="24338" spans="2:4" x14ac:dyDescent="0.3">
      <c r="B24338" s="211" t="str">
        <f t="shared" si="762"/>
        <v/>
      </c>
      <c r="D24338" s="213" t="str">
        <f t="shared" si="763"/>
        <v/>
      </c>
    </row>
    <row r="24339" spans="2:4" x14ac:dyDescent="0.3">
      <c r="B24339" s="211" t="str">
        <f t="shared" si="762"/>
        <v/>
      </c>
      <c r="D24339" s="213" t="str">
        <f t="shared" si="763"/>
        <v/>
      </c>
    </row>
    <row r="24340" spans="2:4" x14ac:dyDescent="0.3">
      <c r="B24340" s="211" t="str">
        <f t="shared" si="762"/>
        <v/>
      </c>
      <c r="D24340" s="213" t="str">
        <f t="shared" si="763"/>
        <v/>
      </c>
    </row>
    <row r="24341" spans="2:4" x14ac:dyDescent="0.3">
      <c r="B24341" s="211" t="str">
        <f t="shared" si="762"/>
        <v/>
      </c>
      <c r="D24341" s="213" t="str">
        <f t="shared" si="763"/>
        <v/>
      </c>
    </row>
    <row r="24342" spans="2:4" x14ac:dyDescent="0.3">
      <c r="B24342" s="211" t="str">
        <f t="shared" si="762"/>
        <v/>
      </c>
      <c r="D24342" s="213" t="str">
        <f t="shared" si="763"/>
        <v/>
      </c>
    </row>
    <row r="24343" spans="2:4" x14ac:dyDescent="0.3">
      <c r="B24343" s="211" t="str">
        <f t="shared" si="762"/>
        <v/>
      </c>
      <c r="D24343" s="213" t="str">
        <f t="shared" si="763"/>
        <v/>
      </c>
    </row>
    <row r="24344" spans="2:4" x14ac:dyDescent="0.3">
      <c r="B24344" s="211" t="str">
        <f t="shared" si="762"/>
        <v/>
      </c>
      <c r="D24344" s="213" t="str">
        <f t="shared" si="763"/>
        <v/>
      </c>
    </row>
    <row r="24345" spans="2:4" x14ac:dyDescent="0.3">
      <c r="B24345" s="211" t="str">
        <f t="shared" si="762"/>
        <v/>
      </c>
      <c r="D24345" s="213" t="str">
        <f t="shared" si="763"/>
        <v/>
      </c>
    </row>
    <row r="24346" spans="2:4" x14ac:dyDescent="0.3">
      <c r="B24346" s="211" t="str">
        <f t="shared" si="762"/>
        <v/>
      </c>
      <c r="D24346" s="213" t="str">
        <f t="shared" si="763"/>
        <v/>
      </c>
    </row>
    <row r="24347" spans="2:4" x14ac:dyDescent="0.3">
      <c r="B24347" s="211" t="str">
        <f t="shared" si="762"/>
        <v/>
      </c>
      <c r="D24347" s="213" t="str">
        <f t="shared" si="763"/>
        <v/>
      </c>
    </row>
    <row r="24348" spans="2:4" x14ac:dyDescent="0.3">
      <c r="B24348" s="211" t="str">
        <f t="shared" si="762"/>
        <v/>
      </c>
      <c r="D24348" s="213" t="str">
        <f t="shared" si="763"/>
        <v/>
      </c>
    </row>
    <row r="24349" spans="2:4" x14ac:dyDescent="0.3">
      <c r="B24349" s="211" t="str">
        <f t="shared" si="762"/>
        <v/>
      </c>
      <c r="D24349" s="213" t="str">
        <f t="shared" si="763"/>
        <v/>
      </c>
    </row>
    <row r="24350" spans="2:4" x14ac:dyDescent="0.3">
      <c r="B24350" s="211" t="str">
        <f t="shared" si="762"/>
        <v/>
      </c>
      <c r="D24350" s="213" t="str">
        <f t="shared" si="763"/>
        <v/>
      </c>
    </row>
    <row r="24351" spans="2:4" x14ac:dyDescent="0.3">
      <c r="B24351" s="211" t="str">
        <f t="shared" si="762"/>
        <v/>
      </c>
      <c r="D24351" s="213" t="str">
        <f t="shared" si="763"/>
        <v/>
      </c>
    </row>
    <row r="24352" spans="2:4" x14ac:dyDescent="0.3">
      <c r="B24352" s="211" t="str">
        <f t="shared" si="762"/>
        <v/>
      </c>
      <c r="D24352" s="213" t="str">
        <f t="shared" si="763"/>
        <v/>
      </c>
    </row>
    <row r="24353" spans="2:4" x14ac:dyDescent="0.3">
      <c r="B24353" s="211" t="str">
        <f t="shared" si="762"/>
        <v/>
      </c>
      <c r="D24353" s="213" t="str">
        <f t="shared" si="763"/>
        <v/>
      </c>
    </row>
    <row r="24354" spans="2:4" x14ac:dyDescent="0.3">
      <c r="B24354" s="211" t="str">
        <f t="shared" si="762"/>
        <v/>
      </c>
      <c r="D24354" s="213" t="str">
        <f t="shared" si="763"/>
        <v/>
      </c>
    </row>
    <row r="24355" spans="2:4" x14ac:dyDescent="0.3">
      <c r="B24355" s="211" t="str">
        <f t="shared" si="762"/>
        <v/>
      </c>
      <c r="D24355" s="213" t="str">
        <f t="shared" si="763"/>
        <v/>
      </c>
    </row>
    <row r="24356" spans="2:4" x14ac:dyDescent="0.3">
      <c r="B24356" s="211" t="str">
        <f t="shared" si="762"/>
        <v/>
      </c>
      <c r="D24356" s="213" t="str">
        <f t="shared" si="763"/>
        <v/>
      </c>
    </row>
    <row r="24357" spans="2:4" x14ac:dyDescent="0.3">
      <c r="B24357" s="211" t="str">
        <f t="shared" si="762"/>
        <v/>
      </c>
      <c r="D24357" s="213" t="str">
        <f t="shared" si="763"/>
        <v/>
      </c>
    </row>
    <row r="24358" spans="2:4" x14ac:dyDescent="0.3">
      <c r="B24358" s="211" t="str">
        <f t="shared" si="762"/>
        <v/>
      </c>
      <c r="D24358" s="213" t="str">
        <f t="shared" si="763"/>
        <v/>
      </c>
    </row>
    <row r="24359" spans="2:4" x14ac:dyDescent="0.3">
      <c r="B24359" s="211" t="str">
        <f t="shared" si="762"/>
        <v/>
      </c>
      <c r="D24359" s="213" t="str">
        <f t="shared" si="763"/>
        <v/>
      </c>
    </row>
    <row r="24360" spans="2:4" x14ac:dyDescent="0.3">
      <c r="B24360" s="211" t="str">
        <f t="shared" si="762"/>
        <v/>
      </c>
      <c r="D24360" s="213" t="str">
        <f t="shared" si="763"/>
        <v/>
      </c>
    </row>
    <row r="24361" spans="2:4" x14ac:dyDescent="0.3">
      <c r="B24361" s="211" t="str">
        <f t="shared" si="762"/>
        <v/>
      </c>
      <c r="D24361" s="213" t="str">
        <f t="shared" si="763"/>
        <v/>
      </c>
    </row>
    <row r="24362" spans="2:4" x14ac:dyDescent="0.3">
      <c r="B24362" s="211" t="str">
        <f t="shared" si="762"/>
        <v/>
      </c>
      <c r="D24362" s="213" t="str">
        <f t="shared" si="763"/>
        <v/>
      </c>
    </row>
    <row r="24363" spans="2:4" x14ac:dyDescent="0.3">
      <c r="B24363" s="211" t="str">
        <f t="shared" si="762"/>
        <v/>
      </c>
      <c r="D24363" s="213" t="str">
        <f t="shared" si="763"/>
        <v/>
      </c>
    </row>
    <row r="24364" spans="2:4" x14ac:dyDescent="0.3">
      <c r="B24364" s="211" t="str">
        <f t="shared" si="762"/>
        <v/>
      </c>
      <c r="D24364" s="213" t="str">
        <f t="shared" si="763"/>
        <v/>
      </c>
    </row>
    <row r="24365" spans="2:4" x14ac:dyDescent="0.3">
      <c r="B24365" s="211" t="str">
        <f t="shared" si="762"/>
        <v/>
      </c>
      <c r="D24365" s="213" t="str">
        <f t="shared" si="763"/>
        <v/>
      </c>
    </row>
    <row r="24366" spans="2:4" x14ac:dyDescent="0.3">
      <c r="B24366" s="211" t="str">
        <f t="shared" si="762"/>
        <v/>
      </c>
      <c r="D24366" s="213" t="str">
        <f t="shared" si="763"/>
        <v/>
      </c>
    </row>
    <row r="24367" spans="2:4" x14ac:dyDescent="0.3">
      <c r="B24367" s="211" t="str">
        <f t="shared" si="762"/>
        <v/>
      </c>
      <c r="D24367" s="213" t="str">
        <f t="shared" si="763"/>
        <v/>
      </c>
    </row>
    <row r="24368" spans="2:4" x14ac:dyDescent="0.3">
      <c r="B24368" s="211" t="str">
        <f t="shared" si="762"/>
        <v/>
      </c>
      <c r="D24368" s="213" t="str">
        <f t="shared" si="763"/>
        <v/>
      </c>
    </row>
    <row r="24369" spans="2:4" x14ac:dyDescent="0.3">
      <c r="B24369" s="211" t="str">
        <f t="shared" si="762"/>
        <v/>
      </c>
      <c r="D24369" s="213" t="str">
        <f t="shared" si="763"/>
        <v/>
      </c>
    </row>
    <row r="24370" spans="2:4" x14ac:dyDescent="0.3">
      <c r="B24370" s="211" t="str">
        <f t="shared" si="762"/>
        <v/>
      </c>
      <c r="D24370" s="213" t="str">
        <f t="shared" si="763"/>
        <v/>
      </c>
    </row>
    <row r="24371" spans="2:4" x14ac:dyDescent="0.3">
      <c r="B24371" s="211" t="str">
        <f t="shared" si="762"/>
        <v/>
      </c>
      <c r="D24371" s="213" t="str">
        <f t="shared" si="763"/>
        <v/>
      </c>
    </row>
    <row r="24372" spans="2:4" x14ac:dyDescent="0.3">
      <c r="B24372" s="211" t="str">
        <f t="shared" si="762"/>
        <v/>
      </c>
      <c r="D24372" s="213" t="str">
        <f t="shared" si="763"/>
        <v/>
      </c>
    </row>
    <row r="24373" spans="2:4" x14ac:dyDescent="0.3">
      <c r="B24373" s="211" t="str">
        <f t="shared" si="762"/>
        <v/>
      </c>
      <c r="D24373" s="213" t="str">
        <f t="shared" si="763"/>
        <v/>
      </c>
    </row>
    <row r="24374" spans="2:4" x14ac:dyDescent="0.3">
      <c r="B24374" s="211" t="str">
        <f t="shared" si="762"/>
        <v/>
      </c>
      <c r="D24374" s="213" t="str">
        <f t="shared" si="763"/>
        <v/>
      </c>
    </row>
    <row r="24375" spans="2:4" x14ac:dyDescent="0.3">
      <c r="B24375" s="211" t="str">
        <f t="shared" si="762"/>
        <v/>
      </c>
      <c r="D24375" s="213" t="str">
        <f t="shared" si="763"/>
        <v/>
      </c>
    </row>
    <row r="24376" spans="2:4" x14ac:dyDescent="0.3">
      <c r="B24376" s="211" t="str">
        <f t="shared" si="762"/>
        <v/>
      </c>
      <c r="D24376" s="213" t="str">
        <f t="shared" si="763"/>
        <v/>
      </c>
    </row>
    <row r="24377" spans="2:4" x14ac:dyDescent="0.3">
      <c r="B24377" s="211" t="str">
        <f t="shared" si="762"/>
        <v/>
      </c>
      <c r="D24377" s="213" t="str">
        <f t="shared" si="763"/>
        <v/>
      </c>
    </row>
    <row r="24378" spans="2:4" x14ac:dyDescent="0.3">
      <c r="B24378" s="211" t="str">
        <f t="shared" si="762"/>
        <v/>
      </c>
      <c r="D24378" s="213" t="str">
        <f t="shared" si="763"/>
        <v/>
      </c>
    </row>
    <row r="24379" spans="2:4" x14ac:dyDescent="0.3">
      <c r="B24379" s="211" t="str">
        <f t="shared" si="762"/>
        <v/>
      </c>
      <c r="D24379" s="213" t="str">
        <f t="shared" si="763"/>
        <v/>
      </c>
    </row>
    <row r="24380" spans="2:4" x14ac:dyDescent="0.3">
      <c r="B24380" s="211" t="str">
        <f t="shared" si="762"/>
        <v/>
      </c>
      <c r="D24380" s="213" t="str">
        <f t="shared" si="763"/>
        <v/>
      </c>
    </row>
    <row r="24381" spans="2:4" x14ac:dyDescent="0.3">
      <c r="B24381" s="211" t="str">
        <f t="shared" si="762"/>
        <v/>
      </c>
      <c r="D24381" s="213" t="str">
        <f t="shared" si="763"/>
        <v/>
      </c>
    </row>
    <row r="24382" spans="2:4" x14ac:dyDescent="0.3">
      <c r="B24382" s="211" t="str">
        <f t="shared" si="762"/>
        <v/>
      </c>
      <c r="D24382" s="213" t="str">
        <f t="shared" si="763"/>
        <v/>
      </c>
    </row>
    <row r="24383" spans="2:4" x14ac:dyDescent="0.3">
      <c r="B24383" s="211" t="str">
        <f t="shared" si="762"/>
        <v/>
      </c>
      <c r="D24383" s="213" t="str">
        <f t="shared" si="763"/>
        <v/>
      </c>
    </row>
    <row r="24384" spans="2:4" x14ac:dyDescent="0.3">
      <c r="B24384" s="211" t="str">
        <f t="shared" si="762"/>
        <v/>
      </c>
      <c r="D24384" s="213" t="str">
        <f t="shared" si="763"/>
        <v/>
      </c>
    </row>
    <row r="24385" spans="2:4" x14ac:dyDescent="0.3">
      <c r="B24385" s="211" t="str">
        <f t="shared" si="762"/>
        <v/>
      </c>
      <c r="D24385" s="213" t="str">
        <f t="shared" si="763"/>
        <v/>
      </c>
    </row>
    <row r="24386" spans="2:4" x14ac:dyDescent="0.3">
      <c r="B24386" s="211" t="str">
        <f t="shared" si="762"/>
        <v/>
      </c>
      <c r="D24386" s="213" t="str">
        <f t="shared" si="763"/>
        <v/>
      </c>
    </row>
    <row r="24387" spans="2:4" x14ac:dyDescent="0.3">
      <c r="B24387" s="211" t="str">
        <f t="shared" si="762"/>
        <v/>
      </c>
      <c r="D24387" s="213" t="str">
        <f t="shared" si="763"/>
        <v/>
      </c>
    </row>
    <row r="24388" spans="2:4" x14ac:dyDescent="0.3">
      <c r="B24388" s="211" t="str">
        <f t="shared" si="762"/>
        <v/>
      </c>
      <c r="D24388" s="213" t="str">
        <f t="shared" si="763"/>
        <v/>
      </c>
    </row>
    <row r="24389" spans="2:4" x14ac:dyDescent="0.3">
      <c r="B24389" s="211" t="str">
        <f t="shared" si="762"/>
        <v/>
      </c>
      <c r="D24389" s="213" t="str">
        <f t="shared" si="763"/>
        <v/>
      </c>
    </row>
    <row r="24390" spans="2:4" x14ac:dyDescent="0.3">
      <c r="B24390" s="211" t="str">
        <f t="shared" ref="B24390:B24453" si="764">IF(NOT(ISBLANK(A24390)),INT(($B$2-A24390)/365.25),"")</f>
        <v/>
      </c>
      <c r="D24390" s="213" t="str">
        <f t="shared" ref="D24390:D24453" si="765">_xlfn.IFNA(VLOOKUP(B24390,AgeGroups,2,TRUE),"")</f>
        <v/>
      </c>
    </row>
    <row r="24391" spans="2:4" x14ac:dyDescent="0.3">
      <c r="B24391" s="211" t="str">
        <f t="shared" si="764"/>
        <v/>
      </c>
      <c r="D24391" s="213" t="str">
        <f t="shared" si="765"/>
        <v/>
      </c>
    </row>
    <row r="24392" spans="2:4" x14ac:dyDescent="0.3">
      <c r="B24392" s="211" t="str">
        <f t="shared" si="764"/>
        <v/>
      </c>
      <c r="D24392" s="213" t="str">
        <f t="shared" si="765"/>
        <v/>
      </c>
    </row>
    <row r="24393" spans="2:4" x14ac:dyDescent="0.3">
      <c r="B24393" s="211" t="str">
        <f t="shared" si="764"/>
        <v/>
      </c>
      <c r="D24393" s="213" t="str">
        <f t="shared" si="765"/>
        <v/>
      </c>
    </row>
    <row r="24394" spans="2:4" x14ac:dyDescent="0.3">
      <c r="B24394" s="211" t="str">
        <f t="shared" si="764"/>
        <v/>
      </c>
      <c r="D24394" s="213" t="str">
        <f t="shared" si="765"/>
        <v/>
      </c>
    </row>
    <row r="24395" spans="2:4" x14ac:dyDescent="0.3">
      <c r="B24395" s="211" t="str">
        <f t="shared" si="764"/>
        <v/>
      </c>
      <c r="D24395" s="213" t="str">
        <f t="shared" si="765"/>
        <v/>
      </c>
    </row>
    <row r="24396" spans="2:4" x14ac:dyDescent="0.3">
      <c r="B24396" s="211" t="str">
        <f t="shared" si="764"/>
        <v/>
      </c>
      <c r="D24396" s="213" t="str">
        <f t="shared" si="765"/>
        <v/>
      </c>
    </row>
    <row r="24397" spans="2:4" x14ac:dyDescent="0.3">
      <c r="B24397" s="211" t="str">
        <f t="shared" si="764"/>
        <v/>
      </c>
      <c r="D24397" s="213" t="str">
        <f t="shared" si="765"/>
        <v/>
      </c>
    </row>
    <row r="24398" spans="2:4" x14ac:dyDescent="0.3">
      <c r="B24398" s="211" t="str">
        <f t="shared" si="764"/>
        <v/>
      </c>
      <c r="D24398" s="213" t="str">
        <f t="shared" si="765"/>
        <v/>
      </c>
    </row>
    <row r="24399" spans="2:4" x14ac:dyDescent="0.3">
      <c r="B24399" s="211" t="str">
        <f t="shared" si="764"/>
        <v/>
      </c>
      <c r="D24399" s="213" t="str">
        <f t="shared" si="765"/>
        <v/>
      </c>
    </row>
    <row r="24400" spans="2:4" x14ac:dyDescent="0.3">
      <c r="B24400" s="211" t="str">
        <f t="shared" si="764"/>
        <v/>
      </c>
      <c r="D24400" s="213" t="str">
        <f t="shared" si="765"/>
        <v/>
      </c>
    </row>
    <row r="24401" spans="2:4" x14ac:dyDescent="0.3">
      <c r="B24401" s="211" t="str">
        <f t="shared" si="764"/>
        <v/>
      </c>
      <c r="D24401" s="213" t="str">
        <f t="shared" si="765"/>
        <v/>
      </c>
    </row>
    <row r="24402" spans="2:4" x14ac:dyDescent="0.3">
      <c r="B24402" s="211" t="str">
        <f t="shared" si="764"/>
        <v/>
      </c>
      <c r="D24402" s="213" t="str">
        <f t="shared" si="765"/>
        <v/>
      </c>
    </row>
    <row r="24403" spans="2:4" x14ac:dyDescent="0.3">
      <c r="B24403" s="211" t="str">
        <f t="shared" si="764"/>
        <v/>
      </c>
      <c r="D24403" s="213" t="str">
        <f t="shared" si="765"/>
        <v/>
      </c>
    </row>
    <row r="24404" spans="2:4" x14ac:dyDescent="0.3">
      <c r="B24404" s="211" t="str">
        <f t="shared" si="764"/>
        <v/>
      </c>
      <c r="D24404" s="213" t="str">
        <f t="shared" si="765"/>
        <v/>
      </c>
    </row>
    <row r="24405" spans="2:4" x14ac:dyDescent="0.3">
      <c r="B24405" s="211" t="str">
        <f t="shared" si="764"/>
        <v/>
      </c>
      <c r="D24405" s="213" t="str">
        <f t="shared" si="765"/>
        <v/>
      </c>
    </row>
    <row r="24406" spans="2:4" x14ac:dyDescent="0.3">
      <c r="B24406" s="211" t="str">
        <f t="shared" si="764"/>
        <v/>
      </c>
      <c r="D24406" s="213" t="str">
        <f t="shared" si="765"/>
        <v/>
      </c>
    </row>
    <row r="24407" spans="2:4" x14ac:dyDescent="0.3">
      <c r="B24407" s="211" t="str">
        <f t="shared" si="764"/>
        <v/>
      </c>
      <c r="D24407" s="213" t="str">
        <f t="shared" si="765"/>
        <v/>
      </c>
    </row>
    <row r="24408" spans="2:4" x14ac:dyDescent="0.3">
      <c r="B24408" s="211" t="str">
        <f t="shared" si="764"/>
        <v/>
      </c>
      <c r="D24408" s="213" t="str">
        <f t="shared" si="765"/>
        <v/>
      </c>
    </row>
    <row r="24409" spans="2:4" x14ac:dyDescent="0.3">
      <c r="B24409" s="211" t="str">
        <f t="shared" si="764"/>
        <v/>
      </c>
      <c r="D24409" s="213" t="str">
        <f t="shared" si="765"/>
        <v/>
      </c>
    </row>
    <row r="24410" spans="2:4" x14ac:dyDescent="0.3">
      <c r="B24410" s="211" t="str">
        <f t="shared" si="764"/>
        <v/>
      </c>
      <c r="D24410" s="213" t="str">
        <f t="shared" si="765"/>
        <v/>
      </c>
    </row>
    <row r="24411" spans="2:4" x14ac:dyDescent="0.3">
      <c r="B24411" s="211" t="str">
        <f t="shared" si="764"/>
        <v/>
      </c>
      <c r="D24411" s="213" t="str">
        <f t="shared" si="765"/>
        <v/>
      </c>
    </row>
    <row r="24412" spans="2:4" x14ac:dyDescent="0.3">
      <c r="B24412" s="211" t="str">
        <f t="shared" si="764"/>
        <v/>
      </c>
      <c r="D24412" s="213" t="str">
        <f t="shared" si="765"/>
        <v/>
      </c>
    </row>
    <row r="24413" spans="2:4" x14ac:dyDescent="0.3">
      <c r="B24413" s="211" t="str">
        <f t="shared" si="764"/>
        <v/>
      </c>
      <c r="D24413" s="213" t="str">
        <f t="shared" si="765"/>
        <v/>
      </c>
    </row>
    <row r="24414" spans="2:4" x14ac:dyDescent="0.3">
      <c r="B24414" s="211" t="str">
        <f t="shared" si="764"/>
        <v/>
      </c>
      <c r="D24414" s="213" t="str">
        <f t="shared" si="765"/>
        <v/>
      </c>
    </row>
    <row r="24415" spans="2:4" x14ac:dyDescent="0.3">
      <c r="B24415" s="211" t="str">
        <f t="shared" si="764"/>
        <v/>
      </c>
      <c r="D24415" s="213" t="str">
        <f t="shared" si="765"/>
        <v/>
      </c>
    </row>
    <row r="24416" spans="2:4" x14ac:dyDescent="0.3">
      <c r="B24416" s="211" t="str">
        <f t="shared" si="764"/>
        <v/>
      </c>
      <c r="D24416" s="213" t="str">
        <f t="shared" si="765"/>
        <v/>
      </c>
    </row>
    <row r="24417" spans="2:4" x14ac:dyDescent="0.3">
      <c r="B24417" s="211" t="str">
        <f t="shared" si="764"/>
        <v/>
      </c>
      <c r="D24417" s="213" t="str">
        <f t="shared" si="765"/>
        <v/>
      </c>
    </row>
    <row r="24418" spans="2:4" x14ac:dyDescent="0.3">
      <c r="B24418" s="211" t="str">
        <f t="shared" si="764"/>
        <v/>
      </c>
      <c r="D24418" s="213" t="str">
        <f t="shared" si="765"/>
        <v/>
      </c>
    </row>
    <row r="24419" spans="2:4" x14ac:dyDescent="0.3">
      <c r="B24419" s="211" t="str">
        <f t="shared" si="764"/>
        <v/>
      </c>
      <c r="D24419" s="213" t="str">
        <f t="shared" si="765"/>
        <v/>
      </c>
    </row>
    <row r="24420" spans="2:4" x14ac:dyDescent="0.3">
      <c r="B24420" s="211" t="str">
        <f t="shared" si="764"/>
        <v/>
      </c>
      <c r="D24420" s="213" t="str">
        <f t="shared" si="765"/>
        <v/>
      </c>
    </row>
    <row r="24421" spans="2:4" x14ac:dyDescent="0.3">
      <c r="B24421" s="211" t="str">
        <f t="shared" si="764"/>
        <v/>
      </c>
      <c r="D24421" s="213" t="str">
        <f t="shared" si="765"/>
        <v/>
      </c>
    </row>
    <row r="24422" spans="2:4" x14ac:dyDescent="0.3">
      <c r="B24422" s="211" t="str">
        <f t="shared" si="764"/>
        <v/>
      </c>
      <c r="D24422" s="213" t="str">
        <f t="shared" si="765"/>
        <v/>
      </c>
    </row>
    <row r="24423" spans="2:4" x14ac:dyDescent="0.3">
      <c r="B24423" s="211" t="str">
        <f t="shared" si="764"/>
        <v/>
      </c>
      <c r="D24423" s="213" t="str">
        <f t="shared" si="765"/>
        <v/>
      </c>
    </row>
    <row r="24424" spans="2:4" x14ac:dyDescent="0.3">
      <c r="B24424" s="211" t="str">
        <f t="shared" si="764"/>
        <v/>
      </c>
      <c r="D24424" s="213" t="str">
        <f t="shared" si="765"/>
        <v/>
      </c>
    </row>
    <row r="24425" spans="2:4" x14ac:dyDescent="0.3">
      <c r="B24425" s="211" t="str">
        <f t="shared" si="764"/>
        <v/>
      </c>
      <c r="D24425" s="213" t="str">
        <f t="shared" si="765"/>
        <v/>
      </c>
    </row>
    <row r="24426" spans="2:4" x14ac:dyDescent="0.3">
      <c r="B24426" s="211" t="str">
        <f t="shared" si="764"/>
        <v/>
      </c>
      <c r="D24426" s="213" t="str">
        <f t="shared" si="765"/>
        <v/>
      </c>
    </row>
    <row r="24427" spans="2:4" x14ac:dyDescent="0.3">
      <c r="B24427" s="211" t="str">
        <f t="shared" si="764"/>
        <v/>
      </c>
      <c r="D24427" s="213" t="str">
        <f t="shared" si="765"/>
        <v/>
      </c>
    </row>
    <row r="24428" spans="2:4" x14ac:dyDescent="0.3">
      <c r="B24428" s="211" t="str">
        <f t="shared" si="764"/>
        <v/>
      </c>
      <c r="D24428" s="213" t="str">
        <f t="shared" si="765"/>
        <v/>
      </c>
    </row>
    <row r="24429" spans="2:4" x14ac:dyDescent="0.3">
      <c r="B24429" s="211" t="str">
        <f t="shared" si="764"/>
        <v/>
      </c>
      <c r="D24429" s="213" t="str">
        <f t="shared" si="765"/>
        <v/>
      </c>
    </row>
    <row r="24430" spans="2:4" x14ac:dyDescent="0.3">
      <c r="B24430" s="211" t="str">
        <f t="shared" si="764"/>
        <v/>
      </c>
      <c r="D24430" s="213" t="str">
        <f t="shared" si="765"/>
        <v/>
      </c>
    </row>
    <row r="24431" spans="2:4" x14ac:dyDescent="0.3">
      <c r="B24431" s="211" t="str">
        <f t="shared" si="764"/>
        <v/>
      </c>
      <c r="D24431" s="213" t="str">
        <f t="shared" si="765"/>
        <v/>
      </c>
    </row>
    <row r="24432" spans="2:4" x14ac:dyDescent="0.3">
      <c r="B24432" s="211" t="str">
        <f t="shared" si="764"/>
        <v/>
      </c>
      <c r="D24432" s="213" t="str">
        <f t="shared" si="765"/>
        <v/>
      </c>
    </row>
    <row r="24433" spans="2:4" x14ac:dyDescent="0.3">
      <c r="B24433" s="211" t="str">
        <f t="shared" si="764"/>
        <v/>
      </c>
      <c r="D24433" s="213" t="str">
        <f t="shared" si="765"/>
        <v/>
      </c>
    </row>
    <row r="24434" spans="2:4" x14ac:dyDescent="0.3">
      <c r="B24434" s="211" t="str">
        <f t="shared" si="764"/>
        <v/>
      </c>
      <c r="D24434" s="213" t="str">
        <f t="shared" si="765"/>
        <v/>
      </c>
    </row>
    <row r="24435" spans="2:4" x14ac:dyDescent="0.3">
      <c r="B24435" s="211" t="str">
        <f t="shared" si="764"/>
        <v/>
      </c>
      <c r="D24435" s="213" t="str">
        <f t="shared" si="765"/>
        <v/>
      </c>
    </row>
    <row r="24436" spans="2:4" x14ac:dyDescent="0.3">
      <c r="B24436" s="211" t="str">
        <f t="shared" si="764"/>
        <v/>
      </c>
      <c r="D24436" s="213" t="str">
        <f t="shared" si="765"/>
        <v/>
      </c>
    </row>
    <row r="24437" spans="2:4" x14ac:dyDescent="0.3">
      <c r="B24437" s="211" t="str">
        <f t="shared" si="764"/>
        <v/>
      </c>
      <c r="D24437" s="213" t="str">
        <f t="shared" si="765"/>
        <v/>
      </c>
    </row>
    <row r="24438" spans="2:4" x14ac:dyDescent="0.3">
      <c r="B24438" s="211" t="str">
        <f t="shared" si="764"/>
        <v/>
      </c>
      <c r="D24438" s="213" t="str">
        <f t="shared" si="765"/>
        <v/>
      </c>
    </row>
    <row r="24439" spans="2:4" x14ac:dyDescent="0.3">
      <c r="B24439" s="211" t="str">
        <f t="shared" si="764"/>
        <v/>
      </c>
      <c r="D24439" s="213" t="str">
        <f t="shared" si="765"/>
        <v/>
      </c>
    </row>
    <row r="24440" spans="2:4" x14ac:dyDescent="0.3">
      <c r="B24440" s="211" t="str">
        <f t="shared" si="764"/>
        <v/>
      </c>
      <c r="D24440" s="213" t="str">
        <f t="shared" si="765"/>
        <v/>
      </c>
    </row>
    <row r="24441" spans="2:4" x14ac:dyDescent="0.3">
      <c r="B24441" s="211" t="str">
        <f t="shared" si="764"/>
        <v/>
      </c>
      <c r="D24441" s="213" t="str">
        <f t="shared" si="765"/>
        <v/>
      </c>
    </row>
    <row r="24442" spans="2:4" x14ac:dyDescent="0.3">
      <c r="B24442" s="211" t="str">
        <f t="shared" si="764"/>
        <v/>
      </c>
      <c r="D24442" s="213" t="str">
        <f t="shared" si="765"/>
        <v/>
      </c>
    </row>
    <row r="24443" spans="2:4" x14ac:dyDescent="0.3">
      <c r="B24443" s="211" t="str">
        <f t="shared" si="764"/>
        <v/>
      </c>
      <c r="D24443" s="213" t="str">
        <f t="shared" si="765"/>
        <v/>
      </c>
    </row>
    <row r="24444" spans="2:4" x14ac:dyDescent="0.3">
      <c r="B24444" s="211" t="str">
        <f t="shared" si="764"/>
        <v/>
      </c>
      <c r="D24444" s="213" t="str">
        <f t="shared" si="765"/>
        <v/>
      </c>
    </row>
    <row r="24445" spans="2:4" x14ac:dyDescent="0.3">
      <c r="B24445" s="211" t="str">
        <f t="shared" si="764"/>
        <v/>
      </c>
      <c r="D24445" s="213" t="str">
        <f t="shared" si="765"/>
        <v/>
      </c>
    </row>
    <row r="24446" spans="2:4" x14ac:dyDescent="0.3">
      <c r="B24446" s="211" t="str">
        <f t="shared" si="764"/>
        <v/>
      </c>
      <c r="D24446" s="213" t="str">
        <f t="shared" si="765"/>
        <v/>
      </c>
    </row>
    <row r="24447" spans="2:4" x14ac:dyDescent="0.3">
      <c r="B24447" s="211" t="str">
        <f t="shared" si="764"/>
        <v/>
      </c>
      <c r="D24447" s="213" t="str">
        <f t="shared" si="765"/>
        <v/>
      </c>
    </row>
    <row r="24448" spans="2:4" x14ac:dyDescent="0.3">
      <c r="B24448" s="211" t="str">
        <f t="shared" si="764"/>
        <v/>
      </c>
      <c r="D24448" s="213" t="str">
        <f t="shared" si="765"/>
        <v/>
      </c>
    </row>
    <row r="24449" spans="2:4" x14ac:dyDescent="0.3">
      <c r="B24449" s="211" t="str">
        <f t="shared" si="764"/>
        <v/>
      </c>
      <c r="D24449" s="213" t="str">
        <f t="shared" si="765"/>
        <v/>
      </c>
    </row>
    <row r="24450" spans="2:4" x14ac:dyDescent="0.3">
      <c r="B24450" s="211" t="str">
        <f t="shared" si="764"/>
        <v/>
      </c>
      <c r="D24450" s="213" t="str">
        <f t="shared" si="765"/>
        <v/>
      </c>
    </row>
    <row r="24451" spans="2:4" x14ac:dyDescent="0.3">
      <c r="B24451" s="211" t="str">
        <f t="shared" si="764"/>
        <v/>
      </c>
      <c r="D24451" s="213" t="str">
        <f t="shared" si="765"/>
        <v/>
      </c>
    </row>
    <row r="24452" spans="2:4" x14ac:dyDescent="0.3">
      <c r="B24452" s="211" t="str">
        <f t="shared" si="764"/>
        <v/>
      </c>
      <c r="D24452" s="213" t="str">
        <f t="shared" si="765"/>
        <v/>
      </c>
    </row>
    <row r="24453" spans="2:4" x14ac:dyDescent="0.3">
      <c r="B24453" s="211" t="str">
        <f t="shared" si="764"/>
        <v/>
      </c>
      <c r="D24453" s="213" t="str">
        <f t="shared" si="765"/>
        <v/>
      </c>
    </row>
    <row r="24454" spans="2:4" x14ac:dyDescent="0.3">
      <c r="B24454" s="211" t="str">
        <f t="shared" ref="B24454:B24517" si="766">IF(NOT(ISBLANK(A24454)),INT(($B$2-A24454)/365.25),"")</f>
        <v/>
      </c>
      <c r="D24454" s="213" t="str">
        <f t="shared" ref="D24454:D24517" si="767">_xlfn.IFNA(VLOOKUP(B24454,AgeGroups,2,TRUE),"")</f>
        <v/>
      </c>
    </row>
    <row r="24455" spans="2:4" x14ac:dyDescent="0.3">
      <c r="B24455" s="211" t="str">
        <f t="shared" si="766"/>
        <v/>
      </c>
      <c r="D24455" s="213" t="str">
        <f t="shared" si="767"/>
        <v/>
      </c>
    </row>
    <row r="24456" spans="2:4" x14ac:dyDescent="0.3">
      <c r="B24456" s="211" t="str">
        <f t="shared" si="766"/>
        <v/>
      </c>
      <c r="D24456" s="213" t="str">
        <f t="shared" si="767"/>
        <v/>
      </c>
    </row>
    <row r="24457" spans="2:4" x14ac:dyDescent="0.3">
      <c r="B24457" s="211" t="str">
        <f t="shared" si="766"/>
        <v/>
      </c>
      <c r="D24457" s="213" t="str">
        <f t="shared" si="767"/>
        <v/>
      </c>
    </row>
    <row r="24458" spans="2:4" x14ac:dyDescent="0.3">
      <c r="B24458" s="211" t="str">
        <f t="shared" si="766"/>
        <v/>
      </c>
      <c r="D24458" s="213" t="str">
        <f t="shared" si="767"/>
        <v/>
      </c>
    </row>
    <row r="24459" spans="2:4" x14ac:dyDescent="0.3">
      <c r="B24459" s="211" t="str">
        <f t="shared" si="766"/>
        <v/>
      </c>
      <c r="D24459" s="213" t="str">
        <f t="shared" si="767"/>
        <v/>
      </c>
    </row>
    <row r="24460" spans="2:4" x14ac:dyDescent="0.3">
      <c r="B24460" s="211" t="str">
        <f t="shared" si="766"/>
        <v/>
      </c>
      <c r="D24460" s="213" t="str">
        <f t="shared" si="767"/>
        <v/>
      </c>
    </row>
    <row r="24461" spans="2:4" x14ac:dyDescent="0.3">
      <c r="B24461" s="211" t="str">
        <f t="shared" si="766"/>
        <v/>
      </c>
      <c r="D24461" s="213" t="str">
        <f t="shared" si="767"/>
        <v/>
      </c>
    </row>
    <row r="24462" spans="2:4" x14ac:dyDescent="0.3">
      <c r="B24462" s="211" t="str">
        <f t="shared" si="766"/>
        <v/>
      </c>
      <c r="D24462" s="213" t="str">
        <f t="shared" si="767"/>
        <v/>
      </c>
    </row>
    <row r="24463" spans="2:4" x14ac:dyDescent="0.3">
      <c r="B24463" s="211" t="str">
        <f t="shared" si="766"/>
        <v/>
      </c>
      <c r="D24463" s="213" t="str">
        <f t="shared" si="767"/>
        <v/>
      </c>
    </row>
    <row r="24464" spans="2:4" x14ac:dyDescent="0.3">
      <c r="B24464" s="211" t="str">
        <f t="shared" si="766"/>
        <v/>
      </c>
      <c r="D24464" s="213" t="str">
        <f t="shared" si="767"/>
        <v/>
      </c>
    </row>
    <row r="24465" spans="2:4" x14ac:dyDescent="0.3">
      <c r="B24465" s="211" t="str">
        <f t="shared" si="766"/>
        <v/>
      </c>
      <c r="D24465" s="213" t="str">
        <f t="shared" si="767"/>
        <v/>
      </c>
    </row>
    <row r="24466" spans="2:4" x14ac:dyDescent="0.3">
      <c r="B24466" s="211" t="str">
        <f t="shared" si="766"/>
        <v/>
      </c>
      <c r="D24466" s="213" t="str">
        <f t="shared" si="767"/>
        <v/>
      </c>
    </row>
    <row r="24467" spans="2:4" x14ac:dyDescent="0.3">
      <c r="B24467" s="211" t="str">
        <f t="shared" si="766"/>
        <v/>
      </c>
      <c r="D24467" s="213" t="str">
        <f t="shared" si="767"/>
        <v/>
      </c>
    </row>
    <row r="24468" spans="2:4" x14ac:dyDescent="0.3">
      <c r="B24468" s="211" t="str">
        <f t="shared" si="766"/>
        <v/>
      </c>
      <c r="D24468" s="213" t="str">
        <f t="shared" si="767"/>
        <v/>
      </c>
    </row>
    <row r="24469" spans="2:4" x14ac:dyDescent="0.3">
      <c r="B24469" s="211" t="str">
        <f t="shared" si="766"/>
        <v/>
      </c>
      <c r="D24469" s="213" t="str">
        <f t="shared" si="767"/>
        <v/>
      </c>
    </row>
    <row r="24470" spans="2:4" x14ac:dyDescent="0.3">
      <c r="B24470" s="211" t="str">
        <f t="shared" si="766"/>
        <v/>
      </c>
      <c r="D24470" s="213" t="str">
        <f t="shared" si="767"/>
        <v/>
      </c>
    </row>
    <row r="24471" spans="2:4" x14ac:dyDescent="0.3">
      <c r="B24471" s="211" t="str">
        <f t="shared" si="766"/>
        <v/>
      </c>
      <c r="D24471" s="213" t="str">
        <f t="shared" si="767"/>
        <v/>
      </c>
    </row>
    <row r="24472" spans="2:4" x14ac:dyDescent="0.3">
      <c r="B24472" s="211" t="str">
        <f t="shared" si="766"/>
        <v/>
      </c>
      <c r="D24472" s="213" t="str">
        <f t="shared" si="767"/>
        <v/>
      </c>
    </row>
    <row r="24473" spans="2:4" x14ac:dyDescent="0.3">
      <c r="B24473" s="211" t="str">
        <f t="shared" si="766"/>
        <v/>
      </c>
      <c r="D24473" s="213" t="str">
        <f t="shared" si="767"/>
        <v/>
      </c>
    </row>
    <row r="24474" spans="2:4" x14ac:dyDescent="0.3">
      <c r="B24474" s="211" t="str">
        <f t="shared" si="766"/>
        <v/>
      </c>
      <c r="D24474" s="213" t="str">
        <f t="shared" si="767"/>
        <v/>
      </c>
    </row>
    <row r="24475" spans="2:4" x14ac:dyDescent="0.3">
      <c r="B24475" s="211" t="str">
        <f t="shared" si="766"/>
        <v/>
      </c>
      <c r="D24475" s="213" t="str">
        <f t="shared" si="767"/>
        <v/>
      </c>
    </row>
    <row r="24476" spans="2:4" x14ac:dyDescent="0.3">
      <c r="B24476" s="211" t="str">
        <f t="shared" si="766"/>
        <v/>
      </c>
      <c r="D24476" s="213" t="str">
        <f t="shared" si="767"/>
        <v/>
      </c>
    </row>
    <row r="24477" spans="2:4" x14ac:dyDescent="0.3">
      <c r="B24477" s="211" t="str">
        <f t="shared" si="766"/>
        <v/>
      </c>
      <c r="D24477" s="213" t="str">
        <f t="shared" si="767"/>
        <v/>
      </c>
    </row>
    <row r="24478" spans="2:4" x14ac:dyDescent="0.3">
      <c r="B24478" s="211" t="str">
        <f t="shared" si="766"/>
        <v/>
      </c>
      <c r="D24478" s="213" t="str">
        <f t="shared" si="767"/>
        <v/>
      </c>
    </row>
    <row r="24479" spans="2:4" x14ac:dyDescent="0.3">
      <c r="B24479" s="211" t="str">
        <f t="shared" si="766"/>
        <v/>
      </c>
      <c r="D24479" s="213" t="str">
        <f t="shared" si="767"/>
        <v/>
      </c>
    </row>
    <row r="24480" spans="2:4" x14ac:dyDescent="0.3">
      <c r="B24480" s="211" t="str">
        <f t="shared" si="766"/>
        <v/>
      </c>
      <c r="D24480" s="213" t="str">
        <f t="shared" si="767"/>
        <v/>
      </c>
    </row>
    <row r="24481" spans="2:4" x14ac:dyDescent="0.3">
      <c r="B24481" s="211" t="str">
        <f t="shared" si="766"/>
        <v/>
      </c>
      <c r="D24481" s="213" t="str">
        <f t="shared" si="767"/>
        <v/>
      </c>
    </row>
    <row r="24482" spans="2:4" x14ac:dyDescent="0.3">
      <c r="B24482" s="211" t="str">
        <f t="shared" si="766"/>
        <v/>
      </c>
      <c r="D24482" s="213" t="str">
        <f t="shared" si="767"/>
        <v/>
      </c>
    </row>
    <row r="24483" spans="2:4" x14ac:dyDescent="0.3">
      <c r="B24483" s="211" t="str">
        <f t="shared" si="766"/>
        <v/>
      </c>
      <c r="D24483" s="213" t="str">
        <f t="shared" si="767"/>
        <v/>
      </c>
    </row>
    <row r="24484" spans="2:4" x14ac:dyDescent="0.3">
      <c r="B24484" s="211" t="str">
        <f t="shared" si="766"/>
        <v/>
      </c>
      <c r="D24484" s="213" t="str">
        <f t="shared" si="767"/>
        <v/>
      </c>
    </row>
    <row r="24485" spans="2:4" x14ac:dyDescent="0.3">
      <c r="B24485" s="211" t="str">
        <f t="shared" si="766"/>
        <v/>
      </c>
      <c r="D24485" s="213" t="str">
        <f t="shared" si="767"/>
        <v/>
      </c>
    </row>
    <row r="24486" spans="2:4" x14ac:dyDescent="0.3">
      <c r="B24486" s="211" t="str">
        <f t="shared" si="766"/>
        <v/>
      </c>
      <c r="D24486" s="213" t="str">
        <f t="shared" si="767"/>
        <v/>
      </c>
    </row>
    <row r="24487" spans="2:4" x14ac:dyDescent="0.3">
      <c r="B24487" s="211" t="str">
        <f t="shared" si="766"/>
        <v/>
      </c>
      <c r="D24487" s="213" t="str">
        <f t="shared" si="767"/>
        <v/>
      </c>
    </row>
    <row r="24488" spans="2:4" x14ac:dyDescent="0.3">
      <c r="B24488" s="211" t="str">
        <f t="shared" si="766"/>
        <v/>
      </c>
      <c r="D24488" s="213" t="str">
        <f t="shared" si="767"/>
        <v/>
      </c>
    </row>
    <row r="24489" spans="2:4" x14ac:dyDescent="0.3">
      <c r="B24489" s="211" t="str">
        <f t="shared" si="766"/>
        <v/>
      </c>
      <c r="D24489" s="213" t="str">
        <f t="shared" si="767"/>
        <v/>
      </c>
    </row>
    <row r="24490" spans="2:4" x14ac:dyDescent="0.3">
      <c r="B24490" s="211" t="str">
        <f t="shared" si="766"/>
        <v/>
      </c>
      <c r="D24490" s="213" t="str">
        <f t="shared" si="767"/>
        <v/>
      </c>
    </row>
    <row r="24491" spans="2:4" x14ac:dyDescent="0.3">
      <c r="B24491" s="211" t="str">
        <f t="shared" si="766"/>
        <v/>
      </c>
      <c r="D24491" s="213" t="str">
        <f t="shared" si="767"/>
        <v/>
      </c>
    </row>
    <row r="24492" spans="2:4" x14ac:dyDescent="0.3">
      <c r="B24492" s="211" t="str">
        <f t="shared" si="766"/>
        <v/>
      </c>
      <c r="D24492" s="213" t="str">
        <f t="shared" si="767"/>
        <v/>
      </c>
    </row>
    <row r="24493" spans="2:4" x14ac:dyDescent="0.3">
      <c r="B24493" s="211" t="str">
        <f t="shared" si="766"/>
        <v/>
      </c>
      <c r="D24493" s="213" t="str">
        <f t="shared" si="767"/>
        <v/>
      </c>
    </row>
    <row r="24494" spans="2:4" x14ac:dyDescent="0.3">
      <c r="B24494" s="211" t="str">
        <f t="shared" si="766"/>
        <v/>
      </c>
      <c r="D24494" s="213" t="str">
        <f t="shared" si="767"/>
        <v/>
      </c>
    </row>
    <row r="24495" spans="2:4" x14ac:dyDescent="0.3">
      <c r="B24495" s="211" t="str">
        <f t="shared" si="766"/>
        <v/>
      </c>
      <c r="D24495" s="213" t="str">
        <f t="shared" si="767"/>
        <v/>
      </c>
    </row>
    <row r="24496" spans="2:4" x14ac:dyDescent="0.3">
      <c r="B24496" s="211" t="str">
        <f t="shared" si="766"/>
        <v/>
      </c>
      <c r="D24496" s="213" t="str">
        <f t="shared" si="767"/>
        <v/>
      </c>
    </row>
    <row r="24497" spans="2:4" x14ac:dyDescent="0.3">
      <c r="B24497" s="211" t="str">
        <f t="shared" si="766"/>
        <v/>
      </c>
      <c r="D24497" s="213" t="str">
        <f t="shared" si="767"/>
        <v/>
      </c>
    </row>
    <row r="24498" spans="2:4" x14ac:dyDescent="0.3">
      <c r="B24498" s="211" t="str">
        <f t="shared" si="766"/>
        <v/>
      </c>
      <c r="D24498" s="213" t="str">
        <f t="shared" si="767"/>
        <v/>
      </c>
    </row>
    <row r="24499" spans="2:4" x14ac:dyDescent="0.3">
      <c r="B24499" s="211" t="str">
        <f t="shared" si="766"/>
        <v/>
      </c>
      <c r="D24499" s="213" t="str">
        <f t="shared" si="767"/>
        <v/>
      </c>
    </row>
    <row r="24500" spans="2:4" x14ac:dyDescent="0.3">
      <c r="B24500" s="211" t="str">
        <f t="shared" si="766"/>
        <v/>
      </c>
      <c r="D24500" s="213" t="str">
        <f t="shared" si="767"/>
        <v/>
      </c>
    </row>
    <row r="24501" spans="2:4" x14ac:dyDescent="0.3">
      <c r="B24501" s="211" t="str">
        <f t="shared" si="766"/>
        <v/>
      </c>
      <c r="D24501" s="213" t="str">
        <f t="shared" si="767"/>
        <v/>
      </c>
    </row>
    <row r="24502" spans="2:4" x14ac:dyDescent="0.3">
      <c r="B24502" s="211" t="str">
        <f t="shared" si="766"/>
        <v/>
      </c>
      <c r="D24502" s="213" t="str">
        <f t="shared" si="767"/>
        <v/>
      </c>
    </row>
    <row r="24503" spans="2:4" x14ac:dyDescent="0.3">
      <c r="B24503" s="211" t="str">
        <f t="shared" si="766"/>
        <v/>
      </c>
      <c r="D24503" s="213" t="str">
        <f t="shared" si="767"/>
        <v/>
      </c>
    </row>
    <row r="24504" spans="2:4" x14ac:dyDescent="0.3">
      <c r="B24504" s="211" t="str">
        <f t="shared" si="766"/>
        <v/>
      </c>
      <c r="D24504" s="213" t="str">
        <f t="shared" si="767"/>
        <v/>
      </c>
    </row>
    <row r="24505" spans="2:4" x14ac:dyDescent="0.3">
      <c r="B24505" s="211" t="str">
        <f t="shared" si="766"/>
        <v/>
      </c>
      <c r="D24505" s="213" t="str">
        <f t="shared" si="767"/>
        <v/>
      </c>
    </row>
    <row r="24506" spans="2:4" x14ac:dyDescent="0.3">
      <c r="B24506" s="211" t="str">
        <f t="shared" si="766"/>
        <v/>
      </c>
      <c r="D24506" s="213" t="str">
        <f t="shared" si="767"/>
        <v/>
      </c>
    </row>
    <row r="24507" spans="2:4" x14ac:dyDescent="0.3">
      <c r="B24507" s="211" t="str">
        <f t="shared" si="766"/>
        <v/>
      </c>
      <c r="D24507" s="213" t="str">
        <f t="shared" si="767"/>
        <v/>
      </c>
    </row>
    <row r="24508" spans="2:4" x14ac:dyDescent="0.3">
      <c r="B24508" s="211" t="str">
        <f t="shared" si="766"/>
        <v/>
      </c>
      <c r="D24508" s="213" t="str">
        <f t="shared" si="767"/>
        <v/>
      </c>
    </row>
    <row r="24509" spans="2:4" x14ac:dyDescent="0.3">
      <c r="B24509" s="211" t="str">
        <f t="shared" si="766"/>
        <v/>
      </c>
      <c r="D24509" s="213" t="str">
        <f t="shared" si="767"/>
        <v/>
      </c>
    </row>
    <row r="24510" spans="2:4" x14ac:dyDescent="0.3">
      <c r="B24510" s="211" t="str">
        <f t="shared" si="766"/>
        <v/>
      </c>
      <c r="D24510" s="213" t="str">
        <f t="shared" si="767"/>
        <v/>
      </c>
    </row>
    <row r="24511" spans="2:4" x14ac:dyDescent="0.3">
      <c r="B24511" s="211" t="str">
        <f t="shared" si="766"/>
        <v/>
      </c>
      <c r="D24511" s="213" t="str">
        <f t="shared" si="767"/>
        <v/>
      </c>
    </row>
    <row r="24512" spans="2:4" x14ac:dyDescent="0.3">
      <c r="B24512" s="211" t="str">
        <f t="shared" si="766"/>
        <v/>
      </c>
      <c r="D24512" s="213" t="str">
        <f t="shared" si="767"/>
        <v/>
      </c>
    </row>
    <row r="24513" spans="2:4" x14ac:dyDescent="0.3">
      <c r="B24513" s="211" t="str">
        <f t="shared" si="766"/>
        <v/>
      </c>
      <c r="D24513" s="213" t="str">
        <f t="shared" si="767"/>
        <v/>
      </c>
    </row>
    <row r="24514" spans="2:4" x14ac:dyDescent="0.3">
      <c r="B24514" s="211" t="str">
        <f t="shared" si="766"/>
        <v/>
      </c>
      <c r="D24514" s="213" t="str">
        <f t="shared" si="767"/>
        <v/>
      </c>
    </row>
    <row r="24515" spans="2:4" x14ac:dyDescent="0.3">
      <c r="B24515" s="211" t="str">
        <f t="shared" si="766"/>
        <v/>
      </c>
      <c r="D24515" s="213" t="str">
        <f t="shared" si="767"/>
        <v/>
      </c>
    </row>
    <row r="24516" spans="2:4" x14ac:dyDescent="0.3">
      <c r="B24516" s="211" t="str">
        <f t="shared" si="766"/>
        <v/>
      </c>
      <c r="D24516" s="213" t="str">
        <f t="shared" si="767"/>
        <v/>
      </c>
    </row>
    <row r="24517" spans="2:4" x14ac:dyDescent="0.3">
      <c r="B24517" s="211" t="str">
        <f t="shared" si="766"/>
        <v/>
      </c>
      <c r="D24517" s="213" t="str">
        <f t="shared" si="767"/>
        <v/>
      </c>
    </row>
    <row r="24518" spans="2:4" x14ac:dyDescent="0.3">
      <c r="B24518" s="211" t="str">
        <f t="shared" ref="B24518:B24581" si="768">IF(NOT(ISBLANK(A24518)),INT(($B$2-A24518)/365.25),"")</f>
        <v/>
      </c>
      <c r="D24518" s="213" t="str">
        <f t="shared" ref="D24518:D24581" si="769">_xlfn.IFNA(VLOOKUP(B24518,AgeGroups,2,TRUE),"")</f>
        <v/>
      </c>
    </row>
    <row r="24519" spans="2:4" x14ac:dyDescent="0.3">
      <c r="B24519" s="211" t="str">
        <f t="shared" si="768"/>
        <v/>
      </c>
      <c r="D24519" s="213" t="str">
        <f t="shared" si="769"/>
        <v/>
      </c>
    </row>
    <row r="24520" spans="2:4" x14ac:dyDescent="0.3">
      <c r="B24520" s="211" t="str">
        <f t="shared" si="768"/>
        <v/>
      </c>
      <c r="D24520" s="213" t="str">
        <f t="shared" si="769"/>
        <v/>
      </c>
    </row>
    <row r="24521" spans="2:4" x14ac:dyDescent="0.3">
      <c r="B24521" s="211" t="str">
        <f t="shared" si="768"/>
        <v/>
      </c>
      <c r="D24521" s="213" t="str">
        <f t="shared" si="769"/>
        <v/>
      </c>
    </row>
    <row r="24522" spans="2:4" x14ac:dyDescent="0.3">
      <c r="B24522" s="211" t="str">
        <f t="shared" si="768"/>
        <v/>
      </c>
      <c r="D24522" s="213" t="str">
        <f t="shared" si="769"/>
        <v/>
      </c>
    </row>
    <row r="24523" spans="2:4" x14ac:dyDescent="0.3">
      <c r="B24523" s="211" t="str">
        <f t="shared" si="768"/>
        <v/>
      </c>
      <c r="D24523" s="213" t="str">
        <f t="shared" si="769"/>
        <v/>
      </c>
    </row>
    <row r="24524" spans="2:4" x14ac:dyDescent="0.3">
      <c r="B24524" s="211" t="str">
        <f t="shared" si="768"/>
        <v/>
      </c>
      <c r="D24524" s="213" t="str">
        <f t="shared" si="769"/>
        <v/>
      </c>
    </row>
    <row r="24525" spans="2:4" x14ac:dyDescent="0.3">
      <c r="B24525" s="211" t="str">
        <f t="shared" si="768"/>
        <v/>
      </c>
      <c r="D24525" s="213" t="str">
        <f t="shared" si="769"/>
        <v/>
      </c>
    </row>
    <row r="24526" spans="2:4" x14ac:dyDescent="0.3">
      <c r="B24526" s="211" t="str">
        <f t="shared" si="768"/>
        <v/>
      </c>
      <c r="D24526" s="213" t="str">
        <f t="shared" si="769"/>
        <v/>
      </c>
    </row>
    <row r="24527" spans="2:4" x14ac:dyDescent="0.3">
      <c r="B24527" s="211" t="str">
        <f t="shared" si="768"/>
        <v/>
      </c>
      <c r="D24527" s="213" t="str">
        <f t="shared" si="769"/>
        <v/>
      </c>
    </row>
    <row r="24528" spans="2:4" x14ac:dyDescent="0.3">
      <c r="B24528" s="211" t="str">
        <f t="shared" si="768"/>
        <v/>
      </c>
      <c r="D24528" s="213" t="str">
        <f t="shared" si="769"/>
        <v/>
      </c>
    </row>
    <row r="24529" spans="2:4" x14ac:dyDescent="0.3">
      <c r="B24529" s="211" t="str">
        <f t="shared" si="768"/>
        <v/>
      </c>
      <c r="D24529" s="213" t="str">
        <f t="shared" si="769"/>
        <v/>
      </c>
    </row>
    <row r="24530" spans="2:4" x14ac:dyDescent="0.3">
      <c r="B24530" s="211" t="str">
        <f t="shared" si="768"/>
        <v/>
      </c>
      <c r="D24530" s="213" t="str">
        <f t="shared" si="769"/>
        <v/>
      </c>
    </row>
    <row r="24531" spans="2:4" x14ac:dyDescent="0.3">
      <c r="B24531" s="211" t="str">
        <f t="shared" si="768"/>
        <v/>
      </c>
      <c r="D24531" s="213" t="str">
        <f t="shared" si="769"/>
        <v/>
      </c>
    </row>
    <row r="24532" spans="2:4" x14ac:dyDescent="0.3">
      <c r="B24532" s="211" t="str">
        <f t="shared" si="768"/>
        <v/>
      </c>
      <c r="D24532" s="213" t="str">
        <f t="shared" si="769"/>
        <v/>
      </c>
    </row>
    <row r="24533" spans="2:4" x14ac:dyDescent="0.3">
      <c r="B24533" s="211" t="str">
        <f t="shared" si="768"/>
        <v/>
      </c>
      <c r="D24533" s="213" t="str">
        <f t="shared" si="769"/>
        <v/>
      </c>
    </row>
    <row r="24534" spans="2:4" x14ac:dyDescent="0.3">
      <c r="B24534" s="211" t="str">
        <f t="shared" si="768"/>
        <v/>
      </c>
      <c r="D24534" s="213" t="str">
        <f t="shared" si="769"/>
        <v/>
      </c>
    </row>
    <row r="24535" spans="2:4" x14ac:dyDescent="0.3">
      <c r="B24535" s="211" t="str">
        <f t="shared" si="768"/>
        <v/>
      </c>
      <c r="D24535" s="213" t="str">
        <f t="shared" si="769"/>
        <v/>
      </c>
    </row>
    <row r="24536" spans="2:4" x14ac:dyDescent="0.3">
      <c r="B24536" s="211" t="str">
        <f t="shared" si="768"/>
        <v/>
      </c>
      <c r="D24536" s="213" t="str">
        <f t="shared" si="769"/>
        <v/>
      </c>
    </row>
    <row r="24537" spans="2:4" x14ac:dyDescent="0.3">
      <c r="B24537" s="211" t="str">
        <f t="shared" si="768"/>
        <v/>
      </c>
      <c r="D24537" s="213" t="str">
        <f t="shared" si="769"/>
        <v/>
      </c>
    </row>
    <row r="24538" spans="2:4" x14ac:dyDescent="0.3">
      <c r="B24538" s="211" t="str">
        <f t="shared" si="768"/>
        <v/>
      </c>
      <c r="D24538" s="213" t="str">
        <f t="shared" si="769"/>
        <v/>
      </c>
    </row>
    <row r="24539" spans="2:4" x14ac:dyDescent="0.3">
      <c r="B24539" s="211" t="str">
        <f t="shared" si="768"/>
        <v/>
      </c>
      <c r="D24539" s="213" t="str">
        <f t="shared" si="769"/>
        <v/>
      </c>
    </row>
    <row r="24540" spans="2:4" x14ac:dyDescent="0.3">
      <c r="B24540" s="211" t="str">
        <f t="shared" si="768"/>
        <v/>
      </c>
      <c r="D24540" s="213" t="str">
        <f t="shared" si="769"/>
        <v/>
      </c>
    </row>
    <row r="24541" spans="2:4" x14ac:dyDescent="0.3">
      <c r="B24541" s="211" t="str">
        <f t="shared" si="768"/>
        <v/>
      </c>
      <c r="D24541" s="213" t="str">
        <f t="shared" si="769"/>
        <v/>
      </c>
    </row>
    <row r="24542" spans="2:4" x14ac:dyDescent="0.3">
      <c r="B24542" s="211" t="str">
        <f t="shared" si="768"/>
        <v/>
      </c>
      <c r="D24542" s="213" t="str">
        <f t="shared" si="769"/>
        <v/>
      </c>
    </row>
    <row r="24543" spans="2:4" x14ac:dyDescent="0.3">
      <c r="B24543" s="211" t="str">
        <f t="shared" si="768"/>
        <v/>
      </c>
      <c r="D24543" s="213" t="str">
        <f t="shared" si="769"/>
        <v/>
      </c>
    </row>
    <row r="24544" spans="2:4" x14ac:dyDescent="0.3">
      <c r="B24544" s="211" t="str">
        <f t="shared" si="768"/>
        <v/>
      </c>
      <c r="D24544" s="213" t="str">
        <f t="shared" si="769"/>
        <v/>
      </c>
    </row>
    <row r="24545" spans="2:4" x14ac:dyDescent="0.3">
      <c r="B24545" s="211" t="str">
        <f t="shared" si="768"/>
        <v/>
      </c>
      <c r="D24545" s="213" t="str">
        <f t="shared" si="769"/>
        <v/>
      </c>
    </row>
    <row r="24546" spans="2:4" x14ac:dyDescent="0.3">
      <c r="B24546" s="211" t="str">
        <f t="shared" si="768"/>
        <v/>
      </c>
      <c r="D24546" s="213" t="str">
        <f t="shared" si="769"/>
        <v/>
      </c>
    </row>
    <row r="24547" spans="2:4" x14ac:dyDescent="0.3">
      <c r="B24547" s="211" t="str">
        <f t="shared" si="768"/>
        <v/>
      </c>
      <c r="D24547" s="213" t="str">
        <f t="shared" si="769"/>
        <v/>
      </c>
    </row>
    <row r="24548" spans="2:4" x14ac:dyDescent="0.3">
      <c r="B24548" s="211" t="str">
        <f t="shared" si="768"/>
        <v/>
      </c>
      <c r="D24548" s="213" t="str">
        <f t="shared" si="769"/>
        <v/>
      </c>
    </row>
    <row r="24549" spans="2:4" x14ac:dyDescent="0.3">
      <c r="B24549" s="211" t="str">
        <f t="shared" si="768"/>
        <v/>
      </c>
      <c r="D24549" s="213" t="str">
        <f t="shared" si="769"/>
        <v/>
      </c>
    </row>
    <row r="24550" spans="2:4" x14ac:dyDescent="0.3">
      <c r="B24550" s="211" t="str">
        <f t="shared" si="768"/>
        <v/>
      </c>
      <c r="D24550" s="213" t="str">
        <f t="shared" si="769"/>
        <v/>
      </c>
    </row>
    <row r="24551" spans="2:4" x14ac:dyDescent="0.3">
      <c r="B24551" s="211" t="str">
        <f t="shared" si="768"/>
        <v/>
      </c>
      <c r="D24551" s="213" t="str">
        <f t="shared" si="769"/>
        <v/>
      </c>
    </row>
    <row r="24552" spans="2:4" x14ac:dyDescent="0.3">
      <c r="B24552" s="211" t="str">
        <f t="shared" si="768"/>
        <v/>
      </c>
      <c r="D24552" s="213" t="str">
        <f t="shared" si="769"/>
        <v/>
      </c>
    </row>
    <row r="24553" spans="2:4" x14ac:dyDescent="0.3">
      <c r="B24553" s="211" t="str">
        <f t="shared" si="768"/>
        <v/>
      </c>
      <c r="D24553" s="213" t="str">
        <f t="shared" si="769"/>
        <v/>
      </c>
    </row>
    <row r="24554" spans="2:4" x14ac:dyDescent="0.3">
      <c r="B24554" s="211" t="str">
        <f t="shared" si="768"/>
        <v/>
      </c>
      <c r="D24554" s="213" t="str">
        <f t="shared" si="769"/>
        <v/>
      </c>
    </row>
    <row r="24555" spans="2:4" x14ac:dyDescent="0.3">
      <c r="B24555" s="211" t="str">
        <f t="shared" si="768"/>
        <v/>
      </c>
      <c r="D24555" s="213" t="str">
        <f t="shared" si="769"/>
        <v/>
      </c>
    </row>
    <row r="24556" spans="2:4" x14ac:dyDescent="0.3">
      <c r="B24556" s="211" t="str">
        <f t="shared" si="768"/>
        <v/>
      </c>
      <c r="D24556" s="213" t="str">
        <f t="shared" si="769"/>
        <v/>
      </c>
    </row>
    <row r="24557" spans="2:4" x14ac:dyDescent="0.3">
      <c r="B24557" s="211" t="str">
        <f t="shared" si="768"/>
        <v/>
      </c>
      <c r="D24557" s="213" t="str">
        <f t="shared" si="769"/>
        <v/>
      </c>
    </row>
    <row r="24558" spans="2:4" x14ac:dyDescent="0.3">
      <c r="B24558" s="211" t="str">
        <f t="shared" si="768"/>
        <v/>
      </c>
      <c r="D24558" s="213" t="str">
        <f t="shared" si="769"/>
        <v/>
      </c>
    </row>
    <row r="24559" spans="2:4" x14ac:dyDescent="0.3">
      <c r="B24559" s="211" t="str">
        <f t="shared" si="768"/>
        <v/>
      </c>
      <c r="D24559" s="213" t="str">
        <f t="shared" si="769"/>
        <v/>
      </c>
    </row>
    <row r="24560" spans="2:4" x14ac:dyDescent="0.3">
      <c r="B24560" s="211" t="str">
        <f t="shared" si="768"/>
        <v/>
      </c>
      <c r="D24560" s="213" t="str">
        <f t="shared" si="769"/>
        <v/>
      </c>
    </row>
    <row r="24561" spans="2:4" x14ac:dyDescent="0.3">
      <c r="B24561" s="211" t="str">
        <f t="shared" si="768"/>
        <v/>
      </c>
      <c r="D24561" s="213" t="str">
        <f t="shared" si="769"/>
        <v/>
      </c>
    </row>
    <row r="24562" spans="2:4" x14ac:dyDescent="0.3">
      <c r="B24562" s="211" t="str">
        <f t="shared" si="768"/>
        <v/>
      </c>
      <c r="D24562" s="213" t="str">
        <f t="shared" si="769"/>
        <v/>
      </c>
    </row>
    <row r="24563" spans="2:4" x14ac:dyDescent="0.3">
      <c r="B24563" s="211" t="str">
        <f t="shared" si="768"/>
        <v/>
      </c>
      <c r="D24563" s="213" t="str">
        <f t="shared" si="769"/>
        <v/>
      </c>
    </row>
    <row r="24564" spans="2:4" x14ac:dyDescent="0.3">
      <c r="B24564" s="211" t="str">
        <f t="shared" si="768"/>
        <v/>
      </c>
      <c r="D24564" s="213" t="str">
        <f t="shared" si="769"/>
        <v/>
      </c>
    </row>
    <row r="24565" spans="2:4" x14ac:dyDescent="0.3">
      <c r="B24565" s="211" t="str">
        <f t="shared" si="768"/>
        <v/>
      </c>
      <c r="D24565" s="213" t="str">
        <f t="shared" si="769"/>
        <v/>
      </c>
    </row>
    <row r="24566" spans="2:4" x14ac:dyDescent="0.3">
      <c r="B24566" s="211" t="str">
        <f t="shared" si="768"/>
        <v/>
      </c>
      <c r="D24566" s="213" t="str">
        <f t="shared" si="769"/>
        <v/>
      </c>
    </row>
    <row r="24567" spans="2:4" x14ac:dyDescent="0.3">
      <c r="B24567" s="211" t="str">
        <f t="shared" si="768"/>
        <v/>
      </c>
      <c r="D24567" s="213" t="str">
        <f t="shared" si="769"/>
        <v/>
      </c>
    </row>
    <row r="24568" spans="2:4" x14ac:dyDescent="0.3">
      <c r="B24568" s="211" t="str">
        <f t="shared" si="768"/>
        <v/>
      </c>
      <c r="D24568" s="213" t="str">
        <f t="shared" si="769"/>
        <v/>
      </c>
    </row>
    <row r="24569" spans="2:4" x14ac:dyDescent="0.3">
      <c r="B24569" s="211" t="str">
        <f t="shared" si="768"/>
        <v/>
      </c>
      <c r="D24569" s="213" t="str">
        <f t="shared" si="769"/>
        <v/>
      </c>
    </row>
    <row r="24570" spans="2:4" x14ac:dyDescent="0.3">
      <c r="B24570" s="211" t="str">
        <f t="shared" si="768"/>
        <v/>
      </c>
      <c r="D24570" s="213" t="str">
        <f t="shared" si="769"/>
        <v/>
      </c>
    </row>
    <row r="24571" spans="2:4" x14ac:dyDescent="0.3">
      <c r="B24571" s="211" t="str">
        <f t="shared" si="768"/>
        <v/>
      </c>
      <c r="D24571" s="213" t="str">
        <f t="shared" si="769"/>
        <v/>
      </c>
    </row>
    <row r="24572" spans="2:4" x14ac:dyDescent="0.3">
      <c r="B24572" s="211" t="str">
        <f t="shared" si="768"/>
        <v/>
      </c>
      <c r="D24572" s="213" t="str">
        <f t="shared" si="769"/>
        <v/>
      </c>
    </row>
    <row r="24573" spans="2:4" x14ac:dyDescent="0.3">
      <c r="B24573" s="211" t="str">
        <f t="shared" si="768"/>
        <v/>
      </c>
      <c r="D24573" s="213" t="str">
        <f t="shared" si="769"/>
        <v/>
      </c>
    </row>
    <row r="24574" spans="2:4" x14ac:dyDescent="0.3">
      <c r="B24574" s="211" t="str">
        <f t="shared" si="768"/>
        <v/>
      </c>
      <c r="D24574" s="213" t="str">
        <f t="shared" si="769"/>
        <v/>
      </c>
    </row>
    <row r="24575" spans="2:4" x14ac:dyDescent="0.3">
      <c r="B24575" s="211" t="str">
        <f t="shared" si="768"/>
        <v/>
      </c>
      <c r="D24575" s="213" t="str">
        <f t="shared" si="769"/>
        <v/>
      </c>
    </row>
    <row r="24576" spans="2:4" x14ac:dyDescent="0.3">
      <c r="B24576" s="211" t="str">
        <f t="shared" si="768"/>
        <v/>
      </c>
      <c r="D24576" s="213" t="str">
        <f t="shared" si="769"/>
        <v/>
      </c>
    </row>
    <row r="24577" spans="2:4" x14ac:dyDescent="0.3">
      <c r="B24577" s="211" t="str">
        <f t="shared" si="768"/>
        <v/>
      </c>
      <c r="D24577" s="213" t="str">
        <f t="shared" si="769"/>
        <v/>
      </c>
    </row>
    <row r="24578" spans="2:4" x14ac:dyDescent="0.3">
      <c r="B24578" s="211" t="str">
        <f t="shared" si="768"/>
        <v/>
      </c>
      <c r="D24578" s="213" t="str">
        <f t="shared" si="769"/>
        <v/>
      </c>
    </row>
    <row r="24579" spans="2:4" x14ac:dyDescent="0.3">
      <c r="B24579" s="211" t="str">
        <f t="shared" si="768"/>
        <v/>
      </c>
      <c r="D24579" s="213" t="str">
        <f t="shared" si="769"/>
        <v/>
      </c>
    </row>
    <row r="24580" spans="2:4" x14ac:dyDescent="0.3">
      <c r="B24580" s="211" t="str">
        <f t="shared" si="768"/>
        <v/>
      </c>
      <c r="D24580" s="213" t="str">
        <f t="shared" si="769"/>
        <v/>
      </c>
    </row>
    <row r="24581" spans="2:4" x14ac:dyDescent="0.3">
      <c r="B24581" s="211" t="str">
        <f t="shared" si="768"/>
        <v/>
      </c>
      <c r="D24581" s="213" t="str">
        <f t="shared" si="769"/>
        <v/>
      </c>
    </row>
    <row r="24582" spans="2:4" x14ac:dyDescent="0.3">
      <c r="B24582" s="211" t="str">
        <f t="shared" ref="B24582:B24645" si="770">IF(NOT(ISBLANK(A24582)),INT(($B$2-A24582)/365.25),"")</f>
        <v/>
      </c>
      <c r="D24582" s="213" t="str">
        <f t="shared" ref="D24582:D24645" si="771">_xlfn.IFNA(VLOOKUP(B24582,AgeGroups,2,TRUE),"")</f>
        <v/>
      </c>
    </row>
    <row r="24583" spans="2:4" x14ac:dyDescent="0.3">
      <c r="B24583" s="211" t="str">
        <f t="shared" si="770"/>
        <v/>
      </c>
      <c r="D24583" s="213" t="str">
        <f t="shared" si="771"/>
        <v/>
      </c>
    </row>
    <row r="24584" spans="2:4" x14ac:dyDescent="0.3">
      <c r="B24584" s="211" t="str">
        <f t="shared" si="770"/>
        <v/>
      </c>
      <c r="D24584" s="213" t="str">
        <f t="shared" si="771"/>
        <v/>
      </c>
    </row>
    <row r="24585" spans="2:4" x14ac:dyDescent="0.3">
      <c r="B24585" s="211" t="str">
        <f t="shared" si="770"/>
        <v/>
      </c>
      <c r="D24585" s="213" t="str">
        <f t="shared" si="771"/>
        <v/>
      </c>
    </row>
    <row r="24586" spans="2:4" x14ac:dyDescent="0.3">
      <c r="B24586" s="211" t="str">
        <f t="shared" si="770"/>
        <v/>
      </c>
      <c r="D24586" s="213" t="str">
        <f t="shared" si="771"/>
        <v/>
      </c>
    </row>
    <row r="24587" spans="2:4" x14ac:dyDescent="0.3">
      <c r="B24587" s="211" t="str">
        <f t="shared" si="770"/>
        <v/>
      </c>
      <c r="D24587" s="213" t="str">
        <f t="shared" si="771"/>
        <v/>
      </c>
    </row>
    <row r="24588" spans="2:4" x14ac:dyDescent="0.3">
      <c r="B24588" s="211" t="str">
        <f t="shared" si="770"/>
        <v/>
      </c>
      <c r="D24588" s="213" t="str">
        <f t="shared" si="771"/>
        <v/>
      </c>
    </row>
    <row r="24589" spans="2:4" x14ac:dyDescent="0.3">
      <c r="B24589" s="211" t="str">
        <f t="shared" si="770"/>
        <v/>
      </c>
      <c r="D24589" s="213" t="str">
        <f t="shared" si="771"/>
        <v/>
      </c>
    </row>
    <row r="24590" spans="2:4" x14ac:dyDescent="0.3">
      <c r="B24590" s="211" t="str">
        <f t="shared" si="770"/>
        <v/>
      </c>
      <c r="D24590" s="213" t="str">
        <f t="shared" si="771"/>
        <v/>
      </c>
    </row>
    <row r="24591" spans="2:4" x14ac:dyDescent="0.3">
      <c r="B24591" s="211" t="str">
        <f t="shared" si="770"/>
        <v/>
      </c>
      <c r="D24591" s="213" t="str">
        <f t="shared" si="771"/>
        <v/>
      </c>
    </row>
    <row r="24592" spans="2:4" x14ac:dyDescent="0.3">
      <c r="B24592" s="211" t="str">
        <f t="shared" si="770"/>
        <v/>
      </c>
      <c r="D24592" s="213" t="str">
        <f t="shared" si="771"/>
        <v/>
      </c>
    </row>
    <row r="24593" spans="2:4" x14ac:dyDescent="0.3">
      <c r="B24593" s="211" t="str">
        <f t="shared" si="770"/>
        <v/>
      </c>
      <c r="D24593" s="213" t="str">
        <f t="shared" si="771"/>
        <v/>
      </c>
    </row>
    <row r="24594" spans="2:4" x14ac:dyDescent="0.3">
      <c r="B24594" s="211" t="str">
        <f t="shared" si="770"/>
        <v/>
      </c>
      <c r="D24594" s="213" t="str">
        <f t="shared" si="771"/>
        <v/>
      </c>
    </row>
    <row r="24595" spans="2:4" x14ac:dyDescent="0.3">
      <c r="B24595" s="211" t="str">
        <f t="shared" si="770"/>
        <v/>
      </c>
      <c r="D24595" s="213" t="str">
        <f t="shared" si="771"/>
        <v/>
      </c>
    </row>
    <row r="24596" spans="2:4" x14ac:dyDescent="0.3">
      <c r="B24596" s="211" t="str">
        <f t="shared" si="770"/>
        <v/>
      </c>
      <c r="D24596" s="213" t="str">
        <f t="shared" si="771"/>
        <v/>
      </c>
    </row>
    <row r="24597" spans="2:4" x14ac:dyDescent="0.3">
      <c r="B24597" s="211" t="str">
        <f t="shared" si="770"/>
        <v/>
      </c>
      <c r="D24597" s="213" t="str">
        <f t="shared" si="771"/>
        <v/>
      </c>
    </row>
    <row r="24598" spans="2:4" x14ac:dyDescent="0.3">
      <c r="B24598" s="211" t="str">
        <f t="shared" si="770"/>
        <v/>
      </c>
      <c r="D24598" s="213" t="str">
        <f t="shared" si="771"/>
        <v/>
      </c>
    </row>
    <row r="24599" spans="2:4" x14ac:dyDescent="0.3">
      <c r="B24599" s="211" t="str">
        <f t="shared" si="770"/>
        <v/>
      </c>
      <c r="D24599" s="213" t="str">
        <f t="shared" si="771"/>
        <v/>
      </c>
    </row>
    <row r="24600" spans="2:4" x14ac:dyDescent="0.3">
      <c r="B24600" s="211" t="str">
        <f t="shared" si="770"/>
        <v/>
      </c>
      <c r="D24600" s="213" t="str">
        <f t="shared" si="771"/>
        <v/>
      </c>
    </row>
    <row r="24601" spans="2:4" x14ac:dyDescent="0.3">
      <c r="B24601" s="211" t="str">
        <f t="shared" si="770"/>
        <v/>
      </c>
      <c r="D24601" s="213" t="str">
        <f t="shared" si="771"/>
        <v/>
      </c>
    </row>
    <row r="24602" spans="2:4" x14ac:dyDescent="0.3">
      <c r="B24602" s="211" t="str">
        <f t="shared" si="770"/>
        <v/>
      </c>
      <c r="D24602" s="213" t="str">
        <f t="shared" si="771"/>
        <v/>
      </c>
    </row>
    <row r="24603" spans="2:4" x14ac:dyDescent="0.3">
      <c r="B24603" s="211" t="str">
        <f t="shared" si="770"/>
        <v/>
      </c>
      <c r="D24603" s="213" t="str">
        <f t="shared" si="771"/>
        <v/>
      </c>
    </row>
    <row r="24604" spans="2:4" x14ac:dyDescent="0.3">
      <c r="B24604" s="211" t="str">
        <f t="shared" si="770"/>
        <v/>
      </c>
      <c r="D24604" s="213" t="str">
        <f t="shared" si="771"/>
        <v/>
      </c>
    </row>
    <row r="24605" spans="2:4" x14ac:dyDescent="0.3">
      <c r="B24605" s="211" t="str">
        <f t="shared" si="770"/>
        <v/>
      </c>
      <c r="D24605" s="213" t="str">
        <f t="shared" si="771"/>
        <v/>
      </c>
    </row>
    <row r="24606" spans="2:4" x14ac:dyDescent="0.3">
      <c r="B24606" s="211" t="str">
        <f t="shared" si="770"/>
        <v/>
      </c>
      <c r="D24606" s="213" t="str">
        <f t="shared" si="771"/>
        <v/>
      </c>
    </row>
    <row r="24607" spans="2:4" x14ac:dyDescent="0.3">
      <c r="B24607" s="211" t="str">
        <f t="shared" si="770"/>
        <v/>
      </c>
      <c r="D24607" s="213" t="str">
        <f t="shared" si="771"/>
        <v/>
      </c>
    </row>
    <row r="24608" spans="2:4" x14ac:dyDescent="0.3">
      <c r="B24608" s="211" t="str">
        <f t="shared" si="770"/>
        <v/>
      </c>
      <c r="D24608" s="213" t="str">
        <f t="shared" si="771"/>
        <v/>
      </c>
    </row>
    <row r="24609" spans="2:4" x14ac:dyDescent="0.3">
      <c r="B24609" s="211" t="str">
        <f t="shared" si="770"/>
        <v/>
      </c>
      <c r="D24609" s="213" t="str">
        <f t="shared" si="771"/>
        <v/>
      </c>
    </row>
    <row r="24610" spans="2:4" x14ac:dyDescent="0.3">
      <c r="B24610" s="211" t="str">
        <f t="shared" si="770"/>
        <v/>
      </c>
      <c r="D24610" s="213" t="str">
        <f t="shared" si="771"/>
        <v/>
      </c>
    </row>
    <row r="24611" spans="2:4" x14ac:dyDescent="0.3">
      <c r="B24611" s="211" t="str">
        <f t="shared" si="770"/>
        <v/>
      </c>
      <c r="D24611" s="213" t="str">
        <f t="shared" si="771"/>
        <v/>
      </c>
    </row>
    <row r="24612" spans="2:4" x14ac:dyDescent="0.3">
      <c r="B24612" s="211" t="str">
        <f t="shared" si="770"/>
        <v/>
      </c>
      <c r="D24612" s="213" t="str">
        <f t="shared" si="771"/>
        <v/>
      </c>
    </row>
    <row r="24613" spans="2:4" x14ac:dyDescent="0.3">
      <c r="B24613" s="211" t="str">
        <f t="shared" si="770"/>
        <v/>
      </c>
      <c r="D24613" s="213" t="str">
        <f t="shared" si="771"/>
        <v/>
      </c>
    </row>
    <row r="24614" spans="2:4" x14ac:dyDescent="0.3">
      <c r="B24614" s="211" t="str">
        <f t="shared" si="770"/>
        <v/>
      </c>
      <c r="D24614" s="213" t="str">
        <f t="shared" si="771"/>
        <v/>
      </c>
    </row>
    <row r="24615" spans="2:4" x14ac:dyDescent="0.3">
      <c r="B24615" s="211" t="str">
        <f t="shared" si="770"/>
        <v/>
      </c>
      <c r="D24615" s="213" t="str">
        <f t="shared" si="771"/>
        <v/>
      </c>
    </row>
    <row r="24616" spans="2:4" x14ac:dyDescent="0.3">
      <c r="B24616" s="211" t="str">
        <f t="shared" si="770"/>
        <v/>
      </c>
      <c r="D24616" s="213" t="str">
        <f t="shared" si="771"/>
        <v/>
      </c>
    </row>
    <row r="24617" spans="2:4" x14ac:dyDescent="0.3">
      <c r="B24617" s="211" t="str">
        <f t="shared" si="770"/>
        <v/>
      </c>
      <c r="D24617" s="213" t="str">
        <f t="shared" si="771"/>
        <v/>
      </c>
    </row>
    <row r="24618" spans="2:4" x14ac:dyDescent="0.3">
      <c r="B24618" s="211" t="str">
        <f t="shared" si="770"/>
        <v/>
      </c>
      <c r="D24618" s="213" t="str">
        <f t="shared" si="771"/>
        <v/>
      </c>
    </row>
    <row r="24619" spans="2:4" x14ac:dyDescent="0.3">
      <c r="B24619" s="211" t="str">
        <f t="shared" si="770"/>
        <v/>
      </c>
      <c r="D24619" s="213" t="str">
        <f t="shared" si="771"/>
        <v/>
      </c>
    </row>
    <row r="24620" spans="2:4" x14ac:dyDescent="0.3">
      <c r="B24620" s="211" t="str">
        <f t="shared" si="770"/>
        <v/>
      </c>
      <c r="D24620" s="213" t="str">
        <f t="shared" si="771"/>
        <v/>
      </c>
    </row>
    <row r="24621" spans="2:4" x14ac:dyDescent="0.3">
      <c r="B24621" s="211" t="str">
        <f t="shared" si="770"/>
        <v/>
      </c>
      <c r="D24621" s="213" t="str">
        <f t="shared" si="771"/>
        <v/>
      </c>
    </row>
    <row r="24622" spans="2:4" x14ac:dyDescent="0.3">
      <c r="B24622" s="211" t="str">
        <f t="shared" si="770"/>
        <v/>
      </c>
      <c r="D24622" s="213" t="str">
        <f t="shared" si="771"/>
        <v/>
      </c>
    </row>
    <row r="24623" spans="2:4" x14ac:dyDescent="0.3">
      <c r="B24623" s="211" t="str">
        <f t="shared" si="770"/>
        <v/>
      </c>
      <c r="D24623" s="213" t="str">
        <f t="shared" si="771"/>
        <v/>
      </c>
    </row>
    <row r="24624" spans="2:4" x14ac:dyDescent="0.3">
      <c r="B24624" s="211" t="str">
        <f t="shared" si="770"/>
        <v/>
      </c>
      <c r="D24624" s="213" t="str">
        <f t="shared" si="771"/>
        <v/>
      </c>
    </row>
    <row r="24625" spans="2:4" x14ac:dyDescent="0.3">
      <c r="B24625" s="211" t="str">
        <f t="shared" si="770"/>
        <v/>
      </c>
      <c r="D24625" s="213" t="str">
        <f t="shared" si="771"/>
        <v/>
      </c>
    </row>
    <row r="24626" spans="2:4" x14ac:dyDescent="0.3">
      <c r="B24626" s="211" t="str">
        <f t="shared" si="770"/>
        <v/>
      </c>
      <c r="D24626" s="213" t="str">
        <f t="shared" si="771"/>
        <v/>
      </c>
    </row>
    <row r="24627" spans="2:4" x14ac:dyDescent="0.3">
      <c r="B24627" s="211" t="str">
        <f t="shared" si="770"/>
        <v/>
      </c>
      <c r="D24627" s="213" t="str">
        <f t="shared" si="771"/>
        <v/>
      </c>
    </row>
    <row r="24628" spans="2:4" x14ac:dyDescent="0.3">
      <c r="B24628" s="211" t="str">
        <f t="shared" si="770"/>
        <v/>
      </c>
      <c r="D24628" s="213" t="str">
        <f t="shared" si="771"/>
        <v/>
      </c>
    </row>
    <row r="24629" spans="2:4" x14ac:dyDescent="0.3">
      <c r="B24629" s="211" t="str">
        <f t="shared" si="770"/>
        <v/>
      </c>
      <c r="D24629" s="213" t="str">
        <f t="shared" si="771"/>
        <v/>
      </c>
    </row>
    <row r="24630" spans="2:4" x14ac:dyDescent="0.3">
      <c r="B24630" s="211" t="str">
        <f t="shared" si="770"/>
        <v/>
      </c>
      <c r="D24630" s="213" t="str">
        <f t="shared" si="771"/>
        <v/>
      </c>
    </row>
    <row r="24631" spans="2:4" x14ac:dyDescent="0.3">
      <c r="B24631" s="211" t="str">
        <f t="shared" si="770"/>
        <v/>
      </c>
      <c r="D24631" s="213" t="str">
        <f t="shared" si="771"/>
        <v/>
      </c>
    </row>
    <row r="24632" spans="2:4" x14ac:dyDescent="0.3">
      <c r="B24632" s="211" t="str">
        <f t="shared" si="770"/>
        <v/>
      </c>
      <c r="D24632" s="213" t="str">
        <f t="shared" si="771"/>
        <v/>
      </c>
    </row>
    <row r="24633" spans="2:4" x14ac:dyDescent="0.3">
      <c r="B24633" s="211" t="str">
        <f t="shared" si="770"/>
        <v/>
      </c>
      <c r="D24633" s="213" t="str">
        <f t="shared" si="771"/>
        <v/>
      </c>
    </row>
    <row r="24634" spans="2:4" x14ac:dyDescent="0.3">
      <c r="B24634" s="211" t="str">
        <f t="shared" si="770"/>
        <v/>
      </c>
      <c r="D24634" s="213" t="str">
        <f t="shared" si="771"/>
        <v/>
      </c>
    </row>
    <row r="24635" spans="2:4" x14ac:dyDescent="0.3">
      <c r="B24635" s="211" t="str">
        <f t="shared" si="770"/>
        <v/>
      </c>
      <c r="D24635" s="213" t="str">
        <f t="shared" si="771"/>
        <v/>
      </c>
    </row>
    <row r="24636" spans="2:4" x14ac:dyDescent="0.3">
      <c r="B24636" s="211" t="str">
        <f t="shared" si="770"/>
        <v/>
      </c>
      <c r="D24636" s="213" t="str">
        <f t="shared" si="771"/>
        <v/>
      </c>
    </row>
    <row r="24637" spans="2:4" x14ac:dyDescent="0.3">
      <c r="B24637" s="211" t="str">
        <f t="shared" si="770"/>
        <v/>
      </c>
      <c r="D24637" s="213" t="str">
        <f t="shared" si="771"/>
        <v/>
      </c>
    </row>
    <row r="24638" spans="2:4" x14ac:dyDescent="0.3">
      <c r="B24638" s="211" t="str">
        <f t="shared" si="770"/>
        <v/>
      </c>
      <c r="D24638" s="213" t="str">
        <f t="shared" si="771"/>
        <v/>
      </c>
    </row>
    <row r="24639" spans="2:4" x14ac:dyDescent="0.3">
      <c r="B24639" s="211" t="str">
        <f t="shared" si="770"/>
        <v/>
      </c>
      <c r="D24639" s="213" t="str">
        <f t="shared" si="771"/>
        <v/>
      </c>
    </row>
    <row r="24640" spans="2:4" x14ac:dyDescent="0.3">
      <c r="B24640" s="211" t="str">
        <f t="shared" si="770"/>
        <v/>
      </c>
      <c r="D24640" s="213" t="str">
        <f t="shared" si="771"/>
        <v/>
      </c>
    </row>
    <row r="24641" spans="2:4" x14ac:dyDescent="0.3">
      <c r="B24641" s="211" t="str">
        <f t="shared" si="770"/>
        <v/>
      </c>
      <c r="D24641" s="213" t="str">
        <f t="shared" si="771"/>
        <v/>
      </c>
    </row>
    <row r="24642" spans="2:4" x14ac:dyDescent="0.3">
      <c r="B24642" s="211" t="str">
        <f t="shared" si="770"/>
        <v/>
      </c>
      <c r="D24642" s="213" t="str">
        <f t="shared" si="771"/>
        <v/>
      </c>
    </row>
    <row r="24643" spans="2:4" x14ac:dyDescent="0.3">
      <c r="B24643" s="211" t="str">
        <f t="shared" si="770"/>
        <v/>
      </c>
      <c r="D24643" s="213" t="str">
        <f t="shared" si="771"/>
        <v/>
      </c>
    </row>
    <row r="24644" spans="2:4" x14ac:dyDescent="0.3">
      <c r="B24644" s="211" t="str">
        <f t="shared" si="770"/>
        <v/>
      </c>
      <c r="D24644" s="213" t="str">
        <f t="shared" si="771"/>
        <v/>
      </c>
    </row>
    <row r="24645" spans="2:4" x14ac:dyDescent="0.3">
      <c r="B24645" s="211" t="str">
        <f t="shared" si="770"/>
        <v/>
      </c>
      <c r="D24645" s="213" t="str">
        <f t="shared" si="771"/>
        <v/>
      </c>
    </row>
    <row r="24646" spans="2:4" x14ac:dyDescent="0.3">
      <c r="B24646" s="211" t="str">
        <f t="shared" ref="B24646:B24709" si="772">IF(NOT(ISBLANK(A24646)),INT(($B$2-A24646)/365.25),"")</f>
        <v/>
      </c>
      <c r="D24646" s="213" t="str">
        <f t="shared" ref="D24646:D24709" si="773">_xlfn.IFNA(VLOOKUP(B24646,AgeGroups,2,TRUE),"")</f>
        <v/>
      </c>
    </row>
    <row r="24647" spans="2:4" x14ac:dyDescent="0.3">
      <c r="B24647" s="211" t="str">
        <f t="shared" si="772"/>
        <v/>
      </c>
      <c r="D24647" s="213" t="str">
        <f t="shared" si="773"/>
        <v/>
      </c>
    </row>
    <row r="24648" spans="2:4" x14ac:dyDescent="0.3">
      <c r="B24648" s="211" t="str">
        <f t="shared" si="772"/>
        <v/>
      </c>
      <c r="D24648" s="213" t="str">
        <f t="shared" si="773"/>
        <v/>
      </c>
    </row>
    <row r="24649" spans="2:4" x14ac:dyDescent="0.3">
      <c r="B24649" s="211" t="str">
        <f t="shared" si="772"/>
        <v/>
      </c>
      <c r="D24649" s="213" t="str">
        <f t="shared" si="773"/>
        <v/>
      </c>
    </row>
    <row r="24650" spans="2:4" x14ac:dyDescent="0.3">
      <c r="B24650" s="211" t="str">
        <f t="shared" si="772"/>
        <v/>
      </c>
      <c r="D24650" s="213" t="str">
        <f t="shared" si="773"/>
        <v/>
      </c>
    </row>
    <row r="24651" spans="2:4" x14ac:dyDescent="0.3">
      <c r="B24651" s="211" t="str">
        <f t="shared" si="772"/>
        <v/>
      </c>
      <c r="D24651" s="213" t="str">
        <f t="shared" si="773"/>
        <v/>
      </c>
    </row>
    <row r="24652" spans="2:4" x14ac:dyDescent="0.3">
      <c r="B24652" s="211" t="str">
        <f t="shared" si="772"/>
        <v/>
      </c>
      <c r="D24652" s="213" t="str">
        <f t="shared" si="773"/>
        <v/>
      </c>
    </row>
    <row r="24653" spans="2:4" x14ac:dyDescent="0.3">
      <c r="B24653" s="211" t="str">
        <f t="shared" si="772"/>
        <v/>
      </c>
      <c r="D24653" s="213" t="str">
        <f t="shared" si="773"/>
        <v/>
      </c>
    </row>
    <row r="24654" spans="2:4" x14ac:dyDescent="0.3">
      <c r="B24654" s="211" t="str">
        <f t="shared" si="772"/>
        <v/>
      </c>
      <c r="D24654" s="213" t="str">
        <f t="shared" si="773"/>
        <v/>
      </c>
    </row>
    <row r="24655" spans="2:4" x14ac:dyDescent="0.3">
      <c r="B24655" s="211" t="str">
        <f t="shared" si="772"/>
        <v/>
      </c>
      <c r="D24655" s="213" t="str">
        <f t="shared" si="773"/>
        <v/>
      </c>
    </row>
    <row r="24656" spans="2:4" x14ac:dyDescent="0.3">
      <c r="B24656" s="211" t="str">
        <f t="shared" si="772"/>
        <v/>
      </c>
      <c r="D24656" s="213" t="str">
        <f t="shared" si="773"/>
        <v/>
      </c>
    </row>
    <row r="24657" spans="2:4" x14ac:dyDescent="0.3">
      <c r="B24657" s="211" t="str">
        <f t="shared" si="772"/>
        <v/>
      </c>
      <c r="D24657" s="213" t="str">
        <f t="shared" si="773"/>
        <v/>
      </c>
    </row>
    <row r="24658" spans="2:4" x14ac:dyDescent="0.3">
      <c r="B24658" s="211" t="str">
        <f t="shared" si="772"/>
        <v/>
      </c>
      <c r="D24658" s="213" t="str">
        <f t="shared" si="773"/>
        <v/>
      </c>
    </row>
    <row r="24659" spans="2:4" x14ac:dyDescent="0.3">
      <c r="B24659" s="211" t="str">
        <f t="shared" si="772"/>
        <v/>
      </c>
      <c r="D24659" s="213" t="str">
        <f t="shared" si="773"/>
        <v/>
      </c>
    </row>
    <row r="24660" spans="2:4" x14ac:dyDescent="0.3">
      <c r="B24660" s="211" t="str">
        <f t="shared" si="772"/>
        <v/>
      </c>
      <c r="D24660" s="213" t="str">
        <f t="shared" si="773"/>
        <v/>
      </c>
    </row>
    <row r="24661" spans="2:4" x14ac:dyDescent="0.3">
      <c r="B24661" s="211" t="str">
        <f t="shared" si="772"/>
        <v/>
      </c>
      <c r="D24661" s="213" t="str">
        <f t="shared" si="773"/>
        <v/>
      </c>
    </row>
    <row r="24662" spans="2:4" x14ac:dyDescent="0.3">
      <c r="B24662" s="211" t="str">
        <f t="shared" si="772"/>
        <v/>
      </c>
      <c r="D24662" s="213" t="str">
        <f t="shared" si="773"/>
        <v/>
      </c>
    </row>
    <row r="24663" spans="2:4" x14ac:dyDescent="0.3">
      <c r="B24663" s="211" t="str">
        <f t="shared" si="772"/>
        <v/>
      </c>
      <c r="D24663" s="213" t="str">
        <f t="shared" si="773"/>
        <v/>
      </c>
    </row>
    <row r="24664" spans="2:4" x14ac:dyDescent="0.3">
      <c r="B24664" s="211" t="str">
        <f t="shared" si="772"/>
        <v/>
      </c>
      <c r="D24664" s="213" t="str">
        <f t="shared" si="773"/>
        <v/>
      </c>
    </row>
    <row r="24665" spans="2:4" x14ac:dyDescent="0.3">
      <c r="B24665" s="211" t="str">
        <f t="shared" si="772"/>
        <v/>
      </c>
      <c r="D24665" s="213" t="str">
        <f t="shared" si="773"/>
        <v/>
      </c>
    </row>
    <row r="24666" spans="2:4" x14ac:dyDescent="0.3">
      <c r="B24666" s="211" t="str">
        <f t="shared" si="772"/>
        <v/>
      </c>
      <c r="D24666" s="213" t="str">
        <f t="shared" si="773"/>
        <v/>
      </c>
    </row>
    <row r="24667" spans="2:4" x14ac:dyDescent="0.3">
      <c r="B24667" s="211" t="str">
        <f t="shared" si="772"/>
        <v/>
      </c>
      <c r="D24667" s="213" t="str">
        <f t="shared" si="773"/>
        <v/>
      </c>
    </row>
    <row r="24668" spans="2:4" x14ac:dyDescent="0.3">
      <c r="B24668" s="211" t="str">
        <f t="shared" si="772"/>
        <v/>
      </c>
      <c r="D24668" s="213" t="str">
        <f t="shared" si="773"/>
        <v/>
      </c>
    </row>
    <row r="24669" spans="2:4" x14ac:dyDescent="0.3">
      <c r="B24669" s="211" t="str">
        <f t="shared" si="772"/>
        <v/>
      </c>
      <c r="D24669" s="213" t="str">
        <f t="shared" si="773"/>
        <v/>
      </c>
    </row>
    <row r="24670" spans="2:4" x14ac:dyDescent="0.3">
      <c r="B24670" s="211" t="str">
        <f t="shared" si="772"/>
        <v/>
      </c>
      <c r="D24670" s="213" t="str">
        <f t="shared" si="773"/>
        <v/>
      </c>
    </row>
    <row r="24671" spans="2:4" x14ac:dyDescent="0.3">
      <c r="B24671" s="211" t="str">
        <f t="shared" si="772"/>
        <v/>
      </c>
      <c r="D24671" s="213" t="str">
        <f t="shared" si="773"/>
        <v/>
      </c>
    </row>
    <row r="24672" spans="2:4" x14ac:dyDescent="0.3">
      <c r="B24672" s="211" t="str">
        <f t="shared" si="772"/>
        <v/>
      </c>
      <c r="D24672" s="213" t="str">
        <f t="shared" si="773"/>
        <v/>
      </c>
    </row>
    <row r="24673" spans="2:4" x14ac:dyDescent="0.3">
      <c r="B24673" s="211" t="str">
        <f t="shared" si="772"/>
        <v/>
      </c>
      <c r="D24673" s="213" t="str">
        <f t="shared" si="773"/>
        <v/>
      </c>
    </row>
    <row r="24674" spans="2:4" x14ac:dyDescent="0.3">
      <c r="B24674" s="211" t="str">
        <f t="shared" si="772"/>
        <v/>
      </c>
      <c r="D24674" s="213" t="str">
        <f t="shared" si="773"/>
        <v/>
      </c>
    </row>
    <row r="24675" spans="2:4" x14ac:dyDescent="0.3">
      <c r="B24675" s="211" t="str">
        <f t="shared" si="772"/>
        <v/>
      </c>
      <c r="D24675" s="213" t="str">
        <f t="shared" si="773"/>
        <v/>
      </c>
    </row>
    <row r="24676" spans="2:4" x14ac:dyDescent="0.3">
      <c r="B24676" s="211" t="str">
        <f t="shared" si="772"/>
        <v/>
      </c>
      <c r="D24676" s="213" t="str">
        <f t="shared" si="773"/>
        <v/>
      </c>
    </row>
    <row r="24677" spans="2:4" x14ac:dyDescent="0.3">
      <c r="B24677" s="211" t="str">
        <f t="shared" si="772"/>
        <v/>
      </c>
      <c r="D24677" s="213" t="str">
        <f t="shared" si="773"/>
        <v/>
      </c>
    </row>
    <row r="24678" spans="2:4" x14ac:dyDescent="0.3">
      <c r="B24678" s="211" t="str">
        <f t="shared" si="772"/>
        <v/>
      </c>
      <c r="D24678" s="213" t="str">
        <f t="shared" si="773"/>
        <v/>
      </c>
    </row>
    <row r="24679" spans="2:4" x14ac:dyDescent="0.3">
      <c r="B24679" s="211" t="str">
        <f t="shared" si="772"/>
        <v/>
      </c>
      <c r="D24679" s="213" t="str">
        <f t="shared" si="773"/>
        <v/>
      </c>
    </row>
    <row r="24680" spans="2:4" x14ac:dyDescent="0.3">
      <c r="B24680" s="211" t="str">
        <f t="shared" si="772"/>
        <v/>
      </c>
      <c r="D24680" s="213" t="str">
        <f t="shared" si="773"/>
        <v/>
      </c>
    </row>
    <row r="24681" spans="2:4" x14ac:dyDescent="0.3">
      <c r="B24681" s="211" t="str">
        <f t="shared" si="772"/>
        <v/>
      </c>
      <c r="D24681" s="213" t="str">
        <f t="shared" si="773"/>
        <v/>
      </c>
    </row>
    <row r="24682" spans="2:4" x14ac:dyDescent="0.3">
      <c r="B24682" s="211" t="str">
        <f t="shared" si="772"/>
        <v/>
      </c>
      <c r="D24682" s="213" t="str">
        <f t="shared" si="773"/>
        <v/>
      </c>
    </row>
    <row r="24683" spans="2:4" x14ac:dyDescent="0.3">
      <c r="B24683" s="211" t="str">
        <f t="shared" si="772"/>
        <v/>
      </c>
      <c r="D24683" s="213" t="str">
        <f t="shared" si="773"/>
        <v/>
      </c>
    </row>
    <row r="24684" spans="2:4" x14ac:dyDescent="0.3">
      <c r="B24684" s="211" t="str">
        <f t="shared" si="772"/>
        <v/>
      </c>
      <c r="D24684" s="213" t="str">
        <f t="shared" si="773"/>
        <v/>
      </c>
    </row>
    <row r="24685" spans="2:4" x14ac:dyDescent="0.3">
      <c r="B24685" s="211" t="str">
        <f t="shared" si="772"/>
        <v/>
      </c>
      <c r="D24685" s="213" t="str">
        <f t="shared" si="773"/>
        <v/>
      </c>
    </row>
    <row r="24686" spans="2:4" x14ac:dyDescent="0.3">
      <c r="B24686" s="211" t="str">
        <f t="shared" si="772"/>
        <v/>
      </c>
      <c r="D24686" s="213" t="str">
        <f t="shared" si="773"/>
        <v/>
      </c>
    </row>
    <row r="24687" spans="2:4" x14ac:dyDescent="0.3">
      <c r="B24687" s="211" t="str">
        <f t="shared" si="772"/>
        <v/>
      </c>
      <c r="D24687" s="213" t="str">
        <f t="shared" si="773"/>
        <v/>
      </c>
    </row>
    <row r="24688" spans="2:4" x14ac:dyDescent="0.3">
      <c r="B24688" s="211" t="str">
        <f t="shared" si="772"/>
        <v/>
      </c>
      <c r="D24688" s="213" t="str">
        <f t="shared" si="773"/>
        <v/>
      </c>
    </row>
    <row r="24689" spans="2:4" x14ac:dyDescent="0.3">
      <c r="B24689" s="211" t="str">
        <f t="shared" si="772"/>
        <v/>
      </c>
      <c r="D24689" s="213" t="str">
        <f t="shared" si="773"/>
        <v/>
      </c>
    </row>
    <row r="24690" spans="2:4" x14ac:dyDescent="0.3">
      <c r="B24690" s="211" t="str">
        <f t="shared" si="772"/>
        <v/>
      </c>
      <c r="D24690" s="213" t="str">
        <f t="shared" si="773"/>
        <v/>
      </c>
    </row>
    <row r="24691" spans="2:4" x14ac:dyDescent="0.3">
      <c r="B24691" s="211" t="str">
        <f t="shared" si="772"/>
        <v/>
      </c>
      <c r="D24691" s="213" t="str">
        <f t="shared" si="773"/>
        <v/>
      </c>
    </row>
    <row r="24692" spans="2:4" x14ac:dyDescent="0.3">
      <c r="B24692" s="211" t="str">
        <f t="shared" si="772"/>
        <v/>
      </c>
      <c r="D24692" s="213" t="str">
        <f t="shared" si="773"/>
        <v/>
      </c>
    </row>
    <row r="24693" spans="2:4" x14ac:dyDescent="0.3">
      <c r="B24693" s="211" t="str">
        <f t="shared" si="772"/>
        <v/>
      </c>
      <c r="D24693" s="213" t="str">
        <f t="shared" si="773"/>
        <v/>
      </c>
    </row>
    <row r="24694" spans="2:4" x14ac:dyDescent="0.3">
      <c r="B24694" s="211" t="str">
        <f t="shared" si="772"/>
        <v/>
      </c>
      <c r="D24694" s="213" t="str">
        <f t="shared" si="773"/>
        <v/>
      </c>
    </row>
    <row r="24695" spans="2:4" x14ac:dyDescent="0.3">
      <c r="B24695" s="211" t="str">
        <f t="shared" si="772"/>
        <v/>
      </c>
      <c r="D24695" s="213" t="str">
        <f t="shared" si="773"/>
        <v/>
      </c>
    </row>
    <row r="24696" spans="2:4" x14ac:dyDescent="0.3">
      <c r="B24696" s="211" t="str">
        <f t="shared" si="772"/>
        <v/>
      </c>
      <c r="D24696" s="213" t="str">
        <f t="shared" si="773"/>
        <v/>
      </c>
    </row>
    <row r="24697" spans="2:4" x14ac:dyDescent="0.3">
      <c r="B24697" s="211" t="str">
        <f t="shared" si="772"/>
        <v/>
      </c>
      <c r="D24697" s="213" t="str">
        <f t="shared" si="773"/>
        <v/>
      </c>
    </row>
    <row r="24698" spans="2:4" x14ac:dyDescent="0.3">
      <c r="B24698" s="211" t="str">
        <f t="shared" si="772"/>
        <v/>
      </c>
      <c r="D24698" s="213" t="str">
        <f t="shared" si="773"/>
        <v/>
      </c>
    </row>
    <row r="24699" spans="2:4" x14ac:dyDescent="0.3">
      <c r="B24699" s="211" t="str">
        <f t="shared" si="772"/>
        <v/>
      </c>
      <c r="D24699" s="213" t="str">
        <f t="shared" si="773"/>
        <v/>
      </c>
    </row>
    <row r="24700" spans="2:4" x14ac:dyDescent="0.3">
      <c r="B24700" s="211" t="str">
        <f t="shared" si="772"/>
        <v/>
      </c>
      <c r="D24700" s="213" t="str">
        <f t="shared" si="773"/>
        <v/>
      </c>
    </row>
    <row r="24701" spans="2:4" x14ac:dyDescent="0.3">
      <c r="B24701" s="211" t="str">
        <f t="shared" si="772"/>
        <v/>
      </c>
      <c r="D24701" s="213" t="str">
        <f t="shared" si="773"/>
        <v/>
      </c>
    </row>
    <row r="24702" spans="2:4" x14ac:dyDescent="0.3">
      <c r="B24702" s="211" t="str">
        <f t="shared" si="772"/>
        <v/>
      </c>
      <c r="D24702" s="213" t="str">
        <f t="shared" si="773"/>
        <v/>
      </c>
    </row>
    <row r="24703" spans="2:4" x14ac:dyDescent="0.3">
      <c r="B24703" s="211" t="str">
        <f t="shared" si="772"/>
        <v/>
      </c>
      <c r="D24703" s="213" t="str">
        <f t="shared" si="773"/>
        <v/>
      </c>
    </row>
    <row r="24704" spans="2:4" x14ac:dyDescent="0.3">
      <c r="B24704" s="211" t="str">
        <f t="shared" si="772"/>
        <v/>
      </c>
      <c r="D24704" s="213" t="str">
        <f t="shared" si="773"/>
        <v/>
      </c>
    </row>
    <row r="24705" spans="2:4" x14ac:dyDescent="0.3">
      <c r="B24705" s="211" t="str">
        <f t="shared" si="772"/>
        <v/>
      </c>
      <c r="D24705" s="213" t="str">
        <f t="shared" si="773"/>
        <v/>
      </c>
    </row>
    <row r="24706" spans="2:4" x14ac:dyDescent="0.3">
      <c r="B24706" s="211" t="str">
        <f t="shared" si="772"/>
        <v/>
      </c>
      <c r="D24706" s="213" t="str">
        <f t="shared" si="773"/>
        <v/>
      </c>
    </row>
    <row r="24707" spans="2:4" x14ac:dyDescent="0.3">
      <c r="B24707" s="211" t="str">
        <f t="shared" si="772"/>
        <v/>
      </c>
      <c r="D24707" s="213" t="str">
        <f t="shared" si="773"/>
        <v/>
      </c>
    </row>
    <row r="24708" spans="2:4" x14ac:dyDescent="0.3">
      <c r="B24708" s="211" t="str">
        <f t="shared" si="772"/>
        <v/>
      </c>
      <c r="D24708" s="213" t="str">
        <f t="shared" si="773"/>
        <v/>
      </c>
    </row>
    <row r="24709" spans="2:4" x14ac:dyDescent="0.3">
      <c r="B24709" s="211" t="str">
        <f t="shared" si="772"/>
        <v/>
      </c>
      <c r="D24709" s="213" t="str">
        <f t="shared" si="773"/>
        <v/>
      </c>
    </row>
    <row r="24710" spans="2:4" x14ac:dyDescent="0.3">
      <c r="B24710" s="211" t="str">
        <f t="shared" ref="B24710:B24773" si="774">IF(NOT(ISBLANK(A24710)),INT(($B$2-A24710)/365.25),"")</f>
        <v/>
      </c>
      <c r="D24710" s="213" t="str">
        <f t="shared" ref="D24710:D24773" si="775">_xlfn.IFNA(VLOOKUP(B24710,AgeGroups,2,TRUE),"")</f>
        <v/>
      </c>
    </row>
    <row r="24711" spans="2:4" x14ac:dyDescent="0.3">
      <c r="B24711" s="211" t="str">
        <f t="shared" si="774"/>
        <v/>
      </c>
      <c r="D24711" s="213" t="str">
        <f t="shared" si="775"/>
        <v/>
      </c>
    </row>
    <row r="24712" spans="2:4" x14ac:dyDescent="0.3">
      <c r="B24712" s="211" t="str">
        <f t="shared" si="774"/>
        <v/>
      </c>
      <c r="D24712" s="213" t="str">
        <f t="shared" si="775"/>
        <v/>
      </c>
    </row>
    <row r="24713" spans="2:4" x14ac:dyDescent="0.3">
      <c r="B24713" s="211" t="str">
        <f t="shared" si="774"/>
        <v/>
      </c>
      <c r="D24713" s="213" t="str">
        <f t="shared" si="775"/>
        <v/>
      </c>
    </row>
    <row r="24714" spans="2:4" x14ac:dyDescent="0.3">
      <c r="B24714" s="211" t="str">
        <f t="shared" si="774"/>
        <v/>
      </c>
      <c r="D24714" s="213" t="str">
        <f t="shared" si="775"/>
        <v/>
      </c>
    </row>
    <row r="24715" spans="2:4" x14ac:dyDescent="0.3">
      <c r="B24715" s="211" t="str">
        <f t="shared" si="774"/>
        <v/>
      </c>
      <c r="D24715" s="213" t="str">
        <f t="shared" si="775"/>
        <v/>
      </c>
    </row>
    <row r="24716" spans="2:4" x14ac:dyDescent="0.3">
      <c r="B24716" s="211" t="str">
        <f t="shared" si="774"/>
        <v/>
      </c>
      <c r="D24716" s="213" t="str">
        <f t="shared" si="775"/>
        <v/>
      </c>
    </row>
    <row r="24717" spans="2:4" x14ac:dyDescent="0.3">
      <c r="B24717" s="211" t="str">
        <f t="shared" si="774"/>
        <v/>
      </c>
      <c r="D24717" s="213" t="str">
        <f t="shared" si="775"/>
        <v/>
      </c>
    </row>
    <row r="24718" spans="2:4" x14ac:dyDescent="0.3">
      <c r="B24718" s="211" t="str">
        <f t="shared" si="774"/>
        <v/>
      </c>
      <c r="D24718" s="213" t="str">
        <f t="shared" si="775"/>
        <v/>
      </c>
    </row>
    <row r="24719" spans="2:4" x14ac:dyDescent="0.3">
      <c r="B24719" s="211" t="str">
        <f t="shared" si="774"/>
        <v/>
      </c>
      <c r="D24719" s="213" t="str">
        <f t="shared" si="775"/>
        <v/>
      </c>
    </row>
    <row r="24720" spans="2:4" x14ac:dyDescent="0.3">
      <c r="B24720" s="211" t="str">
        <f t="shared" si="774"/>
        <v/>
      </c>
      <c r="D24720" s="213" t="str">
        <f t="shared" si="775"/>
        <v/>
      </c>
    </row>
    <row r="24721" spans="2:4" x14ac:dyDescent="0.3">
      <c r="B24721" s="211" t="str">
        <f t="shared" si="774"/>
        <v/>
      </c>
      <c r="D24721" s="213" t="str">
        <f t="shared" si="775"/>
        <v/>
      </c>
    </row>
    <row r="24722" spans="2:4" x14ac:dyDescent="0.3">
      <c r="B24722" s="211" t="str">
        <f t="shared" si="774"/>
        <v/>
      </c>
      <c r="D24722" s="213" t="str">
        <f t="shared" si="775"/>
        <v/>
      </c>
    </row>
    <row r="24723" spans="2:4" x14ac:dyDescent="0.3">
      <c r="B24723" s="211" t="str">
        <f t="shared" si="774"/>
        <v/>
      </c>
      <c r="D24723" s="213" t="str">
        <f t="shared" si="775"/>
        <v/>
      </c>
    </row>
    <row r="24724" spans="2:4" x14ac:dyDescent="0.3">
      <c r="B24724" s="211" t="str">
        <f t="shared" si="774"/>
        <v/>
      </c>
      <c r="D24724" s="213" t="str">
        <f t="shared" si="775"/>
        <v/>
      </c>
    </row>
    <row r="24725" spans="2:4" x14ac:dyDescent="0.3">
      <c r="B24725" s="211" t="str">
        <f t="shared" si="774"/>
        <v/>
      </c>
      <c r="D24725" s="213" t="str">
        <f t="shared" si="775"/>
        <v/>
      </c>
    </row>
    <row r="24726" spans="2:4" x14ac:dyDescent="0.3">
      <c r="B24726" s="211" t="str">
        <f t="shared" si="774"/>
        <v/>
      </c>
      <c r="D24726" s="213" t="str">
        <f t="shared" si="775"/>
        <v/>
      </c>
    </row>
    <row r="24727" spans="2:4" x14ac:dyDescent="0.3">
      <c r="B24727" s="211" t="str">
        <f t="shared" si="774"/>
        <v/>
      </c>
      <c r="D24727" s="213" t="str">
        <f t="shared" si="775"/>
        <v/>
      </c>
    </row>
    <row r="24728" spans="2:4" x14ac:dyDescent="0.3">
      <c r="B24728" s="211" t="str">
        <f t="shared" si="774"/>
        <v/>
      </c>
      <c r="D24728" s="213" t="str">
        <f t="shared" si="775"/>
        <v/>
      </c>
    </row>
    <row r="24729" spans="2:4" x14ac:dyDescent="0.3">
      <c r="B24729" s="211" t="str">
        <f t="shared" si="774"/>
        <v/>
      </c>
      <c r="D24729" s="213" t="str">
        <f t="shared" si="775"/>
        <v/>
      </c>
    </row>
    <row r="24730" spans="2:4" x14ac:dyDescent="0.3">
      <c r="B24730" s="211" t="str">
        <f t="shared" si="774"/>
        <v/>
      </c>
      <c r="D24730" s="213" t="str">
        <f t="shared" si="775"/>
        <v/>
      </c>
    </row>
    <row r="24731" spans="2:4" x14ac:dyDescent="0.3">
      <c r="B24731" s="211" t="str">
        <f t="shared" si="774"/>
        <v/>
      </c>
      <c r="D24731" s="213" t="str">
        <f t="shared" si="775"/>
        <v/>
      </c>
    </row>
    <row r="24732" spans="2:4" x14ac:dyDescent="0.3">
      <c r="B24732" s="211" t="str">
        <f t="shared" si="774"/>
        <v/>
      </c>
      <c r="D24732" s="213" t="str">
        <f t="shared" si="775"/>
        <v/>
      </c>
    </row>
    <row r="24733" spans="2:4" x14ac:dyDescent="0.3">
      <c r="B24733" s="211" t="str">
        <f t="shared" si="774"/>
        <v/>
      </c>
      <c r="D24733" s="213" t="str">
        <f t="shared" si="775"/>
        <v/>
      </c>
    </row>
    <row r="24734" spans="2:4" x14ac:dyDescent="0.3">
      <c r="B24734" s="211" t="str">
        <f t="shared" si="774"/>
        <v/>
      </c>
      <c r="D24734" s="213" t="str">
        <f t="shared" si="775"/>
        <v/>
      </c>
    </row>
    <row r="24735" spans="2:4" x14ac:dyDescent="0.3">
      <c r="B24735" s="211" t="str">
        <f t="shared" si="774"/>
        <v/>
      </c>
      <c r="D24735" s="213" t="str">
        <f t="shared" si="775"/>
        <v/>
      </c>
    </row>
    <row r="24736" spans="2:4" x14ac:dyDescent="0.3">
      <c r="B24736" s="211" t="str">
        <f t="shared" si="774"/>
        <v/>
      </c>
      <c r="D24736" s="213" t="str">
        <f t="shared" si="775"/>
        <v/>
      </c>
    </row>
    <row r="24737" spans="2:4" x14ac:dyDescent="0.3">
      <c r="B24737" s="211" t="str">
        <f t="shared" si="774"/>
        <v/>
      </c>
      <c r="D24737" s="213" t="str">
        <f t="shared" si="775"/>
        <v/>
      </c>
    </row>
    <row r="24738" spans="2:4" x14ac:dyDescent="0.3">
      <c r="B24738" s="211" t="str">
        <f t="shared" si="774"/>
        <v/>
      </c>
      <c r="D24738" s="213" t="str">
        <f t="shared" si="775"/>
        <v/>
      </c>
    </row>
    <row r="24739" spans="2:4" x14ac:dyDescent="0.3">
      <c r="B24739" s="211" t="str">
        <f t="shared" si="774"/>
        <v/>
      </c>
      <c r="D24739" s="213" t="str">
        <f t="shared" si="775"/>
        <v/>
      </c>
    </row>
    <row r="24740" spans="2:4" x14ac:dyDescent="0.3">
      <c r="B24740" s="211" t="str">
        <f t="shared" si="774"/>
        <v/>
      </c>
      <c r="D24740" s="213" t="str">
        <f t="shared" si="775"/>
        <v/>
      </c>
    </row>
    <row r="24741" spans="2:4" x14ac:dyDescent="0.3">
      <c r="B24741" s="211" t="str">
        <f t="shared" si="774"/>
        <v/>
      </c>
      <c r="D24741" s="213" t="str">
        <f t="shared" si="775"/>
        <v/>
      </c>
    </row>
    <row r="24742" spans="2:4" x14ac:dyDescent="0.3">
      <c r="B24742" s="211" t="str">
        <f t="shared" si="774"/>
        <v/>
      </c>
      <c r="D24742" s="213" t="str">
        <f t="shared" si="775"/>
        <v/>
      </c>
    </row>
    <row r="24743" spans="2:4" x14ac:dyDescent="0.3">
      <c r="B24743" s="211" t="str">
        <f t="shared" si="774"/>
        <v/>
      </c>
      <c r="D24743" s="213" t="str">
        <f t="shared" si="775"/>
        <v/>
      </c>
    </row>
    <row r="24744" spans="2:4" x14ac:dyDescent="0.3">
      <c r="B24744" s="211" t="str">
        <f t="shared" si="774"/>
        <v/>
      </c>
      <c r="D24744" s="213" t="str">
        <f t="shared" si="775"/>
        <v/>
      </c>
    </row>
    <row r="24745" spans="2:4" x14ac:dyDescent="0.3">
      <c r="B24745" s="211" t="str">
        <f t="shared" si="774"/>
        <v/>
      </c>
      <c r="D24745" s="213" t="str">
        <f t="shared" si="775"/>
        <v/>
      </c>
    </row>
    <row r="24746" spans="2:4" x14ac:dyDescent="0.3">
      <c r="B24746" s="211" t="str">
        <f t="shared" si="774"/>
        <v/>
      </c>
      <c r="D24746" s="213" t="str">
        <f t="shared" si="775"/>
        <v/>
      </c>
    </row>
    <row r="24747" spans="2:4" x14ac:dyDescent="0.3">
      <c r="B24747" s="211" t="str">
        <f t="shared" si="774"/>
        <v/>
      </c>
      <c r="D24747" s="213" t="str">
        <f t="shared" si="775"/>
        <v/>
      </c>
    </row>
    <row r="24748" spans="2:4" x14ac:dyDescent="0.3">
      <c r="B24748" s="211" t="str">
        <f t="shared" si="774"/>
        <v/>
      </c>
      <c r="D24748" s="213" t="str">
        <f t="shared" si="775"/>
        <v/>
      </c>
    </row>
    <row r="24749" spans="2:4" x14ac:dyDescent="0.3">
      <c r="B24749" s="211" t="str">
        <f t="shared" si="774"/>
        <v/>
      </c>
      <c r="D24749" s="213" t="str">
        <f t="shared" si="775"/>
        <v/>
      </c>
    </row>
    <row r="24750" spans="2:4" x14ac:dyDescent="0.3">
      <c r="B24750" s="211" t="str">
        <f t="shared" si="774"/>
        <v/>
      </c>
      <c r="D24750" s="213" t="str">
        <f t="shared" si="775"/>
        <v/>
      </c>
    </row>
    <row r="24751" spans="2:4" x14ac:dyDescent="0.3">
      <c r="B24751" s="211" t="str">
        <f t="shared" si="774"/>
        <v/>
      </c>
      <c r="D24751" s="213" t="str">
        <f t="shared" si="775"/>
        <v/>
      </c>
    </row>
    <row r="24752" spans="2:4" x14ac:dyDescent="0.3">
      <c r="B24752" s="211" t="str">
        <f t="shared" si="774"/>
        <v/>
      </c>
      <c r="D24752" s="213" t="str">
        <f t="shared" si="775"/>
        <v/>
      </c>
    </row>
    <row r="24753" spans="2:4" x14ac:dyDescent="0.3">
      <c r="B24753" s="211" t="str">
        <f t="shared" si="774"/>
        <v/>
      </c>
      <c r="D24753" s="213" t="str">
        <f t="shared" si="775"/>
        <v/>
      </c>
    </row>
    <row r="24754" spans="2:4" x14ac:dyDescent="0.3">
      <c r="B24754" s="211" t="str">
        <f t="shared" si="774"/>
        <v/>
      </c>
      <c r="D24754" s="213" t="str">
        <f t="shared" si="775"/>
        <v/>
      </c>
    </row>
    <row r="24755" spans="2:4" x14ac:dyDescent="0.3">
      <c r="B24755" s="211" t="str">
        <f t="shared" si="774"/>
        <v/>
      </c>
      <c r="D24755" s="213" t="str">
        <f t="shared" si="775"/>
        <v/>
      </c>
    </row>
    <row r="24756" spans="2:4" x14ac:dyDescent="0.3">
      <c r="B24756" s="211" t="str">
        <f t="shared" si="774"/>
        <v/>
      </c>
      <c r="D24756" s="213" t="str">
        <f t="shared" si="775"/>
        <v/>
      </c>
    </row>
    <row r="24757" spans="2:4" x14ac:dyDescent="0.3">
      <c r="B24757" s="211" t="str">
        <f t="shared" si="774"/>
        <v/>
      </c>
      <c r="D24757" s="213" t="str">
        <f t="shared" si="775"/>
        <v/>
      </c>
    </row>
    <row r="24758" spans="2:4" x14ac:dyDescent="0.3">
      <c r="B24758" s="211" t="str">
        <f t="shared" si="774"/>
        <v/>
      </c>
      <c r="D24758" s="213" t="str">
        <f t="shared" si="775"/>
        <v/>
      </c>
    </row>
    <row r="24759" spans="2:4" x14ac:dyDescent="0.3">
      <c r="B24759" s="211" t="str">
        <f t="shared" si="774"/>
        <v/>
      </c>
      <c r="D24759" s="213" t="str">
        <f t="shared" si="775"/>
        <v/>
      </c>
    </row>
    <row r="24760" spans="2:4" x14ac:dyDescent="0.3">
      <c r="B24760" s="211" t="str">
        <f t="shared" si="774"/>
        <v/>
      </c>
      <c r="D24760" s="213" t="str">
        <f t="shared" si="775"/>
        <v/>
      </c>
    </row>
    <row r="24761" spans="2:4" x14ac:dyDescent="0.3">
      <c r="B24761" s="211" t="str">
        <f t="shared" si="774"/>
        <v/>
      </c>
      <c r="D24761" s="213" t="str">
        <f t="shared" si="775"/>
        <v/>
      </c>
    </row>
    <row r="24762" spans="2:4" x14ac:dyDescent="0.3">
      <c r="B24762" s="211" t="str">
        <f t="shared" si="774"/>
        <v/>
      </c>
      <c r="D24762" s="213" t="str">
        <f t="shared" si="775"/>
        <v/>
      </c>
    </row>
    <row r="24763" spans="2:4" x14ac:dyDescent="0.3">
      <c r="B24763" s="211" t="str">
        <f t="shared" si="774"/>
        <v/>
      </c>
      <c r="D24763" s="213" t="str">
        <f t="shared" si="775"/>
        <v/>
      </c>
    </row>
    <row r="24764" spans="2:4" x14ac:dyDescent="0.3">
      <c r="B24764" s="211" t="str">
        <f t="shared" si="774"/>
        <v/>
      </c>
      <c r="D24764" s="213" t="str">
        <f t="shared" si="775"/>
        <v/>
      </c>
    </row>
    <row r="24765" spans="2:4" x14ac:dyDescent="0.3">
      <c r="B24765" s="211" t="str">
        <f t="shared" si="774"/>
        <v/>
      </c>
      <c r="D24765" s="213" t="str">
        <f t="shared" si="775"/>
        <v/>
      </c>
    </row>
    <row r="24766" spans="2:4" x14ac:dyDescent="0.3">
      <c r="B24766" s="211" t="str">
        <f t="shared" si="774"/>
        <v/>
      </c>
      <c r="D24766" s="213" t="str">
        <f t="shared" si="775"/>
        <v/>
      </c>
    </row>
    <row r="24767" spans="2:4" x14ac:dyDescent="0.3">
      <c r="B24767" s="211" t="str">
        <f t="shared" si="774"/>
        <v/>
      </c>
      <c r="D24767" s="213" t="str">
        <f t="shared" si="775"/>
        <v/>
      </c>
    </row>
    <row r="24768" spans="2:4" x14ac:dyDescent="0.3">
      <c r="B24768" s="211" t="str">
        <f t="shared" si="774"/>
        <v/>
      </c>
      <c r="D24768" s="213" t="str">
        <f t="shared" si="775"/>
        <v/>
      </c>
    </row>
    <row r="24769" spans="2:4" x14ac:dyDescent="0.3">
      <c r="B24769" s="211" t="str">
        <f t="shared" si="774"/>
        <v/>
      </c>
      <c r="D24769" s="213" t="str">
        <f t="shared" si="775"/>
        <v/>
      </c>
    </row>
    <row r="24770" spans="2:4" x14ac:dyDescent="0.3">
      <c r="B24770" s="211" t="str">
        <f t="shared" si="774"/>
        <v/>
      </c>
      <c r="D24770" s="213" t="str">
        <f t="shared" si="775"/>
        <v/>
      </c>
    </row>
    <row r="24771" spans="2:4" x14ac:dyDescent="0.3">
      <c r="B24771" s="211" t="str">
        <f t="shared" si="774"/>
        <v/>
      </c>
      <c r="D24771" s="213" t="str">
        <f t="shared" si="775"/>
        <v/>
      </c>
    </row>
    <row r="24772" spans="2:4" x14ac:dyDescent="0.3">
      <c r="B24772" s="211" t="str">
        <f t="shared" si="774"/>
        <v/>
      </c>
      <c r="D24772" s="213" t="str">
        <f t="shared" si="775"/>
        <v/>
      </c>
    </row>
    <row r="24773" spans="2:4" x14ac:dyDescent="0.3">
      <c r="B24773" s="211" t="str">
        <f t="shared" si="774"/>
        <v/>
      </c>
      <c r="D24773" s="213" t="str">
        <f t="shared" si="775"/>
        <v/>
      </c>
    </row>
    <row r="24774" spans="2:4" x14ac:dyDescent="0.3">
      <c r="B24774" s="211" t="str">
        <f t="shared" ref="B24774:B24837" si="776">IF(NOT(ISBLANK(A24774)),INT(($B$2-A24774)/365.25),"")</f>
        <v/>
      </c>
      <c r="D24774" s="213" t="str">
        <f t="shared" ref="D24774:D24837" si="777">_xlfn.IFNA(VLOOKUP(B24774,AgeGroups,2,TRUE),"")</f>
        <v/>
      </c>
    </row>
    <row r="24775" spans="2:4" x14ac:dyDescent="0.3">
      <c r="B24775" s="211" t="str">
        <f t="shared" si="776"/>
        <v/>
      </c>
      <c r="D24775" s="213" t="str">
        <f t="shared" si="777"/>
        <v/>
      </c>
    </row>
    <row r="24776" spans="2:4" x14ac:dyDescent="0.3">
      <c r="B24776" s="211" t="str">
        <f t="shared" si="776"/>
        <v/>
      </c>
      <c r="D24776" s="213" t="str">
        <f t="shared" si="777"/>
        <v/>
      </c>
    </row>
    <row r="24777" spans="2:4" x14ac:dyDescent="0.3">
      <c r="B24777" s="211" t="str">
        <f t="shared" si="776"/>
        <v/>
      </c>
      <c r="D24777" s="213" t="str">
        <f t="shared" si="777"/>
        <v/>
      </c>
    </row>
    <row r="24778" spans="2:4" x14ac:dyDescent="0.3">
      <c r="B24778" s="211" t="str">
        <f t="shared" si="776"/>
        <v/>
      </c>
      <c r="D24778" s="213" t="str">
        <f t="shared" si="777"/>
        <v/>
      </c>
    </row>
    <row r="24779" spans="2:4" x14ac:dyDescent="0.3">
      <c r="B24779" s="211" t="str">
        <f t="shared" si="776"/>
        <v/>
      </c>
      <c r="D24779" s="213" t="str">
        <f t="shared" si="777"/>
        <v/>
      </c>
    </row>
    <row r="24780" spans="2:4" x14ac:dyDescent="0.3">
      <c r="B24780" s="211" t="str">
        <f t="shared" si="776"/>
        <v/>
      </c>
      <c r="D24780" s="213" t="str">
        <f t="shared" si="777"/>
        <v/>
      </c>
    </row>
    <row r="24781" spans="2:4" x14ac:dyDescent="0.3">
      <c r="B24781" s="211" t="str">
        <f t="shared" si="776"/>
        <v/>
      </c>
      <c r="D24781" s="213" t="str">
        <f t="shared" si="777"/>
        <v/>
      </c>
    </row>
    <row r="24782" spans="2:4" x14ac:dyDescent="0.3">
      <c r="B24782" s="211" t="str">
        <f t="shared" si="776"/>
        <v/>
      </c>
      <c r="D24782" s="213" t="str">
        <f t="shared" si="777"/>
        <v/>
      </c>
    </row>
    <row r="24783" spans="2:4" x14ac:dyDescent="0.3">
      <c r="B24783" s="211" t="str">
        <f t="shared" si="776"/>
        <v/>
      </c>
      <c r="D24783" s="213" t="str">
        <f t="shared" si="777"/>
        <v/>
      </c>
    </row>
    <row r="24784" spans="2:4" x14ac:dyDescent="0.3">
      <c r="B24784" s="211" t="str">
        <f t="shared" si="776"/>
        <v/>
      </c>
      <c r="D24784" s="213" t="str">
        <f t="shared" si="777"/>
        <v/>
      </c>
    </row>
    <row r="24785" spans="2:4" x14ac:dyDescent="0.3">
      <c r="B24785" s="211" t="str">
        <f t="shared" si="776"/>
        <v/>
      </c>
      <c r="D24785" s="213" t="str">
        <f t="shared" si="777"/>
        <v/>
      </c>
    </row>
    <row r="24786" spans="2:4" x14ac:dyDescent="0.3">
      <c r="B24786" s="211" t="str">
        <f t="shared" si="776"/>
        <v/>
      </c>
      <c r="D24786" s="213" t="str">
        <f t="shared" si="777"/>
        <v/>
      </c>
    </row>
    <row r="24787" spans="2:4" x14ac:dyDescent="0.3">
      <c r="B24787" s="211" t="str">
        <f t="shared" si="776"/>
        <v/>
      </c>
      <c r="D24787" s="213" t="str">
        <f t="shared" si="777"/>
        <v/>
      </c>
    </row>
    <row r="24788" spans="2:4" x14ac:dyDescent="0.3">
      <c r="B24788" s="211" t="str">
        <f t="shared" si="776"/>
        <v/>
      </c>
      <c r="D24788" s="213" t="str">
        <f t="shared" si="777"/>
        <v/>
      </c>
    </row>
    <row r="24789" spans="2:4" x14ac:dyDescent="0.3">
      <c r="B24789" s="211" t="str">
        <f t="shared" si="776"/>
        <v/>
      </c>
      <c r="D24789" s="213" t="str">
        <f t="shared" si="777"/>
        <v/>
      </c>
    </row>
    <row r="24790" spans="2:4" x14ac:dyDescent="0.3">
      <c r="B24790" s="211" t="str">
        <f t="shared" si="776"/>
        <v/>
      </c>
      <c r="D24790" s="213" t="str">
        <f t="shared" si="777"/>
        <v/>
      </c>
    </row>
    <row r="24791" spans="2:4" x14ac:dyDescent="0.3">
      <c r="B24791" s="211" t="str">
        <f t="shared" si="776"/>
        <v/>
      </c>
      <c r="D24791" s="213" t="str">
        <f t="shared" si="777"/>
        <v/>
      </c>
    </row>
    <row r="24792" spans="2:4" x14ac:dyDescent="0.3">
      <c r="B24792" s="211" t="str">
        <f t="shared" si="776"/>
        <v/>
      </c>
      <c r="D24792" s="213" t="str">
        <f t="shared" si="777"/>
        <v/>
      </c>
    </row>
    <row r="24793" spans="2:4" x14ac:dyDescent="0.3">
      <c r="B24793" s="211" t="str">
        <f t="shared" si="776"/>
        <v/>
      </c>
      <c r="D24793" s="213" t="str">
        <f t="shared" si="777"/>
        <v/>
      </c>
    </row>
    <row r="24794" spans="2:4" x14ac:dyDescent="0.3">
      <c r="B24794" s="211" t="str">
        <f t="shared" si="776"/>
        <v/>
      </c>
      <c r="D24794" s="213" t="str">
        <f t="shared" si="777"/>
        <v/>
      </c>
    </row>
    <row r="24795" spans="2:4" x14ac:dyDescent="0.3">
      <c r="B24795" s="211" t="str">
        <f t="shared" si="776"/>
        <v/>
      </c>
      <c r="D24795" s="213" t="str">
        <f t="shared" si="777"/>
        <v/>
      </c>
    </row>
    <row r="24796" spans="2:4" x14ac:dyDescent="0.3">
      <c r="B24796" s="211" t="str">
        <f t="shared" si="776"/>
        <v/>
      </c>
      <c r="D24796" s="213" t="str">
        <f t="shared" si="777"/>
        <v/>
      </c>
    </row>
    <row r="24797" spans="2:4" x14ac:dyDescent="0.3">
      <c r="B24797" s="211" t="str">
        <f t="shared" si="776"/>
        <v/>
      </c>
      <c r="D24797" s="213" t="str">
        <f t="shared" si="777"/>
        <v/>
      </c>
    </row>
    <row r="24798" spans="2:4" x14ac:dyDescent="0.3">
      <c r="B24798" s="211" t="str">
        <f t="shared" si="776"/>
        <v/>
      </c>
      <c r="D24798" s="213" t="str">
        <f t="shared" si="777"/>
        <v/>
      </c>
    </row>
    <row r="24799" spans="2:4" x14ac:dyDescent="0.3">
      <c r="B24799" s="211" t="str">
        <f t="shared" si="776"/>
        <v/>
      </c>
      <c r="D24799" s="213" t="str">
        <f t="shared" si="777"/>
        <v/>
      </c>
    </row>
    <row r="24800" spans="2:4" x14ac:dyDescent="0.3">
      <c r="B24800" s="211" t="str">
        <f t="shared" si="776"/>
        <v/>
      </c>
      <c r="D24800" s="213" t="str">
        <f t="shared" si="777"/>
        <v/>
      </c>
    </row>
    <row r="24801" spans="2:4" x14ac:dyDescent="0.3">
      <c r="B24801" s="211" t="str">
        <f t="shared" si="776"/>
        <v/>
      </c>
      <c r="D24801" s="213" t="str">
        <f t="shared" si="777"/>
        <v/>
      </c>
    </row>
    <row r="24802" spans="2:4" x14ac:dyDescent="0.3">
      <c r="B24802" s="211" t="str">
        <f t="shared" si="776"/>
        <v/>
      </c>
      <c r="D24802" s="213" t="str">
        <f t="shared" si="777"/>
        <v/>
      </c>
    </row>
    <row r="24803" spans="2:4" x14ac:dyDescent="0.3">
      <c r="B24803" s="211" t="str">
        <f t="shared" si="776"/>
        <v/>
      </c>
      <c r="D24803" s="213" t="str">
        <f t="shared" si="777"/>
        <v/>
      </c>
    </row>
    <row r="24804" spans="2:4" x14ac:dyDescent="0.3">
      <c r="B24804" s="211" t="str">
        <f t="shared" si="776"/>
        <v/>
      </c>
      <c r="D24804" s="213" t="str">
        <f t="shared" si="777"/>
        <v/>
      </c>
    </row>
    <row r="24805" spans="2:4" x14ac:dyDescent="0.3">
      <c r="B24805" s="211" t="str">
        <f t="shared" si="776"/>
        <v/>
      </c>
      <c r="D24805" s="213" t="str">
        <f t="shared" si="777"/>
        <v/>
      </c>
    </row>
    <row r="24806" spans="2:4" x14ac:dyDescent="0.3">
      <c r="B24806" s="211" t="str">
        <f t="shared" si="776"/>
        <v/>
      </c>
      <c r="D24806" s="213" t="str">
        <f t="shared" si="777"/>
        <v/>
      </c>
    </row>
    <row r="24807" spans="2:4" x14ac:dyDescent="0.3">
      <c r="B24807" s="211" t="str">
        <f t="shared" si="776"/>
        <v/>
      </c>
      <c r="D24807" s="213" t="str">
        <f t="shared" si="777"/>
        <v/>
      </c>
    </row>
    <row r="24808" spans="2:4" x14ac:dyDescent="0.3">
      <c r="B24808" s="211" t="str">
        <f t="shared" si="776"/>
        <v/>
      </c>
      <c r="D24808" s="213" t="str">
        <f t="shared" si="777"/>
        <v/>
      </c>
    </row>
    <row r="24809" spans="2:4" x14ac:dyDescent="0.3">
      <c r="B24809" s="211" t="str">
        <f t="shared" si="776"/>
        <v/>
      </c>
      <c r="D24809" s="213" t="str">
        <f t="shared" si="777"/>
        <v/>
      </c>
    </row>
    <row r="24810" spans="2:4" x14ac:dyDescent="0.3">
      <c r="B24810" s="211" t="str">
        <f t="shared" si="776"/>
        <v/>
      </c>
      <c r="D24810" s="213" t="str">
        <f t="shared" si="777"/>
        <v/>
      </c>
    </row>
    <row r="24811" spans="2:4" x14ac:dyDescent="0.3">
      <c r="B24811" s="211" t="str">
        <f t="shared" si="776"/>
        <v/>
      </c>
      <c r="D24811" s="213" t="str">
        <f t="shared" si="777"/>
        <v/>
      </c>
    </row>
    <row r="24812" spans="2:4" x14ac:dyDescent="0.3">
      <c r="B24812" s="211" t="str">
        <f t="shared" si="776"/>
        <v/>
      </c>
      <c r="D24812" s="213" t="str">
        <f t="shared" si="777"/>
        <v/>
      </c>
    </row>
    <row r="24813" spans="2:4" x14ac:dyDescent="0.3">
      <c r="B24813" s="211" t="str">
        <f t="shared" si="776"/>
        <v/>
      </c>
      <c r="D24813" s="213" t="str">
        <f t="shared" si="777"/>
        <v/>
      </c>
    </row>
    <row r="24814" spans="2:4" x14ac:dyDescent="0.3">
      <c r="B24814" s="211" t="str">
        <f t="shared" si="776"/>
        <v/>
      </c>
      <c r="D24814" s="213" t="str">
        <f t="shared" si="777"/>
        <v/>
      </c>
    </row>
    <row r="24815" spans="2:4" x14ac:dyDescent="0.3">
      <c r="B24815" s="211" t="str">
        <f t="shared" si="776"/>
        <v/>
      </c>
      <c r="D24815" s="213" t="str">
        <f t="shared" si="777"/>
        <v/>
      </c>
    </row>
    <row r="24816" spans="2:4" x14ac:dyDescent="0.3">
      <c r="B24816" s="211" t="str">
        <f t="shared" si="776"/>
        <v/>
      </c>
      <c r="D24816" s="213" t="str">
        <f t="shared" si="777"/>
        <v/>
      </c>
    </row>
    <row r="24817" spans="2:4" x14ac:dyDescent="0.3">
      <c r="B24817" s="211" t="str">
        <f t="shared" si="776"/>
        <v/>
      </c>
      <c r="D24817" s="213" t="str">
        <f t="shared" si="777"/>
        <v/>
      </c>
    </row>
    <row r="24818" spans="2:4" x14ac:dyDescent="0.3">
      <c r="B24818" s="211" t="str">
        <f t="shared" si="776"/>
        <v/>
      </c>
      <c r="D24818" s="213" t="str">
        <f t="shared" si="777"/>
        <v/>
      </c>
    </row>
    <row r="24819" spans="2:4" x14ac:dyDescent="0.3">
      <c r="B24819" s="211" t="str">
        <f t="shared" si="776"/>
        <v/>
      </c>
      <c r="D24819" s="213" t="str">
        <f t="shared" si="777"/>
        <v/>
      </c>
    </row>
    <row r="24820" spans="2:4" x14ac:dyDescent="0.3">
      <c r="B24820" s="211" t="str">
        <f t="shared" si="776"/>
        <v/>
      </c>
      <c r="D24820" s="213" t="str">
        <f t="shared" si="777"/>
        <v/>
      </c>
    </row>
    <row r="24821" spans="2:4" x14ac:dyDescent="0.3">
      <c r="B24821" s="211" t="str">
        <f t="shared" si="776"/>
        <v/>
      </c>
      <c r="D24821" s="213" t="str">
        <f t="shared" si="777"/>
        <v/>
      </c>
    </row>
    <row r="24822" spans="2:4" x14ac:dyDescent="0.3">
      <c r="B24822" s="211" t="str">
        <f t="shared" si="776"/>
        <v/>
      </c>
      <c r="D24822" s="213" t="str">
        <f t="shared" si="777"/>
        <v/>
      </c>
    </row>
    <row r="24823" spans="2:4" x14ac:dyDescent="0.3">
      <c r="B24823" s="211" t="str">
        <f t="shared" si="776"/>
        <v/>
      </c>
      <c r="D24823" s="213" t="str">
        <f t="shared" si="777"/>
        <v/>
      </c>
    </row>
    <row r="24824" spans="2:4" x14ac:dyDescent="0.3">
      <c r="B24824" s="211" t="str">
        <f t="shared" si="776"/>
        <v/>
      </c>
      <c r="D24824" s="213" t="str">
        <f t="shared" si="777"/>
        <v/>
      </c>
    </row>
    <row r="24825" spans="2:4" x14ac:dyDescent="0.3">
      <c r="B24825" s="211" t="str">
        <f t="shared" si="776"/>
        <v/>
      </c>
      <c r="D24825" s="213" t="str">
        <f t="shared" si="777"/>
        <v/>
      </c>
    </row>
    <row r="24826" spans="2:4" x14ac:dyDescent="0.3">
      <c r="B24826" s="211" t="str">
        <f t="shared" si="776"/>
        <v/>
      </c>
      <c r="D24826" s="213" t="str">
        <f t="shared" si="777"/>
        <v/>
      </c>
    </row>
    <row r="24827" spans="2:4" x14ac:dyDescent="0.3">
      <c r="B24827" s="211" t="str">
        <f t="shared" si="776"/>
        <v/>
      </c>
      <c r="D24827" s="213" t="str">
        <f t="shared" si="777"/>
        <v/>
      </c>
    </row>
    <row r="24828" spans="2:4" x14ac:dyDescent="0.3">
      <c r="B24828" s="211" t="str">
        <f t="shared" si="776"/>
        <v/>
      </c>
      <c r="D24828" s="213" t="str">
        <f t="shared" si="777"/>
        <v/>
      </c>
    </row>
    <row r="24829" spans="2:4" x14ac:dyDescent="0.3">
      <c r="B24829" s="211" t="str">
        <f t="shared" si="776"/>
        <v/>
      </c>
      <c r="D24829" s="213" t="str">
        <f t="shared" si="777"/>
        <v/>
      </c>
    </row>
    <row r="24830" spans="2:4" x14ac:dyDescent="0.3">
      <c r="B24830" s="211" t="str">
        <f t="shared" si="776"/>
        <v/>
      </c>
      <c r="D24830" s="213" t="str">
        <f t="shared" si="777"/>
        <v/>
      </c>
    </row>
    <row r="24831" spans="2:4" x14ac:dyDescent="0.3">
      <c r="B24831" s="211" t="str">
        <f t="shared" si="776"/>
        <v/>
      </c>
      <c r="D24831" s="213" t="str">
        <f t="shared" si="777"/>
        <v/>
      </c>
    </row>
    <row r="24832" spans="2:4" x14ac:dyDescent="0.3">
      <c r="B24832" s="211" t="str">
        <f t="shared" si="776"/>
        <v/>
      </c>
      <c r="D24832" s="213" t="str">
        <f t="shared" si="777"/>
        <v/>
      </c>
    </row>
    <row r="24833" spans="2:4" x14ac:dyDescent="0.3">
      <c r="B24833" s="211" t="str">
        <f t="shared" si="776"/>
        <v/>
      </c>
      <c r="D24833" s="213" t="str">
        <f t="shared" si="777"/>
        <v/>
      </c>
    </row>
    <row r="24834" spans="2:4" x14ac:dyDescent="0.3">
      <c r="B24834" s="211" t="str">
        <f t="shared" si="776"/>
        <v/>
      </c>
      <c r="D24834" s="213" t="str">
        <f t="shared" si="777"/>
        <v/>
      </c>
    </row>
    <row r="24835" spans="2:4" x14ac:dyDescent="0.3">
      <c r="B24835" s="211" t="str">
        <f t="shared" si="776"/>
        <v/>
      </c>
      <c r="D24835" s="213" t="str">
        <f t="shared" si="777"/>
        <v/>
      </c>
    </row>
    <row r="24836" spans="2:4" x14ac:dyDescent="0.3">
      <c r="B24836" s="211" t="str">
        <f t="shared" si="776"/>
        <v/>
      </c>
      <c r="D24836" s="213" t="str">
        <f t="shared" si="777"/>
        <v/>
      </c>
    </row>
    <row r="24837" spans="2:4" x14ac:dyDescent="0.3">
      <c r="B24837" s="211" t="str">
        <f t="shared" si="776"/>
        <v/>
      </c>
      <c r="D24837" s="213" t="str">
        <f t="shared" si="777"/>
        <v/>
      </c>
    </row>
    <row r="24838" spans="2:4" x14ac:dyDescent="0.3">
      <c r="B24838" s="211" t="str">
        <f t="shared" ref="B24838:B24901" si="778">IF(NOT(ISBLANK(A24838)),INT(($B$2-A24838)/365.25),"")</f>
        <v/>
      </c>
      <c r="D24838" s="213" t="str">
        <f t="shared" ref="D24838:D24901" si="779">_xlfn.IFNA(VLOOKUP(B24838,AgeGroups,2,TRUE),"")</f>
        <v/>
      </c>
    </row>
    <row r="24839" spans="2:4" x14ac:dyDescent="0.3">
      <c r="B24839" s="211" t="str">
        <f t="shared" si="778"/>
        <v/>
      </c>
      <c r="D24839" s="213" t="str">
        <f t="shared" si="779"/>
        <v/>
      </c>
    </row>
    <row r="24840" spans="2:4" x14ac:dyDescent="0.3">
      <c r="B24840" s="211" t="str">
        <f t="shared" si="778"/>
        <v/>
      </c>
      <c r="D24840" s="213" t="str">
        <f t="shared" si="779"/>
        <v/>
      </c>
    </row>
    <row r="24841" spans="2:4" x14ac:dyDescent="0.3">
      <c r="B24841" s="211" t="str">
        <f t="shared" si="778"/>
        <v/>
      </c>
      <c r="D24841" s="213" t="str">
        <f t="shared" si="779"/>
        <v/>
      </c>
    </row>
    <row r="24842" spans="2:4" x14ac:dyDescent="0.3">
      <c r="B24842" s="211" t="str">
        <f t="shared" si="778"/>
        <v/>
      </c>
      <c r="D24842" s="213" t="str">
        <f t="shared" si="779"/>
        <v/>
      </c>
    </row>
    <row r="24843" spans="2:4" x14ac:dyDescent="0.3">
      <c r="B24843" s="211" t="str">
        <f t="shared" si="778"/>
        <v/>
      </c>
      <c r="D24843" s="213" t="str">
        <f t="shared" si="779"/>
        <v/>
      </c>
    </row>
    <row r="24844" spans="2:4" x14ac:dyDescent="0.3">
      <c r="B24844" s="211" t="str">
        <f t="shared" si="778"/>
        <v/>
      </c>
      <c r="D24844" s="213" t="str">
        <f t="shared" si="779"/>
        <v/>
      </c>
    </row>
    <row r="24845" spans="2:4" x14ac:dyDescent="0.3">
      <c r="B24845" s="211" t="str">
        <f t="shared" si="778"/>
        <v/>
      </c>
      <c r="D24845" s="213" t="str">
        <f t="shared" si="779"/>
        <v/>
      </c>
    </row>
    <row r="24846" spans="2:4" x14ac:dyDescent="0.3">
      <c r="B24846" s="211" t="str">
        <f t="shared" si="778"/>
        <v/>
      </c>
      <c r="D24846" s="213" t="str">
        <f t="shared" si="779"/>
        <v/>
      </c>
    </row>
    <row r="24847" spans="2:4" x14ac:dyDescent="0.3">
      <c r="B24847" s="211" t="str">
        <f t="shared" si="778"/>
        <v/>
      </c>
      <c r="D24847" s="213" t="str">
        <f t="shared" si="779"/>
        <v/>
      </c>
    </row>
    <row r="24848" spans="2:4" x14ac:dyDescent="0.3">
      <c r="B24848" s="211" t="str">
        <f t="shared" si="778"/>
        <v/>
      </c>
      <c r="D24848" s="213" t="str">
        <f t="shared" si="779"/>
        <v/>
      </c>
    </row>
    <row r="24849" spans="2:4" x14ac:dyDescent="0.3">
      <c r="B24849" s="211" t="str">
        <f t="shared" si="778"/>
        <v/>
      </c>
      <c r="D24849" s="213" t="str">
        <f t="shared" si="779"/>
        <v/>
      </c>
    </row>
    <row r="24850" spans="2:4" x14ac:dyDescent="0.3">
      <c r="B24850" s="211" t="str">
        <f t="shared" si="778"/>
        <v/>
      </c>
      <c r="D24850" s="213" t="str">
        <f t="shared" si="779"/>
        <v/>
      </c>
    </row>
    <row r="24851" spans="2:4" x14ac:dyDescent="0.3">
      <c r="B24851" s="211" t="str">
        <f t="shared" si="778"/>
        <v/>
      </c>
      <c r="D24851" s="213" t="str">
        <f t="shared" si="779"/>
        <v/>
      </c>
    </row>
    <row r="24852" spans="2:4" x14ac:dyDescent="0.3">
      <c r="B24852" s="211" t="str">
        <f t="shared" si="778"/>
        <v/>
      </c>
      <c r="D24852" s="213" t="str">
        <f t="shared" si="779"/>
        <v/>
      </c>
    </row>
    <row r="24853" spans="2:4" x14ac:dyDescent="0.3">
      <c r="B24853" s="211" t="str">
        <f t="shared" si="778"/>
        <v/>
      </c>
      <c r="D24853" s="213" t="str">
        <f t="shared" si="779"/>
        <v/>
      </c>
    </row>
    <row r="24854" spans="2:4" x14ac:dyDescent="0.3">
      <c r="B24854" s="211" t="str">
        <f t="shared" si="778"/>
        <v/>
      </c>
      <c r="D24854" s="213" t="str">
        <f t="shared" si="779"/>
        <v/>
      </c>
    </row>
    <row r="24855" spans="2:4" x14ac:dyDescent="0.3">
      <c r="B24855" s="211" t="str">
        <f t="shared" si="778"/>
        <v/>
      </c>
      <c r="D24855" s="213" t="str">
        <f t="shared" si="779"/>
        <v/>
      </c>
    </row>
    <row r="24856" spans="2:4" x14ac:dyDescent="0.3">
      <c r="B24856" s="211" t="str">
        <f t="shared" si="778"/>
        <v/>
      </c>
      <c r="D24856" s="213" t="str">
        <f t="shared" si="779"/>
        <v/>
      </c>
    </row>
    <row r="24857" spans="2:4" x14ac:dyDescent="0.3">
      <c r="B24857" s="211" t="str">
        <f t="shared" si="778"/>
        <v/>
      </c>
      <c r="D24857" s="213" t="str">
        <f t="shared" si="779"/>
        <v/>
      </c>
    </row>
    <row r="24858" spans="2:4" x14ac:dyDescent="0.3">
      <c r="B24858" s="211" t="str">
        <f t="shared" si="778"/>
        <v/>
      </c>
      <c r="D24858" s="213" t="str">
        <f t="shared" si="779"/>
        <v/>
      </c>
    </row>
    <row r="24859" spans="2:4" x14ac:dyDescent="0.3">
      <c r="B24859" s="211" t="str">
        <f t="shared" si="778"/>
        <v/>
      </c>
      <c r="D24859" s="213" t="str">
        <f t="shared" si="779"/>
        <v/>
      </c>
    </row>
    <row r="24860" spans="2:4" x14ac:dyDescent="0.3">
      <c r="B24860" s="211" t="str">
        <f t="shared" si="778"/>
        <v/>
      </c>
      <c r="D24860" s="213" t="str">
        <f t="shared" si="779"/>
        <v/>
      </c>
    </row>
    <row r="24861" spans="2:4" x14ac:dyDescent="0.3">
      <c r="B24861" s="211" t="str">
        <f t="shared" si="778"/>
        <v/>
      </c>
      <c r="D24861" s="213" t="str">
        <f t="shared" si="779"/>
        <v/>
      </c>
    </row>
    <row r="24862" spans="2:4" x14ac:dyDescent="0.3">
      <c r="B24862" s="211" t="str">
        <f t="shared" si="778"/>
        <v/>
      </c>
      <c r="D24862" s="213" t="str">
        <f t="shared" si="779"/>
        <v/>
      </c>
    </row>
    <row r="24863" spans="2:4" x14ac:dyDescent="0.3">
      <c r="B24863" s="211" t="str">
        <f t="shared" si="778"/>
        <v/>
      </c>
      <c r="D24863" s="213" t="str">
        <f t="shared" si="779"/>
        <v/>
      </c>
    </row>
    <row r="24864" spans="2:4" x14ac:dyDescent="0.3">
      <c r="B24864" s="211" t="str">
        <f t="shared" si="778"/>
        <v/>
      </c>
      <c r="D24864" s="213" t="str">
        <f t="shared" si="779"/>
        <v/>
      </c>
    </row>
    <row r="24865" spans="2:4" x14ac:dyDescent="0.3">
      <c r="B24865" s="211" t="str">
        <f t="shared" si="778"/>
        <v/>
      </c>
      <c r="D24865" s="213" t="str">
        <f t="shared" si="779"/>
        <v/>
      </c>
    </row>
    <row r="24866" spans="2:4" x14ac:dyDescent="0.3">
      <c r="B24866" s="211" t="str">
        <f t="shared" si="778"/>
        <v/>
      </c>
      <c r="D24866" s="213" t="str">
        <f t="shared" si="779"/>
        <v/>
      </c>
    </row>
    <row r="24867" spans="2:4" x14ac:dyDescent="0.3">
      <c r="B24867" s="211" t="str">
        <f t="shared" si="778"/>
        <v/>
      </c>
      <c r="D24867" s="213" t="str">
        <f t="shared" si="779"/>
        <v/>
      </c>
    </row>
    <row r="24868" spans="2:4" x14ac:dyDescent="0.3">
      <c r="B24868" s="211" t="str">
        <f t="shared" si="778"/>
        <v/>
      </c>
      <c r="D24868" s="213" t="str">
        <f t="shared" si="779"/>
        <v/>
      </c>
    </row>
    <row r="24869" spans="2:4" x14ac:dyDescent="0.3">
      <c r="B24869" s="211" t="str">
        <f t="shared" si="778"/>
        <v/>
      </c>
      <c r="D24869" s="213" t="str">
        <f t="shared" si="779"/>
        <v/>
      </c>
    </row>
    <row r="24870" spans="2:4" x14ac:dyDescent="0.3">
      <c r="B24870" s="211" t="str">
        <f t="shared" si="778"/>
        <v/>
      </c>
      <c r="D24870" s="213" t="str">
        <f t="shared" si="779"/>
        <v/>
      </c>
    </row>
    <row r="24871" spans="2:4" x14ac:dyDescent="0.3">
      <c r="B24871" s="211" t="str">
        <f t="shared" si="778"/>
        <v/>
      </c>
      <c r="D24871" s="213" t="str">
        <f t="shared" si="779"/>
        <v/>
      </c>
    </row>
    <row r="24872" spans="2:4" x14ac:dyDescent="0.3">
      <c r="B24872" s="211" t="str">
        <f t="shared" si="778"/>
        <v/>
      </c>
      <c r="D24872" s="213" t="str">
        <f t="shared" si="779"/>
        <v/>
      </c>
    </row>
    <row r="24873" spans="2:4" x14ac:dyDescent="0.3">
      <c r="B24873" s="211" t="str">
        <f t="shared" si="778"/>
        <v/>
      </c>
      <c r="D24873" s="213" t="str">
        <f t="shared" si="779"/>
        <v/>
      </c>
    </row>
    <row r="24874" spans="2:4" x14ac:dyDescent="0.3">
      <c r="B24874" s="211" t="str">
        <f t="shared" si="778"/>
        <v/>
      </c>
      <c r="D24874" s="213" t="str">
        <f t="shared" si="779"/>
        <v/>
      </c>
    </row>
    <row r="24875" spans="2:4" x14ac:dyDescent="0.3">
      <c r="B24875" s="211" t="str">
        <f t="shared" si="778"/>
        <v/>
      </c>
      <c r="D24875" s="213" t="str">
        <f t="shared" si="779"/>
        <v/>
      </c>
    </row>
    <row r="24876" spans="2:4" x14ac:dyDescent="0.3">
      <c r="B24876" s="211" t="str">
        <f t="shared" si="778"/>
        <v/>
      </c>
      <c r="D24876" s="213" t="str">
        <f t="shared" si="779"/>
        <v/>
      </c>
    </row>
    <row r="24877" spans="2:4" x14ac:dyDescent="0.3">
      <c r="B24877" s="211" t="str">
        <f t="shared" si="778"/>
        <v/>
      </c>
      <c r="D24877" s="213" t="str">
        <f t="shared" si="779"/>
        <v/>
      </c>
    </row>
    <row r="24878" spans="2:4" x14ac:dyDescent="0.3">
      <c r="B24878" s="211" t="str">
        <f t="shared" si="778"/>
        <v/>
      </c>
      <c r="D24878" s="213" t="str">
        <f t="shared" si="779"/>
        <v/>
      </c>
    </row>
    <row r="24879" spans="2:4" x14ac:dyDescent="0.3">
      <c r="B24879" s="211" t="str">
        <f t="shared" si="778"/>
        <v/>
      </c>
      <c r="D24879" s="213" t="str">
        <f t="shared" si="779"/>
        <v/>
      </c>
    </row>
    <row r="24880" spans="2:4" x14ac:dyDescent="0.3">
      <c r="B24880" s="211" t="str">
        <f t="shared" si="778"/>
        <v/>
      </c>
      <c r="D24880" s="213" t="str">
        <f t="shared" si="779"/>
        <v/>
      </c>
    </row>
    <row r="24881" spans="2:4" x14ac:dyDescent="0.3">
      <c r="B24881" s="211" t="str">
        <f t="shared" si="778"/>
        <v/>
      </c>
      <c r="D24881" s="213" t="str">
        <f t="shared" si="779"/>
        <v/>
      </c>
    </row>
    <row r="24882" spans="2:4" x14ac:dyDescent="0.3">
      <c r="B24882" s="211" t="str">
        <f t="shared" si="778"/>
        <v/>
      </c>
      <c r="D24882" s="213" t="str">
        <f t="shared" si="779"/>
        <v/>
      </c>
    </row>
    <row r="24883" spans="2:4" x14ac:dyDescent="0.3">
      <c r="B24883" s="211" t="str">
        <f t="shared" si="778"/>
        <v/>
      </c>
      <c r="D24883" s="213" t="str">
        <f t="shared" si="779"/>
        <v/>
      </c>
    </row>
    <row r="24884" spans="2:4" x14ac:dyDescent="0.3">
      <c r="B24884" s="211" t="str">
        <f t="shared" si="778"/>
        <v/>
      </c>
      <c r="D24884" s="213" t="str">
        <f t="shared" si="779"/>
        <v/>
      </c>
    </row>
    <row r="24885" spans="2:4" x14ac:dyDescent="0.3">
      <c r="B24885" s="211" t="str">
        <f t="shared" si="778"/>
        <v/>
      </c>
      <c r="D24885" s="213" t="str">
        <f t="shared" si="779"/>
        <v/>
      </c>
    </row>
    <row r="24886" spans="2:4" x14ac:dyDescent="0.3">
      <c r="B24886" s="211" t="str">
        <f t="shared" si="778"/>
        <v/>
      </c>
      <c r="D24886" s="213" t="str">
        <f t="shared" si="779"/>
        <v/>
      </c>
    </row>
    <row r="24887" spans="2:4" x14ac:dyDescent="0.3">
      <c r="B24887" s="211" t="str">
        <f t="shared" si="778"/>
        <v/>
      </c>
      <c r="D24887" s="213" t="str">
        <f t="shared" si="779"/>
        <v/>
      </c>
    </row>
    <row r="24888" spans="2:4" x14ac:dyDescent="0.3">
      <c r="B24888" s="211" t="str">
        <f t="shared" si="778"/>
        <v/>
      </c>
      <c r="D24888" s="213" t="str">
        <f t="shared" si="779"/>
        <v/>
      </c>
    </row>
    <row r="24889" spans="2:4" x14ac:dyDescent="0.3">
      <c r="B24889" s="211" t="str">
        <f t="shared" si="778"/>
        <v/>
      </c>
      <c r="D24889" s="213" t="str">
        <f t="shared" si="779"/>
        <v/>
      </c>
    </row>
    <row r="24890" spans="2:4" x14ac:dyDescent="0.3">
      <c r="B24890" s="211" t="str">
        <f t="shared" si="778"/>
        <v/>
      </c>
      <c r="D24890" s="213" t="str">
        <f t="shared" si="779"/>
        <v/>
      </c>
    </row>
    <row r="24891" spans="2:4" x14ac:dyDescent="0.3">
      <c r="B24891" s="211" t="str">
        <f t="shared" si="778"/>
        <v/>
      </c>
      <c r="D24891" s="213" t="str">
        <f t="shared" si="779"/>
        <v/>
      </c>
    </row>
    <row r="24892" spans="2:4" x14ac:dyDescent="0.3">
      <c r="B24892" s="211" t="str">
        <f t="shared" si="778"/>
        <v/>
      </c>
      <c r="D24892" s="213" t="str">
        <f t="shared" si="779"/>
        <v/>
      </c>
    </row>
    <row r="24893" spans="2:4" x14ac:dyDescent="0.3">
      <c r="B24893" s="211" t="str">
        <f t="shared" si="778"/>
        <v/>
      </c>
      <c r="D24893" s="213" t="str">
        <f t="shared" si="779"/>
        <v/>
      </c>
    </row>
    <row r="24894" spans="2:4" x14ac:dyDescent="0.3">
      <c r="B24894" s="211" t="str">
        <f t="shared" si="778"/>
        <v/>
      </c>
      <c r="D24894" s="213" t="str">
        <f t="shared" si="779"/>
        <v/>
      </c>
    </row>
    <row r="24895" spans="2:4" x14ac:dyDescent="0.3">
      <c r="B24895" s="211" t="str">
        <f t="shared" si="778"/>
        <v/>
      </c>
      <c r="D24895" s="213" t="str">
        <f t="shared" si="779"/>
        <v/>
      </c>
    </row>
    <row r="24896" spans="2:4" x14ac:dyDescent="0.3">
      <c r="B24896" s="211" t="str">
        <f t="shared" si="778"/>
        <v/>
      </c>
      <c r="D24896" s="213" t="str">
        <f t="shared" si="779"/>
        <v/>
      </c>
    </row>
    <row r="24897" spans="2:4" x14ac:dyDescent="0.3">
      <c r="B24897" s="211" t="str">
        <f t="shared" si="778"/>
        <v/>
      </c>
      <c r="D24897" s="213" t="str">
        <f t="shared" si="779"/>
        <v/>
      </c>
    </row>
    <row r="24898" spans="2:4" x14ac:dyDescent="0.3">
      <c r="B24898" s="211" t="str">
        <f t="shared" si="778"/>
        <v/>
      </c>
      <c r="D24898" s="213" t="str">
        <f t="shared" si="779"/>
        <v/>
      </c>
    </row>
    <row r="24899" spans="2:4" x14ac:dyDescent="0.3">
      <c r="B24899" s="211" t="str">
        <f t="shared" si="778"/>
        <v/>
      </c>
      <c r="D24899" s="213" t="str">
        <f t="shared" si="779"/>
        <v/>
      </c>
    </row>
    <row r="24900" spans="2:4" x14ac:dyDescent="0.3">
      <c r="B24900" s="211" t="str">
        <f t="shared" si="778"/>
        <v/>
      </c>
      <c r="D24900" s="213" t="str">
        <f t="shared" si="779"/>
        <v/>
      </c>
    </row>
    <row r="24901" spans="2:4" x14ac:dyDescent="0.3">
      <c r="B24901" s="211" t="str">
        <f t="shared" si="778"/>
        <v/>
      </c>
      <c r="D24901" s="213" t="str">
        <f t="shared" si="779"/>
        <v/>
      </c>
    </row>
    <row r="24902" spans="2:4" x14ac:dyDescent="0.3">
      <c r="B24902" s="211" t="str">
        <f t="shared" ref="B24902:B24965" si="780">IF(NOT(ISBLANK(A24902)),INT(($B$2-A24902)/365.25),"")</f>
        <v/>
      </c>
      <c r="D24902" s="213" t="str">
        <f t="shared" ref="D24902:D24965" si="781">_xlfn.IFNA(VLOOKUP(B24902,AgeGroups,2,TRUE),"")</f>
        <v/>
      </c>
    </row>
    <row r="24903" spans="2:4" x14ac:dyDescent="0.3">
      <c r="B24903" s="211" t="str">
        <f t="shared" si="780"/>
        <v/>
      </c>
      <c r="D24903" s="213" t="str">
        <f t="shared" si="781"/>
        <v/>
      </c>
    </row>
    <row r="24904" spans="2:4" x14ac:dyDescent="0.3">
      <c r="B24904" s="211" t="str">
        <f t="shared" si="780"/>
        <v/>
      </c>
      <c r="D24904" s="213" t="str">
        <f t="shared" si="781"/>
        <v/>
      </c>
    </row>
    <row r="24905" spans="2:4" x14ac:dyDescent="0.3">
      <c r="B24905" s="211" t="str">
        <f t="shared" si="780"/>
        <v/>
      </c>
      <c r="D24905" s="213" t="str">
        <f t="shared" si="781"/>
        <v/>
      </c>
    </row>
    <row r="24906" spans="2:4" x14ac:dyDescent="0.3">
      <c r="B24906" s="211" t="str">
        <f t="shared" si="780"/>
        <v/>
      </c>
      <c r="D24906" s="213" t="str">
        <f t="shared" si="781"/>
        <v/>
      </c>
    </row>
    <row r="24907" spans="2:4" x14ac:dyDescent="0.3">
      <c r="B24907" s="211" t="str">
        <f t="shared" si="780"/>
        <v/>
      </c>
      <c r="D24907" s="213" t="str">
        <f t="shared" si="781"/>
        <v/>
      </c>
    </row>
    <row r="24908" spans="2:4" x14ac:dyDescent="0.3">
      <c r="B24908" s="211" t="str">
        <f t="shared" si="780"/>
        <v/>
      </c>
      <c r="D24908" s="213" t="str">
        <f t="shared" si="781"/>
        <v/>
      </c>
    </row>
    <row r="24909" spans="2:4" x14ac:dyDescent="0.3">
      <c r="B24909" s="211" t="str">
        <f t="shared" si="780"/>
        <v/>
      </c>
      <c r="D24909" s="213" t="str">
        <f t="shared" si="781"/>
        <v/>
      </c>
    </row>
    <row r="24910" spans="2:4" x14ac:dyDescent="0.3">
      <c r="B24910" s="211" t="str">
        <f t="shared" si="780"/>
        <v/>
      </c>
      <c r="D24910" s="213" t="str">
        <f t="shared" si="781"/>
        <v/>
      </c>
    </row>
    <row r="24911" spans="2:4" x14ac:dyDescent="0.3">
      <c r="B24911" s="211" t="str">
        <f t="shared" si="780"/>
        <v/>
      </c>
      <c r="D24911" s="213" t="str">
        <f t="shared" si="781"/>
        <v/>
      </c>
    </row>
    <row r="24912" spans="2:4" x14ac:dyDescent="0.3">
      <c r="B24912" s="211" t="str">
        <f t="shared" si="780"/>
        <v/>
      </c>
      <c r="D24912" s="213" t="str">
        <f t="shared" si="781"/>
        <v/>
      </c>
    </row>
    <row r="24913" spans="2:4" x14ac:dyDescent="0.3">
      <c r="B24913" s="211" t="str">
        <f t="shared" si="780"/>
        <v/>
      </c>
      <c r="D24913" s="213" t="str">
        <f t="shared" si="781"/>
        <v/>
      </c>
    </row>
    <row r="24914" spans="2:4" x14ac:dyDescent="0.3">
      <c r="B24914" s="211" t="str">
        <f t="shared" si="780"/>
        <v/>
      </c>
      <c r="D24914" s="213" t="str">
        <f t="shared" si="781"/>
        <v/>
      </c>
    </row>
    <row r="24915" spans="2:4" x14ac:dyDescent="0.3">
      <c r="B24915" s="211" t="str">
        <f t="shared" si="780"/>
        <v/>
      </c>
      <c r="D24915" s="213" t="str">
        <f t="shared" si="781"/>
        <v/>
      </c>
    </row>
    <row r="24916" spans="2:4" x14ac:dyDescent="0.3">
      <c r="B24916" s="211" t="str">
        <f t="shared" si="780"/>
        <v/>
      </c>
      <c r="D24916" s="213" t="str">
        <f t="shared" si="781"/>
        <v/>
      </c>
    </row>
    <row r="24917" spans="2:4" x14ac:dyDescent="0.3">
      <c r="B24917" s="211" t="str">
        <f t="shared" si="780"/>
        <v/>
      </c>
      <c r="D24917" s="213" t="str">
        <f t="shared" si="781"/>
        <v/>
      </c>
    </row>
    <row r="24918" spans="2:4" x14ac:dyDescent="0.3">
      <c r="B24918" s="211" t="str">
        <f t="shared" si="780"/>
        <v/>
      </c>
      <c r="D24918" s="213" t="str">
        <f t="shared" si="781"/>
        <v/>
      </c>
    </row>
    <row r="24919" spans="2:4" x14ac:dyDescent="0.3">
      <c r="B24919" s="211" t="str">
        <f t="shared" si="780"/>
        <v/>
      </c>
      <c r="D24919" s="213" t="str">
        <f t="shared" si="781"/>
        <v/>
      </c>
    </row>
    <row r="24920" spans="2:4" x14ac:dyDescent="0.3">
      <c r="B24920" s="211" t="str">
        <f t="shared" si="780"/>
        <v/>
      </c>
      <c r="D24920" s="213" t="str">
        <f t="shared" si="781"/>
        <v/>
      </c>
    </row>
    <row r="24921" spans="2:4" x14ac:dyDescent="0.3">
      <c r="B24921" s="211" t="str">
        <f t="shared" si="780"/>
        <v/>
      </c>
      <c r="D24921" s="213" t="str">
        <f t="shared" si="781"/>
        <v/>
      </c>
    </row>
    <row r="24922" spans="2:4" x14ac:dyDescent="0.3">
      <c r="B24922" s="211" t="str">
        <f t="shared" si="780"/>
        <v/>
      </c>
      <c r="D24922" s="213" t="str">
        <f t="shared" si="781"/>
        <v/>
      </c>
    </row>
    <row r="24923" spans="2:4" x14ac:dyDescent="0.3">
      <c r="B24923" s="211" t="str">
        <f t="shared" si="780"/>
        <v/>
      </c>
      <c r="D24923" s="213" t="str">
        <f t="shared" si="781"/>
        <v/>
      </c>
    </row>
    <row r="24924" spans="2:4" x14ac:dyDescent="0.3">
      <c r="B24924" s="211" t="str">
        <f t="shared" si="780"/>
        <v/>
      </c>
      <c r="D24924" s="213" t="str">
        <f t="shared" si="781"/>
        <v/>
      </c>
    </row>
    <row r="24925" spans="2:4" x14ac:dyDescent="0.3">
      <c r="B24925" s="211" t="str">
        <f t="shared" si="780"/>
        <v/>
      </c>
      <c r="D24925" s="213" t="str">
        <f t="shared" si="781"/>
        <v/>
      </c>
    </row>
    <row r="24926" spans="2:4" x14ac:dyDescent="0.3">
      <c r="B24926" s="211" t="str">
        <f t="shared" si="780"/>
        <v/>
      </c>
      <c r="D24926" s="213" t="str">
        <f t="shared" si="781"/>
        <v/>
      </c>
    </row>
    <row r="24927" spans="2:4" x14ac:dyDescent="0.3">
      <c r="B24927" s="211" t="str">
        <f t="shared" si="780"/>
        <v/>
      </c>
      <c r="D24927" s="213" t="str">
        <f t="shared" si="781"/>
        <v/>
      </c>
    </row>
    <row r="24928" spans="2:4" x14ac:dyDescent="0.3">
      <c r="B24928" s="211" t="str">
        <f t="shared" si="780"/>
        <v/>
      </c>
      <c r="D24928" s="213" t="str">
        <f t="shared" si="781"/>
        <v/>
      </c>
    </row>
    <row r="24929" spans="2:4" x14ac:dyDescent="0.3">
      <c r="B24929" s="211" t="str">
        <f t="shared" si="780"/>
        <v/>
      </c>
      <c r="D24929" s="213" t="str">
        <f t="shared" si="781"/>
        <v/>
      </c>
    </row>
    <row r="24930" spans="2:4" x14ac:dyDescent="0.3">
      <c r="B24930" s="211" t="str">
        <f t="shared" si="780"/>
        <v/>
      </c>
      <c r="D24930" s="213" t="str">
        <f t="shared" si="781"/>
        <v/>
      </c>
    </row>
    <row r="24931" spans="2:4" x14ac:dyDescent="0.3">
      <c r="B24931" s="211" t="str">
        <f t="shared" si="780"/>
        <v/>
      </c>
      <c r="D24931" s="213" t="str">
        <f t="shared" si="781"/>
        <v/>
      </c>
    </row>
    <row r="24932" spans="2:4" x14ac:dyDescent="0.3">
      <c r="B24932" s="211" t="str">
        <f t="shared" si="780"/>
        <v/>
      </c>
      <c r="D24932" s="213" t="str">
        <f t="shared" si="781"/>
        <v/>
      </c>
    </row>
    <row r="24933" spans="2:4" x14ac:dyDescent="0.3">
      <c r="B24933" s="211" t="str">
        <f t="shared" si="780"/>
        <v/>
      </c>
      <c r="D24933" s="213" t="str">
        <f t="shared" si="781"/>
        <v/>
      </c>
    </row>
    <row r="24934" spans="2:4" x14ac:dyDescent="0.3">
      <c r="B24934" s="211" t="str">
        <f t="shared" si="780"/>
        <v/>
      </c>
      <c r="D24934" s="213" t="str">
        <f t="shared" si="781"/>
        <v/>
      </c>
    </row>
    <row r="24935" spans="2:4" x14ac:dyDescent="0.3">
      <c r="B24935" s="211" t="str">
        <f t="shared" si="780"/>
        <v/>
      </c>
      <c r="D24935" s="213" t="str">
        <f t="shared" si="781"/>
        <v/>
      </c>
    </row>
    <row r="24936" spans="2:4" x14ac:dyDescent="0.3">
      <c r="B24936" s="211" t="str">
        <f t="shared" si="780"/>
        <v/>
      </c>
      <c r="D24936" s="213" t="str">
        <f t="shared" si="781"/>
        <v/>
      </c>
    </row>
    <row r="24937" spans="2:4" x14ac:dyDescent="0.3">
      <c r="B24937" s="211" t="str">
        <f t="shared" si="780"/>
        <v/>
      </c>
      <c r="D24937" s="213" t="str">
        <f t="shared" si="781"/>
        <v/>
      </c>
    </row>
    <row r="24938" spans="2:4" x14ac:dyDescent="0.3">
      <c r="B24938" s="211" t="str">
        <f t="shared" si="780"/>
        <v/>
      </c>
      <c r="D24938" s="213" t="str">
        <f t="shared" si="781"/>
        <v/>
      </c>
    </row>
    <row r="24939" spans="2:4" x14ac:dyDescent="0.3">
      <c r="B24939" s="211" t="str">
        <f t="shared" si="780"/>
        <v/>
      </c>
      <c r="D24939" s="213" t="str">
        <f t="shared" si="781"/>
        <v/>
      </c>
    </row>
    <row r="24940" spans="2:4" x14ac:dyDescent="0.3">
      <c r="B24940" s="211" t="str">
        <f t="shared" si="780"/>
        <v/>
      </c>
      <c r="D24940" s="213" t="str">
        <f t="shared" si="781"/>
        <v/>
      </c>
    </row>
    <row r="24941" spans="2:4" x14ac:dyDescent="0.3">
      <c r="B24941" s="211" t="str">
        <f t="shared" si="780"/>
        <v/>
      </c>
      <c r="D24941" s="213" t="str">
        <f t="shared" si="781"/>
        <v/>
      </c>
    </row>
    <row r="24942" spans="2:4" x14ac:dyDescent="0.3">
      <c r="B24942" s="211" t="str">
        <f t="shared" si="780"/>
        <v/>
      </c>
      <c r="D24942" s="213" t="str">
        <f t="shared" si="781"/>
        <v/>
      </c>
    </row>
    <row r="24943" spans="2:4" x14ac:dyDescent="0.3">
      <c r="B24943" s="211" t="str">
        <f t="shared" si="780"/>
        <v/>
      </c>
      <c r="D24943" s="213" t="str">
        <f t="shared" si="781"/>
        <v/>
      </c>
    </row>
    <row r="24944" spans="2:4" x14ac:dyDescent="0.3">
      <c r="B24944" s="211" t="str">
        <f t="shared" si="780"/>
        <v/>
      </c>
      <c r="D24944" s="213" t="str">
        <f t="shared" si="781"/>
        <v/>
      </c>
    </row>
    <row r="24945" spans="2:4" x14ac:dyDescent="0.3">
      <c r="B24945" s="211" t="str">
        <f t="shared" si="780"/>
        <v/>
      </c>
      <c r="D24945" s="213" t="str">
        <f t="shared" si="781"/>
        <v/>
      </c>
    </row>
    <row r="24946" spans="2:4" x14ac:dyDescent="0.3">
      <c r="B24946" s="211" t="str">
        <f t="shared" si="780"/>
        <v/>
      </c>
      <c r="D24946" s="213" t="str">
        <f t="shared" si="781"/>
        <v/>
      </c>
    </row>
    <row r="24947" spans="2:4" x14ac:dyDescent="0.3">
      <c r="B24947" s="211" t="str">
        <f t="shared" si="780"/>
        <v/>
      </c>
      <c r="D24947" s="213" t="str">
        <f t="shared" si="781"/>
        <v/>
      </c>
    </row>
    <row r="24948" spans="2:4" x14ac:dyDescent="0.3">
      <c r="B24948" s="211" t="str">
        <f t="shared" si="780"/>
        <v/>
      </c>
      <c r="D24948" s="213" t="str">
        <f t="shared" si="781"/>
        <v/>
      </c>
    </row>
    <row r="24949" spans="2:4" x14ac:dyDescent="0.3">
      <c r="B24949" s="211" t="str">
        <f t="shared" si="780"/>
        <v/>
      </c>
      <c r="D24949" s="213" t="str">
        <f t="shared" si="781"/>
        <v/>
      </c>
    </row>
    <row r="24950" spans="2:4" x14ac:dyDescent="0.3">
      <c r="B24950" s="211" t="str">
        <f t="shared" si="780"/>
        <v/>
      </c>
      <c r="D24950" s="213" t="str">
        <f t="shared" si="781"/>
        <v/>
      </c>
    </row>
    <row r="24951" spans="2:4" x14ac:dyDescent="0.3">
      <c r="B24951" s="211" t="str">
        <f t="shared" si="780"/>
        <v/>
      </c>
      <c r="D24951" s="213" t="str">
        <f t="shared" si="781"/>
        <v/>
      </c>
    </row>
    <row r="24952" spans="2:4" x14ac:dyDescent="0.3">
      <c r="B24952" s="211" t="str">
        <f t="shared" si="780"/>
        <v/>
      </c>
      <c r="D24952" s="213" t="str">
        <f t="shared" si="781"/>
        <v/>
      </c>
    </row>
    <row r="24953" spans="2:4" x14ac:dyDescent="0.3">
      <c r="B24953" s="211" t="str">
        <f t="shared" si="780"/>
        <v/>
      </c>
      <c r="D24953" s="213" t="str">
        <f t="shared" si="781"/>
        <v/>
      </c>
    </row>
    <row r="24954" spans="2:4" x14ac:dyDescent="0.3">
      <c r="B24954" s="211" t="str">
        <f t="shared" si="780"/>
        <v/>
      </c>
      <c r="D24954" s="213" t="str">
        <f t="shared" si="781"/>
        <v/>
      </c>
    </row>
    <row r="24955" spans="2:4" x14ac:dyDescent="0.3">
      <c r="B24955" s="211" t="str">
        <f t="shared" si="780"/>
        <v/>
      </c>
      <c r="D24955" s="213" t="str">
        <f t="shared" si="781"/>
        <v/>
      </c>
    </row>
    <row r="24956" spans="2:4" x14ac:dyDescent="0.3">
      <c r="B24956" s="211" t="str">
        <f t="shared" si="780"/>
        <v/>
      </c>
      <c r="D24956" s="213" t="str">
        <f t="shared" si="781"/>
        <v/>
      </c>
    </row>
    <row r="24957" spans="2:4" x14ac:dyDescent="0.3">
      <c r="B24957" s="211" t="str">
        <f t="shared" si="780"/>
        <v/>
      </c>
      <c r="D24957" s="213" t="str">
        <f t="shared" si="781"/>
        <v/>
      </c>
    </row>
    <row r="24958" spans="2:4" x14ac:dyDescent="0.3">
      <c r="B24958" s="211" t="str">
        <f t="shared" si="780"/>
        <v/>
      </c>
      <c r="D24958" s="213" t="str">
        <f t="shared" si="781"/>
        <v/>
      </c>
    </row>
    <row r="24959" spans="2:4" x14ac:dyDescent="0.3">
      <c r="B24959" s="211" t="str">
        <f t="shared" si="780"/>
        <v/>
      </c>
      <c r="D24959" s="213" t="str">
        <f t="shared" si="781"/>
        <v/>
      </c>
    </row>
    <row r="24960" spans="2:4" x14ac:dyDescent="0.3">
      <c r="B24960" s="211" t="str">
        <f t="shared" si="780"/>
        <v/>
      </c>
      <c r="D24960" s="213" t="str">
        <f t="shared" si="781"/>
        <v/>
      </c>
    </row>
    <row r="24961" spans="2:4" x14ac:dyDescent="0.3">
      <c r="B24961" s="211" t="str">
        <f t="shared" si="780"/>
        <v/>
      </c>
      <c r="D24961" s="213" t="str">
        <f t="shared" si="781"/>
        <v/>
      </c>
    </row>
    <row r="24962" spans="2:4" x14ac:dyDescent="0.3">
      <c r="B24962" s="211" t="str">
        <f t="shared" si="780"/>
        <v/>
      </c>
      <c r="D24962" s="213" t="str">
        <f t="shared" si="781"/>
        <v/>
      </c>
    </row>
    <row r="24963" spans="2:4" x14ac:dyDescent="0.3">
      <c r="B24963" s="211" t="str">
        <f t="shared" si="780"/>
        <v/>
      </c>
      <c r="D24963" s="213" t="str">
        <f t="shared" si="781"/>
        <v/>
      </c>
    </row>
    <row r="24964" spans="2:4" x14ac:dyDescent="0.3">
      <c r="B24964" s="211" t="str">
        <f t="shared" si="780"/>
        <v/>
      </c>
      <c r="D24964" s="213" t="str">
        <f t="shared" si="781"/>
        <v/>
      </c>
    </row>
    <row r="24965" spans="2:4" x14ac:dyDescent="0.3">
      <c r="B24965" s="211" t="str">
        <f t="shared" si="780"/>
        <v/>
      </c>
      <c r="D24965" s="213" t="str">
        <f t="shared" si="781"/>
        <v/>
      </c>
    </row>
    <row r="24966" spans="2:4" x14ac:dyDescent="0.3">
      <c r="B24966" s="211" t="str">
        <f t="shared" ref="B24966:B25029" si="782">IF(NOT(ISBLANK(A24966)),INT(($B$2-A24966)/365.25),"")</f>
        <v/>
      </c>
      <c r="D24966" s="213" t="str">
        <f t="shared" ref="D24966:D25029" si="783">_xlfn.IFNA(VLOOKUP(B24966,AgeGroups,2,TRUE),"")</f>
        <v/>
      </c>
    </row>
    <row r="24967" spans="2:4" x14ac:dyDescent="0.3">
      <c r="B24967" s="211" t="str">
        <f t="shared" si="782"/>
        <v/>
      </c>
      <c r="D24967" s="213" t="str">
        <f t="shared" si="783"/>
        <v/>
      </c>
    </row>
    <row r="24968" spans="2:4" x14ac:dyDescent="0.3">
      <c r="B24968" s="211" t="str">
        <f t="shared" si="782"/>
        <v/>
      </c>
      <c r="D24968" s="213" t="str">
        <f t="shared" si="783"/>
        <v/>
      </c>
    </row>
    <row r="24969" spans="2:4" x14ac:dyDescent="0.3">
      <c r="B24969" s="211" t="str">
        <f t="shared" si="782"/>
        <v/>
      </c>
      <c r="D24969" s="213" t="str">
        <f t="shared" si="783"/>
        <v/>
      </c>
    </row>
    <row r="24970" spans="2:4" x14ac:dyDescent="0.3">
      <c r="B24970" s="211" t="str">
        <f t="shared" si="782"/>
        <v/>
      </c>
      <c r="D24970" s="213" t="str">
        <f t="shared" si="783"/>
        <v/>
      </c>
    </row>
    <row r="24971" spans="2:4" x14ac:dyDescent="0.3">
      <c r="B24971" s="211" t="str">
        <f t="shared" si="782"/>
        <v/>
      </c>
      <c r="D24971" s="213" t="str">
        <f t="shared" si="783"/>
        <v/>
      </c>
    </row>
    <row r="24972" spans="2:4" x14ac:dyDescent="0.3">
      <c r="B24972" s="211" t="str">
        <f t="shared" si="782"/>
        <v/>
      </c>
      <c r="D24972" s="213" t="str">
        <f t="shared" si="783"/>
        <v/>
      </c>
    </row>
    <row r="24973" spans="2:4" x14ac:dyDescent="0.3">
      <c r="B24973" s="211" t="str">
        <f t="shared" si="782"/>
        <v/>
      </c>
      <c r="D24973" s="213" t="str">
        <f t="shared" si="783"/>
        <v/>
      </c>
    </row>
    <row r="24974" spans="2:4" x14ac:dyDescent="0.3">
      <c r="B24974" s="211" t="str">
        <f t="shared" si="782"/>
        <v/>
      </c>
      <c r="D24974" s="213" t="str">
        <f t="shared" si="783"/>
        <v/>
      </c>
    </row>
    <row r="24975" spans="2:4" x14ac:dyDescent="0.3">
      <c r="B24975" s="211" t="str">
        <f t="shared" si="782"/>
        <v/>
      </c>
      <c r="D24975" s="213" t="str">
        <f t="shared" si="783"/>
        <v/>
      </c>
    </row>
    <row r="24976" spans="2:4" x14ac:dyDescent="0.3">
      <c r="B24976" s="211" t="str">
        <f t="shared" si="782"/>
        <v/>
      </c>
      <c r="D24976" s="213" t="str">
        <f t="shared" si="783"/>
        <v/>
      </c>
    </row>
    <row r="24977" spans="2:4" x14ac:dyDescent="0.3">
      <c r="B24977" s="211" t="str">
        <f t="shared" si="782"/>
        <v/>
      </c>
      <c r="D24977" s="213" t="str">
        <f t="shared" si="783"/>
        <v/>
      </c>
    </row>
    <row r="24978" spans="2:4" x14ac:dyDescent="0.3">
      <c r="B24978" s="211" t="str">
        <f t="shared" si="782"/>
        <v/>
      </c>
      <c r="D24978" s="213" t="str">
        <f t="shared" si="783"/>
        <v/>
      </c>
    </row>
    <row r="24979" spans="2:4" x14ac:dyDescent="0.3">
      <c r="B24979" s="211" t="str">
        <f t="shared" si="782"/>
        <v/>
      </c>
      <c r="D24979" s="213" t="str">
        <f t="shared" si="783"/>
        <v/>
      </c>
    </row>
    <row r="24980" spans="2:4" x14ac:dyDescent="0.3">
      <c r="B24980" s="211" t="str">
        <f t="shared" si="782"/>
        <v/>
      </c>
      <c r="D24980" s="213" t="str">
        <f t="shared" si="783"/>
        <v/>
      </c>
    </row>
    <row r="24981" spans="2:4" x14ac:dyDescent="0.3">
      <c r="B24981" s="211" t="str">
        <f t="shared" si="782"/>
        <v/>
      </c>
      <c r="D24981" s="213" t="str">
        <f t="shared" si="783"/>
        <v/>
      </c>
    </row>
    <row r="24982" spans="2:4" x14ac:dyDescent="0.3">
      <c r="B24982" s="211" t="str">
        <f t="shared" si="782"/>
        <v/>
      </c>
      <c r="D24982" s="213" t="str">
        <f t="shared" si="783"/>
        <v/>
      </c>
    </row>
    <row r="24983" spans="2:4" x14ac:dyDescent="0.3">
      <c r="B24983" s="211" t="str">
        <f t="shared" si="782"/>
        <v/>
      </c>
      <c r="D24983" s="213" t="str">
        <f t="shared" si="783"/>
        <v/>
      </c>
    </row>
    <row r="24984" spans="2:4" x14ac:dyDescent="0.3">
      <c r="B24984" s="211" t="str">
        <f t="shared" si="782"/>
        <v/>
      </c>
      <c r="D24984" s="213" t="str">
        <f t="shared" si="783"/>
        <v/>
      </c>
    </row>
    <row r="24985" spans="2:4" x14ac:dyDescent="0.3">
      <c r="B24985" s="211" t="str">
        <f t="shared" si="782"/>
        <v/>
      </c>
      <c r="D24985" s="213" t="str">
        <f t="shared" si="783"/>
        <v/>
      </c>
    </row>
    <row r="24986" spans="2:4" x14ac:dyDescent="0.3">
      <c r="B24986" s="211" t="str">
        <f t="shared" si="782"/>
        <v/>
      </c>
      <c r="D24986" s="213" t="str">
        <f t="shared" si="783"/>
        <v/>
      </c>
    </row>
    <row r="24987" spans="2:4" x14ac:dyDescent="0.3">
      <c r="B24987" s="211" t="str">
        <f t="shared" si="782"/>
        <v/>
      </c>
      <c r="D24987" s="213" t="str">
        <f t="shared" si="783"/>
        <v/>
      </c>
    </row>
    <row r="24988" spans="2:4" x14ac:dyDescent="0.3">
      <c r="B24988" s="211" t="str">
        <f t="shared" si="782"/>
        <v/>
      </c>
      <c r="D24988" s="213" t="str">
        <f t="shared" si="783"/>
        <v/>
      </c>
    </row>
    <row r="24989" spans="2:4" x14ac:dyDescent="0.3">
      <c r="B24989" s="211" t="str">
        <f t="shared" si="782"/>
        <v/>
      </c>
      <c r="D24989" s="213" t="str">
        <f t="shared" si="783"/>
        <v/>
      </c>
    </row>
    <row r="24990" spans="2:4" x14ac:dyDescent="0.3">
      <c r="B24990" s="211" t="str">
        <f t="shared" si="782"/>
        <v/>
      </c>
      <c r="D24990" s="213" t="str">
        <f t="shared" si="783"/>
        <v/>
      </c>
    </row>
    <row r="24991" spans="2:4" x14ac:dyDescent="0.3">
      <c r="B24991" s="211" t="str">
        <f t="shared" si="782"/>
        <v/>
      </c>
      <c r="D24991" s="213" t="str">
        <f t="shared" si="783"/>
        <v/>
      </c>
    </row>
    <row r="24992" spans="2:4" x14ac:dyDescent="0.3">
      <c r="B24992" s="211" t="str">
        <f t="shared" si="782"/>
        <v/>
      </c>
      <c r="D24992" s="213" t="str">
        <f t="shared" si="783"/>
        <v/>
      </c>
    </row>
    <row r="24993" spans="2:4" x14ac:dyDescent="0.3">
      <c r="B24993" s="211" t="str">
        <f t="shared" si="782"/>
        <v/>
      </c>
      <c r="D24993" s="213" t="str">
        <f t="shared" si="783"/>
        <v/>
      </c>
    </row>
    <row r="24994" spans="2:4" x14ac:dyDescent="0.3">
      <c r="B24994" s="211" t="str">
        <f t="shared" si="782"/>
        <v/>
      </c>
      <c r="D24994" s="213" t="str">
        <f t="shared" si="783"/>
        <v/>
      </c>
    </row>
    <row r="24995" spans="2:4" x14ac:dyDescent="0.3">
      <c r="B24995" s="211" t="str">
        <f t="shared" si="782"/>
        <v/>
      </c>
      <c r="D24995" s="213" t="str">
        <f t="shared" si="783"/>
        <v/>
      </c>
    </row>
    <row r="24996" spans="2:4" x14ac:dyDescent="0.3">
      <c r="B24996" s="211" t="str">
        <f t="shared" si="782"/>
        <v/>
      </c>
      <c r="D24996" s="213" t="str">
        <f t="shared" si="783"/>
        <v/>
      </c>
    </row>
    <row r="24997" spans="2:4" x14ac:dyDescent="0.3">
      <c r="B24997" s="211" t="str">
        <f t="shared" si="782"/>
        <v/>
      </c>
      <c r="D24997" s="213" t="str">
        <f t="shared" si="783"/>
        <v/>
      </c>
    </row>
    <row r="24998" spans="2:4" x14ac:dyDescent="0.3">
      <c r="B24998" s="211" t="str">
        <f t="shared" si="782"/>
        <v/>
      </c>
      <c r="D24998" s="213" t="str">
        <f t="shared" si="783"/>
        <v/>
      </c>
    </row>
    <row r="24999" spans="2:4" x14ac:dyDescent="0.3">
      <c r="B24999" s="211" t="str">
        <f t="shared" si="782"/>
        <v/>
      </c>
      <c r="D24999" s="213" t="str">
        <f t="shared" si="783"/>
        <v/>
      </c>
    </row>
    <row r="25000" spans="2:4" x14ac:dyDescent="0.3">
      <c r="B25000" s="211" t="str">
        <f t="shared" si="782"/>
        <v/>
      </c>
      <c r="D25000" s="213" t="str">
        <f t="shared" si="783"/>
        <v/>
      </c>
    </row>
    <row r="25001" spans="2:4" x14ac:dyDescent="0.3">
      <c r="B25001" s="211" t="str">
        <f t="shared" si="782"/>
        <v/>
      </c>
      <c r="D25001" s="213" t="str">
        <f t="shared" si="783"/>
        <v/>
      </c>
    </row>
    <row r="25002" spans="2:4" x14ac:dyDescent="0.3">
      <c r="B25002" s="211" t="str">
        <f t="shared" si="782"/>
        <v/>
      </c>
      <c r="D25002" s="213" t="str">
        <f t="shared" si="783"/>
        <v/>
      </c>
    </row>
    <row r="25003" spans="2:4" x14ac:dyDescent="0.3">
      <c r="B25003" s="211" t="str">
        <f t="shared" si="782"/>
        <v/>
      </c>
      <c r="D25003" s="213" t="str">
        <f t="shared" si="783"/>
        <v/>
      </c>
    </row>
    <row r="25004" spans="2:4" x14ac:dyDescent="0.3">
      <c r="B25004" s="211" t="str">
        <f t="shared" si="782"/>
        <v/>
      </c>
      <c r="D25004" s="213" t="str">
        <f t="shared" si="783"/>
        <v/>
      </c>
    </row>
    <row r="25005" spans="2:4" x14ac:dyDescent="0.3">
      <c r="B25005" s="211" t="str">
        <f t="shared" si="782"/>
        <v/>
      </c>
      <c r="D25005" s="213" t="str">
        <f t="shared" si="783"/>
        <v/>
      </c>
    </row>
    <row r="25006" spans="2:4" x14ac:dyDescent="0.3">
      <c r="B25006" s="211" t="str">
        <f t="shared" si="782"/>
        <v/>
      </c>
      <c r="D25006" s="213" t="str">
        <f t="shared" si="783"/>
        <v/>
      </c>
    </row>
    <row r="25007" spans="2:4" x14ac:dyDescent="0.3">
      <c r="B25007" s="211" t="str">
        <f t="shared" si="782"/>
        <v/>
      </c>
      <c r="D25007" s="213" t="str">
        <f t="shared" si="783"/>
        <v/>
      </c>
    </row>
    <row r="25008" spans="2:4" x14ac:dyDescent="0.3">
      <c r="B25008" s="211" t="str">
        <f t="shared" si="782"/>
        <v/>
      </c>
      <c r="D25008" s="213" t="str">
        <f t="shared" si="783"/>
        <v/>
      </c>
    </row>
    <row r="25009" spans="2:4" x14ac:dyDescent="0.3">
      <c r="B25009" s="211" t="str">
        <f t="shared" si="782"/>
        <v/>
      </c>
      <c r="D25009" s="213" t="str">
        <f t="shared" si="783"/>
        <v/>
      </c>
    </row>
    <row r="25010" spans="2:4" x14ac:dyDescent="0.3">
      <c r="B25010" s="211" t="str">
        <f t="shared" si="782"/>
        <v/>
      </c>
      <c r="D25010" s="213" t="str">
        <f t="shared" si="783"/>
        <v/>
      </c>
    </row>
    <row r="25011" spans="2:4" x14ac:dyDescent="0.3">
      <c r="B25011" s="211" t="str">
        <f t="shared" si="782"/>
        <v/>
      </c>
      <c r="D25011" s="213" t="str">
        <f t="shared" si="783"/>
        <v/>
      </c>
    </row>
    <row r="25012" spans="2:4" x14ac:dyDescent="0.3">
      <c r="B25012" s="211" t="str">
        <f t="shared" si="782"/>
        <v/>
      </c>
      <c r="D25012" s="213" t="str">
        <f t="shared" si="783"/>
        <v/>
      </c>
    </row>
    <row r="25013" spans="2:4" x14ac:dyDescent="0.3">
      <c r="B25013" s="211" t="str">
        <f t="shared" si="782"/>
        <v/>
      </c>
      <c r="D25013" s="213" t="str">
        <f t="shared" si="783"/>
        <v/>
      </c>
    </row>
    <row r="25014" spans="2:4" x14ac:dyDescent="0.3">
      <c r="B25014" s="211" t="str">
        <f t="shared" si="782"/>
        <v/>
      </c>
      <c r="D25014" s="213" t="str">
        <f t="shared" si="783"/>
        <v/>
      </c>
    </row>
    <row r="25015" spans="2:4" x14ac:dyDescent="0.3">
      <c r="B25015" s="211" t="str">
        <f t="shared" si="782"/>
        <v/>
      </c>
      <c r="D25015" s="213" t="str">
        <f t="shared" si="783"/>
        <v/>
      </c>
    </row>
    <row r="25016" spans="2:4" x14ac:dyDescent="0.3">
      <c r="B25016" s="211" t="str">
        <f t="shared" si="782"/>
        <v/>
      </c>
      <c r="D25016" s="213" t="str">
        <f t="shared" si="783"/>
        <v/>
      </c>
    </row>
    <row r="25017" spans="2:4" x14ac:dyDescent="0.3">
      <c r="B25017" s="211" t="str">
        <f t="shared" si="782"/>
        <v/>
      </c>
      <c r="D25017" s="213" t="str">
        <f t="shared" si="783"/>
        <v/>
      </c>
    </row>
    <row r="25018" spans="2:4" x14ac:dyDescent="0.3">
      <c r="B25018" s="211" t="str">
        <f t="shared" si="782"/>
        <v/>
      </c>
      <c r="D25018" s="213" t="str">
        <f t="shared" si="783"/>
        <v/>
      </c>
    </row>
    <row r="25019" spans="2:4" x14ac:dyDescent="0.3">
      <c r="B25019" s="211" t="str">
        <f t="shared" si="782"/>
        <v/>
      </c>
      <c r="D25019" s="213" t="str">
        <f t="shared" si="783"/>
        <v/>
      </c>
    </row>
    <row r="25020" spans="2:4" x14ac:dyDescent="0.3">
      <c r="B25020" s="211" t="str">
        <f t="shared" si="782"/>
        <v/>
      </c>
      <c r="D25020" s="213" t="str">
        <f t="shared" si="783"/>
        <v/>
      </c>
    </row>
    <row r="25021" spans="2:4" x14ac:dyDescent="0.3">
      <c r="B25021" s="211" t="str">
        <f t="shared" si="782"/>
        <v/>
      </c>
      <c r="D25021" s="213" t="str">
        <f t="shared" si="783"/>
        <v/>
      </c>
    </row>
    <row r="25022" spans="2:4" x14ac:dyDescent="0.3">
      <c r="B25022" s="211" t="str">
        <f t="shared" si="782"/>
        <v/>
      </c>
      <c r="D25022" s="213" t="str">
        <f t="shared" si="783"/>
        <v/>
      </c>
    </row>
    <row r="25023" spans="2:4" x14ac:dyDescent="0.3">
      <c r="B25023" s="211" t="str">
        <f t="shared" si="782"/>
        <v/>
      </c>
      <c r="D25023" s="213" t="str">
        <f t="shared" si="783"/>
        <v/>
      </c>
    </row>
    <row r="25024" spans="2:4" x14ac:dyDescent="0.3">
      <c r="B25024" s="211" t="str">
        <f t="shared" si="782"/>
        <v/>
      </c>
      <c r="D25024" s="213" t="str">
        <f t="shared" si="783"/>
        <v/>
      </c>
    </row>
    <row r="25025" spans="2:4" x14ac:dyDescent="0.3">
      <c r="B25025" s="211" t="str">
        <f t="shared" si="782"/>
        <v/>
      </c>
      <c r="D25025" s="213" t="str">
        <f t="shared" si="783"/>
        <v/>
      </c>
    </row>
    <row r="25026" spans="2:4" x14ac:dyDescent="0.3">
      <c r="B25026" s="211" t="str">
        <f t="shared" si="782"/>
        <v/>
      </c>
      <c r="D25026" s="213" t="str">
        <f t="shared" si="783"/>
        <v/>
      </c>
    </row>
    <row r="25027" spans="2:4" x14ac:dyDescent="0.3">
      <c r="B25027" s="211" t="str">
        <f t="shared" si="782"/>
        <v/>
      </c>
      <c r="D25027" s="213" t="str">
        <f t="shared" si="783"/>
        <v/>
      </c>
    </row>
    <row r="25028" spans="2:4" x14ac:dyDescent="0.3">
      <c r="B25028" s="211" t="str">
        <f t="shared" si="782"/>
        <v/>
      </c>
      <c r="D25028" s="213" t="str">
        <f t="shared" si="783"/>
        <v/>
      </c>
    </row>
    <row r="25029" spans="2:4" x14ac:dyDescent="0.3">
      <c r="B25029" s="211" t="str">
        <f t="shared" si="782"/>
        <v/>
      </c>
      <c r="D25029" s="213" t="str">
        <f t="shared" si="783"/>
        <v/>
      </c>
    </row>
    <row r="25030" spans="2:4" x14ac:dyDescent="0.3">
      <c r="B25030" s="211" t="str">
        <f t="shared" ref="B25030:B25093" si="784">IF(NOT(ISBLANK(A25030)),INT(($B$2-A25030)/365.25),"")</f>
        <v/>
      </c>
      <c r="D25030" s="213" t="str">
        <f t="shared" ref="D25030:D25093" si="785">_xlfn.IFNA(VLOOKUP(B25030,AgeGroups,2,TRUE),"")</f>
        <v/>
      </c>
    </row>
    <row r="25031" spans="2:4" x14ac:dyDescent="0.3">
      <c r="B25031" s="211" t="str">
        <f t="shared" si="784"/>
        <v/>
      </c>
      <c r="D25031" s="213" t="str">
        <f t="shared" si="785"/>
        <v/>
      </c>
    </row>
    <row r="25032" spans="2:4" x14ac:dyDescent="0.3">
      <c r="B25032" s="211" t="str">
        <f t="shared" si="784"/>
        <v/>
      </c>
      <c r="D25032" s="213" t="str">
        <f t="shared" si="785"/>
        <v/>
      </c>
    </row>
    <row r="25033" spans="2:4" x14ac:dyDescent="0.3">
      <c r="B25033" s="211" t="str">
        <f t="shared" si="784"/>
        <v/>
      </c>
      <c r="D25033" s="213" t="str">
        <f t="shared" si="785"/>
        <v/>
      </c>
    </row>
    <row r="25034" spans="2:4" x14ac:dyDescent="0.3">
      <c r="B25034" s="211" t="str">
        <f t="shared" si="784"/>
        <v/>
      </c>
      <c r="D25034" s="213" t="str">
        <f t="shared" si="785"/>
        <v/>
      </c>
    </row>
    <row r="25035" spans="2:4" x14ac:dyDescent="0.3">
      <c r="B25035" s="211" t="str">
        <f t="shared" si="784"/>
        <v/>
      </c>
      <c r="D25035" s="213" t="str">
        <f t="shared" si="785"/>
        <v/>
      </c>
    </row>
    <row r="25036" spans="2:4" x14ac:dyDescent="0.3">
      <c r="B25036" s="211" t="str">
        <f t="shared" si="784"/>
        <v/>
      </c>
      <c r="D25036" s="213" t="str">
        <f t="shared" si="785"/>
        <v/>
      </c>
    </row>
    <row r="25037" spans="2:4" x14ac:dyDescent="0.3">
      <c r="B25037" s="211" t="str">
        <f t="shared" si="784"/>
        <v/>
      </c>
      <c r="D25037" s="213" t="str">
        <f t="shared" si="785"/>
        <v/>
      </c>
    </row>
    <row r="25038" spans="2:4" x14ac:dyDescent="0.3">
      <c r="B25038" s="211" t="str">
        <f t="shared" si="784"/>
        <v/>
      </c>
      <c r="D25038" s="213" t="str">
        <f t="shared" si="785"/>
        <v/>
      </c>
    </row>
    <row r="25039" spans="2:4" x14ac:dyDescent="0.3">
      <c r="B25039" s="211" t="str">
        <f t="shared" si="784"/>
        <v/>
      </c>
      <c r="D25039" s="213" t="str">
        <f t="shared" si="785"/>
        <v/>
      </c>
    </row>
    <row r="25040" spans="2:4" x14ac:dyDescent="0.3">
      <c r="B25040" s="211" t="str">
        <f t="shared" si="784"/>
        <v/>
      </c>
      <c r="D25040" s="213" t="str">
        <f t="shared" si="785"/>
        <v/>
      </c>
    </row>
    <row r="25041" spans="2:4" x14ac:dyDescent="0.3">
      <c r="B25041" s="211" t="str">
        <f t="shared" si="784"/>
        <v/>
      </c>
      <c r="D25041" s="213" t="str">
        <f t="shared" si="785"/>
        <v/>
      </c>
    </row>
    <row r="25042" spans="2:4" x14ac:dyDescent="0.3">
      <c r="B25042" s="211" t="str">
        <f t="shared" si="784"/>
        <v/>
      </c>
      <c r="D25042" s="213" t="str">
        <f t="shared" si="785"/>
        <v/>
      </c>
    </row>
    <row r="25043" spans="2:4" x14ac:dyDescent="0.3">
      <c r="B25043" s="211" t="str">
        <f t="shared" si="784"/>
        <v/>
      </c>
      <c r="D25043" s="213" t="str">
        <f t="shared" si="785"/>
        <v/>
      </c>
    </row>
    <row r="25044" spans="2:4" x14ac:dyDescent="0.3">
      <c r="B25044" s="211" t="str">
        <f t="shared" si="784"/>
        <v/>
      </c>
      <c r="D25044" s="213" t="str">
        <f t="shared" si="785"/>
        <v/>
      </c>
    </row>
    <row r="25045" spans="2:4" x14ac:dyDescent="0.3">
      <c r="B25045" s="211" t="str">
        <f t="shared" si="784"/>
        <v/>
      </c>
      <c r="D25045" s="213" t="str">
        <f t="shared" si="785"/>
        <v/>
      </c>
    </row>
    <row r="25046" spans="2:4" x14ac:dyDescent="0.3">
      <c r="B25046" s="211" t="str">
        <f t="shared" si="784"/>
        <v/>
      </c>
      <c r="D25046" s="213" t="str">
        <f t="shared" si="785"/>
        <v/>
      </c>
    </row>
    <row r="25047" spans="2:4" x14ac:dyDescent="0.3">
      <c r="B25047" s="211" t="str">
        <f t="shared" si="784"/>
        <v/>
      </c>
      <c r="D25047" s="213" t="str">
        <f t="shared" si="785"/>
        <v/>
      </c>
    </row>
    <row r="25048" spans="2:4" x14ac:dyDescent="0.3">
      <c r="B25048" s="211" t="str">
        <f t="shared" si="784"/>
        <v/>
      </c>
      <c r="D25048" s="213" t="str">
        <f t="shared" si="785"/>
        <v/>
      </c>
    </row>
    <row r="25049" spans="2:4" x14ac:dyDescent="0.3">
      <c r="B25049" s="211" t="str">
        <f t="shared" si="784"/>
        <v/>
      </c>
      <c r="D25049" s="213" t="str">
        <f t="shared" si="785"/>
        <v/>
      </c>
    </row>
    <row r="25050" spans="2:4" x14ac:dyDescent="0.3">
      <c r="B25050" s="211" t="str">
        <f t="shared" si="784"/>
        <v/>
      </c>
      <c r="D25050" s="213" t="str">
        <f t="shared" si="785"/>
        <v/>
      </c>
    </row>
    <row r="25051" spans="2:4" x14ac:dyDescent="0.3">
      <c r="B25051" s="211" t="str">
        <f t="shared" si="784"/>
        <v/>
      </c>
      <c r="D25051" s="213" t="str">
        <f t="shared" si="785"/>
        <v/>
      </c>
    </row>
    <row r="25052" spans="2:4" x14ac:dyDescent="0.3">
      <c r="B25052" s="211" t="str">
        <f t="shared" si="784"/>
        <v/>
      </c>
      <c r="D25052" s="213" t="str">
        <f t="shared" si="785"/>
        <v/>
      </c>
    </row>
    <row r="25053" spans="2:4" x14ac:dyDescent="0.3">
      <c r="B25053" s="211" t="str">
        <f t="shared" si="784"/>
        <v/>
      </c>
      <c r="D25053" s="213" t="str">
        <f t="shared" si="785"/>
        <v/>
      </c>
    </row>
    <row r="25054" spans="2:4" x14ac:dyDescent="0.3">
      <c r="B25054" s="211" t="str">
        <f t="shared" si="784"/>
        <v/>
      </c>
      <c r="D25054" s="213" t="str">
        <f t="shared" si="785"/>
        <v/>
      </c>
    </row>
    <row r="25055" spans="2:4" x14ac:dyDescent="0.3">
      <c r="B25055" s="211" t="str">
        <f t="shared" si="784"/>
        <v/>
      </c>
      <c r="D25055" s="213" t="str">
        <f t="shared" si="785"/>
        <v/>
      </c>
    </row>
    <row r="25056" spans="2:4" x14ac:dyDescent="0.3">
      <c r="B25056" s="211" t="str">
        <f t="shared" si="784"/>
        <v/>
      </c>
      <c r="D25056" s="213" t="str">
        <f t="shared" si="785"/>
        <v/>
      </c>
    </row>
    <row r="25057" spans="2:4" x14ac:dyDescent="0.3">
      <c r="B25057" s="211" t="str">
        <f t="shared" si="784"/>
        <v/>
      </c>
      <c r="D25057" s="213" t="str">
        <f t="shared" si="785"/>
        <v/>
      </c>
    </row>
    <row r="25058" spans="2:4" x14ac:dyDescent="0.3">
      <c r="B25058" s="211" t="str">
        <f t="shared" si="784"/>
        <v/>
      </c>
      <c r="D25058" s="213" t="str">
        <f t="shared" si="785"/>
        <v/>
      </c>
    </row>
    <row r="25059" spans="2:4" x14ac:dyDescent="0.3">
      <c r="B25059" s="211" t="str">
        <f t="shared" si="784"/>
        <v/>
      </c>
      <c r="D25059" s="213" t="str">
        <f t="shared" si="785"/>
        <v/>
      </c>
    </row>
    <row r="25060" spans="2:4" x14ac:dyDescent="0.3">
      <c r="B25060" s="211" t="str">
        <f t="shared" si="784"/>
        <v/>
      </c>
      <c r="D25060" s="213" t="str">
        <f t="shared" si="785"/>
        <v/>
      </c>
    </row>
    <row r="25061" spans="2:4" x14ac:dyDescent="0.3">
      <c r="B25061" s="211" t="str">
        <f t="shared" si="784"/>
        <v/>
      </c>
      <c r="D25061" s="213" t="str">
        <f t="shared" si="785"/>
        <v/>
      </c>
    </row>
    <row r="25062" spans="2:4" x14ac:dyDescent="0.3">
      <c r="B25062" s="211" t="str">
        <f t="shared" si="784"/>
        <v/>
      </c>
      <c r="D25062" s="213" t="str">
        <f t="shared" si="785"/>
        <v/>
      </c>
    </row>
    <row r="25063" spans="2:4" x14ac:dyDescent="0.3">
      <c r="B25063" s="211" t="str">
        <f t="shared" si="784"/>
        <v/>
      </c>
      <c r="D25063" s="213" t="str">
        <f t="shared" si="785"/>
        <v/>
      </c>
    </row>
    <row r="25064" spans="2:4" x14ac:dyDescent="0.3">
      <c r="B25064" s="211" t="str">
        <f t="shared" si="784"/>
        <v/>
      </c>
      <c r="D25064" s="213" t="str">
        <f t="shared" si="785"/>
        <v/>
      </c>
    </row>
    <row r="25065" spans="2:4" x14ac:dyDescent="0.3">
      <c r="B25065" s="211" t="str">
        <f t="shared" si="784"/>
        <v/>
      </c>
      <c r="D25065" s="213" t="str">
        <f t="shared" si="785"/>
        <v/>
      </c>
    </row>
    <row r="25066" spans="2:4" x14ac:dyDescent="0.3">
      <c r="B25066" s="211" t="str">
        <f t="shared" si="784"/>
        <v/>
      </c>
      <c r="D25066" s="213" t="str">
        <f t="shared" si="785"/>
        <v/>
      </c>
    </row>
    <row r="25067" spans="2:4" x14ac:dyDescent="0.3">
      <c r="B25067" s="211" t="str">
        <f t="shared" si="784"/>
        <v/>
      </c>
      <c r="D25067" s="213" t="str">
        <f t="shared" si="785"/>
        <v/>
      </c>
    </row>
    <row r="25068" spans="2:4" x14ac:dyDescent="0.3">
      <c r="B25068" s="211" t="str">
        <f t="shared" si="784"/>
        <v/>
      </c>
      <c r="D25068" s="213" t="str">
        <f t="shared" si="785"/>
        <v/>
      </c>
    </row>
    <row r="25069" spans="2:4" x14ac:dyDescent="0.3">
      <c r="B25069" s="211" t="str">
        <f t="shared" si="784"/>
        <v/>
      </c>
      <c r="D25069" s="213" t="str">
        <f t="shared" si="785"/>
        <v/>
      </c>
    </row>
    <row r="25070" spans="2:4" x14ac:dyDescent="0.3">
      <c r="B25070" s="211" t="str">
        <f t="shared" si="784"/>
        <v/>
      </c>
      <c r="D25070" s="213" t="str">
        <f t="shared" si="785"/>
        <v/>
      </c>
    </row>
    <row r="25071" spans="2:4" x14ac:dyDescent="0.3">
      <c r="B25071" s="211" t="str">
        <f t="shared" si="784"/>
        <v/>
      </c>
      <c r="D25071" s="213" t="str">
        <f t="shared" si="785"/>
        <v/>
      </c>
    </row>
    <row r="25072" spans="2:4" x14ac:dyDescent="0.3">
      <c r="B25072" s="211" t="str">
        <f t="shared" si="784"/>
        <v/>
      </c>
      <c r="D25072" s="213" t="str">
        <f t="shared" si="785"/>
        <v/>
      </c>
    </row>
    <row r="25073" spans="2:4" x14ac:dyDescent="0.3">
      <c r="B25073" s="211" t="str">
        <f t="shared" si="784"/>
        <v/>
      </c>
      <c r="D25073" s="213" t="str">
        <f t="shared" si="785"/>
        <v/>
      </c>
    </row>
    <row r="25074" spans="2:4" x14ac:dyDescent="0.3">
      <c r="B25074" s="211" t="str">
        <f t="shared" si="784"/>
        <v/>
      </c>
      <c r="D25074" s="213" t="str">
        <f t="shared" si="785"/>
        <v/>
      </c>
    </row>
    <row r="25075" spans="2:4" x14ac:dyDescent="0.3">
      <c r="B25075" s="211" t="str">
        <f t="shared" si="784"/>
        <v/>
      </c>
      <c r="D25075" s="213" t="str">
        <f t="shared" si="785"/>
        <v/>
      </c>
    </row>
    <row r="25076" spans="2:4" x14ac:dyDescent="0.3">
      <c r="B25076" s="211" t="str">
        <f t="shared" si="784"/>
        <v/>
      </c>
      <c r="D25076" s="213" t="str">
        <f t="shared" si="785"/>
        <v/>
      </c>
    </row>
    <row r="25077" spans="2:4" x14ac:dyDescent="0.3">
      <c r="B25077" s="211" t="str">
        <f t="shared" si="784"/>
        <v/>
      </c>
      <c r="D25077" s="213" t="str">
        <f t="shared" si="785"/>
        <v/>
      </c>
    </row>
    <row r="25078" spans="2:4" x14ac:dyDescent="0.3">
      <c r="B25078" s="211" t="str">
        <f t="shared" si="784"/>
        <v/>
      </c>
      <c r="D25078" s="213" t="str">
        <f t="shared" si="785"/>
        <v/>
      </c>
    </row>
    <row r="25079" spans="2:4" x14ac:dyDescent="0.3">
      <c r="B25079" s="211" t="str">
        <f t="shared" si="784"/>
        <v/>
      </c>
      <c r="D25079" s="213" t="str">
        <f t="shared" si="785"/>
        <v/>
      </c>
    </row>
    <row r="25080" spans="2:4" x14ac:dyDescent="0.3">
      <c r="B25080" s="211" t="str">
        <f t="shared" si="784"/>
        <v/>
      </c>
      <c r="D25080" s="213" t="str">
        <f t="shared" si="785"/>
        <v/>
      </c>
    </row>
    <row r="25081" spans="2:4" x14ac:dyDescent="0.3">
      <c r="B25081" s="211" t="str">
        <f t="shared" si="784"/>
        <v/>
      </c>
      <c r="D25081" s="213" t="str">
        <f t="shared" si="785"/>
        <v/>
      </c>
    </row>
    <row r="25082" spans="2:4" x14ac:dyDescent="0.3">
      <c r="B25082" s="211" t="str">
        <f t="shared" si="784"/>
        <v/>
      </c>
      <c r="D25082" s="213" t="str">
        <f t="shared" si="785"/>
        <v/>
      </c>
    </row>
    <row r="25083" spans="2:4" x14ac:dyDescent="0.3">
      <c r="B25083" s="211" t="str">
        <f t="shared" si="784"/>
        <v/>
      </c>
      <c r="D25083" s="213" t="str">
        <f t="shared" si="785"/>
        <v/>
      </c>
    </row>
    <row r="25084" spans="2:4" x14ac:dyDescent="0.3">
      <c r="B25084" s="211" t="str">
        <f t="shared" si="784"/>
        <v/>
      </c>
      <c r="D25084" s="213" t="str">
        <f t="shared" si="785"/>
        <v/>
      </c>
    </row>
    <row r="25085" spans="2:4" x14ac:dyDescent="0.3">
      <c r="B25085" s="211" t="str">
        <f t="shared" si="784"/>
        <v/>
      </c>
      <c r="D25085" s="213" t="str">
        <f t="shared" si="785"/>
        <v/>
      </c>
    </row>
    <row r="25086" spans="2:4" x14ac:dyDescent="0.3">
      <c r="B25086" s="211" t="str">
        <f t="shared" si="784"/>
        <v/>
      </c>
      <c r="D25086" s="213" t="str">
        <f t="shared" si="785"/>
        <v/>
      </c>
    </row>
    <row r="25087" spans="2:4" x14ac:dyDescent="0.3">
      <c r="B25087" s="211" t="str">
        <f t="shared" si="784"/>
        <v/>
      </c>
      <c r="D25087" s="213" t="str">
        <f t="shared" si="785"/>
        <v/>
      </c>
    </row>
    <row r="25088" spans="2:4" x14ac:dyDescent="0.3">
      <c r="B25088" s="211" t="str">
        <f t="shared" si="784"/>
        <v/>
      </c>
      <c r="D25088" s="213" t="str">
        <f t="shared" si="785"/>
        <v/>
      </c>
    </row>
    <row r="25089" spans="2:4" x14ac:dyDescent="0.3">
      <c r="B25089" s="211" t="str">
        <f t="shared" si="784"/>
        <v/>
      </c>
      <c r="D25089" s="213" t="str">
        <f t="shared" si="785"/>
        <v/>
      </c>
    </row>
    <row r="25090" spans="2:4" x14ac:dyDescent="0.3">
      <c r="B25090" s="211" t="str">
        <f t="shared" si="784"/>
        <v/>
      </c>
      <c r="D25090" s="213" t="str">
        <f t="shared" si="785"/>
        <v/>
      </c>
    </row>
    <row r="25091" spans="2:4" x14ac:dyDescent="0.3">
      <c r="B25091" s="211" t="str">
        <f t="shared" si="784"/>
        <v/>
      </c>
      <c r="D25091" s="213" t="str">
        <f t="shared" si="785"/>
        <v/>
      </c>
    </row>
    <row r="25092" spans="2:4" x14ac:dyDescent="0.3">
      <c r="B25092" s="211" t="str">
        <f t="shared" si="784"/>
        <v/>
      </c>
      <c r="D25092" s="213" t="str">
        <f t="shared" si="785"/>
        <v/>
      </c>
    </row>
    <row r="25093" spans="2:4" x14ac:dyDescent="0.3">
      <c r="B25093" s="211" t="str">
        <f t="shared" si="784"/>
        <v/>
      </c>
      <c r="D25093" s="213" t="str">
        <f t="shared" si="785"/>
        <v/>
      </c>
    </row>
    <row r="25094" spans="2:4" x14ac:dyDescent="0.3">
      <c r="B25094" s="211" t="str">
        <f t="shared" ref="B25094:B25157" si="786">IF(NOT(ISBLANK(A25094)),INT(($B$2-A25094)/365.25),"")</f>
        <v/>
      </c>
      <c r="D25094" s="213" t="str">
        <f t="shared" ref="D25094:D25157" si="787">_xlfn.IFNA(VLOOKUP(B25094,AgeGroups,2,TRUE),"")</f>
        <v/>
      </c>
    </row>
    <row r="25095" spans="2:4" x14ac:dyDescent="0.3">
      <c r="B25095" s="211" t="str">
        <f t="shared" si="786"/>
        <v/>
      </c>
      <c r="D25095" s="213" t="str">
        <f t="shared" si="787"/>
        <v/>
      </c>
    </row>
    <row r="25096" spans="2:4" x14ac:dyDescent="0.3">
      <c r="B25096" s="211" t="str">
        <f t="shared" si="786"/>
        <v/>
      </c>
      <c r="D25096" s="213" t="str">
        <f t="shared" si="787"/>
        <v/>
      </c>
    </row>
    <row r="25097" spans="2:4" x14ac:dyDescent="0.3">
      <c r="B25097" s="211" t="str">
        <f t="shared" si="786"/>
        <v/>
      </c>
      <c r="D25097" s="213" t="str">
        <f t="shared" si="787"/>
        <v/>
      </c>
    </row>
    <row r="25098" spans="2:4" x14ac:dyDescent="0.3">
      <c r="B25098" s="211" t="str">
        <f t="shared" si="786"/>
        <v/>
      </c>
      <c r="D25098" s="213" t="str">
        <f t="shared" si="787"/>
        <v/>
      </c>
    </row>
    <row r="25099" spans="2:4" x14ac:dyDescent="0.3">
      <c r="B25099" s="211" t="str">
        <f t="shared" si="786"/>
        <v/>
      </c>
      <c r="D25099" s="213" t="str">
        <f t="shared" si="787"/>
        <v/>
      </c>
    </row>
    <row r="25100" spans="2:4" x14ac:dyDescent="0.3">
      <c r="B25100" s="211" t="str">
        <f t="shared" si="786"/>
        <v/>
      </c>
      <c r="D25100" s="213" t="str">
        <f t="shared" si="787"/>
        <v/>
      </c>
    </row>
    <row r="25101" spans="2:4" x14ac:dyDescent="0.3">
      <c r="B25101" s="211" t="str">
        <f t="shared" si="786"/>
        <v/>
      </c>
      <c r="D25101" s="213" t="str">
        <f t="shared" si="787"/>
        <v/>
      </c>
    </row>
    <row r="25102" spans="2:4" x14ac:dyDescent="0.3">
      <c r="B25102" s="211" t="str">
        <f t="shared" si="786"/>
        <v/>
      </c>
      <c r="D25102" s="213" t="str">
        <f t="shared" si="787"/>
        <v/>
      </c>
    </row>
    <row r="25103" spans="2:4" x14ac:dyDescent="0.3">
      <c r="B25103" s="211" t="str">
        <f t="shared" si="786"/>
        <v/>
      </c>
      <c r="D25103" s="213" t="str">
        <f t="shared" si="787"/>
        <v/>
      </c>
    </row>
    <row r="25104" spans="2:4" x14ac:dyDescent="0.3">
      <c r="B25104" s="211" t="str">
        <f t="shared" si="786"/>
        <v/>
      </c>
      <c r="D25104" s="213" t="str">
        <f t="shared" si="787"/>
        <v/>
      </c>
    </row>
    <row r="25105" spans="2:4" x14ac:dyDescent="0.3">
      <c r="B25105" s="211" t="str">
        <f t="shared" si="786"/>
        <v/>
      </c>
      <c r="D25105" s="213" t="str">
        <f t="shared" si="787"/>
        <v/>
      </c>
    </row>
    <row r="25106" spans="2:4" x14ac:dyDescent="0.3">
      <c r="B25106" s="211" t="str">
        <f t="shared" si="786"/>
        <v/>
      </c>
      <c r="D25106" s="213" t="str">
        <f t="shared" si="787"/>
        <v/>
      </c>
    </row>
    <row r="25107" spans="2:4" x14ac:dyDescent="0.3">
      <c r="B25107" s="211" t="str">
        <f t="shared" si="786"/>
        <v/>
      </c>
      <c r="D25107" s="213" t="str">
        <f t="shared" si="787"/>
        <v/>
      </c>
    </row>
    <row r="25108" spans="2:4" x14ac:dyDescent="0.3">
      <c r="B25108" s="211" t="str">
        <f t="shared" si="786"/>
        <v/>
      </c>
      <c r="D25108" s="213" t="str">
        <f t="shared" si="787"/>
        <v/>
      </c>
    </row>
    <row r="25109" spans="2:4" x14ac:dyDescent="0.3">
      <c r="B25109" s="211" t="str">
        <f t="shared" si="786"/>
        <v/>
      </c>
      <c r="D25109" s="213" t="str">
        <f t="shared" si="787"/>
        <v/>
      </c>
    </row>
    <row r="25110" spans="2:4" x14ac:dyDescent="0.3">
      <c r="B25110" s="211" t="str">
        <f t="shared" si="786"/>
        <v/>
      </c>
      <c r="D25110" s="213" t="str">
        <f t="shared" si="787"/>
        <v/>
      </c>
    </row>
    <row r="25111" spans="2:4" x14ac:dyDescent="0.3">
      <c r="B25111" s="211" t="str">
        <f t="shared" si="786"/>
        <v/>
      </c>
      <c r="D25111" s="213" t="str">
        <f t="shared" si="787"/>
        <v/>
      </c>
    </row>
    <row r="25112" spans="2:4" x14ac:dyDescent="0.3">
      <c r="B25112" s="211" t="str">
        <f t="shared" si="786"/>
        <v/>
      </c>
      <c r="D25112" s="213" t="str">
        <f t="shared" si="787"/>
        <v/>
      </c>
    </row>
    <row r="25113" spans="2:4" x14ac:dyDescent="0.3">
      <c r="B25113" s="211" t="str">
        <f t="shared" si="786"/>
        <v/>
      </c>
      <c r="D25113" s="213" t="str">
        <f t="shared" si="787"/>
        <v/>
      </c>
    </row>
    <row r="25114" spans="2:4" x14ac:dyDescent="0.3">
      <c r="B25114" s="211" t="str">
        <f t="shared" si="786"/>
        <v/>
      </c>
      <c r="D25114" s="213" t="str">
        <f t="shared" si="787"/>
        <v/>
      </c>
    </row>
    <row r="25115" spans="2:4" x14ac:dyDescent="0.3">
      <c r="B25115" s="211" t="str">
        <f t="shared" si="786"/>
        <v/>
      </c>
      <c r="D25115" s="213" t="str">
        <f t="shared" si="787"/>
        <v/>
      </c>
    </row>
    <row r="25116" spans="2:4" x14ac:dyDescent="0.3">
      <c r="B25116" s="211" t="str">
        <f t="shared" si="786"/>
        <v/>
      </c>
      <c r="D25116" s="213" t="str">
        <f t="shared" si="787"/>
        <v/>
      </c>
    </row>
    <row r="25117" spans="2:4" x14ac:dyDescent="0.3">
      <c r="B25117" s="211" t="str">
        <f t="shared" si="786"/>
        <v/>
      </c>
      <c r="D25117" s="213" t="str">
        <f t="shared" si="787"/>
        <v/>
      </c>
    </row>
    <row r="25118" spans="2:4" x14ac:dyDescent="0.3">
      <c r="B25118" s="211" t="str">
        <f t="shared" si="786"/>
        <v/>
      </c>
      <c r="D25118" s="213" t="str">
        <f t="shared" si="787"/>
        <v/>
      </c>
    </row>
    <row r="25119" spans="2:4" x14ac:dyDescent="0.3">
      <c r="B25119" s="211" t="str">
        <f t="shared" si="786"/>
        <v/>
      </c>
      <c r="D25119" s="213" t="str">
        <f t="shared" si="787"/>
        <v/>
      </c>
    </row>
    <row r="25120" spans="2:4" x14ac:dyDescent="0.3">
      <c r="B25120" s="211" t="str">
        <f t="shared" si="786"/>
        <v/>
      </c>
      <c r="D25120" s="213" t="str">
        <f t="shared" si="787"/>
        <v/>
      </c>
    </row>
    <row r="25121" spans="2:4" x14ac:dyDescent="0.3">
      <c r="B25121" s="211" t="str">
        <f t="shared" si="786"/>
        <v/>
      </c>
      <c r="D25121" s="213" t="str">
        <f t="shared" si="787"/>
        <v/>
      </c>
    </row>
    <row r="25122" spans="2:4" x14ac:dyDescent="0.3">
      <c r="B25122" s="211" t="str">
        <f t="shared" si="786"/>
        <v/>
      </c>
      <c r="D25122" s="213" t="str">
        <f t="shared" si="787"/>
        <v/>
      </c>
    </row>
    <row r="25123" spans="2:4" x14ac:dyDescent="0.3">
      <c r="B25123" s="211" t="str">
        <f t="shared" si="786"/>
        <v/>
      </c>
      <c r="D25123" s="213" t="str">
        <f t="shared" si="787"/>
        <v/>
      </c>
    </row>
    <row r="25124" spans="2:4" x14ac:dyDescent="0.3">
      <c r="B25124" s="211" t="str">
        <f t="shared" si="786"/>
        <v/>
      </c>
      <c r="D25124" s="213" t="str">
        <f t="shared" si="787"/>
        <v/>
      </c>
    </row>
    <row r="25125" spans="2:4" x14ac:dyDescent="0.3">
      <c r="B25125" s="211" t="str">
        <f t="shared" si="786"/>
        <v/>
      </c>
      <c r="D25125" s="213" t="str">
        <f t="shared" si="787"/>
        <v/>
      </c>
    </row>
    <row r="25126" spans="2:4" x14ac:dyDescent="0.3">
      <c r="B25126" s="211" t="str">
        <f t="shared" si="786"/>
        <v/>
      </c>
      <c r="D25126" s="213" t="str">
        <f t="shared" si="787"/>
        <v/>
      </c>
    </row>
    <row r="25127" spans="2:4" x14ac:dyDescent="0.3">
      <c r="B25127" s="211" t="str">
        <f t="shared" si="786"/>
        <v/>
      </c>
      <c r="D25127" s="213" t="str">
        <f t="shared" si="787"/>
        <v/>
      </c>
    </row>
    <row r="25128" spans="2:4" x14ac:dyDescent="0.3">
      <c r="B25128" s="211" t="str">
        <f t="shared" si="786"/>
        <v/>
      </c>
      <c r="D25128" s="213" t="str">
        <f t="shared" si="787"/>
        <v/>
      </c>
    </row>
    <row r="25129" spans="2:4" x14ac:dyDescent="0.3">
      <c r="B25129" s="211" t="str">
        <f t="shared" si="786"/>
        <v/>
      </c>
      <c r="D25129" s="213" t="str">
        <f t="shared" si="787"/>
        <v/>
      </c>
    </row>
    <row r="25130" spans="2:4" x14ac:dyDescent="0.3">
      <c r="B25130" s="211" t="str">
        <f t="shared" si="786"/>
        <v/>
      </c>
      <c r="D25130" s="213" t="str">
        <f t="shared" si="787"/>
        <v/>
      </c>
    </row>
    <row r="25131" spans="2:4" x14ac:dyDescent="0.3">
      <c r="B25131" s="211" t="str">
        <f t="shared" si="786"/>
        <v/>
      </c>
      <c r="D25131" s="213" t="str">
        <f t="shared" si="787"/>
        <v/>
      </c>
    </row>
    <row r="25132" spans="2:4" x14ac:dyDescent="0.3">
      <c r="B25132" s="211" t="str">
        <f t="shared" si="786"/>
        <v/>
      </c>
      <c r="D25132" s="213" t="str">
        <f t="shared" si="787"/>
        <v/>
      </c>
    </row>
    <row r="25133" spans="2:4" x14ac:dyDescent="0.3">
      <c r="B25133" s="211" t="str">
        <f t="shared" si="786"/>
        <v/>
      </c>
      <c r="D25133" s="213" t="str">
        <f t="shared" si="787"/>
        <v/>
      </c>
    </row>
    <row r="25134" spans="2:4" x14ac:dyDescent="0.3">
      <c r="B25134" s="211" t="str">
        <f t="shared" si="786"/>
        <v/>
      </c>
      <c r="D25134" s="213" t="str">
        <f t="shared" si="787"/>
        <v/>
      </c>
    </row>
    <row r="25135" spans="2:4" x14ac:dyDescent="0.3">
      <c r="B25135" s="211" t="str">
        <f t="shared" si="786"/>
        <v/>
      </c>
      <c r="D25135" s="213" t="str">
        <f t="shared" si="787"/>
        <v/>
      </c>
    </row>
    <row r="25136" spans="2:4" x14ac:dyDescent="0.3">
      <c r="B25136" s="211" t="str">
        <f t="shared" si="786"/>
        <v/>
      </c>
      <c r="D25136" s="213" t="str">
        <f t="shared" si="787"/>
        <v/>
      </c>
    </row>
    <row r="25137" spans="2:4" x14ac:dyDescent="0.3">
      <c r="B25137" s="211" t="str">
        <f t="shared" si="786"/>
        <v/>
      </c>
      <c r="D25137" s="213" t="str">
        <f t="shared" si="787"/>
        <v/>
      </c>
    </row>
    <row r="25138" spans="2:4" x14ac:dyDescent="0.3">
      <c r="B25138" s="211" t="str">
        <f t="shared" si="786"/>
        <v/>
      </c>
      <c r="D25138" s="213" t="str">
        <f t="shared" si="787"/>
        <v/>
      </c>
    </row>
    <row r="25139" spans="2:4" x14ac:dyDescent="0.3">
      <c r="B25139" s="211" t="str">
        <f t="shared" si="786"/>
        <v/>
      </c>
      <c r="D25139" s="213" t="str">
        <f t="shared" si="787"/>
        <v/>
      </c>
    </row>
    <row r="25140" spans="2:4" x14ac:dyDescent="0.3">
      <c r="B25140" s="211" t="str">
        <f t="shared" si="786"/>
        <v/>
      </c>
      <c r="D25140" s="213" t="str">
        <f t="shared" si="787"/>
        <v/>
      </c>
    </row>
    <row r="25141" spans="2:4" x14ac:dyDescent="0.3">
      <c r="B25141" s="211" t="str">
        <f t="shared" si="786"/>
        <v/>
      </c>
      <c r="D25141" s="213" t="str">
        <f t="shared" si="787"/>
        <v/>
      </c>
    </row>
    <row r="25142" spans="2:4" x14ac:dyDescent="0.3">
      <c r="B25142" s="211" t="str">
        <f t="shared" si="786"/>
        <v/>
      </c>
      <c r="D25142" s="213" t="str">
        <f t="shared" si="787"/>
        <v/>
      </c>
    </row>
    <row r="25143" spans="2:4" x14ac:dyDescent="0.3">
      <c r="B25143" s="211" t="str">
        <f t="shared" si="786"/>
        <v/>
      </c>
      <c r="D25143" s="213" t="str">
        <f t="shared" si="787"/>
        <v/>
      </c>
    </row>
    <row r="25144" spans="2:4" x14ac:dyDescent="0.3">
      <c r="B25144" s="211" t="str">
        <f t="shared" si="786"/>
        <v/>
      </c>
      <c r="D25144" s="213" t="str">
        <f t="shared" si="787"/>
        <v/>
      </c>
    </row>
    <row r="25145" spans="2:4" x14ac:dyDescent="0.3">
      <c r="B25145" s="211" t="str">
        <f t="shared" si="786"/>
        <v/>
      </c>
      <c r="D25145" s="213" t="str">
        <f t="shared" si="787"/>
        <v/>
      </c>
    </row>
    <row r="25146" spans="2:4" x14ac:dyDescent="0.3">
      <c r="B25146" s="211" t="str">
        <f t="shared" si="786"/>
        <v/>
      </c>
      <c r="D25146" s="213" t="str">
        <f t="shared" si="787"/>
        <v/>
      </c>
    </row>
    <row r="25147" spans="2:4" x14ac:dyDescent="0.3">
      <c r="B25147" s="211" t="str">
        <f t="shared" si="786"/>
        <v/>
      </c>
      <c r="D25147" s="213" t="str">
        <f t="shared" si="787"/>
        <v/>
      </c>
    </row>
    <row r="25148" spans="2:4" x14ac:dyDescent="0.3">
      <c r="B25148" s="211" t="str">
        <f t="shared" si="786"/>
        <v/>
      </c>
      <c r="D25148" s="213" t="str">
        <f t="shared" si="787"/>
        <v/>
      </c>
    </row>
    <row r="25149" spans="2:4" x14ac:dyDescent="0.3">
      <c r="B25149" s="211" t="str">
        <f t="shared" si="786"/>
        <v/>
      </c>
      <c r="D25149" s="213" t="str">
        <f t="shared" si="787"/>
        <v/>
      </c>
    </row>
    <row r="25150" spans="2:4" x14ac:dyDescent="0.3">
      <c r="B25150" s="211" t="str">
        <f t="shared" si="786"/>
        <v/>
      </c>
      <c r="D25150" s="213" t="str">
        <f t="shared" si="787"/>
        <v/>
      </c>
    </row>
    <row r="25151" spans="2:4" x14ac:dyDescent="0.3">
      <c r="B25151" s="211" t="str">
        <f t="shared" si="786"/>
        <v/>
      </c>
      <c r="D25151" s="213" t="str">
        <f t="shared" si="787"/>
        <v/>
      </c>
    </row>
    <row r="25152" spans="2:4" x14ac:dyDescent="0.3">
      <c r="B25152" s="211" t="str">
        <f t="shared" si="786"/>
        <v/>
      </c>
      <c r="D25152" s="213" t="str">
        <f t="shared" si="787"/>
        <v/>
      </c>
    </row>
    <row r="25153" spans="2:4" x14ac:dyDescent="0.3">
      <c r="B25153" s="211" t="str">
        <f t="shared" si="786"/>
        <v/>
      </c>
      <c r="D25153" s="213" t="str">
        <f t="shared" si="787"/>
        <v/>
      </c>
    </row>
    <row r="25154" spans="2:4" x14ac:dyDescent="0.3">
      <c r="B25154" s="211" t="str">
        <f t="shared" si="786"/>
        <v/>
      </c>
      <c r="D25154" s="213" t="str">
        <f t="shared" si="787"/>
        <v/>
      </c>
    </row>
    <row r="25155" spans="2:4" x14ac:dyDescent="0.3">
      <c r="B25155" s="211" t="str">
        <f t="shared" si="786"/>
        <v/>
      </c>
      <c r="D25155" s="213" t="str">
        <f t="shared" si="787"/>
        <v/>
      </c>
    </row>
    <row r="25156" spans="2:4" x14ac:dyDescent="0.3">
      <c r="B25156" s="211" t="str">
        <f t="shared" si="786"/>
        <v/>
      </c>
      <c r="D25156" s="213" t="str">
        <f t="shared" si="787"/>
        <v/>
      </c>
    </row>
    <row r="25157" spans="2:4" x14ac:dyDescent="0.3">
      <c r="B25157" s="211" t="str">
        <f t="shared" si="786"/>
        <v/>
      </c>
      <c r="D25157" s="213" t="str">
        <f t="shared" si="787"/>
        <v/>
      </c>
    </row>
    <row r="25158" spans="2:4" x14ac:dyDescent="0.3">
      <c r="B25158" s="211" t="str">
        <f t="shared" ref="B25158:B25221" si="788">IF(NOT(ISBLANK(A25158)),INT(($B$2-A25158)/365.25),"")</f>
        <v/>
      </c>
      <c r="D25158" s="213" t="str">
        <f t="shared" ref="D25158:D25221" si="789">_xlfn.IFNA(VLOOKUP(B25158,AgeGroups,2,TRUE),"")</f>
        <v/>
      </c>
    </row>
    <row r="25159" spans="2:4" x14ac:dyDescent="0.3">
      <c r="B25159" s="211" t="str">
        <f t="shared" si="788"/>
        <v/>
      </c>
      <c r="D25159" s="213" t="str">
        <f t="shared" si="789"/>
        <v/>
      </c>
    </row>
    <row r="25160" spans="2:4" x14ac:dyDescent="0.3">
      <c r="B25160" s="211" t="str">
        <f t="shared" si="788"/>
        <v/>
      </c>
      <c r="D25160" s="213" t="str">
        <f t="shared" si="789"/>
        <v/>
      </c>
    </row>
    <row r="25161" spans="2:4" x14ac:dyDescent="0.3">
      <c r="B25161" s="211" t="str">
        <f t="shared" si="788"/>
        <v/>
      </c>
      <c r="D25161" s="213" t="str">
        <f t="shared" si="789"/>
        <v/>
      </c>
    </row>
    <row r="25162" spans="2:4" x14ac:dyDescent="0.3">
      <c r="B25162" s="211" t="str">
        <f t="shared" si="788"/>
        <v/>
      </c>
      <c r="D25162" s="213" t="str">
        <f t="shared" si="789"/>
        <v/>
      </c>
    </row>
    <row r="25163" spans="2:4" x14ac:dyDescent="0.3">
      <c r="B25163" s="211" t="str">
        <f t="shared" si="788"/>
        <v/>
      </c>
      <c r="D25163" s="213" t="str">
        <f t="shared" si="789"/>
        <v/>
      </c>
    </row>
    <row r="25164" spans="2:4" x14ac:dyDescent="0.3">
      <c r="B25164" s="211" t="str">
        <f t="shared" si="788"/>
        <v/>
      </c>
      <c r="D25164" s="213" t="str">
        <f t="shared" si="789"/>
        <v/>
      </c>
    </row>
    <row r="25165" spans="2:4" x14ac:dyDescent="0.3">
      <c r="B25165" s="211" t="str">
        <f t="shared" si="788"/>
        <v/>
      </c>
      <c r="D25165" s="213" t="str">
        <f t="shared" si="789"/>
        <v/>
      </c>
    </row>
    <row r="25166" spans="2:4" x14ac:dyDescent="0.3">
      <c r="B25166" s="211" t="str">
        <f t="shared" si="788"/>
        <v/>
      </c>
      <c r="D25166" s="213" t="str">
        <f t="shared" si="789"/>
        <v/>
      </c>
    </row>
    <row r="25167" spans="2:4" x14ac:dyDescent="0.3">
      <c r="B25167" s="211" t="str">
        <f t="shared" si="788"/>
        <v/>
      </c>
      <c r="D25167" s="213" t="str">
        <f t="shared" si="789"/>
        <v/>
      </c>
    </row>
    <row r="25168" spans="2:4" x14ac:dyDescent="0.3">
      <c r="B25168" s="211" t="str">
        <f t="shared" si="788"/>
        <v/>
      </c>
      <c r="D25168" s="213" t="str">
        <f t="shared" si="789"/>
        <v/>
      </c>
    </row>
    <row r="25169" spans="2:4" x14ac:dyDescent="0.3">
      <c r="B25169" s="211" t="str">
        <f t="shared" si="788"/>
        <v/>
      </c>
      <c r="D25169" s="213" t="str">
        <f t="shared" si="789"/>
        <v/>
      </c>
    </row>
    <row r="25170" spans="2:4" x14ac:dyDescent="0.3">
      <c r="B25170" s="211" t="str">
        <f t="shared" si="788"/>
        <v/>
      </c>
      <c r="D25170" s="213" t="str">
        <f t="shared" si="789"/>
        <v/>
      </c>
    </row>
    <row r="25171" spans="2:4" x14ac:dyDescent="0.3">
      <c r="B25171" s="211" t="str">
        <f t="shared" si="788"/>
        <v/>
      </c>
      <c r="D25171" s="213" t="str">
        <f t="shared" si="789"/>
        <v/>
      </c>
    </row>
    <row r="25172" spans="2:4" x14ac:dyDescent="0.3">
      <c r="B25172" s="211" t="str">
        <f t="shared" si="788"/>
        <v/>
      </c>
      <c r="D25172" s="213" t="str">
        <f t="shared" si="789"/>
        <v/>
      </c>
    </row>
    <row r="25173" spans="2:4" x14ac:dyDescent="0.3">
      <c r="B25173" s="211" t="str">
        <f t="shared" si="788"/>
        <v/>
      </c>
      <c r="D25173" s="213" t="str">
        <f t="shared" si="789"/>
        <v/>
      </c>
    </row>
    <row r="25174" spans="2:4" x14ac:dyDescent="0.3">
      <c r="B25174" s="211" t="str">
        <f t="shared" si="788"/>
        <v/>
      </c>
      <c r="D25174" s="213" t="str">
        <f t="shared" si="789"/>
        <v/>
      </c>
    </row>
    <row r="25175" spans="2:4" x14ac:dyDescent="0.3">
      <c r="B25175" s="211" t="str">
        <f t="shared" si="788"/>
        <v/>
      </c>
      <c r="D25175" s="213" t="str">
        <f t="shared" si="789"/>
        <v/>
      </c>
    </row>
    <row r="25176" spans="2:4" x14ac:dyDescent="0.3">
      <c r="B25176" s="211" t="str">
        <f t="shared" si="788"/>
        <v/>
      </c>
      <c r="D25176" s="213" t="str">
        <f t="shared" si="789"/>
        <v/>
      </c>
    </row>
    <row r="25177" spans="2:4" x14ac:dyDescent="0.3">
      <c r="B25177" s="211" t="str">
        <f t="shared" si="788"/>
        <v/>
      </c>
      <c r="D25177" s="213" t="str">
        <f t="shared" si="789"/>
        <v/>
      </c>
    </row>
    <row r="25178" spans="2:4" x14ac:dyDescent="0.3">
      <c r="B25178" s="211" t="str">
        <f t="shared" si="788"/>
        <v/>
      </c>
      <c r="D25178" s="213" t="str">
        <f t="shared" si="789"/>
        <v/>
      </c>
    </row>
    <row r="25179" spans="2:4" x14ac:dyDescent="0.3">
      <c r="B25179" s="211" t="str">
        <f t="shared" si="788"/>
        <v/>
      </c>
      <c r="D25179" s="213" t="str">
        <f t="shared" si="789"/>
        <v/>
      </c>
    </row>
    <row r="25180" spans="2:4" x14ac:dyDescent="0.3">
      <c r="B25180" s="211" t="str">
        <f t="shared" si="788"/>
        <v/>
      </c>
      <c r="D25180" s="213" t="str">
        <f t="shared" si="789"/>
        <v/>
      </c>
    </row>
    <row r="25181" spans="2:4" x14ac:dyDescent="0.3">
      <c r="B25181" s="211" t="str">
        <f t="shared" si="788"/>
        <v/>
      </c>
      <c r="D25181" s="213" t="str">
        <f t="shared" si="789"/>
        <v/>
      </c>
    </row>
    <row r="25182" spans="2:4" x14ac:dyDescent="0.3">
      <c r="B25182" s="211" t="str">
        <f t="shared" si="788"/>
        <v/>
      </c>
      <c r="D25182" s="213" t="str">
        <f t="shared" si="789"/>
        <v/>
      </c>
    </row>
    <row r="25183" spans="2:4" x14ac:dyDescent="0.3">
      <c r="B25183" s="211" t="str">
        <f t="shared" si="788"/>
        <v/>
      </c>
      <c r="D25183" s="213" t="str">
        <f t="shared" si="789"/>
        <v/>
      </c>
    </row>
    <row r="25184" spans="2:4" x14ac:dyDescent="0.3">
      <c r="B25184" s="211" t="str">
        <f t="shared" si="788"/>
        <v/>
      </c>
      <c r="D25184" s="213" t="str">
        <f t="shared" si="789"/>
        <v/>
      </c>
    </row>
    <row r="25185" spans="2:4" x14ac:dyDescent="0.3">
      <c r="B25185" s="211" t="str">
        <f t="shared" si="788"/>
        <v/>
      </c>
      <c r="D25185" s="213" t="str">
        <f t="shared" si="789"/>
        <v/>
      </c>
    </row>
    <row r="25186" spans="2:4" x14ac:dyDescent="0.3">
      <c r="B25186" s="211" t="str">
        <f t="shared" si="788"/>
        <v/>
      </c>
      <c r="D25186" s="213" t="str">
        <f t="shared" si="789"/>
        <v/>
      </c>
    </row>
    <row r="25187" spans="2:4" x14ac:dyDescent="0.3">
      <c r="B25187" s="211" t="str">
        <f t="shared" si="788"/>
        <v/>
      </c>
      <c r="D25187" s="213" t="str">
        <f t="shared" si="789"/>
        <v/>
      </c>
    </row>
    <row r="25188" spans="2:4" x14ac:dyDescent="0.3">
      <c r="B25188" s="211" t="str">
        <f t="shared" si="788"/>
        <v/>
      </c>
      <c r="D25188" s="213" t="str">
        <f t="shared" si="789"/>
        <v/>
      </c>
    </row>
    <row r="25189" spans="2:4" x14ac:dyDescent="0.3">
      <c r="B25189" s="211" t="str">
        <f t="shared" si="788"/>
        <v/>
      </c>
      <c r="D25189" s="213" t="str">
        <f t="shared" si="789"/>
        <v/>
      </c>
    </row>
    <row r="25190" spans="2:4" x14ac:dyDescent="0.3">
      <c r="B25190" s="211" t="str">
        <f t="shared" si="788"/>
        <v/>
      </c>
      <c r="D25190" s="213" t="str">
        <f t="shared" si="789"/>
        <v/>
      </c>
    </row>
    <row r="25191" spans="2:4" x14ac:dyDescent="0.3">
      <c r="B25191" s="211" t="str">
        <f t="shared" si="788"/>
        <v/>
      </c>
      <c r="D25191" s="213" t="str">
        <f t="shared" si="789"/>
        <v/>
      </c>
    </row>
    <row r="25192" spans="2:4" x14ac:dyDescent="0.3">
      <c r="B25192" s="211" t="str">
        <f t="shared" si="788"/>
        <v/>
      </c>
      <c r="D25192" s="213" t="str">
        <f t="shared" si="789"/>
        <v/>
      </c>
    </row>
    <row r="25193" spans="2:4" x14ac:dyDescent="0.3">
      <c r="B25193" s="211" t="str">
        <f t="shared" si="788"/>
        <v/>
      </c>
      <c r="D25193" s="213" t="str">
        <f t="shared" si="789"/>
        <v/>
      </c>
    </row>
    <row r="25194" spans="2:4" x14ac:dyDescent="0.3">
      <c r="B25194" s="211" t="str">
        <f t="shared" si="788"/>
        <v/>
      </c>
      <c r="D25194" s="213" t="str">
        <f t="shared" si="789"/>
        <v/>
      </c>
    </row>
    <row r="25195" spans="2:4" x14ac:dyDescent="0.3">
      <c r="B25195" s="211" t="str">
        <f t="shared" si="788"/>
        <v/>
      </c>
      <c r="D25195" s="213" t="str">
        <f t="shared" si="789"/>
        <v/>
      </c>
    </row>
    <row r="25196" spans="2:4" x14ac:dyDescent="0.3">
      <c r="B25196" s="211" t="str">
        <f t="shared" si="788"/>
        <v/>
      </c>
      <c r="D25196" s="213" t="str">
        <f t="shared" si="789"/>
        <v/>
      </c>
    </row>
    <row r="25197" spans="2:4" x14ac:dyDescent="0.3">
      <c r="B25197" s="211" t="str">
        <f t="shared" si="788"/>
        <v/>
      </c>
      <c r="D25197" s="213" t="str">
        <f t="shared" si="789"/>
        <v/>
      </c>
    </row>
    <row r="25198" spans="2:4" x14ac:dyDescent="0.3">
      <c r="B25198" s="211" t="str">
        <f t="shared" si="788"/>
        <v/>
      </c>
      <c r="D25198" s="213" t="str">
        <f t="shared" si="789"/>
        <v/>
      </c>
    </row>
    <row r="25199" spans="2:4" x14ac:dyDescent="0.3">
      <c r="B25199" s="211" t="str">
        <f t="shared" si="788"/>
        <v/>
      </c>
      <c r="D25199" s="213" t="str">
        <f t="shared" si="789"/>
        <v/>
      </c>
    </row>
    <row r="25200" spans="2:4" x14ac:dyDescent="0.3">
      <c r="B25200" s="211" t="str">
        <f t="shared" si="788"/>
        <v/>
      </c>
      <c r="D25200" s="213" t="str">
        <f t="shared" si="789"/>
        <v/>
      </c>
    </row>
    <row r="25201" spans="2:4" x14ac:dyDescent="0.3">
      <c r="B25201" s="211" t="str">
        <f t="shared" si="788"/>
        <v/>
      </c>
      <c r="D25201" s="213" t="str">
        <f t="shared" si="789"/>
        <v/>
      </c>
    </row>
    <row r="25202" spans="2:4" x14ac:dyDescent="0.3">
      <c r="B25202" s="211" t="str">
        <f t="shared" si="788"/>
        <v/>
      </c>
      <c r="D25202" s="213" t="str">
        <f t="shared" si="789"/>
        <v/>
      </c>
    </row>
    <row r="25203" spans="2:4" x14ac:dyDescent="0.3">
      <c r="B25203" s="211" t="str">
        <f t="shared" si="788"/>
        <v/>
      </c>
      <c r="D25203" s="213" t="str">
        <f t="shared" si="789"/>
        <v/>
      </c>
    </row>
    <row r="25204" spans="2:4" x14ac:dyDescent="0.3">
      <c r="B25204" s="211" t="str">
        <f t="shared" si="788"/>
        <v/>
      </c>
      <c r="D25204" s="213" t="str">
        <f t="shared" si="789"/>
        <v/>
      </c>
    </row>
    <row r="25205" spans="2:4" x14ac:dyDescent="0.3">
      <c r="B25205" s="211" t="str">
        <f t="shared" si="788"/>
        <v/>
      </c>
      <c r="D25205" s="213" t="str">
        <f t="shared" si="789"/>
        <v/>
      </c>
    </row>
    <row r="25206" spans="2:4" x14ac:dyDescent="0.3">
      <c r="B25206" s="211" t="str">
        <f t="shared" si="788"/>
        <v/>
      </c>
      <c r="D25206" s="213" t="str">
        <f t="shared" si="789"/>
        <v/>
      </c>
    </row>
    <row r="25207" spans="2:4" x14ac:dyDescent="0.3">
      <c r="B25207" s="211" t="str">
        <f t="shared" si="788"/>
        <v/>
      </c>
      <c r="D25207" s="213" t="str">
        <f t="shared" si="789"/>
        <v/>
      </c>
    </row>
    <row r="25208" spans="2:4" x14ac:dyDescent="0.3">
      <c r="B25208" s="211" t="str">
        <f t="shared" si="788"/>
        <v/>
      </c>
      <c r="D25208" s="213" t="str">
        <f t="shared" si="789"/>
        <v/>
      </c>
    </row>
    <row r="25209" spans="2:4" x14ac:dyDescent="0.3">
      <c r="B25209" s="211" t="str">
        <f t="shared" si="788"/>
        <v/>
      </c>
      <c r="D25209" s="213" t="str">
        <f t="shared" si="789"/>
        <v/>
      </c>
    </row>
    <row r="25210" spans="2:4" x14ac:dyDescent="0.3">
      <c r="B25210" s="211" t="str">
        <f t="shared" si="788"/>
        <v/>
      </c>
      <c r="D25210" s="213" t="str">
        <f t="shared" si="789"/>
        <v/>
      </c>
    </row>
    <row r="25211" spans="2:4" x14ac:dyDescent="0.3">
      <c r="B25211" s="211" t="str">
        <f t="shared" si="788"/>
        <v/>
      </c>
      <c r="D25211" s="213" t="str">
        <f t="shared" si="789"/>
        <v/>
      </c>
    </row>
    <row r="25212" spans="2:4" x14ac:dyDescent="0.3">
      <c r="B25212" s="211" t="str">
        <f t="shared" si="788"/>
        <v/>
      </c>
      <c r="D25212" s="213" t="str">
        <f t="shared" si="789"/>
        <v/>
      </c>
    </row>
    <row r="25213" spans="2:4" x14ac:dyDescent="0.3">
      <c r="B25213" s="211" t="str">
        <f t="shared" si="788"/>
        <v/>
      </c>
      <c r="D25213" s="213" t="str">
        <f t="shared" si="789"/>
        <v/>
      </c>
    </row>
    <row r="25214" spans="2:4" x14ac:dyDescent="0.3">
      <c r="B25214" s="211" t="str">
        <f t="shared" si="788"/>
        <v/>
      </c>
      <c r="D25214" s="213" t="str">
        <f t="shared" si="789"/>
        <v/>
      </c>
    </row>
    <row r="25215" spans="2:4" x14ac:dyDescent="0.3">
      <c r="B25215" s="211" t="str">
        <f t="shared" si="788"/>
        <v/>
      </c>
      <c r="D25215" s="213" t="str">
        <f t="shared" si="789"/>
        <v/>
      </c>
    </row>
    <row r="25216" spans="2:4" x14ac:dyDescent="0.3">
      <c r="B25216" s="211" t="str">
        <f t="shared" si="788"/>
        <v/>
      </c>
      <c r="D25216" s="213" t="str">
        <f t="shared" si="789"/>
        <v/>
      </c>
    </row>
    <row r="25217" spans="2:4" x14ac:dyDescent="0.3">
      <c r="B25217" s="211" t="str">
        <f t="shared" si="788"/>
        <v/>
      </c>
      <c r="D25217" s="213" t="str">
        <f t="shared" si="789"/>
        <v/>
      </c>
    </row>
    <row r="25218" spans="2:4" x14ac:dyDescent="0.3">
      <c r="B25218" s="211" t="str">
        <f t="shared" si="788"/>
        <v/>
      </c>
      <c r="D25218" s="213" t="str">
        <f t="shared" si="789"/>
        <v/>
      </c>
    </row>
    <row r="25219" spans="2:4" x14ac:dyDescent="0.3">
      <c r="B25219" s="211" t="str">
        <f t="shared" si="788"/>
        <v/>
      </c>
      <c r="D25219" s="213" t="str">
        <f t="shared" si="789"/>
        <v/>
      </c>
    </row>
    <row r="25220" spans="2:4" x14ac:dyDescent="0.3">
      <c r="B25220" s="211" t="str">
        <f t="shared" si="788"/>
        <v/>
      </c>
      <c r="D25220" s="213" t="str">
        <f t="shared" si="789"/>
        <v/>
      </c>
    </row>
    <row r="25221" spans="2:4" x14ac:dyDescent="0.3">
      <c r="B25221" s="211" t="str">
        <f t="shared" si="788"/>
        <v/>
      </c>
      <c r="D25221" s="213" t="str">
        <f t="shared" si="789"/>
        <v/>
      </c>
    </row>
    <row r="25222" spans="2:4" x14ac:dyDescent="0.3">
      <c r="B25222" s="211" t="str">
        <f t="shared" ref="B25222:B25285" si="790">IF(NOT(ISBLANK(A25222)),INT(($B$2-A25222)/365.25),"")</f>
        <v/>
      </c>
      <c r="D25222" s="213" t="str">
        <f t="shared" ref="D25222:D25285" si="791">_xlfn.IFNA(VLOOKUP(B25222,AgeGroups,2,TRUE),"")</f>
        <v/>
      </c>
    </row>
    <row r="25223" spans="2:4" x14ac:dyDescent="0.3">
      <c r="B25223" s="211" t="str">
        <f t="shared" si="790"/>
        <v/>
      </c>
      <c r="D25223" s="213" t="str">
        <f t="shared" si="791"/>
        <v/>
      </c>
    </row>
    <row r="25224" spans="2:4" x14ac:dyDescent="0.3">
      <c r="B25224" s="211" t="str">
        <f t="shared" si="790"/>
        <v/>
      </c>
      <c r="D25224" s="213" t="str">
        <f t="shared" si="791"/>
        <v/>
      </c>
    </row>
    <row r="25225" spans="2:4" x14ac:dyDescent="0.3">
      <c r="B25225" s="211" t="str">
        <f t="shared" si="790"/>
        <v/>
      </c>
      <c r="D25225" s="213" t="str">
        <f t="shared" si="791"/>
        <v/>
      </c>
    </row>
    <row r="25226" spans="2:4" x14ac:dyDescent="0.3">
      <c r="B25226" s="211" t="str">
        <f t="shared" si="790"/>
        <v/>
      </c>
      <c r="D25226" s="213" t="str">
        <f t="shared" si="791"/>
        <v/>
      </c>
    </row>
    <row r="25227" spans="2:4" x14ac:dyDescent="0.3">
      <c r="B25227" s="211" t="str">
        <f t="shared" si="790"/>
        <v/>
      </c>
      <c r="D25227" s="213" t="str">
        <f t="shared" si="791"/>
        <v/>
      </c>
    </row>
    <row r="25228" spans="2:4" x14ac:dyDescent="0.3">
      <c r="B25228" s="211" t="str">
        <f t="shared" si="790"/>
        <v/>
      </c>
      <c r="D25228" s="213" t="str">
        <f t="shared" si="791"/>
        <v/>
      </c>
    </row>
    <row r="25229" spans="2:4" x14ac:dyDescent="0.3">
      <c r="B25229" s="211" t="str">
        <f t="shared" si="790"/>
        <v/>
      </c>
      <c r="D25229" s="213" t="str">
        <f t="shared" si="791"/>
        <v/>
      </c>
    </row>
    <row r="25230" spans="2:4" x14ac:dyDescent="0.3">
      <c r="B25230" s="211" t="str">
        <f t="shared" si="790"/>
        <v/>
      </c>
      <c r="D25230" s="213" t="str">
        <f t="shared" si="791"/>
        <v/>
      </c>
    </row>
    <row r="25231" spans="2:4" x14ac:dyDescent="0.3">
      <c r="B25231" s="211" t="str">
        <f t="shared" si="790"/>
        <v/>
      </c>
      <c r="D25231" s="213" t="str">
        <f t="shared" si="791"/>
        <v/>
      </c>
    </row>
    <row r="25232" spans="2:4" x14ac:dyDescent="0.3">
      <c r="B25232" s="211" t="str">
        <f t="shared" si="790"/>
        <v/>
      </c>
      <c r="D25232" s="213" t="str">
        <f t="shared" si="791"/>
        <v/>
      </c>
    </row>
    <row r="25233" spans="2:4" x14ac:dyDescent="0.3">
      <c r="B25233" s="211" t="str">
        <f t="shared" si="790"/>
        <v/>
      </c>
      <c r="D25233" s="213" t="str">
        <f t="shared" si="791"/>
        <v/>
      </c>
    </row>
    <row r="25234" spans="2:4" x14ac:dyDescent="0.3">
      <c r="B25234" s="211" t="str">
        <f t="shared" si="790"/>
        <v/>
      </c>
      <c r="D25234" s="213" t="str">
        <f t="shared" si="791"/>
        <v/>
      </c>
    </row>
    <row r="25235" spans="2:4" x14ac:dyDescent="0.3">
      <c r="B25235" s="211" t="str">
        <f t="shared" si="790"/>
        <v/>
      </c>
      <c r="D25235" s="213" t="str">
        <f t="shared" si="791"/>
        <v/>
      </c>
    </row>
    <row r="25236" spans="2:4" x14ac:dyDescent="0.3">
      <c r="B25236" s="211" t="str">
        <f t="shared" si="790"/>
        <v/>
      </c>
      <c r="D25236" s="213" t="str">
        <f t="shared" si="791"/>
        <v/>
      </c>
    </row>
    <row r="25237" spans="2:4" x14ac:dyDescent="0.3">
      <c r="B25237" s="211" t="str">
        <f t="shared" si="790"/>
        <v/>
      </c>
      <c r="D25237" s="213" t="str">
        <f t="shared" si="791"/>
        <v/>
      </c>
    </row>
    <row r="25238" spans="2:4" x14ac:dyDescent="0.3">
      <c r="B25238" s="211" t="str">
        <f t="shared" si="790"/>
        <v/>
      </c>
      <c r="D25238" s="213" t="str">
        <f t="shared" si="791"/>
        <v/>
      </c>
    </row>
    <row r="25239" spans="2:4" x14ac:dyDescent="0.3">
      <c r="B25239" s="211" t="str">
        <f t="shared" si="790"/>
        <v/>
      </c>
      <c r="D25239" s="213" t="str">
        <f t="shared" si="791"/>
        <v/>
      </c>
    </row>
    <row r="25240" spans="2:4" x14ac:dyDescent="0.3">
      <c r="B25240" s="211" t="str">
        <f t="shared" si="790"/>
        <v/>
      </c>
      <c r="D25240" s="213" t="str">
        <f t="shared" si="791"/>
        <v/>
      </c>
    </row>
    <row r="25241" spans="2:4" x14ac:dyDescent="0.3">
      <c r="B25241" s="211" t="str">
        <f t="shared" si="790"/>
        <v/>
      </c>
      <c r="D25241" s="213" t="str">
        <f t="shared" si="791"/>
        <v/>
      </c>
    </row>
    <row r="25242" spans="2:4" x14ac:dyDescent="0.3">
      <c r="B25242" s="211" t="str">
        <f t="shared" si="790"/>
        <v/>
      </c>
      <c r="D25242" s="213" t="str">
        <f t="shared" si="791"/>
        <v/>
      </c>
    </row>
    <row r="25243" spans="2:4" x14ac:dyDescent="0.3">
      <c r="B25243" s="211" t="str">
        <f t="shared" si="790"/>
        <v/>
      </c>
      <c r="D25243" s="213" t="str">
        <f t="shared" si="791"/>
        <v/>
      </c>
    </row>
    <row r="25244" spans="2:4" x14ac:dyDescent="0.3">
      <c r="B25244" s="211" t="str">
        <f t="shared" si="790"/>
        <v/>
      </c>
      <c r="D25244" s="213" t="str">
        <f t="shared" si="791"/>
        <v/>
      </c>
    </row>
    <row r="25245" spans="2:4" x14ac:dyDescent="0.3">
      <c r="B25245" s="211" t="str">
        <f t="shared" si="790"/>
        <v/>
      </c>
      <c r="D25245" s="213" t="str">
        <f t="shared" si="791"/>
        <v/>
      </c>
    </row>
    <row r="25246" spans="2:4" x14ac:dyDescent="0.3">
      <c r="B25246" s="211" t="str">
        <f t="shared" si="790"/>
        <v/>
      </c>
      <c r="D25246" s="213" t="str">
        <f t="shared" si="791"/>
        <v/>
      </c>
    </row>
    <row r="25247" spans="2:4" x14ac:dyDescent="0.3">
      <c r="B25247" s="211" t="str">
        <f t="shared" si="790"/>
        <v/>
      </c>
      <c r="D25247" s="213" t="str">
        <f t="shared" si="791"/>
        <v/>
      </c>
    </row>
    <row r="25248" spans="2:4" x14ac:dyDescent="0.3">
      <c r="B25248" s="211" t="str">
        <f t="shared" si="790"/>
        <v/>
      </c>
      <c r="D25248" s="213" t="str">
        <f t="shared" si="791"/>
        <v/>
      </c>
    </row>
    <row r="25249" spans="2:4" x14ac:dyDescent="0.3">
      <c r="B25249" s="211" t="str">
        <f t="shared" si="790"/>
        <v/>
      </c>
      <c r="D25249" s="213" t="str">
        <f t="shared" si="791"/>
        <v/>
      </c>
    </row>
    <row r="25250" spans="2:4" x14ac:dyDescent="0.3">
      <c r="B25250" s="211" t="str">
        <f t="shared" si="790"/>
        <v/>
      </c>
      <c r="D25250" s="213" t="str">
        <f t="shared" si="791"/>
        <v/>
      </c>
    </row>
    <row r="25251" spans="2:4" x14ac:dyDescent="0.3">
      <c r="B25251" s="211" t="str">
        <f t="shared" si="790"/>
        <v/>
      </c>
      <c r="D25251" s="213" t="str">
        <f t="shared" si="791"/>
        <v/>
      </c>
    </row>
    <row r="25252" spans="2:4" x14ac:dyDescent="0.3">
      <c r="B25252" s="211" t="str">
        <f t="shared" si="790"/>
        <v/>
      </c>
      <c r="D25252" s="213" t="str">
        <f t="shared" si="791"/>
        <v/>
      </c>
    </row>
    <row r="25253" spans="2:4" x14ac:dyDescent="0.3">
      <c r="B25253" s="211" t="str">
        <f t="shared" si="790"/>
        <v/>
      </c>
      <c r="D25253" s="213" t="str">
        <f t="shared" si="791"/>
        <v/>
      </c>
    </row>
    <row r="25254" spans="2:4" x14ac:dyDescent="0.3">
      <c r="B25254" s="211" t="str">
        <f t="shared" si="790"/>
        <v/>
      </c>
      <c r="D25254" s="213" t="str">
        <f t="shared" si="791"/>
        <v/>
      </c>
    </row>
    <row r="25255" spans="2:4" x14ac:dyDescent="0.3">
      <c r="B25255" s="211" t="str">
        <f t="shared" si="790"/>
        <v/>
      </c>
      <c r="D25255" s="213" t="str">
        <f t="shared" si="791"/>
        <v/>
      </c>
    </row>
    <row r="25256" spans="2:4" x14ac:dyDescent="0.3">
      <c r="B25256" s="211" t="str">
        <f t="shared" si="790"/>
        <v/>
      </c>
      <c r="D25256" s="213" t="str">
        <f t="shared" si="791"/>
        <v/>
      </c>
    </row>
    <row r="25257" spans="2:4" x14ac:dyDescent="0.3">
      <c r="B25257" s="211" t="str">
        <f t="shared" si="790"/>
        <v/>
      </c>
      <c r="D25257" s="213" t="str">
        <f t="shared" si="791"/>
        <v/>
      </c>
    </row>
    <row r="25258" spans="2:4" x14ac:dyDescent="0.3">
      <c r="B25258" s="211" t="str">
        <f t="shared" si="790"/>
        <v/>
      </c>
      <c r="D25258" s="213" t="str">
        <f t="shared" si="791"/>
        <v/>
      </c>
    </row>
    <row r="25259" spans="2:4" x14ac:dyDescent="0.3">
      <c r="B25259" s="211" t="str">
        <f t="shared" si="790"/>
        <v/>
      </c>
      <c r="D25259" s="213" t="str">
        <f t="shared" si="791"/>
        <v/>
      </c>
    </row>
    <row r="25260" spans="2:4" x14ac:dyDescent="0.3">
      <c r="B25260" s="211" t="str">
        <f t="shared" si="790"/>
        <v/>
      </c>
      <c r="D25260" s="213" t="str">
        <f t="shared" si="791"/>
        <v/>
      </c>
    </row>
    <row r="25261" spans="2:4" x14ac:dyDescent="0.3">
      <c r="B25261" s="211" t="str">
        <f t="shared" si="790"/>
        <v/>
      </c>
      <c r="D25261" s="213" t="str">
        <f t="shared" si="791"/>
        <v/>
      </c>
    </row>
    <row r="25262" spans="2:4" x14ac:dyDescent="0.3">
      <c r="B25262" s="211" t="str">
        <f t="shared" si="790"/>
        <v/>
      </c>
      <c r="D25262" s="213" t="str">
        <f t="shared" si="791"/>
        <v/>
      </c>
    </row>
    <row r="25263" spans="2:4" x14ac:dyDescent="0.3">
      <c r="B25263" s="211" t="str">
        <f t="shared" si="790"/>
        <v/>
      </c>
      <c r="D25263" s="213" t="str">
        <f t="shared" si="791"/>
        <v/>
      </c>
    </row>
    <row r="25264" spans="2:4" x14ac:dyDescent="0.3">
      <c r="B25264" s="211" t="str">
        <f t="shared" si="790"/>
        <v/>
      </c>
      <c r="D25264" s="213" t="str">
        <f t="shared" si="791"/>
        <v/>
      </c>
    </row>
    <row r="25265" spans="2:4" x14ac:dyDescent="0.3">
      <c r="B25265" s="211" t="str">
        <f t="shared" si="790"/>
        <v/>
      </c>
      <c r="D25265" s="213" t="str">
        <f t="shared" si="791"/>
        <v/>
      </c>
    </row>
    <row r="25266" spans="2:4" x14ac:dyDescent="0.3">
      <c r="B25266" s="211" t="str">
        <f t="shared" si="790"/>
        <v/>
      </c>
      <c r="D25266" s="213" t="str">
        <f t="shared" si="791"/>
        <v/>
      </c>
    </row>
    <row r="25267" spans="2:4" x14ac:dyDescent="0.3">
      <c r="B25267" s="211" t="str">
        <f t="shared" si="790"/>
        <v/>
      </c>
      <c r="D25267" s="213" t="str">
        <f t="shared" si="791"/>
        <v/>
      </c>
    </row>
    <row r="25268" spans="2:4" x14ac:dyDescent="0.3">
      <c r="B25268" s="211" t="str">
        <f t="shared" si="790"/>
        <v/>
      </c>
      <c r="D25268" s="213" t="str">
        <f t="shared" si="791"/>
        <v/>
      </c>
    </row>
    <row r="25269" spans="2:4" x14ac:dyDescent="0.3">
      <c r="B25269" s="211" t="str">
        <f t="shared" si="790"/>
        <v/>
      </c>
      <c r="D25269" s="213" t="str">
        <f t="shared" si="791"/>
        <v/>
      </c>
    </row>
    <row r="25270" spans="2:4" x14ac:dyDescent="0.3">
      <c r="B25270" s="211" t="str">
        <f t="shared" si="790"/>
        <v/>
      </c>
      <c r="D25270" s="213" t="str">
        <f t="shared" si="791"/>
        <v/>
      </c>
    </row>
    <row r="25271" spans="2:4" x14ac:dyDescent="0.3">
      <c r="B25271" s="211" t="str">
        <f t="shared" si="790"/>
        <v/>
      </c>
      <c r="D25271" s="213" t="str">
        <f t="shared" si="791"/>
        <v/>
      </c>
    </row>
    <row r="25272" spans="2:4" x14ac:dyDescent="0.3">
      <c r="B25272" s="211" t="str">
        <f t="shared" si="790"/>
        <v/>
      </c>
      <c r="D25272" s="213" t="str">
        <f t="shared" si="791"/>
        <v/>
      </c>
    </row>
    <row r="25273" spans="2:4" x14ac:dyDescent="0.3">
      <c r="B25273" s="211" t="str">
        <f t="shared" si="790"/>
        <v/>
      </c>
      <c r="D25273" s="213" t="str">
        <f t="shared" si="791"/>
        <v/>
      </c>
    </row>
    <row r="25274" spans="2:4" x14ac:dyDescent="0.3">
      <c r="B25274" s="211" t="str">
        <f t="shared" si="790"/>
        <v/>
      </c>
      <c r="D25274" s="213" t="str">
        <f t="shared" si="791"/>
        <v/>
      </c>
    </row>
    <row r="25275" spans="2:4" x14ac:dyDescent="0.3">
      <c r="B25275" s="211" t="str">
        <f t="shared" si="790"/>
        <v/>
      </c>
      <c r="D25275" s="213" t="str">
        <f t="shared" si="791"/>
        <v/>
      </c>
    </row>
    <row r="25276" spans="2:4" x14ac:dyDescent="0.3">
      <c r="B25276" s="211" t="str">
        <f t="shared" si="790"/>
        <v/>
      </c>
      <c r="D25276" s="213" t="str">
        <f t="shared" si="791"/>
        <v/>
      </c>
    </row>
    <row r="25277" spans="2:4" x14ac:dyDescent="0.3">
      <c r="B25277" s="211" t="str">
        <f t="shared" si="790"/>
        <v/>
      </c>
      <c r="D25277" s="213" t="str">
        <f t="shared" si="791"/>
        <v/>
      </c>
    </row>
    <row r="25278" spans="2:4" x14ac:dyDescent="0.3">
      <c r="B25278" s="211" t="str">
        <f t="shared" si="790"/>
        <v/>
      </c>
      <c r="D25278" s="213" t="str">
        <f t="shared" si="791"/>
        <v/>
      </c>
    </row>
    <row r="25279" spans="2:4" x14ac:dyDescent="0.3">
      <c r="B25279" s="211" t="str">
        <f t="shared" si="790"/>
        <v/>
      </c>
      <c r="D25279" s="213" t="str">
        <f t="shared" si="791"/>
        <v/>
      </c>
    </row>
    <row r="25280" spans="2:4" x14ac:dyDescent="0.3">
      <c r="B25280" s="211" t="str">
        <f t="shared" si="790"/>
        <v/>
      </c>
      <c r="D25280" s="213" t="str">
        <f t="shared" si="791"/>
        <v/>
      </c>
    </row>
    <row r="25281" spans="2:4" x14ac:dyDescent="0.3">
      <c r="B25281" s="211" t="str">
        <f t="shared" si="790"/>
        <v/>
      </c>
      <c r="D25281" s="213" t="str">
        <f t="shared" si="791"/>
        <v/>
      </c>
    </row>
    <row r="25282" spans="2:4" x14ac:dyDescent="0.3">
      <c r="B25282" s="211" t="str">
        <f t="shared" si="790"/>
        <v/>
      </c>
      <c r="D25282" s="213" t="str">
        <f t="shared" si="791"/>
        <v/>
      </c>
    </row>
    <row r="25283" spans="2:4" x14ac:dyDescent="0.3">
      <c r="B25283" s="211" t="str">
        <f t="shared" si="790"/>
        <v/>
      </c>
      <c r="D25283" s="213" t="str">
        <f t="shared" si="791"/>
        <v/>
      </c>
    </row>
    <row r="25284" spans="2:4" x14ac:dyDescent="0.3">
      <c r="B25284" s="211" t="str">
        <f t="shared" si="790"/>
        <v/>
      </c>
      <c r="D25284" s="213" t="str">
        <f t="shared" si="791"/>
        <v/>
      </c>
    </row>
    <row r="25285" spans="2:4" x14ac:dyDescent="0.3">
      <c r="B25285" s="211" t="str">
        <f t="shared" si="790"/>
        <v/>
      </c>
      <c r="D25285" s="213" t="str">
        <f t="shared" si="791"/>
        <v/>
      </c>
    </row>
    <row r="25286" spans="2:4" x14ac:dyDescent="0.3">
      <c r="B25286" s="211" t="str">
        <f t="shared" ref="B25286:B25349" si="792">IF(NOT(ISBLANK(A25286)),INT(($B$2-A25286)/365.25),"")</f>
        <v/>
      </c>
      <c r="D25286" s="213" t="str">
        <f t="shared" ref="D25286:D25349" si="793">_xlfn.IFNA(VLOOKUP(B25286,AgeGroups,2,TRUE),"")</f>
        <v/>
      </c>
    </row>
    <row r="25287" spans="2:4" x14ac:dyDescent="0.3">
      <c r="B25287" s="211" t="str">
        <f t="shared" si="792"/>
        <v/>
      </c>
      <c r="D25287" s="213" t="str">
        <f t="shared" si="793"/>
        <v/>
      </c>
    </row>
    <row r="25288" spans="2:4" x14ac:dyDescent="0.3">
      <c r="B25288" s="211" t="str">
        <f t="shared" si="792"/>
        <v/>
      </c>
      <c r="D25288" s="213" t="str">
        <f t="shared" si="793"/>
        <v/>
      </c>
    </row>
    <row r="25289" spans="2:4" x14ac:dyDescent="0.3">
      <c r="B25289" s="211" t="str">
        <f t="shared" si="792"/>
        <v/>
      </c>
      <c r="D25289" s="213" t="str">
        <f t="shared" si="793"/>
        <v/>
      </c>
    </row>
    <row r="25290" spans="2:4" x14ac:dyDescent="0.3">
      <c r="B25290" s="211" t="str">
        <f t="shared" si="792"/>
        <v/>
      </c>
      <c r="D25290" s="213" t="str">
        <f t="shared" si="793"/>
        <v/>
      </c>
    </row>
    <row r="25291" spans="2:4" x14ac:dyDescent="0.3">
      <c r="B25291" s="211" t="str">
        <f t="shared" si="792"/>
        <v/>
      </c>
      <c r="D25291" s="213" t="str">
        <f t="shared" si="793"/>
        <v/>
      </c>
    </row>
    <row r="25292" spans="2:4" x14ac:dyDescent="0.3">
      <c r="B25292" s="211" t="str">
        <f t="shared" si="792"/>
        <v/>
      </c>
      <c r="D25292" s="213" t="str">
        <f t="shared" si="793"/>
        <v/>
      </c>
    </row>
    <row r="25293" spans="2:4" x14ac:dyDescent="0.3">
      <c r="B25293" s="211" t="str">
        <f t="shared" si="792"/>
        <v/>
      </c>
      <c r="D25293" s="213" t="str">
        <f t="shared" si="793"/>
        <v/>
      </c>
    </row>
    <row r="25294" spans="2:4" x14ac:dyDescent="0.3">
      <c r="B25294" s="211" t="str">
        <f t="shared" si="792"/>
        <v/>
      </c>
      <c r="D25294" s="213" t="str">
        <f t="shared" si="793"/>
        <v/>
      </c>
    </row>
    <row r="25295" spans="2:4" x14ac:dyDescent="0.3">
      <c r="B25295" s="211" t="str">
        <f t="shared" si="792"/>
        <v/>
      </c>
      <c r="D25295" s="213" t="str">
        <f t="shared" si="793"/>
        <v/>
      </c>
    </row>
    <row r="25296" spans="2:4" x14ac:dyDescent="0.3">
      <c r="B25296" s="211" t="str">
        <f t="shared" si="792"/>
        <v/>
      </c>
      <c r="D25296" s="213" t="str">
        <f t="shared" si="793"/>
        <v/>
      </c>
    </row>
    <row r="25297" spans="2:4" x14ac:dyDescent="0.3">
      <c r="B25297" s="211" t="str">
        <f t="shared" si="792"/>
        <v/>
      </c>
      <c r="D25297" s="213" t="str">
        <f t="shared" si="793"/>
        <v/>
      </c>
    </row>
    <row r="25298" spans="2:4" x14ac:dyDescent="0.3">
      <c r="B25298" s="211" t="str">
        <f t="shared" si="792"/>
        <v/>
      </c>
      <c r="D25298" s="213" t="str">
        <f t="shared" si="793"/>
        <v/>
      </c>
    </row>
    <row r="25299" spans="2:4" x14ac:dyDescent="0.3">
      <c r="B25299" s="211" t="str">
        <f t="shared" si="792"/>
        <v/>
      </c>
      <c r="D25299" s="213" t="str">
        <f t="shared" si="793"/>
        <v/>
      </c>
    </row>
    <row r="25300" spans="2:4" x14ac:dyDescent="0.3">
      <c r="B25300" s="211" t="str">
        <f t="shared" si="792"/>
        <v/>
      </c>
      <c r="D25300" s="213" t="str">
        <f t="shared" si="793"/>
        <v/>
      </c>
    </row>
    <row r="25301" spans="2:4" x14ac:dyDescent="0.3">
      <c r="B25301" s="211" t="str">
        <f t="shared" si="792"/>
        <v/>
      </c>
      <c r="D25301" s="213" t="str">
        <f t="shared" si="793"/>
        <v/>
      </c>
    </row>
    <row r="25302" spans="2:4" x14ac:dyDescent="0.3">
      <c r="B25302" s="211" t="str">
        <f t="shared" si="792"/>
        <v/>
      </c>
      <c r="D25302" s="213" t="str">
        <f t="shared" si="793"/>
        <v/>
      </c>
    </row>
    <row r="25303" spans="2:4" x14ac:dyDescent="0.3">
      <c r="B25303" s="211" t="str">
        <f t="shared" si="792"/>
        <v/>
      </c>
      <c r="D25303" s="213" t="str">
        <f t="shared" si="793"/>
        <v/>
      </c>
    </row>
    <row r="25304" spans="2:4" x14ac:dyDescent="0.3">
      <c r="B25304" s="211" t="str">
        <f t="shared" si="792"/>
        <v/>
      </c>
      <c r="D25304" s="213" t="str">
        <f t="shared" si="793"/>
        <v/>
      </c>
    </row>
    <row r="25305" spans="2:4" x14ac:dyDescent="0.3">
      <c r="B25305" s="211" t="str">
        <f t="shared" si="792"/>
        <v/>
      </c>
      <c r="D25305" s="213" t="str">
        <f t="shared" si="793"/>
        <v/>
      </c>
    </row>
    <row r="25306" spans="2:4" x14ac:dyDescent="0.3">
      <c r="B25306" s="211" t="str">
        <f t="shared" si="792"/>
        <v/>
      </c>
      <c r="D25306" s="213" t="str">
        <f t="shared" si="793"/>
        <v/>
      </c>
    </row>
    <row r="25307" spans="2:4" x14ac:dyDescent="0.3">
      <c r="B25307" s="211" t="str">
        <f t="shared" si="792"/>
        <v/>
      </c>
      <c r="D25307" s="213" t="str">
        <f t="shared" si="793"/>
        <v/>
      </c>
    </row>
    <row r="25308" spans="2:4" x14ac:dyDescent="0.3">
      <c r="B25308" s="211" t="str">
        <f t="shared" si="792"/>
        <v/>
      </c>
      <c r="D25308" s="213" t="str">
        <f t="shared" si="793"/>
        <v/>
      </c>
    </row>
    <row r="25309" spans="2:4" x14ac:dyDescent="0.3">
      <c r="B25309" s="211" t="str">
        <f t="shared" si="792"/>
        <v/>
      </c>
      <c r="D25309" s="213" t="str">
        <f t="shared" si="793"/>
        <v/>
      </c>
    </row>
    <row r="25310" spans="2:4" x14ac:dyDescent="0.3">
      <c r="B25310" s="211" t="str">
        <f t="shared" si="792"/>
        <v/>
      </c>
      <c r="D25310" s="213" t="str">
        <f t="shared" si="793"/>
        <v/>
      </c>
    </row>
    <row r="25311" spans="2:4" x14ac:dyDescent="0.3">
      <c r="B25311" s="211" t="str">
        <f t="shared" si="792"/>
        <v/>
      </c>
      <c r="D25311" s="213" t="str">
        <f t="shared" si="793"/>
        <v/>
      </c>
    </row>
    <row r="25312" spans="2:4" x14ac:dyDescent="0.3">
      <c r="B25312" s="211" t="str">
        <f t="shared" si="792"/>
        <v/>
      </c>
      <c r="D25312" s="213" t="str">
        <f t="shared" si="793"/>
        <v/>
      </c>
    </row>
    <row r="25313" spans="2:4" x14ac:dyDescent="0.3">
      <c r="B25313" s="211" t="str">
        <f t="shared" si="792"/>
        <v/>
      </c>
      <c r="D25313" s="213" t="str">
        <f t="shared" si="793"/>
        <v/>
      </c>
    </row>
    <row r="25314" spans="2:4" x14ac:dyDescent="0.3">
      <c r="B25314" s="211" t="str">
        <f t="shared" si="792"/>
        <v/>
      </c>
      <c r="D25314" s="213" t="str">
        <f t="shared" si="793"/>
        <v/>
      </c>
    </row>
    <row r="25315" spans="2:4" x14ac:dyDescent="0.3">
      <c r="B25315" s="211" t="str">
        <f t="shared" si="792"/>
        <v/>
      </c>
      <c r="D25315" s="213" t="str">
        <f t="shared" si="793"/>
        <v/>
      </c>
    </row>
    <row r="25316" spans="2:4" x14ac:dyDescent="0.3">
      <c r="B25316" s="211" t="str">
        <f t="shared" si="792"/>
        <v/>
      </c>
      <c r="D25316" s="213" t="str">
        <f t="shared" si="793"/>
        <v/>
      </c>
    </row>
    <row r="25317" spans="2:4" x14ac:dyDescent="0.3">
      <c r="B25317" s="211" t="str">
        <f t="shared" si="792"/>
        <v/>
      </c>
      <c r="D25317" s="213" t="str">
        <f t="shared" si="793"/>
        <v/>
      </c>
    </row>
    <row r="25318" spans="2:4" x14ac:dyDescent="0.3">
      <c r="B25318" s="211" t="str">
        <f t="shared" si="792"/>
        <v/>
      </c>
      <c r="D25318" s="213" t="str">
        <f t="shared" si="793"/>
        <v/>
      </c>
    </row>
    <row r="25319" spans="2:4" x14ac:dyDescent="0.3">
      <c r="B25319" s="211" t="str">
        <f t="shared" si="792"/>
        <v/>
      </c>
      <c r="D25319" s="213" t="str">
        <f t="shared" si="793"/>
        <v/>
      </c>
    </row>
    <row r="25320" spans="2:4" x14ac:dyDescent="0.3">
      <c r="B25320" s="211" t="str">
        <f t="shared" si="792"/>
        <v/>
      </c>
      <c r="D25320" s="213" t="str">
        <f t="shared" si="793"/>
        <v/>
      </c>
    </row>
    <row r="25321" spans="2:4" x14ac:dyDescent="0.3">
      <c r="B25321" s="211" t="str">
        <f t="shared" si="792"/>
        <v/>
      </c>
      <c r="D25321" s="213" t="str">
        <f t="shared" si="793"/>
        <v/>
      </c>
    </row>
    <row r="25322" spans="2:4" x14ac:dyDescent="0.3">
      <c r="B25322" s="211" t="str">
        <f t="shared" si="792"/>
        <v/>
      </c>
      <c r="D25322" s="213" t="str">
        <f t="shared" si="793"/>
        <v/>
      </c>
    </row>
    <row r="25323" spans="2:4" x14ac:dyDescent="0.3">
      <c r="B25323" s="211" t="str">
        <f t="shared" si="792"/>
        <v/>
      </c>
      <c r="D25323" s="213" t="str">
        <f t="shared" si="793"/>
        <v/>
      </c>
    </row>
    <row r="25324" spans="2:4" x14ac:dyDescent="0.3">
      <c r="B25324" s="211" t="str">
        <f t="shared" si="792"/>
        <v/>
      </c>
      <c r="D25324" s="213" t="str">
        <f t="shared" si="793"/>
        <v/>
      </c>
    </row>
    <row r="25325" spans="2:4" x14ac:dyDescent="0.3">
      <c r="B25325" s="211" t="str">
        <f t="shared" si="792"/>
        <v/>
      </c>
      <c r="D25325" s="213" t="str">
        <f t="shared" si="793"/>
        <v/>
      </c>
    </row>
    <row r="25326" spans="2:4" x14ac:dyDescent="0.3">
      <c r="B25326" s="211" t="str">
        <f t="shared" si="792"/>
        <v/>
      </c>
      <c r="D25326" s="213" t="str">
        <f t="shared" si="793"/>
        <v/>
      </c>
    </row>
    <row r="25327" spans="2:4" x14ac:dyDescent="0.3">
      <c r="B25327" s="211" t="str">
        <f t="shared" si="792"/>
        <v/>
      </c>
      <c r="D25327" s="213" t="str">
        <f t="shared" si="793"/>
        <v/>
      </c>
    </row>
    <row r="25328" spans="2:4" x14ac:dyDescent="0.3">
      <c r="B25328" s="211" t="str">
        <f t="shared" si="792"/>
        <v/>
      </c>
      <c r="D25328" s="213" t="str">
        <f t="shared" si="793"/>
        <v/>
      </c>
    </row>
    <row r="25329" spans="2:4" x14ac:dyDescent="0.3">
      <c r="B25329" s="211" t="str">
        <f t="shared" si="792"/>
        <v/>
      </c>
      <c r="D25329" s="213" t="str">
        <f t="shared" si="793"/>
        <v/>
      </c>
    </row>
    <row r="25330" spans="2:4" x14ac:dyDescent="0.3">
      <c r="B25330" s="211" t="str">
        <f t="shared" si="792"/>
        <v/>
      </c>
      <c r="D25330" s="213" t="str">
        <f t="shared" si="793"/>
        <v/>
      </c>
    </row>
    <row r="25331" spans="2:4" x14ac:dyDescent="0.3">
      <c r="B25331" s="211" t="str">
        <f t="shared" si="792"/>
        <v/>
      </c>
      <c r="D25331" s="213" t="str">
        <f t="shared" si="793"/>
        <v/>
      </c>
    </row>
    <row r="25332" spans="2:4" x14ac:dyDescent="0.3">
      <c r="B25332" s="211" t="str">
        <f t="shared" si="792"/>
        <v/>
      </c>
      <c r="D25332" s="213" t="str">
        <f t="shared" si="793"/>
        <v/>
      </c>
    </row>
    <row r="25333" spans="2:4" x14ac:dyDescent="0.3">
      <c r="B25333" s="211" t="str">
        <f t="shared" si="792"/>
        <v/>
      </c>
      <c r="D25333" s="213" t="str">
        <f t="shared" si="793"/>
        <v/>
      </c>
    </row>
    <row r="25334" spans="2:4" x14ac:dyDescent="0.3">
      <c r="B25334" s="211" t="str">
        <f t="shared" si="792"/>
        <v/>
      </c>
      <c r="D25334" s="213" t="str">
        <f t="shared" si="793"/>
        <v/>
      </c>
    </row>
    <row r="25335" spans="2:4" x14ac:dyDescent="0.3">
      <c r="B25335" s="211" t="str">
        <f t="shared" si="792"/>
        <v/>
      </c>
      <c r="D25335" s="213" t="str">
        <f t="shared" si="793"/>
        <v/>
      </c>
    </row>
    <row r="25336" spans="2:4" x14ac:dyDescent="0.3">
      <c r="B25336" s="211" t="str">
        <f t="shared" si="792"/>
        <v/>
      </c>
      <c r="D25336" s="213" t="str">
        <f t="shared" si="793"/>
        <v/>
      </c>
    </row>
    <row r="25337" spans="2:4" x14ac:dyDescent="0.3">
      <c r="B25337" s="211" t="str">
        <f t="shared" si="792"/>
        <v/>
      </c>
      <c r="D25337" s="213" t="str">
        <f t="shared" si="793"/>
        <v/>
      </c>
    </row>
    <row r="25338" spans="2:4" x14ac:dyDescent="0.3">
      <c r="B25338" s="211" t="str">
        <f t="shared" si="792"/>
        <v/>
      </c>
      <c r="D25338" s="213" t="str">
        <f t="shared" si="793"/>
        <v/>
      </c>
    </row>
    <row r="25339" spans="2:4" x14ac:dyDescent="0.3">
      <c r="B25339" s="211" t="str">
        <f t="shared" si="792"/>
        <v/>
      </c>
      <c r="D25339" s="213" t="str">
        <f t="shared" si="793"/>
        <v/>
      </c>
    </row>
    <row r="25340" spans="2:4" x14ac:dyDescent="0.3">
      <c r="B25340" s="211" t="str">
        <f t="shared" si="792"/>
        <v/>
      </c>
      <c r="D25340" s="213" t="str">
        <f t="shared" si="793"/>
        <v/>
      </c>
    </row>
    <row r="25341" spans="2:4" x14ac:dyDescent="0.3">
      <c r="B25341" s="211" t="str">
        <f t="shared" si="792"/>
        <v/>
      </c>
      <c r="D25341" s="213" t="str">
        <f t="shared" si="793"/>
        <v/>
      </c>
    </row>
    <row r="25342" spans="2:4" x14ac:dyDescent="0.3">
      <c r="B25342" s="211" t="str">
        <f t="shared" si="792"/>
        <v/>
      </c>
      <c r="D25342" s="213" t="str">
        <f t="shared" si="793"/>
        <v/>
      </c>
    </row>
    <row r="25343" spans="2:4" x14ac:dyDescent="0.3">
      <c r="B25343" s="211" t="str">
        <f t="shared" si="792"/>
        <v/>
      </c>
      <c r="D25343" s="213" t="str">
        <f t="shared" si="793"/>
        <v/>
      </c>
    </row>
    <row r="25344" spans="2:4" x14ac:dyDescent="0.3">
      <c r="B25344" s="211" t="str">
        <f t="shared" si="792"/>
        <v/>
      </c>
      <c r="D25344" s="213" t="str">
        <f t="shared" si="793"/>
        <v/>
      </c>
    </row>
    <row r="25345" spans="2:4" x14ac:dyDescent="0.3">
      <c r="B25345" s="211" t="str">
        <f t="shared" si="792"/>
        <v/>
      </c>
      <c r="D25345" s="213" t="str">
        <f t="shared" si="793"/>
        <v/>
      </c>
    </row>
    <row r="25346" spans="2:4" x14ac:dyDescent="0.3">
      <c r="B25346" s="211" t="str">
        <f t="shared" si="792"/>
        <v/>
      </c>
      <c r="D25346" s="213" t="str">
        <f t="shared" si="793"/>
        <v/>
      </c>
    </row>
    <row r="25347" spans="2:4" x14ac:dyDescent="0.3">
      <c r="B25347" s="211" t="str">
        <f t="shared" si="792"/>
        <v/>
      </c>
      <c r="D25347" s="213" t="str">
        <f t="shared" si="793"/>
        <v/>
      </c>
    </row>
    <row r="25348" spans="2:4" x14ac:dyDescent="0.3">
      <c r="B25348" s="211" t="str">
        <f t="shared" si="792"/>
        <v/>
      </c>
      <c r="D25348" s="213" t="str">
        <f t="shared" si="793"/>
        <v/>
      </c>
    </row>
    <row r="25349" spans="2:4" x14ac:dyDescent="0.3">
      <c r="B25349" s="211" t="str">
        <f t="shared" si="792"/>
        <v/>
      </c>
      <c r="D25349" s="213" t="str">
        <f t="shared" si="793"/>
        <v/>
      </c>
    </row>
    <row r="25350" spans="2:4" x14ac:dyDescent="0.3">
      <c r="B25350" s="211" t="str">
        <f t="shared" ref="B25350:B25413" si="794">IF(NOT(ISBLANK(A25350)),INT(($B$2-A25350)/365.25),"")</f>
        <v/>
      </c>
      <c r="D25350" s="213" t="str">
        <f t="shared" ref="D25350:D25413" si="795">_xlfn.IFNA(VLOOKUP(B25350,AgeGroups,2,TRUE),"")</f>
        <v/>
      </c>
    </row>
    <row r="25351" spans="2:4" x14ac:dyDescent="0.3">
      <c r="B25351" s="211" t="str">
        <f t="shared" si="794"/>
        <v/>
      </c>
      <c r="D25351" s="213" t="str">
        <f t="shared" si="795"/>
        <v/>
      </c>
    </row>
    <row r="25352" spans="2:4" x14ac:dyDescent="0.3">
      <c r="B25352" s="211" t="str">
        <f t="shared" si="794"/>
        <v/>
      </c>
      <c r="D25352" s="213" t="str">
        <f t="shared" si="795"/>
        <v/>
      </c>
    </row>
    <row r="25353" spans="2:4" x14ac:dyDescent="0.3">
      <c r="B25353" s="211" t="str">
        <f t="shared" si="794"/>
        <v/>
      </c>
      <c r="D25353" s="213" t="str">
        <f t="shared" si="795"/>
        <v/>
      </c>
    </row>
    <row r="25354" spans="2:4" x14ac:dyDescent="0.3">
      <c r="B25354" s="211" t="str">
        <f t="shared" si="794"/>
        <v/>
      </c>
      <c r="D25354" s="213" t="str">
        <f t="shared" si="795"/>
        <v/>
      </c>
    </row>
    <row r="25355" spans="2:4" x14ac:dyDescent="0.3">
      <c r="B25355" s="211" t="str">
        <f t="shared" si="794"/>
        <v/>
      </c>
      <c r="D25355" s="213" t="str">
        <f t="shared" si="795"/>
        <v/>
      </c>
    </row>
    <row r="25356" spans="2:4" x14ac:dyDescent="0.3">
      <c r="B25356" s="211" t="str">
        <f t="shared" si="794"/>
        <v/>
      </c>
      <c r="D25356" s="213" t="str">
        <f t="shared" si="795"/>
        <v/>
      </c>
    </row>
    <row r="25357" spans="2:4" x14ac:dyDescent="0.3">
      <c r="B25357" s="211" t="str">
        <f t="shared" si="794"/>
        <v/>
      </c>
      <c r="D25357" s="213" t="str">
        <f t="shared" si="795"/>
        <v/>
      </c>
    </row>
    <row r="25358" spans="2:4" x14ac:dyDescent="0.3">
      <c r="B25358" s="211" t="str">
        <f t="shared" si="794"/>
        <v/>
      </c>
      <c r="D25358" s="213" t="str">
        <f t="shared" si="795"/>
        <v/>
      </c>
    </row>
    <row r="25359" spans="2:4" x14ac:dyDescent="0.3">
      <c r="B25359" s="211" t="str">
        <f t="shared" si="794"/>
        <v/>
      </c>
      <c r="D25359" s="213" t="str">
        <f t="shared" si="795"/>
        <v/>
      </c>
    </row>
    <row r="25360" spans="2:4" x14ac:dyDescent="0.3">
      <c r="B25360" s="211" t="str">
        <f t="shared" si="794"/>
        <v/>
      </c>
      <c r="D25360" s="213" t="str">
        <f t="shared" si="795"/>
        <v/>
      </c>
    </row>
    <row r="25361" spans="2:4" x14ac:dyDescent="0.3">
      <c r="B25361" s="211" t="str">
        <f t="shared" si="794"/>
        <v/>
      </c>
      <c r="D25361" s="213" t="str">
        <f t="shared" si="795"/>
        <v/>
      </c>
    </row>
    <row r="25362" spans="2:4" x14ac:dyDescent="0.3">
      <c r="B25362" s="211" t="str">
        <f t="shared" si="794"/>
        <v/>
      </c>
      <c r="D25362" s="213" t="str">
        <f t="shared" si="795"/>
        <v/>
      </c>
    </row>
    <row r="25363" spans="2:4" x14ac:dyDescent="0.3">
      <c r="B25363" s="211" t="str">
        <f t="shared" si="794"/>
        <v/>
      </c>
      <c r="D25363" s="213" t="str">
        <f t="shared" si="795"/>
        <v/>
      </c>
    </row>
    <row r="25364" spans="2:4" x14ac:dyDescent="0.3">
      <c r="B25364" s="211" t="str">
        <f t="shared" si="794"/>
        <v/>
      </c>
      <c r="D25364" s="213" t="str">
        <f t="shared" si="795"/>
        <v/>
      </c>
    </row>
    <row r="25365" spans="2:4" x14ac:dyDescent="0.3">
      <c r="B25365" s="211" t="str">
        <f t="shared" si="794"/>
        <v/>
      </c>
      <c r="D25365" s="213" t="str">
        <f t="shared" si="795"/>
        <v/>
      </c>
    </row>
    <row r="25366" spans="2:4" x14ac:dyDescent="0.3">
      <c r="B25366" s="211" t="str">
        <f t="shared" si="794"/>
        <v/>
      </c>
      <c r="D25366" s="213" t="str">
        <f t="shared" si="795"/>
        <v/>
      </c>
    </row>
    <row r="25367" spans="2:4" x14ac:dyDescent="0.3">
      <c r="B25367" s="211" t="str">
        <f t="shared" si="794"/>
        <v/>
      </c>
      <c r="D25367" s="213" t="str">
        <f t="shared" si="795"/>
        <v/>
      </c>
    </row>
    <row r="25368" spans="2:4" x14ac:dyDescent="0.3">
      <c r="B25368" s="211" t="str">
        <f t="shared" si="794"/>
        <v/>
      </c>
      <c r="D25368" s="213" t="str">
        <f t="shared" si="795"/>
        <v/>
      </c>
    </row>
    <row r="25369" spans="2:4" x14ac:dyDescent="0.3">
      <c r="B25369" s="211" t="str">
        <f t="shared" si="794"/>
        <v/>
      </c>
      <c r="D25369" s="213" t="str">
        <f t="shared" si="795"/>
        <v/>
      </c>
    </row>
    <row r="25370" spans="2:4" x14ac:dyDescent="0.3">
      <c r="B25370" s="211" t="str">
        <f t="shared" si="794"/>
        <v/>
      </c>
      <c r="D25370" s="213" t="str">
        <f t="shared" si="795"/>
        <v/>
      </c>
    </row>
    <row r="25371" spans="2:4" x14ac:dyDescent="0.3">
      <c r="B25371" s="211" t="str">
        <f t="shared" si="794"/>
        <v/>
      </c>
      <c r="D25371" s="213" t="str">
        <f t="shared" si="795"/>
        <v/>
      </c>
    </row>
    <row r="25372" spans="2:4" x14ac:dyDescent="0.3">
      <c r="B25372" s="211" t="str">
        <f t="shared" si="794"/>
        <v/>
      </c>
      <c r="D25372" s="213" t="str">
        <f t="shared" si="795"/>
        <v/>
      </c>
    </row>
    <row r="25373" spans="2:4" x14ac:dyDescent="0.3">
      <c r="B25373" s="211" t="str">
        <f t="shared" si="794"/>
        <v/>
      </c>
      <c r="D25373" s="213" t="str">
        <f t="shared" si="795"/>
        <v/>
      </c>
    </row>
    <row r="25374" spans="2:4" x14ac:dyDescent="0.3">
      <c r="B25374" s="211" t="str">
        <f t="shared" si="794"/>
        <v/>
      </c>
      <c r="D25374" s="213" t="str">
        <f t="shared" si="795"/>
        <v/>
      </c>
    </row>
    <row r="25375" spans="2:4" x14ac:dyDescent="0.3">
      <c r="B25375" s="211" t="str">
        <f t="shared" si="794"/>
        <v/>
      </c>
      <c r="D25375" s="213" t="str">
        <f t="shared" si="795"/>
        <v/>
      </c>
    </row>
    <row r="25376" spans="2:4" x14ac:dyDescent="0.3">
      <c r="B25376" s="211" t="str">
        <f t="shared" si="794"/>
        <v/>
      </c>
      <c r="D25376" s="213" t="str">
        <f t="shared" si="795"/>
        <v/>
      </c>
    </row>
    <row r="25377" spans="2:4" x14ac:dyDescent="0.3">
      <c r="B25377" s="211" t="str">
        <f t="shared" si="794"/>
        <v/>
      </c>
      <c r="D25377" s="213" t="str">
        <f t="shared" si="795"/>
        <v/>
      </c>
    </row>
    <row r="25378" spans="2:4" x14ac:dyDescent="0.3">
      <c r="B25378" s="211" t="str">
        <f t="shared" si="794"/>
        <v/>
      </c>
      <c r="D25378" s="213" t="str">
        <f t="shared" si="795"/>
        <v/>
      </c>
    </row>
    <row r="25379" spans="2:4" x14ac:dyDescent="0.3">
      <c r="B25379" s="211" t="str">
        <f t="shared" si="794"/>
        <v/>
      </c>
      <c r="D25379" s="213" t="str">
        <f t="shared" si="795"/>
        <v/>
      </c>
    </row>
    <row r="25380" spans="2:4" x14ac:dyDescent="0.3">
      <c r="B25380" s="211" t="str">
        <f t="shared" si="794"/>
        <v/>
      </c>
      <c r="D25380" s="213" t="str">
        <f t="shared" si="795"/>
        <v/>
      </c>
    </row>
    <row r="25381" spans="2:4" x14ac:dyDescent="0.3">
      <c r="B25381" s="211" t="str">
        <f t="shared" si="794"/>
        <v/>
      </c>
      <c r="D25381" s="213" t="str">
        <f t="shared" si="795"/>
        <v/>
      </c>
    </row>
    <row r="25382" spans="2:4" x14ac:dyDescent="0.3">
      <c r="B25382" s="211" t="str">
        <f t="shared" si="794"/>
        <v/>
      </c>
      <c r="D25382" s="213" t="str">
        <f t="shared" si="795"/>
        <v/>
      </c>
    </row>
    <row r="25383" spans="2:4" x14ac:dyDescent="0.3">
      <c r="B25383" s="211" t="str">
        <f t="shared" si="794"/>
        <v/>
      </c>
      <c r="D25383" s="213" t="str">
        <f t="shared" si="795"/>
        <v/>
      </c>
    </row>
    <row r="25384" spans="2:4" x14ac:dyDescent="0.3">
      <c r="B25384" s="211" t="str">
        <f t="shared" si="794"/>
        <v/>
      </c>
      <c r="D25384" s="213" t="str">
        <f t="shared" si="795"/>
        <v/>
      </c>
    </row>
    <row r="25385" spans="2:4" x14ac:dyDescent="0.3">
      <c r="B25385" s="211" t="str">
        <f t="shared" si="794"/>
        <v/>
      </c>
      <c r="D25385" s="213" t="str">
        <f t="shared" si="795"/>
        <v/>
      </c>
    </row>
    <row r="25386" spans="2:4" x14ac:dyDescent="0.3">
      <c r="B25386" s="211" t="str">
        <f t="shared" si="794"/>
        <v/>
      </c>
      <c r="D25386" s="213" t="str">
        <f t="shared" si="795"/>
        <v/>
      </c>
    </row>
    <row r="25387" spans="2:4" x14ac:dyDescent="0.3">
      <c r="B25387" s="211" t="str">
        <f t="shared" si="794"/>
        <v/>
      </c>
      <c r="D25387" s="213" t="str">
        <f t="shared" si="795"/>
        <v/>
      </c>
    </row>
    <row r="25388" spans="2:4" x14ac:dyDescent="0.3">
      <c r="B25388" s="211" t="str">
        <f t="shared" si="794"/>
        <v/>
      </c>
      <c r="D25388" s="213" t="str">
        <f t="shared" si="795"/>
        <v/>
      </c>
    </row>
    <row r="25389" spans="2:4" x14ac:dyDescent="0.3">
      <c r="B25389" s="211" t="str">
        <f t="shared" si="794"/>
        <v/>
      </c>
      <c r="D25389" s="213" t="str">
        <f t="shared" si="795"/>
        <v/>
      </c>
    </row>
    <row r="25390" spans="2:4" x14ac:dyDescent="0.3">
      <c r="B25390" s="211" t="str">
        <f t="shared" si="794"/>
        <v/>
      </c>
      <c r="D25390" s="213" t="str">
        <f t="shared" si="795"/>
        <v/>
      </c>
    </row>
    <row r="25391" spans="2:4" x14ac:dyDescent="0.3">
      <c r="B25391" s="211" t="str">
        <f t="shared" si="794"/>
        <v/>
      </c>
      <c r="D25391" s="213" t="str">
        <f t="shared" si="795"/>
        <v/>
      </c>
    </row>
    <row r="25392" spans="2:4" x14ac:dyDescent="0.3">
      <c r="B25392" s="211" t="str">
        <f t="shared" si="794"/>
        <v/>
      </c>
      <c r="D25392" s="213" t="str">
        <f t="shared" si="795"/>
        <v/>
      </c>
    </row>
    <row r="25393" spans="2:4" x14ac:dyDescent="0.3">
      <c r="B25393" s="211" t="str">
        <f t="shared" si="794"/>
        <v/>
      </c>
      <c r="D25393" s="213" t="str">
        <f t="shared" si="795"/>
        <v/>
      </c>
    </row>
    <row r="25394" spans="2:4" x14ac:dyDescent="0.3">
      <c r="B25394" s="211" t="str">
        <f t="shared" si="794"/>
        <v/>
      </c>
      <c r="D25394" s="213" t="str">
        <f t="shared" si="795"/>
        <v/>
      </c>
    </row>
    <row r="25395" spans="2:4" x14ac:dyDescent="0.3">
      <c r="B25395" s="211" t="str">
        <f t="shared" si="794"/>
        <v/>
      </c>
      <c r="D25395" s="213" t="str">
        <f t="shared" si="795"/>
        <v/>
      </c>
    </row>
    <row r="25396" spans="2:4" x14ac:dyDescent="0.3">
      <c r="B25396" s="211" t="str">
        <f t="shared" si="794"/>
        <v/>
      </c>
      <c r="D25396" s="213" t="str">
        <f t="shared" si="795"/>
        <v/>
      </c>
    </row>
    <row r="25397" spans="2:4" x14ac:dyDescent="0.3">
      <c r="B25397" s="211" t="str">
        <f t="shared" si="794"/>
        <v/>
      </c>
      <c r="D25397" s="213" t="str">
        <f t="shared" si="795"/>
        <v/>
      </c>
    </row>
    <row r="25398" spans="2:4" x14ac:dyDescent="0.3">
      <c r="B25398" s="211" t="str">
        <f t="shared" si="794"/>
        <v/>
      </c>
      <c r="D25398" s="213" t="str">
        <f t="shared" si="795"/>
        <v/>
      </c>
    </row>
    <row r="25399" spans="2:4" x14ac:dyDescent="0.3">
      <c r="B25399" s="211" t="str">
        <f t="shared" si="794"/>
        <v/>
      </c>
      <c r="D25399" s="213" t="str">
        <f t="shared" si="795"/>
        <v/>
      </c>
    </row>
    <row r="25400" spans="2:4" x14ac:dyDescent="0.3">
      <c r="B25400" s="211" t="str">
        <f t="shared" si="794"/>
        <v/>
      </c>
      <c r="D25400" s="213" t="str">
        <f t="shared" si="795"/>
        <v/>
      </c>
    </row>
    <row r="25401" spans="2:4" x14ac:dyDescent="0.3">
      <c r="B25401" s="211" t="str">
        <f t="shared" si="794"/>
        <v/>
      </c>
      <c r="D25401" s="213" t="str">
        <f t="shared" si="795"/>
        <v/>
      </c>
    </row>
    <row r="25402" spans="2:4" x14ac:dyDescent="0.3">
      <c r="B25402" s="211" t="str">
        <f t="shared" si="794"/>
        <v/>
      </c>
      <c r="D25402" s="213" t="str">
        <f t="shared" si="795"/>
        <v/>
      </c>
    </row>
    <row r="25403" spans="2:4" x14ac:dyDescent="0.3">
      <c r="B25403" s="211" t="str">
        <f t="shared" si="794"/>
        <v/>
      </c>
      <c r="D25403" s="213" t="str">
        <f t="shared" si="795"/>
        <v/>
      </c>
    </row>
    <row r="25404" spans="2:4" x14ac:dyDescent="0.3">
      <c r="B25404" s="211" t="str">
        <f t="shared" si="794"/>
        <v/>
      </c>
      <c r="D25404" s="213" t="str">
        <f t="shared" si="795"/>
        <v/>
      </c>
    </row>
    <row r="25405" spans="2:4" x14ac:dyDescent="0.3">
      <c r="B25405" s="211" t="str">
        <f t="shared" si="794"/>
        <v/>
      </c>
      <c r="D25405" s="213" t="str">
        <f t="shared" si="795"/>
        <v/>
      </c>
    </row>
    <row r="25406" spans="2:4" x14ac:dyDescent="0.3">
      <c r="B25406" s="211" t="str">
        <f t="shared" si="794"/>
        <v/>
      </c>
      <c r="D25406" s="213" t="str">
        <f t="shared" si="795"/>
        <v/>
      </c>
    </row>
    <row r="25407" spans="2:4" x14ac:dyDescent="0.3">
      <c r="B25407" s="211" t="str">
        <f t="shared" si="794"/>
        <v/>
      </c>
      <c r="D25407" s="213" t="str">
        <f t="shared" si="795"/>
        <v/>
      </c>
    </row>
    <row r="25408" spans="2:4" x14ac:dyDescent="0.3">
      <c r="B25408" s="211" t="str">
        <f t="shared" si="794"/>
        <v/>
      </c>
      <c r="D25408" s="213" t="str">
        <f t="shared" si="795"/>
        <v/>
      </c>
    </row>
    <row r="25409" spans="2:4" x14ac:dyDescent="0.3">
      <c r="B25409" s="211" t="str">
        <f t="shared" si="794"/>
        <v/>
      </c>
      <c r="D25409" s="213" t="str">
        <f t="shared" si="795"/>
        <v/>
      </c>
    </row>
    <row r="25410" spans="2:4" x14ac:dyDescent="0.3">
      <c r="B25410" s="211" t="str">
        <f t="shared" si="794"/>
        <v/>
      </c>
      <c r="D25410" s="213" t="str">
        <f t="shared" si="795"/>
        <v/>
      </c>
    </row>
    <row r="25411" spans="2:4" x14ac:dyDescent="0.3">
      <c r="B25411" s="211" t="str">
        <f t="shared" si="794"/>
        <v/>
      </c>
      <c r="D25411" s="213" t="str">
        <f t="shared" si="795"/>
        <v/>
      </c>
    </row>
    <row r="25412" spans="2:4" x14ac:dyDescent="0.3">
      <c r="B25412" s="211" t="str">
        <f t="shared" si="794"/>
        <v/>
      </c>
      <c r="D25412" s="213" t="str">
        <f t="shared" si="795"/>
        <v/>
      </c>
    </row>
    <row r="25413" spans="2:4" x14ac:dyDescent="0.3">
      <c r="B25413" s="211" t="str">
        <f t="shared" si="794"/>
        <v/>
      </c>
      <c r="D25413" s="213" t="str">
        <f t="shared" si="795"/>
        <v/>
      </c>
    </row>
    <row r="25414" spans="2:4" x14ac:dyDescent="0.3">
      <c r="B25414" s="211" t="str">
        <f t="shared" ref="B25414:B25477" si="796">IF(NOT(ISBLANK(A25414)),INT(($B$2-A25414)/365.25),"")</f>
        <v/>
      </c>
      <c r="D25414" s="213" t="str">
        <f t="shared" ref="D25414:D25477" si="797">_xlfn.IFNA(VLOOKUP(B25414,AgeGroups,2,TRUE),"")</f>
        <v/>
      </c>
    </row>
    <row r="25415" spans="2:4" x14ac:dyDescent="0.3">
      <c r="B25415" s="211" t="str">
        <f t="shared" si="796"/>
        <v/>
      </c>
      <c r="D25415" s="213" t="str">
        <f t="shared" si="797"/>
        <v/>
      </c>
    </row>
    <row r="25416" spans="2:4" x14ac:dyDescent="0.3">
      <c r="B25416" s="211" t="str">
        <f t="shared" si="796"/>
        <v/>
      </c>
      <c r="D25416" s="213" t="str">
        <f t="shared" si="797"/>
        <v/>
      </c>
    </row>
    <row r="25417" spans="2:4" x14ac:dyDescent="0.3">
      <c r="B25417" s="211" t="str">
        <f t="shared" si="796"/>
        <v/>
      </c>
      <c r="D25417" s="213" t="str">
        <f t="shared" si="797"/>
        <v/>
      </c>
    </row>
    <row r="25418" spans="2:4" x14ac:dyDescent="0.3">
      <c r="B25418" s="211" t="str">
        <f t="shared" si="796"/>
        <v/>
      </c>
      <c r="D25418" s="213" t="str">
        <f t="shared" si="797"/>
        <v/>
      </c>
    </row>
    <row r="25419" spans="2:4" x14ac:dyDescent="0.3">
      <c r="B25419" s="211" t="str">
        <f t="shared" si="796"/>
        <v/>
      </c>
      <c r="D25419" s="213" t="str">
        <f t="shared" si="797"/>
        <v/>
      </c>
    </row>
    <row r="25420" spans="2:4" x14ac:dyDescent="0.3">
      <c r="B25420" s="211" t="str">
        <f t="shared" si="796"/>
        <v/>
      </c>
      <c r="D25420" s="213" t="str">
        <f t="shared" si="797"/>
        <v/>
      </c>
    </row>
    <row r="25421" spans="2:4" x14ac:dyDescent="0.3">
      <c r="B25421" s="211" t="str">
        <f t="shared" si="796"/>
        <v/>
      </c>
      <c r="D25421" s="213" t="str">
        <f t="shared" si="797"/>
        <v/>
      </c>
    </row>
    <row r="25422" spans="2:4" x14ac:dyDescent="0.3">
      <c r="B25422" s="211" t="str">
        <f t="shared" si="796"/>
        <v/>
      </c>
      <c r="D25422" s="213" t="str">
        <f t="shared" si="797"/>
        <v/>
      </c>
    </row>
    <row r="25423" spans="2:4" x14ac:dyDescent="0.3">
      <c r="B25423" s="211" t="str">
        <f t="shared" si="796"/>
        <v/>
      </c>
      <c r="D25423" s="213" t="str">
        <f t="shared" si="797"/>
        <v/>
      </c>
    </row>
    <row r="25424" spans="2:4" x14ac:dyDescent="0.3">
      <c r="B25424" s="211" t="str">
        <f t="shared" si="796"/>
        <v/>
      </c>
      <c r="D25424" s="213" t="str">
        <f t="shared" si="797"/>
        <v/>
      </c>
    </row>
    <row r="25425" spans="2:4" x14ac:dyDescent="0.3">
      <c r="B25425" s="211" t="str">
        <f t="shared" si="796"/>
        <v/>
      </c>
      <c r="D25425" s="213" t="str">
        <f t="shared" si="797"/>
        <v/>
      </c>
    </row>
    <row r="25426" spans="2:4" x14ac:dyDescent="0.3">
      <c r="B25426" s="211" t="str">
        <f t="shared" si="796"/>
        <v/>
      </c>
      <c r="D25426" s="213" t="str">
        <f t="shared" si="797"/>
        <v/>
      </c>
    </row>
    <row r="25427" spans="2:4" x14ac:dyDescent="0.3">
      <c r="B25427" s="211" t="str">
        <f t="shared" si="796"/>
        <v/>
      </c>
      <c r="D25427" s="213" t="str">
        <f t="shared" si="797"/>
        <v/>
      </c>
    </row>
    <row r="25428" spans="2:4" x14ac:dyDescent="0.3">
      <c r="B25428" s="211" t="str">
        <f t="shared" si="796"/>
        <v/>
      </c>
      <c r="D25428" s="213" t="str">
        <f t="shared" si="797"/>
        <v/>
      </c>
    </row>
    <row r="25429" spans="2:4" x14ac:dyDescent="0.3">
      <c r="B25429" s="211" t="str">
        <f t="shared" si="796"/>
        <v/>
      </c>
      <c r="D25429" s="213" t="str">
        <f t="shared" si="797"/>
        <v/>
      </c>
    </row>
    <row r="25430" spans="2:4" x14ac:dyDescent="0.3">
      <c r="B25430" s="211" t="str">
        <f t="shared" si="796"/>
        <v/>
      </c>
      <c r="D25430" s="213" t="str">
        <f t="shared" si="797"/>
        <v/>
      </c>
    </row>
    <row r="25431" spans="2:4" x14ac:dyDescent="0.3">
      <c r="B25431" s="211" t="str">
        <f t="shared" si="796"/>
        <v/>
      </c>
      <c r="D25431" s="213" t="str">
        <f t="shared" si="797"/>
        <v/>
      </c>
    </row>
    <row r="25432" spans="2:4" x14ac:dyDescent="0.3">
      <c r="B25432" s="211" t="str">
        <f t="shared" si="796"/>
        <v/>
      </c>
      <c r="D25432" s="213" t="str">
        <f t="shared" si="797"/>
        <v/>
      </c>
    </row>
    <row r="25433" spans="2:4" x14ac:dyDescent="0.3">
      <c r="B25433" s="211" t="str">
        <f t="shared" si="796"/>
        <v/>
      </c>
      <c r="D25433" s="213" t="str">
        <f t="shared" si="797"/>
        <v/>
      </c>
    </row>
    <row r="25434" spans="2:4" x14ac:dyDescent="0.3">
      <c r="B25434" s="211" t="str">
        <f t="shared" si="796"/>
        <v/>
      </c>
      <c r="D25434" s="213" t="str">
        <f t="shared" si="797"/>
        <v/>
      </c>
    </row>
    <row r="25435" spans="2:4" x14ac:dyDescent="0.3">
      <c r="B25435" s="211" t="str">
        <f t="shared" si="796"/>
        <v/>
      </c>
      <c r="D25435" s="213" t="str">
        <f t="shared" si="797"/>
        <v/>
      </c>
    </row>
    <row r="25436" spans="2:4" x14ac:dyDescent="0.3">
      <c r="B25436" s="211" t="str">
        <f t="shared" si="796"/>
        <v/>
      </c>
      <c r="D25436" s="213" t="str">
        <f t="shared" si="797"/>
        <v/>
      </c>
    </row>
    <row r="25437" spans="2:4" x14ac:dyDescent="0.3">
      <c r="B25437" s="211" t="str">
        <f t="shared" si="796"/>
        <v/>
      </c>
      <c r="D25437" s="213" t="str">
        <f t="shared" si="797"/>
        <v/>
      </c>
    </row>
    <row r="25438" spans="2:4" x14ac:dyDescent="0.3">
      <c r="B25438" s="211" t="str">
        <f t="shared" si="796"/>
        <v/>
      </c>
      <c r="D25438" s="213" t="str">
        <f t="shared" si="797"/>
        <v/>
      </c>
    </row>
    <row r="25439" spans="2:4" x14ac:dyDescent="0.3">
      <c r="B25439" s="211" t="str">
        <f t="shared" si="796"/>
        <v/>
      </c>
      <c r="D25439" s="213" t="str">
        <f t="shared" si="797"/>
        <v/>
      </c>
    </row>
    <row r="25440" spans="2:4" x14ac:dyDescent="0.3">
      <c r="B25440" s="211" t="str">
        <f t="shared" si="796"/>
        <v/>
      </c>
      <c r="D25440" s="213" t="str">
        <f t="shared" si="797"/>
        <v/>
      </c>
    </row>
    <row r="25441" spans="2:4" x14ac:dyDescent="0.3">
      <c r="B25441" s="211" t="str">
        <f t="shared" si="796"/>
        <v/>
      </c>
      <c r="D25441" s="213" t="str">
        <f t="shared" si="797"/>
        <v/>
      </c>
    </row>
    <row r="25442" spans="2:4" x14ac:dyDescent="0.3">
      <c r="B25442" s="211" t="str">
        <f t="shared" si="796"/>
        <v/>
      </c>
      <c r="D25442" s="213" t="str">
        <f t="shared" si="797"/>
        <v/>
      </c>
    </row>
    <row r="25443" spans="2:4" x14ac:dyDescent="0.3">
      <c r="B25443" s="211" t="str">
        <f t="shared" si="796"/>
        <v/>
      </c>
      <c r="D25443" s="213" t="str">
        <f t="shared" si="797"/>
        <v/>
      </c>
    </row>
    <row r="25444" spans="2:4" x14ac:dyDescent="0.3">
      <c r="B25444" s="211" t="str">
        <f t="shared" si="796"/>
        <v/>
      </c>
      <c r="D25444" s="213" t="str">
        <f t="shared" si="797"/>
        <v/>
      </c>
    </row>
    <row r="25445" spans="2:4" x14ac:dyDescent="0.3">
      <c r="B25445" s="211" t="str">
        <f t="shared" si="796"/>
        <v/>
      </c>
      <c r="D25445" s="213" t="str">
        <f t="shared" si="797"/>
        <v/>
      </c>
    </row>
    <row r="25446" spans="2:4" x14ac:dyDescent="0.3">
      <c r="B25446" s="211" t="str">
        <f t="shared" si="796"/>
        <v/>
      </c>
      <c r="D25446" s="213" t="str">
        <f t="shared" si="797"/>
        <v/>
      </c>
    </row>
    <row r="25447" spans="2:4" x14ac:dyDescent="0.3">
      <c r="B25447" s="211" t="str">
        <f t="shared" si="796"/>
        <v/>
      </c>
      <c r="D25447" s="213" t="str">
        <f t="shared" si="797"/>
        <v/>
      </c>
    </row>
    <row r="25448" spans="2:4" x14ac:dyDescent="0.3">
      <c r="B25448" s="211" t="str">
        <f t="shared" si="796"/>
        <v/>
      </c>
      <c r="D25448" s="213" t="str">
        <f t="shared" si="797"/>
        <v/>
      </c>
    </row>
    <row r="25449" spans="2:4" x14ac:dyDescent="0.3">
      <c r="B25449" s="211" t="str">
        <f t="shared" si="796"/>
        <v/>
      </c>
      <c r="D25449" s="213" t="str">
        <f t="shared" si="797"/>
        <v/>
      </c>
    </row>
    <row r="25450" spans="2:4" x14ac:dyDescent="0.3">
      <c r="B25450" s="211" t="str">
        <f t="shared" si="796"/>
        <v/>
      </c>
      <c r="D25450" s="213" t="str">
        <f t="shared" si="797"/>
        <v/>
      </c>
    </row>
    <row r="25451" spans="2:4" x14ac:dyDescent="0.3">
      <c r="B25451" s="211" t="str">
        <f t="shared" si="796"/>
        <v/>
      </c>
      <c r="D25451" s="213" t="str">
        <f t="shared" si="797"/>
        <v/>
      </c>
    </row>
    <row r="25452" spans="2:4" x14ac:dyDescent="0.3">
      <c r="B25452" s="211" t="str">
        <f t="shared" si="796"/>
        <v/>
      </c>
      <c r="D25452" s="213" t="str">
        <f t="shared" si="797"/>
        <v/>
      </c>
    </row>
    <row r="25453" spans="2:4" x14ac:dyDescent="0.3">
      <c r="B25453" s="211" t="str">
        <f t="shared" si="796"/>
        <v/>
      </c>
      <c r="D25453" s="213" t="str">
        <f t="shared" si="797"/>
        <v/>
      </c>
    </row>
    <row r="25454" spans="2:4" x14ac:dyDescent="0.3">
      <c r="B25454" s="211" t="str">
        <f t="shared" si="796"/>
        <v/>
      </c>
      <c r="D25454" s="213" t="str">
        <f t="shared" si="797"/>
        <v/>
      </c>
    </row>
    <row r="25455" spans="2:4" x14ac:dyDescent="0.3">
      <c r="B25455" s="211" t="str">
        <f t="shared" si="796"/>
        <v/>
      </c>
      <c r="D25455" s="213" t="str">
        <f t="shared" si="797"/>
        <v/>
      </c>
    </row>
    <row r="25456" spans="2:4" x14ac:dyDescent="0.3">
      <c r="B25456" s="211" t="str">
        <f t="shared" si="796"/>
        <v/>
      </c>
      <c r="D25456" s="213" t="str">
        <f t="shared" si="797"/>
        <v/>
      </c>
    </row>
    <row r="25457" spans="2:4" x14ac:dyDescent="0.3">
      <c r="B25457" s="211" t="str">
        <f t="shared" si="796"/>
        <v/>
      </c>
      <c r="D25457" s="213" t="str">
        <f t="shared" si="797"/>
        <v/>
      </c>
    </row>
    <row r="25458" spans="2:4" x14ac:dyDescent="0.3">
      <c r="B25458" s="211" t="str">
        <f t="shared" si="796"/>
        <v/>
      </c>
      <c r="D25458" s="213" t="str">
        <f t="shared" si="797"/>
        <v/>
      </c>
    </row>
    <row r="25459" spans="2:4" x14ac:dyDescent="0.3">
      <c r="B25459" s="211" t="str">
        <f t="shared" si="796"/>
        <v/>
      </c>
      <c r="D25459" s="213" t="str">
        <f t="shared" si="797"/>
        <v/>
      </c>
    </row>
    <row r="25460" spans="2:4" x14ac:dyDescent="0.3">
      <c r="B25460" s="211" t="str">
        <f t="shared" si="796"/>
        <v/>
      </c>
      <c r="D25460" s="213" t="str">
        <f t="shared" si="797"/>
        <v/>
      </c>
    </row>
    <row r="25461" spans="2:4" x14ac:dyDescent="0.3">
      <c r="B25461" s="211" t="str">
        <f t="shared" si="796"/>
        <v/>
      </c>
      <c r="D25461" s="213" t="str">
        <f t="shared" si="797"/>
        <v/>
      </c>
    </row>
    <row r="25462" spans="2:4" x14ac:dyDescent="0.3">
      <c r="B25462" s="211" t="str">
        <f t="shared" si="796"/>
        <v/>
      </c>
      <c r="D25462" s="213" t="str">
        <f t="shared" si="797"/>
        <v/>
      </c>
    </row>
    <row r="25463" spans="2:4" x14ac:dyDescent="0.3">
      <c r="B25463" s="211" t="str">
        <f t="shared" si="796"/>
        <v/>
      </c>
      <c r="D25463" s="213" t="str">
        <f t="shared" si="797"/>
        <v/>
      </c>
    </row>
    <row r="25464" spans="2:4" x14ac:dyDescent="0.3">
      <c r="B25464" s="211" t="str">
        <f t="shared" si="796"/>
        <v/>
      </c>
      <c r="D25464" s="213" t="str">
        <f t="shared" si="797"/>
        <v/>
      </c>
    </row>
    <row r="25465" spans="2:4" x14ac:dyDescent="0.3">
      <c r="B25465" s="211" t="str">
        <f t="shared" si="796"/>
        <v/>
      </c>
      <c r="D25465" s="213" t="str">
        <f t="shared" si="797"/>
        <v/>
      </c>
    </row>
    <row r="25466" spans="2:4" x14ac:dyDescent="0.3">
      <c r="B25466" s="211" t="str">
        <f t="shared" si="796"/>
        <v/>
      </c>
      <c r="D25466" s="213" t="str">
        <f t="shared" si="797"/>
        <v/>
      </c>
    </row>
    <row r="25467" spans="2:4" x14ac:dyDescent="0.3">
      <c r="B25467" s="211" t="str">
        <f t="shared" si="796"/>
        <v/>
      </c>
      <c r="D25467" s="213" t="str">
        <f t="shared" si="797"/>
        <v/>
      </c>
    </row>
    <row r="25468" spans="2:4" x14ac:dyDescent="0.3">
      <c r="B25468" s="211" t="str">
        <f t="shared" si="796"/>
        <v/>
      </c>
      <c r="D25468" s="213" t="str">
        <f t="shared" si="797"/>
        <v/>
      </c>
    </row>
    <row r="25469" spans="2:4" x14ac:dyDescent="0.3">
      <c r="B25469" s="211" t="str">
        <f t="shared" si="796"/>
        <v/>
      </c>
      <c r="D25469" s="213" t="str">
        <f t="shared" si="797"/>
        <v/>
      </c>
    </row>
    <row r="25470" spans="2:4" x14ac:dyDescent="0.3">
      <c r="B25470" s="211" t="str">
        <f t="shared" si="796"/>
        <v/>
      </c>
      <c r="D25470" s="213" t="str">
        <f t="shared" si="797"/>
        <v/>
      </c>
    </row>
    <row r="25471" spans="2:4" x14ac:dyDescent="0.3">
      <c r="B25471" s="211" t="str">
        <f t="shared" si="796"/>
        <v/>
      </c>
      <c r="D25471" s="213" t="str">
        <f t="shared" si="797"/>
        <v/>
      </c>
    </row>
    <row r="25472" spans="2:4" x14ac:dyDescent="0.3">
      <c r="B25472" s="211" t="str">
        <f t="shared" si="796"/>
        <v/>
      </c>
      <c r="D25472" s="213" t="str">
        <f t="shared" si="797"/>
        <v/>
      </c>
    </row>
    <row r="25473" spans="2:4" x14ac:dyDescent="0.3">
      <c r="B25473" s="211" t="str">
        <f t="shared" si="796"/>
        <v/>
      </c>
      <c r="D25473" s="213" t="str">
        <f t="shared" si="797"/>
        <v/>
      </c>
    </row>
    <row r="25474" spans="2:4" x14ac:dyDescent="0.3">
      <c r="B25474" s="211" t="str">
        <f t="shared" si="796"/>
        <v/>
      </c>
      <c r="D25474" s="213" t="str">
        <f t="shared" si="797"/>
        <v/>
      </c>
    </row>
    <row r="25475" spans="2:4" x14ac:dyDescent="0.3">
      <c r="B25475" s="211" t="str">
        <f t="shared" si="796"/>
        <v/>
      </c>
      <c r="D25475" s="213" t="str">
        <f t="shared" si="797"/>
        <v/>
      </c>
    </row>
    <row r="25476" spans="2:4" x14ac:dyDescent="0.3">
      <c r="B25476" s="211" t="str">
        <f t="shared" si="796"/>
        <v/>
      </c>
      <c r="D25476" s="213" t="str">
        <f t="shared" si="797"/>
        <v/>
      </c>
    </row>
    <row r="25477" spans="2:4" x14ac:dyDescent="0.3">
      <c r="B25477" s="211" t="str">
        <f t="shared" si="796"/>
        <v/>
      </c>
      <c r="D25477" s="213" t="str">
        <f t="shared" si="797"/>
        <v/>
      </c>
    </row>
    <row r="25478" spans="2:4" x14ac:dyDescent="0.3">
      <c r="B25478" s="211" t="str">
        <f t="shared" ref="B25478:B25541" si="798">IF(NOT(ISBLANK(A25478)),INT(($B$2-A25478)/365.25),"")</f>
        <v/>
      </c>
      <c r="D25478" s="213" t="str">
        <f t="shared" ref="D25478:D25541" si="799">_xlfn.IFNA(VLOOKUP(B25478,AgeGroups,2,TRUE),"")</f>
        <v/>
      </c>
    </row>
    <row r="25479" spans="2:4" x14ac:dyDescent="0.3">
      <c r="B25479" s="211" t="str">
        <f t="shared" si="798"/>
        <v/>
      </c>
      <c r="D25479" s="213" t="str">
        <f t="shared" si="799"/>
        <v/>
      </c>
    </row>
    <row r="25480" spans="2:4" x14ac:dyDescent="0.3">
      <c r="B25480" s="211" t="str">
        <f t="shared" si="798"/>
        <v/>
      </c>
      <c r="D25480" s="213" t="str">
        <f t="shared" si="799"/>
        <v/>
      </c>
    </row>
    <row r="25481" spans="2:4" x14ac:dyDescent="0.3">
      <c r="B25481" s="211" t="str">
        <f t="shared" si="798"/>
        <v/>
      </c>
      <c r="D25481" s="213" t="str">
        <f t="shared" si="799"/>
        <v/>
      </c>
    </row>
    <row r="25482" spans="2:4" x14ac:dyDescent="0.3">
      <c r="B25482" s="211" t="str">
        <f t="shared" si="798"/>
        <v/>
      </c>
      <c r="D25482" s="213" t="str">
        <f t="shared" si="799"/>
        <v/>
      </c>
    </row>
    <row r="25483" spans="2:4" x14ac:dyDescent="0.3">
      <c r="B25483" s="211" t="str">
        <f t="shared" si="798"/>
        <v/>
      </c>
      <c r="D25483" s="213" t="str">
        <f t="shared" si="799"/>
        <v/>
      </c>
    </row>
    <row r="25484" spans="2:4" x14ac:dyDescent="0.3">
      <c r="B25484" s="211" t="str">
        <f t="shared" si="798"/>
        <v/>
      </c>
      <c r="D25484" s="213" t="str">
        <f t="shared" si="799"/>
        <v/>
      </c>
    </row>
    <row r="25485" spans="2:4" x14ac:dyDescent="0.3">
      <c r="B25485" s="211" t="str">
        <f t="shared" si="798"/>
        <v/>
      </c>
      <c r="D25485" s="213" t="str">
        <f t="shared" si="799"/>
        <v/>
      </c>
    </row>
    <row r="25486" spans="2:4" x14ac:dyDescent="0.3">
      <c r="B25486" s="211" t="str">
        <f t="shared" si="798"/>
        <v/>
      </c>
      <c r="D25486" s="213" t="str">
        <f t="shared" si="799"/>
        <v/>
      </c>
    </row>
    <row r="25487" spans="2:4" x14ac:dyDescent="0.3">
      <c r="B25487" s="211" t="str">
        <f t="shared" si="798"/>
        <v/>
      </c>
      <c r="D25487" s="213" t="str">
        <f t="shared" si="799"/>
        <v/>
      </c>
    </row>
    <row r="25488" spans="2:4" x14ac:dyDescent="0.3">
      <c r="B25488" s="211" t="str">
        <f t="shared" si="798"/>
        <v/>
      </c>
      <c r="D25488" s="213" t="str">
        <f t="shared" si="799"/>
        <v/>
      </c>
    </row>
    <row r="25489" spans="2:4" x14ac:dyDescent="0.3">
      <c r="B25489" s="211" t="str">
        <f t="shared" si="798"/>
        <v/>
      </c>
      <c r="D25489" s="213" t="str">
        <f t="shared" si="799"/>
        <v/>
      </c>
    </row>
    <row r="25490" spans="2:4" x14ac:dyDescent="0.3">
      <c r="B25490" s="211" t="str">
        <f t="shared" si="798"/>
        <v/>
      </c>
      <c r="D25490" s="213" t="str">
        <f t="shared" si="799"/>
        <v/>
      </c>
    </row>
    <row r="25491" spans="2:4" x14ac:dyDescent="0.3">
      <c r="B25491" s="211" t="str">
        <f t="shared" si="798"/>
        <v/>
      </c>
      <c r="D25491" s="213" t="str">
        <f t="shared" si="799"/>
        <v/>
      </c>
    </row>
    <row r="25492" spans="2:4" x14ac:dyDescent="0.3">
      <c r="B25492" s="211" t="str">
        <f t="shared" si="798"/>
        <v/>
      </c>
      <c r="D25492" s="213" t="str">
        <f t="shared" si="799"/>
        <v/>
      </c>
    </row>
    <row r="25493" spans="2:4" x14ac:dyDescent="0.3">
      <c r="B25493" s="211" t="str">
        <f t="shared" si="798"/>
        <v/>
      </c>
      <c r="D25493" s="213" t="str">
        <f t="shared" si="799"/>
        <v/>
      </c>
    </row>
    <row r="25494" spans="2:4" x14ac:dyDescent="0.3">
      <c r="B25494" s="211" t="str">
        <f t="shared" si="798"/>
        <v/>
      </c>
      <c r="D25494" s="213" t="str">
        <f t="shared" si="799"/>
        <v/>
      </c>
    </row>
    <row r="25495" spans="2:4" x14ac:dyDescent="0.3">
      <c r="B25495" s="211" t="str">
        <f t="shared" si="798"/>
        <v/>
      </c>
      <c r="D25495" s="213" t="str">
        <f t="shared" si="799"/>
        <v/>
      </c>
    </row>
    <row r="25496" spans="2:4" x14ac:dyDescent="0.3">
      <c r="B25496" s="211" t="str">
        <f t="shared" si="798"/>
        <v/>
      </c>
      <c r="D25496" s="213" t="str">
        <f t="shared" si="799"/>
        <v/>
      </c>
    </row>
    <row r="25497" spans="2:4" x14ac:dyDescent="0.3">
      <c r="B25497" s="211" t="str">
        <f t="shared" si="798"/>
        <v/>
      </c>
      <c r="D25497" s="213" t="str">
        <f t="shared" si="799"/>
        <v/>
      </c>
    </row>
    <row r="25498" spans="2:4" x14ac:dyDescent="0.3">
      <c r="B25498" s="211" t="str">
        <f t="shared" si="798"/>
        <v/>
      </c>
      <c r="D25498" s="213" t="str">
        <f t="shared" si="799"/>
        <v/>
      </c>
    </row>
    <row r="25499" spans="2:4" x14ac:dyDescent="0.3">
      <c r="B25499" s="211" t="str">
        <f t="shared" si="798"/>
        <v/>
      </c>
      <c r="D25499" s="213" t="str">
        <f t="shared" si="799"/>
        <v/>
      </c>
    </row>
    <row r="25500" spans="2:4" x14ac:dyDescent="0.3">
      <c r="B25500" s="211" t="str">
        <f t="shared" si="798"/>
        <v/>
      </c>
      <c r="D25500" s="213" t="str">
        <f t="shared" si="799"/>
        <v/>
      </c>
    </row>
    <row r="25501" spans="2:4" x14ac:dyDescent="0.3">
      <c r="B25501" s="211" t="str">
        <f t="shared" si="798"/>
        <v/>
      </c>
      <c r="D25501" s="213" t="str">
        <f t="shared" si="799"/>
        <v/>
      </c>
    </row>
    <row r="25502" spans="2:4" x14ac:dyDescent="0.3">
      <c r="B25502" s="211" t="str">
        <f t="shared" si="798"/>
        <v/>
      </c>
      <c r="D25502" s="213" t="str">
        <f t="shared" si="799"/>
        <v/>
      </c>
    </row>
    <row r="25503" spans="2:4" x14ac:dyDescent="0.3">
      <c r="B25503" s="211" t="str">
        <f t="shared" si="798"/>
        <v/>
      </c>
      <c r="D25503" s="213" t="str">
        <f t="shared" si="799"/>
        <v/>
      </c>
    </row>
    <row r="25504" spans="2:4" x14ac:dyDescent="0.3">
      <c r="B25504" s="211" t="str">
        <f t="shared" si="798"/>
        <v/>
      </c>
      <c r="D25504" s="213" t="str">
        <f t="shared" si="799"/>
        <v/>
      </c>
    </row>
    <row r="25505" spans="2:4" x14ac:dyDescent="0.3">
      <c r="B25505" s="211" t="str">
        <f t="shared" si="798"/>
        <v/>
      </c>
      <c r="D25505" s="213" t="str">
        <f t="shared" si="799"/>
        <v/>
      </c>
    </row>
    <row r="25506" spans="2:4" x14ac:dyDescent="0.3">
      <c r="B25506" s="211" t="str">
        <f t="shared" si="798"/>
        <v/>
      </c>
      <c r="D25506" s="213" t="str">
        <f t="shared" si="799"/>
        <v/>
      </c>
    </row>
    <row r="25507" spans="2:4" x14ac:dyDescent="0.3">
      <c r="B25507" s="211" t="str">
        <f t="shared" si="798"/>
        <v/>
      </c>
      <c r="D25507" s="213" t="str">
        <f t="shared" si="799"/>
        <v/>
      </c>
    </row>
    <row r="25508" spans="2:4" x14ac:dyDescent="0.3">
      <c r="B25508" s="211" t="str">
        <f t="shared" si="798"/>
        <v/>
      </c>
      <c r="D25508" s="213" t="str">
        <f t="shared" si="799"/>
        <v/>
      </c>
    </row>
    <row r="25509" spans="2:4" x14ac:dyDescent="0.3">
      <c r="B25509" s="211" t="str">
        <f t="shared" si="798"/>
        <v/>
      </c>
      <c r="D25509" s="213" t="str">
        <f t="shared" si="799"/>
        <v/>
      </c>
    </row>
    <row r="25510" spans="2:4" x14ac:dyDescent="0.3">
      <c r="B25510" s="211" t="str">
        <f t="shared" si="798"/>
        <v/>
      </c>
      <c r="D25510" s="213" t="str">
        <f t="shared" si="799"/>
        <v/>
      </c>
    </row>
    <row r="25511" spans="2:4" x14ac:dyDescent="0.3">
      <c r="B25511" s="211" t="str">
        <f t="shared" si="798"/>
        <v/>
      </c>
      <c r="D25511" s="213" t="str">
        <f t="shared" si="799"/>
        <v/>
      </c>
    </row>
    <row r="25512" spans="2:4" x14ac:dyDescent="0.3">
      <c r="B25512" s="211" t="str">
        <f t="shared" si="798"/>
        <v/>
      </c>
      <c r="D25512" s="213" t="str">
        <f t="shared" si="799"/>
        <v/>
      </c>
    </row>
    <row r="25513" spans="2:4" x14ac:dyDescent="0.3">
      <c r="B25513" s="211" t="str">
        <f t="shared" si="798"/>
        <v/>
      </c>
      <c r="D25513" s="213" t="str">
        <f t="shared" si="799"/>
        <v/>
      </c>
    </row>
    <row r="25514" spans="2:4" x14ac:dyDescent="0.3">
      <c r="B25514" s="211" t="str">
        <f t="shared" si="798"/>
        <v/>
      </c>
      <c r="D25514" s="213" t="str">
        <f t="shared" si="799"/>
        <v/>
      </c>
    </row>
    <row r="25515" spans="2:4" x14ac:dyDescent="0.3">
      <c r="B25515" s="211" t="str">
        <f t="shared" si="798"/>
        <v/>
      </c>
      <c r="D25515" s="213" t="str">
        <f t="shared" si="799"/>
        <v/>
      </c>
    </row>
    <row r="25516" spans="2:4" x14ac:dyDescent="0.3">
      <c r="B25516" s="211" t="str">
        <f t="shared" si="798"/>
        <v/>
      </c>
      <c r="D25516" s="213" t="str">
        <f t="shared" si="799"/>
        <v/>
      </c>
    </row>
    <row r="25517" spans="2:4" x14ac:dyDescent="0.3">
      <c r="B25517" s="211" t="str">
        <f t="shared" si="798"/>
        <v/>
      </c>
      <c r="D25517" s="213" t="str">
        <f t="shared" si="799"/>
        <v/>
      </c>
    </row>
    <row r="25518" spans="2:4" x14ac:dyDescent="0.3">
      <c r="B25518" s="211" t="str">
        <f t="shared" si="798"/>
        <v/>
      </c>
      <c r="D25518" s="213" t="str">
        <f t="shared" si="799"/>
        <v/>
      </c>
    </row>
    <row r="25519" spans="2:4" x14ac:dyDescent="0.3">
      <c r="B25519" s="211" t="str">
        <f t="shared" si="798"/>
        <v/>
      </c>
      <c r="D25519" s="213" t="str">
        <f t="shared" si="799"/>
        <v/>
      </c>
    </row>
    <row r="25520" spans="2:4" x14ac:dyDescent="0.3">
      <c r="B25520" s="211" t="str">
        <f t="shared" si="798"/>
        <v/>
      </c>
      <c r="D25520" s="213" t="str">
        <f t="shared" si="799"/>
        <v/>
      </c>
    </row>
    <row r="25521" spans="2:4" x14ac:dyDescent="0.3">
      <c r="B25521" s="211" t="str">
        <f t="shared" si="798"/>
        <v/>
      </c>
      <c r="D25521" s="213" t="str">
        <f t="shared" si="799"/>
        <v/>
      </c>
    </row>
    <row r="25522" spans="2:4" x14ac:dyDescent="0.3">
      <c r="B25522" s="211" t="str">
        <f t="shared" si="798"/>
        <v/>
      </c>
      <c r="D25522" s="213" t="str">
        <f t="shared" si="799"/>
        <v/>
      </c>
    </row>
    <row r="25523" spans="2:4" x14ac:dyDescent="0.3">
      <c r="B25523" s="211" t="str">
        <f t="shared" si="798"/>
        <v/>
      </c>
      <c r="D25523" s="213" t="str">
        <f t="shared" si="799"/>
        <v/>
      </c>
    </row>
    <row r="25524" spans="2:4" x14ac:dyDescent="0.3">
      <c r="B25524" s="211" t="str">
        <f t="shared" si="798"/>
        <v/>
      </c>
      <c r="D25524" s="213" t="str">
        <f t="shared" si="799"/>
        <v/>
      </c>
    </row>
    <row r="25525" spans="2:4" x14ac:dyDescent="0.3">
      <c r="B25525" s="211" t="str">
        <f t="shared" si="798"/>
        <v/>
      </c>
      <c r="D25525" s="213" t="str">
        <f t="shared" si="799"/>
        <v/>
      </c>
    </row>
    <row r="25526" spans="2:4" x14ac:dyDescent="0.3">
      <c r="B25526" s="211" t="str">
        <f t="shared" si="798"/>
        <v/>
      </c>
      <c r="D25526" s="213" t="str">
        <f t="shared" si="799"/>
        <v/>
      </c>
    </row>
    <row r="25527" spans="2:4" x14ac:dyDescent="0.3">
      <c r="B25527" s="211" t="str">
        <f t="shared" si="798"/>
        <v/>
      </c>
      <c r="D25527" s="213" t="str">
        <f t="shared" si="799"/>
        <v/>
      </c>
    </row>
    <row r="25528" spans="2:4" x14ac:dyDescent="0.3">
      <c r="B25528" s="211" t="str">
        <f t="shared" si="798"/>
        <v/>
      </c>
      <c r="D25528" s="213" t="str">
        <f t="shared" si="799"/>
        <v/>
      </c>
    </row>
    <row r="25529" spans="2:4" x14ac:dyDescent="0.3">
      <c r="B25529" s="211" t="str">
        <f t="shared" si="798"/>
        <v/>
      </c>
      <c r="D25529" s="213" t="str">
        <f t="shared" si="799"/>
        <v/>
      </c>
    </row>
    <row r="25530" spans="2:4" x14ac:dyDescent="0.3">
      <c r="B25530" s="211" t="str">
        <f t="shared" si="798"/>
        <v/>
      </c>
      <c r="D25530" s="213" t="str">
        <f t="shared" si="799"/>
        <v/>
      </c>
    </row>
    <row r="25531" spans="2:4" x14ac:dyDescent="0.3">
      <c r="B25531" s="211" t="str">
        <f t="shared" si="798"/>
        <v/>
      </c>
      <c r="D25531" s="213" t="str">
        <f t="shared" si="799"/>
        <v/>
      </c>
    </row>
    <row r="25532" spans="2:4" x14ac:dyDescent="0.3">
      <c r="B25532" s="211" t="str">
        <f t="shared" si="798"/>
        <v/>
      </c>
      <c r="D25532" s="213" t="str">
        <f t="shared" si="799"/>
        <v/>
      </c>
    </row>
    <row r="25533" spans="2:4" x14ac:dyDescent="0.3">
      <c r="B25533" s="211" t="str">
        <f t="shared" si="798"/>
        <v/>
      </c>
      <c r="D25533" s="213" t="str">
        <f t="shared" si="799"/>
        <v/>
      </c>
    </row>
    <row r="25534" spans="2:4" x14ac:dyDescent="0.3">
      <c r="B25534" s="211" t="str">
        <f t="shared" si="798"/>
        <v/>
      </c>
      <c r="D25534" s="213" t="str">
        <f t="shared" si="799"/>
        <v/>
      </c>
    </row>
    <row r="25535" spans="2:4" x14ac:dyDescent="0.3">
      <c r="B25535" s="211" t="str">
        <f t="shared" si="798"/>
        <v/>
      </c>
      <c r="D25535" s="213" t="str">
        <f t="shared" si="799"/>
        <v/>
      </c>
    </row>
    <row r="25536" spans="2:4" x14ac:dyDescent="0.3">
      <c r="B25536" s="211" t="str">
        <f t="shared" si="798"/>
        <v/>
      </c>
      <c r="D25536" s="213" t="str">
        <f t="shared" si="799"/>
        <v/>
      </c>
    </row>
    <row r="25537" spans="2:4" x14ac:dyDescent="0.3">
      <c r="B25537" s="211" t="str">
        <f t="shared" si="798"/>
        <v/>
      </c>
      <c r="D25537" s="213" t="str">
        <f t="shared" si="799"/>
        <v/>
      </c>
    </row>
    <row r="25538" spans="2:4" x14ac:dyDescent="0.3">
      <c r="B25538" s="211" t="str">
        <f t="shared" si="798"/>
        <v/>
      </c>
      <c r="D25538" s="213" t="str">
        <f t="shared" si="799"/>
        <v/>
      </c>
    </row>
    <row r="25539" spans="2:4" x14ac:dyDescent="0.3">
      <c r="B25539" s="211" t="str">
        <f t="shared" si="798"/>
        <v/>
      </c>
      <c r="D25539" s="213" t="str">
        <f t="shared" si="799"/>
        <v/>
      </c>
    </row>
    <row r="25540" spans="2:4" x14ac:dyDescent="0.3">
      <c r="B25540" s="211" t="str">
        <f t="shared" si="798"/>
        <v/>
      </c>
      <c r="D25540" s="213" t="str">
        <f t="shared" si="799"/>
        <v/>
      </c>
    </row>
    <row r="25541" spans="2:4" x14ac:dyDescent="0.3">
      <c r="B25541" s="211" t="str">
        <f t="shared" si="798"/>
        <v/>
      </c>
      <c r="D25541" s="213" t="str">
        <f t="shared" si="799"/>
        <v/>
      </c>
    </row>
    <row r="25542" spans="2:4" x14ac:dyDescent="0.3">
      <c r="B25542" s="211" t="str">
        <f t="shared" ref="B25542:B25605" si="800">IF(NOT(ISBLANK(A25542)),INT(($B$2-A25542)/365.25),"")</f>
        <v/>
      </c>
      <c r="D25542" s="213" t="str">
        <f t="shared" ref="D25542:D25605" si="801">_xlfn.IFNA(VLOOKUP(B25542,AgeGroups,2,TRUE),"")</f>
        <v/>
      </c>
    </row>
    <row r="25543" spans="2:4" x14ac:dyDescent="0.3">
      <c r="B25543" s="211" t="str">
        <f t="shared" si="800"/>
        <v/>
      </c>
      <c r="D25543" s="213" t="str">
        <f t="shared" si="801"/>
        <v/>
      </c>
    </row>
    <row r="25544" spans="2:4" x14ac:dyDescent="0.3">
      <c r="B25544" s="211" t="str">
        <f t="shared" si="800"/>
        <v/>
      </c>
      <c r="D25544" s="213" t="str">
        <f t="shared" si="801"/>
        <v/>
      </c>
    </row>
    <row r="25545" spans="2:4" x14ac:dyDescent="0.3">
      <c r="B25545" s="211" t="str">
        <f t="shared" si="800"/>
        <v/>
      </c>
      <c r="D25545" s="213" t="str">
        <f t="shared" si="801"/>
        <v/>
      </c>
    </row>
    <row r="25546" spans="2:4" x14ac:dyDescent="0.3">
      <c r="B25546" s="211" t="str">
        <f t="shared" si="800"/>
        <v/>
      </c>
      <c r="D25546" s="213" t="str">
        <f t="shared" si="801"/>
        <v/>
      </c>
    </row>
    <row r="25547" spans="2:4" x14ac:dyDescent="0.3">
      <c r="B25547" s="211" t="str">
        <f t="shared" si="800"/>
        <v/>
      </c>
      <c r="D25547" s="213" t="str">
        <f t="shared" si="801"/>
        <v/>
      </c>
    </row>
    <row r="25548" spans="2:4" x14ac:dyDescent="0.3">
      <c r="B25548" s="211" t="str">
        <f t="shared" si="800"/>
        <v/>
      </c>
      <c r="D25548" s="213" t="str">
        <f t="shared" si="801"/>
        <v/>
      </c>
    </row>
    <row r="25549" spans="2:4" x14ac:dyDescent="0.3">
      <c r="B25549" s="211" t="str">
        <f t="shared" si="800"/>
        <v/>
      </c>
      <c r="D25549" s="213" t="str">
        <f t="shared" si="801"/>
        <v/>
      </c>
    </row>
    <row r="25550" spans="2:4" x14ac:dyDescent="0.3">
      <c r="B25550" s="211" t="str">
        <f t="shared" si="800"/>
        <v/>
      </c>
      <c r="D25550" s="213" t="str">
        <f t="shared" si="801"/>
        <v/>
      </c>
    </row>
    <row r="25551" spans="2:4" x14ac:dyDescent="0.3">
      <c r="B25551" s="211" t="str">
        <f t="shared" si="800"/>
        <v/>
      </c>
      <c r="D25551" s="213" t="str">
        <f t="shared" si="801"/>
        <v/>
      </c>
    </row>
    <row r="25552" spans="2:4" x14ac:dyDescent="0.3">
      <c r="B25552" s="211" t="str">
        <f t="shared" si="800"/>
        <v/>
      </c>
      <c r="D25552" s="213" t="str">
        <f t="shared" si="801"/>
        <v/>
      </c>
    </row>
    <row r="25553" spans="2:4" x14ac:dyDescent="0.3">
      <c r="B25553" s="211" t="str">
        <f t="shared" si="800"/>
        <v/>
      </c>
      <c r="D25553" s="213" t="str">
        <f t="shared" si="801"/>
        <v/>
      </c>
    </row>
    <row r="25554" spans="2:4" x14ac:dyDescent="0.3">
      <c r="B25554" s="211" t="str">
        <f t="shared" si="800"/>
        <v/>
      </c>
      <c r="D25554" s="213" t="str">
        <f t="shared" si="801"/>
        <v/>
      </c>
    </row>
    <row r="25555" spans="2:4" x14ac:dyDescent="0.3">
      <c r="B25555" s="211" t="str">
        <f t="shared" si="800"/>
        <v/>
      </c>
      <c r="D25555" s="213" t="str">
        <f t="shared" si="801"/>
        <v/>
      </c>
    </row>
    <row r="25556" spans="2:4" x14ac:dyDescent="0.3">
      <c r="B25556" s="211" t="str">
        <f t="shared" si="800"/>
        <v/>
      </c>
      <c r="D25556" s="213" t="str">
        <f t="shared" si="801"/>
        <v/>
      </c>
    </row>
    <row r="25557" spans="2:4" x14ac:dyDescent="0.3">
      <c r="B25557" s="211" t="str">
        <f t="shared" si="800"/>
        <v/>
      </c>
      <c r="D25557" s="213" t="str">
        <f t="shared" si="801"/>
        <v/>
      </c>
    </row>
    <row r="25558" spans="2:4" x14ac:dyDescent="0.3">
      <c r="B25558" s="211" t="str">
        <f t="shared" si="800"/>
        <v/>
      </c>
      <c r="D25558" s="213" t="str">
        <f t="shared" si="801"/>
        <v/>
      </c>
    </row>
    <row r="25559" spans="2:4" x14ac:dyDescent="0.3">
      <c r="B25559" s="211" t="str">
        <f t="shared" si="800"/>
        <v/>
      </c>
      <c r="D25559" s="213" t="str">
        <f t="shared" si="801"/>
        <v/>
      </c>
    </row>
    <row r="25560" spans="2:4" x14ac:dyDescent="0.3">
      <c r="B25560" s="211" t="str">
        <f t="shared" si="800"/>
        <v/>
      </c>
      <c r="D25560" s="213" t="str">
        <f t="shared" si="801"/>
        <v/>
      </c>
    </row>
    <row r="25561" spans="2:4" x14ac:dyDescent="0.3">
      <c r="B25561" s="211" t="str">
        <f t="shared" si="800"/>
        <v/>
      </c>
      <c r="D25561" s="213" t="str">
        <f t="shared" si="801"/>
        <v/>
      </c>
    </row>
    <row r="25562" spans="2:4" x14ac:dyDescent="0.3">
      <c r="B25562" s="211" t="str">
        <f t="shared" si="800"/>
        <v/>
      </c>
      <c r="D25562" s="213" t="str">
        <f t="shared" si="801"/>
        <v/>
      </c>
    </row>
    <row r="25563" spans="2:4" x14ac:dyDescent="0.3">
      <c r="B25563" s="211" t="str">
        <f t="shared" si="800"/>
        <v/>
      </c>
      <c r="D25563" s="213" t="str">
        <f t="shared" si="801"/>
        <v/>
      </c>
    </row>
    <row r="25564" spans="2:4" x14ac:dyDescent="0.3">
      <c r="B25564" s="211" t="str">
        <f t="shared" si="800"/>
        <v/>
      </c>
      <c r="D25564" s="213" t="str">
        <f t="shared" si="801"/>
        <v/>
      </c>
    </row>
    <row r="25565" spans="2:4" x14ac:dyDescent="0.3">
      <c r="B25565" s="211" t="str">
        <f t="shared" si="800"/>
        <v/>
      </c>
      <c r="D25565" s="213" t="str">
        <f t="shared" si="801"/>
        <v/>
      </c>
    </row>
    <row r="25566" spans="2:4" x14ac:dyDescent="0.3">
      <c r="B25566" s="211" t="str">
        <f t="shared" si="800"/>
        <v/>
      </c>
      <c r="D25566" s="213" t="str">
        <f t="shared" si="801"/>
        <v/>
      </c>
    </row>
    <row r="25567" spans="2:4" x14ac:dyDescent="0.3">
      <c r="B25567" s="211" t="str">
        <f t="shared" si="800"/>
        <v/>
      </c>
      <c r="D25567" s="213" t="str">
        <f t="shared" si="801"/>
        <v/>
      </c>
    </row>
    <row r="25568" spans="2:4" x14ac:dyDescent="0.3">
      <c r="B25568" s="211" t="str">
        <f t="shared" si="800"/>
        <v/>
      </c>
      <c r="D25568" s="213" t="str">
        <f t="shared" si="801"/>
        <v/>
      </c>
    </row>
    <row r="25569" spans="2:4" x14ac:dyDescent="0.3">
      <c r="B25569" s="211" t="str">
        <f t="shared" si="800"/>
        <v/>
      </c>
      <c r="D25569" s="213" t="str">
        <f t="shared" si="801"/>
        <v/>
      </c>
    </row>
    <row r="25570" spans="2:4" x14ac:dyDescent="0.3">
      <c r="B25570" s="211" t="str">
        <f t="shared" si="800"/>
        <v/>
      </c>
      <c r="D25570" s="213" t="str">
        <f t="shared" si="801"/>
        <v/>
      </c>
    </row>
    <row r="25571" spans="2:4" x14ac:dyDescent="0.3">
      <c r="B25571" s="211" t="str">
        <f t="shared" si="800"/>
        <v/>
      </c>
      <c r="D25571" s="213" t="str">
        <f t="shared" si="801"/>
        <v/>
      </c>
    </row>
    <row r="25572" spans="2:4" x14ac:dyDescent="0.3">
      <c r="B25572" s="211" t="str">
        <f t="shared" si="800"/>
        <v/>
      </c>
      <c r="D25572" s="213" t="str">
        <f t="shared" si="801"/>
        <v/>
      </c>
    </row>
    <row r="25573" spans="2:4" x14ac:dyDescent="0.3">
      <c r="B25573" s="211" t="str">
        <f t="shared" si="800"/>
        <v/>
      </c>
      <c r="D25573" s="213" t="str">
        <f t="shared" si="801"/>
        <v/>
      </c>
    </row>
    <row r="25574" spans="2:4" x14ac:dyDescent="0.3">
      <c r="B25574" s="211" t="str">
        <f t="shared" si="800"/>
        <v/>
      </c>
      <c r="D25574" s="213" t="str">
        <f t="shared" si="801"/>
        <v/>
      </c>
    </row>
    <row r="25575" spans="2:4" x14ac:dyDescent="0.3">
      <c r="B25575" s="211" t="str">
        <f t="shared" si="800"/>
        <v/>
      </c>
      <c r="D25575" s="213" t="str">
        <f t="shared" si="801"/>
        <v/>
      </c>
    </row>
    <row r="25576" spans="2:4" x14ac:dyDescent="0.3">
      <c r="B25576" s="211" t="str">
        <f t="shared" si="800"/>
        <v/>
      </c>
      <c r="D25576" s="213" t="str">
        <f t="shared" si="801"/>
        <v/>
      </c>
    </row>
    <row r="25577" spans="2:4" x14ac:dyDescent="0.3">
      <c r="B25577" s="211" t="str">
        <f t="shared" si="800"/>
        <v/>
      </c>
      <c r="D25577" s="213" t="str">
        <f t="shared" si="801"/>
        <v/>
      </c>
    </row>
    <row r="25578" spans="2:4" x14ac:dyDescent="0.3">
      <c r="B25578" s="211" t="str">
        <f t="shared" si="800"/>
        <v/>
      </c>
      <c r="D25578" s="213" t="str">
        <f t="shared" si="801"/>
        <v/>
      </c>
    </row>
    <row r="25579" spans="2:4" x14ac:dyDescent="0.3">
      <c r="B25579" s="211" t="str">
        <f t="shared" si="800"/>
        <v/>
      </c>
      <c r="D25579" s="213" t="str">
        <f t="shared" si="801"/>
        <v/>
      </c>
    </row>
    <row r="25580" spans="2:4" x14ac:dyDescent="0.3">
      <c r="B25580" s="211" t="str">
        <f t="shared" si="800"/>
        <v/>
      </c>
      <c r="D25580" s="213" t="str">
        <f t="shared" si="801"/>
        <v/>
      </c>
    </row>
    <row r="25581" spans="2:4" x14ac:dyDescent="0.3">
      <c r="B25581" s="211" t="str">
        <f t="shared" si="800"/>
        <v/>
      </c>
      <c r="D25581" s="213" t="str">
        <f t="shared" si="801"/>
        <v/>
      </c>
    </row>
    <row r="25582" spans="2:4" x14ac:dyDescent="0.3">
      <c r="B25582" s="211" t="str">
        <f t="shared" si="800"/>
        <v/>
      </c>
      <c r="D25582" s="213" t="str">
        <f t="shared" si="801"/>
        <v/>
      </c>
    </row>
    <row r="25583" spans="2:4" x14ac:dyDescent="0.3">
      <c r="B25583" s="211" t="str">
        <f t="shared" si="800"/>
        <v/>
      </c>
      <c r="D25583" s="213" t="str">
        <f t="shared" si="801"/>
        <v/>
      </c>
    </row>
    <row r="25584" spans="2:4" x14ac:dyDescent="0.3">
      <c r="B25584" s="211" t="str">
        <f t="shared" si="800"/>
        <v/>
      </c>
      <c r="D25584" s="213" t="str">
        <f t="shared" si="801"/>
        <v/>
      </c>
    </row>
    <row r="25585" spans="2:4" x14ac:dyDescent="0.3">
      <c r="B25585" s="211" t="str">
        <f t="shared" si="800"/>
        <v/>
      </c>
      <c r="D25585" s="213" t="str">
        <f t="shared" si="801"/>
        <v/>
      </c>
    </row>
    <row r="25586" spans="2:4" x14ac:dyDescent="0.3">
      <c r="B25586" s="211" t="str">
        <f t="shared" si="800"/>
        <v/>
      </c>
      <c r="D25586" s="213" t="str">
        <f t="shared" si="801"/>
        <v/>
      </c>
    </row>
    <row r="25587" spans="2:4" x14ac:dyDescent="0.3">
      <c r="B25587" s="211" t="str">
        <f t="shared" si="800"/>
        <v/>
      </c>
      <c r="D25587" s="213" t="str">
        <f t="shared" si="801"/>
        <v/>
      </c>
    </row>
    <row r="25588" spans="2:4" x14ac:dyDescent="0.3">
      <c r="B25588" s="211" t="str">
        <f t="shared" si="800"/>
        <v/>
      </c>
      <c r="D25588" s="213" t="str">
        <f t="shared" si="801"/>
        <v/>
      </c>
    </row>
    <row r="25589" spans="2:4" x14ac:dyDescent="0.3">
      <c r="B25589" s="211" t="str">
        <f t="shared" si="800"/>
        <v/>
      </c>
      <c r="D25589" s="213" t="str">
        <f t="shared" si="801"/>
        <v/>
      </c>
    </row>
    <row r="25590" spans="2:4" x14ac:dyDescent="0.3">
      <c r="B25590" s="211" t="str">
        <f t="shared" si="800"/>
        <v/>
      </c>
      <c r="D25590" s="213" t="str">
        <f t="shared" si="801"/>
        <v/>
      </c>
    </row>
    <row r="25591" spans="2:4" x14ac:dyDescent="0.3">
      <c r="B25591" s="211" t="str">
        <f t="shared" si="800"/>
        <v/>
      </c>
      <c r="D25591" s="213" t="str">
        <f t="shared" si="801"/>
        <v/>
      </c>
    </row>
    <row r="25592" spans="2:4" x14ac:dyDescent="0.3">
      <c r="B25592" s="211" t="str">
        <f t="shared" si="800"/>
        <v/>
      </c>
      <c r="D25592" s="213" t="str">
        <f t="shared" si="801"/>
        <v/>
      </c>
    </row>
    <row r="25593" spans="2:4" x14ac:dyDescent="0.3">
      <c r="B25593" s="211" t="str">
        <f t="shared" si="800"/>
        <v/>
      </c>
      <c r="D25593" s="213" t="str">
        <f t="shared" si="801"/>
        <v/>
      </c>
    </row>
    <row r="25594" spans="2:4" x14ac:dyDescent="0.3">
      <c r="B25594" s="211" t="str">
        <f t="shared" si="800"/>
        <v/>
      </c>
      <c r="D25594" s="213" t="str">
        <f t="shared" si="801"/>
        <v/>
      </c>
    </row>
    <row r="25595" spans="2:4" x14ac:dyDescent="0.3">
      <c r="B25595" s="211" t="str">
        <f t="shared" si="800"/>
        <v/>
      </c>
      <c r="D25595" s="213" t="str">
        <f t="shared" si="801"/>
        <v/>
      </c>
    </row>
    <row r="25596" spans="2:4" x14ac:dyDescent="0.3">
      <c r="B25596" s="211" t="str">
        <f t="shared" si="800"/>
        <v/>
      </c>
      <c r="D25596" s="213" t="str">
        <f t="shared" si="801"/>
        <v/>
      </c>
    </row>
    <row r="25597" spans="2:4" x14ac:dyDescent="0.3">
      <c r="B25597" s="211" t="str">
        <f t="shared" si="800"/>
        <v/>
      </c>
      <c r="D25597" s="213" t="str">
        <f t="shared" si="801"/>
        <v/>
      </c>
    </row>
    <row r="25598" spans="2:4" x14ac:dyDescent="0.3">
      <c r="B25598" s="211" t="str">
        <f t="shared" si="800"/>
        <v/>
      </c>
      <c r="D25598" s="213" t="str">
        <f t="shared" si="801"/>
        <v/>
      </c>
    </row>
    <row r="25599" spans="2:4" x14ac:dyDescent="0.3">
      <c r="B25599" s="211" t="str">
        <f t="shared" si="800"/>
        <v/>
      </c>
      <c r="D25599" s="213" t="str">
        <f t="shared" si="801"/>
        <v/>
      </c>
    </row>
    <row r="25600" spans="2:4" x14ac:dyDescent="0.3">
      <c r="B25600" s="211" t="str">
        <f t="shared" si="800"/>
        <v/>
      </c>
      <c r="D25600" s="213" t="str">
        <f t="shared" si="801"/>
        <v/>
      </c>
    </row>
    <row r="25601" spans="2:4" x14ac:dyDescent="0.3">
      <c r="B25601" s="211" t="str">
        <f t="shared" si="800"/>
        <v/>
      </c>
      <c r="D25601" s="213" t="str">
        <f t="shared" si="801"/>
        <v/>
      </c>
    </row>
    <row r="25602" spans="2:4" x14ac:dyDescent="0.3">
      <c r="B25602" s="211" t="str">
        <f t="shared" si="800"/>
        <v/>
      </c>
      <c r="D25602" s="213" t="str">
        <f t="shared" si="801"/>
        <v/>
      </c>
    </row>
    <row r="25603" spans="2:4" x14ac:dyDescent="0.3">
      <c r="B25603" s="211" t="str">
        <f t="shared" si="800"/>
        <v/>
      </c>
      <c r="D25603" s="213" t="str">
        <f t="shared" si="801"/>
        <v/>
      </c>
    </row>
    <row r="25604" spans="2:4" x14ac:dyDescent="0.3">
      <c r="B25604" s="211" t="str">
        <f t="shared" si="800"/>
        <v/>
      </c>
      <c r="D25604" s="213" t="str">
        <f t="shared" si="801"/>
        <v/>
      </c>
    </row>
    <row r="25605" spans="2:4" x14ac:dyDescent="0.3">
      <c r="B25605" s="211" t="str">
        <f t="shared" si="800"/>
        <v/>
      </c>
      <c r="D25605" s="213" t="str">
        <f t="shared" si="801"/>
        <v/>
      </c>
    </row>
    <row r="25606" spans="2:4" x14ac:dyDescent="0.3">
      <c r="B25606" s="211" t="str">
        <f t="shared" ref="B25606:B25669" si="802">IF(NOT(ISBLANK(A25606)),INT(($B$2-A25606)/365.25),"")</f>
        <v/>
      </c>
      <c r="D25606" s="213" t="str">
        <f t="shared" ref="D25606:D25669" si="803">_xlfn.IFNA(VLOOKUP(B25606,AgeGroups,2,TRUE),"")</f>
        <v/>
      </c>
    </row>
    <row r="25607" spans="2:4" x14ac:dyDescent="0.3">
      <c r="B25607" s="211" t="str">
        <f t="shared" si="802"/>
        <v/>
      </c>
      <c r="D25607" s="213" t="str">
        <f t="shared" si="803"/>
        <v/>
      </c>
    </row>
    <row r="25608" spans="2:4" x14ac:dyDescent="0.3">
      <c r="B25608" s="211" t="str">
        <f t="shared" si="802"/>
        <v/>
      </c>
      <c r="D25608" s="213" t="str">
        <f t="shared" si="803"/>
        <v/>
      </c>
    </row>
    <row r="25609" spans="2:4" x14ac:dyDescent="0.3">
      <c r="B25609" s="211" t="str">
        <f t="shared" si="802"/>
        <v/>
      </c>
      <c r="D25609" s="213" t="str">
        <f t="shared" si="803"/>
        <v/>
      </c>
    </row>
    <row r="25610" spans="2:4" x14ac:dyDescent="0.3">
      <c r="B25610" s="211" t="str">
        <f t="shared" si="802"/>
        <v/>
      </c>
      <c r="D25610" s="213" t="str">
        <f t="shared" si="803"/>
        <v/>
      </c>
    </row>
    <row r="25611" spans="2:4" x14ac:dyDescent="0.3">
      <c r="B25611" s="211" t="str">
        <f t="shared" si="802"/>
        <v/>
      </c>
      <c r="D25611" s="213" t="str">
        <f t="shared" si="803"/>
        <v/>
      </c>
    </row>
    <row r="25612" spans="2:4" x14ac:dyDescent="0.3">
      <c r="B25612" s="211" t="str">
        <f t="shared" si="802"/>
        <v/>
      </c>
      <c r="D25612" s="213" t="str">
        <f t="shared" si="803"/>
        <v/>
      </c>
    </row>
    <row r="25613" spans="2:4" x14ac:dyDescent="0.3">
      <c r="B25613" s="211" t="str">
        <f t="shared" si="802"/>
        <v/>
      </c>
      <c r="D25613" s="213" t="str">
        <f t="shared" si="803"/>
        <v/>
      </c>
    </row>
    <row r="25614" spans="2:4" x14ac:dyDescent="0.3">
      <c r="B25614" s="211" t="str">
        <f t="shared" si="802"/>
        <v/>
      </c>
      <c r="D25614" s="213" t="str">
        <f t="shared" si="803"/>
        <v/>
      </c>
    </row>
    <row r="25615" spans="2:4" x14ac:dyDescent="0.3">
      <c r="B25615" s="211" t="str">
        <f t="shared" si="802"/>
        <v/>
      </c>
      <c r="D25615" s="213" t="str">
        <f t="shared" si="803"/>
        <v/>
      </c>
    </row>
    <row r="25616" spans="2:4" x14ac:dyDescent="0.3">
      <c r="B25616" s="211" t="str">
        <f t="shared" si="802"/>
        <v/>
      </c>
      <c r="D25616" s="213" t="str">
        <f t="shared" si="803"/>
        <v/>
      </c>
    </row>
    <row r="25617" spans="2:4" x14ac:dyDescent="0.3">
      <c r="B25617" s="211" t="str">
        <f t="shared" si="802"/>
        <v/>
      </c>
      <c r="D25617" s="213" t="str">
        <f t="shared" si="803"/>
        <v/>
      </c>
    </row>
    <row r="25618" spans="2:4" x14ac:dyDescent="0.3">
      <c r="B25618" s="211" t="str">
        <f t="shared" si="802"/>
        <v/>
      </c>
      <c r="D25618" s="213" t="str">
        <f t="shared" si="803"/>
        <v/>
      </c>
    </row>
    <row r="25619" spans="2:4" x14ac:dyDescent="0.3">
      <c r="B25619" s="211" t="str">
        <f t="shared" si="802"/>
        <v/>
      </c>
      <c r="D25619" s="213" t="str">
        <f t="shared" si="803"/>
        <v/>
      </c>
    </row>
    <row r="25620" spans="2:4" x14ac:dyDescent="0.3">
      <c r="B25620" s="211" t="str">
        <f t="shared" si="802"/>
        <v/>
      </c>
      <c r="D25620" s="213" t="str">
        <f t="shared" si="803"/>
        <v/>
      </c>
    </row>
    <row r="25621" spans="2:4" x14ac:dyDescent="0.3">
      <c r="B25621" s="211" t="str">
        <f t="shared" si="802"/>
        <v/>
      </c>
      <c r="D25621" s="213" t="str">
        <f t="shared" si="803"/>
        <v/>
      </c>
    </row>
    <row r="25622" spans="2:4" x14ac:dyDescent="0.3">
      <c r="B25622" s="211" t="str">
        <f t="shared" si="802"/>
        <v/>
      </c>
      <c r="D25622" s="213" t="str">
        <f t="shared" si="803"/>
        <v/>
      </c>
    </row>
    <row r="25623" spans="2:4" x14ac:dyDescent="0.3">
      <c r="B25623" s="211" t="str">
        <f t="shared" si="802"/>
        <v/>
      </c>
      <c r="D25623" s="213" t="str">
        <f t="shared" si="803"/>
        <v/>
      </c>
    </row>
    <row r="25624" spans="2:4" x14ac:dyDescent="0.3">
      <c r="B25624" s="211" t="str">
        <f t="shared" si="802"/>
        <v/>
      </c>
      <c r="D25624" s="213" t="str">
        <f t="shared" si="803"/>
        <v/>
      </c>
    </row>
    <row r="25625" spans="2:4" x14ac:dyDescent="0.3">
      <c r="B25625" s="211" t="str">
        <f t="shared" si="802"/>
        <v/>
      </c>
      <c r="D25625" s="213" t="str">
        <f t="shared" si="803"/>
        <v/>
      </c>
    </row>
    <row r="25626" spans="2:4" x14ac:dyDescent="0.3">
      <c r="B25626" s="211" t="str">
        <f t="shared" si="802"/>
        <v/>
      </c>
      <c r="D25626" s="213" t="str">
        <f t="shared" si="803"/>
        <v/>
      </c>
    </row>
    <row r="25627" spans="2:4" x14ac:dyDescent="0.3">
      <c r="B25627" s="211" t="str">
        <f t="shared" si="802"/>
        <v/>
      </c>
      <c r="D25627" s="213" t="str">
        <f t="shared" si="803"/>
        <v/>
      </c>
    </row>
    <row r="25628" spans="2:4" x14ac:dyDescent="0.3">
      <c r="B25628" s="211" t="str">
        <f t="shared" si="802"/>
        <v/>
      </c>
      <c r="D25628" s="213" t="str">
        <f t="shared" si="803"/>
        <v/>
      </c>
    </row>
    <row r="25629" spans="2:4" x14ac:dyDescent="0.3">
      <c r="B25629" s="211" t="str">
        <f t="shared" si="802"/>
        <v/>
      </c>
      <c r="D25629" s="213" t="str">
        <f t="shared" si="803"/>
        <v/>
      </c>
    </row>
    <row r="25630" spans="2:4" x14ac:dyDescent="0.3">
      <c r="B25630" s="211" t="str">
        <f t="shared" si="802"/>
        <v/>
      </c>
      <c r="D25630" s="213" t="str">
        <f t="shared" si="803"/>
        <v/>
      </c>
    </row>
    <row r="25631" spans="2:4" x14ac:dyDescent="0.3">
      <c r="B25631" s="211" t="str">
        <f t="shared" si="802"/>
        <v/>
      </c>
      <c r="D25631" s="213" t="str">
        <f t="shared" si="803"/>
        <v/>
      </c>
    </row>
    <row r="25632" spans="2:4" x14ac:dyDescent="0.3">
      <c r="B25632" s="211" t="str">
        <f t="shared" si="802"/>
        <v/>
      </c>
      <c r="D25632" s="213" t="str">
        <f t="shared" si="803"/>
        <v/>
      </c>
    </row>
    <row r="25633" spans="2:4" x14ac:dyDescent="0.3">
      <c r="B25633" s="211" t="str">
        <f t="shared" si="802"/>
        <v/>
      </c>
      <c r="D25633" s="213" t="str">
        <f t="shared" si="803"/>
        <v/>
      </c>
    </row>
    <row r="25634" spans="2:4" x14ac:dyDescent="0.3">
      <c r="B25634" s="211" t="str">
        <f t="shared" si="802"/>
        <v/>
      </c>
      <c r="D25634" s="213" t="str">
        <f t="shared" si="803"/>
        <v/>
      </c>
    </row>
    <row r="25635" spans="2:4" x14ac:dyDescent="0.3">
      <c r="B25635" s="211" t="str">
        <f t="shared" si="802"/>
        <v/>
      </c>
      <c r="D25635" s="213" t="str">
        <f t="shared" si="803"/>
        <v/>
      </c>
    </row>
    <row r="25636" spans="2:4" x14ac:dyDescent="0.3">
      <c r="B25636" s="211" t="str">
        <f t="shared" si="802"/>
        <v/>
      </c>
      <c r="D25636" s="213" t="str">
        <f t="shared" si="803"/>
        <v/>
      </c>
    </row>
    <row r="25637" spans="2:4" x14ac:dyDescent="0.3">
      <c r="B25637" s="211" t="str">
        <f t="shared" si="802"/>
        <v/>
      </c>
      <c r="D25637" s="213" t="str">
        <f t="shared" si="803"/>
        <v/>
      </c>
    </row>
    <row r="25638" spans="2:4" x14ac:dyDescent="0.3">
      <c r="B25638" s="211" t="str">
        <f t="shared" si="802"/>
        <v/>
      </c>
      <c r="D25638" s="213" t="str">
        <f t="shared" si="803"/>
        <v/>
      </c>
    </row>
    <row r="25639" spans="2:4" x14ac:dyDescent="0.3">
      <c r="B25639" s="211" t="str">
        <f t="shared" si="802"/>
        <v/>
      </c>
      <c r="D25639" s="213" t="str">
        <f t="shared" si="803"/>
        <v/>
      </c>
    </row>
    <row r="25640" spans="2:4" x14ac:dyDescent="0.3">
      <c r="B25640" s="211" t="str">
        <f t="shared" si="802"/>
        <v/>
      </c>
      <c r="D25640" s="213" t="str">
        <f t="shared" si="803"/>
        <v/>
      </c>
    </row>
    <row r="25641" spans="2:4" x14ac:dyDescent="0.3">
      <c r="B25641" s="211" t="str">
        <f t="shared" si="802"/>
        <v/>
      </c>
      <c r="D25641" s="213" t="str">
        <f t="shared" si="803"/>
        <v/>
      </c>
    </row>
    <row r="25642" spans="2:4" x14ac:dyDescent="0.3">
      <c r="B25642" s="211" t="str">
        <f t="shared" si="802"/>
        <v/>
      </c>
      <c r="D25642" s="213" t="str">
        <f t="shared" si="803"/>
        <v/>
      </c>
    </row>
    <row r="25643" spans="2:4" x14ac:dyDescent="0.3">
      <c r="B25643" s="211" t="str">
        <f t="shared" si="802"/>
        <v/>
      </c>
      <c r="D25643" s="213" t="str">
        <f t="shared" si="803"/>
        <v/>
      </c>
    </row>
    <row r="25644" spans="2:4" x14ac:dyDescent="0.3">
      <c r="B25644" s="211" t="str">
        <f t="shared" si="802"/>
        <v/>
      </c>
      <c r="D25644" s="213" t="str">
        <f t="shared" si="803"/>
        <v/>
      </c>
    </row>
    <row r="25645" spans="2:4" x14ac:dyDescent="0.3">
      <c r="B25645" s="211" t="str">
        <f t="shared" si="802"/>
        <v/>
      </c>
      <c r="D25645" s="213" t="str">
        <f t="shared" si="803"/>
        <v/>
      </c>
    </row>
    <row r="25646" spans="2:4" x14ac:dyDescent="0.3">
      <c r="B25646" s="211" t="str">
        <f t="shared" si="802"/>
        <v/>
      </c>
      <c r="D25646" s="213" t="str">
        <f t="shared" si="803"/>
        <v/>
      </c>
    </row>
    <row r="25647" spans="2:4" x14ac:dyDescent="0.3">
      <c r="B25647" s="211" t="str">
        <f t="shared" si="802"/>
        <v/>
      </c>
      <c r="D25647" s="213" t="str">
        <f t="shared" si="803"/>
        <v/>
      </c>
    </row>
    <row r="25648" spans="2:4" x14ac:dyDescent="0.3">
      <c r="B25648" s="211" t="str">
        <f t="shared" si="802"/>
        <v/>
      </c>
      <c r="D25648" s="213" t="str">
        <f t="shared" si="803"/>
        <v/>
      </c>
    </row>
    <row r="25649" spans="2:4" x14ac:dyDescent="0.3">
      <c r="B25649" s="211" t="str">
        <f t="shared" si="802"/>
        <v/>
      </c>
      <c r="D25649" s="213" t="str">
        <f t="shared" si="803"/>
        <v/>
      </c>
    </row>
    <row r="25650" spans="2:4" x14ac:dyDescent="0.3">
      <c r="B25650" s="211" t="str">
        <f t="shared" si="802"/>
        <v/>
      </c>
      <c r="D25650" s="213" t="str">
        <f t="shared" si="803"/>
        <v/>
      </c>
    </row>
    <row r="25651" spans="2:4" x14ac:dyDescent="0.3">
      <c r="B25651" s="211" t="str">
        <f t="shared" si="802"/>
        <v/>
      </c>
      <c r="D25651" s="213" t="str">
        <f t="shared" si="803"/>
        <v/>
      </c>
    </row>
    <row r="25652" spans="2:4" x14ac:dyDescent="0.3">
      <c r="B25652" s="211" t="str">
        <f t="shared" si="802"/>
        <v/>
      </c>
      <c r="D25652" s="213" t="str">
        <f t="shared" si="803"/>
        <v/>
      </c>
    </row>
    <row r="25653" spans="2:4" x14ac:dyDescent="0.3">
      <c r="B25653" s="211" t="str">
        <f t="shared" si="802"/>
        <v/>
      </c>
      <c r="D25653" s="213" t="str">
        <f t="shared" si="803"/>
        <v/>
      </c>
    </row>
    <row r="25654" spans="2:4" x14ac:dyDescent="0.3">
      <c r="B25654" s="211" t="str">
        <f t="shared" si="802"/>
        <v/>
      </c>
      <c r="D25654" s="213" t="str">
        <f t="shared" si="803"/>
        <v/>
      </c>
    </row>
    <row r="25655" spans="2:4" x14ac:dyDescent="0.3">
      <c r="B25655" s="211" t="str">
        <f t="shared" si="802"/>
        <v/>
      </c>
      <c r="D25655" s="213" t="str">
        <f t="shared" si="803"/>
        <v/>
      </c>
    </row>
    <row r="25656" spans="2:4" x14ac:dyDescent="0.3">
      <c r="B25656" s="211" t="str">
        <f t="shared" si="802"/>
        <v/>
      </c>
      <c r="D25656" s="213" t="str">
        <f t="shared" si="803"/>
        <v/>
      </c>
    </row>
    <row r="25657" spans="2:4" x14ac:dyDescent="0.3">
      <c r="B25657" s="211" t="str">
        <f t="shared" si="802"/>
        <v/>
      </c>
      <c r="D25657" s="213" t="str">
        <f t="shared" si="803"/>
        <v/>
      </c>
    </row>
    <row r="25658" spans="2:4" x14ac:dyDescent="0.3">
      <c r="B25658" s="211" t="str">
        <f t="shared" si="802"/>
        <v/>
      </c>
      <c r="D25658" s="213" t="str">
        <f t="shared" si="803"/>
        <v/>
      </c>
    </row>
    <row r="25659" spans="2:4" x14ac:dyDescent="0.3">
      <c r="B25659" s="211" t="str">
        <f t="shared" si="802"/>
        <v/>
      </c>
      <c r="D25659" s="213" t="str">
        <f t="shared" si="803"/>
        <v/>
      </c>
    </row>
    <row r="25660" spans="2:4" x14ac:dyDescent="0.3">
      <c r="B25660" s="211" t="str">
        <f t="shared" si="802"/>
        <v/>
      </c>
      <c r="D25660" s="213" t="str">
        <f t="shared" si="803"/>
        <v/>
      </c>
    </row>
    <row r="25661" spans="2:4" x14ac:dyDescent="0.3">
      <c r="B25661" s="211" t="str">
        <f t="shared" si="802"/>
        <v/>
      </c>
      <c r="D25661" s="213" t="str">
        <f t="shared" si="803"/>
        <v/>
      </c>
    </row>
    <row r="25662" spans="2:4" x14ac:dyDescent="0.3">
      <c r="B25662" s="211" t="str">
        <f t="shared" si="802"/>
        <v/>
      </c>
      <c r="D25662" s="213" t="str">
        <f t="shared" si="803"/>
        <v/>
      </c>
    </row>
    <row r="25663" spans="2:4" x14ac:dyDescent="0.3">
      <c r="B25663" s="211" t="str">
        <f t="shared" si="802"/>
        <v/>
      </c>
      <c r="D25663" s="213" t="str">
        <f t="shared" si="803"/>
        <v/>
      </c>
    </row>
    <row r="25664" spans="2:4" x14ac:dyDescent="0.3">
      <c r="B25664" s="211" t="str">
        <f t="shared" si="802"/>
        <v/>
      </c>
      <c r="D25664" s="213" t="str">
        <f t="shared" si="803"/>
        <v/>
      </c>
    </row>
    <row r="25665" spans="2:4" x14ac:dyDescent="0.3">
      <c r="B25665" s="211" t="str">
        <f t="shared" si="802"/>
        <v/>
      </c>
      <c r="D25665" s="213" t="str">
        <f t="shared" si="803"/>
        <v/>
      </c>
    </row>
    <row r="25666" spans="2:4" x14ac:dyDescent="0.3">
      <c r="B25666" s="211" t="str">
        <f t="shared" si="802"/>
        <v/>
      </c>
      <c r="D25666" s="213" t="str">
        <f t="shared" si="803"/>
        <v/>
      </c>
    </row>
    <row r="25667" spans="2:4" x14ac:dyDescent="0.3">
      <c r="B25667" s="211" t="str">
        <f t="shared" si="802"/>
        <v/>
      </c>
      <c r="D25667" s="213" t="str">
        <f t="shared" si="803"/>
        <v/>
      </c>
    </row>
    <row r="25668" spans="2:4" x14ac:dyDescent="0.3">
      <c r="B25668" s="211" t="str">
        <f t="shared" si="802"/>
        <v/>
      </c>
      <c r="D25668" s="213" t="str">
        <f t="shared" si="803"/>
        <v/>
      </c>
    </row>
    <row r="25669" spans="2:4" x14ac:dyDescent="0.3">
      <c r="B25669" s="211" t="str">
        <f t="shared" si="802"/>
        <v/>
      </c>
      <c r="D25669" s="213" t="str">
        <f t="shared" si="803"/>
        <v/>
      </c>
    </row>
    <row r="25670" spans="2:4" x14ac:dyDescent="0.3">
      <c r="B25670" s="211" t="str">
        <f t="shared" ref="B25670:B25733" si="804">IF(NOT(ISBLANK(A25670)),INT(($B$2-A25670)/365.25),"")</f>
        <v/>
      </c>
      <c r="D25670" s="213" t="str">
        <f t="shared" ref="D25670:D25733" si="805">_xlfn.IFNA(VLOOKUP(B25670,AgeGroups,2,TRUE),"")</f>
        <v/>
      </c>
    </row>
    <row r="25671" spans="2:4" x14ac:dyDescent="0.3">
      <c r="B25671" s="211" t="str">
        <f t="shared" si="804"/>
        <v/>
      </c>
      <c r="D25671" s="213" t="str">
        <f t="shared" si="805"/>
        <v/>
      </c>
    </row>
    <row r="25672" spans="2:4" x14ac:dyDescent="0.3">
      <c r="B25672" s="211" t="str">
        <f t="shared" si="804"/>
        <v/>
      </c>
      <c r="D25672" s="213" t="str">
        <f t="shared" si="805"/>
        <v/>
      </c>
    </row>
    <row r="25673" spans="2:4" x14ac:dyDescent="0.3">
      <c r="B25673" s="211" t="str">
        <f t="shared" si="804"/>
        <v/>
      </c>
      <c r="D25673" s="213" t="str">
        <f t="shared" si="805"/>
        <v/>
      </c>
    </row>
    <row r="25674" spans="2:4" x14ac:dyDescent="0.3">
      <c r="B25674" s="211" t="str">
        <f t="shared" si="804"/>
        <v/>
      </c>
      <c r="D25674" s="213" t="str">
        <f t="shared" si="805"/>
        <v/>
      </c>
    </row>
    <row r="25675" spans="2:4" x14ac:dyDescent="0.3">
      <c r="B25675" s="211" t="str">
        <f t="shared" si="804"/>
        <v/>
      </c>
      <c r="D25675" s="213" t="str">
        <f t="shared" si="805"/>
        <v/>
      </c>
    </row>
    <row r="25676" spans="2:4" x14ac:dyDescent="0.3">
      <c r="B25676" s="211" t="str">
        <f t="shared" si="804"/>
        <v/>
      </c>
      <c r="D25676" s="213" t="str">
        <f t="shared" si="805"/>
        <v/>
      </c>
    </row>
    <row r="25677" spans="2:4" x14ac:dyDescent="0.3">
      <c r="B25677" s="211" t="str">
        <f t="shared" si="804"/>
        <v/>
      </c>
      <c r="D25677" s="213" t="str">
        <f t="shared" si="805"/>
        <v/>
      </c>
    </row>
    <row r="25678" spans="2:4" x14ac:dyDescent="0.3">
      <c r="B25678" s="211" t="str">
        <f t="shared" si="804"/>
        <v/>
      </c>
      <c r="D25678" s="213" t="str">
        <f t="shared" si="805"/>
        <v/>
      </c>
    </row>
    <row r="25679" spans="2:4" x14ac:dyDescent="0.3">
      <c r="B25679" s="211" t="str">
        <f t="shared" si="804"/>
        <v/>
      </c>
      <c r="D25679" s="213" t="str">
        <f t="shared" si="805"/>
        <v/>
      </c>
    </row>
    <row r="25680" spans="2:4" x14ac:dyDescent="0.3">
      <c r="B25680" s="211" t="str">
        <f t="shared" si="804"/>
        <v/>
      </c>
      <c r="D25680" s="213" t="str">
        <f t="shared" si="805"/>
        <v/>
      </c>
    </row>
    <row r="25681" spans="2:4" x14ac:dyDescent="0.3">
      <c r="B25681" s="211" t="str">
        <f t="shared" si="804"/>
        <v/>
      </c>
      <c r="D25681" s="213" t="str">
        <f t="shared" si="805"/>
        <v/>
      </c>
    </row>
    <row r="25682" spans="2:4" x14ac:dyDescent="0.3">
      <c r="B25682" s="211" t="str">
        <f t="shared" si="804"/>
        <v/>
      </c>
      <c r="D25682" s="213" t="str">
        <f t="shared" si="805"/>
        <v/>
      </c>
    </row>
    <row r="25683" spans="2:4" x14ac:dyDescent="0.3">
      <c r="B25683" s="211" t="str">
        <f t="shared" si="804"/>
        <v/>
      </c>
      <c r="D25683" s="213" t="str">
        <f t="shared" si="805"/>
        <v/>
      </c>
    </row>
    <row r="25684" spans="2:4" x14ac:dyDescent="0.3">
      <c r="B25684" s="211" t="str">
        <f t="shared" si="804"/>
        <v/>
      </c>
      <c r="D25684" s="213" t="str">
        <f t="shared" si="805"/>
        <v/>
      </c>
    </row>
    <row r="25685" spans="2:4" x14ac:dyDescent="0.3">
      <c r="B25685" s="211" t="str">
        <f t="shared" si="804"/>
        <v/>
      </c>
      <c r="D25685" s="213" t="str">
        <f t="shared" si="805"/>
        <v/>
      </c>
    </row>
    <row r="25686" spans="2:4" x14ac:dyDescent="0.3">
      <c r="B25686" s="211" t="str">
        <f t="shared" si="804"/>
        <v/>
      </c>
      <c r="D25686" s="213" t="str">
        <f t="shared" si="805"/>
        <v/>
      </c>
    </row>
    <row r="25687" spans="2:4" x14ac:dyDescent="0.3">
      <c r="B25687" s="211" t="str">
        <f t="shared" si="804"/>
        <v/>
      </c>
      <c r="D25687" s="213" t="str">
        <f t="shared" si="805"/>
        <v/>
      </c>
    </row>
    <row r="25688" spans="2:4" x14ac:dyDescent="0.3">
      <c r="B25688" s="211" t="str">
        <f t="shared" si="804"/>
        <v/>
      </c>
      <c r="D25688" s="213" t="str">
        <f t="shared" si="805"/>
        <v/>
      </c>
    </row>
    <row r="25689" spans="2:4" x14ac:dyDescent="0.3">
      <c r="B25689" s="211" t="str">
        <f t="shared" si="804"/>
        <v/>
      </c>
      <c r="D25689" s="213" t="str">
        <f t="shared" si="805"/>
        <v/>
      </c>
    </row>
    <row r="25690" spans="2:4" x14ac:dyDescent="0.3">
      <c r="B25690" s="211" t="str">
        <f t="shared" si="804"/>
        <v/>
      </c>
      <c r="D25690" s="213" t="str">
        <f t="shared" si="805"/>
        <v/>
      </c>
    </row>
    <row r="25691" spans="2:4" x14ac:dyDescent="0.3">
      <c r="B25691" s="211" t="str">
        <f t="shared" si="804"/>
        <v/>
      </c>
      <c r="D25691" s="213" t="str">
        <f t="shared" si="805"/>
        <v/>
      </c>
    </row>
    <row r="25692" spans="2:4" x14ac:dyDescent="0.3">
      <c r="B25692" s="211" t="str">
        <f t="shared" si="804"/>
        <v/>
      </c>
      <c r="D25692" s="213" t="str">
        <f t="shared" si="805"/>
        <v/>
      </c>
    </row>
    <row r="25693" spans="2:4" x14ac:dyDescent="0.3">
      <c r="B25693" s="211" t="str">
        <f t="shared" si="804"/>
        <v/>
      </c>
      <c r="D25693" s="213" t="str">
        <f t="shared" si="805"/>
        <v/>
      </c>
    </row>
    <row r="25694" spans="2:4" x14ac:dyDescent="0.3">
      <c r="B25694" s="211" t="str">
        <f t="shared" si="804"/>
        <v/>
      </c>
      <c r="D25694" s="213" t="str">
        <f t="shared" si="805"/>
        <v/>
      </c>
    </row>
    <row r="25695" spans="2:4" x14ac:dyDescent="0.3">
      <c r="B25695" s="211" t="str">
        <f t="shared" si="804"/>
        <v/>
      </c>
      <c r="D25695" s="213" t="str">
        <f t="shared" si="805"/>
        <v/>
      </c>
    </row>
    <row r="25696" spans="2:4" x14ac:dyDescent="0.3">
      <c r="B25696" s="211" t="str">
        <f t="shared" si="804"/>
        <v/>
      </c>
      <c r="D25696" s="213" t="str">
        <f t="shared" si="805"/>
        <v/>
      </c>
    </row>
    <row r="25697" spans="2:4" x14ac:dyDescent="0.3">
      <c r="B25697" s="211" t="str">
        <f t="shared" si="804"/>
        <v/>
      </c>
      <c r="D25697" s="213" t="str">
        <f t="shared" si="805"/>
        <v/>
      </c>
    </row>
    <row r="25698" spans="2:4" x14ac:dyDescent="0.3">
      <c r="B25698" s="211" t="str">
        <f t="shared" si="804"/>
        <v/>
      </c>
      <c r="D25698" s="213" t="str">
        <f t="shared" si="805"/>
        <v/>
      </c>
    </row>
    <row r="25699" spans="2:4" x14ac:dyDescent="0.3">
      <c r="B25699" s="211" t="str">
        <f t="shared" si="804"/>
        <v/>
      </c>
      <c r="D25699" s="213" t="str">
        <f t="shared" si="805"/>
        <v/>
      </c>
    </row>
    <row r="25700" spans="2:4" x14ac:dyDescent="0.3">
      <c r="B25700" s="211" t="str">
        <f t="shared" si="804"/>
        <v/>
      </c>
      <c r="D25700" s="213" t="str">
        <f t="shared" si="805"/>
        <v/>
      </c>
    </row>
    <row r="25701" spans="2:4" x14ac:dyDescent="0.3">
      <c r="B25701" s="211" t="str">
        <f t="shared" si="804"/>
        <v/>
      </c>
      <c r="D25701" s="213" t="str">
        <f t="shared" si="805"/>
        <v/>
      </c>
    </row>
    <row r="25702" spans="2:4" x14ac:dyDescent="0.3">
      <c r="B25702" s="211" t="str">
        <f t="shared" si="804"/>
        <v/>
      </c>
      <c r="D25702" s="213" t="str">
        <f t="shared" si="805"/>
        <v/>
      </c>
    </row>
    <row r="25703" spans="2:4" x14ac:dyDescent="0.3">
      <c r="B25703" s="211" t="str">
        <f t="shared" si="804"/>
        <v/>
      </c>
      <c r="D25703" s="213" t="str">
        <f t="shared" si="805"/>
        <v/>
      </c>
    </row>
    <row r="25704" spans="2:4" x14ac:dyDescent="0.3">
      <c r="B25704" s="211" t="str">
        <f t="shared" si="804"/>
        <v/>
      </c>
      <c r="D25704" s="213" t="str">
        <f t="shared" si="805"/>
        <v/>
      </c>
    </row>
    <row r="25705" spans="2:4" x14ac:dyDescent="0.3">
      <c r="B25705" s="211" t="str">
        <f t="shared" si="804"/>
        <v/>
      </c>
      <c r="D25705" s="213" t="str">
        <f t="shared" si="805"/>
        <v/>
      </c>
    </row>
    <row r="25706" spans="2:4" x14ac:dyDescent="0.3">
      <c r="B25706" s="211" t="str">
        <f t="shared" si="804"/>
        <v/>
      </c>
      <c r="D25706" s="213" t="str">
        <f t="shared" si="805"/>
        <v/>
      </c>
    </row>
    <row r="25707" spans="2:4" x14ac:dyDescent="0.3">
      <c r="B25707" s="211" t="str">
        <f t="shared" si="804"/>
        <v/>
      </c>
      <c r="D25707" s="213" t="str">
        <f t="shared" si="805"/>
        <v/>
      </c>
    </row>
    <row r="25708" spans="2:4" x14ac:dyDescent="0.3">
      <c r="B25708" s="211" t="str">
        <f t="shared" si="804"/>
        <v/>
      </c>
      <c r="D25708" s="213" t="str">
        <f t="shared" si="805"/>
        <v/>
      </c>
    </row>
    <row r="25709" spans="2:4" x14ac:dyDescent="0.3">
      <c r="B25709" s="211" t="str">
        <f t="shared" si="804"/>
        <v/>
      </c>
      <c r="D25709" s="213" t="str">
        <f t="shared" si="805"/>
        <v/>
      </c>
    </row>
    <row r="25710" spans="2:4" x14ac:dyDescent="0.3">
      <c r="B25710" s="211" t="str">
        <f t="shared" si="804"/>
        <v/>
      </c>
      <c r="D25710" s="213" t="str">
        <f t="shared" si="805"/>
        <v/>
      </c>
    </row>
    <row r="25711" spans="2:4" x14ac:dyDescent="0.3">
      <c r="B25711" s="211" t="str">
        <f t="shared" si="804"/>
        <v/>
      </c>
      <c r="D25711" s="213" t="str">
        <f t="shared" si="805"/>
        <v/>
      </c>
    </row>
    <row r="25712" spans="2:4" x14ac:dyDescent="0.3">
      <c r="B25712" s="211" t="str">
        <f t="shared" si="804"/>
        <v/>
      </c>
      <c r="D25712" s="213" t="str">
        <f t="shared" si="805"/>
        <v/>
      </c>
    </row>
    <row r="25713" spans="2:4" x14ac:dyDescent="0.3">
      <c r="B25713" s="211" t="str">
        <f t="shared" si="804"/>
        <v/>
      </c>
      <c r="D25713" s="213" t="str">
        <f t="shared" si="805"/>
        <v/>
      </c>
    </row>
    <row r="25714" spans="2:4" x14ac:dyDescent="0.3">
      <c r="B25714" s="211" t="str">
        <f t="shared" si="804"/>
        <v/>
      </c>
      <c r="D25714" s="213" t="str">
        <f t="shared" si="805"/>
        <v/>
      </c>
    </row>
    <row r="25715" spans="2:4" x14ac:dyDescent="0.3">
      <c r="B25715" s="211" t="str">
        <f t="shared" si="804"/>
        <v/>
      </c>
      <c r="D25715" s="213" t="str">
        <f t="shared" si="805"/>
        <v/>
      </c>
    </row>
    <row r="25716" spans="2:4" x14ac:dyDescent="0.3">
      <c r="B25716" s="211" t="str">
        <f t="shared" si="804"/>
        <v/>
      </c>
      <c r="D25716" s="213" t="str">
        <f t="shared" si="805"/>
        <v/>
      </c>
    </row>
    <row r="25717" spans="2:4" x14ac:dyDescent="0.3">
      <c r="B25717" s="211" t="str">
        <f t="shared" si="804"/>
        <v/>
      </c>
      <c r="D25717" s="213" t="str">
        <f t="shared" si="805"/>
        <v/>
      </c>
    </row>
    <row r="25718" spans="2:4" x14ac:dyDescent="0.3">
      <c r="B25718" s="211" t="str">
        <f t="shared" si="804"/>
        <v/>
      </c>
      <c r="D25718" s="213" t="str">
        <f t="shared" si="805"/>
        <v/>
      </c>
    </row>
    <row r="25719" spans="2:4" x14ac:dyDescent="0.3">
      <c r="B25719" s="211" t="str">
        <f t="shared" si="804"/>
        <v/>
      </c>
      <c r="D25719" s="213" t="str">
        <f t="shared" si="805"/>
        <v/>
      </c>
    </row>
    <row r="25720" spans="2:4" x14ac:dyDescent="0.3">
      <c r="B25720" s="211" t="str">
        <f t="shared" si="804"/>
        <v/>
      </c>
      <c r="D25720" s="213" t="str">
        <f t="shared" si="805"/>
        <v/>
      </c>
    </row>
    <row r="25721" spans="2:4" x14ac:dyDescent="0.3">
      <c r="B25721" s="211" t="str">
        <f t="shared" si="804"/>
        <v/>
      </c>
      <c r="D25721" s="213" t="str">
        <f t="shared" si="805"/>
        <v/>
      </c>
    </row>
    <row r="25722" spans="2:4" x14ac:dyDescent="0.3">
      <c r="B25722" s="211" t="str">
        <f t="shared" si="804"/>
        <v/>
      </c>
      <c r="D25722" s="213" t="str">
        <f t="shared" si="805"/>
        <v/>
      </c>
    </row>
    <row r="25723" spans="2:4" x14ac:dyDescent="0.3">
      <c r="B25723" s="211" t="str">
        <f t="shared" si="804"/>
        <v/>
      </c>
      <c r="D25723" s="213" t="str">
        <f t="shared" si="805"/>
        <v/>
      </c>
    </row>
    <row r="25724" spans="2:4" x14ac:dyDescent="0.3">
      <c r="B25724" s="211" t="str">
        <f t="shared" si="804"/>
        <v/>
      </c>
      <c r="D25724" s="213" t="str">
        <f t="shared" si="805"/>
        <v/>
      </c>
    </row>
    <row r="25725" spans="2:4" x14ac:dyDescent="0.3">
      <c r="B25725" s="211" t="str">
        <f t="shared" si="804"/>
        <v/>
      </c>
      <c r="D25725" s="213" t="str">
        <f t="shared" si="805"/>
        <v/>
      </c>
    </row>
    <row r="25726" spans="2:4" x14ac:dyDescent="0.3">
      <c r="B25726" s="211" t="str">
        <f t="shared" si="804"/>
        <v/>
      </c>
      <c r="D25726" s="213" t="str">
        <f t="shared" si="805"/>
        <v/>
      </c>
    </row>
    <row r="25727" spans="2:4" x14ac:dyDescent="0.3">
      <c r="B25727" s="211" t="str">
        <f t="shared" si="804"/>
        <v/>
      </c>
      <c r="D25727" s="213" t="str">
        <f t="shared" si="805"/>
        <v/>
      </c>
    </row>
    <row r="25728" spans="2:4" x14ac:dyDescent="0.3">
      <c r="B25728" s="211" t="str">
        <f t="shared" si="804"/>
        <v/>
      </c>
      <c r="D25728" s="213" t="str">
        <f t="shared" si="805"/>
        <v/>
      </c>
    </row>
    <row r="25729" spans="2:4" x14ac:dyDescent="0.3">
      <c r="B25729" s="211" t="str">
        <f t="shared" si="804"/>
        <v/>
      </c>
      <c r="D25729" s="213" t="str">
        <f t="shared" si="805"/>
        <v/>
      </c>
    </row>
    <row r="25730" spans="2:4" x14ac:dyDescent="0.3">
      <c r="B25730" s="211" t="str">
        <f t="shared" si="804"/>
        <v/>
      </c>
      <c r="D25730" s="213" t="str">
        <f t="shared" si="805"/>
        <v/>
      </c>
    </row>
    <row r="25731" spans="2:4" x14ac:dyDescent="0.3">
      <c r="B25731" s="211" t="str">
        <f t="shared" si="804"/>
        <v/>
      </c>
      <c r="D25731" s="213" t="str">
        <f t="shared" si="805"/>
        <v/>
      </c>
    </row>
    <row r="25732" spans="2:4" x14ac:dyDescent="0.3">
      <c r="B25732" s="211" t="str">
        <f t="shared" si="804"/>
        <v/>
      </c>
      <c r="D25732" s="213" t="str">
        <f t="shared" si="805"/>
        <v/>
      </c>
    </row>
    <row r="25733" spans="2:4" x14ac:dyDescent="0.3">
      <c r="B25733" s="211" t="str">
        <f t="shared" si="804"/>
        <v/>
      </c>
      <c r="D25733" s="213" t="str">
        <f t="shared" si="805"/>
        <v/>
      </c>
    </row>
    <row r="25734" spans="2:4" x14ac:dyDescent="0.3">
      <c r="B25734" s="211" t="str">
        <f t="shared" ref="B25734:B25797" si="806">IF(NOT(ISBLANK(A25734)),INT(($B$2-A25734)/365.25),"")</f>
        <v/>
      </c>
      <c r="D25734" s="213" t="str">
        <f t="shared" ref="D25734:D25797" si="807">_xlfn.IFNA(VLOOKUP(B25734,AgeGroups,2,TRUE),"")</f>
        <v/>
      </c>
    </row>
    <row r="25735" spans="2:4" x14ac:dyDescent="0.3">
      <c r="B25735" s="211" t="str">
        <f t="shared" si="806"/>
        <v/>
      </c>
      <c r="D25735" s="213" t="str">
        <f t="shared" si="807"/>
        <v/>
      </c>
    </row>
    <row r="25736" spans="2:4" x14ac:dyDescent="0.3">
      <c r="B25736" s="211" t="str">
        <f t="shared" si="806"/>
        <v/>
      </c>
      <c r="D25736" s="213" t="str">
        <f t="shared" si="807"/>
        <v/>
      </c>
    </row>
    <row r="25737" spans="2:4" x14ac:dyDescent="0.3">
      <c r="B25737" s="211" t="str">
        <f t="shared" si="806"/>
        <v/>
      </c>
      <c r="D25737" s="213" t="str">
        <f t="shared" si="807"/>
        <v/>
      </c>
    </row>
    <row r="25738" spans="2:4" x14ac:dyDescent="0.3">
      <c r="B25738" s="211" t="str">
        <f t="shared" si="806"/>
        <v/>
      </c>
      <c r="D25738" s="213" t="str">
        <f t="shared" si="807"/>
        <v/>
      </c>
    </row>
    <row r="25739" spans="2:4" x14ac:dyDescent="0.3">
      <c r="B25739" s="211" t="str">
        <f t="shared" si="806"/>
        <v/>
      </c>
      <c r="D25739" s="213" t="str">
        <f t="shared" si="807"/>
        <v/>
      </c>
    </row>
    <row r="25740" spans="2:4" x14ac:dyDescent="0.3">
      <c r="B25740" s="211" t="str">
        <f t="shared" si="806"/>
        <v/>
      </c>
      <c r="D25740" s="213" t="str">
        <f t="shared" si="807"/>
        <v/>
      </c>
    </row>
    <row r="25741" spans="2:4" x14ac:dyDescent="0.3">
      <c r="B25741" s="211" t="str">
        <f t="shared" si="806"/>
        <v/>
      </c>
      <c r="D25741" s="213" t="str">
        <f t="shared" si="807"/>
        <v/>
      </c>
    </row>
    <row r="25742" spans="2:4" x14ac:dyDescent="0.3">
      <c r="B25742" s="211" t="str">
        <f t="shared" si="806"/>
        <v/>
      </c>
      <c r="D25742" s="213" t="str">
        <f t="shared" si="807"/>
        <v/>
      </c>
    </row>
    <row r="25743" spans="2:4" x14ac:dyDescent="0.3">
      <c r="B25743" s="211" t="str">
        <f t="shared" si="806"/>
        <v/>
      </c>
      <c r="D25743" s="213" t="str">
        <f t="shared" si="807"/>
        <v/>
      </c>
    </row>
    <row r="25744" spans="2:4" x14ac:dyDescent="0.3">
      <c r="B25744" s="211" t="str">
        <f t="shared" si="806"/>
        <v/>
      </c>
      <c r="D25744" s="213" t="str">
        <f t="shared" si="807"/>
        <v/>
      </c>
    </row>
    <row r="25745" spans="2:4" x14ac:dyDescent="0.3">
      <c r="B25745" s="211" t="str">
        <f t="shared" si="806"/>
        <v/>
      </c>
      <c r="D25745" s="213" t="str">
        <f t="shared" si="807"/>
        <v/>
      </c>
    </row>
    <row r="25746" spans="2:4" x14ac:dyDescent="0.3">
      <c r="B25746" s="211" t="str">
        <f t="shared" si="806"/>
        <v/>
      </c>
      <c r="D25746" s="213" t="str">
        <f t="shared" si="807"/>
        <v/>
      </c>
    </row>
    <row r="25747" spans="2:4" x14ac:dyDescent="0.3">
      <c r="B25747" s="211" t="str">
        <f t="shared" si="806"/>
        <v/>
      </c>
      <c r="D25747" s="213" t="str">
        <f t="shared" si="807"/>
        <v/>
      </c>
    </row>
    <row r="25748" spans="2:4" x14ac:dyDescent="0.3">
      <c r="B25748" s="211" t="str">
        <f t="shared" si="806"/>
        <v/>
      </c>
      <c r="D25748" s="213" t="str">
        <f t="shared" si="807"/>
        <v/>
      </c>
    </row>
    <row r="25749" spans="2:4" x14ac:dyDescent="0.3">
      <c r="B25749" s="211" t="str">
        <f t="shared" si="806"/>
        <v/>
      </c>
      <c r="D25749" s="213" t="str">
        <f t="shared" si="807"/>
        <v/>
      </c>
    </row>
    <row r="25750" spans="2:4" x14ac:dyDescent="0.3">
      <c r="B25750" s="211" t="str">
        <f t="shared" si="806"/>
        <v/>
      </c>
      <c r="D25750" s="213" t="str">
        <f t="shared" si="807"/>
        <v/>
      </c>
    </row>
    <row r="25751" spans="2:4" x14ac:dyDescent="0.3">
      <c r="B25751" s="211" t="str">
        <f t="shared" si="806"/>
        <v/>
      </c>
      <c r="D25751" s="213" t="str">
        <f t="shared" si="807"/>
        <v/>
      </c>
    </row>
    <row r="25752" spans="2:4" x14ac:dyDescent="0.3">
      <c r="B25752" s="211" t="str">
        <f t="shared" si="806"/>
        <v/>
      </c>
      <c r="D25752" s="213" t="str">
        <f t="shared" si="807"/>
        <v/>
      </c>
    </row>
    <row r="25753" spans="2:4" x14ac:dyDescent="0.3">
      <c r="B25753" s="211" t="str">
        <f t="shared" si="806"/>
        <v/>
      </c>
      <c r="D25753" s="213" t="str">
        <f t="shared" si="807"/>
        <v/>
      </c>
    </row>
    <row r="25754" spans="2:4" x14ac:dyDescent="0.3">
      <c r="B25754" s="211" t="str">
        <f t="shared" si="806"/>
        <v/>
      </c>
      <c r="D25754" s="213" t="str">
        <f t="shared" si="807"/>
        <v/>
      </c>
    </row>
    <row r="25755" spans="2:4" x14ac:dyDescent="0.3">
      <c r="B25755" s="211" t="str">
        <f t="shared" si="806"/>
        <v/>
      </c>
      <c r="D25755" s="213" t="str">
        <f t="shared" si="807"/>
        <v/>
      </c>
    </row>
    <row r="25756" spans="2:4" x14ac:dyDescent="0.3">
      <c r="B25756" s="211" t="str">
        <f t="shared" si="806"/>
        <v/>
      </c>
      <c r="D25756" s="213" t="str">
        <f t="shared" si="807"/>
        <v/>
      </c>
    </row>
    <row r="25757" spans="2:4" x14ac:dyDescent="0.3">
      <c r="B25757" s="211" t="str">
        <f t="shared" si="806"/>
        <v/>
      </c>
      <c r="D25757" s="213" t="str">
        <f t="shared" si="807"/>
        <v/>
      </c>
    </row>
    <row r="25758" spans="2:4" x14ac:dyDescent="0.3">
      <c r="B25758" s="211" t="str">
        <f t="shared" si="806"/>
        <v/>
      </c>
      <c r="D25758" s="213" t="str">
        <f t="shared" si="807"/>
        <v/>
      </c>
    </row>
    <row r="25759" spans="2:4" x14ac:dyDescent="0.3">
      <c r="B25759" s="211" t="str">
        <f t="shared" si="806"/>
        <v/>
      </c>
      <c r="D25759" s="213" t="str">
        <f t="shared" si="807"/>
        <v/>
      </c>
    </row>
    <row r="25760" spans="2:4" x14ac:dyDescent="0.3">
      <c r="B25760" s="211" t="str">
        <f t="shared" si="806"/>
        <v/>
      </c>
      <c r="D25760" s="213" t="str">
        <f t="shared" si="807"/>
        <v/>
      </c>
    </row>
    <row r="25761" spans="2:4" x14ac:dyDescent="0.3">
      <c r="B25761" s="211" t="str">
        <f t="shared" si="806"/>
        <v/>
      </c>
      <c r="D25761" s="213" t="str">
        <f t="shared" si="807"/>
        <v/>
      </c>
    </row>
    <row r="25762" spans="2:4" x14ac:dyDescent="0.3">
      <c r="B25762" s="211" t="str">
        <f t="shared" si="806"/>
        <v/>
      </c>
      <c r="D25762" s="213" t="str">
        <f t="shared" si="807"/>
        <v/>
      </c>
    </row>
    <row r="25763" spans="2:4" x14ac:dyDescent="0.3">
      <c r="B25763" s="211" t="str">
        <f t="shared" si="806"/>
        <v/>
      </c>
      <c r="D25763" s="213" t="str">
        <f t="shared" si="807"/>
        <v/>
      </c>
    </row>
    <row r="25764" spans="2:4" x14ac:dyDescent="0.3">
      <c r="B25764" s="211" t="str">
        <f t="shared" si="806"/>
        <v/>
      </c>
      <c r="D25764" s="213" t="str">
        <f t="shared" si="807"/>
        <v/>
      </c>
    </row>
    <row r="25765" spans="2:4" x14ac:dyDescent="0.3">
      <c r="B25765" s="211" t="str">
        <f t="shared" si="806"/>
        <v/>
      </c>
      <c r="D25765" s="213" t="str">
        <f t="shared" si="807"/>
        <v/>
      </c>
    </row>
    <row r="25766" spans="2:4" x14ac:dyDescent="0.3">
      <c r="B25766" s="211" t="str">
        <f t="shared" si="806"/>
        <v/>
      </c>
      <c r="D25766" s="213" t="str">
        <f t="shared" si="807"/>
        <v/>
      </c>
    </row>
    <row r="25767" spans="2:4" x14ac:dyDescent="0.3">
      <c r="B25767" s="211" t="str">
        <f t="shared" si="806"/>
        <v/>
      </c>
      <c r="D25767" s="213" t="str">
        <f t="shared" si="807"/>
        <v/>
      </c>
    </row>
    <row r="25768" spans="2:4" x14ac:dyDescent="0.3">
      <c r="B25768" s="211" t="str">
        <f t="shared" si="806"/>
        <v/>
      </c>
      <c r="D25768" s="213" t="str">
        <f t="shared" si="807"/>
        <v/>
      </c>
    </row>
    <row r="25769" spans="2:4" x14ac:dyDescent="0.3">
      <c r="B25769" s="211" t="str">
        <f t="shared" si="806"/>
        <v/>
      </c>
      <c r="D25769" s="213" t="str">
        <f t="shared" si="807"/>
        <v/>
      </c>
    </row>
    <row r="25770" spans="2:4" x14ac:dyDescent="0.3">
      <c r="B25770" s="211" t="str">
        <f t="shared" si="806"/>
        <v/>
      </c>
      <c r="D25770" s="213" t="str">
        <f t="shared" si="807"/>
        <v/>
      </c>
    </row>
    <row r="25771" spans="2:4" x14ac:dyDescent="0.3">
      <c r="B25771" s="211" t="str">
        <f t="shared" si="806"/>
        <v/>
      </c>
      <c r="D25771" s="213" t="str">
        <f t="shared" si="807"/>
        <v/>
      </c>
    </row>
    <row r="25772" spans="2:4" x14ac:dyDescent="0.3">
      <c r="B25772" s="211" t="str">
        <f t="shared" si="806"/>
        <v/>
      </c>
      <c r="D25772" s="213" t="str">
        <f t="shared" si="807"/>
        <v/>
      </c>
    </row>
    <row r="25773" spans="2:4" x14ac:dyDescent="0.3">
      <c r="B25773" s="211" t="str">
        <f t="shared" si="806"/>
        <v/>
      </c>
      <c r="D25773" s="213" t="str">
        <f t="shared" si="807"/>
        <v/>
      </c>
    </row>
    <row r="25774" spans="2:4" x14ac:dyDescent="0.3">
      <c r="B25774" s="211" t="str">
        <f t="shared" si="806"/>
        <v/>
      </c>
      <c r="D25774" s="213" t="str">
        <f t="shared" si="807"/>
        <v/>
      </c>
    </row>
    <row r="25775" spans="2:4" x14ac:dyDescent="0.3">
      <c r="B25775" s="211" t="str">
        <f t="shared" si="806"/>
        <v/>
      </c>
      <c r="D25775" s="213" t="str">
        <f t="shared" si="807"/>
        <v/>
      </c>
    </row>
    <row r="25776" spans="2:4" x14ac:dyDescent="0.3">
      <c r="B25776" s="211" t="str">
        <f t="shared" si="806"/>
        <v/>
      </c>
      <c r="D25776" s="213" t="str">
        <f t="shared" si="807"/>
        <v/>
      </c>
    </row>
    <row r="25777" spans="2:4" x14ac:dyDescent="0.3">
      <c r="B25777" s="211" t="str">
        <f t="shared" si="806"/>
        <v/>
      </c>
      <c r="D25777" s="213" t="str">
        <f t="shared" si="807"/>
        <v/>
      </c>
    </row>
    <row r="25778" spans="2:4" x14ac:dyDescent="0.3">
      <c r="B25778" s="211" t="str">
        <f t="shared" si="806"/>
        <v/>
      </c>
      <c r="D25778" s="213" t="str">
        <f t="shared" si="807"/>
        <v/>
      </c>
    </row>
    <row r="25779" spans="2:4" x14ac:dyDescent="0.3">
      <c r="B25779" s="211" t="str">
        <f t="shared" si="806"/>
        <v/>
      </c>
      <c r="D25779" s="213" t="str">
        <f t="shared" si="807"/>
        <v/>
      </c>
    </row>
    <row r="25780" spans="2:4" x14ac:dyDescent="0.3">
      <c r="B25780" s="211" t="str">
        <f t="shared" si="806"/>
        <v/>
      </c>
      <c r="D25780" s="213" t="str">
        <f t="shared" si="807"/>
        <v/>
      </c>
    </row>
    <row r="25781" spans="2:4" x14ac:dyDescent="0.3">
      <c r="B25781" s="211" t="str">
        <f t="shared" si="806"/>
        <v/>
      </c>
      <c r="D25781" s="213" t="str">
        <f t="shared" si="807"/>
        <v/>
      </c>
    </row>
    <row r="25782" spans="2:4" x14ac:dyDescent="0.3">
      <c r="B25782" s="211" t="str">
        <f t="shared" si="806"/>
        <v/>
      </c>
      <c r="D25782" s="213" t="str">
        <f t="shared" si="807"/>
        <v/>
      </c>
    </row>
    <row r="25783" spans="2:4" x14ac:dyDescent="0.3">
      <c r="B25783" s="211" t="str">
        <f t="shared" si="806"/>
        <v/>
      </c>
      <c r="D25783" s="213" t="str">
        <f t="shared" si="807"/>
        <v/>
      </c>
    </row>
    <row r="25784" spans="2:4" x14ac:dyDescent="0.3">
      <c r="B25784" s="211" t="str">
        <f t="shared" si="806"/>
        <v/>
      </c>
      <c r="D25784" s="213" t="str">
        <f t="shared" si="807"/>
        <v/>
      </c>
    </row>
    <row r="25785" spans="2:4" x14ac:dyDescent="0.3">
      <c r="B25785" s="211" t="str">
        <f t="shared" si="806"/>
        <v/>
      </c>
      <c r="D25785" s="213" t="str">
        <f t="shared" si="807"/>
        <v/>
      </c>
    </row>
    <row r="25786" spans="2:4" x14ac:dyDescent="0.3">
      <c r="B25786" s="211" t="str">
        <f t="shared" si="806"/>
        <v/>
      </c>
      <c r="D25786" s="213" t="str">
        <f t="shared" si="807"/>
        <v/>
      </c>
    </row>
    <row r="25787" spans="2:4" x14ac:dyDescent="0.3">
      <c r="B25787" s="211" t="str">
        <f t="shared" si="806"/>
        <v/>
      </c>
      <c r="D25787" s="213" t="str">
        <f t="shared" si="807"/>
        <v/>
      </c>
    </row>
    <row r="25788" spans="2:4" x14ac:dyDescent="0.3">
      <c r="B25788" s="211" t="str">
        <f t="shared" si="806"/>
        <v/>
      </c>
      <c r="D25788" s="213" t="str">
        <f t="shared" si="807"/>
        <v/>
      </c>
    </row>
    <row r="25789" spans="2:4" x14ac:dyDescent="0.3">
      <c r="B25789" s="211" t="str">
        <f t="shared" si="806"/>
        <v/>
      </c>
      <c r="D25789" s="213" t="str">
        <f t="shared" si="807"/>
        <v/>
      </c>
    </row>
    <row r="25790" spans="2:4" x14ac:dyDescent="0.3">
      <c r="B25790" s="211" t="str">
        <f t="shared" si="806"/>
        <v/>
      </c>
      <c r="D25790" s="213" t="str">
        <f t="shared" si="807"/>
        <v/>
      </c>
    </row>
    <row r="25791" spans="2:4" x14ac:dyDescent="0.3">
      <c r="B25791" s="211" t="str">
        <f t="shared" si="806"/>
        <v/>
      </c>
      <c r="D25791" s="213" t="str">
        <f t="shared" si="807"/>
        <v/>
      </c>
    </row>
    <row r="25792" spans="2:4" x14ac:dyDescent="0.3">
      <c r="B25792" s="211" t="str">
        <f t="shared" si="806"/>
        <v/>
      </c>
      <c r="D25792" s="213" t="str">
        <f t="shared" si="807"/>
        <v/>
      </c>
    </row>
    <row r="25793" spans="2:4" x14ac:dyDescent="0.3">
      <c r="B25793" s="211" t="str">
        <f t="shared" si="806"/>
        <v/>
      </c>
      <c r="D25793" s="213" t="str">
        <f t="shared" si="807"/>
        <v/>
      </c>
    </row>
    <row r="25794" spans="2:4" x14ac:dyDescent="0.3">
      <c r="B25794" s="211" t="str">
        <f t="shared" si="806"/>
        <v/>
      </c>
      <c r="D25794" s="213" t="str">
        <f t="shared" si="807"/>
        <v/>
      </c>
    </row>
    <row r="25795" spans="2:4" x14ac:dyDescent="0.3">
      <c r="B25795" s="211" t="str">
        <f t="shared" si="806"/>
        <v/>
      </c>
      <c r="D25795" s="213" t="str">
        <f t="shared" si="807"/>
        <v/>
      </c>
    </row>
    <row r="25796" spans="2:4" x14ac:dyDescent="0.3">
      <c r="B25796" s="211" t="str">
        <f t="shared" si="806"/>
        <v/>
      </c>
      <c r="D25796" s="213" t="str">
        <f t="shared" si="807"/>
        <v/>
      </c>
    </row>
    <row r="25797" spans="2:4" x14ac:dyDescent="0.3">
      <c r="B25797" s="211" t="str">
        <f t="shared" si="806"/>
        <v/>
      </c>
      <c r="D25797" s="213" t="str">
        <f t="shared" si="807"/>
        <v/>
      </c>
    </row>
    <row r="25798" spans="2:4" x14ac:dyDescent="0.3">
      <c r="B25798" s="211" t="str">
        <f t="shared" ref="B25798:B25861" si="808">IF(NOT(ISBLANK(A25798)),INT(($B$2-A25798)/365.25),"")</f>
        <v/>
      </c>
      <c r="D25798" s="213" t="str">
        <f t="shared" ref="D25798:D25861" si="809">_xlfn.IFNA(VLOOKUP(B25798,AgeGroups,2,TRUE),"")</f>
        <v/>
      </c>
    </row>
    <row r="25799" spans="2:4" x14ac:dyDescent="0.3">
      <c r="B25799" s="211" t="str">
        <f t="shared" si="808"/>
        <v/>
      </c>
      <c r="D25799" s="213" t="str">
        <f t="shared" si="809"/>
        <v/>
      </c>
    </row>
    <row r="25800" spans="2:4" x14ac:dyDescent="0.3">
      <c r="B25800" s="211" t="str">
        <f t="shared" si="808"/>
        <v/>
      </c>
      <c r="D25800" s="213" t="str">
        <f t="shared" si="809"/>
        <v/>
      </c>
    </row>
    <row r="25801" spans="2:4" x14ac:dyDescent="0.3">
      <c r="B25801" s="211" t="str">
        <f t="shared" si="808"/>
        <v/>
      </c>
      <c r="D25801" s="213" t="str">
        <f t="shared" si="809"/>
        <v/>
      </c>
    </row>
    <row r="25802" spans="2:4" x14ac:dyDescent="0.3">
      <c r="B25802" s="211" t="str">
        <f t="shared" si="808"/>
        <v/>
      </c>
      <c r="D25802" s="213" t="str">
        <f t="shared" si="809"/>
        <v/>
      </c>
    </row>
    <row r="25803" spans="2:4" x14ac:dyDescent="0.3">
      <c r="B25803" s="211" t="str">
        <f t="shared" si="808"/>
        <v/>
      </c>
      <c r="D25803" s="213" t="str">
        <f t="shared" si="809"/>
        <v/>
      </c>
    </row>
    <row r="25804" spans="2:4" x14ac:dyDescent="0.3">
      <c r="B25804" s="211" t="str">
        <f t="shared" si="808"/>
        <v/>
      </c>
      <c r="D25804" s="213" t="str">
        <f t="shared" si="809"/>
        <v/>
      </c>
    </row>
    <row r="25805" spans="2:4" x14ac:dyDescent="0.3">
      <c r="B25805" s="211" t="str">
        <f t="shared" si="808"/>
        <v/>
      </c>
      <c r="D25805" s="213" t="str">
        <f t="shared" si="809"/>
        <v/>
      </c>
    </row>
    <row r="25806" spans="2:4" x14ac:dyDescent="0.3">
      <c r="B25806" s="211" t="str">
        <f t="shared" si="808"/>
        <v/>
      </c>
      <c r="D25806" s="213" t="str">
        <f t="shared" si="809"/>
        <v/>
      </c>
    </row>
    <row r="25807" spans="2:4" x14ac:dyDescent="0.3">
      <c r="B25807" s="211" t="str">
        <f t="shared" si="808"/>
        <v/>
      </c>
      <c r="D25807" s="213" t="str">
        <f t="shared" si="809"/>
        <v/>
      </c>
    </row>
    <row r="25808" spans="2:4" x14ac:dyDescent="0.3">
      <c r="B25808" s="211" t="str">
        <f t="shared" si="808"/>
        <v/>
      </c>
      <c r="D25808" s="213" t="str">
        <f t="shared" si="809"/>
        <v/>
      </c>
    </row>
    <row r="25809" spans="2:4" x14ac:dyDescent="0.3">
      <c r="B25809" s="211" t="str">
        <f t="shared" si="808"/>
        <v/>
      </c>
      <c r="D25809" s="213" t="str">
        <f t="shared" si="809"/>
        <v/>
      </c>
    </row>
    <row r="25810" spans="2:4" x14ac:dyDescent="0.3">
      <c r="B25810" s="211" t="str">
        <f t="shared" si="808"/>
        <v/>
      </c>
      <c r="D25810" s="213" t="str">
        <f t="shared" si="809"/>
        <v/>
      </c>
    </row>
    <row r="25811" spans="2:4" x14ac:dyDescent="0.3">
      <c r="B25811" s="211" t="str">
        <f t="shared" si="808"/>
        <v/>
      </c>
      <c r="D25811" s="213" t="str">
        <f t="shared" si="809"/>
        <v/>
      </c>
    </row>
    <row r="25812" spans="2:4" x14ac:dyDescent="0.3">
      <c r="B25812" s="211" t="str">
        <f t="shared" si="808"/>
        <v/>
      </c>
      <c r="D25812" s="213" t="str">
        <f t="shared" si="809"/>
        <v/>
      </c>
    </row>
    <row r="25813" spans="2:4" x14ac:dyDescent="0.3">
      <c r="B25813" s="211" t="str">
        <f t="shared" si="808"/>
        <v/>
      </c>
      <c r="D25813" s="213" t="str">
        <f t="shared" si="809"/>
        <v/>
      </c>
    </row>
    <row r="25814" spans="2:4" x14ac:dyDescent="0.3">
      <c r="B25814" s="211" t="str">
        <f t="shared" si="808"/>
        <v/>
      </c>
      <c r="D25814" s="213" t="str">
        <f t="shared" si="809"/>
        <v/>
      </c>
    </row>
    <row r="25815" spans="2:4" x14ac:dyDescent="0.3">
      <c r="B25815" s="211" t="str">
        <f t="shared" si="808"/>
        <v/>
      </c>
      <c r="D25815" s="213" t="str">
        <f t="shared" si="809"/>
        <v/>
      </c>
    </row>
    <row r="25816" spans="2:4" x14ac:dyDescent="0.3">
      <c r="B25816" s="211" t="str">
        <f t="shared" si="808"/>
        <v/>
      </c>
      <c r="D25816" s="213" t="str">
        <f t="shared" si="809"/>
        <v/>
      </c>
    </row>
    <row r="25817" spans="2:4" x14ac:dyDescent="0.3">
      <c r="B25817" s="211" t="str">
        <f t="shared" si="808"/>
        <v/>
      </c>
      <c r="D25817" s="213" t="str">
        <f t="shared" si="809"/>
        <v/>
      </c>
    </row>
    <row r="25818" spans="2:4" x14ac:dyDescent="0.3">
      <c r="B25818" s="211" t="str">
        <f t="shared" si="808"/>
        <v/>
      </c>
      <c r="D25818" s="213" t="str">
        <f t="shared" si="809"/>
        <v/>
      </c>
    </row>
    <row r="25819" spans="2:4" x14ac:dyDescent="0.3">
      <c r="B25819" s="211" t="str">
        <f t="shared" si="808"/>
        <v/>
      </c>
      <c r="D25819" s="213" t="str">
        <f t="shared" si="809"/>
        <v/>
      </c>
    </row>
    <row r="25820" spans="2:4" x14ac:dyDescent="0.3">
      <c r="B25820" s="211" t="str">
        <f t="shared" si="808"/>
        <v/>
      </c>
      <c r="D25820" s="213" t="str">
        <f t="shared" si="809"/>
        <v/>
      </c>
    </row>
    <row r="25821" spans="2:4" x14ac:dyDescent="0.3">
      <c r="B25821" s="211" t="str">
        <f t="shared" si="808"/>
        <v/>
      </c>
      <c r="D25821" s="213" t="str">
        <f t="shared" si="809"/>
        <v/>
      </c>
    </row>
    <row r="25822" spans="2:4" x14ac:dyDescent="0.3">
      <c r="B25822" s="211" t="str">
        <f t="shared" si="808"/>
        <v/>
      </c>
      <c r="D25822" s="213" t="str">
        <f t="shared" si="809"/>
        <v/>
      </c>
    </row>
    <row r="25823" spans="2:4" x14ac:dyDescent="0.3">
      <c r="B25823" s="211" t="str">
        <f t="shared" si="808"/>
        <v/>
      </c>
      <c r="D25823" s="213" t="str">
        <f t="shared" si="809"/>
        <v/>
      </c>
    </row>
    <row r="25824" spans="2:4" x14ac:dyDescent="0.3">
      <c r="B25824" s="211" t="str">
        <f t="shared" si="808"/>
        <v/>
      </c>
      <c r="D25824" s="213" t="str">
        <f t="shared" si="809"/>
        <v/>
      </c>
    </row>
    <row r="25825" spans="2:4" x14ac:dyDescent="0.3">
      <c r="B25825" s="211" t="str">
        <f t="shared" si="808"/>
        <v/>
      </c>
      <c r="D25825" s="213" t="str">
        <f t="shared" si="809"/>
        <v/>
      </c>
    </row>
    <row r="25826" spans="2:4" x14ac:dyDescent="0.3">
      <c r="B25826" s="211" t="str">
        <f t="shared" si="808"/>
        <v/>
      </c>
      <c r="D25826" s="213" t="str">
        <f t="shared" si="809"/>
        <v/>
      </c>
    </row>
    <row r="25827" spans="2:4" x14ac:dyDescent="0.3">
      <c r="B25827" s="211" t="str">
        <f t="shared" si="808"/>
        <v/>
      </c>
      <c r="D25827" s="213" t="str">
        <f t="shared" si="809"/>
        <v/>
      </c>
    </row>
    <row r="25828" spans="2:4" x14ac:dyDescent="0.3">
      <c r="B25828" s="211" t="str">
        <f t="shared" si="808"/>
        <v/>
      </c>
      <c r="D25828" s="213" t="str">
        <f t="shared" si="809"/>
        <v/>
      </c>
    </row>
    <row r="25829" spans="2:4" x14ac:dyDescent="0.3">
      <c r="B25829" s="211" t="str">
        <f t="shared" si="808"/>
        <v/>
      </c>
      <c r="D25829" s="213" t="str">
        <f t="shared" si="809"/>
        <v/>
      </c>
    </row>
    <row r="25830" spans="2:4" x14ac:dyDescent="0.3">
      <c r="B25830" s="211" t="str">
        <f t="shared" si="808"/>
        <v/>
      </c>
      <c r="D25830" s="213" t="str">
        <f t="shared" si="809"/>
        <v/>
      </c>
    </row>
    <row r="25831" spans="2:4" x14ac:dyDescent="0.3">
      <c r="B25831" s="211" t="str">
        <f t="shared" si="808"/>
        <v/>
      </c>
      <c r="D25831" s="213" t="str">
        <f t="shared" si="809"/>
        <v/>
      </c>
    </row>
    <row r="25832" spans="2:4" x14ac:dyDescent="0.3">
      <c r="B25832" s="211" t="str">
        <f t="shared" si="808"/>
        <v/>
      </c>
      <c r="D25832" s="213" t="str">
        <f t="shared" si="809"/>
        <v/>
      </c>
    </row>
    <row r="25833" spans="2:4" x14ac:dyDescent="0.3">
      <c r="B25833" s="211" t="str">
        <f t="shared" si="808"/>
        <v/>
      </c>
      <c r="D25833" s="213" t="str">
        <f t="shared" si="809"/>
        <v/>
      </c>
    </row>
    <row r="25834" spans="2:4" x14ac:dyDescent="0.3">
      <c r="B25834" s="211" t="str">
        <f t="shared" si="808"/>
        <v/>
      </c>
      <c r="D25834" s="213" t="str">
        <f t="shared" si="809"/>
        <v/>
      </c>
    </row>
    <row r="25835" spans="2:4" x14ac:dyDescent="0.3">
      <c r="B25835" s="211" t="str">
        <f t="shared" si="808"/>
        <v/>
      </c>
      <c r="D25835" s="213" t="str">
        <f t="shared" si="809"/>
        <v/>
      </c>
    </row>
    <row r="25836" spans="2:4" x14ac:dyDescent="0.3">
      <c r="B25836" s="211" t="str">
        <f t="shared" si="808"/>
        <v/>
      </c>
      <c r="D25836" s="213" t="str">
        <f t="shared" si="809"/>
        <v/>
      </c>
    </row>
    <row r="25837" spans="2:4" x14ac:dyDescent="0.3">
      <c r="B25837" s="211" t="str">
        <f t="shared" si="808"/>
        <v/>
      </c>
      <c r="D25837" s="213" t="str">
        <f t="shared" si="809"/>
        <v/>
      </c>
    </row>
    <row r="25838" spans="2:4" x14ac:dyDescent="0.3">
      <c r="B25838" s="211" t="str">
        <f t="shared" si="808"/>
        <v/>
      </c>
      <c r="D25838" s="213" t="str">
        <f t="shared" si="809"/>
        <v/>
      </c>
    </row>
    <row r="25839" spans="2:4" x14ac:dyDescent="0.3">
      <c r="B25839" s="211" t="str">
        <f t="shared" si="808"/>
        <v/>
      </c>
      <c r="D25839" s="213" t="str">
        <f t="shared" si="809"/>
        <v/>
      </c>
    </row>
    <row r="25840" spans="2:4" x14ac:dyDescent="0.3">
      <c r="B25840" s="211" t="str">
        <f t="shared" si="808"/>
        <v/>
      </c>
      <c r="D25840" s="213" t="str">
        <f t="shared" si="809"/>
        <v/>
      </c>
    </row>
    <row r="25841" spans="2:4" x14ac:dyDescent="0.3">
      <c r="B25841" s="211" t="str">
        <f t="shared" si="808"/>
        <v/>
      </c>
      <c r="D25841" s="213" t="str">
        <f t="shared" si="809"/>
        <v/>
      </c>
    </row>
    <row r="25842" spans="2:4" x14ac:dyDescent="0.3">
      <c r="B25842" s="211" t="str">
        <f t="shared" si="808"/>
        <v/>
      </c>
      <c r="D25842" s="213" t="str">
        <f t="shared" si="809"/>
        <v/>
      </c>
    </row>
    <row r="25843" spans="2:4" x14ac:dyDescent="0.3">
      <c r="B25843" s="211" t="str">
        <f t="shared" si="808"/>
        <v/>
      </c>
      <c r="D25843" s="213" t="str">
        <f t="shared" si="809"/>
        <v/>
      </c>
    </row>
    <row r="25844" spans="2:4" x14ac:dyDescent="0.3">
      <c r="B25844" s="211" t="str">
        <f t="shared" si="808"/>
        <v/>
      </c>
      <c r="D25844" s="213" t="str">
        <f t="shared" si="809"/>
        <v/>
      </c>
    </row>
    <row r="25845" spans="2:4" x14ac:dyDescent="0.3">
      <c r="B25845" s="211" t="str">
        <f t="shared" si="808"/>
        <v/>
      </c>
      <c r="D25845" s="213" t="str">
        <f t="shared" si="809"/>
        <v/>
      </c>
    </row>
    <row r="25846" spans="2:4" x14ac:dyDescent="0.3">
      <c r="B25846" s="211" t="str">
        <f t="shared" si="808"/>
        <v/>
      </c>
      <c r="D25846" s="213" t="str">
        <f t="shared" si="809"/>
        <v/>
      </c>
    </row>
    <row r="25847" spans="2:4" x14ac:dyDescent="0.3">
      <c r="B25847" s="211" t="str">
        <f t="shared" si="808"/>
        <v/>
      </c>
      <c r="D25847" s="213" t="str">
        <f t="shared" si="809"/>
        <v/>
      </c>
    </row>
    <row r="25848" spans="2:4" x14ac:dyDescent="0.3">
      <c r="B25848" s="211" t="str">
        <f t="shared" si="808"/>
        <v/>
      </c>
      <c r="D25848" s="213" t="str">
        <f t="shared" si="809"/>
        <v/>
      </c>
    </row>
    <row r="25849" spans="2:4" x14ac:dyDescent="0.3">
      <c r="B25849" s="211" t="str">
        <f t="shared" si="808"/>
        <v/>
      </c>
      <c r="D25849" s="213" t="str">
        <f t="shared" si="809"/>
        <v/>
      </c>
    </row>
    <row r="25850" spans="2:4" x14ac:dyDescent="0.3">
      <c r="B25850" s="211" t="str">
        <f t="shared" si="808"/>
        <v/>
      </c>
      <c r="D25850" s="213" t="str">
        <f t="shared" si="809"/>
        <v/>
      </c>
    </row>
    <row r="25851" spans="2:4" x14ac:dyDescent="0.3">
      <c r="B25851" s="211" t="str">
        <f t="shared" si="808"/>
        <v/>
      </c>
      <c r="D25851" s="213" t="str">
        <f t="shared" si="809"/>
        <v/>
      </c>
    </row>
    <row r="25852" spans="2:4" x14ac:dyDescent="0.3">
      <c r="B25852" s="211" t="str">
        <f t="shared" si="808"/>
        <v/>
      </c>
      <c r="D25852" s="213" t="str">
        <f t="shared" si="809"/>
        <v/>
      </c>
    </row>
    <row r="25853" spans="2:4" x14ac:dyDescent="0.3">
      <c r="B25853" s="211" t="str">
        <f t="shared" si="808"/>
        <v/>
      </c>
      <c r="D25853" s="213" t="str">
        <f t="shared" si="809"/>
        <v/>
      </c>
    </row>
    <row r="25854" spans="2:4" x14ac:dyDescent="0.3">
      <c r="B25854" s="211" t="str">
        <f t="shared" si="808"/>
        <v/>
      </c>
      <c r="D25854" s="213" t="str">
        <f t="shared" si="809"/>
        <v/>
      </c>
    </row>
    <row r="25855" spans="2:4" x14ac:dyDescent="0.3">
      <c r="B25855" s="211" t="str">
        <f t="shared" si="808"/>
        <v/>
      </c>
      <c r="D25855" s="213" t="str">
        <f t="shared" si="809"/>
        <v/>
      </c>
    </row>
    <row r="25856" spans="2:4" x14ac:dyDescent="0.3">
      <c r="B25856" s="211" t="str">
        <f t="shared" si="808"/>
        <v/>
      </c>
      <c r="D25856" s="213" t="str">
        <f t="shared" si="809"/>
        <v/>
      </c>
    </row>
    <row r="25857" spans="2:4" x14ac:dyDescent="0.3">
      <c r="B25857" s="211" t="str">
        <f t="shared" si="808"/>
        <v/>
      </c>
      <c r="D25857" s="213" t="str">
        <f t="shared" si="809"/>
        <v/>
      </c>
    </row>
    <row r="25858" spans="2:4" x14ac:dyDescent="0.3">
      <c r="B25858" s="211" t="str">
        <f t="shared" si="808"/>
        <v/>
      </c>
      <c r="D25858" s="213" t="str">
        <f t="shared" si="809"/>
        <v/>
      </c>
    </row>
    <row r="25859" spans="2:4" x14ac:dyDescent="0.3">
      <c r="B25859" s="211" t="str">
        <f t="shared" si="808"/>
        <v/>
      </c>
      <c r="D25859" s="213" t="str">
        <f t="shared" si="809"/>
        <v/>
      </c>
    </row>
    <row r="25860" spans="2:4" x14ac:dyDescent="0.3">
      <c r="B25860" s="211" t="str">
        <f t="shared" si="808"/>
        <v/>
      </c>
      <c r="D25860" s="213" t="str">
        <f t="shared" si="809"/>
        <v/>
      </c>
    </row>
    <row r="25861" spans="2:4" x14ac:dyDescent="0.3">
      <c r="B25861" s="211" t="str">
        <f t="shared" si="808"/>
        <v/>
      </c>
      <c r="D25861" s="213" t="str">
        <f t="shared" si="809"/>
        <v/>
      </c>
    </row>
    <row r="25862" spans="2:4" x14ac:dyDescent="0.3">
      <c r="B25862" s="211" t="str">
        <f t="shared" ref="B25862:B25925" si="810">IF(NOT(ISBLANK(A25862)),INT(($B$2-A25862)/365.25),"")</f>
        <v/>
      </c>
      <c r="D25862" s="213" t="str">
        <f t="shared" ref="D25862:D25925" si="811">_xlfn.IFNA(VLOOKUP(B25862,AgeGroups,2,TRUE),"")</f>
        <v/>
      </c>
    </row>
    <row r="25863" spans="2:4" x14ac:dyDescent="0.3">
      <c r="B25863" s="211" t="str">
        <f t="shared" si="810"/>
        <v/>
      </c>
      <c r="D25863" s="213" t="str">
        <f t="shared" si="811"/>
        <v/>
      </c>
    </row>
    <row r="25864" spans="2:4" x14ac:dyDescent="0.3">
      <c r="B25864" s="211" t="str">
        <f t="shared" si="810"/>
        <v/>
      </c>
      <c r="D25864" s="213" t="str">
        <f t="shared" si="811"/>
        <v/>
      </c>
    </row>
    <row r="25865" spans="2:4" x14ac:dyDescent="0.3">
      <c r="B25865" s="211" t="str">
        <f t="shared" si="810"/>
        <v/>
      </c>
      <c r="D25865" s="213" t="str">
        <f t="shared" si="811"/>
        <v/>
      </c>
    </row>
    <row r="25866" spans="2:4" x14ac:dyDescent="0.3">
      <c r="B25866" s="211" t="str">
        <f t="shared" si="810"/>
        <v/>
      </c>
      <c r="D25866" s="213" t="str">
        <f t="shared" si="811"/>
        <v/>
      </c>
    </row>
    <row r="25867" spans="2:4" x14ac:dyDescent="0.3">
      <c r="B25867" s="211" t="str">
        <f t="shared" si="810"/>
        <v/>
      </c>
      <c r="D25867" s="213" t="str">
        <f t="shared" si="811"/>
        <v/>
      </c>
    </row>
    <row r="25868" spans="2:4" x14ac:dyDescent="0.3">
      <c r="B25868" s="211" t="str">
        <f t="shared" si="810"/>
        <v/>
      </c>
      <c r="D25868" s="213" t="str">
        <f t="shared" si="811"/>
        <v/>
      </c>
    </row>
    <row r="25869" spans="2:4" x14ac:dyDescent="0.3">
      <c r="B25869" s="211" t="str">
        <f t="shared" si="810"/>
        <v/>
      </c>
      <c r="D25869" s="213" t="str">
        <f t="shared" si="811"/>
        <v/>
      </c>
    </row>
    <row r="25870" spans="2:4" x14ac:dyDescent="0.3">
      <c r="B25870" s="211" t="str">
        <f t="shared" si="810"/>
        <v/>
      </c>
      <c r="D25870" s="213" t="str">
        <f t="shared" si="811"/>
        <v/>
      </c>
    </row>
    <row r="25871" spans="2:4" x14ac:dyDescent="0.3">
      <c r="B25871" s="211" t="str">
        <f t="shared" si="810"/>
        <v/>
      </c>
      <c r="D25871" s="213" t="str">
        <f t="shared" si="811"/>
        <v/>
      </c>
    </row>
    <row r="25872" spans="2:4" x14ac:dyDescent="0.3">
      <c r="B25872" s="211" t="str">
        <f t="shared" si="810"/>
        <v/>
      </c>
      <c r="D25872" s="213" t="str">
        <f t="shared" si="811"/>
        <v/>
      </c>
    </row>
    <row r="25873" spans="2:4" x14ac:dyDescent="0.3">
      <c r="B25873" s="211" t="str">
        <f t="shared" si="810"/>
        <v/>
      </c>
      <c r="D25873" s="213" t="str">
        <f t="shared" si="811"/>
        <v/>
      </c>
    </row>
    <row r="25874" spans="2:4" x14ac:dyDescent="0.3">
      <c r="B25874" s="211" t="str">
        <f t="shared" si="810"/>
        <v/>
      </c>
      <c r="D25874" s="213" t="str">
        <f t="shared" si="811"/>
        <v/>
      </c>
    </row>
    <row r="25875" spans="2:4" x14ac:dyDescent="0.3">
      <c r="B25875" s="211" t="str">
        <f t="shared" si="810"/>
        <v/>
      </c>
      <c r="D25875" s="213" t="str">
        <f t="shared" si="811"/>
        <v/>
      </c>
    </row>
    <row r="25876" spans="2:4" x14ac:dyDescent="0.3">
      <c r="B25876" s="211" t="str">
        <f t="shared" si="810"/>
        <v/>
      </c>
      <c r="D25876" s="213" t="str">
        <f t="shared" si="811"/>
        <v/>
      </c>
    </row>
    <row r="25877" spans="2:4" x14ac:dyDescent="0.3">
      <c r="B25877" s="211" t="str">
        <f t="shared" si="810"/>
        <v/>
      </c>
      <c r="D25877" s="213" t="str">
        <f t="shared" si="811"/>
        <v/>
      </c>
    </row>
    <row r="25878" spans="2:4" x14ac:dyDescent="0.3">
      <c r="B25878" s="211" t="str">
        <f t="shared" si="810"/>
        <v/>
      </c>
      <c r="D25878" s="213" t="str">
        <f t="shared" si="811"/>
        <v/>
      </c>
    </row>
    <row r="25879" spans="2:4" x14ac:dyDescent="0.3">
      <c r="B25879" s="211" t="str">
        <f t="shared" si="810"/>
        <v/>
      </c>
      <c r="D25879" s="213" t="str">
        <f t="shared" si="811"/>
        <v/>
      </c>
    </row>
    <row r="25880" spans="2:4" x14ac:dyDescent="0.3">
      <c r="B25880" s="211" t="str">
        <f t="shared" si="810"/>
        <v/>
      </c>
      <c r="D25880" s="213" t="str">
        <f t="shared" si="811"/>
        <v/>
      </c>
    </row>
    <row r="25881" spans="2:4" x14ac:dyDescent="0.3">
      <c r="B25881" s="211" t="str">
        <f t="shared" si="810"/>
        <v/>
      </c>
      <c r="D25881" s="213" t="str">
        <f t="shared" si="811"/>
        <v/>
      </c>
    </row>
    <row r="25882" spans="2:4" x14ac:dyDescent="0.3">
      <c r="B25882" s="211" t="str">
        <f t="shared" si="810"/>
        <v/>
      </c>
      <c r="D25882" s="213" t="str">
        <f t="shared" si="811"/>
        <v/>
      </c>
    </row>
    <row r="25883" spans="2:4" x14ac:dyDescent="0.3">
      <c r="B25883" s="211" t="str">
        <f t="shared" si="810"/>
        <v/>
      </c>
      <c r="D25883" s="213" t="str">
        <f t="shared" si="811"/>
        <v/>
      </c>
    </row>
    <row r="25884" spans="2:4" x14ac:dyDescent="0.3">
      <c r="B25884" s="211" t="str">
        <f t="shared" si="810"/>
        <v/>
      </c>
      <c r="D25884" s="213" t="str">
        <f t="shared" si="811"/>
        <v/>
      </c>
    </row>
    <row r="25885" spans="2:4" x14ac:dyDescent="0.3">
      <c r="B25885" s="211" t="str">
        <f t="shared" si="810"/>
        <v/>
      </c>
      <c r="D25885" s="213" t="str">
        <f t="shared" si="811"/>
        <v/>
      </c>
    </row>
    <row r="25886" spans="2:4" x14ac:dyDescent="0.3">
      <c r="B25886" s="211" t="str">
        <f t="shared" si="810"/>
        <v/>
      </c>
      <c r="D25886" s="213" t="str">
        <f t="shared" si="811"/>
        <v/>
      </c>
    </row>
    <row r="25887" spans="2:4" x14ac:dyDescent="0.3">
      <c r="B25887" s="211" t="str">
        <f t="shared" si="810"/>
        <v/>
      </c>
      <c r="D25887" s="213" t="str">
        <f t="shared" si="811"/>
        <v/>
      </c>
    </row>
    <row r="25888" spans="2:4" x14ac:dyDescent="0.3">
      <c r="B25888" s="211" t="str">
        <f t="shared" si="810"/>
        <v/>
      </c>
      <c r="D25888" s="213" t="str">
        <f t="shared" si="811"/>
        <v/>
      </c>
    </row>
    <row r="25889" spans="2:4" x14ac:dyDescent="0.3">
      <c r="B25889" s="211" t="str">
        <f t="shared" si="810"/>
        <v/>
      </c>
      <c r="D25889" s="213" t="str">
        <f t="shared" si="811"/>
        <v/>
      </c>
    </row>
    <row r="25890" spans="2:4" x14ac:dyDescent="0.3">
      <c r="B25890" s="211" t="str">
        <f t="shared" si="810"/>
        <v/>
      </c>
      <c r="D25890" s="213" t="str">
        <f t="shared" si="811"/>
        <v/>
      </c>
    </row>
    <row r="25891" spans="2:4" x14ac:dyDescent="0.3">
      <c r="B25891" s="211" t="str">
        <f t="shared" si="810"/>
        <v/>
      </c>
      <c r="D25891" s="213" t="str">
        <f t="shared" si="811"/>
        <v/>
      </c>
    </row>
    <row r="25892" spans="2:4" x14ac:dyDescent="0.3">
      <c r="B25892" s="211" t="str">
        <f t="shared" si="810"/>
        <v/>
      </c>
      <c r="D25892" s="213" t="str">
        <f t="shared" si="811"/>
        <v/>
      </c>
    </row>
    <row r="25893" spans="2:4" x14ac:dyDescent="0.3">
      <c r="B25893" s="211" t="str">
        <f t="shared" si="810"/>
        <v/>
      </c>
      <c r="D25893" s="213" t="str">
        <f t="shared" si="811"/>
        <v/>
      </c>
    </row>
    <row r="25894" spans="2:4" x14ac:dyDescent="0.3">
      <c r="B25894" s="211" t="str">
        <f t="shared" si="810"/>
        <v/>
      </c>
      <c r="D25894" s="213" t="str">
        <f t="shared" si="811"/>
        <v/>
      </c>
    </row>
    <row r="25895" spans="2:4" x14ac:dyDescent="0.3">
      <c r="B25895" s="211" t="str">
        <f t="shared" si="810"/>
        <v/>
      </c>
      <c r="D25895" s="213" t="str">
        <f t="shared" si="811"/>
        <v/>
      </c>
    </row>
    <row r="25896" spans="2:4" x14ac:dyDescent="0.3">
      <c r="B25896" s="211" t="str">
        <f t="shared" si="810"/>
        <v/>
      </c>
      <c r="D25896" s="213" t="str">
        <f t="shared" si="811"/>
        <v/>
      </c>
    </row>
    <row r="25897" spans="2:4" x14ac:dyDescent="0.3">
      <c r="B25897" s="211" t="str">
        <f t="shared" si="810"/>
        <v/>
      </c>
      <c r="D25897" s="213" t="str">
        <f t="shared" si="811"/>
        <v/>
      </c>
    </row>
    <row r="25898" spans="2:4" x14ac:dyDescent="0.3">
      <c r="B25898" s="211" t="str">
        <f t="shared" si="810"/>
        <v/>
      </c>
      <c r="D25898" s="213" t="str">
        <f t="shared" si="811"/>
        <v/>
      </c>
    </row>
    <row r="25899" spans="2:4" x14ac:dyDescent="0.3">
      <c r="B25899" s="211" t="str">
        <f t="shared" si="810"/>
        <v/>
      </c>
      <c r="D25899" s="213" t="str">
        <f t="shared" si="811"/>
        <v/>
      </c>
    </row>
    <row r="25900" spans="2:4" x14ac:dyDescent="0.3">
      <c r="B25900" s="211" t="str">
        <f t="shared" si="810"/>
        <v/>
      </c>
      <c r="D25900" s="213" t="str">
        <f t="shared" si="811"/>
        <v/>
      </c>
    </row>
    <row r="25901" spans="2:4" x14ac:dyDescent="0.3">
      <c r="B25901" s="211" t="str">
        <f t="shared" si="810"/>
        <v/>
      </c>
      <c r="D25901" s="213" t="str">
        <f t="shared" si="811"/>
        <v/>
      </c>
    </row>
    <row r="25902" spans="2:4" x14ac:dyDescent="0.3">
      <c r="B25902" s="211" t="str">
        <f t="shared" si="810"/>
        <v/>
      </c>
      <c r="D25902" s="213" t="str">
        <f t="shared" si="811"/>
        <v/>
      </c>
    </row>
    <row r="25903" spans="2:4" x14ac:dyDescent="0.3">
      <c r="B25903" s="211" t="str">
        <f t="shared" si="810"/>
        <v/>
      </c>
      <c r="D25903" s="213" t="str">
        <f t="shared" si="811"/>
        <v/>
      </c>
    </row>
    <row r="25904" spans="2:4" x14ac:dyDescent="0.3">
      <c r="B25904" s="211" t="str">
        <f t="shared" si="810"/>
        <v/>
      </c>
      <c r="D25904" s="213" t="str">
        <f t="shared" si="811"/>
        <v/>
      </c>
    </row>
    <row r="25905" spans="2:4" x14ac:dyDescent="0.3">
      <c r="B25905" s="211" t="str">
        <f t="shared" si="810"/>
        <v/>
      </c>
      <c r="D25905" s="213" t="str">
        <f t="shared" si="811"/>
        <v/>
      </c>
    </row>
    <row r="25906" spans="2:4" x14ac:dyDescent="0.3">
      <c r="B25906" s="211" t="str">
        <f t="shared" si="810"/>
        <v/>
      </c>
      <c r="D25906" s="213" t="str">
        <f t="shared" si="811"/>
        <v/>
      </c>
    </row>
    <row r="25907" spans="2:4" x14ac:dyDescent="0.3">
      <c r="B25907" s="211" t="str">
        <f t="shared" si="810"/>
        <v/>
      </c>
      <c r="D25907" s="213" t="str">
        <f t="shared" si="811"/>
        <v/>
      </c>
    </row>
    <row r="25908" spans="2:4" x14ac:dyDescent="0.3">
      <c r="B25908" s="211" t="str">
        <f t="shared" si="810"/>
        <v/>
      </c>
      <c r="D25908" s="213" t="str">
        <f t="shared" si="811"/>
        <v/>
      </c>
    </row>
    <row r="25909" spans="2:4" x14ac:dyDescent="0.3">
      <c r="B25909" s="211" t="str">
        <f t="shared" si="810"/>
        <v/>
      </c>
      <c r="D25909" s="213" t="str">
        <f t="shared" si="811"/>
        <v/>
      </c>
    </row>
    <row r="25910" spans="2:4" x14ac:dyDescent="0.3">
      <c r="B25910" s="211" t="str">
        <f t="shared" si="810"/>
        <v/>
      </c>
      <c r="D25910" s="213" t="str">
        <f t="shared" si="811"/>
        <v/>
      </c>
    </row>
    <row r="25911" spans="2:4" x14ac:dyDescent="0.3">
      <c r="B25911" s="211" t="str">
        <f t="shared" si="810"/>
        <v/>
      </c>
      <c r="D25911" s="213" t="str">
        <f t="shared" si="811"/>
        <v/>
      </c>
    </row>
    <row r="25912" spans="2:4" x14ac:dyDescent="0.3">
      <c r="B25912" s="211" t="str">
        <f t="shared" si="810"/>
        <v/>
      </c>
      <c r="D25912" s="213" t="str">
        <f t="shared" si="811"/>
        <v/>
      </c>
    </row>
    <row r="25913" spans="2:4" x14ac:dyDescent="0.3">
      <c r="B25913" s="211" t="str">
        <f t="shared" si="810"/>
        <v/>
      </c>
      <c r="D25913" s="213" t="str">
        <f t="shared" si="811"/>
        <v/>
      </c>
    </row>
    <row r="25914" spans="2:4" x14ac:dyDescent="0.3">
      <c r="B25914" s="211" t="str">
        <f t="shared" si="810"/>
        <v/>
      </c>
      <c r="D25914" s="213" t="str">
        <f t="shared" si="811"/>
        <v/>
      </c>
    </row>
    <row r="25915" spans="2:4" x14ac:dyDescent="0.3">
      <c r="B25915" s="211" t="str">
        <f t="shared" si="810"/>
        <v/>
      </c>
      <c r="D25915" s="213" t="str">
        <f t="shared" si="811"/>
        <v/>
      </c>
    </row>
    <row r="25916" spans="2:4" x14ac:dyDescent="0.3">
      <c r="B25916" s="211" t="str">
        <f t="shared" si="810"/>
        <v/>
      </c>
      <c r="D25916" s="213" t="str">
        <f t="shared" si="811"/>
        <v/>
      </c>
    </row>
    <row r="25917" spans="2:4" x14ac:dyDescent="0.3">
      <c r="B25917" s="211" t="str">
        <f t="shared" si="810"/>
        <v/>
      </c>
      <c r="D25917" s="213" t="str">
        <f t="shared" si="811"/>
        <v/>
      </c>
    </row>
    <row r="25918" spans="2:4" x14ac:dyDescent="0.3">
      <c r="B25918" s="211" t="str">
        <f t="shared" si="810"/>
        <v/>
      </c>
      <c r="D25918" s="213" t="str">
        <f t="shared" si="811"/>
        <v/>
      </c>
    </row>
    <row r="25919" spans="2:4" x14ac:dyDescent="0.3">
      <c r="B25919" s="211" t="str">
        <f t="shared" si="810"/>
        <v/>
      </c>
      <c r="D25919" s="213" t="str">
        <f t="shared" si="811"/>
        <v/>
      </c>
    </row>
    <row r="25920" spans="2:4" x14ac:dyDescent="0.3">
      <c r="B25920" s="211" t="str">
        <f t="shared" si="810"/>
        <v/>
      </c>
      <c r="D25920" s="213" t="str">
        <f t="shared" si="811"/>
        <v/>
      </c>
    </row>
    <row r="25921" spans="2:4" x14ac:dyDescent="0.3">
      <c r="B25921" s="211" t="str">
        <f t="shared" si="810"/>
        <v/>
      </c>
      <c r="D25921" s="213" t="str">
        <f t="shared" si="811"/>
        <v/>
      </c>
    </row>
    <row r="25922" spans="2:4" x14ac:dyDescent="0.3">
      <c r="B25922" s="211" t="str">
        <f t="shared" si="810"/>
        <v/>
      </c>
      <c r="D25922" s="213" t="str">
        <f t="shared" si="811"/>
        <v/>
      </c>
    </row>
    <row r="25923" spans="2:4" x14ac:dyDescent="0.3">
      <c r="B25923" s="211" t="str">
        <f t="shared" si="810"/>
        <v/>
      </c>
      <c r="D25923" s="213" t="str">
        <f t="shared" si="811"/>
        <v/>
      </c>
    </row>
    <row r="25924" spans="2:4" x14ac:dyDescent="0.3">
      <c r="B25924" s="211" t="str">
        <f t="shared" si="810"/>
        <v/>
      </c>
      <c r="D25924" s="213" t="str">
        <f t="shared" si="811"/>
        <v/>
      </c>
    </row>
    <row r="25925" spans="2:4" x14ac:dyDescent="0.3">
      <c r="B25925" s="211" t="str">
        <f t="shared" si="810"/>
        <v/>
      </c>
      <c r="D25925" s="213" t="str">
        <f t="shared" si="811"/>
        <v/>
      </c>
    </row>
    <row r="25926" spans="2:4" x14ac:dyDescent="0.3">
      <c r="B25926" s="211" t="str">
        <f t="shared" ref="B25926:B25989" si="812">IF(NOT(ISBLANK(A25926)),INT(($B$2-A25926)/365.25),"")</f>
        <v/>
      </c>
      <c r="D25926" s="213" t="str">
        <f t="shared" ref="D25926:D25989" si="813">_xlfn.IFNA(VLOOKUP(B25926,AgeGroups,2,TRUE),"")</f>
        <v/>
      </c>
    </row>
    <row r="25927" spans="2:4" x14ac:dyDescent="0.3">
      <c r="B25927" s="211" t="str">
        <f t="shared" si="812"/>
        <v/>
      </c>
      <c r="D25927" s="213" t="str">
        <f t="shared" si="813"/>
        <v/>
      </c>
    </row>
    <row r="25928" spans="2:4" x14ac:dyDescent="0.3">
      <c r="B25928" s="211" t="str">
        <f t="shared" si="812"/>
        <v/>
      </c>
      <c r="D25928" s="213" t="str">
        <f t="shared" si="813"/>
        <v/>
      </c>
    </row>
    <row r="25929" spans="2:4" x14ac:dyDescent="0.3">
      <c r="B25929" s="211" t="str">
        <f t="shared" si="812"/>
        <v/>
      </c>
      <c r="D25929" s="213" t="str">
        <f t="shared" si="813"/>
        <v/>
      </c>
    </row>
    <row r="25930" spans="2:4" x14ac:dyDescent="0.3">
      <c r="B25930" s="211" t="str">
        <f t="shared" si="812"/>
        <v/>
      </c>
      <c r="D25930" s="213" t="str">
        <f t="shared" si="813"/>
        <v/>
      </c>
    </row>
    <row r="25931" spans="2:4" x14ac:dyDescent="0.3">
      <c r="B25931" s="211" t="str">
        <f t="shared" si="812"/>
        <v/>
      </c>
      <c r="D25931" s="213" t="str">
        <f t="shared" si="813"/>
        <v/>
      </c>
    </row>
    <row r="25932" spans="2:4" x14ac:dyDescent="0.3">
      <c r="B25932" s="211" t="str">
        <f t="shared" si="812"/>
        <v/>
      </c>
      <c r="D25932" s="213" t="str">
        <f t="shared" si="813"/>
        <v/>
      </c>
    </row>
    <row r="25933" spans="2:4" x14ac:dyDescent="0.3">
      <c r="B25933" s="211" t="str">
        <f t="shared" si="812"/>
        <v/>
      </c>
      <c r="D25933" s="213" t="str">
        <f t="shared" si="813"/>
        <v/>
      </c>
    </row>
    <row r="25934" spans="2:4" x14ac:dyDescent="0.3">
      <c r="B25934" s="211" t="str">
        <f t="shared" si="812"/>
        <v/>
      </c>
      <c r="D25934" s="213" t="str">
        <f t="shared" si="813"/>
        <v/>
      </c>
    </row>
    <row r="25935" spans="2:4" x14ac:dyDescent="0.3">
      <c r="B25935" s="211" t="str">
        <f t="shared" si="812"/>
        <v/>
      </c>
      <c r="D25935" s="213" t="str">
        <f t="shared" si="813"/>
        <v/>
      </c>
    </row>
    <row r="25936" spans="2:4" x14ac:dyDescent="0.3">
      <c r="B25936" s="211" t="str">
        <f t="shared" si="812"/>
        <v/>
      </c>
      <c r="D25936" s="213" t="str">
        <f t="shared" si="813"/>
        <v/>
      </c>
    </row>
    <row r="25937" spans="2:4" x14ac:dyDescent="0.3">
      <c r="B25937" s="211" t="str">
        <f t="shared" si="812"/>
        <v/>
      </c>
      <c r="D25937" s="213" t="str">
        <f t="shared" si="813"/>
        <v/>
      </c>
    </row>
    <row r="25938" spans="2:4" x14ac:dyDescent="0.3">
      <c r="B25938" s="211" t="str">
        <f t="shared" si="812"/>
        <v/>
      </c>
      <c r="D25938" s="213" t="str">
        <f t="shared" si="813"/>
        <v/>
      </c>
    </row>
    <row r="25939" spans="2:4" x14ac:dyDescent="0.3">
      <c r="B25939" s="211" t="str">
        <f t="shared" si="812"/>
        <v/>
      </c>
      <c r="D25939" s="213" t="str">
        <f t="shared" si="813"/>
        <v/>
      </c>
    </row>
    <row r="25940" spans="2:4" x14ac:dyDescent="0.3">
      <c r="B25940" s="211" t="str">
        <f t="shared" si="812"/>
        <v/>
      </c>
      <c r="D25940" s="213" t="str">
        <f t="shared" si="813"/>
        <v/>
      </c>
    </row>
    <row r="25941" spans="2:4" x14ac:dyDescent="0.3">
      <c r="B25941" s="211" t="str">
        <f t="shared" si="812"/>
        <v/>
      </c>
      <c r="D25941" s="213" t="str">
        <f t="shared" si="813"/>
        <v/>
      </c>
    </row>
    <row r="25942" spans="2:4" x14ac:dyDescent="0.3">
      <c r="B25942" s="211" t="str">
        <f t="shared" si="812"/>
        <v/>
      </c>
      <c r="D25942" s="213" t="str">
        <f t="shared" si="813"/>
        <v/>
      </c>
    </row>
    <row r="25943" spans="2:4" x14ac:dyDescent="0.3">
      <c r="B25943" s="211" t="str">
        <f t="shared" si="812"/>
        <v/>
      </c>
      <c r="D25943" s="213" t="str">
        <f t="shared" si="813"/>
        <v/>
      </c>
    </row>
    <row r="25944" spans="2:4" x14ac:dyDescent="0.3">
      <c r="B25944" s="211" t="str">
        <f t="shared" si="812"/>
        <v/>
      </c>
      <c r="D25944" s="213" t="str">
        <f t="shared" si="813"/>
        <v/>
      </c>
    </row>
    <row r="25945" spans="2:4" x14ac:dyDescent="0.3">
      <c r="B25945" s="211" t="str">
        <f t="shared" si="812"/>
        <v/>
      </c>
      <c r="D25945" s="213" t="str">
        <f t="shared" si="813"/>
        <v/>
      </c>
    </row>
    <row r="25946" spans="2:4" x14ac:dyDescent="0.3">
      <c r="B25946" s="211" t="str">
        <f t="shared" si="812"/>
        <v/>
      </c>
      <c r="D25946" s="213" t="str">
        <f t="shared" si="813"/>
        <v/>
      </c>
    </row>
    <row r="25947" spans="2:4" x14ac:dyDescent="0.3">
      <c r="B25947" s="211" t="str">
        <f t="shared" si="812"/>
        <v/>
      </c>
      <c r="D25947" s="213" t="str">
        <f t="shared" si="813"/>
        <v/>
      </c>
    </row>
    <row r="25948" spans="2:4" x14ac:dyDescent="0.3">
      <c r="B25948" s="211" t="str">
        <f t="shared" si="812"/>
        <v/>
      </c>
      <c r="D25948" s="213" t="str">
        <f t="shared" si="813"/>
        <v/>
      </c>
    </row>
    <row r="25949" spans="2:4" x14ac:dyDescent="0.3">
      <c r="B25949" s="211" t="str">
        <f t="shared" si="812"/>
        <v/>
      </c>
      <c r="D25949" s="213" t="str">
        <f t="shared" si="813"/>
        <v/>
      </c>
    </row>
    <row r="25950" spans="2:4" x14ac:dyDescent="0.3">
      <c r="B25950" s="211" t="str">
        <f t="shared" si="812"/>
        <v/>
      </c>
      <c r="D25950" s="213" t="str">
        <f t="shared" si="813"/>
        <v/>
      </c>
    </row>
    <row r="25951" spans="2:4" x14ac:dyDescent="0.3">
      <c r="B25951" s="211" t="str">
        <f t="shared" si="812"/>
        <v/>
      </c>
      <c r="D25951" s="213" t="str">
        <f t="shared" si="813"/>
        <v/>
      </c>
    </row>
    <row r="25952" spans="2:4" x14ac:dyDescent="0.3">
      <c r="B25952" s="211" t="str">
        <f t="shared" si="812"/>
        <v/>
      </c>
      <c r="D25952" s="213" t="str">
        <f t="shared" si="813"/>
        <v/>
      </c>
    </row>
    <row r="25953" spans="2:4" x14ac:dyDescent="0.3">
      <c r="B25953" s="211" t="str">
        <f t="shared" si="812"/>
        <v/>
      </c>
      <c r="D25953" s="213" t="str">
        <f t="shared" si="813"/>
        <v/>
      </c>
    </row>
    <row r="25954" spans="2:4" x14ac:dyDescent="0.3">
      <c r="B25954" s="211" t="str">
        <f t="shared" si="812"/>
        <v/>
      </c>
      <c r="D25954" s="213" t="str">
        <f t="shared" si="813"/>
        <v/>
      </c>
    </row>
    <row r="25955" spans="2:4" x14ac:dyDescent="0.3">
      <c r="B25955" s="211" t="str">
        <f t="shared" si="812"/>
        <v/>
      </c>
      <c r="D25955" s="213" t="str">
        <f t="shared" si="813"/>
        <v/>
      </c>
    </row>
    <row r="25956" spans="2:4" x14ac:dyDescent="0.3">
      <c r="B25956" s="211" t="str">
        <f t="shared" si="812"/>
        <v/>
      </c>
      <c r="D25956" s="213" t="str">
        <f t="shared" si="813"/>
        <v/>
      </c>
    </row>
    <row r="25957" spans="2:4" x14ac:dyDescent="0.3">
      <c r="B25957" s="211" t="str">
        <f t="shared" si="812"/>
        <v/>
      </c>
      <c r="D25957" s="213" t="str">
        <f t="shared" si="813"/>
        <v/>
      </c>
    </row>
    <row r="25958" spans="2:4" x14ac:dyDescent="0.3">
      <c r="B25958" s="211" t="str">
        <f t="shared" si="812"/>
        <v/>
      </c>
      <c r="D25958" s="213" t="str">
        <f t="shared" si="813"/>
        <v/>
      </c>
    </row>
    <row r="25959" spans="2:4" x14ac:dyDescent="0.3">
      <c r="B25959" s="211" t="str">
        <f t="shared" si="812"/>
        <v/>
      </c>
      <c r="D25959" s="213" t="str">
        <f t="shared" si="813"/>
        <v/>
      </c>
    </row>
    <row r="25960" spans="2:4" x14ac:dyDescent="0.3">
      <c r="B25960" s="211" t="str">
        <f t="shared" si="812"/>
        <v/>
      </c>
      <c r="D25960" s="213" t="str">
        <f t="shared" si="813"/>
        <v/>
      </c>
    </row>
    <row r="25961" spans="2:4" x14ac:dyDescent="0.3">
      <c r="B25961" s="211" t="str">
        <f t="shared" si="812"/>
        <v/>
      </c>
      <c r="D25961" s="213" t="str">
        <f t="shared" si="813"/>
        <v/>
      </c>
    </row>
    <row r="25962" spans="2:4" x14ac:dyDescent="0.3">
      <c r="B25962" s="211" t="str">
        <f t="shared" si="812"/>
        <v/>
      </c>
      <c r="D25962" s="213" t="str">
        <f t="shared" si="813"/>
        <v/>
      </c>
    </row>
    <row r="25963" spans="2:4" x14ac:dyDescent="0.3">
      <c r="B25963" s="211" t="str">
        <f t="shared" si="812"/>
        <v/>
      </c>
      <c r="D25963" s="213" t="str">
        <f t="shared" si="813"/>
        <v/>
      </c>
    </row>
    <row r="25964" spans="2:4" x14ac:dyDescent="0.3">
      <c r="B25964" s="211" t="str">
        <f t="shared" si="812"/>
        <v/>
      </c>
      <c r="D25964" s="213" t="str">
        <f t="shared" si="813"/>
        <v/>
      </c>
    </row>
    <row r="25965" spans="2:4" x14ac:dyDescent="0.3">
      <c r="B25965" s="211" t="str">
        <f t="shared" si="812"/>
        <v/>
      </c>
      <c r="D25965" s="213" t="str">
        <f t="shared" si="813"/>
        <v/>
      </c>
    </row>
    <row r="25966" spans="2:4" x14ac:dyDescent="0.3">
      <c r="B25966" s="211" t="str">
        <f t="shared" si="812"/>
        <v/>
      </c>
      <c r="D25966" s="213" t="str">
        <f t="shared" si="813"/>
        <v/>
      </c>
    </row>
    <row r="25967" spans="2:4" x14ac:dyDescent="0.3">
      <c r="B25967" s="211" t="str">
        <f t="shared" si="812"/>
        <v/>
      </c>
      <c r="D25967" s="213" t="str">
        <f t="shared" si="813"/>
        <v/>
      </c>
    </row>
    <row r="25968" spans="2:4" x14ac:dyDescent="0.3">
      <c r="B25968" s="211" t="str">
        <f t="shared" si="812"/>
        <v/>
      </c>
      <c r="D25968" s="213" t="str">
        <f t="shared" si="813"/>
        <v/>
      </c>
    </row>
    <row r="25969" spans="2:4" x14ac:dyDescent="0.3">
      <c r="B25969" s="211" t="str">
        <f t="shared" si="812"/>
        <v/>
      </c>
      <c r="D25969" s="213" t="str">
        <f t="shared" si="813"/>
        <v/>
      </c>
    </row>
    <row r="25970" spans="2:4" x14ac:dyDescent="0.3">
      <c r="B25970" s="211" t="str">
        <f t="shared" si="812"/>
        <v/>
      </c>
      <c r="D25970" s="213" t="str">
        <f t="shared" si="813"/>
        <v/>
      </c>
    </row>
    <row r="25971" spans="2:4" x14ac:dyDescent="0.3">
      <c r="B25971" s="211" t="str">
        <f t="shared" si="812"/>
        <v/>
      </c>
      <c r="D25971" s="213" t="str">
        <f t="shared" si="813"/>
        <v/>
      </c>
    </row>
    <row r="25972" spans="2:4" x14ac:dyDescent="0.3">
      <c r="B25972" s="211" t="str">
        <f t="shared" si="812"/>
        <v/>
      </c>
      <c r="D25972" s="213" t="str">
        <f t="shared" si="813"/>
        <v/>
      </c>
    </row>
    <row r="25973" spans="2:4" x14ac:dyDescent="0.3">
      <c r="B25973" s="211" t="str">
        <f t="shared" si="812"/>
        <v/>
      </c>
      <c r="D25973" s="213" t="str">
        <f t="shared" si="813"/>
        <v/>
      </c>
    </row>
    <row r="25974" spans="2:4" x14ac:dyDescent="0.3">
      <c r="B25974" s="211" t="str">
        <f t="shared" si="812"/>
        <v/>
      </c>
      <c r="D25974" s="213" t="str">
        <f t="shared" si="813"/>
        <v/>
      </c>
    </row>
    <row r="25975" spans="2:4" x14ac:dyDescent="0.3">
      <c r="B25975" s="211" t="str">
        <f t="shared" si="812"/>
        <v/>
      </c>
      <c r="D25975" s="213" t="str">
        <f t="shared" si="813"/>
        <v/>
      </c>
    </row>
    <row r="25976" spans="2:4" x14ac:dyDescent="0.3">
      <c r="B25976" s="211" t="str">
        <f t="shared" si="812"/>
        <v/>
      </c>
      <c r="D25976" s="213" t="str">
        <f t="shared" si="813"/>
        <v/>
      </c>
    </row>
    <row r="25977" spans="2:4" x14ac:dyDescent="0.3">
      <c r="B25977" s="211" t="str">
        <f t="shared" si="812"/>
        <v/>
      </c>
      <c r="D25977" s="213" t="str">
        <f t="shared" si="813"/>
        <v/>
      </c>
    </row>
    <row r="25978" spans="2:4" x14ac:dyDescent="0.3">
      <c r="B25978" s="211" t="str">
        <f t="shared" si="812"/>
        <v/>
      </c>
      <c r="D25978" s="213" t="str">
        <f t="shared" si="813"/>
        <v/>
      </c>
    </row>
    <row r="25979" spans="2:4" x14ac:dyDescent="0.3">
      <c r="B25979" s="211" t="str">
        <f t="shared" si="812"/>
        <v/>
      </c>
      <c r="D25979" s="213" t="str">
        <f t="shared" si="813"/>
        <v/>
      </c>
    </row>
    <row r="25980" spans="2:4" x14ac:dyDescent="0.3">
      <c r="B25980" s="211" t="str">
        <f t="shared" si="812"/>
        <v/>
      </c>
      <c r="D25980" s="213" t="str">
        <f t="shared" si="813"/>
        <v/>
      </c>
    </row>
    <row r="25981" spans="2:4" x14ac:dyDescent="0.3">
      <c r="B25981" s="211" t="str">
        <f t="shared" si="812"/>
        <v/>
      </c>
      <c r="D25981" s="213" t="str">
        <f t="shared" si="813"/>
        <v/>
      </c>
    </row>
    <row r="25982" spans="2:4" x14ac:dyDescent="0.3">
      <c r="B25982" s="211" t="str">
        <f t="shared" si="812"/>
        <v/>
      </c>
      <c r="D25982" s="213" t="str">
        <f t="shared" si="813"/>
        <v/>
      </c>
    </row>
    <row r="25983" spans="2:4" x14ac:dyDescent="0.3">
      <c r="B25983" s="211" t="str">
        <f t="shared" si="812"/>
        <v/>
      </c>
      <c r="D25983" s="213" t="str">
        <f t="shared" si="813"/>
        <v/>
      </c>
    </row>
    <row r="25984" spans="2:4" x14ac:dyDescent="0.3">
      <c r="B25984" s="211" t="str">
        <f t="shared" si="812"/>
        <v/>
      </c>
      <c r="D25984" s="213" t="str">
        <f t="shared" si="813"/>
        <v/>
      </c>
    </row>
    <row r="25985" spans="2:4" x14ac:dyDescent="0.3">
      <c r="B25985" s="211" t="str">
        <f t="shared" si="812"/>
        <v/>
      </c>
      <c r="D25985" s="213" t="str">
        <f t="shared" si="813"/>
        <v/>
      </c>
    </row>
    <row r="25986" spans="2:4" x14ac:dyDescent="0.3">
      <c r="B25986" s="211" t="str">
        <f t="shared" si="812"/>
        <v/>
      </c>
      <c r="D25986" s="213" t="str">
        <f t="shared" si="813"/>
        <v/>
      </c>
    </row>
    <row r="25987" spans="2:4" x14ac:dyDescent="0.3">
      <c r="B25987" s="211" t="str">
        <f t="shared" si="812"/>
        <v/>
      </c>
      <c r="D25987" s="213" t="str">
        <f t="shared" si="813"/>
        <v/>
      </c>
    </row>
    <row r="25988" spans="2:4" x14ac:dyDescent="0.3">
      <c r="B25988" s="211" t="str">
        <f t="shared" si="812"/>
        <v/>
      </c>
      <c r="D25988" s="213" t="str">
        <f t="shared" si="813"/>
        <v/>
      </c>
    </row>
    <row r="25989" spans="2:4" x14ac:dyDescent="0.3">
      <c r="B25989" s="211" t="str">
        <f t="shared" si="812"/>
        <v/>
      </c>
      <c r="D25989" s="213" t="str">
        <f t="shared" si="813"/>
        <v/>
      </c>
    </row>
    <row r="25990" spans="2:4" x14ac:dyDescent="0.3">
      <c r="B25990" s="211" t="str">
        <f t="shared" ref="B25990:B26053" si="814">IF(NOT(ISBLANK(A25990)),INT(($B$2-A25990)/365.25),"")</f>
        <v/>
      </c>
      <c r="D25990" s="213" t="str">
        <f t="shared" ref="D25990:D26053" si="815">_xlfn.IFNA(VLOOKUP(B25990,AgeGroups,2,TRUE),"")</f>
        <v/>
      </c>
    </row>
    <row r="25991" spans="2:4" x14ac:dyDescent="0.3">
      <c r="B25991" s="211" t="str">
        <f t="shared" si="814"/>
        <v/>
      </c>
      <c r="D25991" s="213" t="str">
        <f t="shared" si="815"/>
        <v/>
      </c>
    </row>
    <row r="25992" spans="2:4" x14ac:dyDescent="0.3">
      <c r="B25992" s="211" t="str">
        <f t="shared" si="814"/>
        <v/>
      </c>
      <c r="D25992" s="213" t="str">
        <f t="shared" si="815"/>
        <v/>
      </c>
    </row>
    <row r="25993" spans="2:4" x14ac:dyDescent="0.3">
      <c r="B25993" s="211" t="str">
        <f t="shared" si="814"/>
        <v/>
      </c>
      <c r="D25993" s="213" t="str">
        <f t="shared" si="815"/>
        <v/>
      </c>
    </row>
    <row r="25994" spans="2:4" x14ac:dyDescent="0.3">
      <c r="B25994" s="211" t="str">
        <f t="shared" si="814"/>
        <v/>
      </c>
      <c r="D25994" s="213" t="str">
        <f t="shared" si="815"/>
        <v/>
      </c>
    </row>
    <row r="25995" spans="2:4" x14ac:dyDescent="0.3">
      <c r="B25995" s="211" t="str">
        <f t="shared" si="814"/>
        <v/>
      </c>
      <c r="D25995" s="213" t="str">
        <f t="shared" si="815"/>
        <v/>
      </c>
    </row>
    <row r="25996" spans="2:4" x14ac:dyDescent="0.3">
      <c r="B25996" s="211" t="str">
        <f t="shared" si="814"/>
        <v/>
      </c>
      <c r="D25996" s="213" t="str">
        <f t="shared" si="815"/>
        <v/>
      </c>
    </row>
    <row r="25997" spans="2:4" x14ac:dyDescent="0.3">
      <c r="B25997" s="211" t="str">
        <f t="shared" si="814"/>
        <v/>
      </c>
      <c r="D25997" s="213" t="str">
        <f t="shared" si="815"/>
        <v/>
      </c>
    </row>
    <row r="25998" spans="2:4" x14ac:dyDescent="0.3">
      <c r="B25998" s="211" t="str">
        <f t="shared" si="814"/>
        <v/>
      </c>
      <c r="D25998" s="213" t="str">
        <f t="shared" si="815"/>
        <v/>
      </c>
    </row>
    <row r="25999" spans="2:4" x14ac:dyDescent="0.3">
      <c r="B25999" s="211" t="str">
        <f t="shared" si="814"/>
        <v/>
      </c>
      <c r="D25999" s="213" t="str">
        <f t="shared" si="815"/>
        <v/>
      </c>
    </row>
    <row r="26000" spans="2:4" x14ac:dyDescent="0.3">
      <c r="B26000" s="211" t="str">
        <f t="shared" si="814"/>
        <v/>
      </c>
      <c r="D26000" s="213" t="str">
        <f t="shared" si="815"/>
        <v/>
      </c>
    </row>
    <row r="26001" spans="2:4" x14ac:dyDescent="0.3">
      <c r="B26001" s="211" t="str">
        <f t="shared" si="814"/>
        <v/>
      </c>
      <c r="D26001" s="213" t="str">
        <f t="shared" si="815"/>
        <v/>
      </c>
    </row>
    <row r="26002" spans="2:4" x14ac:dyDescent="0.3">
      <c r="B26002" s="211" t="str">
        <f t="shared" si="814"/>
        <v/>
      </c>
      <c r="D26002" s="213" t="str">
        <f t="shared" si="815"/>
        <v/>
      </c>
    </row>
    <row r="26003" spans="2:4" x14ac:dyDescent="0.3">
      <c r="B26003" s="211" t="str">
        <f t="shared" si="814"/>
        <v/>
      </c>
      <c r="D26003" s="213" t="str">
        <f t="shared" si="815"/>
        <v/>
      </c>
    </row>
    <row r="26004" spans="2:4" x14ac:dyDescent="0.3">
      <c r="B26004" s="211" t="str">
        <f t="shared" si="814"/>
        <v/>
      </c>
      <c r="D26004" s="213" t="str">
        <f t="shared" si="815"/>
        <v/>
      </c>
    </row>
    <row r="26005" spans="2:4" x14ac:dyDescent="0.3">
      <c r="B26005" s="211" t="str">
        <f t="shared" si="814"/>
        <v/>
      </c>
      <c r="D26005" s="213" t="str">
        <f t="shared" si="815"/>
        <v/>
      </c>
    </row>
    <row r="26006" spans="2:4" x14ac:dyDescent="0.3">
      <c r="B26006" s="211" t="str">
        <f t="shared" si="814"/>
        <v/>
      </c>
      <c r="D26006" s="213" t="str">
        <f t="shared" si="815"/>
        <v/>
      </c>
    </row>
    <row r="26007" spans="2:4" x14ac:dyDescent="0.3">
      <c r="B26007" s="211" t="str">
        <f t="shared" si="814"/>
        <v/>
      </c>
      <c r="D26007" s="213" t="str">
        <f t="shared" si="815"/>
        <v/>
      </c>
    </row>
    <row r="26008" spans="2:4" x14ac:dyDescent="0.3">
      <c r="B26008" s="211" t="str">
        <f t="shared" si="814"/>
        <v/>
      </c>
      <c r="D26008" s="213" t="str">
        <f t="shared" si="815"/>
        <v/>
      </c>
    </row>
    <row r="26009" spans="2:4" x14ac:dyDescent="0.3">
      <c r="B26009" s="211" t="str">
        <f t="shared" si="814"/>
        <v/>
      </c>
      <c r="D26009" s="213" t="str">
        <f t="shared" si="815"/>
        <v/>
      </c>
    </row>
    <row r="26010" spans="2:4" x14ac:dyDescent="0.3">
      <c r="B26010" s="211" t="str">
        <f t="shared" si="814"/>
        <v/>
      </c>
      <c r="D26010" s="213" t="str">
        <f t="shared" si="815"/>
        <v/>
      </c>
    </row>
    <row r="26011" spans="2:4" x14ac:dyDescent="0.3">
      <c r="B26011" s="211" t="str">
        <f t="shared" si="814"/>
        <v/>
      </c>
      <c r="D26011" s="213" t="str">
        <f t="shared" si="815"/>
        <v/>
      </c>
    </row>
    <row r="26012" spans="2:4" x14ac:dyDescent="0.3">
      <c r="B26012" s="211" t="str">
        <f t="shared" si="814"/>
        <v/>
      </c>
      <c r="D26012" s="213" t="str">
        <f t="shared" si="815"/>
        <v/>
      </c>
    </row>
    <row r="26013" spans="2:4" x14ac:dyDescent="0.3">
      <c r="B26013" s="211" t="str">
        <f t="shared" si="814"/>
        <v/>
      </c>
      <c r="D26013" s="213" t="str">
        <f t="shared" si="815"/>
        <v/>
      </c>
    </row>
    <row r="26014" spans="2:4" x14ac:dyDescent="0.3">
      <c r="B26014" s="211" t="str">
        <f t="shared" si="814"/>
        <v/>
      </c>
      <c r="D26014" s="213" t="str">
        <f t="shared" si="815"/>
        <v/>
      </c>
    </row>
    <row r="26015" spans="2:4" x14ac:dyDescent="0.3">
      <c r="B26015" s="211" t="str">
        <f t="shared" si="814"/>
        <v/>
      </c>
      <c r="D26015" s="213" t="str">
        <f t="shared" si="815"/>
        <v/>
      </c>
    </row>
    <row r="26016" spans="2:4" x14ac:dyDescent="0.3">
      <c r="B26016" s="211" t="str">
        <f t="shared" si="814"/>
        <v/>
      </c>
      <c r="D26016" s="213" t="str">
        <f t="shared" si="815"/>
        <v/>
      </c>
    </row>
    <row r="26017" spans="2:4" x14ac:dyDescent="0.3">
      <c r="B26017" s="211" t="str">
        <f t="shared" si="814"/>
        <v/>
      </c>
      <c r="D26017" s="213" t="str">
        <f t="shared" si="815"/>
        <v/>
      </c>
    </row>
    <row r="26018" spans="2:4" x14ac:dyDescent="0.3">
      <c r="B26018" s="211" t="str">
        <f t="shared" si="814"/>
        <v/>
      </c>
      <c r="D26018" s="213" t="str">
        <f t="shared" si="815"/>
        <v/>
      </c>
    </row>
    <row r="26019" spans="2:4" x14ac:dyDescent="0.3">
      <c r="B26019" s="211" t="str">
        <f t="shared" si="814"/>
        <v/>
      </c>
      <c r="D26019" s="213" t="str">
        <f t="shared" si="815"/>
        <v/>
      </c>
    </row>
    <row r="26020" spans="2:4" x14ac:dyDescent="0.3">
      <c r="B26020" s="211" t="str">
        <f t="shared" si="814"/>
        <v/>
      </c>
      <c r="D26020" s="213" t="str">
        <f t="shared" si="815"/>
        <v/>
      </c>
    </row>
    <row r="26021" spans="2:4" x14ac:dyDescent="0.3">
      <c r="B26021" s="211" t="str">
        <f t="shared" si="814"/>
        <v/>
      </c>
      <c r="D26021" s="213" t="str">
        <f t="shared" si="815"/>
        <v/>
      </c>
    </row>
    <row r="26022" spans="2:4" x14ac:dyDescent="0.3">
      <c r="B26022" s="211" t="str">
        <f t="shared" si="814"/>
        <v/>
      </c>
      <c r="D26022" s="213" t="str">
        <f t="shared" si="815"/>
        <v/>
      </c>
    </row>
    <row r="26023" spans="2:4" x14ac:dyDescent="0.3">
      <c r="B26023" s="211" t="str">
        <f t="shared" si="814"/>
        <v/>
      </c>
      <c r="D26023" s="213" t="str">
        <f t="shared" si="815"/>
        <v/>
      </c>
    </row>
    <row r="26024" spans="2:4" x14ac:dyDescent="0.3">
      <c r="B26024" s="211" t="str">
        <f t="shared" si="814"/>
        <v/>
      </c>
      <c r="D26024" s="213" t="str">
        <f t="shared" si="815"/>
        <v/>
      </c>
    </row>
    <row r="26025" spans="2:4" x14ac:dyDescent="0.3">
      <c r="B26025" s="211" t="str">
        <f t="shared" si="814"/>
        <v/>
      </c>
      <c r="D26025" s="213" t="str">
        <f t="shared" si="815"/>
        <v/>
      </c>
    </row>
    <row r="26026" spans="2:4" x14ac:dyDescent="0.3">
      <c r="B26026" s="211" t="str">
        <f t="shared" si="814"/>
        <v/>
      </c>
      <c r="D26026" s="213" t="str">
        <f t="shared" si="815"/>
        <v/>
      </c>
    </row>
    <row r="26027" spans="2:4" x14ac:dyDescent="0.3">
      <c r="B26027" s="211" t="str">
        <f t="shared" si="814"/>
        <v/>
      </c>
      <c r="D26027" s="213" t="str">
        <f t="shared" si="815"/>
        <v/>
      </c>
    </row>
    <row r="26028" spans="2:4" x14ac:dyDescent="0.3">
      <c r="B26028" s="211" t="str">
        <f t="shared" si="814"/>
        <v/>
      </c>
      <c r="D26028" s="213" t="str">
        <f t="shared" si="815"/>
        <v/>
      </c>
    </row>
    <row r="26029" spans="2:4" x14ac:dyDescent="0.3">
      <c r="B26029" s="211" t="str">
        <f t="shared" si="814"/>
        <v/>
      </c>
      <c r="D26029" s="213" t="str">
        <f t="shared" si="815"/>
        <v/>
      </c>
    </row>
    <row r="26030" spans="2:4" x14ac:dyDescent="0.3">
      <c r="B26030" s="211" t="str">
        <f t="shared" si="814"/>
        <v/>
      </c>
      <c r="D26030" s="213" t="str">
        <f t="shared" si="815"/>
        <v/>
      </c>
    </row>
    <row r="26031" spans="2:4" x14ac:dyDescent="0.3">
      <c r="B26031" s="211" t="str">
        <f t="shared" si="814"/>
        <v/>
      </c>
      <c r="D26031" s="213" t="str">
        <f t="shared" si="815"/>
        <v/>
      </c>
    </row>
    <row r="26032" spans="2:4" x14ac:dyDescent="0.3">
      <c r="B26032" s="211" t="str">
        <f t="shared" si="814"/>
        <v/>
      </c>
      <c r="D26032" s="213" t="str">
        <f t="shared" si="815"/>
        <v/>
      </c>
    </row>
    <row r="26033" spans="2:4" x14ac:dyDescent="0.3">
      <c r="B26033" s="211" t="str">
        <f t="shared" si="814"/>
        <v/>
      </c>
      <c r="D26033" s="213" t="str">
        <f t="shared" si="815"/>
        <v/>
      </c>
    </row>
    <row r="26034" spans="2:4" x14ac:dyDescent="0.3">
      <c r="B26034" s="211" t="str">
        <f t="shared" si="814"/>
        <v/>
      </c>
      <c r="D26034" s="213" t="str">
        <f t="shared" si="815"/>
        <v/>
      </c>
    </row>
    <row r="26035" spans="2:4" x14ac:dyDescent="0.3">
      <c r="B26035" s="211" t="str">
        <f t="shared" si="814"/>
        <v/>
      </c>
      <c r="D26035" s="213" t="str">
        <f t="shared" si="815"/>
        <v/>
      </c>
    </row>
    <row r="26036" spans="2:4" x14ac:dyDescent="0.3">
      <c r="B26036" s="211" t="str">
        <f t="shared" si="814"/>
        <v/>
      </c>
      <c r="D26036" s="213" t="str">
        <f t="shared" si="815"/>
        <v/>
      </c>
    </row>
    <row r="26037" spans="2:4" x14ac:dyDescent="0.3">
      <c r="B26037" s="211" t="str">
        <f t="shared" si="814"/>
        <v/>
      </c>
      <c r="D26037" s="213" t="str">
        <f t="shared" si="815"/>
        <v/>
      </c>
    </row>
    <row r="26038" spans="2:4" x14ac:dyDescent="0.3">
      <c r="B26038" s="211" t="str">
        <f t="shared" si="814"/>
        <v/>
      </c>
      <c r="D26038" s="213" t="str">
        <f t="shared" si="815"/>
        <v/>
      </c>
    </row>
    <row r="26039" spans="2:4" x14ac:dyDescent="0.3">
      <c r="B26039" s="211" t="str">
        <f t="shared" si="814"/>
        <v/>
      </c>
      <c r="D26039" s="213" t="str">
        <f t="shared" si="815"/>
        <v/>
      </c>
    </row>
    <row r="26040" spans="2:4" x14ac:dyDescent="0.3">
      <c r="B26040" s="211" t="str">
        <f t="shared" si="814"/>
        <v/>
      </c>
      <c r="D26040" s="213" t="str">
        <f t="shared" si="815"/>
        <v/>
      </c>
    </row>
    <row r="26041" spans="2:4" x14ac:dyDescent="0.3">
      <c r="B26041" s="211" t="str">
        <f t="shared" si="814"/>
        <v/>
      </c>
      <c r="D26041" s="213" t="str">
        <f t="shared" si="815"/>
        <v/>
      </c>
    </row>
    <row r="26042" spans="2:4" x14ac:dyDescent="0.3">
      <c r="B26042" s="211" t="str">
        <f t="shared" si="814"/>
        <v/>
      </c>
      <c r="D26042" s="213" t="str">
        <f t="shared" si="815"/>
        <v/>
      </c>
    </row>
    <row r="26043" spans="2:4" x14ac:dyDescent="0.3">
      <c r="B26043" s="211" t="str">
        <f t="shared" si="814"/>
        <v/>
      </c>
      <c r="D26043" s="213" t="str">
        <f t="shared" si="815"/>
        <v/>
      </c>
    </row>
    <row r="26044" spans="2:4" x14ac:dyDescent="0.3">
      <c r="B26044" s="211" t="str">
        <f t="shared" si="814"/>
        <v/>
      </c>
      <c r="D26044" s="213" t="str">
        <f t="shared" si="815"/>
        <v/>
      </c>
    </row>
    <row r="26045" spans="2:4" x14ac:dyDescent="0.3">
      <c r="B26045" s="211" t="str">
        <f t="shared" si="814"/>
        <v/>
      </c>
      <c r="D26045" s="213" t="str">
        <f t="shared" si="815"/>
        <v/>
      </c>
    </row>
    <row r="26046" spans="2:4" x14ac:dyDescent="0.3">
      <c r="B26046" s="211" t="str">
        <f t="shared" si="814"/>
        <v/>
      </c>
      <c r="D26046" s="213" t="str">
        <f t="shared" si="815"/>
        <v/>
      </c>
    </row>
    <row r="26047" spans="2:4" x14ac:dyDescent="0.3">
      <c r="B26047" s="211" t="str">
        <f t="shared" si="814"/>
        <v/>
      </c>
      <c r="D26047" s="213" t="str">
        <f t="shared" si="815"/>
        <v/>
      </c>
    </row>
    <row r="26048" spans="2:4" x14ac:dyDescent="0.3">
      <c r="B26048" s="211" t="str">
        <f t="shared" si="814"/>
        <v/>
      </c>
      <c r="D26048" s="213" t="str">
        <f t="shared" si="815"/>
        <v/>
      </c>
    </row>
    <row r="26049" spans="2:4" x14ac:dyDescent="0.3">
      <c r="B26049" s="211" t="str">
        <f t="shared" si="814"/>
        <v/>
      </c>
      <c r="D26049" s="213" t="str">
        <f t="shared" si="815"/>
        <v/>
      </c>
    </row>
    <row r="26050" spans="2:4" x14ac:dyDescent="0.3">
      <c r="B26050" s="211" t="str">
        <f t="shared" si="814"/>
        <v/>
      </c>
      <c r="D26050" s="213" t="str">
        <f t="shared" si="815"/>
        <v/>
      </c>
    </row>
    <row r="26051" spans="2:4" x14ac:dyDescent="0.3">
      <c r="B26051" s="211" t="str">
        <f t="shared" si="814"/>
        <v/>
      </c>
      <c r="D26051" s="213" t="str">
        <f t="shared" si="815"/>
        <v/>
      </c>
    </row>
    <row r="26052" spans="2:4" x14ac:dyDescent="0.3">
      <c r="B26052" s="211" t="str">
        <f t="shared" si="814"/>
        <v/>
      </c>
      <c r="D26052" s="213" t="str">
        <f t="shared" si="815"/>
        <v/>
      </c>
    </row>
    <row r="26053" spans="2:4" x14ac:dyDescent="0.3">
      <c r="B26053" s="211" t="str">
        <f t="shared" si="814"/>
        <v/>
      </c>
      <c r="D26053" s="213" t="str">
        <f t="shared" si="815"/>
        <v/>
      </c>
    </row>
    <row r="26054" spans="2:4" x14ac:dyDescent="0.3">
      <c r="B26054" s="211" t="str">
        <f t="shared" ref="B26054:B26117" si="816">IF(NOT(ISBLANK(A26054)),INT(($B$2-A26054)/365.25),"")</f>
        <v/>
      </c>
      <c r="D26054" s="213" t="str">
        <f t="shared" ref="D26054:D26117" si="817">_xlfn.IFNA(VLOOKUP(B26054,AgeGroups,2,TRUE),"")</f>
        <v/>
      </c>
    </row>
    <row r="26055" spans="2:4" x14ac:dyDescent="0.3">
      <c r="B26055" s="211" t="str">
        <f t="shared" si="816"/>
        <v/>
      </c>
      <c r="D26055" s="213" t="str">
        <f t="shared" si="817"/>
        <v/>
      </c>
    </row>
    <row r="26056" spans="2:4" x14ac:dyDescent="0.3">
      <c r="B26056" s="211" t="str">
        <f t="shared" si="816"/>
        <v/>
      </c>
      <c r="D26056" s="213" t="str">
        <f t="shared" si="817"/>
        <v/>
      </c>
    </row>
    <row r="26057" spans="2:4" x14ac:dyDescent="0.3">
      <c r="B26057" s="211" t="str">
        <f t="shared" si="816"/>
        <v/>
      </c>
      <c r="D26057" s="213" t="str">
        <f t="shared" si="817"/>
        <v/>
      </c>
    </row>
    <row r="26058" spans="2:4" x14ac:dyDescent="0.3">
      <c r="B26058" s="211" t="str">
        <f t="shared" si="816"/>
        <v/>
      </c>
      <c r="D26058" s="213" t="str">
        <f t="shared" si="817"/>
        <v/>
      </c>
    </row>
    <row r="26059" spans="2:4" x14ac:dyDescent="0.3">
      <c r="B26059" s="211" t="str">
        <f t="shared" si="816"/>
        <v/>
      </c>
      <c r="D26059" s="213" t="str">
        <f t="shared" si="817"/>
        <v/>
      </c>
    </row>
    <row r="26060" spans="2:4" x14ac:dyDescent="0.3">
      <c r="B26060" s="211" t="str">
        <f t="shared" si="816"/>
        <v/>
      </c>
      <c r="D26060" s="213" t="str">
        <f t="shared" si="817"/>
        <v/>
      </c>
    </row>
    <row r="26061" spans="2:4" x14ac:dyDescent="0.3">
      <c r="B26061" s="211" t="str">
        <f t="shared" si="816"/>
        <v/>
      </c>
      <c r="D26061" s="213" t="str">
        <f t="shared" si="817"/>
        <v/>
      </c>
    </row>
    <row r="26062" spans="2:4" x14ac:dyDescent="0.3">
      <c r="B26062" s="211" t="str">
        <f t="shared" si="816"/>
        <v/>
      </c>
      <c r="D26062" s="213" t="str">
        <f t="shared" si="817"/>
        <v/>
      </c>
    </row>
    <row r="26063" spans="2:4" x14ac:dyDescent="0.3">
      <c r="B26063" s="211" t="str">
        <f t="shared" si="816"/>
        <v/>
      </c>
      <c r="D26063" s="213" t="str">
        <f t="shared" si="817"/>
        <v/>
      </c>
    </row>
    <row r="26064" spans="2:4" x14ac:dyDescent="0.3">
      <c r="B26064" s="211" t="str">
        <f t="shared" si="816"/>
        <v/>
      </c>
      <c r="D26064" s="213" t="str">
        <f t="shared" si="817"/>
        <v/>
      </c>
    </row>
    <row r="26065" spans="2:4" x14ac:dyDescent="0.3">
      <c r="B26065" s="211" t="str">
        <f t="shared" si="816"/>
        <v/>
      </c>
      <c r="D26065" s="213" t="str">
        <f t="shared" si="817"/>
        <v/>
      </c>
    </row>
    <row r="26066" spans="2:4" x14ac:dyDescent="0.3">
      <c r="B26066" s="211" t="str">
        <f t="shared" si="816"/>
        <v/>
      </c>
      <c r="D26066" s="213" t="str">
        <f t="shared" si="817"/>
        <v/>
      </c>
    </row>
    <row r="26067" spans="2:4" x14ac:dyDescent="0.3">
      <c r="B26067" s="211" t="str">
        <f t="shared" si="816"/>
        <v/>
      </c>
      <c r="D26067" s="213" t="str">
        <f t="shared" si="817"/>
        <v/>
      </c>
    </row>
    <row r="26068" spans="2:4" x14ac:dyDescent="0.3">
      <c r="B26068" s="211" t="str">
        <f t="shared" si="816"/>
        <v/>
      </c>
      <c r="D26068" s="213" t="str">
        <f t="shared" si="817"/>
        <v/>
      </c>
    </row>
    <row r="26069" spans="2:4" x14ac:dyDescent="0.3">
      <c r="B26069" s="211" t="str">
        <f t="shared" si="816"/>
        <v/>
      </c>
      <c r="D26069" s="213" t="str">
        <f t="shared" si="817"/>
        <v/>
      </c>
    </row>
    <row r="26070" spans="2:4" x14ac:dyDescent="0.3">
      <c r="B26070" s="211" t="str">
        <f t="shared" si="816"/>
        <v/>
      </c>
      <c r="D26070" s="213" t="str">
        <f t="shared" si="817"/>
        <v/>
      </c>
    </row>
    <row r="26071" spans="2:4" x14ac:dyDescent="0.3">
      <c r="B26071" s="211" t="str">
        <f t="shared" si="816"/>
        <v/>
      </c>
      <c r="D26071" s="213" t="str">
        <f t="shared" si="817"/>
        <v/>
      </c>
    </row>
    <row r="26072" spans="2:4" x14ac:dyDescent="0.3">
      <c r="B26072" s="211" t="str">
        <f t="shared" si="816"/>
        <v/>
      </c>
      <c r="D26072" s="213" t="str">
        <f t="shared" si="817"/>
        <v/>
      </c>
    </row>
    <row r="26073" spans="2:4" x14ac:dyDescent="0.3">
      <c r="B26073" s="211" t="str">
        <f t="shared" si="816"/>
        <v/>
      </c>
      <c r="D26073" s="213" t="str">
        <f t="shared" si="817"/>
        <v/>
      </c>
    </row>
    <row r="26074" spans="2:4" x14ac:dyDescent="0.3">
      <c r="B26074" s="211" t="str">
        <f t="shared" si="816"/>
        <v/>
      </c>
      <c r="D26074" s="213" t="str">
        <f t="shared" si="817"/>
        <v/>
      </c>
    </row>
    <row r="26075" spans="2:4" x14ac:dyDescent="0.3">
      <c r="B26075" s="211" t="str">
        <f t="shared" si="816"/>
        <v/>
      </c>
      <c r="D26075" s="213" t="str">
        <f t="shared" si="817"/>
        <v/>
      </c>
    </row>
    <row r="26076" spans="2:4" x14ac:dyDescent="0.3">
      <c r="B26076" s="211" t="str">
        <f t="shared" si="816"/>
        <v/>
      </c>
      <c r="D26076" s="213" t="str">
        <f t="shared" si="817"/>
        <v/>
      </c>
    </row>
    <row r="26077" spans="2:4" x14ac:dyDescent="0.3">
      <c r="B26077" s="211" t="str">
        <f t="shared" si="816"/>
        <v/>
      </c>
      <c r="D26077" s="213" t="str">
        <f t="shared" si="817"/>
        <v/>
      </c>
    </row>
    <row r="26078" spans="2:4" x14ac:dyDescent="0.3">
      <c r="B26078" s="211" t="str">
        <f t="shared" si="816"/>
        <v/>
      </c>
      <c r="D26078" s="213" t="str">
        <f t="shared" si="817"/>
        <v/>
      </c>
    </row>
    <row r="26079" spans="2:4" x14ac:dyDescent="0.3">
      <c r="B26079" s="211" t="str">
        <f t="shared" si="816"/>
        <v/>
      </c>
      <c r="D26079" s="213" t="str">
        <f t="shared" si="817"/>
        <v/>
      </c>
    </row>
    <row r="26080" spans="2:4" x14ac:dyDescent="0.3">
      <c r="B26080" s="211" t="str">
        <f t="shared" si="816"/>
        <v/>
      </c>
      <c r="D26080" s="213" t="str">
        <f t="shared" si="817"/>
        <v/>
      </c>
    </row>
    <row r="26081" spans="2:4" x14ac:dyDescent="0.3">
      <c r="B26081" s="211" t="str">
        <f t="shared" si="816"/>
        <v/>
      </c>
      <c r="D26081" s="213" t="str">
        <f t="shared" si="817"/>
        <v/>
      </c>
    </row>
    <row r="26082" spans="2:4" x14ac:dyDescent="0.3">
      <c r="B26082" s="211" t="str">
        <f t="shared" si="816"/>
        <v/>
      </c>
      <c r="D26082" s="213" t="str">
        <f t="shared" si="817"/>
        <v/>
      </c>
    </row>
    <row r="26083" spans="2:4" x14ac:dyDescent="0.3">
      <c r="B26083" s="211" t="str">
        <f t="shared" si="816"/>
        <v/>
      </c>
      <c r="D26083" s="213" t="str">
        <f t="shared" si="817"/>
        <v/>
      </c>
    </row>
    <row r="26084" spans="2:4" x14ac:dyDescent="0.3">
      <c r="B26084" s="211" t="str">
        <f t="shared" si="816"/>
        <v/>
      </c>
      <c r="D26084" s="213" t="str">
        <f t="shared" si="817"/>
        <v/>
      </c>
    </row>
    <row r="26085" spans="2:4" x14ac:dyDescent="0.3">
      <c r="B26085" s="211" t="str">
        <f t="shared" si="816"/>
        <v/>
      </c>
      <c r="D26085" s="213" t="str">
        <f t="shared" si="817"/>
        <v/>
      </c>
    </row>
    <row r="26086" spans="2:4" x14ac:dyDescent="0.3">
      <c r="B26086" s="211" t="str">
        <f t="shared" si="816"/>
        <v/>
      </c>
      <c r="D26086" s="213" t="str">
        <f t="shared" si="817"/>
        <v/>
      </c>
    </row>
    <row r="26087" spans="2:4" x14ac:dyDescent="0.3">
      <c r="B26087" s="211" t="str">
        <f t="shared" si="816"/>
        <v/>
      </c>
      <c r="D26087" s="213" t="str">
        <f t="shared" si="817"/>
        <v/>
      </c>
    </row>
    <row r="26088" spans="2:4" x14ac:dyDescent="0.3">
      <c r="B26088" s="211" t="str">
        <f t="shared" si="816"/>
        <v/>
      </c>
      <c r="D26088" s="213" t="str">
        <f t="shared" si="817"/>
        <v/>
      </c>
    </row>
    <row r="26089" spans="2:4" x14ac:dyDescent="0.3">
      <c r="B26089" s="211" t="str">
        <f t="shared" si="816"/>
        <v/>
      </c>
      <c r="D26089" s="213" t="str">
        <f t="shared" si="817"/>
        <v/>
      </c>
    </row>
    <row r="26090" spans="2:4" x14ac:dyDescent="0.3">
      <c r="B26090" s="211" t="str">
        <f t="shared" si="816"/>
        <v/>
      </c>
      <c r="D26090" s="213" t="str">
        <f t="shared" si="817"/>
        <v/>
      </c>
    </row>
    <row r="26091" spans="2:4" x14ac:dyDescent="0.3">
      <c r="B26091" s="211" t="str">
        <f t="shared" si="816"/>
        <v/>
      </c>
      <c r="D26091" s="213" t="str">
        <f t="shared" si="817"/>
        <v/>
      </c>
    </row>
    <row r="26092" spans="2:4" x14ac:dyDescent="0.3">
      <c r="B26092" s="211" t="str">
        <f t="shared" si="816"/>
        <v/>
      </c>
      <c r="D26092" s="213" t="str">
        <f t="shared" si="817"/>
        <v/>
      </c>
    </row>
    <row r="26093" spans="2:4" x14ac:dyDescent="0.3">
      <c r="B26093" s="211" t="str">
        <f t="shared" si="816"/>
        <v/>
      </c>
      <c r="D26093" s="213" t="str">
        <f t="shared" si="817"/>
        <v/>
      </c>
    </row>
    <row r="26094" spans="2:4" x14ac:dyDescent="0.3">
      <c r="B26094" s="211" t="str">
        <f t="shared" si="816"/>
        <v/>
      </c>
      <c r="D26094" s="213" t="str">
        <f t="shared" si="817"/>
        <v/>
      </c>
    </row>
    <row r="26095" spans="2:4" x14ac:dyDescent="0.3">
      <c r="B26095" s="211" t="str">
        <f t="shared" si="816"/>
        <v/>
      </c>
      <c r="D26095" s="213" t="str">
        <f t="shared" si="817"/>
        <v/>
      </c>
    </row>
    <row r="26096" spans="2:4" x14ac:dyDescent="0.3">
      <c r="B26096" s="211" t="str">
        <f t="shared" si="816"/>
        <v/>
      </c>
      <c r="D26096" s="213" t="str">
        <f t="shared" si="817"/>
        <v/>
      </c>
    </row>
    <row r="26097" spans="2:4" x14ac:dyDescent="0.3">
      <c r="B26097" s="211" t="str">
        <f t="shared" si="816"/>
        <v/>
      </c>
      <c r="D26097" s="213" t="str">
        <f t="shared" si="817"/>
        <v/>
      </c>
    </row>
    <row r="26098" spans="2:4" x14ac:dyDescent="0.3">
      <c r="B26098" s="211" t="str">
        <f t="shared" si="816"/>
        <v/>
      </c>
      <c r="D26098" s="213" t="str">
        <f t="shared" si="817"/>
        <v/>
      </c>
    </row>
    <row r="26099" spans="2:4" x14ac:dyDescent="0.3">
      <c r="B26099" s="211" t="str">
        <f t="shared" si="816"/>
        <v/>
      </c>
      <c r="D26099" s="213" t="str">
        <f t="shared" si="817"/>
        <v/>
      </c>
    </row>
    <row r="26100" spans="2:4" x14ac:dyDescent="0.3">
      <c r="B26100" s="211" t="str">
        <f t="shared" si="816"/>
        <v/>
      </c>
      <c r="D26100" s="213" t="str">
        <f t="shared" si="817"/>
        <v/>
      </c>
    </row>
    <row r="26101" spans="2:4" x14ac:dyDescent="0.3">
      <c r="B26101" s="211" t="str">
        <f t="shared" si="816"/>
        <v/>
      </c>
      <c r="D26101" s="213" t="str">
        <f t="shared" si="817"/>
        <v/>
      </c>
    </row>
    <row r="26102" spans="2:4" x14ac:dyDescent="0.3">
      <c r="B26102" s="211" t="str">
        <f t="shared" si="816"/>
        <v/>
      </c>
      <c r="D26102" s="213" t="str">
        <f t="shared" si="817"/>
        <v/>
      </c>
    </row>
    <row r="26103" spans="2:4" x14ac:dyDescent="0.3">
      <c r="B26103" s="211" t="str">
        <f t="shared" si="816"/>
        <v/>
      </c>
      <c r="D26103" s="213" t="str">
        <f t="shared" si="817"/>
        <v/>
      </c>
    </row>
    <row r="26104" spans="2:4" x14ac:dyDescent="0.3">
      <c r="B26104" s="211" t="str">
        <f t="shared" si="816"/>
        <v/>
      </c>
      <c r="D26104" s="213" t="str">
        <f t="shared" si="817"/>
        <v/>
      </c>
    </row>
    <row r="26105" spans="2:4" x14ac:dyDescent="0.3">
      <c r="B26105" s="211" t="str">
        <f t="shared" si="816"/>
        <v/>
      </c>
      <c r="D26105" s="213" t="str">
        <f t="shared" si="817"/>
        <v/>
      </c>
    </row>
    <row r="26106" spans="2:4" x14ac:dyDescent="0.3">
      <c r="B26106" s="211" t="str">
        <f t="shared" si="816"/>
        <v/>
      </c>
      <c r="D26106" s="213" t="str">
        <f t="shared" si="817"/>
        <v/>
      </c>
    </row>
    <row r="26107" spans="2:4" x14ac:dyDescent="0.3">
      <c r="B26107" s="211" t="str">
        <f t="shared" si="816"/>
        <v/>
      </c>
      <c r="D26107" s="213" t="str">
        <f t="shared" si="817"/>
        <v/>
      </c>
    </row>
    <row r="26108" spans="2:4" x14ac:dyDescent="0.3">
      <c r="B26108" s="211" t="str">
        <f t="shared" si="816"/>
        <v/>
      </c>
      <c r="D26108" s="213" t="str">
        <f t="shared" si="817"/>
        <v/>
      </c>
    </row>
    <row r="26109" spans="2:4" x14ac:dyDescent="0.3">
      <c r="B26109" s="211" t="str">
        <f t="shared" si="816"/>
        <v/>
      </c>
      <c r="D26109" s="213" t="str">
        <f t="shared" si="817"/>
        <v/>
      </c>
    </row>
    <row r="26110" spans="2:4" x14ac:dyDescent="0.3">
      <c r="B26110" s="211" t="str">
        <f t="shared" si="816"/>
        <v/>
      </c>
      <c r="D26110" s="213" t="str">
        <f t="shared" si="817"/>
        <v/>
      </c>
    </row>
    <row r="26111" spans="2:4" x14ac:dyDescent="0.3">
      <c r="B26111" s="211" t="str">
        <f t="shared" si="816"/>
        <v/>
      </c>
      <c r="D26111" s="213" t="str">
        <f t="shared" si="817"/>
        <v/>
      </c>
    </row>
    <row r="26112" spans="2:4" x14ac:dyDescent="0.3">
      <c r="B26112" s="211" t="str">
        <f t="shared" si="816"/>
        <v/>
      </c>
      <c r="D26112" s="213" t="str">
        <f t="shared" si="817"/>
        <v/>
      </c>
    </row>
    <row r="26113" spans="2:4" x14ac:dyDescent="0.3">
      <c r="B26113" s="211" t="str">
        <f t="shared" si="816"/>
        <v/>
      </c>
      <c r="D26113" s="213" t="str">
        <f t="shared" si="817"/>
        <v/>
      </c>
    </row>
    <row r="26114" spans="2:4" x14ac:dyDescent="0.3">
      <c r="B26114" s="211" t="str">
        <f t="shared" si="816"/>
        <v/>
      </c>
      <c r="D26114" s="213" t="str">
        <f t="shared" si="817"/>
        <v/>
      </c>
    </row>
    <row r="26115" spans="2:4" x14ac:dyDescent="0.3">
      <c r="B26115" s="211" t="str">
        <f t="shared" si="816"/>
        <v/>
      </c>
      <c r="D26115" s="213" t="str">
        <f t="shared" si="817"/>
        <v/>
      </c>
    </row>
    <row r="26116" spans="2:4" x14ac:dyDescent="0.3">
      <c r="B26116" s="211" t="str">
        <f t="shared" si="816"/>
        <v/>
      </c>
      <c r="D26116" s="213" t="str">
        <f t="shared" si="817"/>
        <v/>
      </c>
    </row>
    <row r="26117" spans="2:4" x14ac:dyDescent="0.3">
      <c r="B26117" s="211" t="str">
        <f t="shared" si="816"/>
        <v/>
      </c>
      <c r="D26117" s="213" t="str">
        <f t="shared" si="817"/>
        <v/>
      </c>
    </row>
    <row r="26118" spans="2:4" x14ac:dyDescent="0.3">
      <c r="B26118" s="211" t="str">
        <f t="shared" ref="B26118:B26181" si="818">IF(NOT(ISBLANK(A26118)),INT(($B$2-A26118)/365.25),"")</f>
        <v/>
      </c>
      <c r="D26118" s="213" t="str">
        <f t="shared" ref="D26118:D26181" si="819">_xlfn.IFNA(VLOOKUP(B26118,AgeGroups,2,TRUE),"")</f>
        <v/>
      </c>
    </row>
    <row r="26119" spans="2:4" x14ac:dyDescent="0.3">
      <c r="B26119" s="211" t="str">
        <f t="shared" si="818"/>
        <v/>
      </c>
      <c r="D26119" s="213" t="str">
        <f t="shared" si="819"/>
        <v/>
      </c>
    </row>
    <row r="26120" spans="2:4" x14ac:dyDescent="0.3">
      <c r="B26120" s="211" t="str">
        <f t="shared" si="818"/>
        <v/>
      </c>
      <c r="D26120" s="213" t="str">
        <f t="shared" si="819"/>
        <v/>
      </c>
    </row>
    <row r="26121" spans="2:4" x14ac:dyDescent="0.3">
      <c r="B26121" s="211" t="str">
        <f t="shared" si="818"/>
        <v/>
      </c>
      <c r="D26121" s="213" t="str">
        <f t="shared" si="819"/>
        <v/>
      </c>
    </row>
    <row r="26122" spans="2:4" x14ac:dyDescent="0.3">
      <c r="B26122" s="211" t="str">
        <f t="shared" si="818"/>
        <v/>
      </c>
      <c r="D26122" s="213" t="str">
        <f t="shared" si="819"/>
        <v/>
      </c>
    </row>
    <row r="26123" spans="2:4" x14ac:dyDescent="0.3">
      <c r="B26123" s="211" t="str">
        <f t="shared" si="818"/>
        <v/>
      </c>
      <c r="D26123" s="213" t="str">
        <f t="shared" si="819"/>
        <v/>
      </c>
    </row>
    <row r="26124" spans="2:4" x14ac:dyDescent="0.3">
      <c r="B26124" s="211" t="str">
        <f t="shared" si="818"/>
        <v/>
      </c>
      <c r="D26124" s="213" t="str">
        <f t="shared" si="819"/>
        <v/>
      </c>
    </row>
    <row r="26125" spans="2:4" x14ac:dyDescent="0.3">
      <c r="B26125" s="211" t="str">
        <f t="shared" si="818"/>
        <v/>
      </c>
      <c r="D26125" s="213" t="str">
        <f t="shared" si="819"/>
        <v/>
      </c>
    </row>
    <row r="26126" spans="2:4" x14ac:dyDescent="0.3">
      <c r="B26126" s="211" t="str">
        <f t="shared" si="818"/>
        <v/>
      </c>
      <c r="D26126" s="213" t="str">
        <f t="shared" si="819"/>
        <v/>
      </c>
    </row>
    <row r="26127" spans="2:4" x14ac:dyDescent="0.3">
      <c r="B26127" s="211" t="str">
        <f t="shared" si="818"/>
        <v/>
      </c>
      <c r="D26127" s="213" t="str">
        <f t="shared" si="819"/>
        <v/>
      </c>
    </row>
    <row r="26128" spans="2:4" x14ac:dyDescent="0.3">
      <c r="B26128" s="211" t="str">
        <f t="shared" si="818"/>
        <v/>
      </c>
      <c r="D26128" s="213" t="str">
        <f t="shared" si="819"/>
        <v/>
      </c>
    </row>
    <row r="26129" spans="2:4" x14ac:dyDescent="0.3">
      <c r="B26129" s="211" t="str">
        <f t="shared" si="818"/>
        <v/>
      </c>
      <c r="D26129" s="213" t="str">
        <f t="shared" si="819"/>
        <v/>
      </c>
    </row>
    <row r="26130" spans="2:4" x14ac:dyDescent="0.3">
      <c r="B26130" s="211" t="str">
        <f t="shared" si="818"/>
        <v/>
      </c>
      <c r="D26130" s="213" t="str">
        <f t="shared" si="819"/>
        <v/>
      </c>
    </row>
    <row r="26131" spans="2:4" x14ac:dyDescent="0.3">
      <c r="B26131" s="211" t="str">
        <f t="shared" si="818"/>
        <v/>
      </c>
      <c r="D26131" s="213" t="str">
        <f t="shared" si="819"/>
        <v/>
      </c>
    </row>
    <row r="26132" spans="2:4" x14ac:dyDescent="0.3">
      <c r="B26132" s="211" t="str">
        <f t="shared" si="818"/>
        <v/>
      </c>
      <c r="D26132" s="213" t="str">
        <f t="shared" si="819"/>
        <v/>
      </c>
    </row>
    <row r="26133" spans="2:4" x14ac:dyDescent="0.3">
      <c r="B26133" s="211" t="str">
        <f t="shared" si="818"/>
        <v/>
      </c>
      <c r="D26133" s="213" t="str">
        <f t="shared" si="819"/>
        <v/>
      </c>
    </row>
    <row r="26134" spans="2:4" x14ac:dyDescent="0.3">
      <c r="B26134" s="211" t="str">
        <f t="shared" si="818"/>
        <v/>
      </c>
      <c r="D26134" s="213" t="str">
        <f t="shared" si="819"/>
        <v/>
      </c>
    </row>
    <row r="26135" spans="2:4" x14ac:dyDescent="0.3">
      <c r="B26135" s="211" t="str">
        <f t="shared" si="818"/>
        <v/>
      </c>
      <c r="D26135" s="213" t="str">
        <f t="shared" si="819"/>
        <v/>
      </c>
    </row>
    <row r="26136" spans="2:4" x14ac:dyDescent="0.3">
      <c r="B26136" s="211" t="str">
        <f t="shared" si="818"/>
        <v/>
      </c>
      <c r="D26136" s="213" t="str">
        <f t="shared" si="819"/>
        <v/>
      </c>
    </row>
    <row r="26137" spans="2:4" x14ac:dyDescent="0.3">
      <c r="B26137" s="211" t="str">
        <f t="shared" si="818"/>
        <v/>
      </c>
      <c r="D26137" s="213" t="str">
        <f t="shared" si="819"/>
        <v/>
      </c>
    </row>
    <row r="26138" spans="2:4" x14ac:dyDescent="0.3">
      <c r="B26138" s="211" t="str">
        <f t="shared" si="818"/>
        <v/>
      </c>
      <c r="D26138" s="213" t="str">
        <f t="shared" si="819"/>
        <v/>
      </c>
    </row>
    <row r="26139" spans="2:4" x14ac:dyDescent="0.3">
      <c r="B26139" s="211" t="str">
        <f t="shared" si="818"/>
        <v/>
      </c>
      <c r="D26139" s="213" t="str">
        <f t="shared" si="819"/>
        <v/>
      </c>
    </row>
    <row r="26140" spans="2:4" x14ac:dyDescent="0.3">
      <c r="B26140" s="211" t="str">
        <f t="shared" si="818"/>
        <v/>
      </c>
      <c r="D26140" s="213" t="str">
        <f t="shared" si="819"/>
        <v/>
      </c>
    </row>
    <row r="26141" spans="2:4" x14ac:dyDescent="0.3">
      <c r="B26141" s="211" t="str">
        <f t="shared" si="818"/>
        <v/>
      </c>
      <c r="D26141" s="213" t="str">
        <f t="shared" si="819"/>
        <v/>
      </c>
    </row>
    <row r="26142" spans="2:4" x14ac:dyDescent="0.3">
      <c r="B26142" s="211" t="str">
        <f t="shared" si="818"/>
        <v/>
      </c>
      <c r="D26142" s="213" t="str">
        <f t="shared" si="819"/>
        <v/>
      </c>
    </row>
    <row r="26143" spans="2:4" x14ac:dyDescent="0.3">
      <c r="B26143" s="211" t="str">
        <f t="shared" si="818"/>
        <v/>
      </c>
      <c r="D26143" s="213" t="str">
        <f t="shared" si="819"/>
        <v/>
      </c>
    </row>
    <row r="26144" spans="2:4" x14ac:dyDescent="0.3">
      <c r="B26144" s="211" t="str">
        <f t="shared" si="818"/>
        <v/>
      </c>
      <c r="D26144" s="213" t="str">
        <f t="shared" si="819"/>
        <v/>
      </c>
    </row>
    <row r="26145" spans="2:4" x14ac:dyDescent="0.3">
      <c r="B26145" s="211" t="str">
        <f t="shared" si="818"/>
        <v/>
      </c>
      <c r="D26145" s="213" t="str">
        <f t="shared" si="819"/>
        <v/>
      </c>
    </row>
    <row r="26146" spans="2:4" x14ac:dyDescent="0.3">
      <c r="B26146" s="211" t="str">
        <f t="shared" si="818"/>
        <v/>
      </c>
      <c r="D26146" s="213" t="str">
        <f t="shared" si="819"/>
        <v/>
      </c>
    </row>
    <row r="26147" spans="2:4" x14ac:dyDescent="0.3">
      <c r="B26147" s="211" t="str">
        <f t="shared" si="818"/>
        <v/>
      </c>
      <c r="D26147" s="213" t="str">
        <f t="shared" si="819"/>
        <v/>
      </c>
    </row>
    <row r="26148" spans="2:4" x14ac:dyDescent="0.3">
      <c r="B26148" s="211" t="str">
        <f t="shared" si="818"/>
        <v/>
      </c>
      <c r="D26148" s="213" t="str">
        <f t="shared" si="819"/>
        <v/>
      </c>
    </row>
    <row r="26149" spans="2:4" x14ac:dyDescent="0.3">
      <c r="B26149" s="211" t="str">
        <f t="shared" si="818"/>
        <v/>
      </c>
      <c r="D26149" s="213" t="str">
        <f t="shared" si="819"/>
        <v/>
      </c>
    </row>
    <row r="26150" spans="2:4" x14ac:dyDescent="0.3">
      <c r="B26150" s="211" t="str">
        <f t="shared" si="818"/>
        <v/>
      </c>
      <c r="D26150" s="213" t="str">
        <f t="shared" si="819"/>
        <v/>
      </c>
    </row>
    <row r="26151" spans="2:4" x14ac:dyDescent="0.3">
      <c r="B26151" s="211" t="str">
        <f t="shared" si="818"/>
        <v/>
      </c>
      <c r="D26151" s="213" t="str">
        <f t="shared" si="819"/>
        <v/>
      </c>
    </row>
    <row r="26152" spans="2:4" x14ac:dyDescent="0.3">
      <c r="B26152" s="211" t="str">
        <f t="shared" si="818"/>
        <v/>
      </c>
      <c r="D26152" s="213" t="str">
        <f t="shared" si="819"/>
        <v/>
      </c>
    </row>
    <row r="26153" spans="2:4" x14ac:dyDescent="0.3">
      <c r="B26153" s="211" t="str">
        <f t="shared" si="818"/>
        <v/>
      </c>
      <c r="D26153" s="213" t="str">
        <f t="shared" si="819"/>
        <v/>
      </c>
    </row>
    <row r="26154" spans="2:4" x14ac:dyDescent="0.3">
      <c r="B26154" s="211" t="str">
        <f t="shared" si="818"/>
        <v/>
      </c>
      <c r="D26154" s="213" t="str">
        <f t="shared" si="819"/>
        <v/>
      </c>
    </row>
    <row r="26155" spans="2:4" x14ac:dyDescent="0.3">
      <c r="B26155" s="211" t="str">
        <f t="shared" si="818"/>
        <v/>
      </c>
      <c r="D26155" s="213" t="str">
        <f t="shared" si="819"/>
        <v/>
      </c>
    </row>
    <row r="26156" spans="2:4" x14ac:dyDescent="0.3">
      <c r="B26156" s="211" t="str">
        <f t="shared" si="818"/>
        <v/>
      </c>
      <c r="D26156" s="213" t="str">
        <f t="shared" si="819"/>
        <v/>
      </c>
    </row>
    <row r="26157" spans="2:4" x14ac:dyDescent="0.3">
      <c r="B26157" s="211" t="str">
        <f t="shared" si="818"/>
        <v/>
      </c>
      <c r="D26157" s="213" t="str">
        <f t="shared" si="819"/>
        <v/>
      </c>
    </row>
    <row r="26158" spans="2:4" x14ac:dyDescent="0.3">
      <c r="B26158" s="211" t="str">
        <f t="shared" si="818"/>
        <v/>
      </c>
      <c r="D26158" s="213" t="str">
        <f t="shared" si="819"/>
        <v/>
      </c>
    </row>
    <row r="26159" spans="2:4" x14ac:dyDescent="0.3">
      <c r="B26159" s="211" t="str">
        <f t="shared" si="818"/>
        <v/>
      </c>
      <c r="D26159" s="213" t="str">
        <f t="shared" si="819"/>
        <v/>
      </c>
    </row>
    <row r="26160" spans="2:4" x14ac:dyDescent="0.3">
      <c r="B26160" s="211" t="str">
        <f t="shared" si="818"/>
        <v/>
      </c>
      <c r="D26160" s="213" t="str">
        <f t="shared" si="819"/>
        <v/>
      </c>
    </row>
    <row r="26161" spans="2:4" x14ac:dyDescent="0.3">
      <c r="B26161" s="211" t="str">
        <f t="shared" si="818"/>
        <v/>
      </c>
      <c r="D26161" s="213" t="str">
        <f t="shared" si="819"/>
        <v/>
      </c>
    </row>
    <row r="26162" spans="2:4" x14ac:dyDescent="0.3">
      <c r="B26162" s="211" t="str">
        <f t="shared" si="818"/>
        <v/>
      </c>
      <c r="D26162" s="213" t="str">
        <f t="shared" si="819"/>
        <v/>
      </c>
    </row>
    <row r="26163" spans="2:4" x14ac:dyDescent="0.3">
      <c r="B26163" s="211" t="str">
        <f t="shared" si="818"/>
        <v/>
      </c>
      <c r="D26163" s="213" t="str">
        <f t="shared" si="819"/>
        <v/>
      </c>
    </row>
    <row r="26164" spans="2:4" x14ac:dyDescent="0.3">
      <c r="B26164" s="211" t="str">
        <f t="shared" si="818"/>
        <v/>
      </c>
      <c r="D26164" s="213" t="str">
        <f t="shared" si="819"/>
        <v/>
      </c>
    </row>
    <row r="26165" spans="2:4" x14ac:dyDescent="0.3">
      <c r="B26165" s="211" t="str">
        <f t="shared" si="818"/>
        <v/>
      </c>
      <c r="D26165" s="213" t="str">
        <f t="shared" si="819"/>
        <v/>
      </c>
    </row>
    <row r="26166" spans="2:4" x14ac:dyDescent="0.3">
      <c r="B26166" s="211" t="str">
        <f t="shared" si="818"/>
        <v/>
      </c>
      <c r="D26166" s="213" t="str">
        <f t="shared" si="819"/>
        <v/>
      </c>
    </row>
    <row r="26167" spans="2:4" x14ac:dyDescent="0.3">
      <c r="B26167" s="211" t="str">
        <f t="shared" si="818"/>
        <v/>
      </c>
      <c r="D26167" s="213" t="str">
        <f t="shared" si="819"/>
        <v/>
      </c>
    </row>
    <row r="26168" spans="2:4" x14ac:dyDescent="0.3">
      <c r="B26168" s="211" t="str">
        <f t="shared" si="818"/>
        <v/>
      </c>
      <c r="D26168" s="213" t="str">
        <f t="shared" si="819"/>
        <v/>
      </c>
    </row>
    <row r="26169" spans="2:4" x14ac:dyDescent="0.3">
      <c r="B26169" s="211" t="str">
        <f t="shared" si="818"/>
        <v/>
      </c>
      <c r="D26169" s="213" t="str">
        <f t="shared" si="819"/>
        <v/>
      </c>
    </row>
    <row r="26170" spans="2:4" x14ac:dyDescent="0.3">
      <c r="B26170" s="211" t="str">
        <f t="shared" si="818"/>
        <v/>
      </c>
      <c r="D26170" s="213" t="str">
        <f t="shared" si="819"/>
        <v/>
      </c>
    </row>
    <row r="26171" spans="2:4" x14ac:dyDescent="0.3">
      <c r="B26171" s="211" t="str">
        <f t="shared" si="818"/>
        <v/>
      </c>
      <c r="D26171" s="213" t="str">
        <f t="shared" si="819"/>
        <v/>
      </c>
    </row>
    <row r="26172" spans="2:4" x14ac:dyDescent="0.3">
      <c r="B26172" s="211" t="str">
        <f t="shared" si="818"/>
        <v/>
      </c>
      <c r="D26172" s="213" t="str">
        <f t="shared" si="819"/>
        <v/>
      </c>
    </row>
    <row r="26173" spans="2:4" x14ac:dyDescent="0.3">
      <c r="B26173" s="211" t="str">
        <f t="shared" si="818"/>
        <v/>
      </c>
      <c r="D26173" s="213" t="str">
        <f t="shared" si="819"/>
        <v/>
      </c>
    </row>
    <row r="26174" spans="2:4" x14ac:dyDescent="0.3">
      <c r="B26174" s="211" t="str">
        <f t="shared" si="818"/>
        <v/>
      </c>
      <c r="D26174" s="213" t="str">
        <f t="shared" si="819"/>
        <v/>
      </c>
    </row>
    <row r="26175" spans="2:4" x14ac:dyDescent="0.3">
      <c r="B26175" s="211" t="str">
        <f t="shared" si="818"/>
        <v/>
      </c>
      <c r="D26175" s="213" t="str">
        <f t="shared" si="819"/>
        <v/>
      </c>
    </row>
    <row r="26176" spans="2:4" x14ac:dyDescent="0.3">
      <c r="B26176" s="211" t="str">
        <f t="shared" si="818"/>
        <v/>
      </c>
      <c r="D26176" s="213" t="str">
        <f t="shared" si="819"/>
        <v/>
      </c>
    </row>
    <row r="26177" spans="2:4" x14ac:dyDescent="0.3">
      <c r="B26177" s="211" t="str">
        <f t="shared" si="818"/>
        <v/>
      </c>
      <c r="D26177" s="213" t="str">
        <f t="shared" si="819"/>
        <v/>
      </c>
    </row>
    <row r="26178" spans="2:4" x14ac:dyDescent="0.3">
      <c r="B26178" s="211" t="str">
        <f t="shared" si="818"/>
        <v/>
      </c>
      <c r="D26178" s="213" t="str">
        <f t="shared" si="819"/>
        <v/>
      </c>
    </row>
    <row r="26179" spans="2:4" x14ac:dyDescent="0.3">
      <c r="B26179" s="211" t="str">
        <f t="shared" si="818"/>
        <v/>
      </c>
      <c r="D26179" s="213" t="str">
        <f t="shared" si="819"/>
        <v/>
      </c>
    </row>
    <row r="26180" spans="2:4" x14ac:dyDescent="0.3">
      <c r="B26180" s="211" t="str">
        <f t="shared" si="818"/>
        <v/>
      </c>
      <c r="D26180" s="213" t="str">
        <f t="shared" si="819"/>
        <v/>
      </c>
    </row>
    <row r="26181" spans="2:4" x14ac:dyDescent="0.3">
      <c r="B26181" s="211" t="str">
        <f t="shared" si="818"/>
        <v/>
      </c>
      <c r="D26181" s="213" t="str">
        <f t="shared" si="819"/>
        <v/>
      </c>
    </row>
    <row r="26182" spans="2:4" x14ac:dyDescent="0.3">
      <c r="B26182" s="211" t="str">
        <f t="shared" ref="B26182:B26245" si="820">IF(NOT(ISBLANK(A26182)),INT(($B$2-A26182)/365.25),"")</f>
        <v/>
      </c>
      <c r="D26182" s="213" t="str">
        <f t="shared" ref="D26182:D26245" si="821">_xlfn.IFNA(VLOOKUP(B26182,AgeGroups,2,TRUE),"")</f>
        <v/>
      </c>
    </row>
    <row r="26183" spans="2:4" x14ac:dyDescent="0.3">
      <c r="B26183" s="211" t="str">
        <f t="shared" si="820"/>
        <v/>
      </c>
      <c r="D26183" s="213" t="str">
        <f t="shared" si="821"/>
        <v/>
      </c>
    </row>
    <row r="26184" spans="2:4" x14ac:dyDescent="0.3">
      <c r="B26184" s="211" t="str">
        <f t="shared" si="820"/>
        <v/>
      </c>
      <c r="D26184" s="213" t="str">
        <f t="shared" si="821"/>
        <v/>
      </c>
    </row>
    <row r="26185" spans="2:4" x14ac:dyDescent="0.3">
      <c r="B26185" s="211" t="str">
        <f t="shared" si="820"/>
        <v/>
      </c>
      <c r="D26185" s="213" t="str">
        <f t="shared" si="821"/>
        <v/>
      </c>
    </row>
    <row r="26186" spans="2:4" x14ac:dyDescent="0.3">
      <c r="B26186" s="211" t="str">
        <f t="shared" si="820"/>
        <v/>
      </c>
      <c r="D26186" s="213" t="str">
        <f t="shared" si="821"/>
        <v/>
      </c>
    </row>
    <row r="26187" spans="2:4" x14ac:dyDescent="0.3">
      <c r="B26187" s="211" t="str">
        <f t="shared" si="820"/>
        <v/>
      </c>
      <c r="D26187" s="213" t="str">
        <f t="shared" si="821"/>
        <v/>
      </c>
    </row>
    <row r="26188" spans="2:4" x14ac:dyDescent="0.3">
      <c r="B26188" s="211" t="str">
        <f t="shared" si="820"/>
        <v/>
      </c>
      <c r="D26188" s="213" t="str">
        <f t="shared" si="821"/>
        <v/>
      </c>
    </row>
    <row r="26189" spans="2:4" x14ac:dyDescent="0.3">
      <c r="B26189" s="211" t="str">
        <f t="shared" si="820"/>
        <v/>
      </c>
      <c r="D26189" s="213" t="str">
        <f t="shared" si="821"/>
        <v/>
      </c>
    </row>
    <row r="26190" spans="2:4" x14ac:dyDescent="0.3">
      <c r="B26190" s="211" t="str">
        <f t="shared" si="820"/>
        <v/>
      </c>
      <c r="D26190" s="213" t="str">
        <f t="shared" si="821"/>
        <v/>
      </c>
    </row>
    <row r="26191" spans="2:4" x14ac:dyDescent="0.3">
      <c r="B26191" s="211" t="str">
        <f t="shared" si="820"/>
        <v/>
      </c>
      <c r="D26191" s="213" t="str">
        <f t="shared" si="821"/>
        <v/>
      </c>
    </row>
    <row r="26192" spans="2:4" x14ac:dyDescent="0.3">
      <c r="B26192" s="211" t="str">
        <f t="shared" si="820"/>
        <v/>
      </c>
      <c r="D26192" s="213" t="str">
        <f t="shared" si="821"/>
        <v/>
      </c>
    </row>
    <row r="26193" spans="2:4" x14ac:dyDescent="0.3">
      <c r="B26193" s="211" t="str">
        <f t="shared" si="820"/>
        <v/>
      </c>
      <c r="D26193" s="213" t="str">
        <f t="shared" si="821"/>
        <v/>
      </c>
    </row>
    <row r="26194" spans="2:4" x14ac:dyDescent="0.3">
      <c r="B26194" s="211" t="str">
        <f t="shared" si="820"/>
        <v/>
      </c>
      <c r="D26194" s="213" t="str">
        <f t="shared" si="821"/>
        <v/>
      </c>
    </row>
    <row r="26195" spans="2:4" x14ac:dyDescent="0.3">
      <c r="B26195" s="211" t="str">
        <f t="shared" si="820"/>
        <v/>
      </c>
      <c r="D26195" s="213" t="str">
        <f t="shared" si="821"/>
        <v/>
      </c>
    </row>
    <row r="26196" spans="2:4" x14ac:dyDescent="0.3">
      <c r="B26196" s="211" t="str">
        <f t="shared" si="820"/>
        <v/>
      </c>
      <c r="D26196" s="213" t="str">
        <f t="shared" si="821"/>
        <v/>
      </c>
    </row>
    <row r="26197" spans="2:4" x14ac:dyDescent="0.3">
      <c r="B26197" s="211" t="str">
        <f t="shared" si="820"/>
        <v/>
      </c>
      <c r="D26197" s="213" t="str">
        <f t="shared" si="821"/>
        <v/>
      </c>
    </row>
    <row r="26198" spans="2:4" x14ac:dyDescent="0.3">
      <c r="B26198" s="211" t="str">
        <f t="shared" si="820"/>
        <v/>
      </c>
      <c r="D26198" s="213" t="str">
        <f t="shared" si="821"/>
        <v/>
      </c>
    </row>
    <row r="26199" spans="2:4" x14ac:dyDescent="0.3">
      <c r="B26199" s="211" t="str">
        <f t="shared" si="820"/>
        <v/>
      </c>
      <c r="D26199" s="213" t="str">
        <f t="shared" si="821"/>
        <v/>
      </c>
    </row>
    <row r="26200" spans="2:4" x14ac:dyDescent="0.3">
      <c r="B26200" s="211" t="str">
        <f t="shared" si="820"/>
        <v/>
      </c>
      <c r="D26200" s="213" t="str">
        <f t="shared" si="821"/>
        <v/>
      </c>
    </row>
    <row r="26201" spans="2:4" x14ac:dyDescent="0.3">
      <c r="B26201" s="211" t="str">
        <f t="shared" si="820"/>
        <v/>
      </c>
      <c r="D26201" s="213" t="str">
        <f t="shared" si="821"/>
        <v/>
      </c>
    </row>
    <row r="26202" spans="2:4" x14ac:dyDescent="0.3">
      <c r="B26202" s="211" t="str">
        <f t="shared" si="820"/>
        <v/>
      </c>
      <c r="D26202" s="213" t="str">
        <f t="shared" si="821"/>
        <v/>
      </c>
    </row>
    <row r="26203" spans="2:4" x14ac:dyDescent="0.3">
      <c r="B26203" s="211" t="str">
        <f t="shared" si="820"/>
        <v/>
      </c>
      <c r="D26203" s="213" t="str">
        <f t="shared" si="821"/>
        <v/>
      </c>
    </row>
    <row r="26204" spans="2:4" x14ac:dyDescent="0.3">
      <c r="B26204" s="211" t="str">
        <f t="shared" si="820"/>
        <v/>
      </c>
      <c r="D26204" s="213" t="str">
        <f t="shared" si="821"/>
        <v/>
      </c>
    </row>
    <row r="26205" spans="2:4" x14ac:dyDescent="0.3">
      <c r="B26205" s="211" t="str">
        <f t="shared" si="820"/>
        <v/>
      </c>
      <c r="D26205" s="213" t="str">
        <f t="shared" si="821"/>
        <v/>
      </c>
    </row>
    <row r="26206" spans="2:4" x14ac:dyDescent="0.3">
      <c r="B26206" s="211" t="str">
        <f t="shared" si="820"/>
        <v/>
      </c>
      <c r="D26206" s="213" t="str">
        <f t="shared" si="821"/>
        <v/>
      </c>
    </row>
    <row r="26207" spans="2:4" x14ac:dyDescent="0.3">
      <c r="B26207" s="211" t="str">
        <f t="shared" si="820"/>
        <v/>
      </c>
      <c r="D26207" s="213" t="str">
        <f t="shared" si="821"/>
        <v/>
      </c>
    </row>
    <row r="26208" spans="2:4" x14ac:dyDescent="0.3">
      <c r="B26208" s="211" t="str">
        <f t="shared" si="820"/>
        <v/>
      </c>
      <c r="D26208" s="213" t="str">
        <f t="shared" si="821"/>
        <v/>
      </c>
    </row>
    <row r="26209" spans="2:4" x14ac:dyDescent="0.3">
      <c r="B26209" s="211" t="str">
        <f t="shared" si="820"/>
        <v/>
      </c>
      <c r="D26209" s="213" t="str">
        <f t="shared" si="821"/>
        <v/>
      </c>
    </row>
    <row r="26210" spans="2:4" x14ac:dyDescent="0.3">
      <c r="B26210" s="211" t="str">
        <f t="shared" si="820"/>
        <v/>
      </c>
      <c r="D26210" s="213" t="str">
        <f t="shared" si="821"/>
        <v/>
      </c>
    </row>
    <row r="26211" spans="2:4" x14ac:dyDescent="0.3">
      <c r="B26211" s="211" t="str">
        <f t="shared" si="820"/>
        <v/>
      </c>
      <c r="D26211" s="213" t="str">
        <f t="shared" si="821"/>
        <v/>
      </c>
    </row>
    <row r="26212" spans="2:4" x14ac:dyDescent="0.3">
      <c r="B26212" s="211" t="str">
        <f t="shared" si="820"/>
        <v/>
      </c>
      <c r="D26212" s="213" t="str">
        <f t="shared" si="821"/>
        <v/>
      </c>
    </row>
    <row r="26213" spans="2:4" x14ac:dyDescent="0.3">
      <c r="B26213" s="211" t="str">
        <f t="shared" si="820"/>
        <v/>
      </c>
      <c r="D26213" s="213" t="str">
        <f t="shared" si="821"/>
        <v/>
      </c>
    </row>
    <row r="26214" spans="2:4" x14ac:dyDescent="0.3">
      <c r="B26214" s="211" t="str">
        <f t="shared" si="820"/>
        <v/>
      </c>
      <c r="D26214" s="213" t="str">
        <f t="shared" si="821"/>
        <v/>
      </c>
    </row>
    <row r="26215" spans="2:4" x14ac:dyDescent="0.3">
      <c r="B26215" s="211" t="str">
        <f t="shared" si="820"/>
        <v/>
      </c>
      <c r="D26215" s="213" t="str">
        <f t="shared" si="821"/>
        <v/>
      </c>
    </row>
    <row r="26216" spans="2:4" x14ac:dyDescent="0.3">
      <c r="B26216" s="211" t="str">
        <f t="shared" si="820"/>
        <v/>
      </c>
      <c r="D26216" s="213" t="str">
        <f t="shared" si="821"/>
        <v/>
      </c>
    </row>
    <row r="26217" spans="2:4" x14ac:dyDescent="0.3">
      <c r="B26217" s="211" t="str">
        <f t="shared" si="820"/>
        <v/>
      </c>
      <c r="D26217" s="213" t="str">
        <f t="shared" si="821"/>
        <v/>
      </c>
    </row>
    <row r="26218" spans="2:4" x14ac:dyDescent="0.3">
      <c r="B26218" s="211" t="str">
        <f t="shared" si="820"/>
        <v/>
      </c>
      <c r="D26218" s="213" t="str">
        <f t="shared" si="821"/>
        <v/>
      </c>
    </row>
    <row r="26219" spans="2:4" x14ac:dyDescent="0.3">
      <c r="B26219" s="211" t="str">
        <f t="shared" si="820"/>
        <v/>
      </c>
      <c r="D26219" s="213" t="str">
        <f t="shared" si="821"/>
        <v/>
      </c>
    </row>
    <row r="26220" spans="2:4" x14ac:dyDescent="0.3">
      <c r="B26220" s="211" t="str">
        <f t="shared" si="820"/>
        <v/>
      </c>
      <c r="D26220" s="213" t="str">
        <f t="shared" si="821"/>
        <v/>
      </c>
    </row>
    <row r="26221" spans="2:4" x14ac:dyDescent="0.3">
      <c r="B26221" s="211" t="str">
        <f t="shared" si="820"/>
        <v/>
      </c>
      <c r="D26221" s="213" t="str">
        <f t="shared" si="821"/>
        <v/>
      </c>
    </row>
    <row r="26222" spans="2:4" x14ac:dyDescent="0.3">
      <c r="B26222" s="211" t="str">
        <f t="shared" si="820"/>
        <v/>
      </c>
      <c r="D26222" s="213" t="str">
        <f t="shared" si="821"/>
        <v/>
      </c>
    </row>
    <row r="26223" spans="2:4" x14ac:dyDescent="0.3">
      <c r="B26223" s="211" t="str">
        <f t="shared" si="820"/>
        <v/>
      </c>
      <c r="D26223" s="213" t="str">
        <f t="shared" si="821"/>
        <v/>
      </c>
    </row>
    <row r="26224" spans="2:4" x14ac:dyDescent="0.3">
      <c r="B26224" s="211" t="str">
        <f t="shared" si="820"/>
        <v/>
      </c>
      <c r="D26224" s="213" t="str">
        <f t="shared" si="821"/>
        <v/>
      </c>
    </row>
    <row r="26225" spans="2:4" x14ac:dyDescent="0.3">
      <c r="B26225" s="211" t="str">
        <f t="shared" si="820"/>
        <v/>
      </c>
      <c r="D26225" s="213" t="str">
        <f t="shared" si="821"/>
        <v/>
      </c>
    </row>
    <row r="26226" spans="2:4" x14ac:dyDescent="0.3">
      <c r="B26226" s="211" t="str">
        <f t="shared" si="820"/>
        <v/>
      </c>
      <c r="D26226" s="213" t="str">
        <f t="shared" si="821"/>
        <v/>
      </c>
    </row>
    <row r="26227" spans="2:4" x14ac:dyDescent="0.3">
      <c r="B26227" s="211" t="str">
        <f t="shared" si="820"/>
        <v/>
      </c>
      <c r="D26227" s="213" t="str">
        <f t="shared" si="821"/>
        <v/>
      </c>
    </row>
    <row r="26228" spans="2:4" x14ac:dyDescent="0.3">
      <c r="B26228" s="211" t="str">
        <f t="shared" si="820"/>
        <v/>
      </c>
      <c r="D26228" s="213" t="str">
        <f t="shared" si="821"/>
        <v/>
      </c>
    </row>
    <row r="26229" spans="2:4" x14ac:dyDescent="0.3">
      <c r="B26229" s="211" t="str">
        <f t="shared" si="820"/>
        <v/>
      </c>
      <c r="D26229" s="213" t="str">
        <f t="shared" si="821"/>
        <v/>
      </c>
    </row>
    <row r="26230" spans="2:4" x14ac:dyDescent="0.3">
      <c r="B26230" s="211" t="str">
        <f t="shared" si="820"/>
        <v/>
      </c>
      <c r="D26230" s="213" t="str">
        <f t="shared" si="821"/>
        <v/>
      </c>
    </row>
    <row r="26231" spans="2:4" x14ac:dyDescent="0.3">
      <c r="B26231" s="211" t="str">
        <f t="shared" si="820"/>
        <v/>
      </c>
      <c r="D26231" s="213" t="str">
        <f t="shared" si="821"/>
        <v/>
      </c>
    </row>
    <row r="26232" spans="2:4" x14ac:dyDescent="0.3">
      <c r="B26232" s="211" t="str">
        <f t="shared" si="820"/>
        <v/>
      </c>
      <c r="D26232" s="213" t="str">
        <f t="shared" si="821"/>
        <v/>
      </c>
    </row>
    <row r="26233" spans="2:4" x14ac:dyDescent="0.3">
      <c r="B26233" s="211" t="str">
        <f t="shared" si="820"/>
        <v/>
      </c>
      <c r="D26233" s="213" t="str">
        <f t="shared" si="821"/>
        <v/>
      </c>
    </row>
    <row r="26234" spans="2:4" x14ac:dyDescent="0.3">
      <c r="B26234" s="211" t="str">
        <f t="shared" si="820"/>
        <v/>
      </c>
      <c r="D26234" s="213" t="str">
        <f t="shared" si="821"/>
        <v/>
      </c>
    </row>
    <row r="26235" spans="2:4" x14ac:dyDescent="0.3">
      <c r="B26235" s="211" t="str">
        <f t="shared" si="820"/>
        <v/>
      </c>
      <c r="D26235" s="213" t="str">
        <f t="shared" si="821"/>
        <v/>
      </c>
    </row>
    <row r="26236" spans="2:4" x14ac:dyDescent="0.3">
      <c r="B26236" s="211" t="str">
        <f t="shared" si="820"/>
        <v/>
      </c>
      <c r="D26236" s="213" t="str">
        <f t="shared" si="821"/>
        <v/>
      </c>
    </row>
    <row r="26237" spans="2:4" x14ac:dyDescent="0.3">
      <c r="B26237" s="211" t="str">
        <f t="shared" si="820"/>
        <v/>
      </c>
      <c r="D26237" s="213" t="str">
        <f t="shared" si="821"/>
        <v/>
      </c>
    </row>
    <row r="26238" spans="2:4" x14ac:dyDescent="0.3">
      <c r="B26238" s="211" t="str">
        <f t="shared" si="820"/>
        <v/>
      </c>
      <c r="D26238" s="213" t="str">
        <f t="shared" si="821"/>
        <v/>
      </c>
    </row>
    <row r="26239" spans="2:4" x14ac:dyDescent="0.3">
      <c r="B26239" s="211" t="str">
        <f t="shared" si="820"/>
        <v/>
      </c>
      <c r="D26239" s="213" t="str">
        <f t="shared" si="821"/>
        <v/>
      </c>
    </row>
    <row r="26240" spans="2:4" x14ac:dyDescent="0.3">
      <c r="B26240" s="211" t="str">
        <f t="shared" si="820"/>
        <v/>
      </c>
      <c r="D26240" s="213" t="str">
        <f t="shared" si="821"/>
        <v/>
      </c>
    </row>
    <row r="26241" spans="2:4" x14ac:dyDescent="0.3">
      <c r="B26241" s="211" t="str">
        <f t="shared" si="820"/>
        <v/>
      </c>
      <c r="D26241" s="213" t="str">
        <f t="shared" si="821"/>
        <v/>
      </c>
    </row>
    <row r="26242" spans="2:4" x14ac:dyDescent="0.3">
      <c r="B26242" s="211" t="str">
        <f t="shared" si="820"/>
        <v/>
      </c>
      <c r="D26242" s="213" t="str">
        <f t="shared" si="821"/>
        <v/>
      </c>
    </row>
    <row r="26243" spans="2:4" x14ac:dyDescent="0.3">
      <c r="B26243" s="211" t="str">
        <f t="shared" si="820"/>
        <v/>
      </c>
      <c r="D26243" s="213" t="str">
        <f t="shared" si="821"/>
        <v/>
      </c>
    </row>
    <row r="26244" spans="2:4" x14ac:dyDescent="0.3">
      <c r="B26244" s="211" t="str">
        <f t="shared" si="820"/>
        <v/>
      </c>
      <c r="D26244" s="213" t="str">
        <f t="shared" si="821"/>
        <v/>
      </c>
    </row>
    <row r="26245" spans="2:4" x14ac:dyDescent="0.3">
      <c r="B26245" s="211" t="str">
        <f t="shared" si="820"/>
        <v/>
      </c>
      <c r="D26245" s="213" t="str">
        <f t="shared" si="821"/>
        <v/>
      </c>
    </row>
    <row r="26246" spans="2:4" x14ac:dyDescent="0.3">
      <c r="B26246" s="211" t="str">
        <f t="shared" ref="B26246:B26309" si="822">IF(NOT(ISBLANK(A26246)),INT(($B$2-A26246)/365.25),"")</f>
        <v/>
      </c>
      <c r="D26246" s="213" t="str">
        <f t="shared" ref="D26246:D26309" si="823">_xlfn.IFNA(VLOOKUP(B26246,AgeGroups,2,TRUE),"")</f>
        <v/>
      </c>
    </row>
    <row r="26247" spans="2:4" x14ac:dyDescent="0.3">
      <c r="B26247" s="211" t="str">
        <f t="shared" si="822"/>
        <v/>
      </c>
      <c r="D26247" s="213" t="str">
        <f t="shared" si="823"/>
        <v/>
      </c>
    </row>
    <row r="26248" spans="2:4" x14ac:dyDescent="0.3">
      <c r="B26248" s="211" t="str">
        <f t="shared" si="822"/>
        <v/>
      </c>
      <c r="D26248" s="213" t="str">
        <f t="shared" si="823"/>
        <v/>
      </c>
    </row>
    <row r="26249" spans="2:4" x14ac:dyDescent="0.3">
      <c r="B26249" s="211" t="str">
        <f t="shared" si="822"/>
        <v/>
      </c>
      <c r="D26249" s="213" t="str">
        <f t="shared" si="823"/>
        <v/>
      </c>
    </row>
    <row r="26250" spans="2:4" x14ac:dyDescent="0.3">
      <c r="B26250" s="211" t="str">
        <f t="shared" si="822"/>
        <v/>
      </c>
      <c r="D26250" s="213" t="str">
        <f t="shared" si="823"/>
        <v/>
      </c>
    </row>
    <row r="26251" spans="2:4" x14ac:dyDescent="0.3">
      <c r="B26251" s="211" t="str">
        <f t="shared" si="822"/>
        <v/>
      </c>
      <c r="D26251" s="213" t="str">
        <f t="shared" si="823"/>
        <v/>
      </c>
    </row>
    <row r="26252" spans="2:4" x14ac:dyDescent="0.3">
      <c r="B26252" s="211" t="str">
        <f t="shared" si="822"/>
        <v/>
      </c>
      <c r="D26252" s="213" t="str">
        <f t="shared" si="823"/>
        <v/>
      </c>
    </row>
    <row r="26253" spans="2:4" x14ac:dyDescent="0.3">
      <c r="B26253" s="211" t="str">
        <f t="shared" si="822"/>
        <v/>
      </c>
      <c r="D26253" s="213" t="str">
        <f t="shared" si="823"/>
        <v/>
      </c>
    </row>
    <row r="26254" spans="2:4" x14ac:dyDescent="0.3">
      <c r="B26254" s="211" t="str">
        <f t="shared" si="822"/>
        <v/>
      </c>
      <c r="D26254" s="213" t="str">
        <f t="shared" si="823"/>
        <v/>
      </c>
    </row>
    <row r="26255" spans="2:4" x14ac:dyDescent="0.3">
      <c r="B26255" s="211" t="str">
        <f t="shared" si="822"/>
        <v/>
      </c>
      <c r="D26255" s="213" t="str">
        <f t="shared" si="823"/>
        <v/>
      </c>
    </row>
    <row r="26256" spans="2:4" x14ac:dyDescent="0.3">
      <c r="B26256" s="211" t="str">
        <f t="shared" si="822"/>
        <v/>
      </c>
      <c r="D26256" s="213" t="str">
        <f t="shared" si="823"/>
        <v/>
      </c>
    </row>
    <row r="26257" spans="2:4" x14ac:dyDescent="0.3">
      <c r="B26257" s="211" t="str">
        <f t="shared" si="822"/>
        <v/>
      </c>
      <c r="D26257" s="213" t="str">
        <f t="shared" si="823"/>
        <v/>
      </c>
    </row>
    <row r="26258" spans="2:4" x14ac:dyDescent="0.3">
      <c r="B26258" s="211" t="str">
        <f t="shared" si="822"/>
        <v/>
      </c>
      <c r="D26258" s="213" t="str">
        <f t="shared" si="823"/>
        <v/>
      </c>
    </row>
    <row r="26259" spans="2:4" x14ac:dyDescent="0.3">
      <c r="B26259" s="211" t="str">
        <f t="shared" si="822"/>
        <v/>
      </c>
      <c r="D26259" s="213" t="str">
        <f t="shared" si="823"/>
        <v/>
      </c>
    </row>
    <row r="26260" spans="2:4" x14ac:dyDescent="0.3">
      <c r="B26260" s="211" t="str">
        <f t="shared" si="822"/>
        <v/>
      </c>
      <c r="D26260" s="213" t="str">
        <f t="shared" si="823"/>
        <v/>
      </c>
    </row>
    <row r="26261" spans="2:4" x14ac:dyDescent="0.3">
      <c r="B26261" s="211" t="str">
        <f t="shared" si="822"/>
        <v/>
      </c>
      <c r="D26261" s="213" t="str">
        <f t="shared" si="823"/>
        <v/>
      </c>
    </row>
    <row r="26262" spans="2:4" x14ac:dyDescent="0.3">
      <c r="B26262" s="211" t="str">
        <f t="shared" si="822"/>
        <v/>
      </c>
      <c r="D26262" s="213" t="str">
        <f t="shared" si="823"/>
        <v/>
      </c>
    </row>
    <row r="26263" spans="2:4" x14ac:dyDescent="0.3">
      <c r="B26263" s="211" t="str">
        <f t="shared" si="822"/>
        <v/>
      </c>
      <c r="D26263" s="213" t="str">
        <f t="shared" si="823"/>
        <v/>
      </c>
    </row>
    <row r="26264" spans="2:4" x14ac:dyDescent="0.3">
      <c r="B26264" s="211" t="str">
        <f t="shared" si="822"/>
        <v/>
      </c>
      <c r="D26264" s="213" t="str">
        <f t="shared" si="823"/>
        <v/>
      </c>
    </row>
    <row r="26265" spans="2:4" x14ac:dyDescent="0.3">
      <c r="B26265" s="211" t="str">
        <f t="shared" si="822"/>
        <v/>
      </c>
      <c r="D26265" s="213" t="str">
        <f t="shared" si="823"/>
        <v/>
      </c>
    </row>
    <row r="26266" spans="2:4" x14ac:dyDescent="0.3">
      <c r="B26266" s="211" t="str">
        <f t="shared" si="822"/>
        <v/>
      </c>
      <c r="D26266" s="213" t="str">
        <f t="shared" si="823"/>
        <v/>
      </c>
    </row>
    <row r="26267" spans="2:4" x14ac:dyDescent="0.3">
      <c r="B26267" s="211" t="str">
        <f t="shared" si="822"/>
        <v/>
      </c>
      <c r="D26267" s="213" t="str">
        <f t="shared" si="823"/>
        <v/>
      </c>
    </row>
    <row r="26268" spans="2:4" x14ac:dyDescent="0.3">
      <c r="B26268" s="211" t="str">
        <f t="shared" si="822"/>
        <v/>
      </c>
      <c r="D26268" s="213" t="str">
        <f t="shared" si="823"/>
        <v/>
      </c>
    </row>
    <row r="26269" spans="2:4" x14ac:dyDescent="0.3">
      <c r="B26269" s="211" t="str">
        <f t="shared" si="822"/>
        <v/>
      </c>
      <c r="D26269" s="213" t="str">
        <f t="shared" si="823"/>
        <v/>
      </c>
    </row>
    <row r="26270" spans="2:4" x14ac:dyDescent="0.3">
      <c r="B26270" s="211" t="str">
        <f t="shared" si="822"/>
        <v/>
      </c>
      <c r="D26270" s="213" t="str">
        <f t="shared" si="823"/>
        <v/>
      </c>
    </row>
    <row r="26271" spans="2:4" x14ac:dyDescent="0.3">
      <c r="B26271" s="211" t="str">
        <f t="shared" si="822"/>
        <v/>
      </c>
      <c r="D26271" s="213" t="str">
        <f t="shared" si="823"/>
        <v/>
      </c>
    </row>
    <row r="26272" spans="2:4" x14ac:dyDescent="0.3">
      <c r="B26272" s="211" t="str">
        <f t="shared" si="822"/>
        <v/>
      </c>
      <c r="D26272" s="213" t="str">
        <f t="shared" si="823"/>
        <v/>
      </c>
    </row>
    <row r="26273" spans="2:4" x14ac:dyDescent="0.3">
      <c r="B26273" s="211" t="str">
        <f t="shared" si="822"/>
        <v/>
      </c>
      <c r="D26273" s="213" t="str">
        <f t="shared" si="823"/>
        <v/>
      </c>
    </row>
    <row r="26274" spans="2:4" x14ac:dyDescent="0.3">
      <c r="B26274" s="211" t="str">
        <f t="shared" si="822"/>
        <v/>
      </c>
      <c r="D26274" s="213" t="str">
        <f t="shared" si="823"/>
        <v/>
      </c>
    </row>
    <row r="26275" spans="2:4" x14ac:dyDescent="0.3">
      <c r="B26275" s="211" t="str">
        <f t="shared" si="822"/>
        <v/>
      </c>
      <c r="D26275" s="213" t="str">
        <f t="shared" si="823"/>
        <v/>
      </c>
    </row>
    <row r="26276" spans="2:4" x14ac:dyDescent="0.3">
      <c r="B26276" s="211" t="str">
        <f t="shared" si="822"/>
        <v/>
      </c>
      <c r="D26276" s="213" t="str">
        <f t="shared" si="823"/>
        <v/>
      </c>
    </row>
    <row r="26277" spans="2:4" x14ac:dyDescent="0.3">
      <c r="B26277" s="211" t="str">
        <f t="shared" si="822"/>
        <v/>
      </c>
      <c r="D26277" s="213" t="str">
        <f t="shared" si="823"/>
        <v/>
      </c>
    </row>
    <row r="26278" spans="2:4" x14ac:dyDescent="0.3">
      <c r="B26278" s="211" t="str">
        <f t="shared" si="822"/>
        <v/>
      </c>
      <c r="D26278" s="213" t="str">
        <f t="shared" si="823"/>
        <v/>
      </c>
    </row>
    <row r="26279" spans="2:4" x14ac:dyDescent="0.3">
      <c r="B26279" s="211" t="str">
        <f t="shared" si="822"/>
        <v/>
      </c>
      <c r="D26279" s="213" t="str">
        <f t="shared" si="823"/>
        <v/>
      </c>
    </row>
    <row r="26280" spans="2:4" x14ac:dyDescent="0.3">
      <c r="B26280" s="211" t="str">
        <f t="shared" si="822"/>
        <v/>
      </c>
      <c r="D26280" s="213" t="str">
        <f t="shared" si="823"/>
        <v/>
      </c>
    </row>
    <row r="26281" spans="2:4" x14ac:dyDescent="0.3">
      <c r="B26281" s="211" t="str">
        <f t="shared" si="822"/>
        <v/>
      </c>
      <c r="D26281" s="213" t="str">
        <f t="shared" si="823"/>
        <v/>
      </c>
    </row>
    <row r="26282" spans="2:4" x14ac:dyDescent="0.3">
      <c r="B26282" s="211" t="str">
        <f t="shared" si="822"/>
        <v/>
      </c>
      <c r="D26282" s="213" t="str">
        <f t="shared" si="823"/>
        <v/>
      </c>
    </row>
    <row r="26283" spans="2:4" x14ac:dyDescent="0.3">
      <c r="B26283" s="211" t="str">
        <f t="shared" si="822"/>
        <v/>
      </c>
      <c r="D26283" s="213" t="str">
        <f t="shared" si="823"/>
        <v/>
      </c>
    </row>
    <row r="26284" spans="2:4" x14ac:dyDescent="0.3">
      <c r="B26284" s="211" t="str">
        <f t="shared" si="822"/>
        <v/>
      </c>
      <c r="D26284" s="213" t="str">
        <f t="shared" si="823"/>
        <v/>
      </c>
    </row>
    <row r="26285" spans="2:4" x14ac:dyDescent="0.3">
      <c r="B26285" s="211" t="str">
        <f t="shared" si="822"/>
        <v/>
      </c>
      <c r="D26285" s="213" t="str">
        <f t="shared" si="823"/>
        <v/>
      </c>
    </row>
    <row r="26286" spans="2:4" x14ac:dyDescent="0.3">
      <c r="B26286" s="211" t="str">
        <f t="shared" si="822"/>
        <v/>
      </c>
      <c r="D26286" s="213" t="str">
        <f t="shared" si="823"/>
        <v/>
      </c>
    </row>
    <row r="26287" spans="2:4" x14ac:dyDescent="0.3">
      <c r="B26287" s="211" t="str">
        <f t="shared" si="822"/>
        <v/>
      </c>
      <c r="D26287" s="213" t="str">
        <f t="shared" si="823"/>
        <v/>
      </c>
    </row>
    <row r="26288" spans="2:4" x14ac:dyDescent="0.3">
      <c r="B26288" s="211" t="str">
        <f t="shared" si="822"/>
        <v/>
      </c>
      <c r="D26288" s="213" t="str">
        <f t="shared" si="823"/>
        <v/>
      </c>
    </row>
    <row r="26289" spans="2:4" x14ac:dyDescent="0.3">
      <c r="B26289" s="211" t="str">
        <f t="shared" si="822"/>
        <v/>
      </c>
      <c r="D26289" s="213" t="str">
        <f t="shared" si="823"/>
        <v/>
      </c>
    </row>
    <row r="26290" spans="2:4" x14ac:dyDescent="0.3">
      <c r="B26290" s="211" t="str">
        <f t="shared" si="822"/>
        <v/>
      </c>
      <c r="D26290" s="213" t="str">
        <f t="shared" si="823"/>
        <v/>
      </c>
    </row>
    <row r="26291" spans="2:4" x14ac:dyDescent="0.3">
      <c r="B26291" s="211" t="str">
        <f t="shared" si="822"/>
        <v/>
      </c>
      <c r="D26291" s="213" t="str">
        <f t="shared" si="823"/>
        <v/>
      </c>
    </row>
    <row r="26292" spans="2:4" x14ac:dyDescent="0.3">
      <c r="B26292" s="211" t="str">
        <f t="shared" si="822"/>
        <v/>
      </c>
      <c r="D26292" s="213" t="str">
        <f t="shared" si="823"/>
        <v/>
      </c>
    </row>
    <row r="26293" spans="2:4" x14ac:dyDescent="0.3">
      <c r="B26293" s="211" t="str">
        <f t="shared" si="822"/>
        <v/>
      </c>
      <c r="D26293" s="213" t="str">
        <f t="shared" si="823"/>
        <v/>
      </c>
    </row>
    <row r="26294" spans="2:4" x14ac:dyDescent="0.3">
      <c r="B26294" s="211" t="str">
        <f t="shared" si="822"/>
        <v/>
      </c>
      <c r="D26294" s="213" t="str">
        <f t="shared" si="823"/>
        <v/>
      </c>
    </row>
    <row r="26295" spans="2:4" x14ac:dyDescent="0.3">
      <c r="B26295" s="211" t="str">
        <f t="shared" si="822"/>
        <v/>
      </c>
      <c r="D26295" s="213" t="str">
        <f t="shared" si="823"/>
        <v/>
      </c>
    </row>
    <row r="26296" spans="2:4" x14ac:dyDescent="0.3">
      <c r="B26296" s="211" t="str">
        <f t="shared" si="822"/>
        <v/>
      </c>
      <c r="D26296" s="213" t="str">
        <f t="shared" si="823"/>
        <v/>
      </c>
    </row>
    <row r="26297" spans="2:4" x14ac:dyDescent="0.3">
      <c r="B26297" s="211" t="str">
        <f t="shared" si="822"/>
        <v/>
      </c>
      <c r="D26297" s="213" t="str">
        <f t="shared" si="823"/>
        <v/>
      </c>
    </row>
    <row r="26298" spans="2:4" x14ac:dyDescent="0.3">
      <c r="B26298" s="211" t="str">
        <f t="shared" si="822"/>
        <v/>
      </c>
      <c r="D26298" s="213" t="str">
        <f t="shared" si="823"/>
        <v/>
      </c>
    </row>
    <row r="26299" spans="2:4" x14ac:dyDescent="0.3">
      <c r="B26299" s="211" t="str">
        <f t="shared" si="822"/>
        <v/>
      </c>
      <c r="D26299" s="213" t="str">
        <f t="shared" si="823"/>
        <v/>
      </c>
    </row>
    <row r="26300" spans="2:4" x14ac:dyDescent="0.3">
      <c r="B26300" s="211" t="str">
        <f t="shared" si="822"/>
        <v/>
      </c>
      <c r="D26300" s="213" t="str">
        <f t="shared" si="823"/>
        <v/>
      </c>
    </row>
    <row r="26301" spans="2:4" x14ac:dyDescent="0.3">
      <c r="B26301" s="211" t="str">
        <f t="shared" si="822"/>
        <v/>
      </c>
      <c r="D26301" s="213" t="str">
        <f t="shared" si="823"/>
        <v/>
      </c>
    </row>
    <row r="26302" spans="2:4" x14ac:dyDescent="0.3">
      <c r="B26302" s="211" t="str">
        <f t="shared" si="822"/>
        <v/>
      </c>
      <c r="D26302" s="213" t="str">
        <f t="shared" si="823"/>
        <v/>
      </c>
    </row>
    <row r="26303" spans="2:4" x14ac:dyDescent="0.3">
      <c r="B26303" s="211" t="str">
        <f t="shared" si="822"/>
        <v/>
      </c>
      <c r="D26303" s="213" t="str">
        <f t="shared" si="823"/>
        <v/>
      </c>
    </row>
    <row r="26304" spans="2:4" x14ac:dyDescent="0.3">
      <c r="B26304" s="211" t="str">
        <f t="shared" si="822"/>
        <v/>
      </c>
      <c r="D26304" s="213" t="str">
        <f t="shared" si="823"/>
        <v/>
      </c>
    </row>
    <row r="26305" spans="2:4" x14ac:dyDescent="0.3">
      <c r="B26305" s="211" t="str">
        <f t="shared" si="822"/>
        <v/>
      </c>
      <c r="D26305" s="213" t="str">
        <f t="shared" si="823"/>
        <v/>
      </c>
    </row>
    <row r="26306" spans="2:4" x14ac:dyDescent="0.3">
      <c r="B26306" s="211" t="str">
        <f t="shared" si="822"/>
        <v/>
      </c>
      <c r="D26306" s="213" t="str">
        <f t="shared" si="823"/>
        <v/>
      </c>
    </row>
    <row r="26307" spans="2:4" x14ac:dyDescent="0.3">
      <c r="B26307" s="211" t="str">
        <f t="shared" si="822"/>
        <v/>
      </c>
      <c r="D26307" s="213" t="str">
        <f t="shared" si="823"/>
        <v/>
      </c>
    </row>
    <row r="26308" spans="2:4" x14ac:dyDescent="0.3">
      <c r="B26308" s="211" t="str">
        <f t="shared" si="822"/>
        <v/>
      </c>
      <c r="D26308" s="213" t="str">
        <f t="shared" si="823"/>
        <v/>
      </c>
    </row>
    <row r="26309" spans="2:4" x14ac:dyDescent="0.3">
      <c r="B26309" s="211" t="str">
        <f t="shared" si="822"/>
        <v/>
      </c>
      <c r="D26309" s="213" t="str">
        <f t="shared" si="823"/>
        <v/>
      </c>
    </row>
    <row r="26310" spans="2:4" x14ac:dyDescent="0.3">
      <c r="B26310" s="211" t="str">
        <f t="shared" ref="B26310:B26373" si="824">IF(NOT(ISBLANK(A26310)),INT(($B$2-A26310)/365.25),"")</f>
        <v/>
      </c>
      <c r="D26310" s="213" t="str">
        <f t="shared" ref="D26310:D26373" si="825">_xlfn.IFNA(VLOOKUP(B26310,AgeGroups,2,TRUE),"")</f>
        <v/>
      </c>
    </row>
    <row r="26311" spans="2:4" x14ac:dyDescent="0.3">
      <c r="B26311" s="211" t="str">
        <f t="shared" si="824"/>
        <v/>
      </c>
      <c r="D26311" s="213" t="str">
        <f t="shared" si="825"/>
        <v/>
      </c>
    </row>
    <row r="26312" spans="2:4" x14ac:dyDescent="0.3">
      <c r="B26312" s="211" t="str">
        <f t="shared" si="824"/>
        <v/>
      </c>
      <c r="D26312" s="213" t="str">
        <f t="shared" si="825"/>
        <v/>
      </c>
    </row>
    <row r="26313" spans="2:4" x14ac:dyDescent="0.3">
      <c r="B26313" s="211" t="str">
        <f t="shared" si="824"/>
        <v/>
      </c>
      <c r="D26313" s="213" t="str">
        <f t="shared" si="825"/>
        <v/>
      </c>
    </row>
    <row r="26314" spans="2:4" x14ac:dyDescent="0.3">
      <c r="B26314" s="211" t="str">
        <f t="shared" si="824"/>
        <v/>
      </c>
      <c r="D26314" s="213" t="str">
        <f t="shared" si="825"/>
        <v/>
      </c>
    </row>
    <row r="26315" spans="2:4" x14ac:dyDescent="0.3">
      <c r="B26315" s="211" t="str">
        <f t="shared" si="824"/>
        <v/>
      </c>
      <c r="D26315" s="213" t="str">
        <f t="shared" si="825"/>
        <v/>
      </c>
    </row>
    <row r="26316" spans="2:4" x14ac:dyDescent="0.3">
      <c r="B26316" s="211" t="str">
        <f t="shared" si="824"/>
        <v/>
      </c>
      <c r="D26316" s="213" t="str">
        <f t="shared" si="825"/>
        <v/>
      </c>
    </row>
    <row r="26317" spans="2:4" x14ac:dyDescent="0.3">
      <c r="B26317" s="211" t="str">
        <f t="shared" si="824"/>
        <v/>
      </c>
      <c r="D26317" s="213" t="str">
        <f t="shared" si="825"/>
        <v/>
      </c>
    </row>
    <row r="26318" spans="2:4" x14ac:dyDescent="0.3">
      <c r="B26318" s="211" t="str">
        <f t="shared" si="824"/>
        <v/>
      </c>
      <c r="D26318" s="213" t="str">
        <f t="shared" si="825"/>
        <v/>
      </c>
    </row>
    <row r="26319" spans="2:4" x14ac:dyDescent="0.3">
      <c r="B26319" s="211" t="str">
        <f t="shared" si="824"/>
        <v/>
      </c>
      <c r="D26319" s="213" t="str">
        <f t="shared" si="825"/>
        <v/>
      </c>
    </row>
    <row r="26320" spans="2:4" x14ac:dyDescent="0.3">
      <c r="B26320" s="211" t="str">
        <f t="shared" si="824"/>
        <v/>
      </c>
      <c r="D26320" s="213" t="str">
        <f t="shared" si="825"/>
        <v/>
      </c>
    </row>
    <row r="26321" spans="2:4" x14ac:dyDescent="0.3">
      <c r="B26321" s="211" t="str">
        <f t="shared" si="824"/>
        <v/>
      </c>
      <c r="D26321" s="213" t="str">
        <f t="shared" si="825"/>
        <v/>
      </c>
    </row>
    <row r="26322" spans="2:4" x14ac:dyDescent="0.3">
      <c r="B26322" s="211" t="str">
        <f t="shared" si="824"/>
        <v/>
      </c>
      <c r="D26322" s="213" t="str">
        <f t="shared" si="825"/>
        <v/>
      </c>
    </row>
    <row r="26323" spans="2:4" x14ac:dyDescent="0.3">
      <c r="B26323" s="211" t="str">
        <f t="shared" si="824"/>
        <v/>
      </c>
      <c r="D26323" s="213" t="str">
        <f t="shared" si="825"/>
        <v/>
      </c>
    </row>
    <row r="26324" spans="2:4" x14ac:dyDescent="0.3">
      <c r="B26324" s="211" t="str">
        <f t="shared" si="824"/>
        <v/>
      </c>
      <c r="D26324" s="213" t="str">
        <f t="shared" si="825"/>
        <v/>
      </c>
    </row>
    <row r="26325" spans="2:4" x14ac:dyDescent="0.3">
      <c r="B26325" s="211" t="str">
        <f t="shared" si="824"/>
        <v/>
      </c>
      <c r="D26325" s="213" t="str">
        <f t="shared" si="825"/>
        <v/>
      </c>
    </row>
    <row r="26326" spans="2:4" x14ac:dyDescent="0.3">
      <c r="B26326" s="211" t="str">
        <f t="shared" si="824"/>
        <v/>
      </c>
      <c r="D26326" s="213" t="str">
        <f t="shared" si="825"/>
        <v/>
      </c>
    </row>
    <row r="26327" spans="2:4" x14ac:dyDescent="0.3">
      <c r="B26327" s="211" t="str">
        <f t="shared" si="824"/>
        <v/>
      </c>
      <c r="D26327" s="213" t="str">
        <f t="shared" si="825"/>
        <v/>
      </c>
    </row>
    <row r="26328" spans="2:4" x14ac:dyDescent="0.3">
      <c r="B26328" s="211" t="str">
        <f t="shared" si="824"/>
        <v/>
      </c>
      <c r="D26328" s="213" t="str">
        <f t="shared" si="825"/>
        <v/>
      </c>
    </row>
    <row r="26329" spans="2:4" x14ac:dyDescent="0.3">
      <c r="B26329" s="211" t="str">
        <f t="shared" si="824"/>
        <v/>
      </c>
      <c r="D26329" s="213" t="str">
        <f t="shared" si="825"/>
        <v/>
      </c>
    </row>
    <row r="26330" spans="2:4" x14ac:dyDescent="0.3">
      <c r="B26330" s="211" t="str">
        <f t="shared" si="824"/>
        <v/>
      </c>
      <c r="D26330" s="213" t="str">
        <f t="shared" si="825"/>
        <v/>
      </c>
    </row>
    <row r="26331" spans="2:4" x14ac:dyDescent="0.3">
      <c r="B26331" s="211" t="str">
        <f t="shared" si="824"/>
        <v/>
      </c>
      <c r="D26331" s="213" t="str">
        <f t="shared" si="825"/>
        <v/>
      </c>
    </row>
    <row r="26332" spans="2:4" x14ac:dyDescent="0.3">
      <c r="B26332" s="211" t="str">
        <f t="shared" si="824"/>
        <v/>
      </c>
      <c r="D26332" s="213" t="str">
        <f t="shared" si="825"/>
        <v/>
      </c>
    </row>
    <row r="26333" spans="2:4" x14ac:dyDescent="0.3">
      <c r="B26333" s="211" t="str">
        <f t="shared" si="824"/>
        <v/>
      </c>
      <c r="D26333" s="213" t="str">
        <f t="shared" si="825"/>
        <v/>
      </c>
    </row>
    <row r="26334" spans="2:4" x14ac:dyDescent="0.3">
      <c r="B26334" s="211" t="str">
        <f t="shared" si="824"/>
        <v/>
      </c>
      <c r="D26334" s="213" t="str">
        <f t="shared" si="825"/>
        <v/>
      </c>
    </row>
    <row r="26335" spans="2:4" x14ac:dyDescent="0.3">
      <c r="B26335" s="211" t="str">
        <f t="shared" si="824"/>
        <v/>
      </c>
      <c r="D26335" s="213" t="str">
        <f t="shared" si="825"/>
        <v/>
      </c>
    </row>
    <row r="26336" spans="2:4" x14ac:dyDescent="0.3">
      <c r="B26336" s="211" t="str">
        <f t="shared" si="824"/>
        <v/>
      </c>
      <c r="D26336" s="213" t="str">
        <f t="shared" si="825"/>
        <v/>
      </c>
    </row>
    <row r="26337" spans="2:4" x14ac:dyDescent="0.3">
      <c r="B26337" s="211" t="str">
        <f t="shared" si="824"/>
        <v/>
      </c>
      <c r="D26337" s="213" t="str">
        <f t="shared" si="825"/>
        <v/>
      </c>
    </row>
    <row r="26338" spans="2:4" x14ac:dyDescent="0.3">
      <c r="B26338" s="211" t="str">
        <f t="shared" si="824"/>
        <v/>
      </c>
      <c r="D26338" s="213" t="str">
        <f t="shared" si="825"/>
        <v/>
      </c>
    </row>
    <row r="26339" spans="2:4" x14ac:dyDescent="0.3">
      <c r="B26339" s="211" t="str">
        <f t="shared" si="824"/>
        <v/>
      </c>
      <c r="D26339" s="213" t="str">
        <f t="shared" si="825"/>
        <v/>
      </c>
    </row>
    <row r="26340" spans="2:4" x14ac:dyDescent="0.3">
      <c r="B26340" s="211" t="str">
        <f t="shared" si="824"/>
        <v/>
      </c>
      <c r="D26340" s="213" t="str">
        <f t="shared" si="825"/>
        <v/>
      </c>
    </row>
    <row r="26341" spans="2:4" x14ac:dyDescent="0.3">
      <c r="B26341" s="211" t="str">
        <f t="shared" si="824"/>
        <v/>
      </c>
      <c r="D26341" s="213" t="str">
        <f t="shared" si="825"/>
        <v/>
      </c>
    </row>
    <row r="26342" spans="2:4" x14ac:dyDescent="0.3">
      <c r="B26342" s="211" t="str">
        <f t="shared" si="824"/>
        <v/>
      </c>
      <c r="D26342" s="213" t="str">
        <f t="shared" si="825"/>
        <v/>
      </c>
    </row>
    <row r="26343" spans="2:4" x14ac:dyDescent="0.3">
      <c r="B26343" s="211" t="str">
        <f t="shared" si="824"/>
        <v/>
      </c>
      <c r="D26343" s="213" t="str">
        <f t="shared" si="825"/>
        <v/>
      </c>
    </row>
    <row r="26344" spans="2:4" x14ac:dyDescent="0.3">
      <c r="B26344" s="211" t="str">
        <f t="shared" si="824"/>
        <v/>
      </c>
      <c r="D26344" s="213" t="str">
        <f t="shared" si="825"/>
        <v/>
      </c>
    </row>
    <row r="26345" spans="2:4" x14ac:dyDescent="0.3">
      <c r="B26345" s="211" t="str">
        <f t="shared" si="824"/>
        <v/>
      </c>
      <c r="D26345" s="213" t="str">
        <f t="shared" si="825"/>
        <v/>
      </c>
    </row>
    <row r="26346" spans="2:4" x14ac:dyDescent="0.3">
      <c r="B26346" s="211" t="str">
        <f t="shared" si="824"/>
        <v/>
      </c>
      <c r="D26346" s="213" t="str">
        <f t="shared" si="825"/>
        <v/>
      </c>
    </row>
    <row r="26347" spans="2:4" x14ac:dyDescent="0.3">
      <c r="B26347" s="211" t="str">
        <f t="shared" si="824"/>
        <v/>
      </c>
      <c r="D26347" s="213" t="str">
        <f t="shared" si="825"/>
        <v/>
      </c>
    </row>
    <row r="26348" spans="2:4" x14ac:dyDescent="0.3">
      <c r="B26348" s="211" t="str">
        <f t="shared" si="824"/>
        <v/>
      </c>
      <c r="D26348" s="213" t="str">
        <f t="shared" si="825"/>
        <v/>
      </c>
    </row>
    <row r="26349" spans="2:4" x14ac:dyDescent="0.3">
      <c r="B26349" s="211" t="str">
        <f t="shared" si="824"/>
        <v/>
      </c>
      <c r="D26349" s="213" t="str">
        <f t="shared" si="825"/>
        <v/>
      </c>
    </row>
    <row r="26350" spans="2:4" x14ac:dyDescent="0.3">
      <c r="B26350" s="211" t="str">
        <f t="shared" si="824"/>
        <v/>
      </c>
      <c r="D26350" s="213" t="str">
        <f t="shared" si="825"/>
        <v/>
      </c>
    </row>
    <row r="26351" spans="2:4" x14ac:dyDescent="0.3">
      <c r="B26351" s="211" t="str">
        <f t="shared" si="824"/>
        <v/>
      </c>
      <c r="D26351" s="213" t="str">
        <f t="shared" si="825"/>
        <v/>
      </c>
    </row>
    <row r="26352" spans="2:4" x14ac:dyDescent="0.3">
      <c r="B26352" s="211" t="str">
        <f t="shared" si="824"/>
        <v/>
      </c>
      <c r="D26352" s="213" t="str">
        <f t="shared" si="825"/>
        <v/>
      </c>
    </row>
    <row r="26353" spans="2:4" x14ac:dyDescent="0.3">
      <c r="B26353" s="211" t="str">
        <f t="shared" si="824"/>
        <v/>
      </c>
      <c r="D26353" s="213" t="str">
        <f t="shared" si="825"/>
        <v/>
      </c>
    </row>
    <row r="26354" spans="2:4" x14ac:dyDescent="0.3">
      <c r="B26354" s="211" t="str">
        <f t="shared" si="824"/>
        <v/>
      </c>
      <c r="D26354" s="213" t="str">
        <f t="shared" si="825"/>
        <v/>
      </c>
    </row>
    <row r="26355" spans="2:4" x14ac:dyDescent="0.3">
      <c r="B26355" s="211" t="str">
        <f t="shared" si="824"/>
        <v/>
      </c>
      <c r="D26355" s="213" t="str">
        <f t="shared" si="825"/>
        <v/>
      </c>
    </row>
    <row r="26356" spans="2:4" x14ac:dyDescent="0.3">
      <c r="B26356" s="211" t="str">
        <f t="shared" si="824"/>
        <v/>
      </c>
      <c r="D26356" s="213" t="str">
        <f t="shared" si="825"/>
        <v/>
      </c>
    </row>
    <row r="26357" spans="2:4" x14ac:dyDescent="0.3">
      <c r="B26357" s="211" t="str">
        <f t="shared" si="824"/>
        <v/>
      </c>
      <c r="D26357" s="213" t="str">
        <f t="shared" si="825"/>
        <v/>
      </c>
    </row>
    <row r="26358" spans="2:4" x14ac:dyDescent="0.3">
      <c r="B26358" s="211" t="str">
        <f t="shared" si="824"/>
        <v/>
      </c>
      <c r="D26358" s="213" t="str">
        <f t="shared" si="825"/>
        <v/>
      </c>
    </row>
    <row r="26359" spans="2:4" x14ac:dyDescent="0.3">
      <c r="B26359" s="211" t="str">
        <f t="shared" si="824"/>
        <v/>
      </c>
      <c r="D26359" s="213" t="str">
        <f t="shared" si="825"/>
        <v/>
      </c>
    </row>
    <row r="26360" spans="2:4" x14ac:dyDescent="0.3">
      <c r="B26360" s="211" t="str">
        <f t="shared" si="824"/>
        <v/>
      </c>
      <c r="D26360" s="213" t="str">
        <f t="shared" si="825"/>
        <v/>
      </c>
    </row>
    <row r="26361" spans="2:4" x14ac:dyDescent="0.3">
      <c r="B26361" s="211" t="str">
        <f t="shared" si="824"/>
        <v/>
      </c>
      <c r="D26361" s="213" t="str">
        <f t="shared" si="825"/>
        <v/>
      </c>
    </row>
    <row r="26362" spans="2:4" x14ac:dyDescent="0.3">
      <c r="B26362" s="211" t="str">
        <f t="shared" si="824"/>
        <v/>
      </c>
      <c r="D26362" s="213" t="str">
        <f t="shared" si="825"/>
        <v/>
      </c>
    </row>
    <row r="26363" spans="2:4" x14ac:dyDescent="0.3">
      <c r="B26363" s="211" t="str">
        <f t="shared" si="824"/>
        <v/>
      </c>
      <c r="D26363" s="213" t="str">
        <f t="shared" si="825"/>
        <v/>
      </c>
    </row>
    <row r="26364" spans="2:4" x14ac:dyDescent="0.3">
      <c r="B26364" s="211" t="str">
        <f t="shared" si="824"/>
        <v/>
      </c>
      <c r="D26364" s="213" t="str">
        <f t="shared" si="825"/>
        <v/>
      </c>
    </row>
    <row r="26365" spans="2:4" x14ac:dyDescent="0.3">
      <c r="B26365" s="211" t="str">
        <f t="shared" si="824"/>
        <v/>
      </c>
      <c r="D26365" s="213" t="str">
        <f t="shared" si="825"/>
        <v/>
      </c>
    </row>
    <row r="26366" spans="2:4" x14ac:dyDescent="0.3">
      <c r="B26366" s="211" t="str">
        <f t="shared" si="824"/>
        <v/>
      </c>
      <c r="D26366" s="213" t="str">
        <f t="shared" si="825"/>
        <v/>
      </c>
    </row>
    <row r="26367" spans="2:4" x14ac:dyDescent="0.3">
      <c r="B26367" s="211" t="str">
        <f t="shared" si="824"/>
        <v/>
      </c>
      <c r="D26367" s="213" t="str">
        <f t="shared" si="825"/>
        <v/>
      </c>
    </row>
    <row r="26368" spans="2:4" x14ac:dyDescent="0.3">
      <c r="B26368" s="211" t="str">
        <f t="shared" si="824"/>
        <v/>
      </c>
      <c r="D26368" s="213" t="str">
        <f t="shared" si="825"/>
        <v/>
      </c>
    </row>
    <row r="26369" spans="2:4" x14ac:dyDescent="0.3">
      <c r="B26369" s="211" t="str">
        <f t="shared" si="824"/>
        <v/>
      </c>
      <c r="D26369" s="213" t="str">
        <f t="shared" si="825"/>
        <v/>
      </c>
    </row>
    <row r="26370" spans="2:4" x14ac:dyDescent="0.3">
      <c r="B26370" s="211" t="str">
        <f t="shared" si="824"/>
        <v/>
      </c>
      <c r="D26370" s="213" t="str">
        <f t="shared" si="825"/>
        <v/>
      </c>
    </row>
    <row r="26371" spans="2:4" x14ac:dyDescent="0.3">
      <c r="B26371" s="211" t="str">
        <f t="shared" si="824"/>
        <v/>
      </c>
      <c r="D26371" s="213" t="str">
        <f t="shared" si="825"/>
        <v/>
      </c>
    </row>
    <row r="26372" spans="2:4" x14ac:dyDescent="0.3">
      <c r="B26372" s="211" t="str">
        <f t="shared" si="824"/>
        <v/>
      </c>
      <c r="D26372" s="213" t="str">
        <f t="shared" si="825"/>
        <v/>
      </c>
    </row>
    <row r="26373" spans="2:4" x14ac:dyDescent="0.3">
      <c r="B26373" s="211" t="str">
        <f t="shared" si="824"/>
        <v/>
      </c>
      <c r="D26373" s="213" t="str">
        <f t="shared" si="825"/>
        <v/>
      </c>
    </row>
    <row r="26374" spans="2:4" x14ac:dyDescent="0.3">
      <c r="B26374" s="211" t="str">
        <f t="shared" ref="B26374:B26437" si="826">IF(NOT(ISBLANK(A26374)),INT(($B$2-A26374)/365.25),"")</f>
        <v/>
      </c>
      <c r="D26374" s="213" t="str">
        <f t="shared" ref="D26374:D26437" si="827">_xlfn.IFNA(VLOOKUP(B26374,AgeGroups,2,TRUE),"")</f>
        <v/>
      </c>
    </row>
    <row r="26375" spans="2:4" x14ac:dyDescent="0.3">
      <c r="B26375" s="211" t="str">
        <f t="shared" si="826"/>
        <v/>
      </c>
      <c r="D26375" s="213" t="str">
        <f t="shared" si="827"/>
        <v/>
      </c>
    </row>
    <row r="26376" spans="2:4" x14ac:dyDescent="0.3">
      <c r="B26376" s="211" t="str">
        <f t="shared" si="826"/>
        <v/>
      </c>
      <c r="D26376" s="213" t="str">
        <f t="shared" si="827"/>
        <v/>
      </c>
    </row>
    <row r="26377" spans="2:4" x14ac:dyDescent="0.3">
      <c r="B26377" s="211" t="str">
        <f t="shared" si="826"/>
        <v/>
      </c>
      <c r="D26377" s="213" t="str">
        <f t="shared" si="827"/>
        <v/>
      </c>
    </row>
    <row r="26378" spans="2:4" x14ac:dyDescent="0.3">
      <c r="B26378" s="211" t="str">
        <f t="shared" si="826"/>
        <v/>
      </c>
      <c r="D26378" s="213" t="str">
        <f t="shared" si="827"/>
        <v/>
      </c>
    </row>
    <row r="26379" spans="2:4" x14ac:dyDescent="0.3">
      <c r="B26379" s="211" t="str">
        <f t="shared" si="826"/>
        <v/>
      </c>
      <c r="D26379" s="213" t="str">
        <f t="shared" si="827"/>
        <v/>
      </c>
    </row>
    <row r="26380" spans="2:4" x14ac:dyDescent="0.3">
      <c r="B26380" s="211" t="str">
        <f t="shared" si="826"/>
        <v/>
      </c>
      <c r="D26380" s="213" t="str">
        <f t="shared" si="827"/>
        <v/>
      </c>
    </row>
    <row r="26381" spans="2:4" x14ac:dyDescent="0.3">
      <c r="B26381" s="211" t="str">
        <f t="shared" si="826"/>
        <v/>
      </c>
      <c r="D26381" s="213" t="str">
        <f t="shared" si="827"/>
        <v/>
      </c>
    </row>
    <row r="26382" spans="2:4" x14ac:dyDescent="0.3">
      <c r="B26382" s="211" t="str">
        <f t="shared" si="826"/>
        <v/>
      </c>
      <c r="D26382" s="213" t="str">
        <f t="shared" si="827"/>
        <v/>
      </c>
    </row>
    <row r="26383" spans="2:4" x14ac:dyDescent="0.3">
      <c r="B26383" s="211" t="str">
        <f t="shared" si="826"/>
        <v/>
      </c>
      <c r="D26383" s="213" t="str">
        <f t="shared" si="827"/>
        <v/>
      </c>
    </row>
    <row r="26384" spans="2:4" x14ac:dyDescent="0.3">
      <c r="B26384" s="211" t="str">
        <f t="shared" si="826"/>
        <v/>
      </c>
      <c r="D26384" s="213" t="str">
        <f t="shared" si="827"/>
        <v/>
      </c>
    </row>
    <row r="26385" spans="2:4" x14ac:dyDescent="0.3">
      <c r="B26385" s="211" t="str">
        <f t="shared" si="826"/>
        <v/>
      </c>
      <c r="D26385" s="213" t="str">
        <f t="shared" si="827"/>
        <v/>
      </c>
    </row>
    <row r="26386" spans="2:4" x14ac:dyDescent="0.3">
      <c r="B26386" s="211" t="str">
        <f t="shared" si="826"/>
        <v/>
      </c>
      <c r="D26386" s="213" t="str">
        <f t="shared" si="827"/>
        <v/>
      </c>
    </row>
    <row r="26387" spans="2:4" x14ac:dyDescent="0.3">
      <c r="B26387" s="211" t="str">
        <f t="shared" si="826"/>
        <v/>
      </c>
      <c r="D26387" s="213" t="str">
        <f t="shared" si="827"/>
        <v/>
      </c>
    </row>
    <row r="26388" spans="2:4" x14ac:dyDescent="0.3">
      <c r="B26388" s="211" t="str">
        <f t="shared" si="826"/>
        <v/>
      </c>
      <c r="D26388" s="213" t="str">
        <f t="shared" si="827"/>
        <v/>
      </c>
    </row>
    <row r="26389" spans="2:4" x14ac:dyDescent="0.3">
      <c r="B26389" s="211" t="str">
        <f t="shared" si="826"/>
        <v/>
      </c>
      <c r="D26389" s="213" t="str">
        <f t="shared" si="827"/>
        <v/>
      </c>
    </row>
    <row r="26390" spans="2:4" x14ac:dyDescent="0.3">
      <c r="B26390" s="211" t="str">
        <f t="shared" si="826"/>
        <v/>
      </c>
      <c r="D26390" s="213" t="str">
        <f t="shared" si="827"/>
        <v/>
      </c>
    </row>
    <row r="26391" spans="2:4" x14ac:dyDescent="0.3">
      <c r="B26391" s="211" t="str">
        <f t="shared" si="826"/>
        <v/>
      </c>
      <c r="D26391" s="213" t="str">
        <f t="shared" si="827"/>
        <v/>
      </c>
    </row>
    <row r="26392" spans="2:4" x14ac:dyDescent="0.3">
      <c r="B26392" s="211" t="str">
        <f t="shared" si="826"/>
        <v/>
      </c>
      <c r="D26392" s="213" t="str">
        <f t="shared" si="827"/>
        <v/>
      </c>
    </row>
    <row r="26393" spans="2:4" x14ac:dyDescent="0.3">
      <c r="B26393" s="211" t="str">
        <f t="shared" si="826"/>
        <v/>
      </c>
      <c r="D26393" s="213" t="str">
        <f t="shared" si="827"/>
        <v/>
      </c>
    </row>
    <row r="26394" spans="2:4" x14ac:dyDescent="0.3">
      <c r="B26394" s="211" t="str">
        <f t="shared" si="826"/>
        <v/>
      </c>
      <c r="D26394" s="213" t="str">
        <f t="shared" si="827"/>
        <v/>
      </c>
    </row>
    <row r="26395" spans="2:4" x14ac:dyDescent="0.3">
      <c r="B26395" s="211" t="str">
        <f t="shared" si="826"/>
        <v/>
      </c>
      <c r="D26395" s="213" t="str">
        <f t="shared" si="827"/>
        <v/>
      </c>
    </row>
    <row r="26396" spans="2:4" x14ac:dyDescent="0.3">
      <c r="B26396" s="211" t="str">
        <f t="shared" si="826"/>
        <v/>
      </c>
      <c r="D26396" s="213" t="str">
        <f t="shared" si="827"/>
        <v/>
      </c>
    </row>
    <row r="26397" spans="2:4" x14ac:dyDescent="0.3">
      <c r="B26397" s="211" t="str">
        <f t="shared" si="826"/>
        <v/>
      </c>
      <c r="D26397" s="213" t="str">
        <f t="shared" si="827"/>
        <v/>
      </c>
    </row>
    <row r="26398" spans="2:4" x14ac:dyDescent="0.3">
      <c r="B26398" s="211" t="str">
        <f t="shared" si="826"/>
        <v/>
      </c>
      <c r="D26398" s="213" t="str">
        <f t="shared" si="827"/>
        <v/>
      </c>
    </row>
    <row r="26399" spans="2:4" x14ac:dyDescent="0.3">
      <c r="B26399" s="211" t="str">
        <f t="shared" si="826"/>
        <v/>
      </c>
      <c r="D26399" s="213" t="str">
        <f t="shared" si="827"/>
        <v/>
      </c>
    </row>
    <row r="26400" spans="2:4" x14ac:dyDescent="0.3">
      <c r="B26400" s="211" t="str">
        <f t="shared" si="826"/>
        <v/>
      </c>
      <c r="D26400" s="213" t="str">
        <f t="shared" si="827"/>
        <v/>
      </c>
    </row>
    <row r="26401" spans="2:4" x14ac:dyDescent="0.3">
      <c r="B26401" s="211" t="str">
        <f t="shared" si="826"/>
        <v/>
      </c>
      <c r="D26401" s="213" t="str">
        <f t="shared" si="827"/>
        <v/>
      </c>
    </row>
    <row r="26402" spans="2:4" x14ac:dyDescent="0.3">
      <c r="B26402" s="211" t="str">
        <f t="shared" si="826"/>
        <v/>
      </c>
      <c r="D26402" s="213" t="str">
        <f t="shared" si="827"/>
        <v/>
      </c>
    </row>
    <row r="26403" spans="2:4" x14ac:dyDescent="0.3">
      <c r="B26403" s="211" t="str">
        <f t="shared" si="826"/>
        <v/>
      </c>
      <c r="D26403" s="213" t="str">
        <f t="shared" si="827"/>
        <v/>
      </c>
    </row>
    <row r="26404" spans="2:4" x14ac:dyDescent="0.3">
      <c r="B26404" s="211" t="str">
        <f t="shared" si="826"/>
        <v/>
      </c>
      <c r="D26404" s="213" t="str">
        <f t="shared" si="827"/>
        <v/>
      </c>
    </row>
    <row r="26405" spans="2:4" x14ac:dyDescent="0.3">
      <c r="B26405" s="211" t="str">
        <f t="shared" si="826"/>
        <v/>
      </c>
      <c r="D26405" s="213" t="str">
        <f t="shared" si="827"/>
        <v/>
      </c>
    </row>
    <row r="26406" spans="2:4" x14ac:dyDescent="0.3">
      <c r="B26406" s="211" t="str">
        <f t="shared" si="826"/>
        <v/>
      </c>
      <c r="D26406" s="213" t="str">
        <f t="shared" si="827"/>
        <v/>
      </c>
    </row>
    <row r="26407" spans="2:4" x14ac:dyDescent="0.3">
      <c r="B26407" s="211" t="str">
        <f t="shared" si="826"/>
        <v/>
      </c>
      <c r="D26407" s="213" t="str">
        <f t="shared" si="827"/>
        <v/>
      </c>
    </row>
    <row r="26408" spans="2:4" x14ac:dyDescent="0.3">
      <c r="B26408" s="211" t="str">
        <f t="shared" si="826"/>
        <v/>
      </c>
      <c r="D26408" s="213" t="str">
        <f t="shared" si="827"/>
        <v/>
      </c>
    </row>
    <row r="26409" spans="2:4" x14ac:dyDescent="0.3">
      <c r="B26409" s="211" t="str">
        <f t="shared" si="826"/>
        <v/>
      </c>
      <c r="D26409" s="213" t="str">
        <f t="shared" si="827"/>
        <v/>
      </c>
    </row>
    <row r="26410" spans="2:4" x14ac:dyDescent="0.3">
      <c r="B26410" s="211" t="str">
        <f t="shared" si="826"/>
        <v/>
      </c>
      <c r="D26410" s="213" t="str">
        <f t="shared" si="827"/>
        <v/>
      </c>
    </row>
    <row r="26411" spans="2:4" x14ac:dyDescent="0.3">
      <c r="B26411" s="211" t="str">
        <f t="shared" si="826"/>
        <v/>
      </c>
      <c r="D26411" s="213" t="str">
        <f t="shared" si="827"/>
        <v/>
      </c>
    </row>
    <row r="26412" spans="2:4" x14ac:dyDescent="0.3">
      <c r="B26412" s="211" t="str">
        <f t="shared" si="826"/>
        <v/>
      </c>
      <c r="D26412" s="213" t="str">
        <f t="shared" si="827"/>
        <v/>
      </c>
    </row>
    <row r="26413" spans="2:4" x14ac:dyDescent="0.3">
      <c r="B26413" s="211" t="str">
        <f t="shared" si="826"/>
        <v/>
      </c>
      <c r="D26413" s="213" t="str">
        <f t="shared" si="827"/>
        <v/>
      </c>
    </row>
    <row r="26414" spans="2:4" x14ac:dyDescent="0.3">
      <c r="B26414" s="211" t="str">
        <f t="shared" si="826"/>
        <v/>
      </c>
      <c r="D26414" s="213" t="str">
        <f t="shared" si="827"/>
        <v/>
      </c>
    </row>
    <row r="26415" spans="2:4" x14ac:dyDescent="0.3">
      <c r="B26415" s="211" t="str">
        <f t="shared" si="826"/>
        <v/>
      </c>
      <c r="D26415" s="213" t="str">
        <f t="shared" si="827"/>
        <v/>
      </c>
    </row>
    <row r="26416" spans="2:4" x14ac:dyDescent="0.3">
      <c r="B26416" s="211" t="str">
        <f t="shared" si="826"/>
        <v/>
      </c>
      <c r="D26416" s="213" t="str">
        <f t="shared" si="827"/>
        <v/>
      </c>
    </row>
    <row r="26417" spans="2:4" x14ac:dyDescent="0.3">
      <c r="B26417" s="211" t="str">
        <f t="shared" si="826"/>
        <v/>
      </c>
      <c r="D26417" s="213" t="str">
        <f t="shared" si="827"/>
        <v/>
      </c>
    </row>
    <row r="26418" spans="2:4" x14ac:dyDescent="0.3">
      <c r="B26418" s="211" t="str">
        <f t="shared" si="826"/>
        <v/>
      </c>
      <c r="D26418" s="213" t="str">
        <f t="shared" si="827"/>
        <v/>
      </c>
    </row>
    <row r="26419" spans="2:4" x14ac:dyDescent="0.3">
      <c r="B26419" s="211" t="str">
        <f t="shared" si="826"/>
        <v/>
      </c>
      <c r="D26419" s="213" t="str">
        <f t="shared" si="827"/>
        <v/>
      </c>
    </row>
    <row r="26420" spans="2:4" x14ac:dyDescent="0.3">
      <c r="B26420" s="211" t="str">
        <f t="shared" si="826"/>
        <v/>
      </c>
      <c r="D26420" s="213" t="str">
        <f t="shared" si="827"/>
        <v/>
      </c>
    </row>
    <row r="26421" spans="2:4" x14ac:dyDescent="0.3">
      <c r="B26421" s="211" t="str">
        <f t="shared" si="826"/>
        <v/>
      </c>
      <c r="D26421" s="213" t="str">
        <f t="shared" si="827"/>
        <v/>
      </c>
    </row>
    <row r="26422" spans="2:4" x14ac:dyDescent="0.3">
      <c r="B26422" s="211" t="str">
        <f t="shared" si="826"/>
        <v/>
      </c>
      <c r="D26422" s="213" t="str">
        <f t="shared" si="827"/>
        <v/>
      </c>
    </row>
    <row r="26423" spans="2:4" x14ac:dyDescent="0.3">
      <c r="B26423" s="211" t="str">
        <f t="shared" si="826"/>
        <v/>
      </c>
      <c r="D26423" s="213" t="str">
        <f t="shared" si="827"/>
        <v/>
      </c>
    </row>
    <row r="26424" spans="2:4" x14ac:dyDescent="0.3">
      <c r="B26424" s="211" t="str">
        <f t="shared" si="826"/>
        <v/>
      </c>
      <c r="D26424" s="213" t="str">
        <f t="shared" si="827"/>
        <v/>
      </c>
    </row>
    <row r="26425" spans="2:4" x14ac:dyDescent="0.3">
      <c r="B26425" s="211" t="str">
        <f t="shared" si="826"/>
        <v/>
      </c>
      <c r="D26425" s="213" t="str">
        <f t="shared" si="827"/>
        <v/>
      </c>
    </row>
    <row r="26426" spans="2:4" x14ac:dyDescent="0.3">
      <c r="B26426" s="211" t="str">
        <f t="shared" si="826"/>
        <v/>
      </c>
      <c r="D26426" s="213" t="str">
        <f t="shared" si="827"/>
        <v/>
      </c>
    </row>
    <row r="26427" spans="2:4" x14ac:dyDescent="0.3">
      <c r="B26427" s="211" t="str">
        <f t="shared" si="826"/>
        <v/>
      </c>
      <c r="D26427" s="213" t="str">
        <f t="shared" si="827"/>
        <v/>
      </c>
    </row>
    <row r="26428" spans="2:4" x14ac:dyDescent="0.3">
      <c r="B26428" s="211" t="str">
        <f t="shared" si="826"/>
        <v/>
      </c>
      <c r="D26428" s="213" t="str">
        <f t="shared" si="827"/>
        <v/>
      </c>
    </row>
    <row r="26429" spans="2:4" x14ac:dyDescent="0.3">
      <c r="B26429" s="211" t="str">
        <f t="shared" si="826"/>
        <v/>
      </c>
      <c r="D26429" s="213" t="str">
        <f t="shared" si="827"/>
        <v/>
      </c>
    </row>
    <row r="26430" spans="2:4" x14ac:dyDescent="0.3">
      <c r="B26430" s="211" t="str">
        <f t="shared" si="826"/>
        <v/>
      </c>
      <c r="D26430" s="213" t="str">
        <f t="shared" si="827"/>
        <v/>
      </c>
    </row>
    <row r="26431" spans="2:4" x14ac:dyDescent="0.3">
      <c r="B26431" s="211" t="str">
        <f t="shared" si="826"/>
        <v/>
      </c>
      <c r="D26431" s="213" t="str">
        <f t="shared" si="827"/>
        <v/>
      </c>
    </row>
    <row r="26432" spans="2:4" x14ac:dyDescent="0.3">
      <c r="B26432" s="211" t="str">
        <f t="shared" si="826"/>
        <v/>
      </c>
      <c r="D26432" s="213" t="str">
        <f t="shared" si="827"/>
        <v/>
      </c>
    </row>
    <row r="26433" spans="2:4" x14ac:dyDescent="0.3">
      <c r="B26433" s="211" t="str">
        <f t="shared" si="826"/>
        <v/>
      </c>
      <c r="D26433" s="213" t="str">
        <f t="shared" si="827"/>
        <v/>
      </c>
    </row>
    <row r="26434" spans="2:4" x14ac:dyDescent="0.3">
      <c r="B26434" s="211" t="str">
        <f t="shared" si="826"/>
        <v/>
      </c>
      <c r="D26434" s="213" t="str">
        <f t="shared" si="827"/>
        <v/>
      </c>
    </row>
    <row r="26435" spans="2:4" x14ac:dyDescent="0.3">
      <c r="B26435" s="211" t="str">
        <f t="shared" si="826"/>
        <v/>
      </c>
      <c r="D26435" s="213" t="str">
        <f t="shared" si="827"/>
        <v/>
      </c>
    </row>
    <row r="26436" spans="2:4" x14ac:dyDescent="0.3">
      <c r="B26436" s="211" t="str">
        <f t="shared" si="826"/>
        <v/>
      </c>
      <c r="D26436" s="213" t="str">
        <f t="shared" si="827"/>
        <v/>
      </c>
    </row>
    <row r="26437" spans="2:4" x14ac:dyDescent="0.3">
      <c r="B26437" s="211" t="str">
        <f t="shared" si="826"/>
        <v/>
      </c>
      <c r="D26437" s="213" t="str">
        <f t="shared" si="827"/>
        <v/>
      </c>
    </row>
    <row r="26438" spans="2:4" x14ac:dyDescent="0.3">
      <c r="B26438" s="211" t="str">
        <f t="shared" ref="B26438:B26501" si="828">IF(NOT(ISBLANK(A26438)),INT(($B$2-A26438)/365.25),"")</f>
        <v/>
      </c>
      <c r="D26438" s="213" t="str">
        <f t="shared" ref="D26438:D26501" si="829">_xlfn.IFNA(VLOOKUP(B26438,AgeGroups,2,TRUE),"")</f>
        <v/>
      </c>
    </row>
    <row r="26439" spans="2:4" x14ac:dyDescent="0.3">
      <c r="B26439" s="211" t="str">
        <f t="shared" si="828"/>
        <v/>
      </c>
      <c r="D26439" s="213" t="str">
        <f t="shared" si="829"/>
        <v/>
      </c>
    </row>
    <row r="26440" spans="2:4" x14ac:dyDescent="0.3">
      <c r="B26440" s="211" t="str">
        <f t="shared" si="828"/>
        <v/>
      </c>
      <c r="D26440" s="213" t="str">
        <f t="shared" si="829"/>
        <v/>
      </c>
    </row>
    <row r="26441" spans="2:4" x14ac:dyDescent="0.3">
      <c r="B26441" s="211" t="str">
        <f t="shared" si="828"/>
        <v/>
      </c>
      <c r="D26441" s="213" t="str">
        <f t="shared" si="829"/>
        <v/>
      </c>
    </row>
    <row r="26442" spans="2:4" x14ac:dyDescent="0.3">
      <c r="B26442" s="211" t="str">
        <f t="shared" si="828"/>
        <v/>
      </c>
      <c r="D26442" s="213" t="str">
        <f t="shared" si="829"/>
        <v/>
      </c>
    </row>
    <row r="26443" spans="2:4" x14ac:dyDescent="0.3">
      <c r="B26443" s="211" t="str">
        <f t="shared" si="828"/>
        <v/>
      </c>
      <c r="D26443" s="213" t="str">
        <f t="shared" si="829"/>
        <v/>
      </c>
    </row>
    <row r="26444" spans="2:4" x14ac:dyDescent="0.3">
      <c r="B26444" s="211" t="str">
        <f t="shared" si="828"/>
        <v/>
      </c>
      <c r="D26444" s="213" t="str">
        <f t="shared" si="829"/>
        <v/>
      </c>
    </row>
    <row r="26445" spans="2:4" x14ac:dyDescent="0.3">
      <c r="B26445" s="211" t="str">
        <f t="shared" si="828"/>
        <v/>
      </c>
      <c r="D26445" s="213" t="str">
        <f t="shared" si="829"/>
        <v/>
      </c>
    </row>
    <row r="26446" spans="2:4" x14ac:dyDescent="0.3">
      <c r="B26446" s="211" t="str">
        <f t="shared" si="828"/>
        <v/>
      </c>
      <c r="D26446" s="213" t="str">
        <f t="shared" si="829"/>
        <v/>
      </c>
    </row>
    <row r="26447" spans="2:4" x14ac:dyDescent="0.3">
      <c r="B26447" s="211" t="str">
        <f t="shared" si="828"/>
        <v/>
      </c>
      <c r="D26447" s="213" t="str">
        <f t="shared" si="829"/>
        <v/>
      </c>
    </row>
    <row r="26448" spans="2:4" x14ac:dyDescent="0.3">
      <c r="B26448" s="211" t="str">
        <f t="shared" si="828"/>
        <v/>
      </c>
      <c r="D26448" s="213" t="str">
        <f t="shared" si="829"/>
        <v/>
      </c>
    </row>
    <row r="26449" spans="2:4" x14ac:dyDescent="0.3">
      <c r="B26449" s="211" t="str">
        <f t="shared" si="828"/>
        <v/>
      </c>
      <c r="D26449" s="213" t="str">
        <f t="shared" si="829"/>
        <v/>
      </c>
    </row>
    <row r="26450" spans="2:4" x14ac:dyDescent="0.3">
      <c r="B26450" s="211" t="str">
        <f t="shared" si="828"/>
        <v/>
      </c>
      <c r="D26450" s="213" t="str">
        <f t="shared" si="829"/>
        <v/>
      </c>
    </row>
    <row r="26451" spans="2:4" x14ac:dyDescent="0.3">
      <c r="B26451" s="211" t="str">
        <f t="shared" si="828"/>
        <v/>
      </c>
      <c r="D26451" s="213" t="str">
        <f t="shared" si="829"/>
        <v/>
      </c>
    </row>
    <row r="26452" spans="2:4" x14ac:dyDescent="0.3">
      <c r="B26452" s="211" t="str">
        <f t="shared" si="828"/>
        <v/>
      </c>
      <c r="D26452" s="213" t="str">
        <f t="shared" si="829"/>
        <v/>
      </c>
    </row>
    <row r="26453" spans="2:4" x14ac:dyDescent="0.3">
      <c r="B26453" s="211" t="str">
        <f t="shared" si="828"/>
        <v/>
      </c>
      <c r="D26453" s="213" t="str">
        <f t="shared" si="829"/>
        <v/>
      </c>
    </row>
    <row r="26454" spans="2:4" x14ac:dyDescent="0.3">
      <c r="B26454" s="211" t="str">
        <f t="shared" si="828"/>
        <v/>
      </c>
      <c r="D26454" s="213" t="str">
        <f t="shared" si="829"/>
        <v/>
      </c>
    </row>
    <row r="26455" spans="2:4" x14ac:dyDescent="0.3">
      <c r="B26455" s="211" t="str">
        <f t="shared" si="828"/>
        <v/>
      </c>
      <c r="D26455" s="213" t="str">
        <f t="shared" si="829"/>
        <v/>
      </c>
    </row>
    <row r="26456" spans="2:4" x14ac:dyDescent="0.3">
      <c r="B26456" s="211" t="str">
        <f t="shared" si="828"/>
        <v/>
      </c>
      <c r="D26456" s="213" t="str">
        <f t="shared" si="829"/>
        <v/>
      </c>
    </row>
    <row r="26457" spans="2:4" x14ac:dyDescent="0.3">
      <c r="B26457" s="211" t="str">
        <f t="shared" si="828"/>
        <v/>
      </c>
      <c r="D26457" s="213" t="str">
        <f t="shared" si="829"/>
        <v/>
      </c>
    </row>
    <row r="26458" spans="2:4" x14ac:dyDescent="0.3">
      <c r="B26458" s="211" t="str">
        <f t="shared" si="828"/>
        <v/>
      </c>
      <c r="D26458" s="213" t="str">
        <f t="shared" si="829"/>
        <v/>
      </c>
    </row>
    <row r="26459" spans="2:4" x14ac:dyDescent="0.3">
      <c r="B26459" s="211" t="str">
        <f t="shared" si="828"/>
        <v/>
      </c>
      <c r="D26459" s="213" t="str">
        <f t="shared" si="829"/>
        <v/>
      </c>
    </row>
    <row r="26460" spans="2:4" x14ac:dyDescent="0.3">
      <c r="B26460" s="211" t="str">
        <f t="shared" si="828"/>
        <v/>
      </c>
      <c r="D26460" s="213" t="str">
        <f t="shared" si="829"/>
        <v/>
      </c>
    </row>
    <row r="26461" spans="2:4" x14ac:dyDescent="0.3">
      <c r="B26461" s="211" t="str">
        <f t="shared" si="828"/>
        <v/>
      </c>
      <c r="D26461" s="213" t="str">
        <f t="shared" si="829"/>
        <v/>
      </c>
    </row>
    <row r="26462" spans="2:4" x14ac:dyDescent="0.3">
      <c r="B26462" s="211" t="str">
        <f t="shared" si="828"/>
        <v/>
      </c>
      <c r="D26462" s="213" t="str">
        <f t="shared" si="829"/>
        <v/>
      </c>
    </row>
    <row r="26463" spans="2:4" x14ac:dyDescent="0.3">
      <c r="B26463" s="211" t="str">
        <f t="shared" si="828"/>
        <v/>
      </c>
      <c r="D26463" s="213" t="str">
        <f t="shared" si="829"/>
        <v/>
      </c>
    </row>
    <row r="26464" spans="2:4" x14ac:dyDescent="0.3">
      <c r="B26464" s="211" t="str">
        <f t="shared" si="828"/>
        <v/>
      </c>
      <c r="D26464" s="213" t="str">
        <f t="shared" si="829"/>
        <v/>
      </c>
    </row>
    <row r="26465" spans="2:4" x14ac:dyDescent="0.3">
      <c r="B26465" s="211" t="str">
        <f t="shared" si="828"/>
        <v/>
      </c>
      <c r="D26465" s="213" t="str">
        <f t="shared" si="829"/>
        <v/>
      </c>
    </row>
    <row r="26466" spans="2:4" x14ac:dyDescent="0.3">
      <c r="B26466" s="211" t="str">
        <f t="shared" si="828"/>
        <v/>
      </c>
      <c r="D26466" s="213" t="str">
        <f t="shared" si="829"/>
        <v/>
      </c>
    </row>
    <row r="26467" spans="2:4" x14ac:dyDescent="0.3">
      <c r="B26467" s="211" t="str">
        <f t="shared" si="828"/>
        <v/>
      </c>
      <c r="D26467" s="213" t="str">
        <f t="shared" si="829"/>
        <v/>
      </c>
    </row>
    <row r="26468" spans="2:4" x14ac:dyDescent="0.3">
      <c r="B26468" s="211" t="str">
        <f t="shared" si="828"/>
        <v/>
      </c>
      <c r="D26468" s="213" t="str">
        <f t="shared" si="829"/>
        <v/>
      </c>
    </row>
    <row r="26469" spans="2:4" x14ac:dyDescent="0.3">
      <c r="B26469" s="211" t="str">
        <f t="shared" si="828"/>
        <v/>
      </c>
      <c r="D26469" s="213" t="str">
        <f t="shared" si="829"/>
        <v/>
      </c>
    </row>
    <row r="26470" spans="2:4" x14ac:dyDescent="0.3">
      <c r="B26470" s="211" t="str">
        <f t="shared" si="828"/>
        <v/>
      </c>
      <c r="D26470" s="213" t="str">
        <f t="shared" si="829"/>
        <v/>
      </c>
    </row>
    <row r="26471" spans="2:4" x14ac:dyDescent="0.3">
      <c r="B26471" s="211" t="str">
        <f t="shared" si="828"/>
        <v/>
      </c>
      <c r="D26471" s="213" t="str">
        <f t="shared" si="829"/>
        <v/>
      </c>
    </row>
    <row r="26472" spans="2:4" x14ac:dyDescent="0.3">
      <c r="B26472" s="211" t="str">
        <f t="shared" si="828"/>
        <v/>
      </c>
      <c r="D26472" s="213" t="str">
        <f t="shared" si="829"/>
        <v/>
      </c>
    </row>
    <row r="26473" spans="2:4" x14ac:dyDescent="0.3">
      <c r="B26473" s="211" t="str">
        <f t="shared" si="828"/>
        <v/>
      </c>
      <c r="D26473" s="213" t="str">
        <f t="shared" si="829"/>
        <v/>
      </c>
    </row>
    <row r="26474" spans="2:4" x14ac:dyDescent="0.3">
      <c r="B26474" s="211" t="str">
        <f t="shared" si="828"/>
        <v/>
      </c>
      <c r="D26474" s="213" t="str">
        <f t="shared" si="829"/>
        <v/>
      </c>
    </row>
    <row r="26475" spans="2:4" x14ac:dyDescent="0.3">
      <c r="B26475" s="211" t="str">
        <f t="shared" si="828"/>
        <v/>
      </c>
      <c r="D26475" s="213" t="str">
        <f t="shared" si="829"/>
        <v/>
      </c>
    </row>
    <row r="26476" spans="2:4" x14ac:dyDescent="0.3">
      <c r="B26476" s="211" t="str">
        <f t="shared" si="828"/>
        <v/>
      </c>
      <c r="D26476" s="213" t="str">
        <f t="shared" si="829"/>
        <v/>
      </c>
    </row>
    <row r="26477" spans="2:4" x14ac:dyDescent="0.3">
      <c r="B26477" s="211" t="str">
        <f t="shared" si="828"/>
        <v/>
      </c>
      <c r="D26477" s="213" t="str">
        <f t="shared" si="829"/>
        <v/>
      </c>
    </row>
    <row r="26478" spans="2:4" x14ac:dyDescent="0.3">
      <c r="B26478" s="211" t="str">
        <f t="shared" si="828"/>
        <v/>
      </c>
      <c r="D26478" s="213" t="str">
        <f t="shared" si="829"/>
        <v/>
      </c>
    </row>
    <row r="26479" spans="2:4" x14ac:dyDescent="0.3">
      <c r="B26479" s="211" t="str">
        <f t="shared" si="828"/>
        <v/>
      </c>
      <c r="D26479" s="213" t="str">
        <f t="shared" si="829"/>
        <v/>
      </c>
    </row>
    <row r="26480" spans="2:4" x14ac:dyDescent="0.3">
      <c r="B26480" s="211" t="str">
        <f t="shared" si="828"/>
        <v/>
      </c>
      <c r="D26480" s="213" t="str">
        <f t="shared" si="829"/>
        <v/>
      </c>
    </row>
    <row r="26481" spans="2:4" x14ac:dyDescent="0.3">
      <c r="B26481" s="211" t="str">
        <f t="shared" si="828"/>
        <v/>
      </c>
      <c r="D26481" s="213" t="str">
        <f t="shared" si="829"/>
        <v/>
      </c>
    </row>
    <row r="26482" spans="2:4" x14ac:dyDescent="0.3">
      <c r="B26482" s="211" t="str">
        <f t="shared" si="828"/>
        <v/>
      </c>
      <c r="D26482" s="213" t="str">
        <f t="shared" si="829"/>
        <v/>
      </c>
    </row>
    <row r="26483" spans="2:4" x14ac:dyDescent="0.3">
      <c r="B26483" s="211" t="str">
        <f t="shared" si="828"/>
        <v/>
      </c>
      <c r="D26483" s="213" t="str">
        <f t="shared" si="829"/>
        <v/>
      </c>
    </row>
    <row r="26484" spans="2:4" x14ac:dyDescent="0.3">
      <c r="B26484" s="211" t="str">
        <f t="shared" si="828"/>
        <v/>
      </c>
      <c r="D26484" s="213" t="str">
        <f t="shared" si="829"/>
        <v/>
      </c>
    </row>
    <row r="26485" spans="2:4" x14ac:dyDescent="0.3">
      <c r="B26485" s="211" t="str">
        <f t="shared" si="828"/>
        <v/>
      </c>
      <c r="D26485" s="213" t="str">
        <f t="shared" si="829"/>
        <v/>
      </c>
    </row>
    <row r="26486" spans="2:4" x14ac:dyDescent="0.3">
      <c r="B26486" s="211" t="str">
        <f t="shared" si="828"/>
        <v/>
      </c>
      <c r="D26486" s="213" t="str">
        <f t="shared" si="829"/>
        <v/>
      </c>
    </row>
    <row r="26487" spans="2:4" x14ac:dyDescent="0.3">
      <c r="B26487" s="211" t="str">
        <f t="shared" si="828"/>
        <v/>
      </c>
      <c r="D26487" s="213" t="str">
        <f t="shared" si="829"/>
        <v/>
      </c>
    </row>
    <row r="26488" spans="2:4" x14ac:dyDescent="0.3">
      <c r="B26488" s="211" t="str">
        <f t="shared" si="828"/>
        <v/>
      </c>
      <c r="D26488" s="213" t="str">
        <f t="shared" si="829"/>
        <v/>
      </c>
    </row>
    <row r="26489" spans="2:4" x14ac:dyDescent="0.3">
      <c r="B26489" s="211" t="str">
        <f t="shared" si="828"/>
        <v/>
      </c>
      <c r="D26489" s="213" t="str">
        <f t="shared" si="829"/>
        <v/>
      </c>
    </row>
    <row r="26490" spans="2:4" x14ac:dyDescent="0.3">
      <c r="B26490" s="211" t="str">
        <f t="shared" si="828"/>
        <v/>
      </c>
      <c r="D26490" s="213" t="str">
        <f t="shared" si="829"/>
        <v/>
      </c>
    </row>
    <row r="26491" spans="2:4" x14ac:dyDescent="0.3">
      <c r="B26491" s="211" t="str">
        <f t="shared" si="828"/>
        <v/>
      </c>
      <c r="D26491" s="213" t="str">
        <f t="shared" si="829"/>
        <v/>
      </c>
    </row>
    <row r="26492" spans="2:4" x14ac:dyDescent="0.3">
      <c r="B26492" s="211" t="str">
        <f t="shared" si="828"/>
        <v/>
      </c>
      <c r="D26492" s="213" t="str">
        <f t="shared" si="829"/>
        <v/>
      </c>
    </row>
    <row r="26493" spans="2:4" x14ac:dyDescent="0.3">
      <c r="B26493" s="211" t="str">
        <f t="shared" si="828"/>
        <v/>
      </c>
      <c r="D26493" s="213" t="str">
        <f t="shared" si="829"/>
        <v/>
      </c>
    </row>
    <row r="26494" spans="2:4" x14ac:dyDescent="0.3">
      <c r="B26494" s="211" t="str">
        <f t="shared" si="828"/>
        <v/>
      </c>
      <c r="D26494" s="213" t="str">
        <f t="shared" si="829"/>
        <v/>
      </c>
    </row>
    <row r="26495" spans="2:4" x14ac:dyDescent="0.3">
      <c r="B26495" s="211" t="str">
        <f t="shared" si="828"/>
        <v/>
      </c>
      <c r="D26495" s="213" t="str">
        <f t="shared" si="829"/>
        <v/>
      </c>
    </row>
    <row r="26496" spans="2:4" x14ac:dyDescent="0.3">
      <c r="B26496" s="211" t="str">
        <f t="shared" si="828"/>
        <v/>
      </c>
      <c r="D26496" s="213" t="str">
        <f t="shared" si="829"/>
        <v/>
      </c>
    </row>
    <row r="26497" spans="2:4" x14ac:dyDescent="0.3">
      <c r="B26497" s="211" t="str">
        <f t="shared" si="828"/>
        <v/>
      </c>
      <c r="D26497" s="213" t="str">
        <f t="shared" si="829"/>
        <v/>
      </c>
    </row>
    <row r="26498" spans="2:4" x14ac:dyDescent="0.3">
      <c r="B26498" s="211" t="str">
        <f t="shared" si="828"/>
        <v/>
      </c>
      <c r="D26498" s="213" t="str">
        <f t="shared" si="829"/>
        <v/>
      </c>
    </row>
    <row r="26499" spans="2:4" x14ac:dyDescent="0.3">
      <c r="B26499" s="211" t="str">
        <f t="shared" si="828"/>
        <v/>
      </c>
      <c r="D26499" s="213" t="str">
        <f t="shared" si="829"/>
        <v/>
      </c>
    </row>
    <row r="26500" spans="2:4" x14ac:dyDescent="0.3">
      <c r="B26500" s="211" t="str">
        <f t="shared" si="828"/>
        <v/>
      </c>
      <c r="D26500" s="213" t="str">
        <f t="shared" si="829"/>
        <v/>
      </c>
    </row>
    <row r="26501" spans="2:4" x14ac:dyDescent="0.3">
      <c r="B26501" s="211" t="str">
        <f t="shared" si="828"/>
        <v/>
      </c>
      <c r="D26501" s="213" t="str">
        <f t="shared" si="829"/>
        <v/>
      </c>
    </row>
    <row r="26502" spans="2:4" x14ac:dyDescent="0.3">
      <c r="B26502" s="211" t="str">
        <f t="shared" ref="B26502:B26565" si="830">IF(NOT(ISBLANK(A26502)),INT(($B$2-A26502)/365.25),"")</f>
        <v/>
      </c>
      <c r="D26502" s="213" t="str">
        <f t="shared" ref="D26502:D26565" si="831">_xlfn.IFNA(VLOOKUP(B26502,AgeGroups,2,TRUE),"")</f>
        <v/>
      </c>
    </row>
    <row r="26503" spans="2:4" x14ac:dyDescent="0.3">
      <c r="B26503" s="211" t="str">
        <f t="shared" si="830"/>
        <v/>
      </c>
      <c r="D26503" s="213" t="str">
        <f t="shared" si="831"/>
        <v/>
      </c>
    </row>
    <row r="26504" spans="2:4" x14ac:dyDescent="0.3">
      <c r="B26504" s="211" t="str">
        <f t="shared" si="830"/>
        <v/>
      </c>
      <c r="D26504" s="213" t="str">
        <f t="shared" si="831"/>
        <v/>
      </c>
    </row>
    <row r="26505" spans="2:4" x14ac:dyDescent="0.3">
      <c r="B26505" s="211" t="str">
        <f t="shared" si="830"/>
        <v/>
      </c>
      <c r="D26505" s="213" t="str">
        <f t="shared" si="831"/>
        <v/>
      </c>
    </row>
    <row r="26506" spans="2:4" x14ac:dyDescent="0.3">
      <c r="B26506" s="211" t="str">
        <f t="shared" si="830"/>
        <v/>
      </c>
      <c r="D26506" s="213" t="str">
        <f t="shared" si="831"/>
        <v/>
      </c>
    </row>
    <row r="26507" spans="2:4" x14ac:dyDescent="0.3">
      <c r="B26507" s="211" t="str">
        <f t="shared" si="830"/>
        <v/>
      </c>
      <c r="D26507" s="213" t="str">
        <f t="shared" si="831"/>
        <v/>
      </c>
    </row>
    <row r="26508" spans="2:4" x14ac:dyDescent="0.3">
      <c r="B26508" s="211" t="str">
        <f t="shared" si="830"/>
        <v/>
      </c>
      <c r="D26508" s="213" t="str">
        <f t="shared" si="831"/>
        <v/>
      </c>
    </row>
    <row r="26509" spans="2:4" x14ac:dyDescent="0.3">
      <c r="B26509" s="211" t="str">
        <f t="shared" si="830"/>
        <v/>
      </c>
      <c r="D26509" s="213" t="str">
        <f t="shared" si="831"/>
        <v/>
      </c>
    </row>
    <row r="26510" spans="2:4" x14ac:dyDescent="0.3">
      <c r="B26510" s="211" t="str">
        <f t="shared" si="830"/>
        <v/>
      </c>
      <c r="D26510" s="213" t="str">
        <f t="shared" si="831"/>
        <v/>
      </c>
    </row>
    <row r="26511" spans="2:4" x14ac:dyDescent="0.3">
      <c r="B26511" s="211" t="str">
        <f t="shared" si="830"/>
        <v/>
      </c>
      <c r="D26511" s="213" t="str">
        <f t="shared" si="831"/>
        <v/>
      </c>
    </row>
    <row r="26512" spans="2:4" x14ac:dyDescent="0.3">
      <c r="B26512" s="211" t="str">
        <f t="shared" si="830"/>
        <v/>
      </c>
      <c r="D26512" s="213" t="str">
        <f t="shared" si="831"/>
        <v/>
      </c>
    </row>
    <row r="26513" spans="2:4" x14ac:dyDescent="0.3">
      <c r="B26513" s="211" t="str">
        <f t="shared" si="830"/>
        <v/>
      </c>
      <c r="D26513" s="213" t="str">
        <f t="shared" si="831"/>
        <v/>
      </c>
    </row>
    <row r="26514" spans="2:4" x14ac:dyDescent="0.3">
      <c r="B26514" s="211" t="str">
        <f t="shared" si="830"/>
        <v/>
      </c>
      <c r="D26514" s="213" t="str">
        <f t="shared" si="831"/>
        <v/>
      </c>
    </row>
    <row r="26515" spans="2:4" x14ac:dyDescent="0.3">
      <c r="B26515" s="211" t="str">
        <f t="shared" si="830"/>
        <v/>
      </c>
      <c r="D26515" s="213" t="str">
        <f t="shared" si="831"/>
        <v/>
      </c>
    </row>
    <row r="26516" spans="2:4" x14ac:dyDescent="0.3">
      <c r="B26516" s="211" t="str">
        <f t="shared" si="830"/>
        <v/>
      </c>
      <c r="D26516" s="213" t="str">
        <f t="shared" si="831"/>
        <v/>
      </c>
    </row>
    <row r="26517" spans="2:4" x14ac:dyDescent="0.3">
      <c r="B26517" s="211" t="str">
        <f t="shared" si="830"/>
        <v/>
      </c>
      <c r="D26517" s="213" t="str">
        <f t="shared" si="831"/>
        <v/>
      </c>
    </row>
    <row r="26518" spans="2:4" x14ac:dyDescent="0.3">
      <c r="B26518" s="211" t="str">
        <f t="shared" si="830"/>
        <v/>
      </c>
      <c r="D26518" s="213" t="str">
        <f t="shared" si="831"/>
        <v/>
      </c>
    </row>
    <row r="26519" spans="2:4" x14ac:dyDescent="0.3">
      <c r="B26519" s="211" t="str">
        <f t="shared" si="830"/>
        <v/>
      </c>
      <c r="D26519" s="213" t="str">
        <f t="shared" si="831"/>
        <v/>
      </c>
    </row>
    <row r="26520" spans="2:4" x14ac:dyDescent="0.3">
      <c r="B26520" s="211" t="str">
        <f t="shared" si="830"/>
        <v/>
      </c>
      <c r="D26520" s="213" t="str">
        <f t="shared" si="831"/>
        <v/>
      </c>
    </row>
    <row r="26521" spans="2:4" x14ac:dyDescent="0.3">
      <c r="B26521" s="211" t="str">
        <f t="shared" si="830"/>
        <v/>
      </c>
      <c r="D26521" s="213" t="str">
        <f t="shared" si="831"/>
        <v/>
      </c>
    </row>
    <row r="26522" spans="2:4" x14ac:dyDescent="0.3">
      <c r="B26522" s="211" t="str">
        <f t="shared" si="830"/>
        <v/>
      </c>
      <c r="D26522" s="213" t="str">
        <f t="shared" si="831"/>
        <v/>
      </c>
    </row>
    <row r="26523" spans="2:4" x14ac:dyDescent="0.3">
      <c r="B26523" s="211" t="str">
        <f t="shared" si="830"/>
        <v/>
      </c>
      <c r="D26523" s="213" t="str">
        <f t="shared" si="831"/>
        <v/>
      </c>
    </row>
    <row r="26524" spans="2:4" x14ac:dyDescent="0.3">
      <c r="B26524" s="211" t="str">
        <f t="shared" si="830"/>
        <v/>
      </c>
      <c r="D26524" s="213" t="str">
        <f t="shared" si="831"/>
        <v/>
      </c>
    </row>
    <row r="26525" spans="2:4" x14ac:dyDescent="0.3">
      <c r="B26525" s="211" t="str">
        <f t="shared" si="830"/>
        <v/>
      </c>
      <c r="D26525" s="213" t="str">
        <f t="shared" si="831"/>
        <v/>
      </c>
    </row>
    <row r="26526" spans="2:4" x14ac:dyDescent="0.3">
      <c r="B26526" s="211" t="str">
        <f t="shared" si="830"/>
        <v/>
      </c>
      <c r="D26526" s="213" t="str">
        <f t="shared" si="831"/>
        <v/>
      </c>
    </row>
    <row r="26527" spans="2:4" x14ac:dyDescent="0.3">
      <c r="B26527" s="211" t="str">
        <f t="shared" si="830"/>
        <v/>
      </c>
      <c r="D26527" s="213" t="str">
        <f t="shared" si="831"/>
        <v/>
      </c>
    </row>
    <row r="26528" spans="2:4" x14ac:dyDescent="0.3">
      <c r="B26528" s="211" t="str">
        <f t="shared" si="830"/>
        <v/>
      </c>
      <c r="D26528" s="213" t="str">
        <f t="shared" si="831"/>
        <v/>
      </c>
    </row>
    <row r="26529" spans="2:4" x14ac:dyDescent="0.3">
      <c r="B26529" s="211" t="str">
        <f t="shared" si="830"/>
        <v/>
      </c>
      <c r="D26529" s="213" t="str">
        <f t="shared" si="831"/>
        <v/>
      </c>
    </row>
    <row r="26530" spans="2:4" x14ac:dyDescent="0.3">
      <c r="B26530" s="211" t="str">
        <f t="shared" si="830"/>
        <v/>
      </c>
      <c r="D26530" s="213" t="str">
        <f t="shared" si="831"/>
        <v/>
      </c>
    </row>
    <row r="26531" spans="2:4" x14ac:dyDescent="0.3">
      <c r="B26531" s="211" t="str">
        <f t="shared" si="830"/>
        <v/>
      </c>
      <c r="D26531" s="213" t="str">
        <f t="shared" si="831"/>
        <v/>
      </c>
    </row>
    <row r="26532" spans="2:4" x14ac:dyDescent="0.3">
      <c r="B26532" s="211" t="str">
        <f t="shared" si="830"/>
        <v/>
      </c>
      <c r="D26532" s="213" t="str">
        <f t="shared" si="831"/>
        <v/>
      </c>
    </row>
    <row r="26533" spans="2:4" x14ac:dyDescent="0.3">
      <c r="B26533" s="211" t="str">
        <f t="shared" si="830"/>
        <v/>
      </c>
      <c r="D26533" s="213" t="str">
        <f t="shared" si="831"/>
        <v/>
      </c>
    </row>
    <row r="26534" spans="2:4" x14ac:dyDescent="0.3">
      <c r="B26534" s="211" t="str">
        <f t="shared" si="830"/>
        <v/>
      </c>
      <c r="D26534" s="213" t="str">
        <f t="shared" si="831"/>
        <v/>
      </c>
    </row>
    <row r="26535" spans="2:4" x14ac:dyDescent="0.3">
      <c r="B26535" s="211" t="str">
        <f t="shared" si="830"/>
        <v/>
      </c>
      <c r="D26535" s="213" t="str">
        <f t="shared" si="831"/>
        <v/>
      </c>
    </row>
    <row r="26536" spans="2:4" x14ac:dyDescent="0.3">
      <c r="B26536" s="211" t="str">
        <f t="shared" si="830"/>
        <v/>
      </c>
      <c r="D26536" s="213" t="str">
        <f t="shared" si="831"/>
        <v/>
      </c>
    </row>
    <row r="26537" spans="2:4" x14ac:dyDescent="0.3">
      <c r="B26537" s="211" t="str">
        <f t="shared" si="830"/>
        <v/>
      </c>
      <c r="D26537" s="213" t="str">
        <f t="shared" si="831"/>
        <v/>
      </c>
    </row>
    <row r="26538" spans="2:4" x14ac:dyDescent="0.3">
      <c r="B26538" s="211" t="str">
        <f t="shared" si="830"/>
        <v/>
      </c>
      <c r="D26538" s="213" t="str">
        <f t="shared" si="831"/>
        <v/>
      </c>
    </row>
    <row r="26539" spans="2:4" x14ac:dyDescent="0.3">
      <c r="B26539" s="211" t="str">
        <f t="shared" si="830"/>
        <v/>
      </c>
      <c r="D26539" s="213" t="str">
        <f t="shared" si="831"/>
        <v/>
      </c>
    </row>
    <row r="26540" spans="2:4" x14ac:dyDescent="0.3">
      <c r="B26540" s="211" t="str">
        <f t="shared" si="830"/>
        <v/>
      </c>
      <c r="D26540" s="213" t="str">
        <f t="shared" si="831"/>
        <v/>
      </c>
    </row>
    <row r="26541" spans="2:4" x14ac:dyDescent="0.3">
      <c r="B26541" s="211" t="str">
        <f t="shared" si="830"/>
        <v/>
      </c>
      <c r="D26541" s="213" t="str">
        <f t="shared" si="831"/>
        <v/>
      </c>
    </row>
    <row r="26542" spans="2:4" x14ac:dyDescent="0.3">
      <c r="B26542" s="211" t="str">
        <f t="shared" si="830"/>
        <v/>
      </c>
      <c r="D26542" s="213" t="str">
        <f t="shared" si="831"/>
        <v/>
      </c>
    </row>
    <row r="26543" spans="2:4" x14ac:dyDescent="0.3">
      <c r="B26543" s="211" t="str">
        <f t="shared" si="830"/>
        <v/>
      </c>
      <c r="D26543" s="213" t="str">
        <f t="shared" si="831"/>
        <v/>
      </c>
    </row>
    <row r="26544" spans="2:4" x14ac:dyDescent="0.3">
      <c r="B26544" s="211" t="str">
        <f t="shared" si="830"/>
        <v/>
      </c>
      <c r="D26544" s="213" t="str">
        <f t="shared" si="831"/>
        <v/>
      </c>
    </row>
    <row r="26545" spans="2:4" x14ac:dyDescent="0.3">
      <c r="B26545" s="211" t="str">
        <f t="shared" si="830"/>
        <v/>
      </c>
      <c r="D26545" s="213" t="str">
        <f t="shared" si="831"/>
        <v/>
      </c>
    </row>
    <row r="26546" spans="2:4" x14ac:dyDescent="0.3">
      <c r="B26546" s="211" t="str">
        <f t="shared" si="830"/>
        <v/>
      </c>
      <c r="D26546" s="213" t="str">
        <f t="shared" si="831"/>
        <v/>
      </c>
    </row>
    <row r="26547" spans="2:4" x14ac:dyDescent="0.3">
      <c r="B26547" s="211" t="str">
        <f t="shared" si="830"/>
        <v/>
      </c>
      <c r="D26547" s="213" t="str">
        <f t="shared" si="831"/>
        <v/>
      </c>
    </row>
    <row r="26548" spans="2:4" x14ac:dyDescent="0.3">
      <c r="B26548" s="211" t="str">
        <f t="shared" si="830"/>
        <v/>
      </c>
      <c r="D26548" s="213" t="str">
        <f t="shared" si="831"/>
        <v/>
      </c>
    </row>
    <row r="26549" spans="2:4" x14ac:dyDescent="0.3">
      <c r="B26549" s="211" t="str">
        <f t="shared" si="830"/>
        <v/>
      </c>
      <c r="D26549" s="213" t="str">
        <f t="shared" si="831"/>
        <v/>
      </c>
    </row>
    <row r="26550" spans="2:4" x14ac:dyDescent="0.3">
      <c r="B26550" s="211" t="str">
        <f t="shared" si="830"/>
        <v/>
      </c>
      <c r="D26550" s="213" t="str">
        <f t="shared" si="831"/>
        <v/>
      </c>
    </row>
    <row r="26551" spans="2:4" x14ac:dyDescent="0.3">
      <c r="B26551" s="211" t="str">
        <f t="shared" si="830"/>
        <v/>
      </c>
      <c r="D26551" s="213" t="str">
        <f t="shared" si="831"/>
        <v/>
      </c>
    </row>
    <row r="26552" spans="2:4" x14ac:dyDescent="0.3">
      <c r="B26552" s="211" t="str">
        <f t="shared" si="830"/>
        <v/>
      </c>
      <c r="D26552" s="213" t="str">
        <f t="shared" si="831"/>
        <v/>
      </c>
    </row>
    <row r="26553" spans="2:4" x14ac:dyDescent="0.3">
      <c r="B26553" s="211" t="str">
        <f t="shared" si="830"/>
        <v/>
      </c>
      <c r="D26553" s="213" t="str">
        <f t="shared" si="831"/>
        <v/>
      </c>
    </row>
    <row r="26554" spans="2:4" x14ac:dyDescent="0.3">
      <c r="B26554" s="211" t="str">
        <f t="shared" si="830"/>
        <v/>
      </c>
      <c r="D26554" s="213" t="str">
        <f t="shared" si="831"/>
        <v/>
      </c>
    </row>
    <row r="26555" spans="2:4" x14ac:dyDescent="0.3">
      <c r="B26555" s="211" t="str">
        <f t="shared" si="830"/>
        <v/>
      </c>
      <c r="D26555" s="213" t="str">
        <f t="shared" si="831"/>
        <v/>
      </c>
    </row>
    <row r="26556" spans="2:4" x14ac:dyDescent="0.3">
      <c r="B26556" s="211" t="str">
        <f t="shared" si="830"/>
        <v/>
      </c>
      <c r="D26556" s="213" t="str">
        <f t="shared" si="831"/>
        <v/>
      </c>
    </row>
    <row r="26557" spans="2:4" x14ac:dyDescent="0.3">
      <c r="B26557" s="211" t="str">
        <f t="shared" si="830"/>
        <v/>
      </c>
      <c r="D26557" s="213" t="str">
        <f t="shared" si="831"/>
        <v/>
      </c>
    </row>
    <row r="26558" spans="2:4" x14ac:dyDescent="0.3">
      <c r="B26558" s="211" t="str">
        <f t="shared" si="830"/>
        <v/>
      </c>
      <c r="D26558" s="213" t="str">
        <f t="shared" si="831"/>
        <v/>
      </c>
    </row>
    <row r="26559" spans="2:4" x14ac:dyDescent="0.3">
      <c r="B26559" s="211" t="str">
        <f t="shared" si="830"/>
        <v/>
      </c>
      <c r="D26559" s="213" t="str">
        <f t="shared" si="831"/>
        <v/>
      </c>
    </row>
    <row r="26560" spans="2:4" x14ac:dyDescent="0.3">
      <c r="B26560" s="211" t="str">
        <f t="shared" si="830"/>
        <v/>
      </c>
      <c r="D26560" s="213" t="str">
        <f t="shared" si="831"/>
        <v/>
      </c>
    </row>
    <row r="26561" spans="2:4" x14ac:dyDescent="0.3">
      <c r="B26561" s="211" t="str">
        <f t="shared" si="830"/>
        <v/>
      </c>
      <c r="D26561" s="213" t="str">
        <f t="shared" si="831"/>
        <v/>
      </c>
    </row>
    <row r="26562" spans="2:4" x14ac:dyDescent="0.3">
      <c r="B26562" s="211" t="str">
        <f t="shared" si="830"/>
        <v/>
      </c>
      <c r="D26562" s="213" t="str">
        <f t="shared" si="831"/>
        <v/>
      </c>
    </row>
    <row r="26563" spans="2:4" x14ac:dyDescent="0.3">
      <c r="B26563" s="211" t="str">
        <f t="shared" si="830"/>
        <v/>
      </c>
      <c r="D26563" s="213" t="str">
        <f t="shared" si="831"/>
        <v/>
      </c>
    </row>
    <row r="26564" spans="2:4" x14ac:dyDescent="0.3">
      <c r="B26564" s="211" t="str">
        <f t="shared" si="830"/>
        <v/>
      </c>
      <c r="D26564" s="213" t="str">
        <f t="shared" si="831"/>
        <v/>
      </c>
    </row>
    <row r="26565" spans="2:4" x14ac:dyDescent="0.3">
      <c r="B26565" s="211" t="str">
        <f t="shared" si="830"/>
        <v/>
      </c>
      <c r="D26565" s="213" t="str">
        <f t="shared" si="831"/>
        <v/>
      </c>
    </row>
    <row r="26566" spans="2:4" x14ac:dyDescent="0.3">
      <c r="B26566" s="211" t="str">
        <f t="shared" ref="B26566:B26629" si="832">IF(NOT(ISBLANK(A26566)),INT(($B$2-A26566)/365.25),"")</f>
        <v/>
      </c>
      <c r="D26566" s="213" t="str">
        <f t="shared" ref="D26566:D26629" si="833">_xlfn.IFNA(VLOOKUP(B26566,AgeGroups,2,TRUE),"")</f>
        <v/>
      </c>
    </row>
    <row r="26567" spans="2:4" x14ac:dyDescent="0.3">
      <c r="B26567" s="211" t="str">
        <f t="shared" si="832"/>
        <v/>
      </c>
      <c r="D26567" s="213" t="str">
        <f t="shared" si="833"/>
        <v/>
      </c>
    </row>
    <row r="26568" spans="2:4" x14ac:dyDescent="0.3">
      <c r="B26568" s="211" t="str">
        <f t="shared" si="832"/>
        <v/>
      </c>
      <c r="D26568" s="213" t="str">
        <f t="shared" si="833"/>
        <v/>
      </c>
    </row>
    <row r="26569" spans="2:4" x14ac:dyDescent="0.3">
      <c r="B26569" s="211" t="str">
        <f t="shared" si="832"/>
        <v/>
      </c>
      <c r="D26569" s="213" t="str">
        <f t="shared" si="833"/>
        <v/>
      </c>
    </row>
    <row r="26570" spans="2:4" x14ac:dyDescent="0.3">
      <c r="B26570" s="211" t="str">
        <f t="shared" si="832"/>
        <v/>
      </c>
      <c r="D26570" s="213" t="str">
        <f t="shared" si="833"/>
        <v/>
      </c>
    </row>
    <row r="26571" spans="2:4" x14ac:dyDescent="0.3">
      <c r="B26571" s="211" t="str">
        <f t="shared" si="832"/>
        <v/>
      </c>
      <c r="D26571" s="213" t="str">
        <f t="shared" si="833"/>
        <v/>
      </c>
    </row>
    <row r="26572" spans="2:4" x14ac:dyDescent="0.3">
      <c r="B26572" s="211" t="str">
        <f t="shared" si="832"/>
        <v/>
      </c>
      <c r="D26572" s="213" t="str">
        <f t="shared" si="833"/>
        <v/>
      </c>
    </row>
    <row r="26573" spans="2:4" x14ac:dyDescent="0.3">
      <c r="B26573" s="211" t="str">
        <f t="shared" si="832"/>
        <v/>
      </c>
      <c r="D26573" s="213" t="str">
        <f t="shared" si="833"/>
        <v/>
      </c>
    </row>
    <row r="26574" spans="2:4" x14ac:dyDescent="0.3">
      <c r="B26574" s="211" t="str">
        <f t="shared" si="832"/>
        <v/>
      </c>
      <c r="D26574" s="213" t="str">
        <f t="shared" si="833"/>
        <v/>
      </c>
    </row>
    <row r="26575" spans="2:4" x14ac:dyDescent="0.3">
      <c r="B26575" s="211" t="str">
        <f t="shared" si="832"/>
        <v/>
      </c>
      <c r="D26575" s="213" t="str">
        <f t="shared" si="833"/>
        <v/>
      </c>
    </row>
    <row r="26576" spans="2:4" x14ac:dyDescent="0.3">
      <c r="B26576" s="211" t="str">
        <f t="shared" si="832"/>
        <v/>
      </c>
      <c r="D26576" s="213" t="str">
        <f t="shared" si="833"/>
        <v/>
      </c>
    </row>
    <row r="26577" spans="2:4" x14ac:dyDescent="0.3">
      <c r="B26577" s="211" t="str">
        <f t="shared" si="832"/>
        <v/>
      </c>
      <c r="D26577" s="213" t="str">
        <f t="shared" si="833"/>
        <v/>
      </c>
    </row>
    <row r="26578" spans="2:4" x14ac:dyDescent="0.3">
      <c r="B26578" s="211" t="str">
        <f t="shared" si="832"/>
        <v/>
      </c>
      <c r="D26578" s="213" t="str">
        <f t="shared" si="833"/>
        <v/>
      </c>
    </row>
    <row r="26579" spans="2:4" x14ac:dyDescent="0.3">
      <c r="B26579" s="211" t="str">
        <f t="shared" si="832"/>
        <v/>
      </c>
      <c r="D26579" s="213" t="str">
        <f t="shared" si="833"/>
        <v/>
      </c>
    </row>
    <row r="26580" spans="2:4" x14ac:dyDescent="0.3">
      <c r="B26580" s="211" t="str">
        <f t="shared" si="832"/>
        <v/>
      </c>
      <c r="D26580" s="213" t="str">
        <f t="shared" si="833"/>
        <v/>
      </c>
    </row>
    <row r="26581" spans="2:4" x14ac:dyDescent="0.3">
      <c r="B26581" s="211" t="str">
        <f t="shared" si="832"/>
        <v/>
      </c>
      <c r="D26581" s="213" t="str">
        <f t="shared" si="833"/>
        <v/>
      </c>
    </row>
    <row r="26582" spans="2:4" x14ac:dyDescent="0.3">
      <c r="B26582" s="211" t="str">
        <f t="shared" si="832"/>
        <v/>
      </c>
      <c r="D26582" s="213" t="str">
        <f t="shared" si="833"/>
        <v/>
      </c>
    </row>
    <row r="26583" spans="2:4" x14ac:dyDescent="0.3">
      <c r="B26583" s="211" t="str">
        <f t="shared" si="832"/>
        <v/>
      </c>
      <c r="D26583" s="213" t="str">
        <f t="shared" si="833"/>
        <v/>
      </c>
    </row>
    <row r="26584" spans="2:4" x14ac:dyDescent="0.3">
      <c r="B26584" s="211" t="str">
        <f t="shared" si="832"/>
        <v/>
      </c>
      <c r="D26584" s="213" t="str">
        <f t="shared" si="833"/>
        <v/>
      </c>
    </row>
    <row r="26585" spans="2:4" x14ac:dyDescent="0.3">
      <c r="B26585" s="211" t="str">
        <f t="shared" si="832"/>
        <v/>
      </c>
      <c r="D26585" s="213" t="str">
        <f t="shared" si="833"/>
        <v/>
      </c>
    </row>
    <row r="26586" spans="2:4" x14ac:dyDescent="0.3">
      <c r="B26586" s="211" t="str">
        <f t="shared" si="832"/>
        <v/>
      </c>
      <c r="D26586" s="213" t="str">
        <f t="shared" si="833"/>
        <v/>
      </c>
    </row>
    <row r="26587" spans="2:4" x14ac:dyDescent="0.3">
      <c r="B26587" s="211" t="str">
        <f t="shared" si="832"/>
        <v/>
      </c>
      <c r="D26587" s="213" t="str">
        <f t="shared" si="833"/>
        <v/>
      </c>
    </row>
    <row r="26588" spans="2:4" x14ac:dyDescent="0.3">
      <c r="B26588" s="211" t="str">
        <f t="shared" si="832"/>
        <v/>
      </c>
      <c r="D26588" s="213" t="str">
        <f t="shared" si="833"/>
        <v/>
      </c>
    </row>
    <row r="26589" spans="2:4" x14ac:dyDescent="0.3">
      <c r="B26589" s="211" t="str">
        <f t="shared" si="832"/>
        <v/>
      </c>
      <c r="D26589" s="213" t="str">
        <f t="shared" si="833"/>
        <v/>
      </c>
    </row>
    <row r="26590" spans="2:4" x14ac:dyDescent="0.3">
      <c r="B26590" s="211" t="str">
        <f t="shared" si="832"/>
        <v/>
      </c>
      <c r="D26590" s="213" t="str">
        <f t="shared" si="833"/>
        <v/>
      </c>
    </row>
    <row r="26591" spans="2:4" x14ac:dyDescent="0.3">
      <c r="B26591" s="211" t="str">
        <f t="shared" si="832"/>
        <v/>
      </c>
      <c r="D26591" s="213" t="str">
        <f t="shared" si="833"/>
        <v/>
      </c>
    </row>
    <row r="26592" spans="2:4" x14ac:dyDescent="0.3">
      <c r="B26592" s="211" t="str">
        <f t="shared" si="832"/>
        <v/>
      </c>
      <c r="D26592" s="213" t="str">
        <f t="shared" si="833"/>
        <v/>
      </c>
    </row>
    <row r="26593" spans="2:4" x14ac:dyDescent="0.3">
      <c r="B26593" s="211" t="str">
        <f t="shared" si="832"/>
        <v/>
      </c>
      <c r="D26593" s="213" t="str">
        <f t="shared" si="833"/>
        <v/>
      </c>
    </row>
    <row r="26594" spans="2:4" x14ac:dyDescent="0.3">
      <c r="B26594" s="211" t="str">
        <f t="shared" si="832"/>
        <v/>
      </c>
      <c r="D26594" s="213" t="str">
        <f t="shared" si="833"/>
        <v/>
      </c>
    </row>
    <row r="26595" spans="2:4" x14ac:dyDescent="0.3">
      <c r="B26595" s="211" t="str">
        <f t="shared" si="832"/>
        <v/>
      </c>
      <c r="D26595" s="213" t="str">
        <f t="shared" si="833"/>
        <v/>
      </c>
    </row>
    <row r="26596" spans="2:4" x14ac:dyDescent="0.3">
      <c r="B26596" s="211" t="str">
        <f t="shared" si="832"/>
        <v/>
      </c>
      <c r="D26596" s="213" t="str">
        <f t="shared" si="833"/>
        <v/>
      </c>
    </row>
    <row r="26597" spans="2:4" x14ac:dyDescent="0.3">
      <c r="B26597" s="211" t="str">
        <f t="shared" si="832"/>
        <v/>
      </c>
      <c r="D26597" s="213" t="str">
        <f t="shared" si="833"/>
        <v/>
      </c>
    </row>
    <row r="26598" spans="2:4" x14ac:dyDescent="0.3">
      <c r="B26598" s="211" t="str">
        <f t="shared" si="832"/>
        <v/>
      </c>
      <c r="D26598" s="213" t="str">
        <f t="shared" si="833"/>
        <v/>
      </c>
    </row>
    <row r="26599" spans="2:4" x14ac:dyDescent="0.3">
      <c r="B26599" s="211" t="str">
        <f t="shared" si="832"/>
        <v/>
      </c>
      <c r="D26599" s="213" t="str">
        <f t="shared" si="833"/>
        <v/>
      </c>
    </row>
    <row r="26600" spans="2:4" x14ac:dyDescent="0.3">
      <c r="B26600" s="211" t="str">
        <f t="shared" si="832"/>
        <v/>
      </c>
      <c r="D26600" s="213" t="str">
        <f t="shared" si="833"/>
        <v/>
      </c>
    </row>
    <row r="26601" spans="2:4" x14ac:dyDescent="0.3">
      <c r="B26601" s="211" t="str">
        <f t="shared" si="832"/>
        <v/>
      </c>
      <c r="D26601" s="213" t="str">
        <f t="shared" si="833"/>
        <v/>
      </c>
    </row>
    <row r="26602" spans="2:4" x14ac:dyDescent="0.3">
      <c r="B26602" s="211" t="str">
        <f t="shared" si="832"/>
        <v/>
      </c>
      <c r="D26602" s="213" t="str">
        <f t="shared" si="833"/>
        <v/>
      </c>
    </row>
    <row r="26603" spans="2:4" x14ac:dyDescent="0.3">
      <c r="B26603" s="211" t="str">
        <f t="shared" si="832"/>
        <v/>
      </c>
      <c r="D26603" s="213" t="str">
        <f t="shared" si="833"/>
        <v/>
      </c>
    </row>
    <row r="26604" spans="2:4" x14ac:dyDescent="0.3">
      <c r="B26604" s="211" t="str">
        <f t="shared" si="832"/>
        <v/>
      </c>
      <c r="D26604" s="213" t="str">
        <f t="shared" si="833"/>
        <v/>
      </c>
    </row>
    <row r="26605" spans="2:4" x14ac:dyDescent="0.3">
      <c r="B26605" s="211" t="str">
        <f t="shared" si="832"/>
        <v/>
      </c>
      <c r="D26605" s="213" t="str">
        <f t="shared" si="833"/>
        <v/>
      </c>
    </row>
    <row r="26606" spans="2:4" x14ac:dyDescent="0.3">
      <c r="B26606" s="211" t="str">
        <f t="shared" si="832"/>
        <v/>
      </c>
      <c r="D26606" s="213" t="str">
        <f t="shared" si="833"/>
        <v/>
      </c>
    </row>
    <row r="26607" spans="2:4" x14ac:dyDescent="0.3">
      <c r="B26607" s="211" t="str">
        <f t="shared" si="832"/>
        <v/>
      </c>
      <c r="D26607" s="213" t="str">
        <f t="shared" si="833"/>
        <v/>
      </c>
    </row>
    <row r="26608" spans="2:4" x14ac:dyDescent="0.3">
      <c r="B26608" s="211" t="str">
        <f t="shared" si="832"/>
        <v/>
      </c>
      <c r="D26608" s="213" t="str">
        <f t="shared" si="833"/>
        <v/>
      </c>
    </row>
    <row r="26609" spans="2:4" x14ac:dyDescent="0.3">
      <c r="B26609" s="211" t="str">
        <f t="shared" si="832"/>
        <v/>
      </c>
      <c r="D26609" s="213" t="str">
        <f t="shared" si="833"/>
        <v/>
      </c>
    </row>
    <row r="26610" spans="2:4" x14ac:dyDescent="0.3">
      <c r="B26610" s="211" t="str">
        <f t="shared" si="832"/>
        <v/>
      </c>
      <c r="D26610" s="213" t="str">
        <f t="shared" si="833"/>
        <v/>
      </c>
    </row>
    <row r="26611" spans="2:4" x14ac:dyDescent="0.3">
      <c r="B26611" s="211" t="str">
        <f t="shared" si="832"/>
        <v/>
      </c>
      <c r="D26611" s="213" t="str">
        <f t="shared" si="833"/>
        <v/>
      </c>
    </row>
    <row r="26612" spans="2:4" x14ac:dyDescent="0.3">
      <c r="B26612" s="211" t="str">
        <f t="shared" si="832"/>
        <v/>
      </c>
      <c r="D26612" s="213" t="str">
        <f t="shared" si="833"/>
        <v/>
      </c>
    </row>
    <row r="26613" spans="2:4" x14ac:dyDescent="0.3">
      <c r="B26613" s="211" t="str">
        <f t="shared" si="832"/>
        <v/>
      </c>
      <c r="D26613" s="213" t="str">
        <f t="shared" si="833"/>
        <v/>
      </c>
    </row>
    <row r="26614" spans="2:4" x14ac:dyDescent="0.3">
      <c r="B26614" s="211" t="str">
        <f t="shared" si="832"/>
        <v/>
      </c>
      <c r="D26614" s="213" t="str">
        <f t="shared" si="833"/>
        <v/>
      </c>
    </row>
    <row r="26615" spans="2:4" x14ac:dyDescent="0.3">
      <c r="B26615" s="211" t="str">
        <f t="shared" si="832"/>
        <v/>
      </c>
      <c r="D26615" s="213" t="str">
        <f t="shared" si="833"/>
        <v/>
      </c>
    </row>
    <row r="26616" spans="2:4" x14ac:dyDescent="0.3">
      <c r="B26616" s="211" t="str">
        <f t="shared" si="832"/>
        <v/>
      </c>
      <c r="D26616" s="213" t="str">
        <f t="shared" si="833"/>
        <v/>
      </c>
    </row>
    <row r="26617" spans="2:4" x14ac:dyDescent="0.3">
      <c r="B26617" s="211" t="str">
        <f t="shared" si="832"/>
        <v/>
      </c>
      <c r="D26617" s="213" t="str">
        <f t="shared" si="833"/>
        <v/>
      </c>
    </row>
    <row r="26618" spans="2:4" x14ac:dyDescent="0.3">
      <c r="B26618" s="211" t="str">
        <f t="shared" si="832"/>
        <v/>
      </c>
      <c r="D26618" s="213" t="str">
        <f t="shared" si="833"/>
        <v/>
      </c>
    </row>
    <row r="26619" spans="2:4" x14ac:dyDescent="0.3">
      <c r="B26619" s="211" t="str">
        <f t="shared" si="832"/>
        <v/>
      </c>
      <c r="D26619" s="213" t="str">
        <f t="shared" si="833"/>
        <v/>
      </c>
    </row>
    <row r="26620" spans="2:4" x14ac:dyDescent="0.3">
      <c r="B26620" s="211" t="str">
        <f t="shared" si="832"/>
        <v/>
      </c>
      <c r="D26620" s="213" t="str">
        <f t="shared" si="833"/>
        <v/>
      </c>
    </row>
    <row r="26621" spans="2:4" x14ac:dyDescent="0.3">
      <c r="B26621" s="211" t="str">
        <f t="shared" si="832"/>
        <v/>
      </c>
      <c r="D26621" s="213" t="str">
        <f t="shared" si="833"/>
        <v/>
      </c>
    </row>
    <row r="26622" spans="2:4" x14ac:dyDescent="0.3">
      <c r="B26622" s="211" t="str">
        <f t="shared" si="832"/>
        <v/>
      </c>
      <c r="D26622" s="213" t="str">
        <f t="shared" si="833"/>
        <v/>
      </c>
    </row>
    <row r="26623" spans="2:4" x14ac:dyDescent="0.3">
      <c r="B26623" s="211" t="str">
        <f t="shared" si="832"/>
        <v/>
      </c>
      <c r="D26623" s="213" t="str">
        <f t="shared" si="833"/>
        <v/>
      </c>
    </row>
    <row r="26624" spans="2:4" x14ac:dyDescent="0.3">
      <c r="B26624" s="211" t="str">
        <f t="shared" si="832"/>
        <v/>
      </c>
      <c r="D26624" s="213" t="str">
        <f t="shared" si="833"/>
        <v/>
      </c>
    </row>
    <row r="26625" spans="2:4" x14ac:dyDescent="0.3">
      <c r="B26625" s="211" t="str">
        <f t="shared" si="832"/>
        <v/>
      </c>
      <c r="D26625" s="213" t="str">
        <f t="shared" si="833"/>
        <v/>
      </c>
    </row>
    <row r="26626" spans="2:4" x14ac:dyDescent="0.3">
      <c r="B26626" s="211" t="str">
        <f t="shared" si="832"/>
        <v/>
      </c>
      <c r="D26626" s="213" t="str">
        <f t="shared" si="833"/>
        <v/>
      </c>
    </row>
    <row r="26627" spans="2:4" x14ac:dyDescent="0.3">
      <c r="B26627" s="211" t="str">
        <f t="shared" si="832"/>
        <v/>
      </c>
      <c r="D26627" s="213" t="str">
        <f t="shared" si="833"/>
        <v/>
      </c>
    </row>
    <row r="26628" spans="2:4" x14ac:dyDescent="0.3">
      <c r="B26628" s="211" t="str">
        <f t="shared" si="832"/>
        <v/>
      </c>
      <c r="D26628" s="213" t="str">
        <f t="shared" si="833"/>
        <v/>
      </c>
    </row>
    <row r="26629" spans="2:4" x14ac:dyDescent="0.3">
      <c r="B26629" s="211" t="str">
        <f t="shared" si="832"/>
        <v/>
      </c>
      <c r="D26629" s="213" t="str">
        <f t="shared" si="833"/>
        <v/>
      </c>
    </row>
    <row r="26630" spans="2:4" x14ac:dyDescent="0.3">
      <c r="B26630" s="211" t="str">
        <f t="shared" ref="B26630:B26693" si="834">IF(NOT(ISBLANK(A26630)),INT(($B$2-A26630)/365.25),"")</f>
        <v/>
      </c>
      <c r="D26630" s="213" t="str">
        <f t="shared" ref="D26630:D26693" si="835">_xlfn.IFNA(VLOOKUP(B26630,AgeGroups,2,TRUE),"")</f>
        <v/>
      </c>
    </row>
    <row r="26631" spans="2:4" x14ac:dyDescent="0.3">
      <c r="B26631" s="211" t="str">
        <f t="shared" si="834"/>
        <v/>
      </c>
      <c r="D26631" s="213" t="str">
        <f t="shared" si="835"/>
        <v/>
      </c>
    </row>
    <row r="26632" spans="2:4" x14ac:dyDescent="0.3">
      <c r="B26632" s="211" t="str">
        <f t="shared" si="834"/>
        <v/>
      </c>
      <c r="D26632" s="213" t="str">
        <f t="shared" si="835"/>
        <v/>
      </c>
    </row>
    <row r="26633" spans="2:4" x14ac:dyDescent="0.3">
      <c r="B26633" s="211" t="str">
        <f t="shared" si="834"/>
        <v/>
      </c>
      <c r="D26633" s="213" t="str">
        <f t="shared" si="835"/>
        <v/>
      </c>
    </row>
    <row r="26634" spans="2:4" x14ac:dyDescent="0.3">
      <c r="B26634" s="211" t="str">
        <f t="shared" si="834"/>
        <v/>
      </c>
      <c r="D26634" s="213" t="str">
        <f t="shared" si="835"/>
        <v/>
      </c>
    </row>
    <row r="26635" spans="2:4" x14ac:dyDescent="0.3">
      <c r="B26635" s="211" t="str">
        <f t="shared" si="834"/>
        <v/>
      </c>
      <c r="D26635" s="213" t="str">
        <f t="shared" si="835"/>
        <v/>
      </c>
    </row>
    <row r="26636" spans="2:4" x14ac:dyDescent="0.3">
      <c r="B26636" s="211" t="str">
        <f t="shared" si="834"/>
        <v/>
      </c>
      <c r="D26636" s="213" t="str">
        <f t="shared" si="835"/>
        <v/>
      </c>
    </row>
    <row r="26637" spans="2:4" x14ac:dyDescent="0.3">
      <c r="B26637" s="211" t="str">
        <f t="shared" si="834"/>
        <v/>
      </c>
      <c r="D26637" s="213" t="str">
        <f t="shared" si="835"/>
        <v/>
      </c>
    </row>
    <row r="26638" spans="2:4" x14ac:dyDescent="0.3">
      <c r="B26638" s="211" t="str">
        <f t="shared" si="834"/>
        <v/>
      </c>
      <c r="D26638" s="213" t="str">
        <f t="shared" si="835"/>
        <v/>
      </c>
    </row>
    <row r="26639" spans="2:4" x14ac:dyDescent="0.3">
      <c r="B26639" s="211" t="str">
        <f t="shared" si="834"/>
        <v/>
      </c>
      <c r="D26639" s="213" t="str">
        <f t="shared" si="835"/>
        <v/>
      </c>
    </row>
    <row r="26640" spans="2:4" x14ac:dyDescent="0.3">
      <c r="B26640" s="211" t="str">
        <f t="shared" si="834"/>
        <v/>
      </c>
      <c r="D26640" s="213" t="str">
        <f t="shared" si="835"/>
        <v/>
      </c>
    </row>
    <row r="26641" spans="2:4" x14ac:dyDescent="0.3">
      <c r="B26641" s="211" t="str">
        <f t="shared" si="834"/>
        <v/>
      </c>
      <c r="D26641" s="213" t="str">
        <f t="shared" si="835"/>
        <v/>
      </c>
    </row>
    <row r="26642" spans="2:4" x14ac:dyDescent="0.3">
      <c r="B26642" s="211" t="str">
        <f t="shared" si="834"/>
        <v/>
      </c>
      <c r="D26642" s="213" t="str">
        <f t="shared" si="835"/>
        <v/>
      </c>
    </row>
    <row r="26643" spans="2:4" x14ac:dyDescent="0.3">
      <c r="B26643" s="211" t="str">
        <f t="shared" si="834"/>
        <v/>
      </c>
      <c r="D26643" s="213" t="str">
        <f t="shared" si="835"/>
        <v/>
      </c>
    </row>
    <row r="26644" spans="2:4" x14ac:dyDescent="0.3">
      <c r="B26644" s="211" t="str">
        <f t="shared" si="834"/>
        <v/>
      </c>
      <c r="D26644" s="213" t="str">
        <f t="shared" si="835"/>
        <v/>
      </c>
    </row>
    <row r="26645" spans="2:4" x14ac:dyDescent="0.3">
      <c r="B26645" s="211" t="str">
        <f t="shared" si="834"/>
        <v/>
      </c>
      <c r="D26645" s="213" t="str">
        <f t="shared" si="835"/>
        <v/>
      </c>
    </row>
    <row r="26646" spans="2:4" x14ac:dyDescent="0.3">
      <c r="B26646" s="211" t="str">
        <f t="shared" si="834"/>
        <v/>
      </c>
      <c r="D26646" s="213" t="str">
        <f t="shared" si="835"/>
        <v/>
      </c>
    </row>
    <row r="26647" spans="2:4" x14ac:dyDescent="0.3">
      <c r="B26647" s="211" t="str">
        <f t="shared" si="834"/>
        <v/>
      </c>
      <c r="D26647" s="213" t="str">
        <f t="shared" si="835"/>
        <v/>
      </c>
    </row>
    <row r="26648" spans="2:4" x14ac:dyDescent="0.3">
      <c r="B26648" s="211" t="str">
        <f t="shared" si="834"/>
        <v/>
      </c>
      <c r="D26648" s="213" t="str">
        <f t="shared" si="835"/>
        <v/>
      </c>
    </row>
    <row r="26649" spans="2:4" x14ac:dyDescent="0.3">
      <c r="B26649" s="211" t="str">
        <f t="shared" si="834"/>
        <v/>
      </c>
      <c r="D26649" s="213" t="str">
        <f t="shared" si="835"/>
        <v/>
      </c>
    </row>
    <row r="26650" spans="2:4" x14ac:dyDescent="0.3">
      <c r="B26650" s="211" t="str">
        <f t="shared" si="834"/>
        <v/>
      </c>
      <c r="D26650" s="213" t="str">
        <f t="shared" si="835"/>
        <v/>
      </c>
    </row>
    <row r="26651" spans="2:4" x14ac:dyDescent="0.3">
      <c r="B26651" s="211" t="str">
        <f t="shared" si="834"/>
        <v/>
      </c>
      <c r="D26651" s="213" t="str">
        <f t="shared" si="835"/>
        <v/>
      </c>
    </row>
    <row r="26652" spans="2:4" x14ac:dyDescent="0.3">
      <c r="B26652" s="211" t="str">
        <f t="shared" si="834"/>
        <v/>
      </c>
      <c r="D26652" s="213" t="str">
        <f t="shared" si="835"/>
        <v/>
      </c>
    </row>
    <row r="26653" spans="2:4" x14ac:dyDescent="0.3">
      <c r="B26653" s="211" t="str">
        <f t="shared" si="834"/>
        <v/>
      </c>
      <c r="D26653" s="213" t="str">
        <f t="shared" si="835"/>
        <v/>
      </c>
    </row>
    <row r="26654" spans="2:4" x14ac:dyDescent="0.3">
      <c r="B26654" s="211" t="str">
        <f t="shared" si="834"/>
        <v/>
      </c>
      <c r="D26654" s="213" t="str">
        <f t="shared" si="835"/>
        <v/>
      </c>
    </row>
    <row r="26655" spans="2:4" x14ac:dyDescent="0.3">
      <c r="B26655" s="211" t="str">
        <f t="shared" si="834"/>
        <v/>
      </c>
      <c r="D26655" s="213" t="str">
        <f t="shared" si="835"/>
        <v/>
      </c>
    </row>
    <row r="26656" spans="2:4" x14ac:dyDescent="0.3">
      <c r="B26656" s="211" t="str">
        <f t="shared" si="834"/>
        <v/>
      </c>
      <c r="D26656" s="213" t="str">
        <f t="shared" si="835"/>
        <v/>
      </c>
    </row>
    <row r="26657" spans="2:4" x14ac:dyDescent="0.3">
      <c r="B26657" s="211" t="str">
        <f t="shared" si="834"/>
        <v/>
      </c>
      <c r="D26657" s="213" t="str">
        <f t="shared" si="835"/>
        <v/>
      </c>
    </row>
    <row r="26658" spans="2:4" x14ac:dyDescent="0.3">
      <c r="B26658" s="211" t="str">
        <f t="shared" si="834"/>
        <v/>
      </c>
      <c r="D26658" s="213" t="str">
        <f t="shared" si="835"/>
        <v/>
      </c>
    </row>
    <row r="26659" spans="2:4" x14ac:dyDescent="0.3">
      <c r="B26659" s="211" t="str">
        <f t="shared" si="834"/>
        <v/>
      </c>
      <c r="D26659" s="213" t="str">
        <f t="shared" si="835"/>
        <v/>
      </c>
    </row>
    <row r="26660" spans="2:4" x14ac:dyDescent="0.3">
      <c r="B26660" s="211" t="str">
        <f t="shared" si="834"/>
        <v/>
      </c>
      <c r="D26660" s="213" t="str">
        <f t="shared" si="835"/>
        <v/>
      </c>
    </row>
    <row r="26661" spans="2:4" x14ac:dyDescent="0.3">
      <c r="B26661" s="211" t="str">
        <f t="shared" si="834"/>
        <v/>
      </c>
      <c r="D26661" s="213" t="str">
        <f t="shared" si="835"/>
        <v/>
      </c>
    </row>
    <row r="26662" spans="2:4" x14ac:dyDescent="0.3">
      <c r="B26662" s="211" t="str">
        <f t="shared" si="834"/>
        <v/>
      </c>
      <c r="D26662" s="213" t="str">
        <f t="shared" si="835"/>
        <v/>
      </c>
    </row>
    <row r="26663" spans="2:4" x14ac:dyDescent="0.3">
      <c r="B26663" s="211" t="str">
        <f t="shared" si="834"/>
        <v/>
      </c>
      <c r="D26663" s="213" t="str">
        <f t="shared" si="835"/>
        <v/>
      </c>
    </row>
    <row r="26664" spans="2:4" x14ac:dyDescent="0.3">
      <c r="B26664" s="211" t="str">
        <f t="shared" si="834"/>
        <v/>
      </c>
      <c r="D26664" s="213" t="str">
        <f t="shared" si="835"/>
        <v/>
      </c>
    </row>
    <row r="26665" spans="2:4" x14ac:dyDescent="0.3">
      <c r="B26665" s="211" t="str">
        <f t="shared" si="834"/>
        <v/>
      </c>
      <c r="D26665" s="213" t="str">
        <f t="shared" si="835"/>
        <v/>
      </c>
    </row>
    <row r="26666" spans="2:4" x14ac:dyDescent="0.3">
      <c r="B26666" s="211" t="str">
        <f t="shared" si="834"/>
        <v/>
      </c>
      <c r="D26666" s="213" t="str">
        <f t="shared" si="835"/>
        <v/>
      </c>
    </row>
    <row r="26667" spans="2:4" x14ac:dyDescent="0.3">
      <c r="B26667" s="211" t="str">
        <f t="shared" si="834"/>
        <v/>
      </c>
      <c r="D26667" s="213" t="str">
        <f t="shared" si="835"/>
        <v/>
      </c>
    </row>
    <row r="26668" spans="2:4" x14ac:dyDescent="0.3">
      <c r="B26668" s="211" t="str">
        <f t="shared" si="834"/>
        <v/>
      </c>
      <c r="D26668" s="213" t="str">
        <f t="shared" si="835"/>
        <v/>
      </c>
    </row>
    <row r="26669" spans="2:4" x14ac:dyDescent="0.3">
      <c r="B26669" s="211" t="str">
        <f t="shared" si="834"/>
        <v/>
      </c>
      <c r="D26669" s="213" t="str">
        <f t="shared" si="835"/>
        <v/>
      </c>
    </row>
    <row r="26670" spans="2:4" x14ac:dyDescent="0.3">
      <c r="B26670" s="211" t="str">
        <f t="shared" si="834"/>
        <v/>
      </c>
      <c r="D26670" s="213" t="str">
        <f t="shared" si="835"/>
        <v/>
      </c>
    </row>
    <row r="26671" spans="2:4" x14ac:dyDescent="0.3">
      <c r="B26671" s="211" t="str">
        <f t="shared" si="834"/>
        <v/>
      </c>
      <c r="D26671" s="213" t="str">
        <f t="shared" si="835"/>
        <v/>
      </c>
    </row>
    <row r="26672" spans="2:4" x14ac:dyDescent="0.3">
      <c r="B26672" s="211" t="str">
        <f t="shared" si="834"/>
        <v/>
      </c>
      <c r="D26672" s="213" t="str">
        <f t="shared" si="835"/>
        <v/>
      </c>
    </row>
    <row r="26673" spans="2:4" x14ac:dyDescent="0.3">
      <c r="B26673" s="211" t="str">
        <f t="shared" si="834"/>
        <v/>
      </c>
      <c r="D26673" s="213" t="str">
        <f t="shared" si="835"/>
        <v/>
      </c>
    </row>
    <row r="26674" spans="2:4" x14ac:dyDescent="0.3">
      <c r="B26674" s="211" t="str">
        <f t="shared" si="834"/>
        <v/>
      </c>
      <c r="D26674" s="213" t="str">
        <f t="shared" si="835"/>
        <v/>
      </c>
    </row>
    <row r="26675" spans="2:4" x14ac:dyDescent="0.3">
      <c r="B26675" s="211" t="str">
        <f t="shared" si="834"/>
        <v/>
      </c>
      <c r="D26675" s="213" t="str">
        <f t="shared" si="835"/>
        <v/>
      </c>
    </row>
    <row r="26676" spans="2:4" x14ac:dyDescent="0.3">
      <c r="B26676" s="211" t="str">
        <f t="shared" si="834"/>
        <v/>
      </c>
      <c r="D26676" s="213" t="str">
        <f t="shared" si="835"/>
        <v/>
      </c>
    </row>
    <row r="26677" spans="2:4" x14ac:dyDescent="0.3">
      <c r="B26677" s="211" t="str">
        <f t="shared" si="834"/>
        <v/>
      </c>
      <c r="D26677" s="213" t="str">
        <f t="shared" si="835"/>
        <v/>
      </c>
    </row>
    <row r="26678" spans="2:4" x14ac:dyDescent="0.3">
      <c r="B26678" s="211" t="str">
        <f t="shared" si="834"/>
        <v/>
      </c>
      <c r="D26678" s="213" t="str">
        <f t="shared" si="835"/>
        <v/>
      </c>
    </row>
    <row r="26679" spans="2:4" x14ac:dyDescent="0.3">
      <c r="B26679" s="211" t="str">
        <f t="shared" si="834"/>
        <v/>
      </c>
      <c r="D26679" s="213" t="str">
        <f t="shared" si="835"/>
        <v/>
      </c>
    </row>
    <row r="26680" spans="2:4" x14ac:dyDescent="0.3">
      <c r="B26680" s="211" t="str">
        <f t="shared" si="834"/>
        <v/>
      </c>
      <c r="D26680" s="213" t="str">
        <f t="shared" si="835"/>
        <v/>
      </c>
    </row>
    <row r="26681" spans="2:4" x14ac:dyDescent="0.3">
      <c r="B26681" s="211" t="str">
        <f t="shared" si="834"/>
        <v/>
      </c>
      <c r="D26681" s="213" t="str">
        <f t="shared" si="835"/>
        <v/>
      </c>
    </row>
    <row r="26682" spans="2:4" x14ac:dyDescent="0.3">
      <c r="B26682" s="211" t="str">
        <f t="shared" si="834"/>
        <v/>
      </c>
      <c r="D26682" s="213" t="str">
        <f t="shared" si="835"/>
        <v/>
      </c>
    </row>
    <row r="26683" spans="2:4" x14ac:dyDescent="0.3">
      <c r="B26683" s="211" t="str">
        <f t="shared" si="834"/>
        <v/>
      </c>
      <c r="D26683" s="213" t="str">
        <f t="shared" si="835"/>
        <v/>
      </c>
    </row>
    <row r="26684" spans="2:4" x14ac:dyDescent="0.3">
      <c r="B26684" s="211" t="str">
        <f t="shared" si="834"/>
        <v/>
      </c>
      <c r="D26684" s="213" t="str">
        <f t="shared" si="835"/>
        <v/>
      </c>
    </row>
    <row r="26685" spans="2:4" x14ac:dyDescent="0.3">
      <c r="B26685" s="211" t="str">
        <f t="shared" si="834"/>
        <v/>
      </c>
      <c r="D26685" s="213" t="str">
        <f t="shared" si="835"/>
        <v/>
      </c>
    </row>
    <row r="26686" spans="2:4" x14ac:dyDescent="0.3">
      <c r="B26686" s="211" t="str">
        <f t="shared" si="834"/>
        <v/>
      </c>
      <c r="D26686" s="213" t="str">
        <f t="shared" si="835"/>
        <v/>
      </c>
    </row>
    <row r="26687" spans="2:4" x14ac:dyDescent="0.3">
      <c r="B26687" s="211" t="str">
        <f t="shared" si="834"/>
        <v/>
      </c>
      <c r="D26687" s="213" t="str">
        <f t="shared" si="835"/>
        <v/>
      </c>
    </row>
    <row r="26688" spans="2:4" x14ac:dyDescent="0.3">
      <c r="B26688" s="211" t="str">
        <f t="shared" si="834"/>
        <v/>
      </c>
      <c r="D26688" s="213" t="str">
        <f t="shared" si="835"/>
        <v/>
      </c>
    </row>
    <row r="26689" spans="2:4" x14ac:dyDescent="0.3">
      <c r="B26689" s="211" t="str">
        <f t="shared" si="834"/>
        <v/>
      </c>
      <c r="D26689" s="213" t="str">
        <f t="shared" si="835"/>
        <v/>
      </c>
    </row>
    <row r="26690" spans="2:4" x14ac:dyDescent="0.3">
      <c r="B26690" s="211" t="str">
        <f t="shared" si="834"/>
        <v/>
      </c>
      <c r="D26690" s="213" t="str">
        <f t="shared" si="835"/>
        <v/>
      </c>
    </row>
    <row r="26691" spans="2:4" x14ac:dyDescent="0.3">
      <c r="B26691" s="211" t="str">
        <f t="shared" si="834"/>
        <v/>
      </c>
      <c r="D26691" s="213" t="str">
        <f t="shared" si="835"/>
        <v/>
      </c>
    </row>
    <row r="26692" spans="2:4" x14ac:dyDescent="0.3">
      <c r="B26692" s="211" t="str">
        <f t="shared" si="834"/>
        <v/>
      </c>
      <c r="D26692" s="213" t="str">
        <f t="shared" si="835"/>
        <v/>
      </c>
    </row>
    <row r="26693" spans="2:4" x14ac:dyDescent="0.3">
      <c r="B26693" s="211" t="str">
        <f t="shared" si="834"/>
        <v/>
      </c>
      <c r="D26693" s="213" t="str">
        <f t="shared" si="835"/>
        <v/>
      </c>
    </row>
    <row r="26694" spans="2:4" x14ac:dyDescent="0.3">
      <c r="B26694" s="211" t="str">
        <f t="shared" ref="B26694:B26757" si="836">IF(NOT(ISBLANK(A26694)),INT(($B$2-A26694)/365.25),"")</f>
        <v/>
      </c>
      <c r="D26694" s="213" t="str">
        <f t="shared" ref="D26694:D26757" si="837">_xlfn.IFNA(VLOOKUP(B26694,AgeGroups,2,TRUE),"")</f>
        <v/>
      </c>
    </row>
    <row r="26695" spans="2:4" x14ac:dyDescent="0.3">
      <c r="B26695" s="211" t="str">
        <f t="shared" si="836"/>
        <v/>
      </c>
      <c r="D26695" s="213" t="str">
        <f t="shared" si="837"/>
        <v/>
      </c>
    </row>
    <row r="26696" spans="2:4" x14ac:dyDescent="0.3">
      <c r="B26696" s="211" t="str">
        <f t="shared" si="836"/>
        <v/>
      </c>
      <c r="D26696" s="213" t="str">
        <f t="shared" si="837"/>
        <v/>
      </c>
    </row>
    <row r="26697" spans="2:4" x14ac:dyDescent="0.3">
      <c r="B26697" s="211" t="str">
        <f t="shared" si="836"/>
        <v/>
      </c>
      <c r="D26697" s="213" t="str">
        <f t="shared" si="837"/>
        <v/>
      </c>
    </row>
    <row r="26698" spans="2:4" x14ac:dyDescent="0.3">
      <c r="B26698" s="211" t="str">
        <f t="shared" si="836"/>
        <v/>
      </c>
      <c r="D26698" s="213" t="str">
        <f t="shared" si="837"/>
        <v/>
      </c>
    </row>
    <row r="26699" spans="2:4" x14ac:dyDescent="0.3">
      <c r="B26699" s="211" t="str">
        <f t="shared" si="836"/>
        <v/>
      </c>
      <c r="D26699" s="213" t="str">
        <f t="shared" si="837"/>
        <v/>
      </c>
    </row>
    <row r="26700" spans="2:4" x14ac:dyDescent="0.3">
      <c r="B26700" s="211" t="str">
        <f t="shared" si="836"/>
        <v/>
      </c>
      <c r="D26700" s="213" t="str">
        <f t="shared" si="837"/>
        <v/>
      </c>
    </row>
    <row r="26701" spans="2:4" x14ac:dyDescent="0.3">
      <c r="B26701" s="211" t="str">
        <f t="shared" si="836"/>
        <v/>
      </c>
      <c r="D26701" s="213" t="str">
        <f t="shared" si="837"/>
        <v/>
      </c>
    </row>
    <row r="26702" spans="2:4" x14ac:dyDescent="0.3">
      <c r="B26702" s="211" t="str">
        <f t="shared" si="836"/>
        <v/>
      </c>
      <c r="D26702" s="213" t="str">
        <f t="shared" si="837"/>
        <v/>
      </c>
    </row>
    <row r="26703" spans="2:4" x14ac:dyDescent="0.3">
      <c r="B26703" s="211" t="str">
        <f t="shared" si="836"/>
        <v/>
      </c>
      <c r="D26703" s="213" t="str">
        <f t="shared" si="837"/>
        <v/>
      </c>
    </row>
    <row r="26704" spans="2:4" x14ac:dyDescent="0.3">
      <c r="B26704" s="211" t="str">
        <f t="shared" si="836"/>
        <v/>
      </c>
      <c r="D26704" s="213" t="str">
        <f t="shared" si="837"/>
        <v/>
      </c>
    </row>
    <row r="26705" spans="2:4" x14ac:dyDescent="0.3">
      <c r="B26705" s="211" t="str">
        <f t="shared" si="836"/>
        <v/>
      </c>
      <c r="D26705" s="213" t="str">
        <f t="shared" si="837"/>
        <v/>
      </c>
    </row>
    <row r="26706" spans="2:4" x14ac:dyDescent="0.3">
      <c r="B26706" s="211" t="str">
        <f t="shared" si="836"/>
        <v/>
      </c>
      <c r="D26706" s="213" t="str">
        <f t="shared" si="837"/>
        <v/>
      </c>
    </row>
    <row r="26707" spans="2:4" x14ac:dyDescent="0.3">
      <c r="B26707" s="211" t="str">
        <f t="shared" si="836"/>
        <v/>
      </c>
      <c r="D26707" s="213" t="str">
        <f t="shared" si="837"/>
        <v/>
      </c>
    </row>
    <row r="26708" spans="2:4" x14ac:dyDescent="0.3">
      <c r="B26708" s="211" t="str">
        <f t="shared" si="836"/>
        <v/>
      </c>
      <c r="D26708" s="213" t="str">
        <f t="shared" si="837"/>
        <v/>
      </c>
    </row>
    <row r="26709" spans="2:4" x14ac:dyDescent="0.3">
      <c r="B26709" s="211" t="str">
        <f t="shared" si="836"/>
        <v/>
      </c>
      <c r="D26709" s="213" t="str">
        <f t="shared" si="837"/>
        <v/>
      </c>
    </row>
    <row r="26710" spans="2:4" x14ac:dyDescent="0.3">
      <c r="B26710" s="211" t="str">
        <f t="shared" si="836"/>
        <v/>
      </c>
      <c r="D26710" s="213" t="str">
        <f t="shared" si="837"/>
        <v/>
      </c>
    </row>
    <row r="26711" spans="2:4" x14ac:dyDescent="0.3">
      <c r="B26711" s="211" t="str">
        <f t="shared" si="836"/>
        <v/>
      </c>
      <c r="D26711" s="213" t="str">
        <f t="shared" si="837"/>
        <v/>
      </c>
    </row>
    <row r="26712" spans="2:4" x14ac:dyDescent="0.3">
      <c r="B26712" s="211" t="str">
        <f t="shared" si="836"/>
        <v/>
      </c>
      <c r="D26712" s="213" t="str">
        <f t="shared" si="837"/>
        <v/>
      </c>
    </row>
    <row r="26713" spans="2:4" x14ac:dyDescent="0.3">
      <c r="B26713" s="211" t="str">
        <f t="shared" si="836"/>
        <v/>
      </c>
      <c r="D26713" s="213" t="str">
        <f t="shared" si="837"/>
        <v/>
      </c>
    </row>
    <row r="26714" spans="2:4" x14ac:dyDescent="0.3">
      <c r="B26714" s="211" t="str">
        <f t="shared" si="836"/>
        <v/>
      </c>
      <c r="D26714" s="213" t="str">
        <f t="shared" si="837"/>
        <v/>
      </c>
    </row>
    <row r="26715" spans="2:4" x14ac:dyDescent="0.3">
      <c r="B26715" s="211" t="str">
        <f t="shared" si="836"/>
        <v/>
      </c>
      <c r="D26715" s="213" t="str">
        <f t="shared" si="837"/>
        <v/>
      </c>
    </row>
    <row r="26716" spans="2:4" x14ac:dyDescent="0.3">
      <c r="B26716" s="211" t="str">
        <f t="shared" si="836"/>
        <v/>
      </c>
      <c r="D26716" s="213" t="str">
        <f t="shared" si="837"/>
        <v/>
      </c>
    </row>
    <row r="26717" spans="2:4" x14ac:dyDescent="0.3">
      <c r="B26717" s="211" t="str">
        <f t="shared" si="836"/>
        <v/>
      </c>
      <c r="D26717" s="213" t="str">
        <f t="shared" si="837"/>
        <v/>
      </c>
    </row>
    <row r="26718" spans="2:4" x14ac:dyDescent="0.3">
      <c r="B26718" s="211" t="str">
        <f t="shared" si="836"/>
        <v/>
      </c>
      <c r="D26718" s="213" t="str">
        <f t="shared" si="837"/>
        <v/>
      </c>
    </row>
    <row r="26719" spans="2:4" x14ac:dyDescent="0.3">
      <c r="B26719" s="211" t="str">
        <f t="shared" si="836"/>
        <v/>
      </c>
      <c r="D26719" s="213" t="str">
        <f t="shared" si="837"/>
        <v/>
      </c>
    </row>
    <row r="26720" spans="2:4" x14ac:dyDescent="0.3">
      <c r="B26720" s="211" t="str">
        <f t="shared" si="836"/>
        <v/>
      </c>
      <c r="D26720" s="213" t="str">
        <f t="shared" si="837"/>
        <v/>
      </c>
    </row>
    <row r="26721" spans="2:4" x14ac:dyDescent="0.3">
      <c r="B26721" s="211" t="str">
        <f t="shared" si="836"/>
        <v/>
      </c>
      <c r="D26721" s="213" t="str">
        <f t="shared" si="837"/>
        <v/>
      </c>
    </row>
    <row r="26722" spans="2:4" x14ac:dyDescent="0.3">
      <c r="B26722" s="211" t="str">
        <f t="shared" si="836"/>
        <v/>
      </c>
      <c r="D26722" s="213" t="str">
        <f t="shared" si="837"/>
        <v/>
      </c>
    </row>
    <row r="26723" spans="2:4" x14ac:dyDescent="0.3">
      <c r="B26723" s="211" t="str">
        <f t="shared" si="836"/>
        <v/>
      </c>
      <c r="D26723" s="213" t="str">
        <f t="shared" si="837"/>
        <v/>
      </c>
    </row>
    <row r="26724" spans="2:4" x14ac:dyDescent="0.3">
      <c r="B26724" s="211" t="str">
        <f t="shared" si="836"/>
        <v/>
      </c>
      <c r="D26724" s="213" t="str">
        <f t="shared" si="837"/>
        <v/>
      </c>
    </row>
    <row r="26725" spans="2:4" x14ac:dyDescent="0.3">
      <c r="B26725" s="211" t="str">
        <f t="shared" si="836"/>
        <v/>
      </c>
      <c r="D26725" s="213" t="str">
        <f t="shared" si="837"/>
        <v/>
      </c>
    </row>
    <row r="26726" spans="2:4" x14ac:dyDescent="0.3">
      <c r="B26726" s="211" t="str">
        <f t="shared" si="836"/>
        <v/>
      </c>
      <c r="D26726" s="213" t="str">
        <f t="shared" si="837"/>
        <v/>
      </c>
    </row>
    <row r="26727" spans="2:4" x14ac:dyDescent="0.3">
      <c r="B26727" s="211" t="str">
        <f t="shared" si="836"/>
        <v/>
      </c>
      <c r="D26727" s="213" t="str">
        <f t="shared" si="837"/>
        <v/>
      </c>
    </row>
    <row r="26728" spans="2:4" x14ac:dyDescent="0.3">
      <c r="B26728" s="211" t="str">
        <f t="shared" si="836"/>
        <v/>
      </c>
      <c r="D26728" s="213" t="str">
        <f t="shared" si="837"/>
        <v/>
      </c>
    </row>
    <row r="26729" spans="2:4" x14ac:dyDescent="0.3">
      <c r="B26729" s="211" t="str">
        <f t="shared" si="836"/>
        <v/>
      </c>
      <c r="D26729" s="213" t="str">
        <f t="shared" si="837"/>
        <v/>
      </c>
    </row>
    <row r="26730" spans="2:4" x14ac:dyDescent="0.3">
      <c r="B26730" s="211" t="str">
        <f t="shared" si="836"/>
        <v/>
      </c>
      <c r="D26730" s="213" t="str">
        <f t="shared" si="837"/>
        <v/>
      </c>
    </row>
    <row r="26731" spans="2:4" x14ac:dyDescent="0.3">
      <c r="B26731" s="211" t="str">
        <f t="shared" si="836"/>
        <v/>
      </c>
      <c r="D26731" s="213" t="str">
        <f t="shared" si="837"/>
        <v/>
      </c>
    </row>
    <row r="26732" spans="2:4" x14ac:dyDescent="0.3">
      <c r="B26732" s="211" t="str">
        <f t="shared" si="836"/>
        <v/>
      </c>
      <c r="D26732" s="213" t="str">
        <f t="shared" si="837"/>
        <v/>
      </c>
    </row>
    <row r="26733" spans="2:4" x14ac:dyDescent="0.3">
      <c r="B26733" s="211" t="str">
        <f t="shared" si="836"/>
        <v/>
      </c>
      <c r="D26733" s="213" t="str">
        <f t="shared" si="837"/>
        <v/>
      </c>
    </row>
    <row r="26734" spans="2:4" x14ac:dyDescent="0.3">
      <c r="B26734" s="211" t="str">
        <f t="shared" si="836"/>
        <v/>
      </c>
      <c r="D26734" s="213" t="str">
        <f t="shared" si="837"/>
        <v/>
      </c>
    </row>
    <row r="26735" spans="2:4" x14ac:dyDescent="0.3">
      <c r="B26735" s="211" t="str">
        <f t="shared" si="836"/>
        <v/>
      </c>
      <c r="D26735" s="213" t="str">
        <f t="shared" si="837"/>
        <v/>
      </c>
    </row>
    <row r="26736" spans="2:4" x14ac:dyDescent="0.3">
      <c r="B26736" s="211" t="str">
        <f t="shared" si="836"/>
        <v/>
      </c>
      <c r="D26736" s="213" t="str">
        <f t="shared" si="837"/>
        <v/>
      </c>
    </row>
    <row r="26737" spans="2:4" x14ac:dyDescent="0.3">
      <c r="B26737" s="211" t="str">
        <f t="shared" si="836"/>
        <v/>
      </c>
      <c r="D26737" s="213" t="str">
        <f t="shared" si="837"/>
        <v/>
      </c>
    </row>
    <row r="26738" spans="2:4" x14ac:dyDescent="0.3">
      <c r="B26738" s="211" t="str">
        <f t="shared" si="836"/>
        <v/>
      </c>
      <c r="D26738" s="213" t="str">
        <f t="shared" si="837"/>
        <v/>
      </c>
    </row>
    <row r="26739" spans="2:4" x14ac:dyDescent="0.3">
      <c r="B26739" s="211" t="str">
        <f t="shared" si="836"/>
        <v/>
      </c>
      <c r="D26739" s="213" t="str">
        <f t="shared" si="837"/>
        <v/>
      </c>
    </row>
    <row r="26740" spans="2:4" x14ac:dyDescent="0.3">
      <c r="B26740" s="211" t="str">
        <f t="shared" si="836"/>
        <v/>
      </c>
      <c r="D26740" s="213" t="str">
        <f t="shared" si="837"/>
        <v/>
      </c>
    </row>
    <row r="26741" spans="2:4" x14ac:dyDescent="0.3">
      <c r="B26741" s="211" t="str">
        <f t="shared" si="836"/>
        <v/>
      </c>
      <c r="D26741" s="213" t="str">
        <f t="shared" si="837"/>
        <v/>
      </c>
    </row>
    <row r="26742" spans="2:4" x14ac:dyDescent="0.3">
      <c r="B26742" s="211" t="str">
        <f t="shared" si="836"/>
        <v/>
      </c>
      <c r="D26742" s="213" t="str">
        <f t="shared" si="837"/>
        <v/>
      </c>
    </row>
    <row r="26743" spans="2:4" x14ac:dyDescent="0.3">
      <c r="B26743" s="211" t="str">
        <f t="shared" si="836"/>
        <v/>
      </c>
      <c r="D26743" s="213" t="str">
        <f t="shared" si="837"/>
        <v/>
      </c>
    </row>
    <row r="26744" spans="2:4" x14ac:dyDescent="0.3">
      <c r="B26744" s="211" t="str">
        <f t="shared" si="836"/>
        <v/>
      </c>
      <c r="D26744" s="213" t="str">
        <f t="shared" si="837"/>
        <v/>
      </c>
    </row>
    <row r="26745" spans="2:4" x14ac:dyDescent="0.3">
      <c r="B26745" s="211" t="str">
        <f t="shared" si="836"/>
        <v/>
      </c>
      <c r="D26745" s="213" t="str">
        <f t="shared" si="837"/>
        <v/>
      </c>
    </row>
    <row r="26746" spans="2:4" x14ac:dyDescent="0.3">
      <c r="B26746" s="211" t="str">
        <f t="shared" si="836"/>
        <v/>
      </c>
      <c r="D26746" s="213" t="str">
        <f t="shared" si="837"/>
        <v/>
      </c>
    </row>
    <row r="26747" spans="2:4" x14ac:dyDescent="0.3">
      <c r="B26747" s="211" t="str">
        <f t="shared" si="836"/>
        <v/>
      </c>
      <c r="D26747" s="213" t="str">
        <f t="shared" si="837"/>
        <v/>
      </c>
    </row>
    <row r="26748" spans="2:4" x14ac:dyDescent="0.3">
      <c r="B26748" s="211" t="str">
        <f t="shared" si="836"/>
        <v/>
      </c>
      <c r="D26748" s="213" t="str">
        <f t="shared" si="837"/>
        <v/>
      </c>
    </row>
    <row r="26749" spans="2:4" x14ac:dyDescent="0.3">
      <c r="B26749" s="211" t="str">
        <f t="shared" si="836"/>
        <v/>
      </c>
      <c r="D26749" s="213" t="str">
        <f t="shared" si="837"/>
        <v/>
      </c>
    </row>
    <row r="26750" spans="2:4" x14ac:dyDescent="0.3">
      <c r="B26750" s="211" t="str">
        <f t="shared" si="836"/>
        <v/>
      </c>
      <c r="D26750" s="213" t="str">
        <f t="shared" si="837"/>
        <v/>
      </c>
    </row>
    <row r="26751" spans="2:4" x14ac:dyDescent="0.3">
      <c r="B26751" s="211" t="str">
        <f t="shared" si="836"/>
        <v/>
      </c>
      <c r="D26751" s="213" t="str">
        <f t="shared" si="837"/>
        <v/>
      </c>
    </row>
    <row r="26752" spans="2:4" x14ac:dyDescent="0.3">
      <c r="B26752" s="211" t="str">
        <f t="shared" si="836"/>
        <v/>
      </c>
      <c r="D26752" s="213" t="str">
        <f t="shared" si="837"/>
        <v/>
      </c>
    </row>
    <row r="26753" spans="2:4" x14ac:dyDescent="0.3">
      <c r="B26753" s="211" t="str">
        <f t="shared" si="836"/>
        <v/>
      </c>
      <c r="D26753" s="213" t="str">
        <f t="shared" si="837"/>
        <v/>
      </c>
    </row>
    <row r="26754" spans="2:4" x14ac:dyDescent="0.3">
      <c r="B26754" s="211" t="str">
        <f t="shared" si="836"/>
        <v/>
      </c>
      <c r="D26754" s="213" t="str">
        <f t="shared" si="837"/>
        <v/>
      </c>
    </row>
    <row r="26755" spans="2:4" x14ac:dyDescent="0.3">
      <c r="B26755" s="211" t="str">
        <f t="shared" si="836"/>
        <v/>
      </c>
      <c r="D26755" s="213" t="str">
        <f t="shared" si="837"/>
        <v/>
      </c>
    </row>
    <row r="26756" spans="2:4" x14ac:dyDescent="0.3">
      <c r="B26756" s="211" t="str">
        <f t="shared" si="836"/>
        <v/>
      </c>
      <c r="D26756" s="213" t="str">
        <f t="shared" si="837"/>
        <v/>
      </c>
    </row>
    <row r="26757" spans="2:4" x14ac:dyDescent="0.3">
      <c r="B26757" s="211" t="str">
        <f t="shared" si="836"/>
        <v/>
      </c>
      <c r="D26757" s="213" t="str">
        <f t="shared" si="837"/>
        <v/>
      </c>
    </row>
    <row r="26758" spans="2:4" x14ac:dyDescent="0.3">
      <c r="B26758" s="211" t="str">
        <f t="shared" ref="B26758:B26821" si="838">IF(NOT(ISBLANK(A26758)),INT(($B$2-A26758)/365.25),"")</f>
        <v/>
      </c>
      <c r="D26758" s="213" t="str">
        <f t="shared" ref="D26758:D26821" si="839">_xlfn.IFNA(VLOOKUP(B26758,AgeGroups,2,TRUE),"")</f>
        <v/>
      </c>
    </row>
    <row r="26759" spans="2:4" x14ac:dyDescent="0.3">
      <c r="B26759" s="211" t="str">
        <f t="shared" si="838"/>
        <v/>
      </c>
      <c r="D26759" s="213" t="str">
        <f t="shared" si="839"/>
        <v/>
      </c>
    </row>
    <row r="26760" spans="2:4" x14ac:dyDescent="0.3">
      <c r="B26760" s="211" t="str">
        <f t="shared" si="838"/>
        <v/>
      </c>
      <c r="D26760" s="213" t="str">
        <f t="shared" si="839"/>
        <v/>
      </c>
    </row>
    <row r="26761" spans="2:4" x14ac:dyDescent="0.3">
      <c r="B26761" s="211" t="str">
        <f t="shared" si="838"/>
        <v/>
      </c>
      <c r="D26761" s="213" t="str">
        <f t="shared" si="839"/>
        <v/>
      </c>
    </row>
    <row r="26762" spans="2:4" x14ac:dyDescent="0.3">
      <c r="B26762" s="211" t="str">
        <f t="shared" si="838"/>
        <v/>
      </c>
      <c r="D26762" s="213" t="str">
        <f t="shared" si="839"/>
        <v/>
      </c>
    </row>
    <row r="26763" spans="2:4" x14ac:dyDescent="0.3">
      <c r="B26763" s="211" t="str">
        <f t="shared" si="838"/>
        <v/>
      </c>
      <c r="D26763" s="213" t="str">
        <f t="shared" si="839"/>
        <v/>
      </c>
    </row>
    <row r="26764" spans="2:4" x14ac:dyDescent="0.3">
      <c r="B26764" s="211" t="str">
        <f t="shared" si="838"/>
        <v/>
      </c>
      <c r="D26764" s="213" t="str">
        <f t="shared" si="839"/>
        <v/>
      </c>
    </row>
    <row r="26765" spans="2:4" x14ac:dyDescent="0.3">
      <c r="B26765" s="211" t="str">
        <f t="shared" si="838"/>
        <v/>
      </c>
      <c r="D26765" s="213" t="str">
        <f t="shared" si="839"/>
        <v/>
      </c>
    </row>
    <row r="26766" spans="2:4" x14ac:dyDescent="0.3">
      <c r="B26766" s="211" t="str">
        <f t="shared" si="838"/>
        <v/>
      </c>
      <c r="D26766" s="213" t="str">
        <f t="shared" si="839"/>
        <v/>
      </c>
    </row>
    <row r="26767" spans="2:4" x14ac:dyDescent="0.3">
      <c r="B26767" s="211" t="str">
        <f t="shared" si="838"/>
        <v/>
      </c>
      <c r="D26767" s="213" t="str">
        <f t="shared" si="839"/>
        <v/>
      </c>
    </row>
    <row r="26768" spans="2:4" x14ac:dyDescent="0.3">
      <c r="B26768" s="211" t="str">
        <f t="shared" si="838"/>
        <v/>
      </c>
      <c r="D26768" s="213" t="str">
        <f t="shared" si="839"/>
        <v/>
      </c>
    </row>
    <row r="26769" spans="2:4" x14ac:dyDescent="0.3">
      <c r="B26769" s="211" t="str">
        <f t="shared" si="838"/>
        <v/>
      </c>
      <c r="D26769" s="213" t="str">
        <f t="shared" si="839"/>
        <v/>
      </c>
    </row>
    <row r="26770" spans="2:4" x14ac:dyDescent="0.3">
      <c r="B26770" s="211" t="str">
        <f t="shared" si="838"/>
        <v/>
      </c>
      <c r="D26770" s="213" t="str">
        <f t="shared" si="839"/>
        <v/>
      </c>
    </row>
    <row r="26771" spans="2:4" x14ac:dyDescent="0.3">
      <c r="B26771" s="211" t="str">
        <f t="shared" si="838"/>
        <v/>
      </c>
      <c r="D26771" s="213" t="str">
        <f t="shared" si="839"/>
        <v/>
      </c>
    </row>
    <row r="26772" spans="2:4" x14ac:dyDescent="0.3">
      <c r="B26772" s="211" t="str">
        <f t="shared" si="838"/>
        <v/>
      </c>
      <c r="D26772" s="213" t="str">
        <f t="shared" si="839"/>
        <v/>
      </c>
    </row>
    <row r="26773" spans="2:4" x14ac:dyDescent="0.3">
      <c r="B26773" s="211" t="str">
        <f t="shared" si="838"/>
        <v/>
      </c>
      <c r="D26773" s="213" t="str">
        <f t="shared" si="839"/>
        <v/>
      </c>
    </row>
    <row r="26774" spans="2:4" x14ac:dyDescent="0.3">
      <c r="B26774" s="211" t="str">
        <f t="shared" si="838"/>
        <v/>
      </c>
      <c r="D26774" s="213" t="str">
        <f t="shared" si="839"/>
        <v/>
      </c>
    </row>
    <row r="26775" spans="2:4" x14ac:dyDescent="0.3">
      <c r="B26775" s="211" t="str">
        <f t="shared" si="838"/>
        <v/>
      </c>
      <c r="D26775" s="213" t="str">
        <f t="shared" si="839"/>
        <v/>
      </c>
    </row>
    <row r="26776" spans="2:4" x14ac:dyDescent="0.3">
      <c r="B26776" s="211" t="str">
        <f t="shared" si="838"/>
        <v/>
      </c>
      <c r="D26776" s="213" t="str">
        <f t="shared" si="839"/>
        <v/>
      </c>
    </row>
    <row r="26777" spans="2:4" x14ac:dyDescent="0.3">
      <c r="B26777" s="211" t="str">
        <f t="shared" si="838"/>
        <v/>
      </c>
      <c r="D26777" s="213" t="str">
        <f t="shared" si="839"/>
        <v/>
      </c>
    </row>
    <row r="26778" spans="2:4" x14ac:dyDescent="0.3">
      <c r="B26778" s="211" t="str">
        <f t="shared" si="838"/>
        <v/>
      </c>
      <c r="D26778" s="213" t="str">
        <f t="shared" si="839"/>
        <v/>
      </c>
    </row>
    <row r="26779" spans="2:4" x14ac:dyDescent="0.3">
      <c r="B26779" s="211" t="str">
        <f t="shared" si="838"/>
        <v/>
      </c>
      <c r="D26779" s="213" t="str">
        <f t="shared" si="839"/>
        <v/>
      </c>
    </row>
    <row r="26780" spans="2:4" x14ac:dyDescent="0.3">
      <c r="B26780" s="211" t="str">
        <f t="shared" si="838"/>
        <v/>
      </c>
      <c r="D26780" s="213" t="str">
        <f t="shared" si="839"/>
        <v/>
      </c>
    </row>
    <row r="26781" spans="2:4" x14ac:dyDescent="0.3">
      <c r="B26781" s="211" t="str">
        <f t="shared" si="838"/>
        <v/>
      </c>
      <c r="D26781" s="213" t="str">
        <f t="shared" si="839"/>
        <v/>
      </c>
    </row>
    <row r="26782" spans="2:4" x14ac:dyDescent="0.3">
      <c r="B26782" s="211" t="str">
        <f t="shared" si="838"/>
        <v/>
      </c>
      <c r="D26782" s="213" t="str">
        <f t="shared" si="839"/>
        <v/>
      </c>
    </row>
    <row r="26783" spans="2:4" x14ac:dyDescent="0.3">
      <c r="B26783" s="211" t="str">
        <f t="shared" si="838"/>
        <v/>
      </c>
      <c r="D26783" s="213" t="str">
        <f t="shared" si="839"/>
        <v/>
      </c>
    </row>
    <row r="26784" spans="2:4" x14ac:dyDescent="0.3">
      <c r="B26784" s="211" t="str">
        <f t="shared" si="838"/>
        <v/>
      </c>
      <c r="D26784" s="213" t="str">
        <f t="shared" si="839"/>
        <v/>
      </c>
    </row>
    <row r="26785" spans="2:4" x14ac:dyDescent="0.3">
      <c r="B26785" s="211" t="str">
        <f t="shared" si="838"/>
        <v/>
      </c>
      <c r="D26785" s="213" t="str">
        <f t="shared" si="839"/>
        <v/>
      </c>
    </row>
    <row r="26786" spans="2:4" x14ac:dyDescent="0.3">
      <c r="B26786" s="211" t="str">
        <f t="shared" si="838"/>
        <v/>
      </c>
      <c r="D26786" s="213" t="str">
        <f t="shared" si="839"/>
        <v/>
      </c>
    </row>
    <row r="26787" spans="2:4" x14ac:dyDescent="0.3">
      <c r="B26787" s="211" t="str">
        <f t="shared" si="838"/>
        <v/>
      </c>
      <c r="D26787" s="213" t="str">
        <f t="shared" si="839"/>
        <v/>
      </c>
    </row>
    <row r="26788" spans="2:4" x14ac:dyDescent="0.3">
      <c r="B26788" s="211" t="str">
        <f t="shared" si="838"/>
        <v/>
      </c>
      <c r="D26788" s="213" t="str">
        <f t="shared" si="839"/>
        <v/>
      </c>
    </row>
    <row r="26789" spans="2:4" x14ac:dyDescent="0.3">
      <c r="B26789" s="211" t="str">
        <f t="shared" si="838"/>
        <v/>
      </c>
      <c r="D26789" s="213" t="str">
        <f t="shared" si="839"/>
        <v/>
      </c>
    </row>
    <row r="26790" spans="2:4" x14ac:dyDescent="0.3">
      <c r="B26790" s="211" t="str">
        <f t="shared" si="838"/>
        <v/>
      </c>
      <c r="D26790" s="213" t="str">
        <f t="shared" si="839"/>
        <v/>
      </c>
    </row>
    <row r="26791" spans="2:4" x14ac:dyDescent="0.3">
      <c r="B26791" s="211" t="str">
        <f t="shared" si="838"/>
        <v/>
      </c>
      <c r="D26791" s="213" t="str">
        <f t="shared" si="839"/>
        <v/>
      </c>
    </row>
    <row r="26792" spans="2:4" x14ac:dyDescent="0.3">
      <c r="B26792" s="211" t="str">
        <f t="shared" si="838"/>
        <v/>
      </c>
      <c r="D26792" s="213" t="str">
        <f t="shared" si="839"/>
        <v/>
      </c>
    </row>
    <row r="26793" spans="2:4" x14ac:dyDescent="0.3">
      <c r="B26793" s="211" t="str">
        <f t="shared" si="838"/>
        <v/>
      </c>
      <c r="D26793" s="213" t="str">
        <f t="shared" si="839"/>
        <v/>
      </c>
    </row>
    <row r="26794" spans="2:4" x14ac:dyDescent="0.3">
      <c r="B26794" s="211" t="str">
        <f t="shared" si="838"/>
        <v/>
      </c>
      <c r="D26794" s="213" t="str">
        <f t="shared" si="839"/>
        <v/>
      </c>
    </row>
    <row r="26795" spans="2:4" x14ac:dyDescent="0.3">
      <c r="B26795" s="211" t="str">
        <f t="shared" si="838"/>
        <v/>
      </c>
      <c r="D26795" s="213" t="str">
        <f t="shared" si="839"/>
        <v/>
      </c>
    </row>
    <row r="26796" spans="2:4" x14ac:dyDescent="0.3">
      <c r="B26796" s="211" t="str">
        <f t="shared" si="838"/>
        <v/>
      </c>
      <c r="D26796" s="213" t="str">
        <f t="shared" si="839"/>
        <v/>
      </c>
    </row>
    <row r="26797" spans="2:4" x14ac:dyDescent="0.3">
      <c r="B26797" s="211" t="str">
        <f t="shared" si="838"/>
        <v/>
      </c>
      <c r="D26797" s="213" t="str">
        <f t="shared" si="839"/>
        <v/>
      </c>
    </row>
    <row r="26798" spans="2:4" x14ac:dyDescent="0.3">
      <c r="B26798" s="211" t="str">
        <f t="shared" si="838"/>
        <v/>
      </c>
      <c r="D26798" s="213" t="str">
        <f t="shared" si="839"/>
        <v/>
      </c>
    </row>
    <row r="26799" spans="2:4" x14ac:dyDescent="0.3">
      <c r="B26799" s="211" t="str">
        <f t="shared" si="838"/>
        <v/>
      </c>
      <c r="D26799" s="213" t="str">
        <f t="shared" si="839"/>
        <v/>
      </c>
    </row>
    <row r="26800" spans="2:4" x14ac:dyDescent="0.3">
      <c r="B26800" s="211" t="str">
        <f t="shared" si="838"/>
        <v/>
      </c>
      <c r="D26800" s="213" t="str">
        <f t="shared" si="839"/>
        <v/>
      </c>
    </row>
    <row r="26801" spans="2:4" x14ac:dyDescent="0.3">
      <c r="B26801" s="211" t="str">
        <f t="shared" si="838"/>
        <v/>
      </c>
      <c r="D26801" s="213" t="str">
        <f t="shared" si="839"/>
        <v/>
      </c>
    </row>
    <row r="26802" spans="2:4" x14ac:dyDescent="0.3">
      <c r="B26802" s="211" t="str">
        <f t="shared" si="838"/>
        <v/>
      </c>
      <c r="D26802" s="213" t="str">
        <f t="shared" si="839"/>
        <v/>
      </c>
    </row>
    <row r="26803" spans="2:4" x14ac:dyDescent="0.3">
      <c r="B26803" s="211" t="str">
        <f t="shared" si="838"/>
        <v/>
      </c>
      <c r="D26803" s="213" t="str">
        <f t="shared" si="839"/>
        <v/>
      </c>
    </row>
    <row r="26804" spans="2:4" x14ac:dyDescent="0.3">
      <c r="B26804" s="211" t="str">
        <f t="shared" si="838"/>
        <v/>
      </c>
      <c r="D26804" s="213" t="str">
        <f t="shared" si="839"/>
        <v/>
      </c>
    </row>
    <row r="26805" spans="2:4" x14ac:dyDescent="0.3">
      <c r="B26805" s="211" t="str">
        <f t="shared" si="838"/>
        <v/>
      </c>
      <c r="D26805" s="213" t="str">
        <f t="shared" si="839"/>
        <v/>
      </c>
    </row>
    <row r="26806" spans="2:4" x14ac:dyDescent="0.3">
      <c r="B26806" s="211" t="str">
        <f t="shared" si="838"/>
        <v/>
      </c>
      <c r="D26806" s="213" t="str">
        <f t="shared" si="839"/>
        <v/>
      </c>
    </row>
    <row r="26807" spans="2:4" x14ac:dyDescent="0.3">
      <c r="B26807" s="211" t="str">
        <f t="shared" si="838"/>
        <v/>
      </c>
      <c r="D26807" s="213" t="str">
        <f t="shared" si="839"/>
        <v/>
      </c>
    </row>
    <row r="26808" spans="2:4" x14ac:dyDescent="0.3">
      <c r="B26808" s="211" t="str">
        <f t="shared" si="838"/>
        <v/>
      </c>
      <c r="D26808" s="213" t="str">
        <f t="shared" si="839"/>
        <v/>
      </c>
    </row>
    <row r="26809" spans="2:4" x14ac:dyDescent="0.3">
      <c r="B26809" s="211" t="str">
        <f t="shared" si="838"/>
        <v/>
      </c>
      <c r="D26809" s="213" t="str">
        <f t="shared" si="839"/>
        <v/>
      </c>
    </row>
    <row r="26810" spans="2:4" x14ac:dyDescent="0.3">
      <c r="B26810" s="211" t="str">
        <f t="shared" si="838"/>
        <v/>
      </c>
      <c r="D26810" s="213" t="str">
        <f t="shared" si="839"/>
        <v/>
      </c>
    </row>
    <row r="26811" spans="2:4" x14ac:dyDescent="0.3">
      <c r="B26811" s="211" t="str">
        <f t="shared" si="838"/>
        <v/>
      </c>
      <c r="D26811" s="213" t="str">
        <f t="shared" si="839"/>
        <v/>
      </c>
    </row>
    <row r="26812" spans="2:4" x14ac:dyDescent="0.3">
      <c r="B26812" s="211" t="str">
        <f t="shared" si="838"/>
        <v/>
      </c>
      <c r="D26812" s="213" t="str">
        <f t="shared" si="839"/>
        <v/>
      </c>
    </row>
    <row r="26813" spans="2:4" x14ac:dyDescent="0.3">
      <c r="B26813" s="211" t="str">
        <f t="shared" si="838"/>
        <v/>
      </c>
      <c r="D26813" s="213" t="str">
        <f t="shared" si="839"/>
        <v/>
      </c>
    </row>
    <row r="26814" spans="2:4" x14ac:dyDescent="0.3">
      <c r="B26814" s="211" t="str">
        <f t="shared" si="838"/>
        <v/>
      </c>
      <c r="D26814" s="213" t="str">
        <f t="shared" si="839"/>
        <v/>
      </c>
    </row>
    <row r="26815" spans="2:4" x14ac:dyDescent="0.3">
      <c r="B26815" s="211" t="str">
        <f t="shared" si="838"/>
        <v/>
      </c>
      <c r="D26815" s="213" t="str">
        <f t="shared" si="839"/>
        <v/>
      </c>
    </row>
    <row r="26816" spans="2:4" x14ac:dyDescent="0.3">
      <c r="B26816" s="211" t="str">
        <f t="shared" si="838"/>
        <v/>
      </c>
      <c r="D26816" s="213" t="str">
        <f t="shared" si="839"/>
        <v/>
      </c>
    </row>
    <row r="26817" spans="2:4" x14ac:dyDescent="0.3">
      <c r="B26817" s="211" t="str">
        <f t="shared" si="838"/>
        <v/>
      </c>
      <c r="D26817" s="213" t="str">
        <f t="shared" si="839"/>
        <v/>
      </c>
    </row>
    <row r="26818" spans="2:4" x14ac:dyDescent="0.3">
      <c r="B26818" s="211" t="str">
        <f t="shared" si="838"/>
        <v/>
      </c>
      <c r="D26818" s="213" t="str">
        <f t="shared" si="839"/>
        <v/>
      </c>
    </row>
    <row r="26819" spans="2:4" x14ac:dyDescent="0.3">
      <c r="B26819" s="211" t="str">
        <f t="shared" si="838"/>
        <v/>
      </c>
      <c r="D26819" s="213" t="str">
        <f t="shared" si="839"/>
        <v/>
      </c>
    </row>
    <row r="26820" spans="2:4" x14ac:dyDescent="0.3">
      <c r="B26820" s="211" t="str">
        <f t="shared" si="838"/>
        <v/>
      </c>
      <c r="D26820" s="213" t="str">
        <f t="shared" si="839"/>
        <v/>
      </c>
    </row>
    <row r="26821" spans="2:4" x14ac:dyDescent="0.3">
      <c r="B26821" s="211" t="str">
        <f t="shared" si="838"/>
        <v/>
      </c>
      <c r="D26821" s="213" t="str">
        <f t="shared" si="839"/>
        <v/>
      </c>
    </row>
    <row r="26822" spans="2:4" x14ac:dyDescent="0.3">
      <c r="B26822" s="211" t="str">
        <f t="shared" ref="B26822:B26885" si="840">IF(NOT(ISBLANK(A26822)),INT(($B$2-A26822)/365.25),"")</f>
        <v/>
      </c>
      <c r="D26822" s="213" t="str">
        <f t="shared" ref="D26822:D26885" si="841">_xlfn.IFNA(VLOOKUP(B26822,AgeGroups,2,TRUE),"")</f>
        <v/>
      </c>
    </row>
    <row r="26823" spans="2:4" x14ac:dyDescent="0.3">
      <c r="B26823" s="211" t="str">
        <f t="shared" si="840"/>
        <v/>
      </c>
      <c r="D26823" s="213" t="str">
        <f t="shared" si="841"/>
        <v/>
      </c>
    </row>
    <row r="26824" spans="2:4" x14ac:dyDescent="0.3">
      <c r="B26824" s="211" t="str">
        <f t="shared" si="840"/>
        <v/>
      </c>
      <c r="D26824" s="213" t="str">
        <f t="shared" si="841"/>
        <v/>
      </c>
    </row>
    <row r="26825" spans="2:4" x14ac:dyDescent="0.3">
      <c r="B26825" s="211" t="str">
        <f t="shared" si="840"/>
        <v/>
      </c>
      <c r="D26825" s="213" t="str">
        <f t="shared" si="841"/>
        <v/>
      </c>
    </row>
    <row r="26826" spans="2:4" x14ac:dyDescent="0.3">
      <c r="B26826" s="211" t="str">
        <f t="shared" si="840"/>
        <v/>
      </c>
      <c r="D26826" s="213" t="str">
        <f t="shared" si="841"/>
        <v/>
      </c>
    </row>
    <row r="26827" spans="2:4" x14ac:dyDescent="0.3">
      <c r="B26827" s="211" t="str">
        <f t="shared" si="840"/>
        <v/>
      </c>
      <c r="D26827" s="213" t="str">
        <f t="shared" si="841"/>
        <v/>
      </c>
    </row>
    <row r="26828" spans="2:4" x14ac:dyDescent="0.3">
      <c r="B26828" s="211" t="str">
        <f t="shared" si="840"/>
        <v/>
      </c>
      <c r="D26828" s="213" t="str">
        <f t="shared" si="841"/>
        <v/>
      </c>
    </row>
    <row r="26829" spans="2:4" x14ac:dyDescent="0.3">
      <c r="B26829" s="211" t="str">
        <f t="shared" si="840"/>
        <v/>
      </c>
      <c r="D26829" s="213" t="str">
        <f t="shared" si="841"/>
        <v/>
      </c>
    </row>
    <row r="26830" spans="2:4" x14ac:dyDescent="0.3">
      <c r="B26830" s="211" t="str">
        <f t="shared" si="840"/>
        <v/>
      </c>
      <c r="D26830" s="213" t="str">
        <f t="shared" si="841"/>
        <v/>
      </c>
    </row>
    <row r="26831" spans="2:4" x14ac:dyDescent="0.3">
      <c r="B26831" s="211" t="str">
        <f t="shared" si="840"/>
        <v/>
      </c>
      <c r="D26831" s="213" t="str">
        <f t="shared" si="841"/>
        <v/>
      </c>
    </row>
    <row r="26832" spans="2:4" x14ac:dyDescent="0.3">
      <c r="B26832" s="211" t="str">
        <f t="shared" si="840"/>
        <v/>
      </c>
      <c r="D26832" s="213" t="str">
        <f t="shared" si="841"/>
        <v/>
      </c>
    </row>
    <row r="26833" spans="2:4" x14ac:dyDescent="0.3">
      <c r="B26833" s="211" t="str">
        <f t="shared" si="840"/>
        <v/>
      </c>
      <c r="D26833" s="213" t="str">
        <f t="shared" si="841"/>
        <v/>
      </c>
    </row>
    <row r="26834" spans="2:4" x14ac:dyDescent="0.3">
      <c r="B26834" s="211" t="str">
        <f t="shared" si="840"/>
        <v/>
      </c>
      <c r="D26834" s="213" t="str">
        <f t="shared" si="841"/>
        <v/>
      </c>
    </row>
    <row r="26835" spans="2:4" x14ac:dyDescent="0.3">
      <c r="B26835" s="211" t="str">
        <f t="shared" si="840"/>
        <v/>
      </c>
      <c r="D26835" s="213" t="str">
        <f t="shared" si="841"/>
        <v/>
      </c>
    </row>
    <row r="26836" spans="2:4" x14ac:dyDescent="0.3">
      <c r="B26836" s="211" t="str">
        <f t="shared" si="840"/>
        <v/>
      </c>
      <c r="D26836" s="213" t="str">
        <f t="shared" si="841"/>
        <v/>
      </c>
    </row>
    <row r="26837" spans="2:4" x14ac:dyDescent="0.3">
      <c r="B26837" s="211" t="str">
        <f t="shared" si="840"/>
        <v/>
      </c>
      <c r="D26837" s="213" t="str">
        <f t="shared" si="841"/>
        <v/>
      </c>
    </row>
    <row r="26838" spans="2:4" x14ac:dyDescent="0.3">
      <c r="B26838" s="211" t="str">
        <f t="shared" si="840"/>
        <v/>
      </c>
      <c r="D26838" s="213" t="str">
        <f t="shared" si="841"/>
        <v/>
      </c>
    </row>
    <row r="26839" spans="2:4" x14ac:dyDescent="0.3">
      <c r="B26839" s="211" t="str">
        <f t="shared" si="840"/>
        <v/>
      </c>
      <c r="D26839" s="213" t="str">
        <f t="shared" si="841"/>
        <v/>
      </c>
    </row>
    <row r="26840" spans="2:4" x14ac:dyDescent="0.3">
      <c r="B26840" s="211" t="str">
        <f t="shared" si="840"/>
        <v/>
      </c>
      <c r="D26840" s="213" t="str">
        <f t="shared" si="841"/>
        <v/>
      </c>
    </row>
    <row r="26841" spans="2:4" x14ac:dyDescent="0.3">
      <c r="B26841" s="211" t="str">
        <f t="shared" si="840"/>
        <v/>
      </c>
      <c r="D26841" s="213" t="str">
        <f t="shared" si="841"/>
        <v/>
      </c>
    </row>
    <row r="26842" spans="2:4" x14ac:dyDescent="0.3">
      <c r="B26842" s="211" t="str">
        <f t="shared" si="840"/>
        <v/>
      </c>
      <c r="D26842" s="213" t="str">
        <f t="shared" si="841"/>
        <v/>
      </c>
    </row>
    <row r="26843" spans="2:4" x14ac:dyDescent="0.3">
      <c r="B26843" s="211" t="str">
        <f t="shared" si="840"/>
        <v/>
      </c>
      <c r="D26843" s="213" t="str">
        <f t="shared" si="841"/>
        <v/>
      </c>
    </row>
    <row r="26844" spans="2:4" x14ac:dyDescent="0.3">
      <c r="B26844" s="211" t="str">
        <f t="shared" si="840"/>
        <v/>
      </c>
      <c r="D26844" s="213" t="str">
        <f t="shared" si="841"/>
        <v/>
      </c>
    </row>
    <row r="26845" spans="2:4" x14ac:dyDescent="0.3">
      <c r="B26845" s="211" t="str">
        <f t="shared" si="840"/>
        <v/>
      </c>
      <c r="D26845" s="213" t="str">
        <f t="shared" si="841"/>
        <v/>
      </c>
    </row>
    <row r="26846" spans="2:4" x14ac:dyDescent="0.3">
      <c r="B26846" s="211" t="str">
        <f t="shared" si="840"/>
        <v/>
      </c>
      <c r="D26846" s="213" t="str">
        <f t="shared" si="841"/>
        <v/>
      </c>
    </row>
    <row r="26847" spans="2:4" x14ac:dyDescent="0.3">
      <c r="B26847" s="211" t="str">
        <f t="shared" si="840"/>
        <v/>
      </c>
      <c r="D26847" s="213" t="str">
        <f t="shared" si="841"/>
        <v/>
      </c>
    </row>
    <row r="26848" spans="2:4" x14ac:dyDescent="0.3">
      <c r="B26848" s="211" t="str">
        <f t="shared" si="840"/>
        <v/>
      </c>
      <c r="D26848" s="213" t="str">
        <f t="shared" si="841"/>
        <v/>
      </c>
    </row>
    <row r="26849" spans="2:4" x14ac:dyDescent="0.3">
      <c r="B26849" s="211" t="str">
        <f t="shared" si="840"/>
        <v/>
      </c>
      <c r="D26849" s="213" t="str">
        <f t="shared" si="841"/>
        <v/>
      </c>
    </row>
    <row r="26850" spans="2:4" x14ac:dyDescent="0.3">
      <c r="B26850" s="211" t="str">
        <f t="shared" si="840"/>
        <v/>
      </c>
      <c r="D26850" s="213" t="str">
        <f t="shared" si="841"/>
        <v/>
      </c>
    </row>
    <row r="26851" spans="2:4" x14ac:dyDescent="0.3">
      <c r="B26851" s="211" t="str">
        <f t="shared" si="840"/>
        <v/>
      </c>
      <c r="D26851" s="213" t="str">
        <f t="shared" si="841"/>
        <v/>
      </c>
    </row>
    <row r="26852" spans="2:4" x14ac:dyDescent="0.3">
      <c r="B26852" s="211" t="str">
        <f t="shared" si="840"/>
        <v/>
      </c>
      <c r="D26852" s="213" t="str">
        <f t="shared" si="841"/>
        <v/>
      </c>
    </row>
    <row r="26853" spans="2:4" x14ac:dyDescent="0.3">
      <c r="B26853" s="211" t="str">
        <f t="shared" si="840"/>
        <v/>
      </c>
      <c r="D26853" s="213" t="str">
        <f t="shared" si="841"/>
        <v/>
      </c>
    </row>
    <row r="26854" spans="2:4" x14ac:dyDescent="0.3">
      <c r="B26854" s="211" t="str">
        <f t="shared" si="840"/>
        <v/>
      </c>
      <c r="D26854" s="213" t="str">
        <f t="shared" si="841"/>
        <v/>
      </c>
    </row>
    <row r="26855" spans="2:4" x14ac:dyDescent="0.3">
      <c r="B26855" s="211" t="str">
        <f t="shared" si="840"/>
        <v/>
      </c>
      <c r="D26855" s="213" t="str">
        <f t="shared" si="841"/>
        <v/>
      </c>
    </row>
    <row r="26856" spans="2:4" x14ac:dyDescent="0.3">
      <c r="B26856" s="211" t="str">
        <f t="shared" si="840"/>
        <v/>
      </c>
      <c r="D26856" s="213" t="str">
        <f t="shared" si="841"/>
        <v/>
      </c>
    </row>
    <row r="26857" spans="2:4" x14ac:dyDescent="0.3">
      <c r="B26857" s="211" t="str">
        <f t="shared" si="840"/>
        <v/>
      </c>
      <c r="D26857" s="213" t="str">
        <f t="shared" si="841"/>
        <v/>
      </c>
    </row>
    <row r="26858" spans="2:4" x14ac:dyDescent="0.3">
      <c r="B26858" s="211" t="str">
        <f t="shared" si="840"/>
        <v/>
      </c>
      <c r="D26858" s="213" t="str">
        <f t="shared" si="841"/>
        <v/>
      </c>
    </row>
    <row r="26859" spans="2:4" x14ac:dyDescent="0.3">
      <c r="B26859" s="211" t="str">
        <f t="shared" si="840"/>
        <v/>
      </c>
      <c r="D26859" s="213" t="str">
        <f t="shared" si="841"/>
        <v/>
      </c>
    </row>
    <row r="26860" spans="2:4" x14ac:dyDescent="0.3">
      <c r="B26860" s="211" t="str">
        <f t="shared" si="840"/>
        <v/>
      </c>
      <c r="D26860" s="213" t="str">
        <f t="shared" si="841"/>
        <v/>
      </c>
    </row>
    <row r="26861" spans="2:4" x14ac:dyDescent="0.3">
      <c r="B26861" s="211" t="str">
        <f t="shared" si="840"/>
        <v/>
      </c>
      <c r="D26861" s="213" t="str">
        <f t="shared" si="841"/>
        <v/>
      </c>
    </row>
    <row r="26862" spans="2:4" x14ac:dyDescent="0.3">
      <c r="B26862" s="211" t="str">
        <f t="shared" si="840"/>
        <v/>
      </c>
      <c r="D26862" s="213" t="str">
        <f t="shared" si="841"/>
        <v/>
      </c>
    </row>
    <row r="26863" spans="2:4" x14ac:dyDescent="0.3">
      <c r="B26863" s="211" t="str">
        <f t="shared" si="840"/>
        <v/>
      </c>
      <c r="D26863" s="213" t="str">
        <f t="shared" si="841"/>
        <v/>
      </c>
    </row>
    <row r="26864" spans="2:4" x14ac:dyDescent="0.3">
      <c r="B26864" s="211" t="str">
        <f t="shared" si="840"/>
        <v/>
      </c>
      <c r="D26864" s="213" t="str">
        <f t="shared" si="841"/>
        <v/>
      </c>
    </row>
    <row r="26865" spans="2:4" x14ac:dyDescent="0.3">
      <c r="B26865" s="211" t="str">
        <f t="shared" si="840"/>
        <v/>
      </c>
      <c r="D26865" s="213" t="str">
        <f t="shared" si="841"/>
        <v/>
      </c>
    </row>
    <row r="26866" spans="2:4" x14ac:dyDescent="0.3">
      <c r="B26866" s="211" t="str">
        <f t="shared" si="840"/>
        <v/>
      </c>
      <c r="D26866" s="213" t="str">
        <f t="shared" si="841"/>
        <v/>
      </c>
    </row>
    <row r="26867" spans="2:4" x14ac:dyDescent="0.3">
      <c r="B26867" s="211" t="str">
        <f t="shared" si="840"/>
        <v/>
      </c>
      <c r="D26867" s="213" t="str">
        <f t="shared" si="841"/>
        <v/>
      </c>
    </row>
    <row r="26868" spans="2:4" x14ac:dyDescent="0.3">
      <c r="B26868" s="211" t="str">
        <f t="shared" si="840"/>
        <v/>
      </c>
      <c r="D26868" s="213" t="str">
        <f t="shared" si="841"/>
        <v/>
      </c>
    </row>
    <row r="26869" spans="2:4" x14ac:dyDescent="0.3">
      <c r="B26869" s="211" t="str">
        <f t="shared" si="840"/>
        <v/>
      </c>
      <c r="D26869" s="213" t="str">
        <f t="shared" si="841"/>
        <v/>
      </c>
    </row>
    <row r="26870" spans="2:4" x14ac:dyDescent="0.3">
      <c r="B26870" s="211" t="str">
        <f t="shared" si="840"/>
        <v/>
      </c>
      <c r="D26870" s="213" t="str">
        <f t="shared" si="841"/>
        <v/>
      </c>
    </row>
    <row r="26871" spans="2:4" x14ac:dyDescent="0.3">
      <c r="B26871" s="211" t="str">
        <f t="shared" si="840"/>
        <v/>
      </c>
      <c r="D26871" s="213" t="str">
        <f t="shared" si="841"/>
        <v/>
      </c>
    </row>
    <row r="26872" spans="2:4" x14ac:dyDescent="0.3">
      <c r="B26872" s="211" t="str">
        <f t="shared" si="840"/>
        <v/>
      </c>
      <c r="D26872" s="213" t="str">
        <f t="shared" si="841"/>
        <v/>
      </c>
    </row>
    <row r="26873" spans="2:4" x14ac:dyDescent="0.3">
      <c r="B26873" s="211" t="str">
        <f t="shared" si="840"/>
        <v/>
      </c>
      <c r="D26873" s="213" t="str">
        <f t="shared" si="841"/>
        <v/>
      </c>
    </row>
    <row r="26874" spans="2:4" x14ac:dyDescent="0.3">
      <c r="B26874" s="211" t="str">
        <f t="shared" si="840"/>
        <v/>
      </c>
      <c r="D26874" s="213" t="str">
        <f t="shared" si="841"/>
        <v/>
      </c>
    </row>
    <row r="26875" spans="2:4" x14ac:dyDescent="0.3">
      <c r="B26875" s="211" t="str">
        <f t="shared" si="840"/>
        <v/>
      </c>
      <c r="D26875" s="213" t="str">
        <f t="shared" si="841"/>
        <v/>
      </c>
    </row>
    <row r="26876" spans="2:4" x14ac:dyDescent="0.3">
      <c r="B26876" s="211" t="str">
        <f t="shared" si="840"/>
        <v/>
      </c>
      <c r="D26876" s="213" t="str">
        <f t="shared" si="841"/>
        <v/>
      </c>
    </row>
    <row r="26877" spans="2:4" x14ac:dyDescent="0.3">
      <c r="B26877" s="211" t="str">
        <f t="shared" si="840"/>
        <v/>
      </c>
      <c r="D26877" s="213" t="str">
        <f t="shared" si="841"/>
        <v/>
      </c>
    </row>
    <row r="26878" spans="2:4" x14ac:dyDescent="0.3">
      <c r="B26878" s="211" t="str">
        <f t="shared" si="840"/>
        <v/>
      </c>
      <c r="D26878" s="213" t="str">
        <f t="shared" si="841"/>
        <v/>
      </c>
    </row>
    <row r="26879" spans="2:4" x14ac:dyDescent="0.3">
      <c r="B26879" s="211" t="str">
        <f t="shared" si="840"/>
        <v/>
      </c>
      <c r="D26879" s="213" t="str">
        <f t="shared" si="841"/>
        <v/>
      </c>
    </row>
    <row r="26880" spans="2:4" x14ac:dyDescent="0.3">
      <c r="B26880" s="211" t="str">
        <f t="shared" si="840"/>
        <v/>
      </c>
      <c r="D26880" s="213" t="str">
        <f t="shared" si="841"/>
        <v/>
      </c>
    </row>
    <row r="26881" spans="2:4" x14ac:dyDescent="0.3">
      <c r="B26881" s="211" t="str">
        <f t="shared" si="840"/>
        <v/>
      </c>
      <c r="D26881" s="213" t="str">
        <f t="shared" si="841"/>
        <v/>
      </c>
    </row>
    <row r="26882" spans="2:4" x14ac:dyDescent="0.3">
      <c r="B26882" s="211" t="str">
        <f t="shared" si="840"/>
        <v/>
      </c>
      <c r="D26882" s="213" t="str">
        <f t="shared" si="841"/>
        <v/>
      </c>
    </row>
    <row r="26883" spans="2:4" x14ac:dyDescent="0.3">
      <c r="B26883" s="211" t="str">
        <f t="shared" si="840"/>
        <v/>
      </c>
      <c r="D26883" s="213" t="str">
        <f t="shared" si="841"/>
        <v/>
      </c>
    </row>
    <row r="26884" spans="2:4" x14ac:dyDescent="0.3">
      <c r="B26884" s="211" t="str">
        <f t="shared" si="840"/>
        <v/>
      </c>
      <c r="D26884" s="213" t="str">
        <f t="shared" si="841"/>
        <v/>
      </c>
    </row>
    <row r="26885" spans="2:4" x14ac:dyDescent="0.3">
      <c r="B26885" s="211" t="str">
        <f t="shared" si="840"/>
        <v/>
      </c>
      <c r="D26885" s="213" t="str">
        <f t="shared" si="841"/>
        <v/>
      </c>
    </row>
    <row r="26886" spans="2:4" x14ac:dyDescent="0.3">
      <c r="B26886" s="211" t="str">
        <f t="shared" ref="B26886:B26949" si="842">IF(NOT(ISBLANK(A26886)),INT(($B$2-A26886)/365.25),"")</f>
        <v/>
      </c>
      <c r="D26886" s="213" t="str">
        <f t="shared" ref="D26886:D26949" si="843">_xlfn.IFNA(VLOOKUP(B26886,AgeGroups,2,TRUE),"")</f>
        <v/>
      </c>
    </row>
    <row r="26887" spans="2:4" x14ac:dyDescent="0.3">
      <c r="B26887" s="211" t="str">
        <f t="shared" si="842"/>
        <v/>
      </c>
      <c r="D26887" s="213" t="str">
        <f t="shared" si="843"/>
        <v/>
      </c>
    </row>
    <row r="26888" spans="2:4" x14ac:dyDescent="0.3">
      <c r="B26888" s="211" t="str">
        <f t="shared" si="842"/>
        <v/>
      </c>
      <c r="D26888" s="213" t="str">
        <f t="shared" si="843"/>
        <v/>
      </c>
    </row>
    <row r="26889" spans="2:4" x14ac:dyDescent="0.3">
      <c r="B26889" s="211" t="str">
        <f t="shared" si="842"/>
        <v/>
      </c>
      <c r="D26889" s="213" t="str">
        <f t="shared" si="843"/>
        <v/>
      </c>
    </row>
    <row r="26890" spans="2:4" x14ac:dyDescent="0.3">
      <c r="B26890" s="211" t="str">
        <f t="shared" si="842"/>
        <v/>
      </c>
      <c r="D26890" s="213" t="str">
        <f t="shared" si="843"/>
        <v/>
      </c>
    </row>
    <row r="26891" spans="2:4" x14ac:dyDescent="0.3">
      <c r="B26891" s="211" t="str">
        <f t="shared" si="842"/>
        <v/>
      </c>
      <c r="D26891" s="213" t="str">
        <f t="shared" si="843"/>
        <v/>
      </c>
    </row>
    <row r="26892" spans="2:4" x14ac:dyDescent="0.3">
      <c r="B26892" s="211" t="str">
        <f t="shared" si="842"/>
        <v/>
      </c>
      <c r="D26892" s="213" t="str">
        <f t="shared" si="843"/>
        <v/>
      </c>
    </row>
    <row r="26893" spans="2:4" x14ac:dyDescent="0.3">
      <c r="B26893" s="211" t="str">
        <f t="shared" si="842"/>
        <v/>
      </c>
      <c r="D26893" s="213" t="str">
        <f t="shared" si="843"/>
        <v/>
      </c>
    </row>
    <row r="26894" spans="2:4" x14ac:dyDescent="0.3">
      <c r="B26894" s="211" t="str">
        <f t="shared" si="842"/>
        <v/>
      </c>
      <c r="D26894" s="213" t="str">
        <f t="shared" si="843"/>
        <v/>
      </c>
    </row>
    <row r="26895" spans="2:4" x14ac:dyDescent="0.3">
      <c r="B26895" s="211" t="str">
        <f t="shared" si="842"/>
        <v/>
      </c>
      <c r="D26895" s="213" t="str">
        <f t="shared" si="843"/>
        <v/>
      </c>
    </row>
    <row r="26896" spans="2:4" x14ac:dyDescent="0.3">
      <c r="B26896" s="211" t="str">
        <f t="shared" si="842"/>
        <v/>
      </c>
      <c r="D26896" s="213" t="str">
        <f t="shared" si="843"/>
        <v/>
      </c>
    </row>
    <row r="26897" spans="2:4" x14ac:dyDescent="0.3">
      <c r="B26897" s="211" t="str">
        <f t="shared" si="842"/>
        <v/>
      </c>
      <c r="D26897" s="213" t="str">
        <f t="shared" si="843"/>
        <v/>
      </c>
    </row>
    <row r="26898" spans="2:4" x14ac:dyDescent="0.3">
      <c r="B26898" s="211" t="str">
        <f t="shared" si="842"/>
        <v/>
      </c>
      <c r="D26898" s="213" t="str">
        <f t="shared" si="843"/>
        <v/>
      </c>
    </row>
    <row r="26899" spans="2:4" x14ac:dyDescent="0.3">
      <c r="B26899" s="211" t="str">
        <f t="shared" si="842"/>
        <v/>
      </c>
      <c r="D26899" s="213" t="str">
        <f t="shared" si="843"/>
        <v/>
      </c>
    </row>
    <row r="26900" spans="2:4" x14ac:dyDescent="0.3">
      <c r="B26900" s="211" t="str">
        <f t="shared" si="842"/>
        <v/>
      </c>
      <c r="D26900" s="213" t="str">
        <f t="shared" si="843"/>
        <v/>
      </c>
    </row>
    <row r="26901" spans="2:4" x14ac:dyDescent="0.3">
      <c r="B26901" s="211" t="str">
        <f t="shared" si="842"/>
        <v/>
      </c>
      <c r="D26901" s="213" t="str">
        <f t="shared" si="843"/>
        <v/>
      </c>
    </row>
    <row r="26902" spans="2:4" x14ac:dyDescent="0.3">
      <c r="B26902" s="211" t="str">
        <f t="shared" si="842"/>
        <v/>
      </c>
      <c r="D26902" s="213" t="str">
        <f t="shared" si="843"/>
        <v/>
      </c>
    </row>
    <row r="26903" spans="2:4" x14ac:dyDescent="0.3">
      <c r="B26903" s="211" t="str">
        <f t="shared" si="842"/>
        <v/>
      </c>
      <c r="D26903" s="213" t="str">
        <f t="shared" si="843"/>
        <v/>
      </c>
    </row>
    <row r="26904" spans="2:4" x14ac:dyDescent="0.3">
      <c r="B26904" s="211" t="str">
        <f t="shared" si="842"/>
        <v/>
      </c>
      <c r="D26904" s="213" t="str">
        <f t="shared" si="843"/>
        <v/>
      </c>
    </row>
    <row r="26905" spans="2:4" x14ac:dyDescent="0.3">
      <c r="B26905" s="211" t="str">
        <f t="shared" si="842"/>
        <v/>
      </c>
      <c r="D26905" s="213" t="str">
        <f t="shared" si="843"/>
        <v/>
      </c>
    </row>
    <row r="26906" spans="2:4" x14ac:dyDescent="0.3">
      <c r="B26906" s="211" t="str">
        <f t="shared" si="842"/>
        <v/>
      </c>
      <c r="D26906" s="213" t="str">
        <f t="shared" si="843"/>
        <v/>
      </c>
    </row>
    <row r="26907" spans="2:4" x14ac:dyDescent="0.3">
      <c r="B26907" s="211" t="str">
        <f t="shared" si="842"/>
        <v/>
      </c>
      <c r="D26907" s="213" t="str">
        <f t="shared" si="843"/>
        <v/>
      </c>
    </row>
    <row r="26908" spans="2:4" x14ac:dyDescent="0.3">
      <c r="B26908" s="211" t="str">
        <f t="shared" si="842"/>
        <v/>
      </c>
      <c r="D26908" s="213" t="str">
        <f t="shared" si="843"/>
        <v/>
      </c>
    </row>
    <row r="26909" spans="2:4" x14ac:dyDescent="0.3">
      <c r="B26909" s="211" t="str">
        <f t="shared" si="842"/>
        <v/>
      </c>
      <c r="D26909" s="213" t="str">
        <f t="shared" si="843"/>
        <v/>
      </c>
    </row>
    <row r="26910" spans="2:4" x14ac:dyDescent="0.3">
      <c r="B26910" s="211" t="str">
        <f t="shared" si="842"/>
        <v/>
      </c>
      <c r="D26910" s="213" t="str">
        <f t="shared" si="843"/>
        <v/>
      </c>
    </row>
    <row r="26911" spans="2:4" x14ac:dyDescent="0.3">
      <c r="B26911" s="211" t="str">
        <f t="shared" si="842"/>
        <v/>
      </c>
      <c r="D26911" s="213" t="str">
        <f t="shared" si="843"/>
        <v/>
      </c>
    </row>
    <row r="26912" spans="2:4" x14ac:dyDescent="0.3">
      <c r="B26912" s="211" t="str">
        <f t="shared" si="842"/>
        <v/>
      </c>
      <c r="D26912" s="213" t="str">
        <f t="shared" si="843"/>
        <v/>
      </c>
    </row>
    <row r="26913" spans="2:4" x14ac:dyDescent="0.3">
      <c r="B26913" s="211" t="str">
        <f t="shared" si="842"/>
        <v/>
      </c>
      <c r="D26913" s="213" t="str">
        <f t="shared" si="843"/>
        <v/>
      </c>
    </row>
    <row r="26914" spans="2:4" x14ac:dyDescent="0.3">
      <c r="B26914" s="211" t="str">
        <f t="shared" si="842"/>
        <v/>
      </c>
      <c r="D26914" s="213" t="str">
        <f t="shared" si="843"/>
        <v/>
      </c>
    </row>
    <row r="26915" spans="2:4" x14ac:dyDescent="0.3">
      <c r="B26915" s="211" t="str">
        <f t="shared" si="842"/>
        <v/>
      </c>
      <c r="D26915" s="213" t="str">
        <f t="shared" si="843"/>
        <v/>
      </c>
    </row>
    <row r="26916" spans="2:4" x14ac:dyDescent="0.3">
      <c r="B26916" s="211" t="str">
        <f t="shared" si="842"/>
        <v/>
      </c>
      <c r="D26916" s="213" t="str">
        <f t="shared" si="843"/>
        <v/>
      </c>
    </row>
    <row r="26917" spans="2:4" x14ac:dyDescent="0.3">
      <c r="B26917" s="211" t="str">
        <f t="shared" si="842"/>
        <v/>
      </c>
      <c r="D26917" s="213" t="str">
        <f t="shared" si="843"/>
        <v/>
      </c>
    </row>
    <row r="26918" spans="2:4" x14ac:dyDescent="0.3">
      <c r="B26918" s="211" t="str">
        <f t="shared" si="842"/>
        <v/>
      </c>
      <c r="D26918" s="213" t="str">
        <f t="shared" si="843"/>
        <v/>
      </c>
    </row>
    <row r="26919" spans="2:4" x14ac:dyDescent="0.3">
      <c r="B26919" s="211" t="str">
        <f t="shared" si="842"/>
        <v/>
      </c>
      <c r="D26919" s="213" t="str">
        <f t="shared" si="843"/>
        <v/>
      </c>
    </row>
    <row r="26920" spans="2:4" x14ac:dyDescent="0.3">
      <c r="B26920" s="211" t="str">
        <f t="shared" si="842"/>
        <v/>
      </c>
      <c r="D26920" s="213" t="str">
        <f t="shared" si="843"/>
        <v/>
      </c>
    </row>
    <row r="26921" spans="2:4" x14ac:dyDescent="0.3">
      <c r="B26921" s="211" t="str">
        <f t="shared" si="842"/>
        <v/>
      </c>
      <c r="D26921" s="213" t="str">
        <f t="shared" si="843"/>
        <v/>
      </c>
    </row>
    <row r="26922" spans="2:4" x14ac:dyDescent="0.3">
      <c r="B26922" s="211" t="str">
        <f t="shared" si="842"/>
        <v/>
      </c>
      <c r="D26922" s="213" t="str">
        <f t="shared" si="843"/>
        <v/>
      </c>
    </row>
    <row r="26923" spans="2:4" x14ac:dyDescent="0.3">
      <c r="B26923" s="211" t="str">
        <f t="shared" si="842"/>
        <v/>
      </c>
      <c r="D26923" s="213" t="str">
        <f t="shared" si="843"/>
        <v/>
      </c>
    </row>
    <row r="26924" spans="2:4" x14ac:dyDescent="0.3">
      <c r="B26924" s="211" t="str">
        <f t="shared" si="842"/>
        <v/>
      </c>
      <c r="D26924" s="213" t="str">
        <f t="shared" si="843"/>
        <v/>
      </c>
    </row>
    <row r="26925" spans="2:4" x14ac:dyDescent="0.3">
      <c r="B26925" s="211" t="str">
        <f t="shared" si="842"/>
        <v/>
      </c>
      <c r="D26925" s="213" t="str">
        <f t="shared" si="843"/>
        <v/>
      </c>
    </row>
    <row r="26926" spans="2:4" x14ac:dyDescent="0.3">
      <c r="B26926" s="211" t="str">
        <f t="shared" si="842"/>
        <v/>
      </c>
      <c r="D26926" s="213" t="str">
        <f t="shared" si="843"/>
        <v/>
      </c>
    </row>
    <row r="26927" spans="2:4" x14ac:dyDescent="0.3">
      <c r="B26927" s="211" t="str">
        <f t="shared" si="842"/>
        <v/>
      </c>
      <c r="D26927" s="213" t="str">
        <f t="shared" si="843"/>
        <v/>
      </c>
    </row>
    <row r="26928" spans="2:4" x14ac:dyDescent="0.3">
      <c r="B26928" s="211" t="str">
        <f t="shared" si="842"/>
        <v/>
      </c>
      <c r="D26928" s="213" t="str">
        <f t="shared" si="843"/>
        <v/>
      </c>
    </row>
    <row r="26929" spans="2:4" x14ac:dyDescent="0.3">
      <c r="B26929" s="211" t="str">
        <f t="shared" si="842"/>
        <v/>
      </c>
      <c r="D26929" s="213" t="str">
        <f t="shared" si="843"/>
        <v/>
      </c>
    </row>
    <row r="26930" spans="2:4" x14ac:dyDescent="0.3">
      <c r="B26930" s="211" t="str">
        <f t="shared" si="842"/>
        <v/>
      </c>
      <c r="D26930" s="213" t="str">
        <f t="shared" si="843"/>
        <v/>
      </c>
    </row>
    <row r="26931" spans="2:4" x14ac:dyDescent="0.3">
      <c r="B26931" s="211" t="str">
        <f t="shared" si="842"/>
        <v/>
      </c>
      <c r="D26931" s="213" t="str">
        <f t="shared" si="843"/>
        <v/>
      </c>
    </row>
    <row r="26932" spans="2:4" x14ac:dyDescent="0.3">
      <c r="B26932" s="211" t="str">
        <f t="shared" si="842"/>
        <v/>
      </c>
      <c r="D26932" s="213" t="str">
        <f t="shared" si="843"/>
        <v/>
      </c>
    </row>
    <row r="26933" spans="2:4" x14ac:dyDescent="0.3">
      <c r="B26933" s="211" t="str">
        <f t="shared" si="842"/>
        <v/>
      </c>
      <c r="D26933" s="213" t="str">
        <f t="shared" si="843"/>
        <v/>
      </c>
    </row>
    <row r="26934" spans="2:4" x14ac:dyDescent="0.3">
      <c r="B26934" s="211" t="str">
        <f t="shared" si="842"/>
        <v/>
      </c>
      <c r="D26934" s="213" t="str">
        <f t="shared" si="843"/>
        <v/>
      </c>
    </row>
    <row r="26935" spans="2:4" x14ac:dyDescent="0.3">
      <c r="B26935" s="211" t="str">
        <f t="shared" si="842"/>
        <v/>
      </c>
      <c r="D26935" s="213" t="str">
        <f t="shared" si="843"/>
        <v/>
      </c>
    </row>
    <row r="26936" spans="2:4" x14ac:dyDescent="0.3">
      <c r="B26936" s="211" t="str">
        <f t="shared" si="842"/>
        <v/>
      </c>
      <c r="D26936" s="213" t="str">
        <f t="shared" si="843"/>
        <v/>
      </c>
    </row>
    <row r="26937" spans="2:4" x14ac:dyDescent="0.3">
      <c r="B26937" s="211" t="str">
        <f t="shared" si="842"/>
        <v/>
      </c>
      <c r="D26937" s="213" t="str">
        <f t="shared" si="843"/>
        <v/>
      </c>
    </row>
    <row r="26938" spans="2:4" x14ac:dyDescent="0.3">
      <c r="B26938" s="211" t="str">
        <f t="shared" si="842"/>
        <v/>
      </c>
      <c r="D26938" s="213" t="str">
        <f t="shared" si="843"/>
        <v/>
      </c>
    </row>
    <row r="26939" spans="2:4" x14ac:dyDescent="0.3">
      <c r="B26939" s="211" t="str">
        <f t="shared" si="842"/>
        <v/>
      </c>
      <c r="D26939" s="213" t="str">
        <f t="shared" si="843"/>
        <v/>
      </c>
    </row>
    <row r="26940" spans="2:4" x14ac:dyDescent="0.3">
      <c r="B26940" s="211" t="str">
        <f t="shared" si="842"/>
        <v/>
      </c>
      <c r="D26940" s="213" t="str">
        <f t="shared" si="843"/>
        <v/>
      </c>
    </row>
    <row r="26941" spans="2:4" x14ac:dyDescent="0.3">
      <c r="B26941" s="211" t="str">
        <f t="shared" si="842"/>
        <v/>
      </c>
      <c r="D26941" s="213" t="str">
        <f t="shared" si="843"/>
        <v/>
      </c>
    </row>
    <row r="26942" spans="2:4" x14ac:dyDescent="0.3">
      <c r="B26942" s="211" t="str">
        <f t="shared" si="842"/>
        <v/>
      </c>
      <c r="D26942" s="213" t="str">
        <f t="shared" si="843"/>
        <v/>
      </c>
    </row>
    <row r="26943" spans="2:4" x14ac:dyDescent="0.3">
      <c r="B26943" s="211" t="str">
        <f t="shared" si="842"/>
        <v/>
      </c>
      <c r="D26943" s="213" t="str">
        <f t="shared" si="843"/>
        <v/>
      </c>
    </row>
    <row r="26944" spans="2:4" x14ac:dyDescent="0.3">
      <c r="B26944" s="211" t="str">
        <f t="shared" si="842"/>
        <v/>
      </c>
      <c r="D26944" s="213" t="str">
        <f t="shared" si="843"/>
        <v/>
      </c>
    </row>
    <row r="26945" spans="2:4" x14ac:dyDescent="0.3">
      <c r="B26945" s="211" t="str">
        <f t="shared" si="842"/>
        <v/>
      </c>
      <c r="D26945" s="213" t="str">
        <f t="shared" si="843"/>
        <v/>
      </c>
    </row>
    <row r="26946" spans="2:4" x14ac:dyDescent="0.3">
      <c r="B26946" s="211" t="str">
        <f t="shared" si="842"/>
        <v/>
      </c>
      <c r="D26946" s="213" t="str">
        <f t="shared" si="843"/>
        <v/>
      </c>
    </row>
    <row r="26947" spans="2:4" x14ac:dyDescent="0.3">
      <c r="B26947" s="211" t="str">
        <f t="shared" si="842"/>
        <v/>
      </c>
      <c r="D26947" s="213" t="str">
        <f t="shared" si="843"/>
        <v/>
      </c>
    </row>
    <row r="26948" spans="2:4" x14ac:dyDescent="0.3">
      <c r="B26948" s="211" t="str">
        <f t="shared" si="842"/>
        <v/>
      </c>
      <c r="D26948" s="213" t="str">
        <f t="shared" si="843"/>
        <v/>
      </c>
    </row>
    <row r="26949" spans="2:4" x14ac:dyDescent="0.3">
      <c r="B26949" s="211" t="str">
        <f t="shared" si="842"/>
        <v/>
      </c>
      <c r="D26949" s="213" t="str">
        <f t="shared" si="843"/>
        <v/>
      </c>
    </row>
    <row r="26950" spans="2:4" x14ac:dyDescent="0.3">
      <c r="B26950" s="211" t="str">
        <f t="shared" ref="B26950:B27013" si="844">IF(NOT(ISBLANK(A26950)),INT(($B$2-A26950)/365.25),"")</f>
        <v/>
      </c>
      <c r="D26950" s="213" t="str">
        <f t="shared" ref="D26950:D27013" si="845">_xlfn.IFNA(VLOOKUP(B26950,AgeGroups,2,TRUE),"")</f>
        <v/>
      </c>
    </row>
    <row r="26951" spans="2:4" x14ac:dyDescent="0.3">
      <c r="B26951" s="211" t="str">
        <f t="shared" si="844"/>
        <v/>
      </c>
      <c r="D26951" s="213" t="str">
        <f t="shared" si="845"/>
        <v/>
      </c>
    </row>
    <row r="26952" spans="2:4" x14ac:dyDescent="0.3">
      <c r="B26952" s="211" t="str">
        <f t="shared" si="844"/>
        <v/>
      </c>
      <c r="D26952" s="213" t="str">
        <f t="shared" si="845"/>
        <v/>
      </c>
    </row>
    <row r="26953" spans="2:4" x14ac:dyDescent="0.3">
      <c r="B26953" s="211" t="str">
        <f t="shared" si="844"/>
        <v/>
      </c>
      <c r="D26953" s="213" t="str">
        <f t="shared" si="845"/>
        <v/>
      </c>
    </row>
    <row r="26954" spans="2:4" x14ac:dyDescent="0.3">
      <c r="B26954" s="211" t="str">
        <f t="shared" si="844"/>
        <v/>
      </c>
      <c r="D26954" s="213" t="str">
        <f t="shared" si="845"/>
        <v/>
      </c>
    </row>
    <row r="26955" spans="2:4" x14ac:dyDescent="0.3">
      <c r="B26955" s="211" t="str">
        <f t="shared" si="844"/>
        <v/>
      </c>
      <c r="D26955" s="213" t="str">
        <f t="shared" si="845"/>
        <v/>
      </c>
    </row>
    <row r="26956" spans="2:4" x14ac:dyDescent="0.3">
      <c r="B26956" s="211" t="str">
        <f t="shared" si="844"/>
        <v/>
      </c>
      <c r="D26956" s="213" t="str">
        <f t="shared" si="845"/>
        <v/>
      </c>
    </row>
    <row r="26957" spans="2:4" x14ac:dyDescent="0.3">
      <c r="B26957" s="211" t="str">
        <f t="shared" si="844"/>
        <v/>
      </c>
      <c r="D26957" s="213" t="str">
        <f t="shared" si="845"/>
        <v/>
      </c>
    </row>
    <row r="26958" spans="2:4" x14ac:dyDescent="0.3">
      <c r="B26958" s="211" t="str">
        <f t="shared" si="844"/>
        <v/>
      </c>
      <c r="D26958" s="213" t="str">
        <f t="shared" si="845"/>
        <v/>
      </c>
    </row>
    <row r="26959" spans="2:4" x14ac:dyDescent="0.3">
      <c r="B26959" s="211" t="str">
        <f t="shared" si="844"/>
        <v/>
      </c>
      <c r="D26959" s="213" t="str">
        <f t="shared" si="845"/>
        <v/>
      </c>
    </row>
    <row r="26960" spans="2:4" x14ac:dyDescent="0.3">
      <c r="B26960" s="211" t="str">
        <f t="shared" si="844"/>
        <v/>
      </c>
      <c r="D26960" s="213" t="str">
        <f t="shared" si="845"/>
        <v/>
      </c>
    </row>
    <row r="26961" spans="2:4" x14ac:dyDescent="0.3">
      <c r="B26961" s="211" t="str">
        <f t="shared" si="844"/>
        <v/>
      </c>
      <c r="D26961" s="213" t="str">
        <f t="shared" si="845"/>
        <v/>
      </c>
    </row>
    <row r="26962" spans="2:4" x14ac:dyDescent="0.3">
      <c r="B26962" s="211" t="str">
        <f t="shared" si="844"/>
        <v/>
      </c>
      <c r="D26962" s="213" t="str">
        <f t="shared" si="845"/>
        <v/>
      </c>
    </row>
    <row r="26963" spans="2:4" x14ac:dyDescent="0.3">
      <c r="B26963" s="211" t="str">
        <f t="shared" si="844"/>
        <v/>
      </c>
      <c r="D26963" s="213" t="str">
        <f t="shared" si="845"/>
        <v/>
      </c>
    </row>
    <row r="26964" spans="2:4" x14ac:dyDescent="0.3">
      <c r="B26964" s="211" t="str">
        <f t="shared" si="844"/>
        <v/>
      </c>
      <c r="D26964" s="213" t="str">
        <f t="shared" si="845"/>
        <v/>
      </c>
    </row>
    <row r="26965" spans="2:4" x14ac:dyDescent="0.3">
      <c r="B26965" s="211" t="str">
        <f t="shared" si="844"/>
        <v/>
      </c>
      <c r="D26965" s="213" t="str">
        <f t="shared" si="845"/>
        <v/>
      </c>
    </row>
    <row r="26966" spans="2:4" x14ac:dyDescent="0.3">
      <c r="B26966" s="211" t="str">
        <f t="shared" si="844"/>
        <v/>
      </c>
      <c r="D26966" s="213" t="str">
        <f t="shared" si="845"/>
        <v/>
      </c>
    </row>
    <row r="26967" spans="2:4" x14ac:dyDescent="0.3">
      <c r="B26967" s="211" t="str">
        <f t="shared" si="844"/>
        <v/>
      </c>
      <c r="D26967" s="213" t="str">
        <f t="shared" si="845"/>
        <v/>
      </c>
    </row>
    <row r="26968" spans="2:4" x14ac:dyDescent="0.3">
      <c r="B26968" s="211" t="str">
        <f t="shared" si="844"/>
        <v/>
      </c>
      <c r="D26968" s="213" t="str">
        <f t="shared" si="845"/>
        <v/>
      </c>
    </row>
    <row r="26969" spans="2:4" x14ac:dyDescent="0.3">
      <c r="B26969" s="211" t="str">
        <f t="shared" si="844"/>
        <v/>
      </c>
      <c r="D26969" s="213" t="str">
        <f t="shared" si="845"/>
        <v/>
      </c>
    </row>
    <row r="26970" spans="2:4" x14ac:dyDescent="0.3">
      <c r="B26970" s="211" t="str">
        <f t="shared" si="844"/>
        <v/>
      </c>
      <c r="D26970" s="213" t="str">
        <f t="shared" si="845"/>
        <v/>
      </c>
    </row>
    <row r="26971" spans="2:4" x14ac:dyDescent="0.3">
      <c r="B26971" s="211" t="str">
        <f t="shared" si="844"/>
        <v/>
      </c>
      <c r="D26971" s="213" t="str">
        <f t="shared" si="845"/>
        <v/>
      </c>
    </row>
    <row r="26972" spans="2:4" x14ac:dyDescent="0.3">
      <c r="B26972" s="211" t="str">
        <f t="shared" si="844"/>
        <v/>
      </c>
      <c r="D26972" s="213" t="str">
        <f t="shared" si="845"/>
        <v/>
      </c>
    </row>
    <row r="26973" spans="2:4" x14ac:dyDescent="0.3">
      <c r="B26973" s="211" t="str">
        <f t="shared" si="844"/>
        <v/>
      </c>
      <c r="D26973" s="213" t="str">
        <f t="shared" si="845"/>
        <v/>
      </c>
    </row>
    <row r="26974" spans="2:4" x14ac:dyDescent="0.3">
      <c r="B26974" s="211" t="str">
        <f t="shared" si="844"/>
        <v/>
      </c>
      <c r="D26974" s="213" t="str">
        <f t="shared" si="845"/>
        <v/>
      </c>
    </row>
    <row r="26975" spans="2:4" x14ac:dyDescent="0.3">
      <c r="B26975" s="211" t="str">
        <f t="shared" si="844"/>
        <v/>
      </c>
      <c r="D26975" s="213" t="str">
        <f t="shared" si="845"/>
        <v/>
      </c>
    </row>
    <row r="26976" spans="2:4" x14ac:dyDescent="0.3">
      <c r="B26976" s="211" t="str">
        <f t="shared" si="844"/>
        <v/>
      </c>
      <c r="D26976" s="213" t="str">
        <f t="shared" si="845"/>
        <v/>
      </c>
    </row>
    <row r="26977" spans="2:4" x14ac:dyDescent="0.3">
      <c r="B26977" s="211" t="str">
        <f t="shared" si="844"/>
        <v/>
      </c>
      <c r="D26977" s="213" t="str">
        <f t="shared" si="845"/>
        <v/>
      </c>
    </row>
    <row r="26978" spans="2:4" x14ac:dyDescent="0.3">
      <c r="B26978" s="211" t="str">
        <f t="shared" si="844"/>
        <v/>
      </c>
      <c r="D26978" s="213" t="str">
        <f t="shared" si="845"/>
        <v/>
      </c>
    </row>
    <row r="26979" spans="2:4" x14ac:dyDescent="0.3">
      <c r="B26979" s="211" t="str">
        <f t="shared" si="844"/>
        <v/>
      </c>
      <c r="D26979" s="213" t="str">
        <f t="shared" si="845"/>
        <v/>
      </c>
    </row>
    <row r="26980" spans="2:4" x14ac:dyDescent="0.3">
      <c r="B26980" s="211" t="str">
        <f t="shared" si="844"/>
        <v/>
      </c>
      <c r="D26980" s="213" t="str">
        <f t="shared" si="845"/>
        <v/>
      </c>
    </row>
    <row r="26981" spans="2:4" x14ac:dyDescent="0.3">
      <c r="B26981" s="211" t="str">
        <f t="shared" si="844"/>
        <v/>
      </c>
      <c r="D26981" s="213" t="str">
        <f t="shared" si="845"/>
        <v/>
      </c>
    </row>
    <row r="26982" spans="2:4" x14ac:dyDescent="0.3">
      <c r="B26982" s="211" t="str">
        <f t="shared" si="844"/>
        <v/>
      </c>
      <c r="D26982" s="213" t="str">
        <f t="shared" si="845"/>
        <v/>
      </c>
    </row>
    <row r="26983" spans="2:4" x14ac:dyDescent="0.3">
      <c r="B26983" s="211" t="str">
        <f t="shared" si="844"/>
        <v/>
      </c>
      <c r="D26983" s="213" t="str">
        <f t="shared" si="845"/>
        <v/>
      </c>
    </row>
    <row r="26984" spans="2:4" x14ac:dyDescent="0.3">
      <c r="B26984" s="211" t="str">
        <f t="shared" si="844"/>
        <v/>
      </c>
      <c r="D26984" s="213" t="str">
        <f t="shared" si="845"/>
        <v/>
      </c>
    </row>
    <row r="26985" spans="2:4" x14ac:dyDescent="0.3">
      <c r="B26985" s="211" t="str">
        <f t="shared" si="844"/>
        <v/>
      </c>
      <c r="D26985" s="213" t="str">
        <f t="shared" si="845"/>
        <v/>
      </c>
    </row>
    <row r="26986" spans="2:4" x14ac:dyDescent="0.3">
      <c r="B26986" s="211" t="str">
        <f t="shared" si="844"/>
        <v/>
      </c>
      <c r="D26986" s="213" t="str">
        <f t="shared" si="845"/>
        <v/>
      </c>
    </row>
    <row r="26987" spans="2:4" x14ac:dyDescent="0.3">
      <c r="B26987" s="211" t="str">
        <f t="shared" si="844"/>
        <v/>
      </c>
      <c r="D26987" s="213" t="str">
        <f t="shared" si="845"/>
        <v/>
      </c>
    </row>
    <row r="26988" spans="2:4" x14ac:dyDescent="0.3">
      <c r="B26988" s="211" t="str">
        <f t="shared" si="844"/>
        <v/>
      </c>
      <c r="D26988" s="213" t="str">
        <f t="shared" si="845"/>
        <v/>
      </c>
    </row>
    <row r="26989" spans="2:4" x14ac:dyDescent="0.3">
      <c r="B26989" s="211" t="str">
        <f t="shared" si="844"/>
        <v/>
      </c>
      <c r="D26989" s="213" t="str">
        <f t="shared" si="845"/>
        <v/>
      </c>
    </row>
    <row r="26990" spans="2:4" x14ac:dyDescent="0.3">
      <c r="B26990" s="211" t="str">
        <f t="shared" si="844"/>
        <v/>
      </c>
      <c r="D26990" s="213" t="str">
        <f t="shared" si="845"/>
        <v/>
      </c>
    </row>
    <row r="26991" spans="2:4" x14ac:dyDescent="0.3">
      <c r="B26991" s="211" t="str">
        <f t="shared" si="844"/>
        <v/>
      </c>
      <c r="D26991" s="213" t="str">
        <f t="shared" si="845"/>
        <v/>
      </c>
    </row>
    <row r="26992" spans="2:4" x14ac:dyDescent="0.3">
      <c r="B26992" s="211" t="str">
        <f t="shared" si="844"/>
        <v/>
      </c>
      <c r="D26992" s="213" t="str">
        <f t="shared" si="845"/>
        <v/>
      </c>
    </row>
    <row r="26993" spans="2:4" x14ac:dyDescent="0.3">
      <c r="B26993" s="211" t="str">
        <f t="shared" si="844"/>
        <v/>
      </c>
      <c r="D26993" s="213" t="str">
        <f t="shared" si="845"/>
        <v/>
      </c>
    </row>
    <row r="26994" spans="2:4" x14ac:dyDescent="0.3">
      <c r="B26994" s="211" t="str">
        <f t="shared" si="844"/>
        <v/>
      </c>
      <c r="D26994" s="213" t="str">
        <f t="shared" si="845"/>
        <v/>
      </c>
    </row>
    <row r="26995" spans="2:4" x14ac:dyDescent="0.3">
      <c r="B26995" s="211" t="str">
        <f t="shared" si="844"/>
        <v/>
      </c>
      <c r="D26995" s="213" t="str">
        <f t="shared" si="845"/>
        <v/>
      </c>
    </row>
    <row r="26996" spans="2:4" x14ac:dyDescent="0.3">
      <c r="B26996" s="211" t="str">
        <f t="shared" si="844"/>
        <v/>
      </c>
      <c r="D26996" s="213" t="str">
        <f t="shared" si="845"/>
        <v/>
      </c>
    </row>
    <row r="26997" spans="2:4" x14ac:dyDescent="0.3">
      <c r="B26997" s="211" t="str">
        <f t="shared" si="844"/>
        <v/>
      </c>
      <c r="D26997" s="213" t="str">
        <f t="shared" si="845"/>
        <v/>
      </c>
    </row>
    <row r="26998" spans="2:4" x14ac:dyDescent="0.3">
      <c r="B26998" s="211" t="str">
        <f t="shared" si="844"/>
        <v/>
      </c>
      <c r="D26998" s="213" t="str">
        <f t="shared" si="845"/>
        <v/>
      </c>
    </row>
    <row r="26999" spans="2:4" x14ac:dyDescent="0.3">
      <c r="B26999" s="211" t="str">
        <f t="shared" si="844"/>
        <v/>
      </c>
      <c r="D26999" s="213" t="str">
        <f t="shared" si="845"/>
        <v/>
      </c>
    </row>
    <row r="27000" spans="2:4" x14ac:dyDescent="0.3">
      <c r="B27000" s="211" t="str">
        <f t="shared" si="844"/>
        <v/>
      </c>
      <c r="D27000" s="213" t="str">
        <f t="shared" si="845"/>
        <v/>
      </c>
    </row>
    <row r="27001" spans="2:4" x14ac:dyDescent="0.3">
      <c r="B27001" s="211" t="str">
        <f t="shared" si="844"/>
        <v/>
      </c>
      <c r="D27001" s="213" t="str">
        <f t="shared" si="845"/>
        <v/>
      </c>
    </row>
    <row r="27002" spans="2:4" x14ac:dyDescent="0.3">
      <c r="B27002" s="211" t="str">
        <f t="shared" si="844"/>
        <v/>
      </c>
      <c r="D27002" s="213" t="str">
        <f t="shared" si="845"/>
        <v/>
      </c>
    </row>
    <row r="27003" spans="2:4" x14ac:dyDescent="0.3">
      <c r="B27003" s="211" t="str">
        <f t="shared" si="844"/>
        <v/>
      </c>
      <c r="D27003" s="213" t="str">
        <f t="shared" si="845"/>
        <v/>
      </c>
    </row>
    <row r="27004" spans="2:4" x14ac:dyDescent="0.3">
      <c r="B27004" s="211" t="str">
        <f t="shared" si="844"/>
        <v/>
      </c>
      <c r="D27004" s="213" t="str">
        <f t="shared" si="845"/>
        <v/>
      </c>
    </row>
    <row r="27005" spans="2:4" x14ac:dyDescent="0.3">
      <c r="B27005" s="211" t="str">
        <f t="shared" si="844"/>
        <v/>
      </c>
      <c r="D27005" s="213" t="str">
        <f t="shared" si="845"/>
        <v/>
      </c>
    </row>
    <row r="27006" spans="2:4" x14ac:dyDescent="0.3">
      <c r="B27006" s="211" t="str">
        <f t="shared" si="844"/>
        <v/>
      </c>
      <c r="D27006" s="213" t="str">
        <f t="shared" si="845"/>
        <v/>
      </c>
    </row>
    <row r="27007" spans="2:4" x14ac:dyDescent="0.3">
      <c r="B27007" s="211" t="str">
        <f t="shared" si="844"/>
        <v/>
      </c>
      <c r="D27007" s="213" t="str">
        <f t="shared" si="845"/>
        <v/>
      </c>
    </row>
    <row r="27008" spans="2:4" x14ac:dyDescent="0.3">
      <c r="B27008" s="211" t="str">
        <f t="shared" si="844"/>
        <v/>
      </c>
      <c r="D27008" s="213" t="str">
        <f t="shared" si="845"/>
        <v/>
      </c>
    </row>
    <row r="27009" spans="2:4" x14ac:dyDescent="0.3">
      <c r="B27009" s="211" t="str">
        <f t="shared" si="844"/>
        <v/>
      </c>
      <c r="D27009" s="213" t="str">
        <f t="shared" si="845"/>
        <v/>
      </c>
    </row>
    <row r="27010" spans="2:4" x14ac:dyDescent="0.3">
      <c r="B27010" s="211" t="str">
        <f t="shared" si="844"/>
        <v/>
      </c>
      <c r="D27010" s="213" t="str">
        <f t="shared" si="845"/>
        <v/>
      </c>
    </row>
    <row r="27011" spans="2:4" x14ac:dyDescent="0.3">
      <c r="B27011" s="211" t="str">
        <f t="shared" si="844"/>
        <v/>
      </c>
      <c r="D27011" s="213" t="str">
        <f t="shared" si="845"/>
        <v/>
      </c>
    </row>
    <row r="27012" spans="2:4" x14ac:dyDescent="0.3">
      <c r="B27012" s="211" t="str">
        <f t="shared" si="844"/>
        <v/>
      </c>
      <c r="D27012" s="213" t="str">
        <f t="shared" si="845"/>
        <v/>
      </c>
    </row>
    <row r="27013" spans="2:4" x14ac:dyDescent="0.3">
      <c r="B27013" s="211" t="str">
        <f t="shared" si="844"/>
        <v/>
      </c>
      <c r="D27013" s="213" t="str">
        <f t="shared" si="845"/>
        <v/>
      </c>
    </row>
    <row r="27014" spans="2:4" x14ac:dyDescent="0.3">
      <c r="B27014" s="211" t="str">
        <f t="shared" ref="B27014:B27077" si="846">IF(NOT(ISBLANK(A27014)),INT(($B$2-A27014)/365.25),"")</f>
        <v/>
      </c>
      <c r="D27014" s="213" t="str">
        <f t="shared" ref="D27014:D27077" si="847">_xlfn.IFNA(VLOOKUP(B27014,AgeGroups,2,TRUE),"")</f>
        <v/>
      </c>
    </row>
    <row r="27015" spans="2:4" x14ac:dyDescent="0.3">
      <c r="B27015" s="211" t="str">
        <f t="shared" si="846"/>
        <v/>
      </c>
      <c r="D27015" s="213" t="str">
        <f t="shared" si="847"/>
        <v/>
      </c>
    </row>
    <row r="27016" spans="2:4" x14ac:dyDescent="0.3">
      <c r="B27016" s="211" t="str">
        <f t="shared" si="846"/>
        <v/>
      </c>
      <c r="D27016" s="213" t="str">
        <f t="shared" si="847"/>
        <v/>
      </c>
    </row>
    <row r="27017" spans="2:4" x14ac:dyDescent="0.3">
      <c r="B27017" s="211" t="str">
        <f t="shared" si="846"/>
        <v/>
      </c>
      <c r="D27017" s="213" t="str">
        <f t="shared" si="847"/>
        <v/>
      </c>
    </row>
    <row r="27018" spans="2:4" x14ac:dyDescent="0.3">
      <c r="B27018" s="211" t="str">
        <f t="shared" si="846"/>
        <v/>
      </c>
      <c r="D27018" s="213" t="str">
        <f t="shared" si="847"/>
        <v/>
      </c>
    </row>
    <row r="27019" spans="2:4" x14ac:dyDescent="0.3">
      <c r="B27019" s="211" t="str">
        <f t="shared" si="846"/>
        <v/>
      </c>
      <c r="D27019" s="213" t="str">
        <f t="shared" si="847"/>
        <v/>
      </c>
    </row>
    <row r="27020" spans="2:4" x14ac:dyDescent="0.3">
      <c r="B27020" s="211" t="str">
        <f t="shared" si="846"/>
        <v/>
      </c>
      <c r="D27020" s="213" t="str">
        <f t="shared" si="847"/>
        <v/>
      </c>
    </row>
    <row r="27021" spans="2:4" x14ac:dyDescent="0.3">
      <c r="B27021" s="211" t="str">
        <f t="shared" si="846"/>
        <v/>
      </c>
      <c r="D27021" s="213" t="str">
        <f t="shared" si="847"/>
        <v/>
      </c>
    </row>
    <row r="27022" spans="2:4" x14ac:dyDescent="0.3">
      <c r="B27022" s="211" t="str">
        <f t="shared" si="846"/>
        <v/>
      </c>
      <c r="D27022" s="213" t="str">
        <f t="shared" si="847"/>
        <v/>
      </c>
    </row>
    <row r="27023" spans="2:4" x14ac:dyDescent="0.3">
      <c r="B27023" s="211" t="str">
        <f t="shared" si="846"/>
        <v/>
      </c>
      <c r="D27023" s="213" t="str">
        <f t="shared" si="847"/>
        <v/>
      </c>
    </row>
    <row r="27024" spans="2:4" x14ac:dyDescent="0.3">
      <c r="B27024" s="211" t="str">
        <f t="shared" si="846"/>
        <v/>
      </c>
      <c r="D27024" s="213" t="str">
        <f t="shared" si="847"/>
        <v/>
      </c>
    </row>
    <row r="27025" spans="2:4" x14ac:dyDescent="0.3">
      <c r="B27025" s="211" t="str">
        <f t="shared" si="846"/>
        <v/>
      </c>
      <c r="D27025" s="213" t="str">
        <f t="shared" si="847"/>
        <v/>
      </c>
    </row>
    <row r="27026" spans="2:4" x14ac:dyDescent="0.3">
      <c r="B27026" s="211" t="str">
        <f t="shared" si="846"/>
        <v/>
      </c>
      <c r="D27026" s="213" t="str">
        <f t="shared" si="847"/>
        <v/>
      </c>
    </row>
    <row r="27027" spans="2:4" x14ac:dyDescent="0.3">
      <c r="B27027" s="211" t="str">
        <f t="shared" si="846"/>
        <v/>
      </c>
      <c r="D27027" s="213" t="str">
        <f t="shared" si="847"/>
        <v/>
      </c>
    </row>
    <row r="27028" spans="2:4" x14ac:dyDescent="0.3">
      <c r="B27028" s="211" t="str">
        <f t="shared" si="846"/>
        <v/>
      </c>
      <c r="D27028" s="213" t="str">
        <f t="shared" si="847"/>
        <v/>
      </c>
    </row>
    <row r="27029" spans="2:4" x14ac:dyDescent="0.3">
      <c r="B27029" s="211" t="str">
        <f t="shared" si="846"/>
        <v/>
      </c>
      <c r="D27029" s="213" t="str">
        <f t="shared" si="847"/>
        <v/>
      </c>
    </row>
    <row r="27030" spans="2:4" x14ac:dyDescent="0.3">
      <c r="B27030" s="211" t="str">
        <f t="shared" si="846"/>
        <v/>
      </c>
      <c r="D27030" s="213" t="str">
        <f t="shared" si="847"/>
        <v/>
      </c>
    </row>
    <row r="27031" spans="2:4" x14ac:dyDescent="0.3">
      <c r="B27031" s="211" t="str">
        <f t="shared" si="846"/>
        <v/>
      </c>
      <c r="D27031" s="213" t="str">
        <f t="shared" si="847"/>
        <v/>
      </c>
    </row>
    <row r="27032" spans="2:4" x14ac:dyDescent="0.3">
      <c r="B27032" s="211" t="str">
        <f t="shared" si="846"/>
        <v/>
      </c>
      <c r="D27032" s="213" t="str">
        <f t="shared" si="847"/>
        <v/>
      </c>
    </row>
    <row r="27033" spans="2:4" x14ac:dyDescent="0.3">
      <c r="B27033" s="211" t="str">
        <f t="shared" si="846"/>
        <v/>
      </c>
      <c r="D27033" s="213" t="str">
        <f t="shared" si="847"/>
        <v/>
      </c>
    </row>
    <row r="27034" spans="2:4" x14ac:dyDescent="0.3">
      <c r="B27034" s="211" t="str">
        <f t="shared" si="846"/>
        <v/>
      </c>
      <c r="D27034" s="213" t="str">
        <f t="shared" si="847"/>
        <v/>
      </c>
    </row>
    <row r="27035" spans="2:4" x14ac:dyDescent="0.3">
      <c r="B27035" s="211" t="str">
        <f t="shared" si="846"/>
        <v/>
      </c>
      <c r="D27035" s="213" t="str">
        <f t="shared" si="847"/>
        <v/>
      </c>
    </row>
    <row r="27036" spans="2:4" x14ac:dyDescent="0.3">
      <c r="B27036" s="211" t="str">
        <f t="shared" si="846"/>
        <v/>
      </c>
      <c r="D27036" s="213" t="str">
        <f t="shared" si="847"/>
        <v/>
      </c>
    </row>
    <row r="27037" spans="2:4" x14ac:dyDescent="0.3">
      <c r="B27037" s="211" t="str">
        <f t="shared" si="846"/>
        <v/>
      </c>
      <c r="D27037" s="213" t="str">
        <f t="shared" si="847"/>
        <v/>
      </c>
    </row>
    <row r="27038" spans="2:4" x14ac:dyDescent="0.3">
      <c r="B27038" s="211" t="str">
        <f t="shared" si="846"/>
        <v/>
      </c>
      <c r="D27038" s="213" t="str">
        <f t="shared" si="847"/>
        <v/>
      </c>
    </row>
    <row r="27039" spans="2:4" x14ac:dyDescent="0.3">
      <c r="B27039" s="211" t="str">
        <f t="shared" si="846"/>
        <v/>
      </c>
      <c r="D27039" s="213" t="str">
        <f t="shared" si="847"/>
        <v/>
      </c>
    </row>
    <row r="27040" spans="2:4" x14ac:dyDescent="0.3">
      <c r="B27040" s="211" t="str">
        <f t="shared" si="846"/>
        <v/>
      </c>
      <c r="D27040" s="213" t="str">
        <f t="shared" si="847"/>
        <v/>
      </c>
    </row>
    <row r="27041" spans="2:4" x14ac:dyDescent="0.3">
      <c r="B27041" s="211" t="str">
        <f t="shared" si="846"/>
        <v/>
      </c>
      <c r="D27041" s="213" t="str">
        <f t="shared" si="847"/>
        <v/>
      </c>
    </row>
    <row r="27042" spans="2:4" x14ac:dyDescent="0.3">
      <c r="B27042" s="211" t="str">
        <f t="shared" si="846"/>
        <v/>
      </c>
      <c r="D27042" s="213" t="str">
        <f t="shared" si="847"/>
        <v/>
      </c>
    </row>
    <row r="27043" spans="2:4" x14ac:dyDescent="0.3">
      <c r="B27043" s="211" t="str">
        <f t="shared" si="846"/>
        <v/>
      </c>
      <c r="D27043" s="213" t="str">
        <f t="shared" si="847"/>
        <v/>
      </c>
    </row>
    <row r="27044" spans="2:4" x14ac:dyDescent="0.3">
      <c r="B27044" s="211" t="str">
        <f t="shared" si="846"/>
        <v/>
      </c>
      <c r="D27044" s="213" t="str">
        <f t="shared" si="847"/>
        <v/>
      </c>
    </row>
    <row r="27045" spans="2:4" x14ac:dyDescent="0.3">
      <c r="B27045" s="211" t="str">
        <f t="shared" si="846"/>
        <v/>
      </c>
      <c r="D27045" s="213" t="str">
        <f t="shared" si="847"/>
        <v/>
      </c>
    </row>
    <row r="27046" spans="2:4" x14ac:dyDescent="0.3">
      <c r="B27046" s="211" t="str">
        <f t="shared" si="846"/>
        <v/>
      </c>
      <c r="D27046" s="213" t="str">
        <f t="shared" si="847"/>
        <v/>
      </c>
    </row>
    <row r="27047" spans="2:4" x14ac:dyDescent="0.3">
      <c r="B27047" s="211" t="str">
        <f t="shared" si="846"/>
        <v/>
      </c>
      <c r="D27047" s="213" t="str">
        <f t="shared" si="847"/>
        <v/>
      </c>
    </row>
    <row r="27048" spans="2:4" x14ac:dyDescent="0.3">
      <c r="B27048" s="211" t="str">
        <f t="shared" si="846"/>
        <v/>
      </c>
      <c r="D27048" s="213" t="str">
        <f t="shared" si="847"/>
        <v/>
      </c>
    </row>
    <row r="27049" spans="2:4" x14ac:dyDescent="0.3">
      <c r="B27049" s="211" t="str">
        <f t="shared" si="846"/>
        <v/>
      </c>
      <c r="D27049" s="213" t="str">
        <f t="shared" si="847"/>
        <v/>
      </c>
    </row>
    <row r="27050" spans="2:4" x14ac:dyDescent="0.3">
      <c r="B27050" s="211" t="str">
        <f t="shared" si="846"/>
        <v/>
      </c>
      <c r="D27050" s="213" t="str">
        <f t="shared" si="847"/>
        <v/>
      </c>
    </row>
    <row r="27051" spans="2:4" x14ac:dyDescent="0.3">
      <c r="B27051" s="211" t="str">
        <f t="shared" si="846"/>
        <v/>
      </c>
      <c r="D27051" s="213" t="str">
        <f t="shared" si="847"/>
        <v/>
      </c>
    </row>
    <row r="27052" spans="2:4" x14ac:dyDescent="0.3">
      <c r="B27052" s="211" t="str">
        <f t="shared" si="846"/>
        <v/>
      </c>
      <c r="D27052" s="213" t="str">
        <f t="shared" si="847"/>
        <v/>
      </c>
    </row>
    <row r="27053" spans="2:4" x14ac:dyDescent="0.3">
      <c r="B27053" s="211" t="str">
        <f t="shared" si="846"/>
        <v/>
      </c>
      <c r="D27053" s="213" t="str">
        <f t="shared" si="847"/>
        <v/>
      </c>
    </row>
    <row r="27054" spans="2:4" x14ac:dyDescent="0.3">
      <c r="B27054" s="211" t="str">
        <f t="shared" si="846"/>
        <v/>
      </c>
      <c r="D27054" s="213" t="str">
        <f t="shared" si="847"/>
        <v/>
      </c>
    </row>
    <row r="27055" spans="2:4" x14ac:dyDescent="0.3">
      <c r="B27055" s="211" t="str">
        <f t="shared" si="846"/>
        <v/>
      </c>
      <c r="D27055" s="213" t="str">
        <f t="shared" si="847"/>
        <v/>
      </c>
    </row>
    <row r="27056" spans="2:4" x14ac:dyDescent="0.3">
      <c r="B27056" s="211" t="str">
        <f t="shared" si="846"/>
        <v/>
      </c>
      <c r="D27056" s="213" t="str">
        <f t="shared" si="847"/>
        <v/>
      </c>
    </row>
    <row r="27057" spans="2:4" x14ac:dyDescent="0.3">
      <c r="B27057" s="211" t="str">
        <f t="shared" si="846"/>
        <v/>
      </c>
      <c r="D27057" s="213" t="str">
        <f t="shared" si="847"/>
        <v/>
      </c>
    </row>
    <row r="27058" spans="2:4" x14ac:dyDescent="0.3">
      <c r="B27058" s="211" t="str">
        <f t="shared" si="846"/>
        <v/>
      </c>
      <c r="D27058" s="213" t="str">
        <f t="shared" si="847"/>
        <v/>
      </c>
    </row>
    <row r="27059" spans="2:4" x14ac:dyDescent="0.3">
      <c r="B27059" s="211" t="str">
        <f t="shared" si="846"/>
        <v/>
      </c>
      <c r="D27059" s="213" t="str">
        <f t="shared" si="847"/>
        <v/>
      </c>
    </row>
    <row r="27060" spans="2:4" x14ac:dyDescent="0.3">
      <c r="B27060" s="211" t="str">
        <f t="shared" si="846"/>
        <v/>
      </c>
      <c r="D27060" s="213" t="str">
        <f t="shared" si="847"/>
        <v/>
      </c>
    </row>
    <row r="27061" spans="2:4" x14ac:dyDescent="0.3">
      <c r="B27061" s="211" t="str">
        <f t="shared" si="846"/>
        <v/>
      </c>
      <c r="D27061" s="213" t="str">
        <f t="shared" si="847"/>
        <v/>
      </c>
    </row>
    <row r="27062" spans="2:4" x14ac:dyDescent="0.3">
      <c r="B27062" s="211" t="str">
        <f t="shared" si="846"/>
        <v/>
      </c>
      <c r="D27062" s="213" t="str">
        <f t="shared" si="847"/>
        <v/>
      </c>
    </row>
    <row r="27063" spans="2:4" x14ac:dyDescent="0.3">
      <c r="B27063" s="211" t="str">
        <f t="shared" si="846"/>
        <v/>
      </c>
      <c r="D27063" s="213" t="str">
        <f t="shared" si="847"/>
        <v/>
      </c>
    </row>
    <row r="27064" spans="2:4" x14ac:dyDescent="0.3">
      <c r="B27064" s="211" t="str">
        <f t="shared" si="846"/>
        <v/>
      </c>
      <c r="D27064" s="213" t="str">
        <f t="shared" si="847"/>
        <v/>
      </c>
    </row>
    <row r="27065" spans="2:4" x14ac:dyDescent="0.3">
      <c r="B27065" s="211" t="str">
        <f t="shared" si="846"/>
        <v/>
      </c>
      <c r="D27065" s="213" t="str">
        <f t="shared" si="847"/>
        <v/>
      </c>
    </row>
    <row r="27066" spans="2:4" x14ac:dyDescent="0.3">
      <c r="B27066" s="211" t="str">
        <f t="shared" si="846"/>
        <v/>
      </c>
      <c r="D27066" s="213" t="str">
        <f t="shared" si="847"/>
        <v/>
      </c>
    </row>
    <row r="27067" spans="2:4" x14ac:dyDescent="0.3">
      <c r="B27067" s="211" t="str">
        <f t="shared" si="846"/>
        <v/>
      </c>
      <c r="D27067" s="213" t="str">
        <f t="shared" si="847"/>
        <v/>
      </c>
    </row>
    <row r="27068" spans="2:4" x14ac:dyDescent="0.3">
      <c r="B27068" s="211" t="str">
        <f t="shared" si="846"/>
        <v/>
      </c>
      <c r="D27068" s="213" t="str">
        <f t="shared" si="847"/>
        <v/>
      </c>
    </row>
    <row r="27069" spans="2:4" x14ac:dyDescent="0.3">
      <c r="B27069" s="211" t="str">
        <f t="shared" si="846"/>
        <v/>
      </c>
      <c r="D27069" s="213" t="str">
        <f t="shared" si="847"/>
        <v/>
      </c>
    </row>
    <row r="27070" spans="2:4" x14ac:dyDescent="0.3">
      <c r="B27070" s="211" t="str">
        <f t="shared" si="846"/>
        <v/>
      </c>
      <c r="D27070" s="213" t="str">
        <f t="shared" si="847"/>
        <v/>
      </c>
    </row>
    <row r="27071" spans="2:4" x14ac:dyDescent="0.3">
      <c r="B27071" s="211" t="str">
        <f t="shared" si="846"/>
        <v/>
      </c>
      <c r="D27071" s="213" t="str">
        <f t="shared" si="847"/>
        <v/>
      </c>
    </row>
    <row r="27072" spans="2:4" x14ac:dyDescent="0.3">
      <c r="B27072" s="211" t="str">
        <f t="shared" si="846"/>
        <v/>
      </c>
      <c r="D27072" s="213" t="str">
        <f t="shared" si="847"/>
        <v/>
      </c>
    </row>
    <row r="27073" spans="2:4" x14ac:dyDescent="0.3">
      <c r="B27073" s="211" t="str">
        <f t="shared" si="846"/>
        <v/>
      </c>
      <c r="D27073" s="213" t="str">
        <f t="shared" si="847"/>
        <v/>
      </c>
    </row>
    <row r="27074" spans="2:4" x14ac:dyDescent="0.3">
      <c r="B27074" s="211" t="str">
        <f t="shared" si="846"/>
        <v/>
      </c>
      <c r="D27074" s="213" t="str">
        <f t="shared" si="847"/>
        <v/>
      </c>
    </row>
    <row r="27075" spans="2:4" x14ac:dyDescent="0.3">
      <c r="B27075" s="211" t="str">
        <f t="shared" si="846"/>
        <v/>
      </c>
      <c r="D27075" s="213" t="str">
        <f t="shared" si="847"/>
        <v/>
      </c>
    </row>
    <row r="27076" spans="2:4" x14ac:dyDescent="0.3">
      <c r="B27076" s="211" t="str">
        <f t="shared" si="846"/>
        <v/>
      </c>
      <c r="D27076" s="213" t="str">
        <f t="shared" si="847"/>
        <v/>
      </c>
    </row>
    <row r="27077" spans="2:4" x14ac:dyDescent="0.3">
      <c r="B27077" s="211" t="str">
        <f t="shared" si="846"/>
        <v/>
      </c>
      <c r="D27077" s="213" t="str">
        <f t="shared" si="847"/>
        <v/>
      </c>
    </row>
    <row r="27078" spans="2:4" x14ac:dyDescent="0.3">
      <c r="B27078" s="211" t="str">
        <f t="shared" ref="B27078:B27141" si="848">IF(NOT(ISBLANK(A27078)),INT(($B$2-A27078)/365.25),"")</f>
        <v/>
      </c>
      <c r="D27078" s="213" t="str">
        <f t="shared" ref="D27078:D27141" si="849">_xlfn.IFNA(VLOOKUP(B27078,AgeGroups,2,TRUE),"")</f>
        <v/>
      </c>
    </row>
    <row r="27079" spans="2:4" x14ac:dyDescent="0.3">
      <c r="B27079" s="211" t="str">
        <f t="shared" si="848"/>
        <v/>
      </c>
      <c r="D27079" s="213" t="str">
        <f t="shared" si="849"/>
        <v/>
      </c>
    </row>
    <row r="27080" spans="2:4" x14ac:dyDescent="0.3">
      <c r="B27080" s="211" t="str">
        <f t="shared" si="848"/>
        <v/>
      </c>
      <c r="D27080" s="213" t="str">
        <f t="shared" si="849"/>
        <v/>
      </c>
    </row>
    <row r="27081" spans="2:4" x14ac:dyDescent="0.3">
      <c r="B27081" s="211" t="str">
        <f t="shared" si="848"/>
        <v/>
      </c>
      <c r="D27081" s="213" t="str">
        <f t="shared" si="849"/>
        <v/>
      </c>
    </row>
    <row r="27082" spans="2:4" x14ac:dyDescent="0.3">
      <c r="B27082" s="211" t="str">
        <f t="shared" si="848"/>
        <v/>
      </c>
      <c r="D27082" s="213" t="str">
        <f t="shared" si="849"/>
        <v/>
      </c>
    </row>
    <row r="27083" spans="2:4" x14ac:dyDescent="0.3">
      <c r="B27083" s="211" t="str">
        <f t="shared" si="848"/>
        <v/>
      </c>
      <c r="D27083" s="213" t="str">
        <f t="shared" si="849"/>
        <v/>
      </c>
    </row>
    <row r="27084" spans="2:4" x14ac:dyDescent="0.3">
      <c r="B27084" s="211" t="str">
        <f t="shared" si="848"/>
        <v/>
      </c>
      <c r="D27084" s="213" t="str">
        <f t="shared" si="849"/>
        <v/>
      </c>
    </row>
    <row r="27085" spans="2:4" x14ac:dyDescent="0.3">
      <c r="B27085" s="211" t="str">
        <f t="shared" si="848"/>
        <v/>
      </c>
      <c r="D27085" s="213" t="str">
        <f t="shared" si="849"/>
        <v/>
      </c>
    </row>
    <row r="27086" spans="2:4" x14ac:dyDescent="0.3">
      <c r="B27086" s="211" t="str">
        <f t="shared" si="848"/>
        <v/>
      </c>
      <c r="D27086" s="213" t="str">
        <f t="shared" si="849"/>
        <v/>
      </c>
    </row>
    <row r="27087" spans="2:4" x14ac:dyDescent="0.3">
      <c r="B27087" s="211" t="str">
        <f t="shared" si="848"/>
        <v/>
      </c>
      <c r="D27087" s="213" t="str">
        <f t="shared" si="849"/>
        <v/>
      </c>
    </row>
    <row r="27088" spans="2:4" x14ac:dyDescent="0.3">
      <c r="B27088" s="211" t="str">
        <f t="shared" si="848"/>
        <v/>
      </c>
      <c r="D27088" s="213" t="str">
        <f t="shared" si="849"/>
        <v/>
      </c>
    </row>
    <row r="27089" spans="2:4" x14ac:dyDescent="0.3">
      <c r="B27089" s="211" t="str">
        <f t="shared" si="848"/>
        <v/>
      </c>
      <c r="D27089" s="213" t="str">
        <f t="shared" si="849"/>
        <v/>
      </c>
    </row>
    <row r="27090" spans="2:4" x14ac:dyDescent="0.3">
      <c r="B27090" s="211" t="str">
        <f t="shared" si="848"/>
        <v/>
      </c>
      <c r="D27090" s="213" t="str">
        <f t="shared" si="849"/>
        <v/>
      </c>
    </row>
    <row r="27091" spans="2:4" x14ac:dyDescent="0.3">
      <c r="B27091" s="211" t="str">
        <f t="shared" si="848"/>
        <v/>
      </c>
      <c r="D27091" s="213" t="str">
        <f t="shared" si="849"/>
        <v/>
      </c>
    </row>
    <row r="27092" spans="2:4" x14ac:dyDescent="0.3">
      <c r="B27092" s="211" t="str">
        <f t="shared" si="848"/>
        <v/>
      </c>
      <c r="D27092" s="213" t="str">
        <f t="shared" si="849"/>
        <v/>
      </c>
    </row>
    <row r="27093" spans="2:4" x14ac:dyDescent="0.3">
      <c r="B27093" s="211" t="str">
        <f t="shared" si="848"/>
        <v/>
      </c>
      <c r="D27093" s="213" t="str">
        <f t="shared" si="849"/>
        <v/>
      </c>
    </row>
    <row r="27094" spans="2:4" x14ac:dyDescent="0.3">
      <c r="B27094" s="211" t="str">
        <f t="shared" si="848"/>
        <v/>
      </c>
      <c r="D27094" s="213" t="str">
        <f t="shared" si="849"/>
        <v/>
      </c>
    </row>
    <row r="27095" spans="2:4" x14ac:dyDescent="0.3">
      <c r="B27095" s="211" t="str">
        <f t="shared" si="848"/>
        <v/>
      </c>
      <c r="D27095" s="213" t="str">
        <f t="shared" si="849"/>
        <v/>
      </c>
    </row>
    <row r="27096" spans="2:4" x14ac:dyDescent="0.3">
      <c r="B27096" s="211" t="str">
        <f t="shared" si="848"/>
        <v/>
      </c>
      <c r="D27096" s="213" t="str">
        <f t="shared" si="849"/>
        <v/>
      </c>
    </row>
    <row r="27097" spans="2:4" x14ac:dyDescent="0.3">
      <c r="B27097" s="211" t="str">
        <f t="shared" si="848"/>
        <v/>
      </c>
      <c r="D27097" s="213" t="str">
        <f t="shared" si="849"/>
        <v/>
      </c>
    </row>
    <row r="27098" spans="2:4" x14ac:dyDescent="0.3">
      <c r="B27098" s="211" t="str">
        <f t="shared" si="848"/>
        <v/>
      </c>
      <c r="D27098" s="213" t="str">
        <f t="shared" si="849"/>
        <v/>
      </c>
    </row>
    <row r="27099" spans="2:4" x14ac:dyDescent="0.3">
      <c r="B27099" s="211" t="str">
        <f t="shared" si="848"/>
        <v/>
      </c>
      <c r="D27099" s="213" t="str">
        <f t="shared" si="849"/>
        <v/>
      </c>
    </row>
    <row r="27100" spans="2:4" x14ac:dyDescent="0.3">
      <c r="B27100" s="211" t="str">
        <f t="shared" si="848"/>
        <v/>
      </c>
      <c r="D27100" s="213" t="str">
        <f t="shared" si="849"/>
        <v/>
      </c>
    </row>
    <row r="27101" spans="2:4" x14ac:dyDescent="0.3">
      <c r="B27101" s="211" t="str">
        <f t="shared" si="848"/>
        <v/>
      </c>
      <c r="D27101" s="213" t="str">
        <f t="shared" si="849"/>
        <v/>
      </c>
    </row>
    <row r="27102" spans="2:4" x14ac:dyDescent="0.3">
      <c r="B27102" s="211" t="str">
        <f t="shared" si="848"/>
        <v/>
      </c>
      <c r="D27102" s="213" t="str">
        <f t="shared" si="849"/>
        <v/>
      </c>
    </row>
    <row r="27103" spans="2:4" x14ac:dyDescent="0.3">
      <c r="B27103" s="211" t="str">
        <f t="shared" si="848"/>
        <v/>
      </c>
      <c r="D27103" s="213" t="str">
        <f t="shared" si="849"/>
        <v/>
      </c>
    </row>
    <row r="27104" spans="2:4" x14ac:dyDescent="0.3">
      <c r="B27104" s="211" t="str">
        <f t="shared" si="848"/>
        <v/>
      </c>
      <c r="D27104" s="213" t="str">
        <f t="shared" si="849"/>
        <v/>
      </c>
    </row>
    <row r="27105" spans="2:4" x14ac:dyDescent="0.3">
      <c r="B27105" s="211" t="str">
        <f t="shared" si="848"/>
        <v/>
      </c>
      <c r="D27105" s="213" t="str">
        <f t="shared" si="849"/>
        <v/>
      </c>
    </row>
    <row r="27106" spans="2:4" x14ac:dyDescent="0.3">
      <c r="B27106" s="211" t="str">
        <f t="shared" si="848"/>
        <v/>
      </c>
      <c r="D27106" s="213" t="str">
        <f t="shared" si="849"/>
        <v/>
      </c>
    </row>
    <row r="27107" spans="2:4" x14ac:dyDescent="0.3">
      <c r="B27107" s="211" t="str">
        <f t="shared" si="848"/>
        <v/>
      </c>
      <c r="D27107" s="213" t="str">
        <f t="shared" si="849"/>
        <v/>
      </c>
    </row>
    <row r="27108" spans="2:4" x14ac:dyDescent="0.3">
      <c r="B27108" s="211" t="str">
        <f t="shared" si="848"/>
        <v/>
      </c>
      <c r="D27108" s="213" t="str">
        <f t="shared" si="849"/>
        <v/>
      </c>
    </row>
    <row r="27109" spans="2:4" x14ac:dyDescent="0.3">
      <c r="B27109" s="211" t="str">
        <f t="shared" si="848"/>
        <v/>
      </c>
      <c r="D27109" s="213" t="str">
        <f t="shared" si="849"/>
        <v/>
      </c>
    </row>
    <row r="27110" spans="2:4" x14ac:dyDescent="0.3">
      <c r="B27110" s="211" t="str">
        <f t="shared" si="848"/>
        <v/>
      </c>
      <c r="D27110" s="213" t="str">
        <f t="shared" si="849"/>
        <v/>
      </c>
    </row>
    <row r="27111" spans="2:4" x14ac:dyDescent="0.3">
      <c r="B27111" s="211" t="str">
        <f t="shared" si="848"/>
        <v/>
      </c>
      <c r="D27111" s="213" t="str">
        <f t="shared" si="849"/>
        <v/>
      </c>
    </row>
    <row r="27112" spans="2:4" x14ac:dyDescent="0.3">
      <c r="B27112" s="211" t="str">
        <f t="shared" si="848"/>
        <v/>
      </c>
      <c r="D27112" s="213" t="str">
        <f t="shared" si="849"/>
        <v/>
      </c>
    </row>
    <row r="27113" spans="2:4" x14ac:dyDescent="0.3">
      <c r="B27113" s="211" t="str">
        <f t="shared" si="848"/>
        <v/>
      </c>
      <c r="D27113" s="213" t="str">
        <f t="shared" si="849"/>
        <v/>
      </c>
    </row>
    <row r="27114" spans="2:4" x14ac:dyDescent="0.3">
      <c r="B27114" s="211" t="str">
        <f t="shared" si="848"/>
        <v/>
      </c>
      <c r="D27114" s="213" t="str">
        <f t="shared" si="849"/>
        <v/>
      </c>
    </row>
    <row r="27115" spans="2:4" x14ac:dyDescent="0.3">
      <c r="B27115" s="211" t="str">
        <f t="shared" si="848"/>
        <v/>
      </c>
      <c r="D27115" s="213" t="str">
        <f t="shared" si="849"/>
        <v/>
      </c>
    </row>
    <row r="27116" spans="2:4" x14ac:dyDescent="0.3">
      <c r="B27116" s="211" t="str">
        <f t="shared" si="848"/>
        <v/>
      </c>
      <c r="D27116" s="213" t="str">
        <f t="shared" si="849"/>
        <v/>
      </c>
    </row>
    <row r="27117" spans="2:4" x14ac:dyDescent="0.3">
      <c r="B27117" s="211" t="str">
        <f t="shared" si="848"/>
        <v/>
      </c>
      <c r="D27117" s="213" t="str">
        <f t="shared" si="849"/>
        <v/>
      </c>
    </row>
    <row r="27118" spans="2:4" x14ac:dyDescent="0.3">
      <c r="B27118" s="211" t="str">
        <f t="shared" si="848"/>
        <v/>
      </c>
      <c r="D27118" s="213" t="str">
        <f t="shared" si="849"/>
        <v/>
      </c>
    </row>
    <row r="27119" spans="2:4" x14ac:dyDescent="0.3">
      <c r="B27119" s="211" t="str">
        <f t="shared" si="848"/>
        <v/>
      </c>
      <c r="D27119" s="213" t="str">
        <f t="shared" si="849"/>
        <v/>
      </c>
    </row>
    <row r="27120" spans="2:4" x14ac:dyDescent="0.3">
      <c r="B27120" s="211" t="str">
        <f t="shared" si="848"/>
        <v/>
      </c>
      <c r="D27120" s="213" t="str">
        <f t="shared" si="849"/>
        <v/>
      </c>
    </row>
    <row r="27121" spans="2:4" x14ac:dyDescent="0.3">
      <c r="B27121" s="211" t="str">
        <f t="shared" si="848"/>
        <v/>
      </c>
      <c r="D27121" s="213" t="str">
        <f t="shared" si="849"/>
        <v/>
      </c>
    </row>
    <row r="27122" spans="2:4" x14ac:dyDescent="0.3">
      <c r="B27122" s="211" t="str">
        <f t="shared" si="848"/>
        <v/>
      </c>
      <c r="D27122" s="213" t="str">
        <f t="shared" si="849"/>
        <v/>
      </c>
    </row>
    <row r="27123" spans="2:4" x14ac:dyDescent="0.3">
      <c r="B27123" s="211" t="str">
        <f t="shared" si="848"/>
        <v/>
      </c>
      <c r="D27123" s="213" t="str">
        <f t="shared" si="849"/>
        <v/>
      </c>
    </row>
    <row r="27124" spans="2:4" x14ac:dyDescent="0.3">
      <c r="B27124" s="211" t="str">
        <f t="shared" si="848"/>
        <v/>
      </c>
      <c r="D27124" s="213" t="str">
        <f t="shared" si="849"/>
        <v/>
      </c>
    </row>
    <row r="27125" spans="2:4" x14ac:dyDescent="0.3">
      <c r="B27125" s="211" t="str">
        <f t="shared" si="848"/>
        <v/>
      </c>
      <c r="D27125" s="213" t="str">
        <f t="shared" si="849"/>
        <v/>
      </c>
    </row>
    <row r="27126" spans="2:4" x14ac:dyDescent="0.3">
      <c r="B27126" s="211" t="str">
        <f t="shared" si="848"/>
        <v/>
      </c>
      <c r="D27126" s="213" t="str">
        <f t="shared" si="849"/>
        <v/>
      </c>
    </row>
    <row r="27127" spans="2:4" x14ac:dyDescent="0.3">
      <c r="B27127" s="211" t="str">
        <f t="shared" si="848"/>
        <v/>
      </c>
      <c r="D27127" s="213" t="str">
        <f t="shared" si="849"/>
        <v/>
      </c>
    </row>
    <row r="27128" spans="2:4" x14ac:dyDescent="0.3">
      <c r="B27128" s="211" t="str">
        <f t="shared" si="848"/>
        <v/>
      </c>
      <c r="D27128" s="213" t="str">
        <f t="shared" si="849"/>
        <v/>
      </c>
    </row>
    <row r="27129" spans="2:4" x14ac:dyDescent="0.3">
      <c r="B27129" s="211" t="str">
        <f t="shared" si="848"/>
        <v/>
      </c>
      <c r="D27129" s="213" t="str">
        <f t="shared" si="849"/>
        <v/>
      </c>
    </row>
    <row r="27130" spans="2:4" x14ac:dyDescent="0.3">
      <c r="B27130" s="211" t="str">
        <f t="shared" si="848"/>
        <v/>
      </c>
      <c r="D27130" s="213" t="str">
        <f t="shared" si="849"/>
        <v/>
      </c>
    </row>
    <row r="27131" spans="2:4" x14ac:dyDescent="0.3">
      <c r="B27131" s="211" t="str">
        <f t="shared" si="848"/>
        <v/>
      </c>
      <c r="D27131" s="213" t="str">
        <f t="shared" si="849"/>
        <v/>
      </c>
    </row>
    <row r="27132" spans="2:4" x14ac:dyDescent="0.3">
      <c r="B27132" s="211" t="str">
        <f t="shared" si="848"/>
        <v/>
      </c>
      <c r="D27132" s="213" t="str">
        <f t="shared" si="849"/>
        <v/>
      </c>
    </row>
    <row r="27133" spans="2:4" x14ac:dyDescent="0.3">
      <c r="B27133" s="211" t="str">
        <f t="shared" si="848"/>
        <v/>
      </c>
      <c r="D27133" s="213" t="str">
        <f t="shared" si="849"/>
        <v/>
      </c>
    </row>
    <row r="27134" spans="2:4" x14ac:dyDescent="0.3">
      <c r="B27134" s="211" t="str">
        <f t="shared" si="848"/>
        <v/>
      </c>
      <c r="D27134" s="213" t="str">
        <f t="shared" si="849"/>
        <v/>
      </c>
    </row>
    <row r="27135" spans="2:4" x14ac:dyDescent="0.3">
      <c r="B27135" s="211" t="str">
        <f t="shared" si="848"/>
        <v/>
      </c>
      <c r="D27135" s="213" t="str">
        <f t="shared" si="849"/>
        <v/>
      </c>
    </row>
    <row r="27136" spans="2:4" x14ac:dyDescent="0.3">
      <c r="B27136" s="211" t="str">
        <f t="shared" si="848"/>
        <v/>
      </c>
      <c r="D27136" s="213" t="str">
        <f t="shared" si="849"/>
        <v/>
      </c>
    </row>
    <row r="27137" spans="2:4" x14ac:dyDescent="0.3">
      <c r="B27137" s="211" t="str">
        <f t="shared" si="848"/>
        <v/>
      </c>
      <c r="D27137" s="213" t="str">
        <f t="shared" si="849"/>
        <v/>
      </c>
    </row>
    <row r="27138" spans="2:4" x14ac:dyDescent="0.3">
      <c r="B27138" s="211" t="str">
        <f t="shared" si="848"/>
        <v/>
      </c>
      <c r="D27138" s="213" t="str">
        <f t="shared" si="849"/>
        <v/>
      </c>
    </row>
    <row r="27139" spans="2:4" x14ac:dyDescent="0.3">
      <c r="B27139" s="211" t="str">
        <f t="shared" si="848"/>
        <v/>
      </c>
      <c r="D27139" s="213" t="str">
        <f t="shared" si="849"/>
        <v/>
      </c>
    </row>
    <row r="27140" spans="2:4" x14ac:dyDescent="0.3">
      <c r="B27140" s="211" t="str">
        <f t="shared" si="848"/>
        <v/>
      </c>
      <c r="D27140" s="213" t="str">
        <f t="shared" si="849"/>
        <v/>
      </c>
    </row>
    <row r="27141" spans="2:4" x14ac:dyDescent="0.3">
      <c r="B27141" s="211" t="str">
        <f t="shared" si="848"/>
        <v/>
      </c>
      <c r="D27141" s="213" t="str">
        <f t="shared" si="849"/>
        <v/>
      </c>
    </row>
    <row r="27142" spans="2:4" x14ac:dyDescent="0.3">
      <c r="B27142" s="211" t="str">
        <f t="shared" ref="B27142:B27205" si="850">IF(NOT(ISBLANK(A27142)),INT(($B$2-A27142)/365.25),"")</f>
        <v/>
      </c>
      <c r="D27142" s="213" t="str">
        <f t="shared" ref="D27142:D27205" si="851">_xlfn.IFNA(VLOOKUP(B27142,AgeGroups,2,TRUE),"")</f>
        <v/>
      </c>
    </row>
    <row r="27143" spans="2:4" x14ac:dyDescent="0.3">
      <c r="B27143" s="211" t="str">
        <f t="shared" si="850"/>
        <v/>
      </c>
      <c r="D27143" s="213" t="str">
        <f t="shared" si="851"/>
        <v/>
      </c>
    </row>
    <row r="27144" spans="2:4" x14ac:dyDescent="0.3">
      <c r="B27144" s="211" t="str">
        <f t="shared" si="850"/>
        <v/>
      </c>
      <c r="D27144" s="213" t="str">
        <f t="shared" si="851"/>
        <v/>
      </c>
    </row>
    <row r="27145" spans="2:4" x14ac:dyDescent="0.3">
      <c r="B27145" s="211" t="str">
        <f t="shared" si="850"/>
        <v/>
      </c>
      <c r="D27145" s="213" t="str">
        <f t="shared" si="851"/>
        <v/>
      </c>
    </row>
    <row r="27146" spans="2:4" x14ac:dyDescent="0.3">
      <c r="B27146" s="211" t="str">
        <f t="shared" si="850"/>
        <v/>
      </c>
      <c r="D27146" s="213" t="str">
        <f t="shared" si="851"/>
        <v/>
      </c>
    </row>
    <row r="27147" spans="2:4" x14ac:dyDescent="0.3">
      <c r="B27147" s="211" t="str">
        <f t="shared" si="850"/>
        <v/>
      </c>
      <c r="D27147" s="213" t="str">
        <f t="shared" si="851"/>
        <v/>
      </c>
    </row>
    <row r="27148" spans="2:4" x14ac:dyDescent="0.3">
      <c r="B27148" s="211" t="str">
        <f t="shared" si="850"/>
        <v/>
      </c>
      <c r="D27148" s="213" t="str">
        <f t="shared" si="851"/>
        <v/>
      </c>
    </row>
    <row r="27149" spans="2:4" x14ac:dyDescent="0.3">
      <c r="B27149" s="211" t="str">
        <f t="shared" si="850"/>
        <v/>
      </c>
      <c r="D27149" s="213" t="str">
        <f t="shared" si="851"/>
        <v/>
      </c>
    </row>
    <row r="27150" spans="2:4" x14ac:dyDescent="0.3">
      <c r="B27150" s="211" t="str">
        <f t="shared" si="850"/>
        <v/>
      </c>
      <c r="D27150" s="213" t="str">
        <f t="shared" si="851"/>
        <v/>
      </c>
    </row>
    <row r="27151" spans="2:4" x14ac:dyDescent="0.3">
      <c r="B27151" s="211" t="str">
        <f t="shared" si="850"/>
        <v/>
      </c>
      <c r="D27151" s="213" t="str">
        <f t="shared" si="851"/>
        <v/>
      </c>
    </row>
    <row r="27152" spans="2:4" x14ac:dyDescent="0.3">
      <c r="B27152" s="211" t="str">
        <f t="shared" si="850"/>
        <v/>
      </c>
      <c r="D27152" s="213" t="str">
        <f t="shared" si="851"/>
        <v/>
      </c>
    </row>
    <row r="27153" spans="2:4" x14ac:dyDescent="0.3">
      <c r="B27153" s="211" t="str">
        <f t="shared" si="850"/>
        <v/>
      </c>
      <c r="D27153" s="213" t="str">
        <f t="shared" si="851"/>
        <v/>
      </c>
    </row>
    <row r="27154" spans="2:4" x14ac:dyDescent="0.3">
      <c r="B27154" s="211" t="str">
        <f t="shared" si="850"/>
        <v/>
      </c>
      <c r="D27154" s="213" t="str">
        <f t="shared" si="851"/>
        <v/>
      </c>
    </row>
    <row r="27155" spans="2:4" x14ac:dyDescent="0.3">
      <c r="B27155" s="211" t="str">
        <f t="shared" si="850"/>
        <v/>
      </c>
      <c r="D27155" s="213" t="str">
        <f t="shared" si="851"/>
        <v/>
      </c>
    </row>
    <row r="27156" spans="2:4" x14ac:dyDescent="0.3">
      <c r="B27156" s="211" t="str">
        <f t="shared" si="850"/>
        <v/>
      </c>
      <c r="D27156" s="213" t="str">
        <f t="shared" si="851"/>
        <v/>
      </c>
    </row>
    <row r="27157" spans="2:4" x14ac:dyDescent="0.3">
      <c r="B27157" s="211" t="str">
        <f t="shared" si="850"/>
        <v/>
      </c>
      <c r="D27157" s="213" t="str">
        <f t="shared" si="851"/>
        <v/>
      </c>
    </row>
    <row r="27158" spans="2:4" x14ac:dyDescent="0.3">
      <c r="B27158" s="211" t="str">
        <f t="shared" si="850"/>
        <v/>
      </c>
      <c r="D27158" s="213" t="str">
        <f t="shared" si="851"/>
        <v/>
      </c>
    </row>
    <row r="27159" spans="2:4" x14ac:dyDescent="0.3">
      <c r="B27159" s="211" t="str">
        <f t="shared" si="850"/>
        <v/>
      </c>
      <c r="D27159" s="213" t="str">
        <f t="shared" si="851"/>
        <v/>
      </c>
    </row>
    <row r="27160" spans="2:4" x14ac:dyDescent="0.3">
      <c r="B27160" s="211" t="str">
        <f t="shared" si="850"/>
        <v/>
      </c>
      <c r="D27160" s="213" t="str">
        <f t="shared" si="851"/>
        <v/>
      </c>
    </row>
    <row r="27161" spans="2:4" x14ac:dyDescent="0.3">
      <c r="B27161" s="211" t="str">
        <f t="shared" si="850"/>
        <v/>
      </c>
      <c r="D27161" s="213" t="str">
        <f t="shared" si="851"/>
        <v/>
      </c>
    </row>
    <row r="27162" spans="2:4" x14ac:dyDescent="0.3">
      <c r="B27162" s="211" t="str">
        <f t="shared" si="850"/>
        <v/>
      </c>
      <c r="D27162" s="213" t="str">
        <f t="shared" si="851"/>
        <v/>
      </c>
    </row>
    <row r="27163" spans="2:4" x14ac:dyDescent="0.3">
      <c r="B27163" s="211" t="str">
        <f t="shared" si="850"/>
        <v/>
      </c>
      <c r="D27163" s="213" t="str">
        <f t="shared" si="851"/>
        <v/>
      </c>
    </row>
    <row r="27164" spans="2:4" x14ac:dyDescent="0.3">
      <c r="B27164" s="211" t="str">
        <f t="shared" si="850"/>
        <v/>
      </c>
      <c r="D27164" s="213" t="str">
        <f t="shared" si="851"/>
        <v/>
      </c>
    </row>
    <row r="27165" spans="2:4" x14ac:dyDescent="0.3">
      <c r="B27165" s="211" t="str">
        <f t="shared" si="850"/>
        <v/>
      </c>
      <c r="D27165" s="213" t="str">
        <f t="shared" si="851"/>
        <v/>
      </c>
    </row>
    <row r="27166" spans="2:4" x14ac:dyDescent="0.3">
      <c r="B27166" s="211" t="str">
        <f t="shared" si="850"/>
        <v/>
      </c>
      <c r="D27166" s="213" t="str">
        <f t="shared" si="851"/>
        <v/>
      </c>
    </row>
    <row r="27167" spans="2:4" x14ac:dyDescent="0.3">
      <c r="B27167" s="211" t="str">
        <f t="shared" si="850"/>
        <v/>
      </c>
      <c r="D27167" s="213" t="str">
        <f t="shared" si="851"/>
        <v/>
      </c>
    </row>
    <row r="27168" spans="2:4" x14ac:dyDescent="0.3">
      <c r="B27168" s="211" t="str">
        <f t="shared" si="850"/>
        <v/>
      </c>
      <c r="D27168" s="213" t="str">
        <f t="shared" si="851"/>
        <v/>
      </c>
    </row>
    <row r="27169" spans="2:4" x14ac:dyDescent="0.3">
      <c r="B27169" s="211" t="str">
        <f t="shared" si="850"/>
        <v/>
      </c>
      <c r="D27169" s="213" t="str">
        <f t="shared" si="851"/>
        <v/>
      </c>
    </row>
    <row r="27170" spans="2:4" x14ac:dyDescent="0.3">
      <c r="B27170" s="211" t="str">
        <f t="shared" si="850"/>
        <v/>
      </c>
      <c r="D27170" s="213" t="str">
        <f t="shared" si="851"/>
        <v/>
      </c>
    </row>
    <row r="27171" spans="2:4" x14ac:dyDescent="0.3">
      <c r="B27171" s="211" t="str">
        <f t="shared" si="850"/>
        <v/>
      </c>
      <c r="D27171" s="213" t="str">
        <f t="shared" si="851"/>
        <v/>
      </c>
    </row>
    <row r="27172" spans="2:4" x14ac:dyDescent="0.3">
      <c r="B27172" s="211" t="str">
        <f t="shared" si="850"/>
        <v/>
      </c>
      <c r="D27172" s="213" t="str">
        <f t="shared" si="851"/>
        <v/>
      </c>
    </row>
    <row r="27173" spans="2:4" x14ac:dyDescent="0.3">
      <c r="B27173" s="211" t="str">
        <f t="shared" si="850"/>
        <v/>
      </c>
      <c r="D27173" s="213" t="str">
        <f t="shared" si="851"/>
        <v/>
      </c>
    </row>
    <row r="27174" spans="2:4" x14ac:dyDescent="0.3">
      <c r="B27174" s="211" t="str">
        <f t="shared" si="850"/>
        <v/>
      </c>
      <c r="D27174" s="213" t="str">
        <f t="shared" si="851"/>
        <v/>
      </c>
    </row>
    <row r="27175" spans="2:4" x14ac:dyDescent="0.3">
      <c r="B27175" s="211" t="str">
        <f t="shared" si="850"/>
        <v/>
      </c>
      <c r="D27175" s="213" t="str">
        <f t="shared" si="851"/>
        <v/>
      </c>
    </row>
    <row r="27176" spans="2:4" x14ac:dyDescent="0.3">
      <c r="B27176" s="211" t="str">
        <f t="shared" si="850"/>
        <v/>
      </c>
      <c r="D27176" s="213" t="str">
        <f t="shared" si="851"/>
        <v/>
      </c>
    </row>
    <row r="27177" spans="2:4" x14ac:dyDescent="0.3">
      <c r="B27177" s="211" t="str">
        <f t="shared" si="850"/>
        <v/>
      </c>
      <c r="D27177" s="213" t="str">
        <f t="shared" si="851"/>
        <v/>
      </c>
    </row>
    <row r="27178" spans="2:4" x14ac:dyDescent="0.3">
      <c r="B27178" s="211" t="str">
        <f t="shared" si="850"/>
        <v/>
      </c>
      <c r="D27178" s="213" t="str">
        <f t="shared" si="851"/>
        <v/>
      </c>
    </row>
    <row r="27179" spans="2:4" x14ac:dyDescent="0.3">
      <c r="B27179" s="211" t="str">
        <f t="shared" si="850"/>
        <v/>
      </c>
      <c r="D27179" s="213" t="str">
        <f t="shared" si="851"/>
        <v/>
      </c>
    </row>
    <row r="27180" spans="2:4" x14ac:dyDescent="0.3">
      <c r="B27180" s="211" t="str">
        <f t="shared" si="850"/>
        <v/>
      </c>
      <c r="D27180" s="213" t="str">
        <f t="shared" si="851"/>
        <v/>
      </c>
    </row>
    <row r="27181" spans="2:4" x14ac:dyDescent="0.3">
      <c r="B27181" s="211" t="str">
        <f t="shared" si="850"/>
        <v/>
      </c>
      <c r="D27181" s="213" t="str">
        <f t="shared" si="851"/>
        <v/>
      </c>
    </row>
    <row r="27182" spans="2:4" x14ac:dyDescent="0.3">
      <c r="B27182" s="211" t="str">
        <f t="shared" si="850"/>
        <v/>
      </c>
      <c r="D27182" s="213" t="str">
        <f t="shared" si="851"/>
        <v/>
      </c>
    </row>
    <row r="27183" spans="2:4" x14ac:dyDescent="0.3">
      <c r="B27183" s="211" t="str">
        <f t="shared" si="850"/>
        <v/>
      </c>
      <c r="D27183" s="213" t="str">
        <f t="shared" si="851"/>
        <v/>
      </c>
    </row>
    <row r="27184" spans="2:4" x14ac:dyDescent="0.3">
      <c r="B27184" s="211" t="str">
        <f t="shared" si="850"/>
        <v/>
      </c>
      <c r="D27184" s="213" t="str">
        <f t="shared" si="851"/>
        <v/>
      </c>
    </row>
    <row r="27185" spans="2:4" x14ac:dyDescent="0.3">
      <c r="B27185" s="211" t="str">
        <f t="shared" si="850"/>
        <v/>
      </c>
      <c r="D27185" s="213" t="str">
        <f t="shared" si="851"/>
        <v/>
      </c>
    </row>
    <row r="27186" spans="2:4" x14ac:dyDescent="0.3">
      <c r="B27186" s="211" t="str">
        <f t="shared" si="850"/>
        <v/>
      </c>
      <c r="D27186" s="213" t="str">
        <f t="shared" si="851"/>
        <v/>
      </c>
    </row>
    <row r="27187" spans="2:4" x14ac:dyDescent="0.3">
      <c r="B27187" s="211" t="str">
        <f t="shared" si="850"/>
        <v/>
      </c>
      <c r="D27187" s="213" t="str">
        <f t="shared" si="851"/>
        <v/>
      </c>
    </row>
    <row r="27188" spans="2:4" x14ac:dyDescent="0.3">
      <c r="B27188" s="211" t="str">
        <f t="shared" si="850"/>
        <v/>
      </c>
      <c r="D27188" s="213" t="str">
        <f t="shared" si="851"/>
        <v/>
      </c>
    </row>
    <row r="27189" spans="2:4" x14ac:dyDescent="0.3">
      <c r="B27189" s="211" t="str">
        <f t="shared" si="850"/>
        <v/>
      </c>
      <c r="D27189" s="213" t="str">
        <f t="shared" si="851"/>
        <v/>
      </c>
    </row>
    <row r="27190" spans="2:4" x14ac:dyDescent="0.3">
      <c r="B27190" s="211" t="str">
        <f t="shared" si="850"/>
        <v/>
      </c>
      <c r="D27190" s="213" t="str">
        <f t="shared" si="851"/>
        <v/>
      </c>
    </row>
    <row r="27191" spans="2:4" x14ac:dyDescent="0.3">
      <c r="B27191" s="211" t="str">
        <f t="shared" si="850"/>
        <v/>
      </c>
      <c r="D27191" s="213" t="str">
        <f t="shared" si="851"/>
        <v/>
      </c>
    </row>
    <row r="27192" spans="2:4" x14ac:dyDescent="0.3">
      <c r="B27192" s="211" t="str">
        <f t="shared" si="850"/>
        <v/>
      </c>
      <c r="D27192" s="213" t="str">
        <f t="shared" si="851"/>
        <v/>
      </c>
    </row>
    <row r="27193" spans="2:4" x14ac:dyDescent="0.3">
      <c r="B27193" s="211" t="str">
        <f t="shared" si="850"/>
        <v/>
      </c>
      <c r="D27193" s="213" t="str">
        <f t="shared" si="851"/>
        <v/>
      </c>
    </row>
    <row r="27194" spans="2:4" x14ac:dyDescent="0.3">
      <c r="B27194" s="211" t="str">
        <f t="shared" si="850"/>
        <v/>
      </c>
      <c r="D27194" s="213" t="str">
        <f t="shared" si="851"/>
        <v/>
      </c>
    </row>
    <row r="27195" spans="2:4" x14ac:dyDescent="0.3">
      <c r="B27195" s="211" t="str">
        <f t="shared" si="850"/>
        <v/>
      </c>
      <c r="D27195" s="213" t="str">
        <f t="shared" si="851"/>
        <v/>
      </c>
    </row>
    <row r="27196" spans="2:4" x14ac:dyDescent="0.3">
      <c r="B27196" s="211" t="str">
        <f t="shared" si="850"/>
        <v/>
      </c>
      <c r="D27196" s="213" t="str">
        <f t="shared" si="851"/>
        <v/>
      </c>
    </row>
    <row r="27197" spans="2:4" x14ac:dyDescent="0.3">
      <c r="B27197" s="211" t="str">
        <f t="shared" si="850"/>
        <v/>
      </c>
      <c r="D27197" s="213" t="str">
        <f t="shared" si="851"/>
        <v/>
      </c>
    </row>
    <row r="27198" spans="2:4" x14ac:dyDescent="0.3">
      <c r="B27198" s="211" t="str">
        <f t="shared" si="850"/>
        <v/>
      </c>
      <c r="D27198" s="213" t="str">
        <f t="shared" si="851"/>
        <v/>
      </c>
    </row>
    <row r="27199" spans="2:4" x14ac:dyDescent="0.3">
      <c r="B27199" s="211" t="str">
        <f t="shared" si="850"/>
        <v/>
      </c>
      <c r="D27199" s="213" t="str">
        <f t="shared" si="851"/>
        <v/>
      </c>
    </row>
    <row r="27200" spans="2:4" x14ac:dyDescent="0.3">
      <c r="B27200" s="211" t="str">
        <f t="shared" si="850"/>
        <v/>
      </c>
      <c r="D27200" s="213" t="str">
        <f t="shared" si="851"/>
        <v/>
      </c>
    </row>
    <row r="27201" spans="2:4" x14ac:dyDescent="0.3">
      <c r="B27201" s="211" t="str">
        <f t="shared" si="850"/>
        <v/>
      </c>
      <c r="D27201" s="213" t="str">
        <f t="shared" si="851"/>
        <v/>
      </c>
    </row>
    <row r="27202" spans="2:4" x14ac:dyDescent="0.3">
      <c r="B27202" s="211" t="str">
        <f t="shared" si="850"/>
        <v/>
      </c>
      <c r="D27202" s="213" t="str">
        <f t="shared" si="851"/>
        <v/>
      </c>
    </row>
    <row r="27203" spans="2:4" x14ac:dyDescent="0.3">
      <c r="B27203" s="211" t="str">
        <f t="shared" si="850"/>
        <v/>
      </c>
      <c r="D27203" s="213" t="str">
        <f t="shared" si="851"/>
        <v/>
      </c>
    </row>
    <row r="27204" spans="2:4" x14ac:dyDescent="0.3">
      <c r="B27204" s="211" t="str">
        <f t="shared" si="850"/>
        <v/>
      </c>
      <c r="D27204" s="213" t="str">
        <f t="shared" si="851"/>
        <v/>
      </c>
    </row>
    <row r="27205" spans="2:4" x14ac:dyDescent="0.3">
      <c r="B27205" s="211" t="str">
        <f t="shared" si="850"/>
        <v/>
      </c>
      <c r="D27205" s="213" t="str">
        <f t="shared" si="851"/>
        <v/>
      </c>
    </row>
    <row r="27206" spans="2:4" x14ac:dyDescent="0.3">
      <c r="B27206" s="211" t="str">
        <f t="shared" ref="B27206:B27269" si="852">IF(NOT(ISBLANK(A27206)),INT(($B$2-A27206)/365.25),"")</f>
        <v/>
      </c>
      <c r="D27206" s="213" t="str">
        <f t="shared" ref="D27206:D27269" si="853">_xlfn.IFNA(VLOOKUP(B27206,AgeGroups,2,TRUE),"")</f>
        <v/>
      </c>
    </row>
    <row r="27207" spans="2:4" x14ac:dyDescent="0.3">
      <c r="B27207" s="211" t="str">
        <f t="shared" si="852"/>
        <v/>
      </c>
      <c r="D27207" s="213" t="str">
        <f t="shared" si="853"/>
        <v/>
      </c>
    </row>
    <row r="27208" spans="2:4" x14ac:dyDescent="0.3">
      <c r="B27208" s="211" t="str">
        <f t="shared" si="852"/>
        <v/>
      </c>
      <c r="D27208" s="213" t="str">
        <f t="shared" si="853"/>
        <v/>
      </c>
    </row>
    <row r="27209" spans="2:4" x14ac:dyDescent="0.3">
      <c r="B27209" s="211" t="str">
        <f t="shared" si="852"/>
        <v/>
      </c>
      <c r="D27209" s="213" t="str">
        <f t="shared" si="853"/>
        <v/>
      </c>
    </row>
    <row r="27210" spans="2:4" x14ac:dyDescent="0.3">
      <c r="B27210" s="211" t="str">
        <f t="shared" si="852"/>
        <v/>
      </c>
      <c r="D27210" s="213" t="str">
        <f t="shared" si="853"/>
        <v/>
      </c>
    </row>
    <row r="27211" spans="2:4" x14ac:dyDescent="0.3">
      <c r="B27211" s="211" t="str">
        <f t="shared" si="852"/>
        <v/>
      </c>
      <c r="D27211" s="213" t="str">
        <f t="shared" si="853"/>
        <v/>
      </c>
    </row>
    <row r="27212" spans="2:4" x14ac:dyDescent="0.3">
      <c r="B27212" s="211" t="str">
        <f t="shared" si="852"/>
        <v/>
      </c>
      <c r="D27212" s="213" t="str">
        <f t="shared" si="853"/>
        <v/>
      </c>
    </row>
    <row r="27213" spans="2:4" x14ac:dyDescent="0.3">
      <c r="B27213" s="211" t="str">
        <f t="shared" si="852"/>
        <v/>
      </c>
      <c r="D27213" s="213" t="str">
        <f t="shared" si="853"/>
        <v/>
      </c>
    </row>
    <row r="27214" spans="2:4" x14ac:dyDescent="0.3">
      <c r="B27214" s="211" t="str">
        <f t="shared" si="852"/>
        <v/>
      </c>
      <c r="D27214" s="213" t="str">
        <f t="shared" si="853"/>
        <v/>
      </c>
    </row>
    <row r="27215" spans="2:4" x14ac:dyDescent="0.3">
      <c r="B27215" s="211" t="str">
        <f t="shared" si="852"/>
        <v/>
      </c>
      <c r="D27215" s="213" t="str">
        <f t="shared" si="853"/>
        <v/>
      </c>
    </row>
    <row r="27216" spans="2:4" x14ac:dyDescent="0.3">
      <c r="B27216" s="211" t="str">
        <f t="shared" si="852"/>
        <v/>
      </c>
      <c r="D27216" s="213" t="str">
        <f t="shared" si="853"/>
        <v/>
      </c>
    </row>
    <row r="27217" spans="2:4" x14ac:dyDescent="0.3">
      <c r="B27217" s="211" t="str">
        <f t="shared" si="852"/>
        <v/>
      </c>
      <c r="D27217" s="213" t="str">
        <f t="shared" si="853"/>
        <v/>
      </c>
    </row>
    <row r="27218" spans="2:4" x14ac:dyDescent="0.3">
      <c r="B27218" s="211" t="str">
        <f t="shared" si="852"/>
        <v/>
      </c>
      <c r="D27218" s="213" t="str">
        <f t="shared" si="853"/>
        <v/>
      </c>
    </row>
    <row r="27219" spans="2:4" x14ac:dyDescent="0.3">
      <c r="B27219" s="211" t="str">
        <f t="shared" si="852"/>
        <v/>
      </c>
      <c r="D27219" s="213" t="str">
        <f t="shared" si="853"/>
        <v/>
      </c>
    </row>
    <row r="27220" spans="2:4" x14ac:dyDescent="0.3">
      <c r="B27220" s="211" t="str">
        <f t="shared" si="852"/>
        <v/>
      </c>
      <c r="D27220" s="213" t="str">
        <f t="shared" si="853"/>
        <v/>
      </c>
    </row>
    <row r="27221" spans="2:4" x14ac:dyDescent="0.3">
      <c r="B27221" s="211" t="str">
        <f t="shared" si="852"/>
        <v/>
      </c>
      <c r="D27221" s="213" t="str">
        <f t="shared" si="853"/>
        <v/>
      </c>
    </row>
    <row r="27222" spans="2:4" x14ac:dyDescent="0.3">
      <c r="B27222" s="211" t="str">
        <f t="shared" si="852"/>
        <v/>
      </c>
      <c r="D27222" s="213" t="str">
        <f t="shared" si="853"/>
        <v/>
      </c>
    </row>
    <row r="27223" spans="2:4" x14ac:dyDescent="0.3">
      <c r="B27223" s="211" t="str">
        <f t="shared" si="852"/>
        <v/>
      </c>
      <c r="D27223" s="213" t="str">
        <f t="shared" si="853"/>
        <v/>
      </c>
    </row>
    <row r="27224" spans="2:4" x14ac:dyDescent="0.3">
      <c r="B27224" s="211" t="str">
        <f t="shared" si="852"/>
        <v/>
      </c>
      <c r="D27224" s="213" t="str">
        <f t="shared" si="853"/>
        <v/>
      </c>
    </row>
    <row r="27225" spans="2:4" x14ac:dyDescent="0.3">
      <c r="B27225" s="211" t="str">
        <f t="shared" si="852"/>
        <v/>
      </c>
      <c r="D27225" s="213" t="str">
        <f t="shared" si="853"/>
        <v/>
      </c>
    </row>
    <row r="27226" spans="2:4" x14ac:dyDescent="0.3">
      <c r="B27226" s="211" t="str">
        <f t="shared" si="852"/>
        <v/>
      </c>
      <c r="D27226" s="213" t="str">
        <f t="shared" si="853"/>
        <v/>
      </c>
    </row>
    <row r="27227" spans="2:4" x14ac:dyDescent="0.3">
      <c r="B27227" s="211" t="str">
        <f t="shared" si="852"/>
        <v/>
      </c>
      <c r="D27227" s="213" t="str">
        <f t="shared" si="853"/>
        <v/>
      </c>
    </row>
    <row r="27228" spans="2:4" x14ac:dyDescent="0.3">
      <c r="B27228" s="211" t="str">
        <f t="shared" si="852"/>
        <v/>
      </c>
      <c r="D27228" s="213" t="str">
        <f t="shared" si="853"/>
        <v/>
      </c>
    </row>
    <row r="27229" spans="2:4" x14ac:dyDescent="0.3">
      <c r="B27229" s="211" t="str">
        <f t="shared" si="852"/>
        <v/>
      </c>
      <c r="D27229" s="213" t="str">
        <f t="shared" si="853"/>
        <v/>
      </c>
    </row>
    <row r="27230" spans="2:4" x14ac:dyDescent="0.3">
      <c r="B27230" s="211" t="str">
        <f t="shared" si="852"/>
        <v/>
      </c>
      <c r="D27230" s="213" t="str">
        <f t="shared" si="853"/>
        <v/>
      </c>
    </row>
    <row r="27231" spans="2:4" x14ac:dyDescent="0.3">
      <c r="B27231" s="211" t="str">
        <f t="shared" si="852"/>
        <v/>
      </c>
      <c r="D27231" s="213" t="str">
        <f t="shared" si="853"/>
        <v/>
      </c>
    </row>
    <row r="27232" spans="2:4" x14ac:dyDescent="0.3">
      <c r="B27232" s="211" t="str">
        <f t="shared" si="852"/>
        <v/>
      </c>
      <c r="D27232" s="213" t="str">
        <f t="shared" si="853"/>
        <v/>
      </c>
    </row>
    <row r="27233" spans="2:4" x14ac:dyDescent="0.3">
      <c r="B27233" s="211" t="str">
        <f t="shared" si="852"/>
        <v/>
      </c>
      <c r="D27233" s="213" t="str">
        <f t="shared" si="853"/>
        <v/>
      </c>
    </row>
    <row r="27234" spans="2:4" x14ac:dyDescent="0.3">
      <c r="B27234" s="211" t="str">
        <f t="shared" si="852"/>
        <v/>
      </c>
      <c r="D27234" s="213" t="str">
        <f t="shared" si="853"/>
        <v/>
      </c>
    </row>
    <row r="27235" spans="2:4" x14ac:dyDescent="0.3">
      <c r="B27235" s="211" t="str">
        <f t="shared" si="852"/>
        <v/>
      </c>
      <c r="D27235" s="213" t="str">
        <f t="shared" si="853"/>
        <v/>
      </c>
    </row>
    <row r="27236" spans="2:4" x14ac:dyDescent="0.3">
      <c r="B27236" s="211" t="str">
        <f t="shared" si="852"/>
        <v/>
      </c>
      <c r="D27236" s="213" t="str">
        <f t="shared" si="853"/>
        <v/>
      </c>
    </row>
    <row r="27237" spans="2:4" x14ac:dyDescent="0.3">
      <c r="B27237" s="211" t="str">
        <f t="shared" si="852"/>
        <v/>
      </c>
      <c r="D27237" s="213" t="str">
        <f t="shared" si="853"/>
        <v/>
      </c>
    </row>
    <row r="27238" spans="2:4" x14ac:dyDescent="0.3">
      <c r="B27238" s="211" t="str">
        <f t="shared" si="852"/>
        <v/>
      </c>
      <c r="D27238" s="213" t="str">
        <f t="shared" si="853"/>
        <v/>
      </c>
    </row>
    <row r="27239" spans="2:4" x14ac:dyDescent="0.3">
      <c r="B27239" s="211" t="str">
        <f t="shared" si="852"/>
        <v/>
      </c>
      <c r="D27239" s="213" t="str">
        <f t="shared" si="853"/>
        <v/>
      </c>
    </row>
    <row r="27240" spans="2:4" x14ac:dyDescent="0.3">
      <c r="B27240" s="211" t="str">
        <f t="shared" si="852"/>
        <v/>
      </c>
      <c r="D27240" s="213" t="str">
        <f t="shared" si="853"/>
        <v/>
      </c>
    </row>
    <row r="27241" spans="2:4" x14ac:dyDescent="0.3">
      <c r="B27241" s="211" t="str">
        <f t="shared" si="852"/>
        <v/>
      </c>
      <c r="D27241" s="213" t="str">
        <f t="shared" si="853"/>
        <v/>
      </c>
    </row>
    <row r="27242" spans="2:4" x14ac:dyDescent="0.3">
      <c r="B27242" s="211" t="str">
        <f t="shared" si="852"/>
        <v/>
      </c>
      <c r="D27242" s="213" t="str">
        <f t="shared" si="853"/>
        <v/>
      </c>
    </row>
    <row r="27243" spans="2:4" x14ac:dyDescent="0.3">
      <c r="B27243" s="211" t="str">
        <f t="shared" si="852"/>
        <v/>
      </c>
      <c r="D27243" s="213" t="str">
        <f t="shared" si="853"/>
        <v/>
      </c>
    </row>
    <row r="27244" spans="2:4" x14ac:dyDescent="0.3">
      <c r="B27244" s="211" t="str">
        <f t="shared" si="852"/>
        <v/>
      </c>
      <c r="D27244" s="213" t="str">
        <f t="shared" si="853"/>
        <v/>
      </c>
    </row>
    <row r="27245" spans="2:4" x14ac:dyDescent="0.3">
      <c r="B27245" s="211" t="str">
        <f t="shared" si="852"/>
        <v/>
      </c>
      <c r="D27245" s="213" t="str">
        <f t="shared" si="853"/>
        <v/>
      </c>
    </row>
    <row r="27246" spans="2:4" x14ac:dyDescent="0.3">
      <c r="B27246" s="211" t="str">
        <f t="shared" si="852"/>
        <v/>
      </c>
      <c r="D27246" s="213" t="str">
        <f t="shared" si="853"/>
        <v/>
      </c>
    </row>
    <row r="27247" spans="2:4" x14ac:dyDescent="0.3">
      <c r="B27247" s="211" t="str">
        <f t="shared" si="852"/>
        <v/>
      </c>
      <c r="D27247" s="213" t="str">
        <f t="shared" si="853"/>
        <v/>
      </c>
    </row>
    <row r="27248" spans="2:4" x14ac:dyDescent="0.3">
      <c r="B27248" s="211" t="str">
        <f t="shared" si="852"/>
        <v/>
      </c>
      <c r="D27248" s="213" t="str">
        <f t="shared" si="853"/>
        <v/>
      </c>
    </row>
    <row r="27249" spans="2:4" x14ac:dyDescent="0.3">
      <c r="B27249" s="211" t="str">
        <f t="shared" si="852"/>
        <v/>
      </c>
      <c r="D27249" s="213" t="str">
        <f t="shared" si="853"/>
        <v/>
      </c>
    </row>
    <row r="27250" spans="2:4" x14ac:dyDescent="0.3">
      <c r="B27250" s="211" t="str">
        <f t="shared" si="852"/>
        <v/>
      </c>
      <c r="D27250" s="213" t="str">
        <f t="shared" si="853"/>
        <v/>
      </c>
    </row>
    <row r="27251" spans="2:4" x14ac:dyDescent="0.3">
      <c r="B27251" s="211" t="str">
        <f t="shared" si="852"/>
        <v/>
      </c>
      <c r="D27251" s="213" t="str">
        <f t="shared" si="853"/>
        <v/>
      </c>
    </row>
    <row r="27252" spans="2:4" x14ac:dyDescent="0.3">
      <c r="B27252" s="211" t="str">
        <f t="shared" si="852"/>
        <v/>
      </c>
      <c r="D27252" s="213" t="str">
        <f t="shared" si="853"/>
        <v/>
      </c>
    </row>
    <row r="27253" spans="2:4" x14ac:dyDescent="0.3">
      <c r="B27253" s="211" t="str">
        <f t="shared" si="852"/>
        <v/>
      </c>
      <c r="D27253" s="213" t="str">
        <f t="shared" si="853"/>
        <v/>
      </c>
    </row>
    <row r="27254" spans="2:4" x14ac:dyDescent="0.3">
      <c r="B27254" s="211" t="str">
        <f t="shared" si="852"/>
        <v/>
      </c>
      <c r="D27254" s="213" t="str">
        <f t="shared" si="853"/>
        <v/>
      </c>
    </row>
    <row r="27255" spans="2:4" x14ac:dyDescent="0.3">
      <c r="B27255" s="211" t="str">
        <f t="shared" si="852"/>
        <v/>
      </c>
      <c r="D27255" s="213" t="str">
        <f t="shared" si="853"/>
        <v/>
      </c>
    </row>
    <row r="27256" spans="2:4" x14ac:dyDescent="0.3">
      <c r="B27256" s="211" t="str">
        <f t="shared" si="852"/>
        <v/>
      </c>
      <c r="D27256" s="213" t="str">
        <f t="shared" si="853"/>
        <v/>
      </c>
    </row>
    <row r="27257" spans="2:4" x14ac:dyDescent="0.3">
      <c r="B27257" s="211" t="str">
        <f t="shared" si="852"/>
        <v/>
      </c>
      <c r="D27257" s="213" t="str">
        <f t="shared" si="853"/>
        <v/>
      </c>
    </row>
    <row r="27258" spans="2:4" x14ac:dyDescent="0.3">
      <c r="B27258" s="211" t="str">
        <f t="shared" si="852"/>
        <v/>
      </c>
      <c r="D27258" s="213" t="str">
        <f t="shared" si="853"/>
        <v/>
      </c>
    </row>
    <row r="27259" spans="2:4" x14ac:dyDescent="0.3">
      <c r="B27259" s="211" t="str">
        <f t="shared" si="852"/>
        <v/>
      </c>
      <c r="D27259" s="213" t="str">
        <f t="shared" si="853"/>
        <v/>
      </c>
    </row>
    <row r="27260" spans="2:4" x14ac:dyDescent="0.3">
      <c r="B27260" s="211" t="str">
        <f t="shared" si="852"/>
        <v/>
      </c>
      <c r="D27260" s="213" t="str">
        <f t="shared" si="853"/>
        <v/>
      </c>
    </row>
    <row r="27261" spans="2:4" x14ac:dyDescent="0.3">
      <c r="B27261" s="211" t="str">
        <f t="shared" si="852"/>
        <v/>
      </c>
      <c r="D27261" s="213" t="str">
        <f t="shared" si="853"/>
        <v/>
      </c>
    </row>
    <row r="27262" spans="2:4" x14ac:dyDescent="0.3">
      <c r="B27262" s="211" t="str">
        <f t="shared" si="852"/>
        <v/>
      </c>
      <c r="D27262" s="213" t="str">
        <f t="shared" si="853"/>
        <v/>
      </c>
    </row>
    <row r="27263" spans="2:4" x14ac:dyDescent="0.3">
      <c r="B27263" s="211" t="str">
        <f t="shared" si="852"/>
        <v/>
      </c>
      <c r="D27263" s="213" t="str">
        <f t="shared" si="853"/>
        <v/>
      </c>
    </row>
    <row r="27264" spans="2:4" x14ac:dyDescent="0.3">
      <c r="B27264" s="211" t="str">
        <f t="shared" si="852"/>
        <v/>
      </c>
      <c r="D27264" s="213" t="str">
        <f t="shared" si="853"/>
        <v/>
      </c>
    </row>
    <row r="27265" spans="2:4" x14ac:dyDescent="0.3">
      <c r="B27265" s="211" t="str">
        <f t="shared" si="852"/>
        <v/>
      </c>
      <c r="D27265" s="213" t="str">
        <f t="shared" si="853"/>
        <v/>
      </c>
    </row>
    <row r="27266" spans="2:4" x14ac:dyDescent="0.3">
      <c r="B27266" s="211" t="str">
        <f t="shared" si="852"/>
        <v/>
      </c>
      <c r="D27266" s="213" t="str">
        <f t="shared" si="853"/>
        <v/>
      </c>
    </row>
    <row r="27267" spans="2:4" x14ac:dyDescent="0.3">
      <c r="B27267" s="211" t="str">
        <f t="shared" si="852"/>
        <v/>
      </c>
      <c r="D27267" s="213" t="str">
        <f t="shared" si="853"/>
        <v/>
      </c>
    </row>
    <row r="27268" spans="2:4" x14ac:dyDescent="0.3">
      <c r="B27268" s="211" t="str">
        <f t="shared" si="852"/>
        <v/>
      </c>
      <c r="D27268" s="213" t="str">
        <f t="shared" si="853"/>
        <v/>
      </c>
    </row>
    <row r="27269" spans="2:4" x14ac:dyDescent="0.3">
      <c r="B27269" s="211" t="str">
        <f t="shared" si="852"/>
        <v/>
      </c>
      <c r="D27269" s="213" t="str">
        <f t="shared" si="853"/>
        <v/>
      </c>
    </row>
    <row r="27270" spans="2:4" x14ac:dyDescent="0.3">
      <c r="B27270" s="211" t="str">
        <f t="shared" ref="B27270:B27333" si="854">IF(NOT(ISBLANK(A27270)),INT(($B$2-A27270)/365.25),"")</f>
        <v/>
      </c>
      <c r="D27270" s="213" t="str">
        <f t="shared" ref="D27270:D27333" si="855">_xlfn.IFNA(VLOOKUP(B27270,AgeGroups,2,TRUE),"")</f>
        <v/>
      </c>
    </row>
    <row r="27271" spans="2:4" x14ac:dyDescent="0.3">
      <c r="B27271" s="211" t="str">
        <f t="shared" si="854"/>
        <v/>
      </c>
      <c r="D27271" s="213" t="str">
        <f t="shared" si="855"/>
        <v/>
      </c>
    </row>
    <row r="27272" spans="2:4" x14ac:dyDescent="0.3">
      <c r="B27272" s="211" t="str">
        <f t="shared" si="854"/>
        <v/>
      </c>
      <c r="D27272" s="213" t="str">
        <f t="shared" si="855"/>
        <v/>
      </c>
    </row>
    <row r="27273" spans="2:4" x14ac:dyDescent="0.3">
      <c r="B27273" s="211" t="str">
        <f t="shared" si="854"/>
        <v/>
      </c>
      <c r="D27273" s="213" t="str">
        <f t="shared" si="855"/>
        <v/>
      </c>
    </row>
    <row r="27274" spans="2:4" x14ac:dyDescent="0.3">
      <c r="B27274" s="211" t="str">
        <f t="shared" si="854"/>
        <v/>
      </c>
      <c r="D27274" s="213" t="str">
        <f t="shared" si="855"/>
        <v/>
      </c>
    </row>
    <row r="27275" spans="2:4" x14ac:dyDescent="0.3">
      <c r="B27275" s="211" t="str">
        <f t="shared" si="854"/>
        <v/>
      </c>
      <c r="D27275" s="213" t="str">
        <f t="shared" si="855"/>
        <v/>
      </c>
    </row>
    <row r="27276" spans="2:4" x14ac:dyDescent="0.3">
      <c r="B27276" s="211" t="str">
        <f t="shared" si="854"/>
        <v/>
      </c>
      <c r="D27276" s="213" t="str">
        <f t="shared" si="855"/>
        <v/>
      </c>
    </row>
    <row r="27277" spans="2:4" x14ac:dyDescent="0.3">
      <c r="B27277" s="211" t="str">
        <f t="shared" si="854"/>
        <v/>
      </c>
      <c r="D27277" s="213" t="str">
        <f t="shared" si="855"/>
        <v/>
      </c>
    </row>
    <row r="27278" spans="2:4" x14ac:dyDescent="0.3">
      <c r="B27278" s="211" t="str">
        <f t="shared" si="854"/>
        <v/>
      </c>
      <c r="D27278" s="213" t="str">
        <f t="shared" si="855"/>
        <v/>
      </c>
    </row>
    <row r="27279" spans="2:4" x14ac:dyDescent="0.3">
      <c r="B27279" s="211" t="str">
        <f t="shared" si="854"/>
        <v/>
      </c>
      <c r="D27279" s="213" t="str">
        <f t="shared" si="855"/>
        <v/>
      </c>
    </row>
    <row r="27280" spans="2:4" x14ac:dyDescent="0.3">
      <c r="B27280" s="211" t="str">
        <f t="shared" si="854"/>
        <v/>
      </c>
      <c r="D27280" s="213" t="str">
        <f t="shared" si="855"/>
        <v/>
      </c>
    </row>
    <row r="27281" spans="2:4" x14ac:dyDescent="0.3">
      <c r="B27281" s="211" t="str">
        <f t="shared" si="854"/>
        <v/>
      </c>
      <c r="D27281" s="213" t="str">
        <f t="shared" si="855"/>
        <v/>
      </c>
    </row>
    <row r="27282" spans="2:4" x14ac:dyDescent="0.3">
      <c r="B27282" s="211" t="str">
        <f t="shared" si="854"/>
        <v/>
      </c>
      <c r="D27282" s="213" t="str">
        <f t="shared" si="855"/>
        <v/>
      </c>
    </row>
    <row r="27283" spans="2:4" x14ac:dyDescent="0.3">
      <c r="B27283" s="211" t="str">
        <f t="shared" si="854"/>
        <v/>
      </c>
      <c r="D27283" s="213" t="str">
        <f t="shared" si="855"/>
        <v/>
      </c>
    </row>
    <row r="27284" spans="2:4" x14ac:dyDescent="0.3">
      <c r="B27284" s="211" t="str">
        <f t="shared" si="854"/>
        <v/>
      </c>
      <c r="D27284" s="213" t="str">
        <f t="shared" si="855"/>
        <v/>
      </c>
    </row>
    <row r="27285" spans="2:4" x14ac:dyDescent="0.3">
      <c r="B27285" s="211" t="str">
        <f t="shared" si="854"/>
        <v/>
      </c>
      <c r="D27285" s="213" t="str">
        <f t="shared" si="855"/>
        <v/>
      </c>
    </row>
    <row r="27286" spans="2:4" x14ac:dyDescent="0.3">
      <c r="B27286" s="211" t="str">
        <f t="shared" si="854"/>
        <v/>
      </c>
      <c r="D27286" s="213" t="str">
        <f t="shared" si="855"/>
        <v/>
      </c>
    </row>
    <row r="27287" spans="2:4" x14ac:dyDescent="0.3">
      <c r="B27287" s="211" t="str">
        <f t="shared" si="854"/>
        <v/>
      </c>
      <c r="D27287" s="213" t="str">
        <f t="shared" si="855"/>
        <v/>
      </c>
    </row>
    <row r="27288" spans="2:4" x14ac:dyDescent="0.3">
      <c r="B27288" s="211" t="str">
        <f t="shared" si="854"/>
        <v/>
      </c>
      <c r="D27288" s="213" t="str">
        <f t="shared" si="855"/>
        <v/>
      </c>
    </row>
    <row r="27289" spans="2:4" x14ac:dyDescent="0.3">
      <c r="B27289" s="211" t="str">
        <f t="shared" si="854"/>
        <v/>
      </c>
      <c r="D27289" s="213" t="str">
        <f t="shared" si="855"/>
        <v/>
      </c>
    </row>
    <row r="27290" spans="2:4" x14ac:dyDescent="0.3">
      <c r="B27290" s="211" t="str">
        <f t="shared" si="854"/>
        <v/>
      </c>
      <c r="D27290" s="213" t="str">
        <f t="shared" si="855"/>
        <v/>
      </c>
    </row>
    <row r="27291" spans="2:4" x14ac:dyDescent="0.3">
      <c r="B27291" s="211" t="str">
        <f t="shared" si="854"/>
        <v/>
      </c>
      <c r="D27291" s="213" t="str">
        <f t="shared" si="855"/>
        <v/>
      </c>
    </row>
    <row r="27292" spans="2:4" x14ac:dyDescent="0.3">
      <c r="B27292" s="211" t="str">
        <f t="shared" si="854"/>
        <v/>
      </c>
      <c r="D27292" s="213" t="str">
        <f t="shared" si="855"/>
        <v/>
      </c>
    </row>
    <row r="27293" spans="2:4" x14ac:dyDescent="0.3">
      <c r="B27293" s="211" t="str">
        <f t="shared" si="854"/>
        <v/>
      </c>
      <c r="D27293" s="213" t="str">
        <f t="shared" si="855"/>
        <v/>
      </c>
    </row>
    <row r="27294" spans="2:4" x14ac:dyDescent="0.3">
      <c r="B27294" s="211" t="str">
        <f t="shared" si="854"/>
        <v/>
      </c>
      <c r="D27294" s="213" t="str">
        <f t="shared" si="855"/>
        <v/>
      </c>
    </row>
    <row r="27295" spans="2:4" x14ac:dyDescent="0.3">
      <c r="B27295" s="211" t="str">
        <f t="shared" si="854"/>
        <v/>
      </c>
      <c r="D27295" s="213" t="str">
        <f t="shared" si="855"/>
        <v/>
      </c>
    </row>
    <row r="27296" spans="2:4" x14ac:dyDescent="0.3">
      <c r="B27296" s="211" t="str">
        <f t="shared" si="854"/>
        <v/>
      </c>
      <c r="D27296" s="213" t="str">
        <f t="shared" si="855"/>
        <v/>
      </c>
    </row>
    <row r="27297" spans="2:4" x14ac:dyDescent="0.3">
      <c r="B27297" s="211" t="str">
        <f t="shared" si="854"/>
        <v/>
      </c>
      <c r="D27297" s="213" t="str">
        <f t="shared" si="855"/>
        <v/>
      </c>
    </row>
    <row r="27298" spans="2:4" x14ac:dyDescent="0.3">
      <c r="B27298" s="211" t="str">
        <f t="shared" si="854"/>
        <v/>
      </c>
      <c r="D27298" s="213" t="str">
        <f t="shared" si="855"/>
        <v/>
      </c>
    </row>
    <row r="27299" spans="2:4" x14ac:dyDescent="0.3">
      <c r="B27299" s="211" t="str">
        <f t="shared" si="854"/>
        <v/>
      </c>
      <c r="D27299" s="213" t="str">
        <f t="shared" si="855"/>
        <v/>
      </c>
    </row>
    <row r="27300" spans="2:4" x14ac:dyDescent="0.3">
      <c r="B27300" s="211" t="str">
        <f t="shared" si="854"/>
        <v/>
      </c>
      <c r="D27300" s="213" t="str">
        <f t="shared" si="855"/>
        <v/>
      </c>
    </row>
    <row r="27301" spans="2:4" x14ac:dyDescent="0.3">
      <c r="B27301" s="211" t="str">
        <f t="shared" si="854"/>
        <v/>
      </c>
      <c r="D27301" s="213" t="str">
        <f t="shared" si="855"/>
        <v/>
      </c>
    </row>
    <row r="27302" spans="2:4" x14ac:dyDescent="0.3">
      <c r="B27302" s="211" t="str">
        <f t="shared" si="854"/>
        <v/>
      </c>
      <c r="D27302" s="213" t="str">
        <f t="shared" si="855"/>
        <v/>
      </c>
    </row>
    <row r="27303" spans="2:4" x14ac:dyDescent="0.3">
      <c r="B27303" s="211" t="str">
        <f t="shared" si="854"/>
        <v/>
      </c>
      <c r="D27303" s="213" t="str">
        <f t="shared" si="855"/>
        <v/>
      </c>
    </row>
    <row r="27304" spans="2:4" x14ac:dyDescent="0.3">
      <c r="B27304" s="211" t="str">
        <f t="shared" si="854"/>
        <v/>
      </c>
      <c r="D27304" s="213" t="str">
        <f t="shared" si="855"/>
        <v/>
      </c>
    </row>
    <row r="27305" spans="2:4" x14ac:dyDescent="0.3">
      <c r="B27305" s="211" t="str">
        <f t="shared" si="854"/>
        <v/>
      </c>
      <c r="D27305" s="213" t="str">
        <f t="shared" si="855"/>
        <v/>
      </c>
    </row>
    <row r="27306" spans="2:4" x14ac:dyDescent="0.3">
      <c r="B27306" s="211" t="str">
        <f t="shared" si="854"/>
        <v/>
      </c>
      <c r="D27306" s="213" t="str">
        <f t="shared" si="855"/>
        <v/>
      </c>
    </row>
    <row r="27307" spans="2:4" x14ac:dyDescent="0.3">
      <c r="B27307" s="211" t="str">
        <f t="shared" si="854"/>
        <v/>
      </c>
      <c r="D27307" s="213" t="str">
        <f t="shared" si="855"/>
        <v/>
      </c>
    </row>
    <row r="27308" spans="2:4" x14ac:dyDescent="0.3">
      <c r="B27308" s="211" t="str">
        <f t="shared" si="854"/>
        <v/>
      </c>
      <c r="D27308" s="213" t="str">
        <f t="shared" si="855"/>
        <v/>
      </c>
    </row>
    <row r="27309" spans="2:4" x14ac:dyDescent="0.3">
      <c r="B27309" s="211" t="str">
        <f t="shared" si="854"/>
        <v/>
      </c>
      <c r="D27309" s="213" t="str">
        <f t="shared" si="855"/>
        <v/>
      </c>
    </row>
    <row r="27310" spans="2:4" x14ac:dyDescent="0.3">
      <c r="B27310" s="211" t="str">
        <f t="shared" si="854"/>
        <v/>
      </c>
      <c r="D27310" s="213" t="str">
        <f t="shared" si="855"/>
        <v/>
      </c>
    </row>
    <row r="27311" spans="2:4" x14ac:dyDescent="0.3">
      <c r="B27311" s="211" t="str">
        <f t="shared" si="854"/>
        <v/>
      </c>
      <c r="D27311" s="213" t="str">
        <f t="shared" si="855"/>
        <v/>
      </c>
    </row>
    <row r="27312" spans="2:4" x14ac:dyDescent="0.3">
      <c r="B27312" s="211" t="str">
        <f t="shared" si="854"/>
        <v/>
      </c>
      <c r="D27312" s="213" t="str">
        <f t="shared" si="855"/>
        <v/>
      </c>
    </row>
    <row r="27313" spans="2:4" x14ac:dyDescent="0.3">
      <c r="B27313" s="211" t="str">
        <f t="shared" si="854"/>
        <v/>
      </c>
      <c r="D27313" s="213" t="str">
        <f t="shared" si="855"/>
        <v/>
      </c>
    </row>
    <row r="27314" spans="2:4" x14ac:dyDescent="0.3">
      <c r="B27314" s="211" t="str">
        <f t="shared" si="854"/>
        <v/>
      </c>
      <c r="D27314" s="213" t="str">
        <f t="shared" si="855"/>
        <v/>
      </c>
    </row>
    <row r="27315" spans="2:4" x14ac:dyDescent="0.3">
      <c r="B27315" s="211" t="str">
        <f t="shared" si="854"/>
        <v/>
      </c>
      <c r="D27315" s="213" t="str">
        <f t="shared" si="855"/>
        <v/>
      </c>
    </row>
    <row r="27316" spans="2:4" x14ac:dyDescent="0.3">
      <c r="B27316" s="211" t="str">
        <f t="shared" si="854"/>
        <v/>
      </c>
      <c r="D27316" s="213" t="str">
        <f t="shared" si="855"/>
        <v/>
      </c>
    </row>
    <row r="27317" spans="2:4" x14ac:dyDescent="0.3">
      <c r="B27317" s="211" t="str">
        <f t="shared" si="854"/>
        <v/>
      </c>
      <c r="D27317" s="213" t="str">
        <f t="shared" si="855"/>
        <v/>
      </c>
    </row>
    <row r="27318" spans="2:4" x14ac:dyDescent="0.3">
      <c r="B27318" s="211" t="str">
        <f t="shared" si="854"/>
        <v/>
      </c>
      <c r="D27318" s="213" t="str">
        <f t="shared" si="855"/>
        <v/>
      </c>
    </row>
    <row r="27319" spans="2:4" x14ac:dyDescent="0.3">
      <c r="B27319" s="211" t="str">
        <f t="shared" si="854"/>
        <v/>
      </c>
      <c r="D27319" s="213" t="str">
        <f t="shared" si="855"/>
        <v/>
      </c>
    </row>
    <row r="27320" spans="2:4" x14ac:dyDescent="0.3">
      <c r="B27320" s="211" t="str">
        <f t="shared" si="854"/>
        <v/>
      </c>
      <c r="D27320" s="213" t="str">
        <f t="shared" si="855"/>
        <v/>
      </c>
    </row>
    <row r="27321" spans="2:4" x14ac:dyDescent="0.3">
      <c r="B27321" s="211" t="str">
        <f t="shared" si="854"/>
        <v/>
      </c>
      <c r="D27321" s="213" t="str">
        <f t="shared" si="855"/>
        <v/>
      </c>
    </row>
    <row r="27322" spans="2:4" x14ac:dyDescent="0.3">
      <c r="B27322" s="211" t="str">
        <f t="shared" si="854"/>
        <v/>
      </c>
      <c r="D27322" s="213" t="str">
        <f t="shared" si="855"/>
        <v/>
      </c>
    </row>
    <row r="27323" spans="2:4" x14ac:dyDescent="0.3">
      <c r="B27323" s="211" t="str">
        <f t="shared" si="854"/>
        <v/>
      </c>
      <c r="D27323" s="213" t="str">
        <f t="shared" si="855"/>
        <v/>
      </c>
    </row>
    <row r="27324" spans="2:4" x14ac:dyDescent="0.3">
      <c r="B27324" s="211" t="str">
        <f t="shared" si="854"/>
        <v/>
      </c>
      <c r="D27324" s="213" t="str">
        <f t="shared" si="855"/>
        <v/>
      </c>
    </row>
    <row r="27325" spans="2:4" x14ac:dyDescent="0.3">
      <c r="B27325" s="211" t="str">
        <f t="shared" si="854"/>
        <v/>
      </c>
      <c r="D27325" s="213" t="str">
        <f t="shared" si="855"/>
        <v/>
      </c>
    </row>
    <row r="27326" spans="2:4" x14ac:dyDescent="0.3">
      <c r="B27326" s="211" t="str">
        <f t="shared" si="854"/>
        <v/>
      </c>
      <c r="D27326" s="213" t="str">
        <f t="shared" si="855"/>
        <v/>
      </c>
    </row>
    <row r="27327" spans="2:4" x14ac:dyDescent="0.3">
      <c r="B27327" s="211" t="str">
        <f t="shared" si="854"/>
        <v/>
      </c>
      <c r="D27327" s="213" t="str">
        <f t="shared" si="855"/>
        <v/>
      </c>
    </row>
    <row r="27328" spans="2:4" x14ac:dyDescent="0.3">
      <c r="B27328" s="211" t="str">
        <f t="shared" si="854"/>
        <v/>
      </c>
      <c r="D27328" s="213" t="str">
        <f t="shared" si="855"/>
        <v/>
      </c>
    </row>
    <row r="27329" spans="2:4" x14ac:dyDescent="0.3">
      <c r="B27329" s="211" t="str">
        <f t="shared" si="854"/>
        <v/>
      </c>
      <c r="D27329" s="213" t="str">
        <f t="shared" si="855"/>
        <v/>
      </c>
    </row>
    <row r="27330" spans="2:4" x14ac:dyDescent="0.3">
      <c r="B27330" s="211" t="str">
        <f t="shared" si="854"/>
        <v/>
      </c>
      <c r="D27330" s="213" t="str">
        <f t="shared" si="855"/>
        <v/>
      </c>
    </row>
    <row r="27331" spans="2:4" x14ac:dyDescent="0.3">
      <c r="B27331" s="211" t="str">
        <f t="shared" si="854"/>
        <v/>
      </c>
      <c r="D27331" s="213" t="str">
        <f t="shared" si="855"/>
        <v/>
      </c>
    </row>
    <row r="27332" spans="2:4" x14ac:dyDescent="0.3">
      <c r="B27332" s="211" t="str">
        <f t="shared" si="854"/>
        <v/>
      </c>
      <c r="D27332" s="213" t="str">
        <f t="shared" si="855"/>
        <v/>
      </c>
    </row>
    <row r="27333" spans="2:4" x14ac:dyDescent="0.3">
      <c r="B27333" s="211" t="str">
        <f t="shared" si="854"/>
        <v/>
      </c>
      <c r="D27333" s="213" t="str">
        <f t="shared" si="855"/>
        <v/>
      </c>
    </row>
    <row r="27334" spans="2:4" x14ac:dyDescent="0.3">
      <c r="B27334" s="211" t="str">
        <f t="shared" ref="B27334:B27397" si="856">IF(NOT(ISBLANK(A27334)),INT(($B$2-A27334)/365.25),"")</f>
        <v/>
      </c>
      <c r="D27334" s="213" t="str">
        <f t="shared" ref="D27334:D27397" si="857">_xlfn.IFNA(VLOOKUP(B27334,AgeGroups,2,TRUE),"")</f>
        <v/>
      </c>
    </row>
    <row r="27335" spans="2:4" x14ac:dyDescent="0.3">
      <c r="B27335" s="211" t="str">
        <f t="shared" si="856"/>
        <v/>
      </c>
      <c r="D27335" s="213" t="str">
        <f t="shared" si="857"/>
        <v/>
      </c>
    </row>
    <row r="27336" spans="2:4" x14ac:dyDescent="0.3">
      <c r="B27336" s="211" t="str">
        <f t="shared" si="856"/>
        <v/>
      </c>
      <c r="D27336" s="213" t="str">
        <f t="shared" si="857"/>
        <v/>
      </c>
    </row>
    <row r="27337" spans="2:4" x14ac:dyDescent="0.3">
      <c r="B27337" s="211" t="str">
        <f t="shared" si="856"/>
        <v/>
      </c>
      <c r="D27337" s="213" t="str">
        <f t="shared" si="857"/>
        <v/>
      </c>
    </row>
    <row r="27338" spans="2:4" x14ac:dyDescent="0.3">
      <c r="B27338" s="211" t="str">
        <f t="shared" si="856"/>
        <v/>
      </c>
      <c r="D27338" s="213" t="str">
        <f t="shared" si="857"/>
        <v/>
      </c>
    </row>
    <row r="27339" spans="2:4" x14ac:dyDescent="0.3">
      <c r="B27339" s="211" t="str">
        <f t="shared" si="856"/>
        <v/>
      </c>
      <c r="D27339" s="213" t="str">
        <f t="shared" si="857"/>
        <v/>
      </c>
    </row>
    <row r="27340" spans="2:4" x14ac:dyDescent="0.3">
      <c r="B27340" s="211" t="str">
        <f t="shared" si="856"/>
        <v/>
      </c>
      <c r="D27340" s="213" t="str">
        <f t="shared" si="857"/>
        <v/>
      </c>
    </row>
    <row r="27341" spans="2:4" x14ac:dyDescent="0.3">
      <c r="B27341" s="211" t="str">
        <f t="shared" si="856"/>
        <v/>
      </c>
      <c r="D27341" s="213" t="str">
        <f t="shared" si="857"/>
        <v/>
      </c>
    </row>
    <row r="27342" spans="2:4" x14ac:dyDescent="0.3">
      <c r="B27342" s="211" t="str">
        <f t="shared" si="856"/>
        <v/>
      </c>
      <c r="D27342" s="213" t="str">
        <f t="shared" si="857"/>
        <v/>
      </c>
    </row>
    <row r="27343" spans="2:4" x14ac:dyDescent="0.3">
      <c r="B27343" s="211" t="str">
        <f t="shared" si="856"/>
        <v/>
      </c>
      <c r="D27343" s="213" t="str">
        <f t="shared" si="857"/>
        <v/>
      </c>
    </row>
    <row r="27344" spans="2:4" x14ac:dyDescent="0.3">
      <c r="B27344" s="211" t="str">
        <f t="shared" si="856"/>
        <v/>
      </c>
      <c r="D27344" s="213" t="str">
        <f t="shared" si="857"/>
        <v/>
      </c>
    </row>
    <row r="27345" spans="2:4" x14ac:dyDescent="0.3">
      <c r="B27345" s="211" t="str">
        <f t="shared" si="856"/>
        <v/>
      </c>
      <c r="D27345" s="213" t="str">
        <f t="shared" si="857"/>
        <v/>
      </c>
    </row>
    <row r="27346" spans="2:4" x14ac:dyDescent="0.3">
      <c r="B27346" s="211" t="str">
        <f t="shared" si="856"/>
        <v/>
      </c>
      <c r="D27346" s="213" t="str">
        <f t="shared" si="857"/>
        <v/>
      </c>
    </row>
    <row r="27347" spans="2:4" x14ac:dyDescent="0.3">
      <c r="B27347" s="211" t="str">
        <f t="shared" si="856"/>
        <v/>
      </c>
      <c r="D27347" s="213" t="str">
        <f t="shared" si="857"/>
        <v/>
      </c>
    </row>
    <row r="27348" spans="2:4" x14ac:dyDescent="0.3">
      <c r="B27348" s="211" t="str">
        <f t="shared" si="856"/>
        <v/>
      </c>
      <c r="D27348" s="213" t="str">
        <f t="shared" si="857"/>
        <v/>
      </c>
    </row>
    <row r="27349" spans="2:4" x14ac:dyDescent="0.3">
      <c r="B27349" s="211" t="str">
        <f t="shared" si="856"/>
        <v/>
      </c>
      <c r="D27349" s="213" t="str">
        <f t="shared" si="857"/>
        <v/>
      </c>
    </row>
    <row r="27350" spans="2:4" x14ac:dyDescent="0.3">
      <c r="B27350" s="211" t="str">
        <f t="shared" si="856"/>
        <v/>
      </c>
      <c r="D27350" s="213" t="str">
        <f t="shared" si="857"/>
        <v/>
      </c>
    </row>
    <row r="27351" spans="2:4" x14ac:dyDescent="0.3">
      <c r="B27351" s="211" t="str">
        <f t="shared" si="856"/>
        <v/>
      </c>
      <c r="D27351" s="213" t="str">
        <f t="shared" si="857"/>
        <v/>
      </c>
    </row>
    <row r="27352" spans="2:4" x14ac:dyDescent="0.3">
      <c r="B27352" s="211" t="str">
        <f t="shared" si="856"/>
        <v/>
      </c>
      <c r="D27352" s="213" t="str">
        <f t="shared" si="857"/>
        <v/>
      </c>
    </row>
    <row r="27353" spans="2:4" x14ac:dyDescent="0.3">
      <c r="B27353" s="211" t="str">
        <f t="shared" si="856"/>
        <v/>
      </c>
      <c r="D27353" s="213" t="str">
        <f t="shared" si="857"/>
        <v/>
      </c>
    </row>
    <row r="27354" spans="2:4" x14ac:dyDescent="0.3">
      <c r="B27354" s="211" t="str">
        <f t="shared" si="856"/>
        <v/>
      </c>
      <c r="D27354" s="213" t="str">
        <f t="shared" si="857"/>
        <v/>
      </c>
    </row>
    <row r="27355" spans="2:4" x14ac:dyDescent="0.3">
      <c r="B27355" s="211" t="str">
        <f t="shared" si="856"/>
        <v/>
      </c>
      <c r="D27355" s="213" t="str">
        <f t="shared" si="857"/>
        <v/>
      </c>
    </row>
    <row r="27356" spans="2:4" x14ac:dyDescent="0.3">
      <c r="B27356" s="211" t="str">
        <f t="shared" si="856"/>
        <v/>
      </c>
      <c r="D27356" s="213" t="str">
        <f t="shared" si="857"/>
        <v/>
      </c>
    </row>
    <row r="27357" spans="2:4" x14ac:dyDescent="0.3">
      <c r="B27357" s="211" t="str">
        <f t="shared" si="856"/>
        <v/>
      </c>
      <c r="D27357" s="213" t="str">
        <f t="shared" si="857"/>
        <v/>
      </c>
    </row>
    <row r="27358" spans="2:4" x14ac:dyDescent="0.3">
      <c r="B27358" s="211" t="str">
        <f t="shared" si="856"/>
        <v/>
      </c>
      <c r="D27358" s="213" t="str">
        <f t="shared" si="857"/>
        <v/>
      </c>
    </row>
    <row r="27359" spans="2:4" x14ac:dyDescent="0.3">
      <c r="B27359" s="211" t="str">
        <f t="shared" si="856"/>
        <v/>
      </c>
      <c r="D27359" s="213" t="str">
        <f t="shared" si="857"/>
        <v/>
      </c>
    </row>
    <row r="27360" spans="2:4" x14ac:dyDescent="0.3">
      <c r="B27360" s="211" t="str">
        <f t="shared" si="856"/>
        <v/>
      </c>
      <c r="D27360" s="213" t="str">
        <f t="shared" si="857"/>
        <v/>
      </c>
    </row>
    <row r="27361" spans="2:4" x14ac:dyDescent="0.3">
      <c r="B27361" s="211" t="str">
        <f t="shared" si="856"/>
        <v/>
      </c>
      <c r="D27361" s="213" t="str">
        <f t="shared" si="857"/>
        <v/>
      </c>
    </row>
    <row r="27362" spans="2:4" x14ac:dyDescent="0.3">
      <c r="B27362" s="211" t="str">
        <f t="shared" si="856"/>
        <v/>
      </c>
      <c r="D27362" s="213" t="str">
        <f t="shared" si="857"/>
        <v/>
      </c>
    </row>
    <row r="27363" spans="2:4" x14ac:dyDescent="0.3">
      <c r="B27363" s="211" t="str">
        <f t="shared" si="856"/>
        <v/>
      </c>
      <c r="D27363" s="213" t="str">
        <f t="shared" si="857"/>
        <v/>
      </c>
    </row>
    <row r="27364" spans="2:4" x14ac:dyDescent="0.3">
      <c r="B27364" s="211" t="str">
        <f t="shared" si="856"/>
        <v/>
      </c>
      <c r="D27364" s="213" t="str">
        <f t="shared" si="857"/>
        <v/>
      </c>
    </row>
    <row r="27365" spans="2:4" x14ac:dyDescent="0.3">
      <c r="B27365" s="211" t="str">
        <f t="shared" si="856"/>
        <v/>
      </c>
      <c r="D27365" s="213" t="str">
        <f t="shared" si="857"/>
        <v/>
      </c>
    </row>
    <row r="27366" spans="2:4" x14ac:dyDescent="0.3">
      <c r="B27366" s="211" t="str">
        <f t="shared" si="856"/>
        <v/>
      </c>
      <c r="D27366" s="213" t="str">
        <f t="shared" si="857"/>
        <v/>
      </c>
    </row>
    <row r="27367" spans="2:4" x14ac:dyDescent="0.3">
      <c r="B27367" s="211" t="str">
        <f t="shared" si="856"/>
        <v/>
      </c>
      <c r="D27367" s="213" t="str">
        <f t="shared" si="857"/>
        <v/>
      </c>
    </row>
    <row r="27368" spans="2:4" x14ac:dyDescent="0.3">
      <c r="B27368" s="211" t="str">
        <f t="shared" si="856"/>
        <v/>
      </c>
      <c r="D27368" s="213" t="str">
        <f t="shared" si="857"/>
        <v/>
      </c>
    </row>
    <row r="27369" spans="2:4" x14ac:dyDescent="0.3">
      <c r="B27369" s="211" t="str">
        <f t="shared" si="856"/>
        <v/>
      </c>
      <c r="D27369" s="213" t="str">
        <f t="shared" si="857"/>
        <v/>
      </c>
    </row>
    <row r="27370" spans="2:4" x14ac:dyDescent="0.3">
      <c r="B27370" s="211" t="str">
        <f t="shared" si="856"/>
        <v/>
      </c>
      <c r="D27370" s="213" t="str">
        <f t="shared" si="857"/>
        <v/>
      </c>
    </row>
    <row r="27371" spans="2:4" x14ac:dyDescent="0.3">
      <c r="B27371" s="211" t="str">
        <f t="shared" si="856"/>
        <v/>
      </c>
      <c r="D27371" s="213" t="str">
        <f t="shared" si="857"/>
        <v/>
      </c>
    </row>
    <row r="27372" spans="2:4" x14ac:dyDescent="0.3">
      <c r="B27372" s="211" t="str">
        <f t="shared" si="856"/>
        <v/>
      </c>
      <c r="D27372" s="213" t="str">
        <f t="shared" si="857"/>
        <v/>
      </c>
    </row>
    <row r="27373" spans="2:4" x14ac:dyDescent="0.3">
      <c r="B27373" s="211" t="str">
        <f t="shared" si="856"/>
        <v/>
      </c>
      <c r="D27373" s="213" t="str">
        <f t="shared" si="857"/>
        <v/>
      </c>
    </row>
    <row r="27374" spans="2:4" x14ac:dyDescent="0.3">
      <c r="B27374" s="211" t="str">
        <f t="shared" si="856"/>
        <v/>
      </c>
      <c r="D27374" s="213" t="str">
        <f t="shared" si="857"/>
        <v/>
      </c>
    </row>
    <row r="27375" spans="2:4" x14ac:dyDescent="0.3">
      <c r="B27375" s="211" t="str">
        <f t="shared" si="856"/>
        <v/>
      </c>
      <c r="D27375" s="213" t="str">
        <f t="shared" si="857"/>
        <v/>
      </c>
    </row>
    <row r="27376" spans="2:4" x14ac:dyDescent="0.3">
      <c r="B27376" s="211" t="str">
        <f t="shared" si="856"/>
        <v/>
      </c>
      <c r="D27376" s="213" t="str">
        <f t="shared" si="857"/>
        <v/>
      </c>
    </row>
    <row r="27377" spans="2:4" x14ac:dyDescent="0.3">
      <c r="B27377" s="211" t="str">
        <f t="shared" si="856"/>
        <v/>
      </c>
      <c r="D27377" s="213" t="str">
        <f t="shared" si="857"/>
        <v/>
      </c>
    </row>
    <row r="27378" spans="2:4" x14ac:dyDescent="0.3">
      <c r="B27378" s="211" t="str">
        <f t="shared" si="856"/>
        <v/>
      </c>
      <c r="D27378" s="213" t="str">
        <f t="shared" si="857"/>
        <v/>
      </c>
    </row>
    <row r="27379" spans="2:4" x14ac:dyDescent="0.3">
      <c r="B27379" s="211" t="str">
        <f t="shared" si="856"/>
        <v/>
      </c>
      <c r="D27379" s="213" t="str">
        <f t="shared" si="857"/>
        <v/>
      </c>
    </row>
    <row r="27380" spans="2:4" x14ac:dyDescent="0.3">
      <c r="B27380" s="211" t="str">
        <f t="shared" si="856"/>
        <v/>
      </c>
      <c r="D27380" s="213" t="str">
        <f t="shared" si="857"/>
        <v/>
      </c>
    </row>
    <row r="27381" spans="2:4" x14ac:dyDescent="0.3">
      <c r="B27381" s="211" t="str">
        <f t="shared" si="856"/>
        <v/>
      </c>
      <c r="D27381" s="213" t="str">
        <f t="shared" si="857"/>
        <v/>
      </c>
    </row>
    <row r="27382" spans="2:4" x14ac:dyDescent="0.3">
      <c r="B27382" s="211" t="str">
        <f t="shared" si="856"/>
        <v/>
      </c>
      <c r="D27382" s="213" t="str">
        <f t="shared" si="857"/>
        <v/>
      </c>
    </row>
    <row r="27383" spans="2:4" x14ac:dyDescent="0.3">
      <c r="B27383" s="211" t="str">
        <f t="shared" si="856"/>
        <v/>
      </c>
      <c r="D27383" s="213" t="str">
        <f t="shared" si="857"/>
        <v/>
      </c>
    </row>
    <row r="27384" spans="2:4" x14ac:dyDescent="0.3">
      <c r="B27384" s="211" t="str">
        <f t="shared" si="856"/>
        <v/>
      </c>
      <c r="D27384" s="213" t="str">
        <f t="shared" si="857"/>
        <v/>
      </c>
    </row>
    <row r="27385" spans="2:4" x14ac:dyDescent="0.3">
      <c r="B27385" s="211" t="str">
        <f t="shared" si="856"/>
        <v/>
      </c>
      <c r="D27385" s="213" t="str">
        <f t="shared" si="857"/>
        <v/>
      </c>
    </row>
    <row r="27386" spans="2:4" x14ac:dyDescent="0.3">
      <c r="B27386" s="211" t="str">
        <f t="shared" si="856"/>
        <v/>
      </c>
      <c r="D27386" s="213" t="str">
        <f t="shared" si="857"/>
        <v/>
      </c>
    </row>
    <row r="27387" spans="2:4" x14ac:dyDescent="0.3">
      <c r="B27387" s="211" t="str">
        <f t="shared" si="856"/>
        <v/>
      </c>
      <c r="D27387" s="213" t="str">
        <f t="shared" si="857"/>
        <v/>
      </c>
    </row>
    <row r="27388" spans="2:4" x14ac:dyDescent="0.3">
      <c r="B27388" s="211" t="str">
        <f t="shared" si="856"/>
        <v/>
      </c>
      <c r="D27388" s="213" t="str">
        <f t="shared" si="857"/>
        <v/>
      </c>
    </row>
    <row r="27389" spans="2:4" x14ac:dyDescent="0.3">
      <c r="B27389" s="211" t="str">
        <f t="shared" si="856"/>
        <v/>
      </c>
      <c r="D27389" s="213" t="str">
        <f t="shared" si="857"/>
        <v/>
      </c>
    </row>
    <row r="27390" spans="2:4" x14ac:dyDescent="0.3">
      <c r="B27390" s="211" t="str">
        <f t="shared" si="856"/>
        <v/>
      </c>
      <c r="D27390" s="213" t="str">
        <f t="shared" si="857"/>
        <v/>
      </c>
    </row>
    <row r="27391" spans="2:4" x14ac:dyDescent="0.3">
      <c r="B27391" s="211" t="str">
        <f t="shared" si="856"/>
        <v/>
      </c>
      <c r="D27391" s="213" t="str">
        <f t="shared" si="857"/>
        <v/>
      </c>
    </row>
    <row r="27392" spans="2:4" x14ac:dyDescent="0.3">
      <c r="B27392" s="211" t="str">
        <f t="shared" si="856"/>
        <v/>
      </c>
      <c r="D27392" s="213" t="str">
        <f t="shared" si="857"/>
        <v/>
      </c>
    </row>
    <row r="27393" spans="2:4" x14ac:dyDescent="0.3">
      <c r="B27393" s="211" t="str">
        <f t="shared" si="856"/>
        <v/>
      </c>
      <c r="D27393" s="213" t="str">
        <f t="shared" si="857"/>
        <v/>
      </c>
    </row>
    <row r="27394" spans="2:4" x14ac:dyDescent="0.3">
      <c r="B27394" s="211" t="str">
        <f t="shared" si="856"/>
        <v/>
      </c>
      <c r="D27394" s="213" t="str">
        <f t="shared" si="857"/>
        <v/>
      </c>
    </row>
    <row r="27395" spans="2:4" x14ac:dyDescent="0.3">
      <c r="B27395" s="211" t="str">
        <f t="shared" si="856"/>
        <v/>
      </c>
      <c r="D27395" s="213" t="str">
        <f t="shared" si="857"/>
        <v/>
      </c>
    </row>
    <row r="27396" spans="2:4" x14ac:dyDescent="0.3">
      <c r="B27396" s="211" t="str">
        <f t="shared" si="856"/>
        <v/>
      </c>
      <c r="D27396" s="213" t="str">
        <f t="shared" si="857"/>
        <v/>
      </c>
    </row>
    <row r="27397" spans="2:4" x14ac:dyDescent="0.3">
      <c r="B27397" s="211" t="str">
        <f t="shared" si="856"/>
        <v/>
      </c>
      <c r="D27397" s="213" t="str">
        <f t="shared" si="857"/>
        <v/>
      </c>
    </row>
    <row r="27398" spans="2:4" x14ac:dyDescent="0.3">
      <c r="B27398" s="211" t="str">
        <f t="shared" ref="B27398:B27461" si="858">IF(NOT(ISBLANK(A27398)),INT(($B$2-A27398)/365.25),"")</f>
        <v/>
      </c>
      <c r="D27398" s="213" t="str">
        <f t="shared" ref="D27398:D27461" si="859">_xlfn.IFNA(VLOOKUP(B27398,AgeGroups,2,TRUE),"")</f>
        <v/>
      </c>
    </row>
    <row r="27399" spans="2:4" x14ac:dyDescent="0.3">
      <c r="B27399" s="211" t="str">
        <f t="shared" si="858"/>
        <v/>
      </c>
      <c r="D27399" s="213" t="str">
        <f t="shared" si="859"/>
        <v/>
      </c>
    </row>
    <row r="27400" spans="2:4" x14ac:dyDescent="0.3">
      <c r="B27400" s="211" t="str">
        <f t="shared" si="858"/>
        <v/>
      </c>
      <c r="D27400" s="213" t="str">
        <f t="shared" si="859"/>
        <v/>
      </c>
    </row>
    <row r="27401" spans="2:4" x14ac:dyDescent="0.3">
      <c r="B27401" s="211" t="str">
        <f t="shared" si="858"/>
        <v/>
      </c>
      <c r="D27401" s="213" t="str">
        <f t="shared" si="859"/>
        <v/>
      </c>
    </row>
    <row r="27402" spans="2:4" x14ac:dyDescent="0.3">
      <c r="B27402" s="211" t="str">
        <f t="shared" si="858"/>
        <v/>
      </c>
      <c r="D27402" s="213" t="str">
        <f t="shared" si="859"/>
        <v/>
      </c>
    </row>
    <row r="27403" spans="2:4" x14ac:dyDescent="0.3">
      <c r="B27403" s="211" t="str">
        <f t="shared" si="858"/>
        <v/>
      </c>
      <c r="D27403" s="213" t="str">
        <f t="shared" si="859"/>
        <v/>
      </c>
    </row>
    <row r="27404" spans="2:4" x14ac:dyDescent="0.3">
      <c r="B27404" s="211" t="str">
        <f t="shared" si="858"/>
        <v/>
      </c>
      <c r="D27404" s="213" t="str">
        <f t="shared" si="859"/>
        <v/>
      </c>
    </row>
    <row r="27405" spans="2:4" x14ac:dyDescent="0.3">
      <c r="B27405" s="211" t="str">
        <f t="shared" si="858"/>
        <v/>
      </c>
      <c r="D27405" s="213" t="str">
        <f t="shared" si="859"/>
        <v/>
      </c>
    </row>
    <row r="27406" spans="2:4" x14ac:dyDescent="0.3">
      <c r="B27406" s="211" t="str">
        <f t="shared" si="858"/>
        <v/>
      </c>
      <c r="D27406" s="213" t="str">
        <f t="shared" si="859"/>
        <v/>
      </c>
    </row>
    <row r="27407" spans="2:4" x14ac:dyDescent="0.3">
      <c r="B27407" s="211" t="str">
        <f t="shared" si="858"/>
        <v/>
      </c>
      <c r="D27407" s="213" t="str">
        <f t="shared" si="859"/>
        <v/>
      </c>
    </row>
    <row r="27408" spans="2:4" x14ac:dyDescent="0.3">
      <c r="B27408" s="211" t="str">
        <f t="shared" si="858"/>
        <v/>
      </c>
      <c r="D27408" s="213" t="str">
        <f t="shared" si="859"/>
        <v/>
      </c>
    </row>
    <row r="27409" spans="2:4" x14ac:dyDescent="0.3">
      <c r="B27409" s="211" t="str">
        <f t="shared" si="858"/>
        <v/>
      </c>
      <c r="D27409" s="213" t="str">
        <f t="shared" si="859"/>
        <v/>
      </c>
    </row>
    <row r="27410" spans="2:4" x14ac:dyDescent="0.3">
      <c r="B27410" s="211" t="str">
        <f t="shared" si="858"/>
        <v/>
      </c>
      <c r="D27410" s="213" t="str">
        <f t="shared" si="859"/>
        <v/>
      </c>
    </row>
    <row r="27411" spans="2:4" x14ac:dyDescent="0.3">
      <c r="B27411" s="211" t="str">
        <f t="shared" si="858"/>
        <v/>
      </c>
      <c r="D27411" s="213" t="str">
        <f t="shared" si="859"/>
        <v/>
      </c>
    </row>
    <row r="27412" spans="2:4" x14ac:dyDescent="0.3">
      <c r="B27412" s="211" t="str">
        <f t="shared" si="858"/>
        <v/>
      </c>
      <c r="D27412" s="213" t="str">
        <f t="shared" si="859"/>
        <v/>
      </c>
    </row>
    <row r="27413" spans="2:4" x14ac:dyDescent="0.3">
      <c r="B27413" s="211" t="str">
        <f t="shared" si="858"/>
        <v/>
      </c>
      <c r="D27413" s="213" t="str">
        <f t="shared" si="859"/>
        <v/>
      </c>
    </row>
    <row r="27414" spans="2:4" x14ac:dyDescent="0.3">
      <c r="B27414" s="211" t="str">
        <f t="shared" si="858"/>
        <v/>
      </c>
      <c r="D27414" s="213" t="str">
        <f t="shared" si="859"/>
        <v/>
      </c>
    </row>
    <row r="27415" spans="2:4" x14ac:dyDescent="0.3">
      <c r="B27415" s="211" t="str">
        <f t="shared" si="858"/>
        <v/>
      </c>
      <c r="D27415" s="213" t="str">
        <f t="shared" si="859"/>
        <v/>
      </c>
    </row>
    <row r="27416" spans="2:4" x14ac:dyDescent="0.3">
      <c r="B27416" s="211" t="str">
        <f t="shared" si="858"/>
        <v/>
      </c>
      <c r="D27416" s="213" t="str">
        <f t="shared" si="859"/>
        <v/>
      </c>
    </row>
    <row r="27417" spans="2:4" x14ac:dyDescent="0.3">
      <c r="B27417" s="211" t="str">
        <f t="shared" si="858"/>
        <v/>
      </c>
      <c r="D27417" s="213" t="str">
        <f t="shared" si="859"/>
        <v/>
      </c>
    </row>
    <row r="27418" spans="2:4" x14ac:dyDescent="0.3">
      <c r="B27418" s="211" t="str">
        <f t="shared" si="858"/>
        <v/>
      </c>
      <c r="D27418" s="213" t="str">
        <f t="shared" si="859"/>
        <v/>
      </c>
    </row>
    <row r="27419" spans="2:4" x14ac:dyDescent="0.3">
      <c r="B27419" s="211" t="str">
        <f t="shared" si="858"/>
        <v/>
      </c>
      <c r="D27419" s="213" t="str">
        <f t="shared" si="859"/>
        <v/>
      </c>
    </row>
    <row r="27420" spans="2:4" x14ac:dyDescent="0.3">
      <c r="B27420" s="211" t="str">
        <f t="shared" si="858"/>
        <v/>
      </c>
      <c r="D27420" s="213" t="str">
        <f t="shared" si="859"/>
        <v/>
      </c>
    </row>
    <row r="27421" spans="2:4" x14ac:dyDescent="0.3">
      <c r="B27421" s="211" t="str">
        <f t="shared" si="858"/>
        <v/>
      </c>
      <c r="D27421" s="213" t="str">
        <f t="shared" si="859"/>
        <v/>
      </c>
    </row>
    <row r="27422" spans="2:4" x14ac:dyDescent="0.3">
      <c r="B27422" s="211" t="str">
        <f t="shared" si="858"/>
        <v/>
      </c>
      <c r="D27422" s="213" t="str">
        <f t="shared" si="859"/>
        <v/>
      </c>
    </row>
    <row r="27423" spans="2:4" x14ac:dyDescent="0.3">
      <c r="B27423" s="211" t="str">
        <f t="shared" si="858"/>
        <v/>
      </c>
      <c r="D27423" s="213" t="str">
        <f t="shared" si="859"/>
        <v/>
      </c>
    </row>
    <row r="27424" spans="2:4" x14ac:dyDescent="0.3">
      <c r="B27424" s="211" t="str">
        <f t="shared" si="858"/>
        <v/>
      </c>
      <c r="D27424" s="213" t="str">
        <f t="shared" si="859"/>
        <v/>
      </c>
    </row>
    <row r="27425" spans="2:4" x14ac:dyDescent="0.3">
      <c r="B27425" s="211" t="str">
        <f t="shared" si="858"/>
        <v/>
      </c>
      <c r="D27425" s="213" t="str">
        <f t="shared" si="859"/>
        <v/>
      </c>
    </row>
    <row r="27426" spans="2:4" x14ac:dyDescent="0.3">
      <c r="B27426" s="211" t="str">
        <f t="shared" si="858"/>
        <v/>
      </c>
      <c r="D27426" s="213" t="str">
        <f t="shared" si="859"/>
        <v/>
      </c>
    </row>
    <row r="27427" spans="2:4" x14ac:dyDescent="0.3">
      <c r="B27427" s="211" t="str">
        <f t="shared" si="858"/>
        <v/>
      </c>
      <c r="D27427" s="213" t="str">
        <f t="shared" si="859"/>
        <v/>
      </c>
    </row>
    <row r="27428" spans="2:4" x14ac:dyDescent="0.3">
      <c r="B27428" s="211" t="str">
        <f t="shared" si="858"/>
        <v/>
      </c>
      <c r="D27428" s="213" t="str">
        <f t="shared" si="859"/>
        <v/>
      </c>
    </row>
    <row r="27429" spans="2:4" x14ac:dyDescent="0.3">
      <c r="B27429" s="211" t="str">
        <f t="shared" si="858"/>
        <v/>
      </c>
      <c r="D27429" s="213" t="str">
        <f t="shared" si="859"/>
        <v/>
      </c>
    </row>
    <row r="27430" spans="2:4" x14ac:dyDescent="0.3">
      <c r="B27430" s="211" t="str">
        <f t="shared" si="858"/>
        <v/>
      </c>
      <c r="D27430" s="213" t="str">
        <f t="shared" si="859"/>
        <v/>
      </c>
    </row>
    <row r="27431" spans="2:4" x14ac:dyDescent="0.3">
      <c r="B27431" s="211" t="str">
        <f t="shared" si="858"/>
        <v/>
      </c>
      <c r="D27431" s="213" t="str">
        <f t="shared" si="859"/>
        <v/>
      </c>
    </row>
    <row r="27432" spans="2:4" x14ac:dyDescent="0.3">
      <c r="B27432" s="211" t="str">
        <f t="shared" si="858"/>
        <v/>
      </c>
      <c r="D27432" s="213" t="str">
        <f t="shared" si="859"/>
        <v/>
      </c>
    </row>
    <row r="27433" spans="2:4" x14ac:dyDescent="0.3">
      <c r="B27433" s="211" t="str">
        <f t="shared" si="858"/>
        <v/>
      </c>
      <c r="D27433" s="213" t="str">
        <f t="shared" si="859"/>
        <v/>
      </c>
    </row>
    <row r="27434" spans="2:4" x14ac:dyDescent="0.3">
      <c r="B27434" s="211" t="str">
        <f t="shared" si="858"/>
        <v/>
      </c>
      <c r="D27434" s="213" t="str">
        <f t="shared" si="859"/>
        <v/>
      </c>
    </row>
    <row r="27435" spans="2:4" x14ac:dyDescent="0.3">
      <c r="B27435" s="211" t="str">
        <f t="shared" si="858"/>
        <v/>
      </c>
      <c r="D27435" s="213" t="str">
        <f t="shared" si="859"/>
        <v/>
      </c>
    </row>
    <row r="27436" spans="2:4" x14ac:dyDescent="0.3">
      <c r="B27436" s="211" t="str">
        <f t="shared" si="858"/>
        <v/>
      </c>
      <c r="D27436" s="213" t="str">
        <f t="shared" si="859"/>
        <v/>
      </c>
    </row>
    <row r="27437" spans="2:4" x14ac:dyDescent="0.3">
      <c r="B27437" s="211" t="str">
        <f t="shared" si="858"/>
        <v/>
      </c>
      <c r="D27437" s="213" t="str">
        <f t="shared" si="859"/>
        <v/>
      </c>
    </row>
    <row r="27438" spans="2:4" x14ac:dyDescent="0.3">
      <c r="B27438" s="211" t="str">
        <f t="shared" si="858"/>
        <v/>
      </c>
      <c r="D27438" s="213" t="str">
        <f t="shared" si="859"/>
        <v/>
      </c>
    </row>
    <row r="27439" spans="2:4" x14ac:dyDescent="0.3">
      <c r="B27439" s="211" t="str">
        <f t="shared" si="858"/>
        <v/>
      </c>
      <c r="D27439" s="213" t="str">
        <f t="shared" si="859"/>
        <v/>
      </c>
    </row>
    <row r="27440" spans="2:4" x14ac:dyDescent="0.3">
      <c r="B27440" s="211" t="str">
        <f t="shared" si="858"/>
        <v/>
      </c>
      <c r="D27440" s="213" t="str">
        <f t="shared" si="859"/>
        <v/>
      </c>
    </row>
    <row r="27441" spans="2:4" x14ac:dyDescent="0.3">
      <c r="B27441" s="211" t="str">
        <f t="shared" si="858"/>
        <v/>
      </c>
      <c r="D27441" s="213" t="str">
        <f t="shared" si="859"/>
        <v/>
      </c>
    </row>
    <row r="27442" spans="2:4" x14ac:dyDescent="0.3">
      <c r="B27442" s="211" t="str">
        <f t="shared" si="858"/>
        <v/>
      </c>
      <c r="D27442" s="213" t="str">
        <f t="shared" si="859"/>
        <v/>
      </c>
    </row>
    <row r="27443" spans="2:4" x14ac:dyDescent="0.3">
      <c r="B27443" s="211" t="str">
        <f t="shared" si="858"/>
        <v/>
      </c>
      <c r="D27443" s="213" t="str">
        <f t="shared" si="859"/>
        <v/>
      </c>
    </row>
    <row r="27444" spans="2:4" x14ac:dyDescent="0.3">
      <c r="B27444" s="211" t="str">
        <f t="shared" si="858"/>
        <v/>
      </c>
      <c r="D27444" s="213" t="str">
        <f t="shared" si="859"/>
        <v/>
      </c>
    </row>
    <row r="27445" spans="2:4" x14ac:dyDescent="0.3">
      <c r="B27445" s="211" t="str">
        <f t="shared" si="858"/>
        <v/>
      </c>
      <c r="D27445" s="213" t="str">
        <f t="shared" si="859"/>
        <v/>
      </c>
    </row>
    <row r="27446" spans="2:4" x14ac:dyDescent="0.3">
      <c r="B27446" s="211" t="str">
        <f t="shared" si="858"/>
        <v/>
      </c>
      <c r="D27446" s="213" t="str">
        <f t="shared" si="859"/>
        <v/>
      </c>
    </row>
    <row r="27447" spans="2:4" x14ac:dyDescent="0.3">
      <c r="B27447" s="211" t="str">
        <f t="shared" si="858"/>
        <v/>
      </c>
      <c r="D27447" s="213" t="str">
        <f t="shared" si="859"/>
        <v/>
      </c>
    </row>
    <row r="27448" spans="2:4" x14ac:dyDescent="0.3">
      <c r="B27448" s="211" t="str">
        <f t="shared" si="858"/>
        <v/>
      </c>
      <c r="D27448" s="213" t="str">
        <f t="shared" si="859"/>
        <v/>
      </c>
    </row>
    <row r="27449" spans="2:4" x14ac:dyDescent="0.3">
      <c r="B27449" s="211" t="str">
        <f t="shared" si="858"/>
        <v/>
      </c>
      <c r="D27449" s="213" t="str">
        <f t="shared" si="859"/>
        <v/>
      </c>
    </row>
    <row r="27450" spans="2:4" x14ac:dyDescent="0.3">
      <c r="B27450" s="211" t="str">
        <f t="shared" si="858"/>
        <v/>
      </c>
      <c r="D27450" s="213" t="str">
        <f t="shared" si="859"/>
        <v/>
      </c>
    </row>
    <row r="27451" spans="2:4" x14ac:dyDescent="0.3">
      <c r="B27451" s="211" t="str">
        <f t="shared" si="858"/>
        <v/>
      </c>
      <c r="D27451" s="213" t="str">
        <f t="shared" si="859"/>
        <v/>
      </c>
    </row>
    <row r="27452" spans="2:4" x14ac:dyDescent="0.3">
      <c r="B27452" s="211" t="str">
        <f t="shared" si="858"/>
        <v/>
      </c>
      <c r="D27452" s="213" t="str">
        <f t="shared" si="859"/>
        <v/>
      </c>
    </row>
    <row r="27453" spans="2:4" x14ac:dyDescent="0.3">
      <c r="B27453" s="211" t="str">
        <f t="shared" si="858"/>
        <v/>
      </c>
      <c r="D27453" s="213" t="str">
        <f t="shared" si="859"/>
        <v/>
      </c>
    </row>
    <row r="27454" spans="2:4" x14ac:dyDescent="0.3">
      <c r="B27454" s="211" t="str">
        <f t="shared" si="858"/>
        <v/>
      </c>
      <c r="D27454" s="213" t="str">
        <f t="shared" si="859"/>
        <v/>
      </c>
    </row>
    <row r="27455" spans="2:4" x14ac:dyDescent="0.3">
      <c r="B27455" s="211" t="str">
        <f t="shared" si="858"/>
        <v/>
      </c>
      <c r="D27455" s="213" t="str">
        <f t="shared" si="859"/>
        <v/>
      </c>
    </row>
    <row r="27456" spans="2:4" x14ac:dyDescent="0.3">
      <c r="B27456" s="211" t="str">
        <f t="shared" si="858"/>
        <v/>
      </c>
      <c r="D27456" s="213" t="str">
        <f t="shared" si="859"/>
        <v/>
      </c>
    </row>
    <row r="27457" spans="2:4" x14ac:dyDescent="0.3">
      <c r="B27457" s="211" t="str">
        <f t="shared" si="858"/>
        <v/>
      </c>
      <c r="D27457" s="213" t="str">
        <f t="shared" si="859"/>
        <v/>
      </c>
    </row>
    <row r="27458" spans="2:4" x14ac:dyDescent="0.3">
      <c r="B27458" s="211" t="str">
        <f t="shared" si="858"/>
        <v/>
      </c>
      <c r="D27458" s="213" t="str">
        <f t="shared" si="859"/>
        <v/>
      </c>
    </row>
    <row r="27459" spans="2:4" x14ac:dyDescent="0.3">
      <c r="B27459" s="211" t="str">
        <f t="shared" si="858"/>
        <v/>
      </c>
      <c r="D27459" s="213" t="str">
        <f t="shared" si="859"/>
        <v/>
      </c>
    </row>
    <row r="27460" spans="2:4" x14ac:dyDescent="0.3">
      <c r="B27460" s="211" t="str">
        <f t="shared" si="858"/>
        <v/>
      </c>
      <c r="D27460" s="213" t="str">
        <f t="shared" si="859"/>
        <v/>
      </c>
    </row>
    <row r="27461" spans="2:4" x14ac:dyDescent="0.3">
      <c r="B27461" s="211" t="str">
        <f t="shared" si="858"/>
        <v/>
      </c>
      <c r="D27461" s="213" t="str">
        <f t="shared" si="859"/>
        <v/>
      </c>
    </row>
    <row r="27462" spans="2:4" x14ac:dyDescent="0.3">
      <c r="B27462" s="211" t="str">
        <f t="shared" ref="B27462:B27525" si="860">IF(NOT(ISBLANK(A27462)),INT(($B$2-A27462)/365.25),"")</f>
        <v/>
      </c>
      <c r="D27462" s="213" t="str">
        <f t="shared" ref="D27462:D27525" si="861">_xlfn.IFNA(VLOOKUP(B27462,AgeGroups,2,TRUE),"")</f>
        <v/>
      </c>
    </row>
    <row r="27463" spans="2:4" x14ac:dyDescent="0.3">
      <c r="B27463" s="211" t="str">
        <f t="shared" si="860"/>
        <v/>
      </c>
      <c r="D27463" s="213" t="str">
        <f t="shared" si="861"/>
        <v/>
      </c>
    </row>
    <row r="27464" spans="2:4" x14ac:dyDescent="0.3">
      <c r="B27464" s="211" t="str">
        <f t="shared" si="860"/>
        <v/>
      </c>
      <c r="D27464" s="213" t="str">
        <f t="shared" si="861"/>
        <v/>
      </c>
    </row>
    <row r="27465" spans="2:4" x14ac:dyDescent="0.3">
      <c r="B27465" s="211" t="str">
        <f t="shared" si="860"/>
        <v/>
      </c>
      <c r="D27465" s="213" t="str">
        <f t="shared" si="861"/>
        <v/>
      </c>
    </row>
    <row r="27466" spans="2:4" x14ac:dyDescent="0.3">
      <c r="B27466" s="211" t="str">
        <f t="shared" si="860"/>
        <v/>
      </c>
      <c r="D27466" s="213" t="str">
        <f t="shared" si="861"/>
        <v/>
      </c>
    </row>
    <row r="27467" spans="2:4" x14ac:dyDescent="0.3">
      <c r="B27467" s="211" t="str">
        <f t="shared" si="860"/>
        <v/>
      </c>
      <c r="D27467" s="213" t="str">
        <f t="shared" si="861"/>
        <v/>
      </c>
    </row>
    <row r="27468" spans="2:4" x14ac:dyDescent="0.3">
      <c r="B27468" s="211" t="str">
        <f t="shared" si="860"/>
        <v/>
      </c>
      <c r="D27468" s="213" t="str">
        <f t="shared" si="861"/>
        <v/>
      </c>
    </row>
    <row r="27469" spans="2:4" x14ac:dyDescent="0.3">
      <c r="B27469" s="211" t="str">
        <f t="shared" si="860"/>
        <v/>
      </c>
      <c r="D27469" s="213" t="str">
        <f t="shared" si="861"/>
        <v/>
      </c>
    </row>
    <row r="27470" spans="2:4" x14ac:dyDescent="0.3">
      <c r="B27470" s="211" t="str">
        <f t="shared" si="860"/>
        <v/>
      </c>
      <c r="D27470" s="213" t="str">
        <f t="shared" si="861"/>
        <v/>
      </c>
    </row>
    <row r="27471" spans="2:4" x14ac:dyDescent="0.3">
      <c r="B27471" s="211" t="str">
        <f t="shared" si="860"/>
        <v/>
      </c>
      <c r="D27471" s="213" t="str">
        <f t="shared" si="861"/>
        <v/>
      </c>
    </row>
    <row r="27472" spans="2:4" x14ac:dyDescent="0.3">
      <c r="B27472" s="211" t="str">
        <f t="shared" si="860"/>
        <v/>
      </c>
      <c r="D27472" s="213" t="str">
        <f t="shared" si="861"/>
        <v/>
      </c>
    </row>
    <row r="27473" spans="2:4" x14ac:dyDescent="0.3">
      <c r="B27473" s="211" t="str">
        <f t="shared" si="860"/>
        <v/>
      </c>
      <c r="D27473" s="213" t="str">
        <f t="shared" si="861"/>
        <v/>
      </c>
    </row>
    <row r="27474" spans="2:4" x14ac:dyDescent="0.3">
      <c r="B27474" s="211" t="str">
        <f t="shared" si="860"/>
        <v/>
      </c>
      <c r="D27474" s="213" t="str">
        <f t="shared" si="861"/>
        <v/>
      </c>
    </row>
    <row r="27475" spans="2:4" x14ac:dyDescent="0.3">
      <c r="B27475" s="211" t="str">
        <f t="shared" si="860"/>
        <v/>
      </c>
      <c r="D27475" s="213" t="str">
        <f t="shared" si="861"/>
        <v/>
      </c>
    </row>
    <row r="27476" spans="2:4" x14ac:dyDescent="0.3">
      <c r="B27476" s="211" t="str">
        <f t="shared" si="860"/>
        <v/>
      </c>
      <c r="D27476" s="213" t="str">
        <f t="shared" si="861"/>
        <v/>
      </c>
    </row>
    <row r="27477" spans="2:4" x14ac:dyDescent="0.3">
      <c r="B27477" s="211" t="str">
        <f t="shared" si="860"/>
        <v/>
      </c>
      <c r="D27477" s="213" t="str">
        <f t="shared" si="861"/>
        <v/>
      </c>
    </row>
    <row r="27478" spans="2:4" x14ac:dyDescent="0.3">
      <c r="B27478" s="211" t="str">
        <f t="shared" si="860"/>
        <v/>
      </c>
      <c r="D27478" s="213" t="str">
        <f t="shared" si="861"/>
        <v/>
      </c>
    </row>
    <row r="27479" spans="2:4" x14ac:dyDescent="0.3">
      <c r="B27479" s="211" t="str">
        <f t="shared" si="860"/>
        <v/>
      </c>
      <c r="D27479" s="213" t="str">
        <f t="shared" si="861"/>
        <v/>
      </c>
    </row>
    <row r="27480" spans="2:4" x14ac:dyDescent="0.3">
      <c r="B27480" s="211" t="str">
        <f t="shared" si="860"/>
        <v/>
      </c>
      <c r="D27480" s="213" t="str">
        <f t="shared" si="861"/>
        <v/>
      </c>
    </row>
    <row r="27481" spans="2:4" x14ac:dyDescent="0.3">
      <c r="B27481" s="211" t="str">
        <f t="shared" si="860"/>
        <v/>
      </c>
      <c r="D27481" s="213" t="str">
        <f t="shared" si="861"/>
        <v/>
      </c>
    </row>
    <row r="27482" spans="2:4" x14ac:dyDescent="0.3">
      <c r="B27482" s="211" t="str">
        <f t="shared" si="860"/>
        <v/>
      </c>
      <c r="D27482" s="213" t="str">
        <f t="shared" si="861"/>
        <v/>
      </c>
    </row>
    <row r="27483" spans="2:4" x14ac:dyDescent="0.3">
      <c r="B27483" s="211" t="str">
        <f t="shared" si="860"/>
        <v/>
      </c>
      <c r="D27483" s="213" t="str">
        <f t="shared" si="861"/>
        <v/>
      </c>
    </row>
    <row r="27484" spans="2:4" x14ac:dyDescent="0.3">
      <c r="B27484" s="211" t="str">
        <f t="shared" si="860"/>
        <v/>
      </c>
      <c r="D27484" s="213" t="str">
        <f t="shared" si="861"/>
        <v/>
      </c>
    </row>
    <row r="27485" spans="2:4" x14ac:dyDescent="0.3">
      <c r="B27485" s="211" t="str">
        <f t="shared" si="860"/>
        <v/>
      </c>
      <c r="D27485" s="213" t="str">
        <f t="shared" si="861"/>
        <v/>
      </c>
    </row>
    <row r="27486" spans="2:4" x14ac:dyDescent="0.3">
      <c r="B27486" s="211" t="str">
        <f t="shared" si="860"/>
        <v/>
      </c>
      <c r="D27486" s="213" t="str">
        <f t="shared" si="861"/>
        <v/>
      </c>
    </row>
    <row r="27487" spans="2:4" x14ac:dyDescent="0.3">
      <c r="B27487" s="211" t="str">
        <f t="shared" si="860"/>
        <v/>
      </c>
      <c r="D27487" s="213" t="str">
        <f t="shared" si="861"/>
        <v/>
      </c>
    </row>
    <row r="27488" spans="2:4" x14ac:dyDescent="0.3">
      <c r="B27488" s="211" t="str">
        <f t="shared" si="860"/>
        <v/>
      </c>
      <c r="D27488" s="213" t="str">
        <f t="shared" si="861"/>
        <v/>
      </c>
    </row>
    <row r="27489" spans="2:4" x14ac:dyDescent="0.3">
      <c r="B27489" s="211" t="str">
        <f t="shared" si="860"/>
        <v/>
      </c>
      <c r="D27489" s="213" t="str">
        <f t="shared" si="861"/>
        <v/>
      </c>
    </row>
    <row r="27490" spans="2:4" x14ac:dyDescent="0.3">
      <c r="B27490" s="211" t="str">
        <f t="shared" si="860"/>
        <v/>
      </c>
      <c r="D27490" s="213" t="str">
        <f t="shared" si="861"/>
        <v/>
      </c>
    </row>
    <row r="27491" spans="2:4" x14ac:dyDescent="0.3">
      <c r="B27491" s="211" t="str">
        <f t="shared" si="860"/>
        <v/>
      </c>
      <c r="D27491" s="213" t="str">
        <f t="shared" si="861"/>
        <v/>
      </c>
    </row>
    <row r="27492" spans="2:4" x14ac:dyDescent="0.3">
      <c r="B27492" s="211" t="str">
        <f t="shared" si="860"/>
        <v/>
      </c>
      <c r="D27492" s="213" t="str">
        <f t="shared" si="861"/>
        <v/>
      </c>
    </row>
    <row r="27493" spans="2:4" x14ac:dyDescent="0.3">
      <c r="B27493" s="211" t="str">
        <f t="shared" si="860"/>
        <v/>
      </c>
      <c r="D27493" s="213" t="str">
        <f t="shared" si="861"/>
        <v/>
      </c>
    </row>
    <row r="27494" spans="2:4" x14ac:dyDescent="0.3">
      <c r="B27494" s="211" t="str">
        <f t="shared" si="860"/>
        <v/>
      </c>
      <c r="D27494" s="213" t="str">
        <f t="shared" si="861"/>
        <v/>
      </c>
    </row>
    <row r="27495" spans="2:4" x14ac:dyDescent="0.3">
      <c r="B27495" s="211" t="str">
        <f t="shared" si="860"/>
        <v/>
      </c>
      <c r="D27495" s="213" t="str">
        <f t="shared" si="861"/>
        <v/>
      </c>
    </row>
    <row r="27496" spans="2:4" x14ac:dyDescent="0.3">
      <c r="B27496" s="211" t="str">
        <f t="shared" si="860"/>
        <v/>
      </c>
      <c r="D27496" s="213" t="str">
        <f t="shared" si="861"/>
        <v/>
      </c>
    </row>
    <row r="27497" spans="2:4" x14ac:dyDescent="0.3">
      <c r="B27497" s="211" t="str">
        <f t="shared" si="860"/>
        <v/>
      </c>
      <c r="D27497" s="213" t="str">
        <f t="shared" si="861"/>
        <v/>
      </c>
    </row>
    <row r="27498" spans="2:4" x14ac:dyDescent="0.3">
      <c r="B27498" s="211" t="str">
        <f t="shared" si="860"/>
        <v/>
      </c>
      <c r="D27498" s="213" t="str">
        <f t="shared" si="861"/>
        <v/>
      </c>
    </row>
    <row r="27499" spans="2:4" x14ac:dyDescent="0.3">
      <c r="B27499" s="211" t="str">
        <f t="shared" si="860"/>
        <v/>
      </c>
      <c r="D27499" s="213" t="str">
        <f t="shared" si="861"/>
        <v/>
      </c>
    </row>
    <row r="27500" spans="2:4" x14ac:dyDescent="0.3">
      <c r="B27500" s="211" t="str">
        <f t="shared" si="860"/>
        <v/>
      </c>
      <c r="D27500" s="213" t="str">
        <f t="shared" si="861"/>
        <v/>
      </c>
    </row>
    <row r="27501" spans="2:4" x14ac:dyDescent="0.3">
      <c r="B27501" s="211" t="str">
        <f t="shared" si="860"/>
        <v/>
      </c>
      <c r="D27501" s="213" t="str">
        <f t="shared" si="861"/>
        <v/>
      </c>
    </row>
    <row r="27502" spans="2:4" x14ac:dyDescent="0.3">
      <c r="B27502" s="211" t="str">
        <f t="shared" si="860"/>
        <v/>
      </c>
      <c r="D27502" s="213" t="str">
        <f t="shared" si="861"/>
        <v/>
      </c>
    </row>
    <row r="27503" spans="2:4" x14ac:dyDescent="0.3">
      <c r="B27503" s="211" t="str">
        <f t="shared" si="860"/>
        <v/>
      </c>
      <c r="D27503" s="213" t="str">
        <f t="shared" si="861"/>
        <v/>
      </c>
    </row>
    <row r="27504" spans="2:4" x14ac:dyDescent="0.3">
      <c r="B27504" s="211" t="str">
        <f t="shared" si="860"/>
        <v/>
      </c>
      <c r="D27504" s="213" t="str">
        <f t="shared" si="861"/>
        <v/>
      </c>
    </row>
    <row r="27505" spans="2:4" x14ac:dyDescent="0.3">
      <c r="B27505" s="211" t="str">
        <f t="shared" si="860"/>
        <v/>
      </c>
      <c r="D27505" s="213" t="str">
        <f t="shared" si="861"/>
        <v/>
      </c>
    </row>
    <row r="27506" spans="2:4" x14ac:dyDescent="0.3">
      <c r="B27506" s="211" t="str">
        <f t="shared" si="860"/>
        <v/>
      </c>
      <c r="D27506" s="213" t="str">
        <f t="shared" si="861"/>
        <v/>
      </c>
    </row>
    <row r="27507" spans="2:4" x14ac:dyDescent="0.3">
      <c r="B27507" s="211" t="str">
        <f t="shared" si="860"/>
        <v/>
      </c>
      <c r="D27507" s="213" t="str">
        <f t="shared" si="861"/>
        <v/>
      </c>
    </row>
    <row r="27508" spans="2:4" x14ac:dyDescent="0.3">
      <c r="B27508" s="211" t="str">
        <f t="shared" si="860"/>
        <v/>
      </c>
      <c r="D27508" s="213" t="str">
        <f t="shared" si="861"/>
        <v/>
      </c>
    </row>
    <row r="27509" spans="2:4" x14ac:dyDescent="0.3">
      <c r="B27509" s="211" t="str">
        <f t="shared" si="860"/>
        <v/>
      </c>
      <c r="D27509" s="213" t="str">
        <f t="shared" si="861"/>
        <v/>
      </c>
    </row>
    <row r="27510" spans="2:4" x14ac:dyDescent="0.3">
      <c r="B27510" s="211" t="str">
        <f t="shared" si="860"/>
        <v/>
      </c>
      <c r="D27510" s="213" t="str">
        <f t="shared" si="861"/>
        <v/>
      </c>
    </row>
    <row r="27511" spans="2:4" x14ac:dyDescent="0.3">
      <c r="B27511" s="211" t="str">
        <f t="shared" si="860"/>
        <v/>
      </c>
      <c r="D27511" s="213" t="str">
        <f t="shared" si="861"/>
        <v/>
      </c>
    </row>
    <row r="27512" spans="2:4" x14ac:dyDescent="0.3">
      <c r="B27512" s="211" t="str">
        <f t="shared" si="860"/>
        <v/>
      </c>
      <c r="D27512" s="213" t="str">
        <f t="shared" si="861"/>
        <v/>
      </c>
    </row>
    <row r="27513" spans="2:4" x14ac:dyDescent="0.3">
      <c r="B27513" s="211" t="str">
        <f t="shared" si="860"/>
        <v/>
      </c>
      <c r="D27513" s="213" t="str">
        <f t="shared" si="861"/>
        <v/>
      </c>
    </row>
    <row r="27514" spans="2:4" x14ac:dyDescent="0.3">
      <c r="B27514" s="211" t="str">
        <f t="shared" si="860"/>
        <v/>
      </c>
      <c r="D27514" s="213" t="str">
        <f t="shared" si="861"/>
        <v/>
      </c>
    </row>
    <row r="27515" spans="2:4" x14ac:dyDescent="0.3">
      <c r="B27515" s="211" t="str">
        <f t="shared" si="860"/>
        <v/>
      </c>
      <c r="D27515" s="213" t="str">
        <f t="shared" si="861"/>
        <v/>
      </c>
    </row>
    <row r="27516" spans="2:4" x14ac:dyDescent="0.3">
      <c r="B27516" s="211" t="str">
        <f t="shared" si="860"/>
        <v/>
      </c>
      <c r="D27516" s="213" t="str">
        <f t="shared" si="861"/>
        <v/>
      </c>
    </row>
    <row r="27517" spans="2:4" x14ac:dyDescent="0.3">
      <c r="B27517" s="211" t="str">
        <f t="shared" si="860"/>
        <v/>
      </c>
      <c r="D27517" s="213" t="str">
        <f t="shared" si="861"/>
        <v/>
      </c>
    </row>
    <row r="27518" spans="2:4" x14ac:dyDescent="0.3">
      <c r="B27518" s="211" t="str">
        <f t="shared" si="860"/>
        <v/>
      </c>
      <c r="D27518" s="213" t="str">
        <f t="shared" si="861"/>
        <v/>
      </c>
    </row>
    <row r="27519" spans="2:4" x14ac:dyDescent="0.3">
      <c r="B27519" s="211" t="str">
        <f t="shared" si="860"/>
        <v/>
      </c>
      <c r="D27519" s="213" t="str">
        <f t="shared" si="861"/>
        <v/>
      </c>
    </row>
    <row r="27520" spans="2:4" x14ac:dyDescent="0.3">
      <c r="B27520" s="211" t="str">
        <f t="shared" si="860"/>
        <v/>
      </c>
      <c r="D27520" s="213" t="str">
        <f t="shared" si="861"/>
        <v/>
      </c>
    </row>
    <row r="27521" spans="2:4" x14ac:dyDescent="0.3">
      <c r="B27521" s="211" t="str">
        <f t="shared" si="860"/>
        <v/>
      </c>
      <c r="D27521" s="213" t="str">
        <f t="shared" si="861"/>
        <v/>
      </c>
    </row>
    <row r="27522" spans="2:4" x14ac:dyDescent="0.3">
      <c r="B27522" s="211" t="str">
        <f t="shared" si="860"/>
        <v/>
      </c>
      <c r="D27522" s="213" t="str">
        <f t="shared" si="861"/>
        <v/>
      </c>
    </row>
    <row r="27523" spans="2:4" x14ac:dyDescent="0.3">
      <c r="B27523" s="211" t="str">
        <f t="shared" si="860"/>
        <v/>
      </c>
      <c r="D27523" s="213" t="str">
        <f t="shared" si="861"/>
        <v/>
      </c>
    </row>
    <row r="27524" spans="2:4" x14ac:dyDescent="0.3">
      <c r="B27524" s="211" t="str">
        <f t="shared" si="860"/>
        <v/>
      </c>
      <c r="D27524" s="213" t="str">
        <f t="shared" si="861"/>
        <v/>
      </c>
    </row>
    <row r="27525" spans="2:4" x14ac:dyDescent="0.3">
      <c r="B27525" s="211" t="str">
        <f t="shared" si="860"/>
        <v/>
      </c>
      <c r="D27525" s="213" t="str">
        <f t="shared" si="861"/>
        <v/>
      </c>
    </row>
    <row r="27526" spans="2:4" x14ac:dyDescent="0.3">
      <c r="B27526" s="211" t="str">
        <f t="shared" ref="B27526:B27589" si="862">IF(NOT(ISBLANK(A27526)),INT(($B$2-A27526)/365.25),"")</f>
        <v/>
      </c>
      <c r="D27526" s="213" t="str">
        <f t="shared" ref="D27526:D27589" si="863">_xlfn.IFNA(VLOOKUP(B27526,AgeGroups,2,TRUE),"")</f>
        <v/>
      </c>
    </row>
    <row r="27527" spans="2:4" x14ac:dyDescent="0.3">
      <c r="B27527" s="211" t="str">
        <f t="shared" si="862"/>
        <v/>
      </c>
      <c r="D27527" s="213" t="str">
        <f t="shared" si="863"/>
        <v/>
      </c>
    </row>
    <row r="27528" spans="2:4" x14ac:dyDescent="0.3">
      <c r="B27528" s="211" t="str">
        <f t="shared" si="862"/>
        <v/>
      </c>
      <c r="D27528" s="213" t="str">
        <f t="shared" si="863"/>
        <v/>
      </c>
    </row>
    <row r="27529" spans="2:4" x14ac:dyDescent="0.3">
      <c r="B27529" s="211" t="str">
        <f t="shared" si="862"/>
        <v/>
      </c>
      <c r="D27529" s="213" t="str">
        <f t="shared" si="863"/>
        <v/>
      </c>
    </row>
    <row r="27530" spans="2:4" x14ac:dyDescent="0.3">
      <c r="B27530" s="211" t="str">
        <f t="shared" si="862"/>
        <v/>
      </c>
      <c r="D27530" s="213" t="str">
        <f t="shared" si="863"/>
        <v/>
      </c>
    </row>
    <row r="27531" spans="2:4" x14ac:dyDescent="0.3">
      <c r="B27531" s="211" t="str">
        <f t="shared" si="862"/>
        <v/>
      </c>
      <c r="D27531" s="213" t="str">
        <f t="shared" si="863"/>
        <v/>
      </c>
    </row>
    <row r="27532" spans="2:4" x14ac:dyDescent="0.3">
      <c r="B27532" s="211" t="str">
        <f t="shared" si="862"/>
        <v/>
      </c>
      <c r="D27532" s="213" t="str">
        <f t="shared" si="863"/>
        <v/>
      </c>
    </row>
    <row r="27533" spans="2:4" x14ac:dyDescent="0.3">
      <c r="B27533" s="211" t="str">
        <f t="shared" si="862"/>
        <v/>
      </c>
      <c r="D27533" s="213" t="str">
        <f t="shared" si="863"/>
        <v/>
      </c>
    </row>
    <row r="27534" spans="2:4" x14ac:dyDescent="0.3">
      <c r="B27534" s="211" t="str">
        <f t="shared" si="862"/>
        <v/>
      </c>
      <c r="D27534" s="213" t="str">
        <f t="shared" si="863"/>
        <v/>
      </c>
    </row>
    <row r="27535" spans="2:4" x14ac:dyDescent="0.3">
      <c r="B27535" s="211" t="str">
        <f t="shared" si="862"/>
        <v/>
      </c>
      <c r="D27535" s="213" t="str">
        <f t="shared" si="863"/>
        <v/>
      </c>
    </row>
    <row r="27536" spans="2:4" x14ac:dyDescent="0.3">
      <c r="B27536" s="211" t="str">
        <f t="shared" si="862"/>
        <v/>
      </c>
      <c r="D27536" s="213" t="str">
        <f t="shared" si="863"/>
        <v/>
      </c>
    </row>
    <row r="27537" spans="2:4" x14ac:dyDescent="0.3">
      <c r="B27537" s="211" t="str">
        <f t="shared" si="862"/>
        <v/>
      </c>
      <c r="D27537" s="213" t="str">
        <f t="shared" si="863"/>
        <v/>
      </c>
    </row>
    <row r="27538" spans="2:4" x14ac:dyDescent="0.3">
      <c r="B27538" s="211" t="str">
        <f t="shared" si="862"/>
        <v/>
      </c>
      <c r="D27538" s="213" t="str">
        <f t="shared" si="863"/>
        <v/>
      </c>
    </row>
    <row r="27539" spans="2:4" x14ac:dyDescent="0.3">
      <c r="B27539" s="211" t="str">
        <f t="shared" si="862"/>
        <v/>
      </c>
      <c r="D27539" s="213" t="str">
        <f t="shared" si="863"/>
        <v/>
      </c>
    </row>
    <row r="27540" spans="2:4" x14ac:dyDescent="0.3">
      <c r="B27540" s="211" t="str">
        <f t="shared" si="862"/>
        <v/>
      </c>
      <c r="D27540" s="213" t="str">
        <f t="shared" si="863"/>
        <v/>
      </c>
    </row>
    <row r="27541" spans="2:4" x14ac:dyDescent="0.3">
      <c r="B27541" s="211" t="str">
        <f t="shared" si="862"/>
        <v/>
      </c>
      <c r="D27541" s="213" t="str">
        <f t="shared" si="863"/>
        <v/>
      </c>
    </row>
    <row r="27542" spans="2:4" x14ac:dyDescent="0.3">
      <c r="B27542" s="211" t="str">
        <f t="shared" si="862"/>
        <v/>
      </c>
      <c r="D27542" s="213" t="str">
        <f t="shared" si="863"/>
        <v/>
      </c>
    </row>
    <row r="27543" spans="2:4" x14ac:dyDescent="0.3">
      <c r="B27543" s="211" t="str">
        <f t="shared" si="862"/>
        <v/>
      </c>
      <c r="D27543" s="213" t="str">
        <f t="shared" si="863"/>
        <v/>
      </c>
    </row>
    <row r="27544" spans="2:4" x14ac:dyDescent="0.3">
      <c r="B27544" s="211" t="str">
        <f t="shared" si="862"/>
        <v/>
      </c>
      <c r="D27544" s="213" t="str">
        <f t="shared" si="863"/>
        <v/>
      </c>
    </row>
    <row r="27545" spans="2:4" x14ac:dyDescent="0.3">
      <c r="B27545" s="211" t="str">
        <f t="shared" si="862"/>
        <v/>
      </c>
      <c r="D27545" s="213" t="str">
        <f t="shared" si="863"/>
        <v/>
      </c>
    </row>
    <row r="27546" spans="2:4" x14ac:dyDescent="0.3">
      <c r="B27546" s="211" t="str">
        <f t="shared" si="862"/>
        <v/>
      </c>
      <c r="D27546" s="213" t="str">
        <f t="shared" si="863"/>
        <v/>
      </c>
    </row>
    <row r="27547" spans="2:4" x14ac:dyDescent="0.3">
      <c r="B27547" s="211" t="str">
        <f t="shared" si="862"/>
        <v/>
      </c>
      <c r="D27547" s="213" t="str">
        <f t="shared" si="863"/>
        <v/>
      </c>
    </row>
    <row r="27548" spans="2:4" x14ac:dyDescent="0.3">
      <c r="B27548" s="211" t="str">
        <f t="shared" si="862"/>
        <v/>
      </c>
      <c r="D27548" s="213" t="str">
        <f t="shared" si="863"/>
        <v/>
      </c>
    </row>
    <row r="27549" spans="2:4" x14ac:dyDescent="0.3">
      <c r="B27549" s="211" t="str">
        <f t="shared" si="862"/>
        <v/>
      </c>
      <c r="D27549" s="213" t="str">
        <f t="shared" si="863"/>
        <v/>
      </c>
    </row>
    <row r="27550" spans="2:4" x14ac:dyDescent="0.3">
      <c r="B27550" s="211" t="str">
        <f t="shared" si="862"/>
        <v/>
      </c>
      <c r="D27550" s="213" t="str">
        <f t="shared" si="863"/>
        <v/>
      </c>
    </row>
    <row r="27551" spans="2:4" x14ac:dyDescent="0.3">
      <c r="B27551" s="211" t="str">
        <f t="shared" si="862"/>
        <v/>
      </c>
      <c r="D27551" s="213" t="str">
        <f t="shared" si="863"/>
        <v/>
      </c>
    </row>
    <row r="27552" spans="2:4" x14ac:dyDescent="0.3">
      <c r="B27552" s="211" t="str">
        <f t="shared" si="862"/>
        <v/>
      </c>
      <c r="D27552" s="213" t="str">
        <f t="shared" si="863"/>
        <v/>
      </c>
    </row>
    <row r="27553" spans="2:4" x14ac:dyDescent="0.3">
      <c r="B27553" s="211" t="str">
        <f t="shared" si="862"/>
        <v/>
      </c>
      <c r="D27553" s="213" t="str">
        <f t="shared" si="863"/>
        <v/>
      </c>
    </row>
    <row r="27554" spans="2:4" x14ac:dyDescent="0.3">
      <c r="B27554" s="211" t="str">
        <f t="shared" si="862"/>
        <v/>
      </c>
      <c r="D27554" s="213" t="str">
        <f t="shared" si="863"/>
        <v/>
      </c>
    </row>
    <row r="27555" spans="2:4" x14ac:dyDescent="0.3">
      <c r="B27555" s="211" t="str">
        <f t="shared" si="862"/>
        <v/>
      </c>
      <c r="D27555" s="213" t="str">
        <f t="shared" si="863"/>
        <v/>
      </c>
    </row>
    <row r="27556" spans="2:4" x14ac:dyDescent="0.3">
      <c r="B27556" s="211" t="str">
        <f t="shared" si="862"/>
        <v/>
      </c>
      <c r="D27556" s="213" t="str">
        <f t="shared" si="863"/>
        <v/>
      </c>
    </row>
    <row r="27557" spans="2:4" x14ac:dyDescent="0.3">
      <c r="B27557" s="211" t="str">
        <f t="shared" si="862"/>
        <v/>
      </c>
      <c r="D27557" s="213" t="str">
        <f t="shared" si="863"/>
        <v/>
      </c>
    </row>
    <row r="27558" spans="2:4" x14ac:dyDescent="0.3">
      <c r="B27558" s="211" t="str">
        <f t="shared" si="862"/>
        <v/>
      </c>
      <c r="D27558" s="213" t="str">
        <f t="shared" si="863"/>
        <v/>
      </c>
    </row>
    <row r="27559" spans="2:4" x14ac:dyDescent="0.3">
      <c r="B27559" s="211" t="str">
        <f t="shared" si="862"/>
        <v/>
      </c>
      <c r="D27559" s="213" t="str">
        <f t="shared" si="863"/>
        <v/>
      </c>
    </row>
    <row r="27560" spans="2:4" x14ac:dyDescent="0.3">
      <c r="B27560" s="211" t="str">
        <f t="shared" si="862"/>
        <v/>
      </c>
      <c r="D27560" s="213" t="str">
        <f t="shared" si="863"/>
        <v/>
      </c>
    </row>
    <row r="27561" spans="2:4" x14ac:dyDescent="0.3">
      <c r="B27561" s="211" t="str">
        <f t="shared" si="862"/>
        <v/>
      </c>
      <c r="D27561" s="213" t="str">
        <f t="shared" si="863"/>
        <v/>
      </c>
    </row>
    <row r="27562" spans="2:4" x14ac:dyDescent="0.3">
      <c r="B27562" s="211" t="str">
        <f t="shared" si="862"/>
        <v/>
      </c>
      <c r="D27562" s="213" t="str">
        <f t="shared" si="863"/>
        <v/>
      </c>
    </row>
    <row r="27563" spans="2:4" x14ac:dyDescent="0.3">
      <c r="B27563" s="211" t="str">
        <f t="shared" si="862"/>
        <v/>
      </c>
      <c r="D27563" s="213" t="str">
        <f t="shared" si="863"/>
        <v/>
      </c>
    </row>
    <row r="27564" spans="2:4" x14ac:dyDescent="0.3">
      <c r="B27564" s="211" t="str">
        <f t="shared" si="862"/>
        <v/>
      </c>
      <c r="D27564" s="213" t="str">
        <f t="shared" si="863"/>
        <v/>
      </c>
    </row>
    <row r="27565" spans="2:4" x14ac:dyDescent="0.3">
      <c r="B27565" s="211" t="str">
        <f t="shared" si="862"/>
        <v/>
      </c>
      <c r="D27565" s="213" t="str">
        <f t="shared" si="863"/>
        <v/>
      </c>
    </row>
    <row r="27566" spans="2:4" x14ac:dyDescent="0.3">
      <c r="B27566" s="211" t="str">
        <f t="shared" si="862"/>
        <v/>
      </c>
      <c r="D27566" s="213" t="str">
        <f t="shared" si="863"/>
        <v/>
      </c>
    </row>
    <row r="27567" spans="2:4" x14ac:dyDescent="0.3">
      <c r="B27567" s="211" t="str">
        <f t="shared" si="862"/>
        <v/>
      </c>
      <c r="D27567" s="213" t="str">
        <f t="shared" si="863"/>
        <v/>
      </c>
    </row>
    <row r="27568" spans="2:4" x14ac:dyDescent="0.3">
      <c r="B27568" s="211" t="str">
        <f t="shared" si="862"/>
        <v/>
      </c>
      <c r="D27568" s="213" t="str">
        <f t="shared" si="863"/>
        <v/>
      </c>
    </row>
    <row r="27569" spans="2:4" x14ac:dyDescent="0.3">
      <c r="B27569" s="211" t="str">
        <f t="shared" si="862"/>
        <v/>
      </c>
      <c r="D27569" s="213" t="str">
        <f t="shared" si="863"/>
        <v/>
      </c>
    </row>
    <row r="27570" spans="2:4" x14ac:dyDescent="0.3">
      <c r="B27570" s="211" t="str">
        <f t="shared" si="862"/>
        <v/>
      </c>
      <c r="D27570" s="213" t="str">
        <f t="shared" si="863"/>
        <v/>
      </c>
    </row>
    <row r="27571" spans="2:4" x14ac:dyDescent="0.3">
      <c r="B27571" s="211" t="str">
        <f t="shared" si="862"/>
        <v/>
      </c>
      <c r="D27571" s="213" t="str">
        <f t="shared" si="863"/>
        <v/>
      </c>
    </row>
    <row r="27572" spans="2:4" x14ac:dyDescent="0.3">
      <c r="B27572" s="211" t="str">
        <f t="shared" si="862"/>
        <v/>
      </c>
      <c r="D27572" s="213" t="str">
        <f t="shared" si="863"/>
        <v/>
      </c>
    </row>
    <row r="27573" spans="2:4" x14ac:dyDescent="0.3">
      <c r="B27573" s="211" t="str">
        <f t="shared" si="862"/>
        <v/>
      </c>
      <c r="D27573" s="213" t="str">
        <f t="shared" si="863"/>
        <v/>
      </c>
    </row>
    <row r="27574" spans="2:4" x14ac:dyDescent="0.3">
      <c r="B27574" s="211" t="str">
        <f t="shared" si="862"/>
        <v/>
      </c>
      <c r="D27574" s="213" t="str">
        <f t="shared" si="863"/>
        <v/>
      </c>
    </row>
    <row r="27575" spans="2:4" x14ac:dyDescent="0.3">
      <c r="B27575" s="211" t="str">
        <f t="shared" si="862"/>
        <v/>
      </c>
      <c r="D27575" s="213" t="str">
        <f t="shared" si="863"/>
        <v/>
      </c>
    </row>
    <row r="27576" spans="2:4" x14ac:dyDescent="0.3">
      <c r="B27576" s="211" t="str">
        <f t="shared" si="862"/>
        <v/>
      </c>
      <c r="D27576" s="213" t="str">
        <f t="shared" si="863"/>
        <v/>
      </c>
    </row>
    <row r="27577" spans="2:4" x14ac:dyDescent="0.3">
      <c r="B27577" s="211" t="str">
        <f t="shared" si="862"/>
        <v/>
      </c>
      <c r="D27577" s="213" t="str">
        <f t="shared" si="863"/>
        <v/>
      </c>
    </row>
    <row r="27578" spans="2:4" x14ac:dyDescent="0.3">
      <c r="B27578" s="211" t="str">
        <f t="shared" si="862"/>
        <v/>
      </c>
      <c r="D27578" s="213" t="str">
        <f t="shared" si="863"/>
        <v/>
      </c>
    </row>
    <row r="27579" spans="2:4" x14ac:dyDescent="0.3">
      <c r="B27579" s="211" t="str">
        <f t="shared" si="862"/>
        <v/>
      </c>
      <c r="D27579" s="213" t="str">
        <f t="shared" si="863"/>
        <v/>
      </c>
    </row>
    <row r="27580" spans="2:4" x14ac:dyDescent="0.3">
      <c r="B27580" s="211" t="str">
        <f t="shared" si="862"/>
        <v/>
      </c>
      <c r="D27580" s="213" t="str">
        <f t="shared" si="863"/>
        <v/>
      </c>
    </row>
    <row r="27581" spans="2:4" x14ac:dyDescent="0.3">
      <c r="B27581" s="211" t="str">
        <f t="shared" si="862"/>
        <v/>
      </c>
      <c r="D27581" s="213" t="str">
        <f t="shared" si="863"/>
        <v/>
      </c>
    </row>
    <row r="27582" spans="2:4" x14ac:dyDescent="0.3">
      <c r="B27582" s="211" t="str">
        <f t="shared" si="862"/>
        <v/>
      </c>
      <c r="D27582" s="213" t="str">
        <f t="shared" si="863"/>
        <v/>
      </c>
    </row>
    <row r="27583" spans="2:4" x14ac:dyDescent="0.3">
      <c r="B27583" s="211" t="str">
        <f t="shared" si="862"/>
        <v/>
      </c>
      <c r="D27583" s="213" t="str">
        <f t="shared" si="863"/>
        <v/>
      </c>
    </row>
    <row r="27584" spans="2:4" x14ac:dyDescent="0.3">
      <c r="B27584" s="211" t="str">
        <f t="shared" si="862"/>
        <v/>
      </c>
      <c r="D27584" s="213" t="str">
        <f t="shared" si="863"/>
        <v/>
      </c>
    </row>
    <row r="27585" spans="2:4" x14ac:dyDescent="0.3">
      <c r="B27585" s="211" t="str">
        <f t="shared" si="862"/>
        <v/>
      </c>
      <c r="D27585" s="213" t="str">
        <f t="shared" si="863"/>
        <v/>
      </c>
    </row>
    <row r="27586" spans="2:4" x14ac:dyDescent="0.3">
      <c r="B27586" s="211" t="str">
        <f t="shared" si="862"/>
        <v/>
      </c>
      <c r="D27586" s="213" t="str">
        <f t="shared" si="863"/>
        <v/>
      </c>
    </row>
    <row r="27587" spans="2:4" x14ac:dyDescent="0.3">
      <c r="B27587" s="211" t="str">
        <f t="shared" si="862"/>
        <v/>
      </c>
      <c r="D27587" s="213" t="str">
        <f t="shared" si="863"/>
        <v/>
      </c>
    </row>
    <row r="27588" spans="2:4" x14ac:dyDescent="0.3">
      <c r="B27588" s="211" t="str">
        <f t="shared" si="862"/>
        <v/>
      </c>
      <c r="D27588" s="213" t="str">
        <f t="shared" si="863"/>
        <v/>
      </c>
    </row>
    <row r="27589" spans="2:4" x14ac:dyDescent="0.3">
      <c r="B27589" s="211" t="str">
        <f t="shared" si="862"/>
        <v/>
      </c>
      <c r="D27589" s="213" t="str">
        <f t="shared" si="863"/>
        <v/>
      </c>
    </row>
    <row r="27590" spans="2:4" x14ac:dyDescent="0.3">
      <c r="B27590" s="211" t="str">
        <f t="shared" ref="B27590:B27653" si="864">IF(NOT(ISBLANK(A27590)),INT(($B$2-A27590)/365.25),"")</f>
        <v/>
      </c>
      <c r="D27590" s="213" t="str">
        <f t="shared" ref="D27590:D27653" si="865">_xlfn.IFNA(VLOOKUP(B27590,AgeGroups,2,TRUE),"")</f>
        <v/>
      </c>
    </row>
    <row r="27591" spans="2:4" x14ac:dyDescent="0.3">
      <c r="B27591" s="211" t="str">
        <f t="shared" si="864"/>
        <v/>
      </c>
      <c r="D27591" s="213" t="str">
        <f t="shared" si="865"/>
        <v/>
      </c>
    </row>
    <row r="27592" spans="2:4" x14ac:dyDescent="0.3">
      <c r="B27592" s="211" t="str">
        <f t="shared" si="864"/>
        <v/>
      </c>
      <c r="D27592" s="213" t="str">
        <f t="shared" si="865"/>
        <v/>
      </c>
    </row>
    <row r="27593" spans="2:4" x14ac:dyDescent="0.3">
      <c r="B27593" s="211" t="str">
        <f t="shared" si="864"/>
        <v/>
      </c>
      <c r="D27593" s="213" t="str">
        <f t="shared" si="865"/>
        <v/>
      </c>
    </row>
    <row r="27594" spans="2:4" x14ac:dyDescent="0.3">
      <c r="B27594" s="211" t="str">
        <f t="shared" si="864"/>
        <v/>
      </c>
      <c r="D27594" s="213" t="str">
        <f t="shared" si="865"/>
        <v/>
      </c>
    </row>
    <row r="27595" spans="2:4" x14ac:dyDescent="0.3">
      <c r="B27595" s="211" t="str">
        <f t="shared" si="864"/>
        <v/>
      </c>
      <c r="D27595" s="213" t="str">
        <f t="shared" si="865"/>
        <v/>
      </c>
    </row>
    <row r="27596" spans="2:4" x14ac:dyDescent="0.3">
      <c r="B27596" s="211" t="str">
        <f t="shared" si="864"/>
        <v/>
      </c>
      <c r="D27596" s="213" t="str">
        <f t="shared" si="865"/>
        <v/>
      </c>
    </row>
    <row r="27597" spans="2:4" x14ac:dyDescent="0.3">
      <c r="B27597" s="211" t="str">
        <f t="shared" si="864"/>
        <v/>
      </c>
      <c r="D27597" s="213" t="str">
        <f t="shared" si="865"/>
        <v/>
      </c>
    </row>
    <row r="27598" spans="2:4" x14ac:dyDescent="0.3">
      <c r="B27598" s="211" t="str">
        <f t="shared" si="864"/>
        <v/>
      </c>
      <c r="D27598" s="213" t="str">
        <f t="shared" si="865"/>
        <v/>
      </c>
    </row>
    <row r="27599" spans="2:4" x14ac:dyDescent="0.3">
      <c r="B27599" s="211" t="str">
        <f t="shared" si="864"/>
        <v/>
      </c>
      <c r="D27599" s="213" t="str">
        <f t="shared" si="865"/>
        <v/>
      </c>
    </row>
    <row r="27600" spans="2:4" x14ac:dyDescent="0.3">
      <c r="B27600" s="211" t="str">
        <f t="shared" si="864"/>
        <v/>
      </c>
      <c r="D27600" s="213" t="str">
        <f t="shared" si="865"/>
        <v/>
      </c>
    </row>
    <row r="27601" spans="2:4" x14ac:dyDescent="0.3">
      <c r="B27601" s="211" t="str">
        <f t="shared" si="864"/>
        <v/>
      </c>
      <c r="D27601" s="213" t="str">
        <f t="shared" si="865"/>
        <v/>
      </c>
    </row>
    <row r="27602" spans="2:4" x14ac:dyDescent="0.3">
      <c r="B27602" s="211" t="str">
        <f t="shared" si="864"/>
        <v/>
      </c>
      <c r="D27602" s="213" t="str">
        <f t="shared" si="865"/>
        <v/>
      </c>
    </row>
    <row r="27603" spans="2:4" x14ac:dyDescent="0.3">
      <c r="B27603" s="211" t="str">
        <f t="shared" si="864"/>
        <v/>
      </c>
      <c r="D27603" s="213" t="str">
        <f t="shared" si="865"/>
        <v/>
      </c>
    </row>
    <row r="27604" spans="2:4" x14ac:dyDescent="0.3">
      <c r="B27604" s="211" t="str">
        <f t="shared" si="864"/>
        <v/>
      </c>
      <c r="D27604" s="213" t="str">
        <f t="shared" si="865"/>
        <v/>
      </c>
    </row>
    <row r="27605" spans="2:4" x14ac:dyDescent="0.3">
      <c r="B27605" s="211" t="str">
        <f t="shared" si="864"/>
        <v/>
      </c>
      <c r="D27605" s="213" t="str">
        <f t="shared" si="865"/>
        <v/>
      </c>
    </row>
    <row r="27606" spans="2:4" x14ac:dyDescent="0.3">
      <c r="B27606" s="211" t="str">
        <f t="shared" si="864"/>
        <v/>
      </c>
      <c r="D27606" s="213" t="str">
        <f t="shared" si="865"/>
        <v/>
      </c>
    </row>
    <row r="27607" spans="2:4" x14ac:dyDescent="0.3">
      <c r="B27607" s="211" t="str">
        <f t="shared" si="864"/>
        <v/>
      </c>
      <c r="D27607" s="213" t="str">
        <f t="shared" si="865"/>
        <v/>
      </c>
    </row>
    <row r="27608" spans="2:4" x14ac:dyDescent="0.3">
      <c r="B27608" s="211" t="str">
        <f t="shared" si="864"/>
        <v/>
      </c>
      <c r="D27608" s="213" t="str">
        <f t="shared" si="865"/>
        <v/>
      </c>
    </row>
    <row r="27609" spans="2:4" x14ac:dyDescent="0.3">
      <c r="B27609" s="211" t="str">
        <f t="shared" si="864"/>
        <v/>
      </c>
      <c r="D27609" s="213" t="str">
        <f t="shared" si="865"/>
        <v/>
      </c>
    </row>
    <row r="27610" spans="2:4" x14ac:dyDescent="0.3">
      <c r="B27610" s="211" t="str">
        <f t="shared" si="864"/>
        <v/>
      </c>
      <c r="D27610" s="213" t="str">
        <f t="shared" si="865"/>
        <v/>
      </c>
    </row>
    <row r="27611" spans="2:4" x14ac:dyDescent="0.3">
      <c r="B27611" s="211" t="str">
        <f t="shared" si="864"/>
        <v/>
      </c>
      <c r="D27611" s="213" t="str">
        <f t="shared" si="865"/>
        <v/>
      </c>
    </row>
    <row r="27612" spans="2:4" x14ac:dyDescent="0.3">
      <c r="B27612" s="211" t="str">
        <f t="shared" si="864"/>
        <v/>
      </c>
      <c r="D27612" s="213" t="str">
        <f t="shared" si="865"/>
        <v/>
      </c>
    </row>
    <row r="27613" spans="2:4" x14ac:dyDescent="0.3">
      <c r="B27613" s="211" t="str">
        <f t="shared" si="864"/>
        <v/>
      </c>
      <c r="D27613" s="213" t="str">
        <f t="shared" si="865"/>
        <v/>
      </c>
    </row>
    <row r="27614" spans="2:4" x14ac:dyDescent="0.3">
      <c r="B27614" s="211" t="str">
        <f t="shared" si="864"/>
        <v/>
      </c>
      <c r="D27614" s="213" t="str">
        <f t="shared" si="865"/>
        <v/>
      </c>
    </row>
    <row r="27615" spans="2:4" x14ac:dyDescent="0.3">
      <c r="B27615" s="211" t="str">
        <f t="shared" si="864"/>
        <v/>
      </c>
      <c r="D27615" s="213" t="str">
        <f t="shared" si="865"/>
        <v/>
      </c>
    </row>
    <row r="27616" spans="2:4" x14ac:dyDescent="0.3">
      <c r="B27616" s="211" t="str">
        <f t="shared" si="864"/>
        <v/>
      </c>
      <c r="D27616" s="213" t="str">
        <f t="shared" si="865"/>
        <v/>
      </c>
    </row>
    <row r="27617" spans="2:4" x14ac:dyDescent="0.3">
      <c r="B27617" s="211" t="str">
        <f t="shared" si="864"/>
        <v/>
      </c>
      <c r="D27617" s="213" t="str">
        <f t="shared" si="865"/>
        <v/>
      </c>
    </row>
    <row r="27618" spans="2:4" x14ac:dyDescent="0.3">
      <c r="B27618" s="211" t="str">
        <f t="shared" si="864"/>
        <v/>
      </c>
      <c r="D27618" s="213" t="str">
        <f t="shared" si="865"/>
        <v/>
      </c>
    </row>
    <row r="27619" spans="2:4" x14ac:dyDescent="0.3">
      <c r="B27619" s="211" t="str">
        <f t="shared" si="864"/>
        <v/>
      </c>
      <c r="D27619" s="213" t="str">
        <f t="shared" si="865"/>
        <v/>
      </c>
    </row>
    <row r="27620" spans="2:4" x14ac:dyDescent="0.3">
      <c r="B27620" s="211" t="str">
        <f t="shared" si="864"/>
        <v/>
      </c>
      <c r="D27620" s="213" t="str">
        <f t="shared" si="865"/>
        <v/>
      </c>
    </row>
    <row r="27621" spans="2:4" x14ac:dyDescent="0.3">
      <c r="B27621" s="211" t="str">
        <f t="shared" si="864"/>
        <v/>
      </c>
      <c r="D27621" s="213" t="str">
        <f t="shared" si="865"/>
        <v/>
      </c>
    </row>
    <row r="27622" spans="2:4" x14ac:dyDescent="0.3">
      <c r="B27622" s="211" t="str">
        <f t="shared" si="864"/>
        <v/>
      </c>
      <c r="D27622" s="213" t="str">
        <f t="shared" si="865"/>
        <v/>
      </c>
    </row>
    <row r="27623" spans="2:4" x14ac:dyDescent="0.3">
      <c r="B27623" s="211" t="str">
        <f t="shared" si="864"/>
        <v/>
      </c>
      <c r="D27623" s="213" t="str">
        <f t="shared" si="865"/>
        <v/>
      </c>
    </row>
    <row r="27624" spans="2:4" x14ac:dyDescent="0.3">
      <c r="B27624" s="211" t="str">
        <f t="shared" si="864"/>
        <v/>
      </c>
      <c r="D27624" s="213" t="str">
        <f t="shared" si="865"/>
        <v/>
      </c>
    </row>
    <row r="27625" spans="2:4" x14ac:dyDescent="0.3">
      <c r="B27625" s="211" t="str">
        <f t="shared" si="864"/>
        <v/>
      </c>
      <c r="D27625" s="213" t="str">
        <f t="shared" si="865"/>
        <v/>
      </c>
    </row>
    <row r="27626" spans="2:4" x14ac:dyDescent="0.3">
      <c r="B27626" s="211" t="str">
        <f t="shared" si="864"/>
        <v/>
      </c>
      <c r="D27626" s="213" t="str">
        <f t="shared" si="865"/>
        <v/>
      </c>
    </row>
    <row r="27627" spans="2:4" x14ac:dyDescent="0.3">
      <c r="B27627" s="211" t="str">
        <f t="shared" si="864"/>
        <v/>
      </c>
      <c r="D27627" s="213" t="str">
        <f t="shared" si="865"/>
        <v/>
      </c>
    </row>
    <row r="27628" spans="2:4" x14ac:dyDescent="0.3">
      <c r="B27628" s="211" t="str">
        <f t="shared" si="864"/>
        <v/>
      </c>
      <c r="D27628" s="213" t="str">
        <f t="shared" si="865"/>
        <v/>
      </c>
    </row>
    <row r="27629" spans="2:4" x14ac:dyDescent="0.3">
      <c r="B27629" s="211" t="str">
        <f t="shared" si="864"/>
        <v/>
      </c>
      <c r="D27629" s="213" t="str">
        <f t="shared" si="865"/>
        <v/>
      </c>
    </row>
    <row r="27630" spans="2:4" x14ac:dyDescent="0.3">
      <c r="B27630" s="211" t="str">
        <f t="shared" si="864"/>
        <v/>
      </c>
      <c r="D27630" s="213" t="str">
        <f t="shared" si="865"/>
        <v/>
      </c>
    </row>
    <row r="27631" spans="2:4" x14ac:dyDescent="0.3">
      <c r="B27631" s="211" t="str">
        <f t="shared" si="864"/>
        <v/>
      </c>
      <c r="D27631" s="213" t="str">
        <f t="shared" si="865"/>
        <v/>
      </c>
    </row>
    <row r="27632" spans="2:4" x14ac:dyDescent="0.3">
      <c r="B27632" s="211" t="str">
        <f t="shared" si="864"/>
        <v/>
      </c>
      <c r="D27632" s="213" t="str">
        <f t="shared" si="865"/>
        <v/>
      </c>
    </row>
    <row r="27633" spans="2:4" x14ac:dyDescent="0.3">
      <c r="B27633" s="211" t="str">
        <f t="shared" si="864"/>
        <v/>
      </c>
      <c r="D27633" s="213" t="str">
        <f t="shared" si="865"/>
        <v/>
      </c>
    </row>
    <row r="27634" spans="2:4" x14ac:dyDescent="0.3">
      <c r="B27634" s="211" t="str">
        <f t="shared" si="864"/>
        <v/>
      </c>
      <c r="D27634" s="213" t="str">
        <f t="shared" si="865"/>
        <v/>
      </c>
    </row>
    <row r="27635" spans="2:4" x14ac:dyDescent="0.3">
      <c r="B27635" s="211" t="str">
        <f t="shared" si="864"/>
        <v/>
      </c>
      <c r="D27635" s="213" t="str">
        <f t="shared" si="865"/>
        <v/>
      </c>
    </row>
    <row r="27636" spans="2:4" x14ac:dyDescent="0.3">
      <c r="B27636" s="211" t="str">
        <f t="shared" si="864"/>
        <v/>
      </c>
      <c r="D27636" s="213" t="str">
        <f t="shared" si="865"/>
        <v/>
      </c>
    </row>
    <row r="27637" spans="2:4" x14ac:dyDescent="0.3">
      <c r="B27637" s="211" t="str">
        <f t="shared" si="864"/>
        <v/>
      </c>
      <c r="D27637" s="213" t="str">
        <f t="shared" si="865"/>
        <v/>
      </c>
    </row>
    <row r="27638" spans="2:4" x14ac:dyDescent="0.3">
      <c r="B27638" s="211" t="str">
        <f t="shared" si="864"/>
        <v/>
      </c>
      <c r="D27638" s="213" t="str">
        <f t="shared" si="865"/>
        <v/>
      </c>
    </row>
    <row r="27639" spans="2:4" x14ac:dyDescent="0.3">
      <c r="B27639" s="211" t="str">
        <f t="shared" si="864"/>
        <v/>
      </c>
      <c r="D27639" s="213" t="str">
        <f t="shared" si="865"/>
        <v/>
      </c>
    </row>
    <row r="27640" spans="2:4" x14ac:dyDescent="0.3">
      <c r="B27640" s="211" t="str">
        <f t="shared" si="864"/>
        <v/>
      </c>
      <c r="D27640" s="213" t="str">
        <f t="shared" si="865"/>
        <v/>
      </c>
    </row>
    <row r="27641" spans="2:4" x14ac:dyDescent="0.3">
      <c r="B27641" s="211" t="str">
        <f t="shared" si="864"/>
        <v/>
      </c>
      <c r="D27641" s="213" t="str">
        <f t="shared" si="865"/>
        <v/>
      </c>
    </row>
    <row r="27642" spans="2:4" x14ac:dyDescent="0.3">
      <c r="B27642" s="211" t="str">
        <f t="shared" si="864"/>
        <v/>
      </c>
      <c r="D27642" s="213" t="str">
        <f t="shared" si="865"/>
        <v/>
      </c>
    </row>
    <row r="27643" spans="2:4" x14ac:dyDescent="0.3">
      <c r="B27643" s="211" t="str">
        <f t="shared" si="864"/>
        <v/>
      </c>
      <c r="D27643" s="213" t="str">
        <f t="shared" si="865"/>
        <v/>
      </c>
    </row>
    <row r="27644" spans="2:4" x14ac:dyDescent="0.3">
      <c r="B27644" s="211" t="str">
        <f t="shared" si="864"/>
        <v/>
      </c>
      <c r="D27644" s="213" t="str">
        <f t="shared" si="865"/>
        <v/>
      </c>
    </row>
    <row r="27645" spans="2:4" x14ac:dyDescent="0.3">
      <c r="B27645" s="211" t="str">
        <f t="shared" si="864"/>
        <v/>
      </c>
      <c r="D27645" s="213" t="str">
        <f t="shared" si="865"/>
        <v/>
      </c>
    </row>
    <row r="27646" spans="2:4" x14ac:dyDescent="0.3">
      <c r="B27646" s="211" t="str">
        <f t="shared" si="864"/>
        <v/>
      </c>
      <c r="D27646" s="213" t="str">
        <f t="shared" si="865"/>
        <v/>
      </c>
    </row>
    <row r="27647" spans="2:4" x14ac:dyDescent="0.3">
      <c r="B27647" s="211" t="str">
        <f t="shared" si="864"/>
        <v/>
      </c>
      <c r="D27647" s="213" t="str">
        <f t="shared" si="865"/>
        <v/>
      </c>
    </row>
    <row r="27648" spans="2:4" x14ac:dyDescent="0.3">
      <c r="B27648" s="211" t="str">
        <f t="shared" si="864"/>
        <v/>
      </c>
      <c r="D27648" s="213" t="str">
        <f t="shared" si="865"/>
        <v/>
      </c>
    </row>
    <row r="27649" spans="2:4" x14ac:dyDescent="0.3">
      <c r="B27649" s="211" t="str">
        <f t="shared" si="864"/>
        <v/>
      </c>
      <c r="D27649" s="213" t="str">
        <f t="shared" si="865"/>
        <v/>
      </c>
    </row>
    <row r="27650" spans="2:4" x14ac:dyDescent="0.3">
      <c r="B27650" s="211" t="str">
        <f t="shared" si="864"/>
        <v/>
      </c>
      <c r="D27650" s="213" t="str">
        <f t="shared" si="865"/>
        <v/>
      </c>
    </row>
    <row r="27651" spans="2:4" x14ac:dyDescent="0.3">
      <c r="B27651" s="211" t="str">
        <f t="shared" si="864"/>
        <v/>
      </c>
      <c r="D27651" s="213" t="str">
        <f t="shared" si="865"/>
        <v/>
      </c>
    </row>
    <row r="27652" spans="2:4" x14ac:dyDescent="0.3">
      <c r="B27652" s="211" t="str">
        <f t="shared" si="864"/>
        <v/>
      </c>
      <c r="D27652" s="213" t="str">
        <f t="shared" si="865"/>
        <v/>
      </c>
    </row>
    <row r="27653" spans="2:4" x14ac:dyDescent="0.3">
      <c r="B27653" s="211" t="str">
        <f t="shared" si="864"/>
        <v/>
      </c>
      <c r="D27653" s="213" t="str">
        <f t="shared" si="865"/>
        <v/>
      </c>
    </row>
    <row r="27654" spans="2:4" x14ac:dyDescent="0.3">
      <c r="B27654" s="211" t="str">
        <f t="shared" ref="B27654:B27717" si="866">IF(NOT(ISBLANK(A27654)),INT(($B$2-A27654)/365.25),"")</f>
        <v/>
      </c>
      <c r="D27654" s="213" t="str">
        <f t="shared" ref="D27654:D27717" si="867">_xlfn.IFNA(VLOOKUP(B27654,AgeGroups,2,TRUE),"")</f>
        <v/>
      </c>
    </row>
    <row r="27655" spans="2:4" x14ac:dyDescent="0.3">
      <c r="B27655" s="211" t="str">
        <f t="shared" si="866"/>
        <v/>
      </c>
      <c r="D27655" s="213" t="str">
        <f t="shared" si="867"/>
        <v/>
      </c>
    </row>
    <row r="27656" spans="2:4" x14ac:dyDescent="0.3">
      <c r="B27656" s="211" t="str">
        <f t="shared" si="866"/>
        <v/>
      </c>
      <c r="D27656" s="213" t="str">
        <f t="shared" si="867"/>
        <v/>
      </c>
    </row>
    <row r="27657" spans="2:4" x14ac:dyDescent="0.3">
      <c r="B27657" s="211" t="str">
        <f t="shared" si="866"/>
        <v/>
      </c>
      <c r="D27657" s="213" t="str">
        <f t="shared" si="867"/>
        <v/>
      </c>
    </row>
    <row r="27658" spans="2:4" x14ac:dyDescent="0.3">
      <c r="B27658" s="211" t="str">
        <f t="shared" si="866"/>
        <v/>
      </c>
      <c r="D27658" s="213" t="str">
        <f t="shared" si="867"/>
        <v/>
      </c>
    </row>
    <row r="27659" spans="2:4" x14ac:dyDescent="0.3">
      <c r="B27659" s="211" t="str">
        <f t="shared" si="866"/>
        <v/>
      </c>
      <c r="D27659" s="213" t="str">
        <f t="shared" si="867"/>
        <v/>
      </c>
    </row>
    <row r="27660" spans="2:4" x14ac:dyDescent="0.3">
      <c r="B27660" s="211" t="str">
        <f t="shared" si="866"/>
        <v/>
      </c>
      <c r="D27660" s="213" t="str">
        <f t="shared" si="867"/>
        <v/>
      </c>
    </row>
    <row r="27661" spans="2:4" x14ac:dyDescent="0.3">
      <c r="B27661" s="211" t="str">
        <f t="shared" si="866"/>
        <v/>
      </c>
      <c r="D27661" s="213" t="str">
        <f t="shared" si="867"/>
        <v/>
      </c>
    </row>
    <row r="27662" spans="2:4" x14ac:dyDescent="0.3">
      <c r="B27662" s="211" t="str">
        <f t="shared" si="866"/>
        <v/>
      </c>
      <c r="D27662" s="213" t="str">
        <f t="shared" si="867"/>
        <v/>
      </c>
    </row>
    <row r="27663" spans="2:4" x14ac:dyDescent="0.3">
      <c r="B27663" s="211" t="str">
        <f t="shared" si="866"/>
        <v/>
      </c>
      <c r="D27663" s="213" t="str">
        <f t="shared" si="867"/>
        <v/>
      </c>
    </row>
    <row r="27664" spans="2:4" x14ac:dyDescent="0.3">
      <c r="B27664" s="211" t="str">
        <f t="shared" si="866"/>
        <v/>
      </c>
      <c r="D27664" s="213" t="str">
        <f t="shared" si="867"/>
        <v/>
      </c>
    </row>
    <row r="27665" spans="2:4" x14ac:dyDescent="0.3">
      <c r="B27665" s="211" t="str">
        <f t="shared" si="866"/>
        <v/>
      </c>
      <c r="D27665" s="213" t="str">
        <f t="shared" si="867"/>
        <v/>
      </c>
    </row>
    <row r="27666" spans="2:4" x14ac:dyDescent="0.3">
      <c r="B27666" s="211" t="str">
        <f t="shared" si="866"/>
        <v/>
      </c>
      <c r="D27666" s="213" t="str">
        <f t="shared" si="867"/>
        <v/>
      </c>
    </row>
    <row r="27667" spans="2:4" x14ac:dyDescent="0.3">
      <c r="B27667" s="211" t="str">
        <f t="shared" si="866"/>
        <v/>
      </c>
      <c r="D27667" s="213" t="str">
        <f t="shared" si="867"/>
        <v/>
      </c>
    </row>
    <row r="27668" spans="2:4" x14ac:dyDescent="0.3">
      <c r="B27668" s="211" t="str">
        <f t="shared" si="866"/>
        <v/>
      </c>
      <c r="D27668" s="213" t="str">
        <f t="shared" si="867"/>
        <v/>
      </c>
    </row>
    <row r="27669" spans="2:4" x14ac:dyDescent="0.3">
      <c r="B27669" s="211" t="str">
        <f t="shared" si="866"/>
        <v/>
      </c>
      <c r="D27669" s="213" t="str">
        <f t="shared" si="867"/>
        <v/>
      </c>
    </row>
    <row r="27670" spans="2:4" x14ac:dyDescent="0.3">
      <c r="B27670" s="211" t="str">
        <f t="shared" si="866"/>
        <v/>
      </c>
      <c r="D27670" s="213" t="str">
        <f t="shared" si="867"/>
        <v/>
      </c>
    </row>
    <row r="27671" spans="2:4" x14ac:dyDescent="0.3">
      <c r="B27671" s="211" t="str">
        <f t="shared" si="866"/>
        <v/>
      </c>
      <c r="D27671" s="213" t="str">
        <f t="shared" si="867"/>
        <v/>
      </c>
    </row>
    <row r="27672" spans="2:4" x14ac:dyDescent="0.3">
      <c r="B27672" s="211" t="str">
        <f t="shared" si="866"/>
        <v/>
      </c>
      <c r="D27672" s="213" t="str">
        <f t="shared" si="867"/>
        <v/>
      </c>
    </row>
    <row r="27673" spans="2:4" x14ac:dyDescent="0.3">
      <c r="B27673" s="211" t="str">
        <f t="shared" si="866"/>
        <v/>
      </c>
      <c r="D27673" s="213" t="str">
        <f t="shared" si="867"/>
        <v/>
      </c>
    </row>
    <row r="27674" spans="2:4" x14ac:dyDescent="0.3">
      <c r="B27674" s="211" t="str">
        <f t="shared" si="866"/>
        <v/>
      </c>
      <c r="D27674" s="213" t="str">
        <f t="shared" si="867"/>
        <v/>
      </c>
    </row>
    <row r="27675" spans="2:4" x14ac:dyDescent="0.3">
      <c r="B27675" s="211" t="str">
        <f t="shared" si="866"/>
        <v/>
      </c>
      <c r="D27675" s="213" t="str">
        <f t="shared" si="867"/>
        <v/>
      </c>
    </row>
    <row r="27676" spans="2:4" x14ac:dyDescent="0.3">
      <c r="B27676" s="211" t="str">
        <f t="shared" si="866"/>
        <v/>
      </c>
      <c r="D27676" s="213" t="str">
        <f t="shared" si="867"/>
        <v/>
      </c>
    </row>
    <row r="27677" spans="2:4" x14ac:dyDescent="0.3">
      <c r="B27677" s="211" t="str">
        <f t="shared" si="866"/>
        <v/>
      </c>
      <c r="D27677" s="213" t="str">
        <f t="shared" si="867"/>
        <v/>
      </c>
    </row>
    <row r="27678" spans="2:4" x14ac:dyDescent="0.3">
      <c r="B27678" s="211" t="str">
        <f t="shared" si="866"/>
        <v/>
      </c>
      <c r="D27678" s="213" t="str">
        <f t="shared" si="867"/>
        <v/>
      </c>
    </row>
    <row r="27679" spans="2:4" x14ac:dyDescent="0.3">
      <c r="B27679" s="211" t="str">
        <f t="shared" si="866"/>
        <v/>
      </c>
      <c r="D27679" s="213" t="str">
        <f t="shared" si="867"/>
        <v/>
      </c>
    </row>
    <row r="27680" spans="2:4" x14ac:dyDescent="0.3">
      <c r="B27680" s="211" t="str">
        <f t="shared" si="866"/>
        <v/>
      </c>
      <c r="D27680" s="213" t="str">
        <f t="shared" si="867"/>
        <v/>
      </c>
    </row>
    <row r="27681" spans="2:4" x14ac:dyDescent="0.3">
      <c r="B27681" s="211" t="str">
        <f t="shared" si="866"/>
        <v/>
      </c>
      <c r="D27681" s="213" t="str">
        <f t="shared" si="867"/>
        <v/>
      </c>
    </row>
    <row r="27682" spans="2:4" x14ac:dyDescent="0.3">
      <c r="B27682" s="211" t="str">
        <f t="shared" si="866"/>
        <v/>
      </c>
      <c r="D27682" s="213" t="str">
        <f t="shared" si="867"/>
        <v/>
      </c>
    </row>
    <row r="27683" spans="2:4" x14ac:dyDescent="0.3">
      <c r="B27683" s="211" t="str">
        <f t="shared" si="866"/>
        <v/>
      </c>
      <c r="D27683" s="213" t="str">
        <f t="shared" si="867"/>
        <v/>
      </c>
    </row>
    <row r="27684" spans="2:4" x14ac:dyDescent="0.3">
      <c r="B27684" s="211" t="str">
        <f t="shared" si="866"/>
        <v/>
      </c>
      <c r="D27684" s="213" t="str">
        <f t="shared" si="867"/>
        <v/>
      </c>
    </row>
    <row r="27685" spans="2:4" x14ac:dyDescent="0.3">
      <c r="B27685" s="211" t="str">
        <f t="shared" si="866"/>
        <v/>
      </c>
      <c r="D27685" s="213" t="str">
        <f t="shared" si="867"/>
        <v/>
      </c>
    </row>
    <row r="27686" spans="2:4" x14ac:dyDescent="0.3">
      <c r="B27686" s="211" t="str">
        <f t="shared" si="866"/>
        <v/>
      </c>
      <c r="D27686" s="213" t="str">
        <f t="shared" si="867"/>
        <v/>
      </c>
    </row>
    <row r="27687" spans="2:4" x14ac:dyDescent="0.3">
      <c r="B27687" s="211" t="str">
        <f t="shared" si="866"/>
        <v/>
      </c>
      <c r="D27687" s="213" t="str">
        <f t="shared" si="867"/>
        <v/>
      </c>
    </row>
    <row r="27688" spans="2:4" x14ac:dyDescent="0.3">
      <c r="B27688" s="211" t="str">
        <f t="shared" si="866"/>
        <v/>
      </c>
      <c r="D27688" s="213" t="str">
        <f t="shared" si="867"/>
        <v/>
      </c>
    </row>
    <row r="27689" spans="2:4" x14ac:dyDescent="0.3">
      <c r="B27689" s="211" t="str">
        <f t="shared" si="866"/>
        <v/>
      </c>
      <c r="D27689" s="213" t="str">
        <f t="shared" si="867"/>
        <v/>
      </c>
    </row>
    <row r="27690" spans="2:4" x14ac:dyDescent="0.3">
      <c r="B27690" s="211" t="str">
        <f t="shared" si="866"/>
        <v/>
      </c>
      <c r="D27690" s="213" t="str">
        <f t="shared" si="867"/>
        <v/>
      </c>
    </row>
    <row r="27691" spans="2:4" x14ac:dyDescent="0.3">
      <c r="B27691" s="211" t="str">
        <f t="shared" si="866"/>
        <v/>
      </c>
      <c r="D27691" s="213" t="str">
        <f t="shared" si="867"/>
        <v/>
      </c>
    </row>
    <row r="27692" spans="2:4" x14ac:dyDescent="0.3">
      <c r="B27692" s="211" t="str">
        <f t="shared" si="866"/>
        <v/>
      </c>
      <c r="D27692" s="213" t="str">
        <f t="shared" si="867"/>
        <v/>
      </c>
    </row>
    <row r="27693" spans="2:4" x14ac:dyDescent="0.3">
      <c r="B27693" s="211" t="str">
        <f t="shared" si="866"/>
        <v/>
      </c>
      <c r="D27693" s="213" t="str">
        <f t="shared" si="867"/>
        <v/>
      </c>
    </row>
    <row r="27694" spans="2:4" x14ac:dyDescent="0.3">
      <c r="B27694" s="211" t="str">
        <f t="shared" si="866"/>
        <v/>
      </c>
      <c r="D27694" s="213" t="str">
        <f t="shared" si="867"/>
        <v/>
      </c>
    </row>
    <row r="27695" spans="2:4" x14ac:dyDescent="0.3">
      <c r="B27695" s="211" t="str">
        <f t="shared" si="866"/>
        <v/>
      </c>
      <c r="D27695" s="213" t="str">
        <f t="shared" si="867"/>
        <v/>
      </c>
    </row>
    <row r="27696" spans="2:4" x14ac:dyDescent="0.3">
      <c r="B27696" s="211" t="str">
        <f t="shared" si="866"/>
        <v/>
      </c>
      <c r="D27696" s="213" t="str">
        <f t="shared" si="867"/>
        <v/>
      </c>
    </row>
    <row r="27697" spans="2:4" x14ac:dyDescent="0.3">
      <c r="B27697" s="211" t="str">
        <f t="shared" si="866"/>
        <v/>
      </c>
      <c r="D27697" s="213" t="str">
        <f t="shared" si="867"/>
        <v/>
      </c>
    </row>
    <row r="27698" spans="2:4" x14ac:dyDescent="0.3">
      <c r="B27698" s="211" t="str">
        <f t="shared" si="866"/>
        <v/>
      </c>
      <c r="D27698" s="213" t="str">
        <f t="shared" si="867"/>
        <v/>
      </c>
    </row>
    <row r="27699" spans="2:4" x14ac:dyDescent="0.3">
      <c r="B27699" s="211" t="str">
        <f t="shared" si="866"/>
        <v/>
      </c>
      <c r="D27699" s="213" t="str">
        <f t="shared" si="867"/>
        <v/>
      </c>
    </row>
    <row r="27700" spans="2:4" x14ac:dyDescent="0.3">
      <c r="B27700" s="211" t="str">
        <f t="shared" si="866"/>
        <v/>
      </c>
      <c r="D27700" s="213" t="str">
        <f t="shared" si="867"/>
        <v/>
      </c>
    </row>
    <row r="27701" spans="2:4" x14ac:dyDescent="0.3">
      <c r="B27701" s="211" t="str">
        <f t="shared" si="866"/>
        <v/>
      </c>
      <c r="D27701" s="213" t="str">
        <f t="shared" si="867"/>
        <v/>
      </c>
    </row>
    <row r="27702" spans="2:4" x14ac:dyDescent="0.3">
      <c r="B27702" s="211" t="str">
        <f t="shared" si="866"/>
        <v/>
      </c>
      <c r="D27702" s="213" t="str">
        <f t="shared" si="867"/>
        <v/>
      </c>
    </row>
    <row r="27703" spans="2:4" x14ac:dyDescent="0.3">
      <c r="B27703" s="211" t="str">
        <f t="shared" si="866"/>
        <v/>
      </c>
      <c r="D27703" s="213" t="str">
        <f t="shared" si="867"/>
        <v/>
      </c>
    </row>
    <row r="27704" spans="2:4" x14ac:dyDescent="0.3">
      <c r="B27704" s="211" t="str">
        <f t="shared" si="866"/>
        <v/>
      </c>
      <c r="D27704" s="213" t="str">
        <f t="shared" si="867"/>
        <v/>
      </c>
    </row>
    <row r="27705" spans="2:4" x14ac:dyDescent="0.3">
      <c r="B27705" s="211" t="str">
        <f t="shared" si="866"/>
        <v/>
      </c>
      <c r="D27705" s="213" t="str">
        <f t="shared" si="867"/>
        <v/>
      </c>
    </row>
    <row r="27706" spans="2:4" x14ac:dyDescent="0.3">
      <c r="B27706" s="211" t="str">
        <f t="shared" si="866"/>
        <v/>
      </c>
      <c r="D27706" s="213" t="str">
        <f t="shared" si="867"/>
        <v/>
      </c>
    </row>
    <row r="27707" spans="2:4" x14ac:dyDescent="0.3">
      <c r="B27707" s="211" t="str">
        <f t="shared" si="866"/>
        <v/>
      </c>
      <c r="D27707" s="213" t="str">
        <f t="shared" si="867"/>
        <v/>
      </c>
    </row>
    <row r="27708" spans="2:4" x14ac:dyDescent="0.3">
      <c r="B27708" s="211" t="str">
        <f t="shared" si="866"/>
        <v/>
      </c>
      <c r="D27708" s="213" t="str">
        <f t="shared" si="867"/>
        <v/>
      </c>
    </row>
    <row r="27709" spans="2:4" x14ac:dyDescent="0.3">
      <c r="B27709" s="211" t="str">
        <f t="shared" si="866"/>
        <v/>
      </c>
      <c r="D27709" s="213" t="str">
        <f t="shared" si="867"/>
        <v/>
      </c>
    </row>
    <row r="27710" spans="2:4" x14ac:dyDescent="0.3">
      <c r="B27710" s="211" t="str">
        <f t="shared" si="866"/>
        <v/>
      </c>
      <c r="D27710" s="213" t="str">
        <f t="shared" si="867"/>
        <v/>
      </c>
    </row>
    <row r="27711" spans="2:4" x14ac:dyDescent="0.3">
      <c r="B27711" s="211" t="str">
        <f t="shared" si="866"/>
        <v/>
      </c>
      <c r="D27711" s="213" t="str">
        <f t="shared" si="867"/>
        <v/>
      </c>
    </row>
    <row r="27712" spans="2:4" x14ac:dyDescent="0.3">
      <c r="B27712" s="211" t="str">
        <f t="shared" si="866"/>
        <v/>
      </c>
      <c r="D27712" s="213" t="str">
        <f t="shared" si="867"/>
        <v/>
      </c>
    </row>
    <row r="27713" spans="2:4" x14ac:dyDescent="0.3">
      <c r="B27713" s="211" t="str">
        <f t="shared" si="866"/>
        <v/>
      </c>
      <c r="D27713" s="213" t="str">
        <f t="shared" si="867"/>
        <v/>
      </c>
    </row>
    <row r="27714" spans="2:4" x14ac:dyDescent="0.3">
      <c r="B27714" s="211" t="str">
        <f t="shared" si="866"/>
        <v/>
      </c>
      <c r="D27714" s="213" t="str">
        <f t="shared" si="867"/>
        <v/>
      </c>
    </row>
    <row r="27715" spans="2:4" x14ac:dyDescent="0.3">
      <c r="B27715" s="211" t="str">
        <f t="shared" si="866"/>
        <v/>
      </c>
      <c r="D27715" s="213" t="str">
        <f t="shared" si="867"/>
        <v/>
      </c>
    </row>
    <row r="27716" spans="2:4" x14ac:dyDescent="0.3">
      <c r="B27716" s="211" t="str">
        <f t="shared" si="866"/>
        <v/>
      </c>
      <c r="D27716" s="213" t="str">
        <f t="shared" si="867"/>
        <v/>
      </c>
    </row>
    <row r="27717" spans="2:4" x14ac:dyDescent="0.3">
      <c r="B27717" s="211" t="str">
        <f t="shared" si="866"/>
        <v/>
      </c>
      <c r="D27717" s="213" t="str">
        <f t="shared" si="867"/>
        <v/>
      </c>
    </row>
    <row r="27718" spans="2:4" x14ac:dyDescent="0.3">
      <c r="B27718" s="211" t="str">
        <f t="shared" ref="B27718:B27781" si="868">IF(NOT(ISBLANK(A27718)),INT(($B$2-A27718)/365.25),"")</f>
        <v/>
      </c>
      <c r="D27718" s="213" t="str">
        <f t="shared" ref="D27718:D27781" si="869">_xlfn.IFNA(VLOOKUP(B27718,AgeGroups,2,TRUE),"")</f>
        <v/>
      </c>
    </row>
    <row r="27719" spans="2:4" x14ac:dyDescent="0.3">
      <c r="B27719" s="211" t="str">
        <f t="shared" si="868"/>
        <v/>
      </c>
      <c r="D27719" s="213" t="str">
        <f t="shared" si="869"/>
        <v/>
      </c>
    </row>
    <row r="27720" spans="2:4" x14ac:dyDescent="0.3">
      <c r="B27720" s="211" t="str">
        <f t="shared" si="868"/>
        <v/>
      </c>
      <c r="D27720" s="213" t="str">
        <f t="shared" si="869"/>
        <v/>
      </c>
    </row>
    <row r="27721" spans="2:4" x14ac:dyDescent="0.3">
      <c r="B27721" s="211" t="str">
        <f t="shared" si="868"/>
        <v/>
      </c>
      <c r="D27721" s="213" t="str">
        <f t="shared" si="869"/>
        <v/>
      </c>
    </row>
    <row r="27722" spans="2:4" x14ac:dyDescent="0.3">
      <c r="B27722" s="211" t="str">
        <f t="shared" si="868"/>
        <v/>
      </c>
      <c r="D27722" s="213" t="str">
        <f t="shared" si="869"/>
        <v/>
      </c>
    </row>
    <row r="27723" spans="2:4" x14ac:dyDescent="0.3">
      <c r="B27723" s="211" t="str">
        <f t="shared" si="868"/>
        <v/>
      </c>
      <c r="D27723" s="213" t="str">
        <f t="shared" si="869"/>
        <v/>
      </c>
    </row>
    <row r="27724" spans="2:4" x14ac:dyDescent="0.3">
      <c r="B27724" s="211" t="str">
        <f t="shared" si="868"/>
        <v/>
      </c>
      <c r="D27724" s="213" t="str">
        <f t="shared" si="869"/>
        <v/>
      </c>
    </row>
    <row r="27725" spans="2:4" x14ac:dyDescent="0.3">
      <c r="B27725" s="211" t="str">
        <f t="shared" si="868"/>
        <v/>
      </c>
      <c r="D27725" s="213" t="str">
        <f t="shared" si="869"/>
        <v/>
      </c>
    </row>
    <row r="27726" spans="2:4" x14ac:dyDescent="0.3">
      <c r="B27726" s="211" t="str">
        <f t="shared" si="868"/>
        <v/>
      </c>
      <c r="D27726" s="213" t="str">
        <f t="shared" si="869"/>
        <v/>
      </c>
    </row>
    <row r="27727" spans="2:4" x14ac:dyDescent="0.3">
      <c r="B27727" s="211" t="str">
        <f t="shared" si="868"/>
        <v/>
      </c>
      <c r="D27727" s="213" t="str">
        <f t="shared" si="869"/>
        <v/>
      </c>
    </row>
    <row r="27728" spans="2:4" x14ac:dyDescent="0.3">
      <c r="B27728" s="211" t="str">
        <f t="shared" si="868"/>
        <v/>
      </c>
      <c r="D27728" s="213" t="str">
        <f t="shared" si="869"/>
        <v/>
      </c>
    </row>
    <row r="27729" spans="2:4" x14ac:dyDescent="0.3">
      <c r="B27729" s="211" t="str">
        <f t="shared" si="868"/>
        <v/>
      </c>
      <c r="D27729" s="213" t="str">
        <f t="shared" si="869"/>
        <v/>
      </c>
    </row>
    <row r="27730" spans="2:4" x14ac:dyDescent="0.3">
      <c r="B27730" s="211" t="str">
        <f t="shared" si="868"/>
        <v/>
      </c>
      <c r="D27730" s="213" t="str">
        <f t="shared" si="869"/>
        <v/>
      </c>
    </row>
    <row r="27731" spans="2:4" x14ac:dyDescent="0.3">
      <c r="B27731" s="211" t="str">
        <f t="shared" si="868"/>
        <v/>
      </c>
      <c r="D27731" s="213" t="str">
        <f t="shared" si="869"/>
        <v/>
      </c>
    </row>
    <row r="27732" spans="2:4" x14ac:dyDescent="0.3">
      <c r="B27732" s="211" t="str">
        <f t="shared" si="868"/>
        <v/>
      </c>
      <c r="D27732" s="213" t="str">
        <f t="shared" si="869"/>
        <v/>
      </c>
    </row>
    <row r="27733" spans="2:4" x14ac:dyDescent="0.3">
      <c r="B27733" s="211" t="str">
        <f t="shared" si="868"/>
        <v/>
      </c>
      <c r="D27733" s="213" t="str">
        <f t="shared" si="869"/>
        <v/>
      </c>
    </row>
    <row r="27734" spans="2:4" x14ac:dyDescent="0.3">
      <c r="B27734" s="211" t="str">
        <f t="shared" si="868"/>
        <v/>
      </c>
      <c r="D27734" s="213" t="str">
        <f t="shared" si="869"/>
        <v/>
      </c>
    </row>
    <row r="27735" spans="2:4" x14ac:dyDescent="0.3">
      <c r="B27735" s="211" t="str">
        <f t="shared" si="868"/>
        <v/>
      </c>
      <c r="D27735" s="213" t="str">
        <f t="shared" si="869"/>
        <v/>
      </c>
    </row>
    <row r="27736" spans="2:4" x14ac:dyDescent="0.3">
      <c r="B27736" s="211" t="str">
        <f t="shared" si="868"/>
        <v/>
      </c>
      <c r="D27736" s="213" t="str">
        <f t="shared" si="869"/>
        <v/>
      </c>
    </row>
    <row r="27737" spans="2:4" x14ac:dyDescent="0.3">
      <c r="B27737" s="211" t="str">
        <f t="shared" si="868"/>
        <v/>
      </c>
      <c r="D27737" s="213" t="str">
        <f t="shared" si="869"/>
        <v/>
      </c>
    </row>
    <row r="27738" spans="2:4" x14ac:dyDescent="0.3">
      <c r="B27738" s="211" t="str">
        <f t="shared" si="868"/>
        <v/>
      </c>
      <c r="D27738" s="213" t="str">
        <f t="shared" si="869"/>
        <v/>
      </c>
    </row>
    <row r="27739" spans="2:4" x14ac:dyDescent="0.3">
      <c r="B27739" s="211" t="str">
        <f t="shared" si="868"/>
        <v/>
      </c>
      <c r="D27739" s="213" t="str">
        <f t="shared" si="869"/>
        <v/>
      </c>
    </row>
    <row r="27740" spans="2:4" x14ac:dyDescent="0.3">
      <c r="B27740" s="211" t="str">
        <f t="shared" si="868"/>
        <v/>
      </c>
      <c r="D27740" s="213" t="str">
        <f t="shared" si="869"/>
        <v/>
      </c>
    </row>
    <row r="27741" spans="2:4" x14ac:dyDescent="0.3">
      <c r="B27741" s="211" t="str">
        <f t="shared" si="868"/>
        <v/>
      </c>
      <c r="D27741" s="213" t="str">
        <f t="shared" si="869"/>
        <v/>
      </c>
    </row>
    <row r="27742" spans="2:4" x14ac:dyDescent="0.3">
      <c r="B27742" s="211" t="str">
        <f t="shared" si="868"/>
        <v/>
      </c>
      <c r="D27742" s="213" t="str">
        <f t="shared" si="869"/>
        <v/>
      </c>
    </row>
    <row r="27743" spans="2:4" x14ac:dyDescent="0.3">
      <c r="B27743" s="211" t="str">
        <f t="shared" si="868"/>
        <v/>
      </c>
      <c r="D27743" s="213" t="str">
        <f t="shared" si="869"/>
        <v/>
      </c>
    </row>
    <row r="27744" spans="2:4" x14ac:dyDescent="0.3">
      <c r="B27744" s="211" t="str">
        <f t="shared" si="868"/>
        <v/>
      </c>
      <c r="D27744" s="213" t="str">
        <f t="shared" si="869"/>
        <v/>
      </c>
    </row>
    <row r="27745" spans="2:4" x14ac:dyDescent="0.3">
      <c r="B27745" s="211" t="str">
        <f t="shared" si="868"/>
        <v/>
      </c>
      <c r="D27745" s="213" t="str">
        <f t="shared" si="869"/>
        <v/>
      </c>
    </row>
    <row r="27746" spans="2:4" x14ac:dyDescent="0.3">
      <c r="B27746" s="211" t="str">
        <f t="shared" si="868"/>
        <v/>
      </c>
      <c r="D27746" s="213" t="str">
        <f t="shared" si="869"/>
        <v/>
      </c>
    </row>
    <row r="27747" spans="2:4" x14ac:dyDescent="0.3">
      <c r="B27747" s="211" t="str">
        <f t="shared" si="868"/>
        <v/>
      </c>
      <c r="D27747" s="213" t="str">
        <f t="shared" si="869"/>
        <v/>
      </c>
    </row>
    <row r="27748" spans="2:4" x14ac:dyDescent="0.3">
      <c r="B27748" s="211" t="str">
        <f t="shared" si="868"/>
        <v/>
      </c>
      <c r="D27748" s="213" t="str">
        <f t="shared" si="869"/>
        <v/>
      </c>
    </row>
    <row r="27749" spans="2:4" x14ac:dyDescent="0.3">
      <c r="B27749" s="211" t="str">
        <f t="shared" si="868"/>
        <v/>
      </c>
      <c r="D27749" s="213" t="str">
        <f t="shared" si="869"/>
        <v/>
      </c>
    </row>
    <row r="27750" spans="2:4" x14ac:dyDescent="0.3">
      <c r="B27750" s="211" t="str">
        <f t="shared" si="868"/>
        <v/>
      </c>
      <c r="D27750" s="213" t="str">
        <f t="shared" si="869"/>
        <v/>
      </c>
    </row>
    <row r="27751" spans="2:4" x14ac:dyDescent="0.3">
      <c r="B27751" s="211" t="str">
        <f t="shared" si="868"/>
        <v/>
      </c>
      <c r="D27751" s="213" t="str">
        <f t="shared" si="869"/>
        <v/>
      </c>
    </row>
    <row r="27752" spans="2:4" x14ac:dyDescent="0.3">
      <c r="B27752" s="211" t="str">
        <f t="shared" si="868"/>
        <v/>
      </c>
      <c r="D27752" s="213" t="str">
        <f t="shared" si="869"/>
        <v/>
      </c>
    </row>
    <row r="27753" spans="2:4" x14ac:dyDescent="0.3">
      <c r="B27753" s="211" t="str">
        <f t="shared" si="868"/>
        <v/>
      </c>
      <c r="D27753" s="213" t="str">
        <f t="shared" si="869"/>
        <v/>
      </c>
    </row>
    <row r="27754" spans="2:4" x14ac:dyDescent="0.3">
      <c r="B27754" s="211" t="str">
        <f t="shared" si="868"/>
        <v/>
      </c>
      <c r="D27754" s="213" t="str">
        <f t="shared" si="869"/>
        <v/>
      </c>
    </row>
    <row r="27755" spans="2:4" x14ac:dyDescent="0.3">
      <c r="B27755" s="211" t="str">
        <f t="shared" si="868"/>
        <v/>
      </c>
      <c r="D27755" s="213" t="str">
        <f t="shared" si="869"/>
        <v/>
      </c>
    </row>
    <row r="27756" spans="2:4" x14ac:dyDescent="0.3">
      <c r="B27756" s="211" t="str">
        <f t="shared" si="868"/>
        <v/>
      </c>
      <c r="D27756" s="213" t="str">
        <f t="shared" si="869"/>
        <v/>
      </c>
    </row>
    <row r="27757" spans="2:4" x14ac:dyDescent="0.3">
      <c r="B27757" s="211" t="str">
        <f t="shared" si="868"/>
        <v/>
      </c>
      <c r="D27757" s="213" t="str">
        <f t="shared" si="869"/>
        <v/>
      </c>
    </row>
    <row r="27758" spans="2:4" x14ac:dyDescent="0.3">
      <c r="B27758" s="211" t="str">
        <f t="shared" si="868"/>
        <v/>
      </c>
      <c r="D27758" s="213" t="str">
        <f t="shared" si="869"/>
        <v/>
      </c>
    </row>
    <row r="27759" spans="2:4" x14ac:dyDescent="0.3">
      <c r="B27759" s="211" t="str">
        <f t="shared" si="868"/>
        <v/>
      </c>
      <c r="D27759" s="213" t="str">
        <f t="shared" si="869"/>
        <v/>
      </c>
    </row>
    <row r="27760" spans="2:4" x14ac:dyDescent="0.3">
      <c r="B27760" s="211" t="str">
        <f t="shared" si="868"/>
        <v/>
      </c>
      <c r="D27760" s="213" t="str">
        <f t="shared" si="869"/>
        <v/>
      </c>
    </row>
    <row r="27761" spans="2:4" x14ac:dyDescent="0.3">
      <c r="B27761" s="211" t="str">
        <f t="shared" si="868"/>
        <v/>
      </c>
      <c r="D27761" s="213" t="str">
        <f t="shared" si="869"/>
        <v/>
      </c>
    </row>
    <row r="27762" spans="2:4" x14ac:dyDescent="0.3">
      <c r="B27762" s="211" t="str">
        <f t="shared" si="868"/>
        <v/>
      </c>
      <c r="D27762" s="213" t="str">
        <f t="shared" si="869"/>
        <v/>
      </c>
    </row>
    <row r="27763" spans="2:4" x14ac:dyDescent="0.3">
      <c r="B27763" s="211" t="str">
        <f t="shared" si="868"/>
        <v/>
      </c>
      <c r="D27763" s="213" t="str">
        <f t="shared" si="869"/>
        <v/>
      </c>
    </row>
    <row r="27764" spans="2:4" x14ac:dyDescent="0.3">
      <c r="B27764" s="211" t="str">
        <f t="shared" si="868"/>
        <v/>
      </c>
      <c r="D27764" s="213" t="str">
        <f t="shared" si="869"/>
        <v/>
      </c>
    </row>
    <row r="27765" spans="2:4" x14ac:dyDescent="0.3">
      <c r="B27765" s="211" t="str">
        <f t="shared" si="868"/>
        <v/>
      </c>
      <c r="D27765" s="213" t="str">
        <f t="shared" si="869"/>
        <v/>
      </c>
    </row>
    <row r="27766" spans="2:4" x14ac:dyDescent="0.3">
      <c r="B27766" s="211" t="str">
        <f t="shared" si="868"/>
        <v/>
      </c>
      <c r="D27766" s="213" t="str">
        <f t="shared" si="869"/>
        <v/>
      </c>
    </row>
    <row r="27767" spans="2:4" x14ac:dyDescent="0.3">
      <c r="B27767" s="211" t="str">
        <f t="shared" si="868"/>
        <v/>
      </c>
      <c r="D27767" s="213" t="str">
        <f t="shared" si="869"/>
        <v/>
      </c>
    </row>
    <row r="27768" spans="2:4" x14ac:dyDescent="0.3">
      <c r="B27768" s="211" t="str">
        <f t="shared" si="868"/>
        <v/>
      </c>
      <c r="D27768" s="213" t="str">
        <f t="shared" si="869"/>
        <v/>
      </c>
    </row>
    <row r="27769" spans="2:4" x14ac:dyDescent="0.3">
      <c r="B27769" s="211" t="str">
        <f t="shared" si="868"/>
        <v/>
      </c>
      <c r="D27769" s="213" t="str">
        <f t="shared" si="869"/>
        <v/>
      </c>
    </row>
    <row r="27770" spans="2:4" x14ac:dyDescent="0.3">
      <c r="B27770" s="211" t="str">
        <f t="shared" si="868"/>
        <v/>
      </c>
      <c r="D27770" s="213" t="str">
        <f t="shared" si="869"/>
        <v/>
      </c>
    </row>
    <row r="27771" spans="2:4" x14ac:dyDescent="0.3">
      <c r="B27771" s="211" t="str">
        <f t="shared" si="868"/>
        <v/>
      </c>
      <c r="D27771" s="213" t="str">
        <f t="shared" si="869"/>
        <v/>
      </c>
    </row>
    <row r="27772" spans="2:4" x14ac:dyDescent="0.3">
      <c r="B27772" s="211" t="str">
        <f t="shared" si="868"/>
        <v/>
      </c>
      <c r="D27772" s="213" t="str">
        <f t="shared" si="869"/>
        <v/>
      </c>
    </row>
    <row r="27773" spans="2:4" x14ac:dyDescent="0.3">
      <c r="B27773" s="211" t="str">
        <f t="shared" si="868"/>
        <v/>
      </c>
      <c r="D27773" s="213" t="str">
        <f t="shared" si="869"/>
        <v/>
      </c>
    </row>
    <row r="27774" spans="2:4" x14ac:dyDescent="0.3">
      <c r="B27774" s="211" t="str">
        <f t="shared" si="868"/>
        <v/>
      </c>
      <c r="D27774" s="213" t="str">
        <f t="shared" si="869"/>
        <v/>
      </c>
    </row>
    <row r="27775" spans="2:4" x14ac:dyDescent="0.3">
      <c r="B27775" s="211" t="str">
        <f t="shared" si="868"/>
        <v/>
      </c>
      <c r="D27775" s="213" t="str">
        <f t="shared" si="869"/>
        <v/>
      </c>
    </row>
    <row r="27776" spans="2:4" x14ac:dyDescent="0.3">
      <c r="B27776" s="211" t="str">
        <f t="shared" si="868"/>
        <v/>
      </c>
      <c r="D27776" s="213" t="str">
        <f t="shared" si="869"/>
        <v/>
      </c>
    </row>
    <row r="27777" spans="2:4" x14ac:dyDescent="0.3">
      <c r="B27777" s="211" t="str">
        <f t="shared" si="868"/>
        <v/>
      </c>
      <c r="D27777" s="213" t="str">
        <f t="shared" si="869"/>
        <v/>
      </c>
    </row>
    <row r="27778" spans="2:4" x14ac:dyDescent="0.3">
      <c r="B27778" s="211" t="str">
        <f t="shared" si="868"/>
        <v/>
      </c>
      <c r="D27778" s="213" t="str">
        <f t="shared" si="869"/>
        <v/>
      </c>
    </row>
    <row r="27779" spans="2:4" x14ac:dyDescent="0.3">
      <c r="B27779" s="211" t="str">
        <f t="shared" si="868"/>
        <v/>
      </c>
      <c r="D27779" s="213" t="str">
        <f t="shared" si="869"/>
        <v/>
      </c>
    </row>
    <row r="27780" spans="2:4" x14ac:dyDescent="0.3">
      <c r="B27780" s="211" t="str">
        <f t="shared" si="868"/>
        <v/>
      </c>
      <c r="D27780" s="213" t="str">
        <f t="shared" si="869"/>
        <v/>
      </c>
    </row>
    <row r="27781" spans="2:4" x14ac:dyDescent="0.3">
      <c r="B27781" s="211" t="str">
        <f t="shared" si="868"/>
        <v/>
      </c>
      <c r="D27781" s="213" t="str">
        <f t="shared" si="869"/>
        <v/>
      </c>
    </row>
    <row r="27782" spans="2:4" x14ac:dyDescent="0.3">
      <c r="B27782" s="211" t="str">
        <f t="shared" ref="B27782:B27845" si="870">IF(NOT(ISBLANK(A27782)),INT(($B$2-A27782)/365.25),"")</f>
        <v/>
      </c>
      <c r="D27782" s="213" t="str">
        <f t="shared" ref="D27782:D27845" si="871">_xlfn.IFNA(VLOOKUP(B27782,AgeGroups,2,TRUE),"")</f>
        <v/>
      </c>
    </row>
    <row r="27783" spans="2:4" x14ac:dyDescent="0.3">
      <c r="B27783" s="211" t="str">
        <f t="shared" si="870"/>
        <v/>
      </c>
      <c r="D27783" s="213" t="str">
        <f t="shared" si="871"/>
        <v/>
      </c>
    </row>
    <row r="27784" spans="2:4" x14ac:dyDescent="0.3">
      <c r="B27784" s="211" t="str">
        <f t="shared" si="870"/>
        <v/>
      </c>
      <c r="D27784" s="213" t="str">
        <f t="shared" si="871"/>
        <v/>
      </c>
    </row>
    <row r="27785" spans="2:4" x14ac:dyDescent="0.3">
      <c r="B27785" s="211" t="str">
        <f t="shared" si="870"/>
        <v/>
      </c>
      <c r="D27785" s="213" t="str">
        <f t="shared" si="871"/>
        <v/>
      </c>
    </row>
    <row r="27786" spans="2:4" x14ac:dyDescent="0.3">
      <c r="B27786" s="211" t="str">
        <f t="shared" si="870"/>
        <v/>
      </c>
      <c r="D27786" s="213" t="str">
        <f t="shared" si="871"/>
        <v/>
      </c>
    </row>
    <row r="27787" spans="2:4" x14ac:dyDescent="0.3">
      <c r="B27787" s="211" t="str">
        <f t="shared" si="870"/>
        <v/>
      </c>
      <c r="D27787" s="213" t="str">
        <f t="shared" si="871"/>
        <v/>
      </c>
    </row>
    <row r="27788" spans="2:4" x14ac:dyDescent="0.3">
      <c r="B27788" s="211" t="str">
        <f t="shared" si="870"/>
        <v/>
      </c>
      <c r="D27788" s="213" t="str">
        <f t="shared" si="871"/>
        <v/>
      </c>
    </row>
    <row r="27789" spans="2:4" x14ac:dyDescent="0.3">
      <c r="B27789" s="211" t="str">
        <f t="shared" si="870"/>
        <v/>
      </c>
      <c r="D27789" s="213" t="str">
        <f t="shared" si="871"/>
        <v/>
      </c>
    </row>
    <row r="27790" spans="2:4" x14ac:dyDescent="0.3">
      <c r="B27790" s="211" t="str">
        <f t="shared" si="870"/>
        <v/>
      </c>
      <c r="D27790" s="213" t="str">
        <f t="shared" si="871"/>
        <v/>
      </c>
    </row>
    <row r="27791" spans="2:4" x14ac:dyDescent="0.3">
      <c r="B27791" s="211" t="str">
        <f t="shared" si="870"/>
        <v/>
      </c>
      <c r="D27791" s="213" t="str">
        <f t="shared" si="871"/>
        <v/>
      </c>
    </row>
    <row r="27792" spans="2:4" x14ac:dyDescent="0.3">
      <c r="B27792" s="211" t="str">
        <f t="shared" si="870"/>
        <v/>
      </c>
      <c r="D27792" s="213" t="str">
        <f t="shared" si="871"/>
        <v/>
      </c>
    </row>
    <row r="27793" spans="2:4" x14ac:dyDescent="0.3">
      <c r="B27793" s="211" t="str">
        <f t="shared" si="870"/>
        <v/>
      </c>
      <c r="D27793" s="213" t="str">
        <f t="shared" si="871"/>
        <v/>
      </c>
    </row>
    <row r="27794" spans="2:4" x14ac:dyDescent="0.3">
      <c r="B27794" s="211" t="str">
        <f t="shared" si="870"/>
        <v/>
      </c>
      <c r="D27794" s="213" t="str">
        <f t="shared" si="871"/>
        <v/>
      </c>
    </row>
    <row r="27795" spans="2:4" x14ac:dyDescent="0.3">
      <c r="B27795" s="211" t="str">
        <f t="shared" si="870"/>
        <v/>
      </c>
      <c r="D27795" s="213" t="str">
        <f t="shared" si="871"/>
        <v/>
      </c>
    </row>
    <row r="27796" spans="2:4" x14ac:dyDescent="0.3">
      <c r="B27796" s="211" t="str">
        <f t="shared" si="870"/>
        <v/>
      </c>
      <c r="D27796" s="213" t="str">
        <f t="shared" si="871"/>
        <v/>
      </c>
    </row>
    <row r="27797" spans="2:4" x14ac:dyDescent="0.3">
      <c r="B27797" s="211" t="str">
        <f t="shared" si="870"/>
        <v/>
      </c>
      <c r="D27797" s="213" t="str">
        <f t="shared" si="871"/>
        <v/>
      </c>
    </row>
    <row r="27798" spans="2:4" x14ac:dyDescent="0.3">
      <c r="B27798" s="211" t="str">
        <f t="shared" si="870"/>
        <v/>
      </c>
      <c r="D27798" s="213" t="str">
        <f t="shared" si="871"/>
        <v/>
      </c>
    </row>
    <row r="27799" spans="2:4" x14ac:dyDescent="0.3">
      <c r="B27799" s="211" t="str">
        <f t="shared" si="870"/>
        <v/>
      </c>
      <c r="D27799" s="213" t="str">
        <f t="shared" si="871"/>
        <v/>
      </c>
    </row>
    <row r="27800" spans="2:4" x14ac:dyDescent="0.3">
      <c r="B27800" s="211" t="str">
        <f t="shared" si="870"/>
        <v/>
      </c>
      <c r="D27800" s="213" t="str">
        <f t="shared" si="871"/>
        <v/>
      </c>
    </row>
    <row r="27801" spans="2:4" x14ac:dyDescent="0.3">
      <c r="B27801" s="211" t="str">
        <f t="shared" si="870"/>
        <v/>
      </c>
      <c r="D27801" s="213" t="str">
        <f t="shared" si="871"/>
        <v/>
      </c>
    </row>
    <row r="27802" spans="2:4" x14ac:dyDescent="0.3">
      <c r="B27802" s="211" t="str">
        <f t="shared" si="870"/>
        <v/>
      </c>
      <c r="D27802" s="213" t="str">
        <f t="shared" si="871"/>
        <v/>
      </c>
    </row>
    <row r="27803" spans="2:4" x14ac:dyDescent="0.3">
      <c r="B27803" s="211" t="str">
        <f t="shared" si="870"/>
        <v/>
      </c>
      <c r="D27803" s="213" t="str">
        <f t="shared" si="871"/>
        <v/>
      </c>
    </row>
    <row r="27804" spans="2:4" x14ac:dyDescent="0.3">
      <c r="B27804" s="211" t="str">
        <f t="shared" si="870"/>
        <v/>
      </c>
      <c r="D27804" s="213" t="str">
        <f t="shared" si="871"/>
        <v/>
      </c>
    </row>
    <row r="27805" spans="2:4" x14ac:dyDescent="0.3">
      <c r="B27805" s="211" t="str">
        <f t="shared" si="870"/>
        <v/>
      </c>
      <c r="D27805" s="213" t="str">
        <f t="shared" si="871"/>
        <v/>
      </c>
    </row>
    <row r="27806" spans="2:4" x14ac:dyDescent="0.3">
      <c r="B27806" s="211" t="str">
        <f t="shared" si="870"/>
        <v/>
      </c>
      <c r="D27806" s="213" t="str">
        <f t="shared" si="871"/>
        <v/>
      </c>
    </row>
    <row r="27807" spans="2:4" x14ac:dyDescent="0.3">
      <c r="B27807" s="211" t="str">
        <f t="shared" si="870"/>
        <v/>
      </c>
      <c r="D27807" s="213" t="str">
        <f t="shared" si="871"/>
        <v/>
      </c>
    </row>
    <row r="27808" spans="2:4" x14ac:dyDescent="0.3">
      <c r="B27808" s="211" t="str">
        <f t="shared" si="870"/>
        <v/>
      </c>
      <c r="D27808" s="213" t="str">
        <f t="shared" si="871"/>
        <v/>
      </c>
    </row>
    <row r="27809" spans="2:4" x14ac:dyDescent="0.3">
      <c r="B27809" s="211" t="str">
        <f t="shared" si="870"/>
        <v/>
      </c>
      <c r="D27809" s="213" t="str">
        <f t="shared" si="871"/>
        <v/>
      </c>
    </row>
    <row r="27810" spans="2:4" x14ac:dyDescent="0.3">
      <c r="B27810" s="211" t="str">
        <f t="shared" si="870"/>
        <v/>
      </c>
      <c r="D27810" s="213" t="str">
        <f t="shared" si="871"/>
        <v/>
      </c>
    </row>
    <row r="27811" spans="2:4" x14ac:dyDescent="0.3">
      <c r="B27811" s="211" t="str">
        <f t="shared" si="870"/>
        <v/>
      </c>
      <c r="D27811" s="213" t="str">
        <f t="shared" si="871"/>
        <v/>
      </c>
    </row>
    <row r="27812" spans="2:4" x14ac:dyDescent="0.3">
      <c r="B27812" s="211" t="str">
        <f t="shared" si="870"/>
        <v/>
      </c>
      <c r="D27812" s="213" t="str">
        <f t="shared" si="871"/>
        <v/>
      </c>
    </row>
    <row r="27813" spans="2:4" x14ac:dyDescent="0.3">
      <c r="B27813" s="211" t="str">
        <f t="shared" si="870"/>
        <v/>
      </c>
      <c r="D27813" s="213" t="str">
        <f t="shared" si="871"/>
        <v/>
      </c>
    </row>
    <row r="27814" spans="2:4" x14ac:dyDescent="0.3">
      <c r="B27814" s="211" t="str">
        <f t="shared" si="870"/>
        <v/>
      </c>
      <c r="D27814" s="213" t="str">
        <f t="shared" si="871"/>
        <v/>
      </c>
    </row>
    <row r="27815" spans="2:4" x14ac:dyDescent="0.3">
      <c r="B27815" s="211" t="str">
        <f t="shared" si="870"/>
        <v/>
      </c>
      <c r="D27815" s="213" t="str">
        <f t="shared" si="871"/>
        <v/>
      </c>
    </row>
    <row r="27816" spans="2:4" x14ac:dyDescent="0.3">
      <c r="B27816" s="211" t="str">
        <f t="shared" si="870"/>
        <v/>
      </c>
      <c r="D27816" s="213" t="str">
        <f t="shared" si="871"/>
        <v/>
      </c>
    </row>
    <row r="27817" spans="2:4" x14ac:dyDescent="0.3">
      <c r="B27817" s="211" t="str">
        <f t="shared" si="870"/>
        <v/>
      </c>
      <c r="D27817" s="213" t="str">
        <f t="shared" si="871"/>
        <v/>
      </c>
    </row>
    <row r="27818" spans="2:4" x14ac:dyDescent="0.3">
      <c r="B27818" s="211" t="str">
        <f t="shared" si="870"/>
        <v/>
      </c>
      <c r="D27818" s="213" t="str">
        <f t="shared" si="871"/>
        <v/>
      </c>
    </row>
    <row r="27819" spans="2:4" x14ac:dyDescent="0.3">
      <c r="B27819" s="211" t="str">
        <f t="shared" si="870"/>
        <v/>
      </c>
      <c r="D27819" s="213" t="str">
        <f t="shared" si="871"/>
        <v/>
      </c>
    </row>
    <row r="27820" spans="2:4" x14ac:dyDescent="0.3">
      <c r="B27820" s="211" t="str">
        <f t="shared" si="870"/>
        <v/>
      </c>
      <c r="D27820" s="213" t="str">
        <f t="shared" si="871"/>
        <v/>
      </c>
    </row>
    <row r="27821" spans="2:4" x14ac:dyDescent="0.3">
      <c r="B27821" s="211" t="str">
        <f t="shared" si="870"/>
        <v/>
      </c>
      <c r="D27821" s="213" t="str">
        <f t="shared" si="871"/>
        <v/>
      </c>
    </row>
    <row r="27822" spans="2:4" x14ac:dyDescent="0.3">
      <c r="B27822" s="211" t="str">
        <f t="shared" si="870"/>
        <v/>
      </c>
      <c r="D27822" s="213" t="str">
        <f t="shared" si="871"/>
        <v/>
      </c>
    </row>
    <row r="27823" spans="2:4" x14ac:dyDescent="0.3">
      <c r="B27823" s="211" t="str">
        <f t="shared" si="870"/>
        <v/>
      </c>
      <c r="D27823" s="213" t="str">
        <f t="shared" si="871"/>
        <v/>
      </c>
    </row>
    <row r="27824" spans="2:4" x14ac:dyDescent="0.3">
      <c r="B27824" s="211" t="str">
        <f t="shared" si="870"/>
        <v/>
      </c>
      <c r="D27824" s="213" t="str">
        <f t="shared" si="871"/>
        <v/>
      </c>
    </row>
    <row r="27825" spans="2:4" x14ac:dyDescent="0.3">
      <c r="B27825" s="211" t="str">
        <f t="shared" si="870"/>
        <v/>
      </c>
      <c r="D27825" s="213" t="str">
        <f t="shared" si="871"/>
        <v/>
      </c>
    </row>
    <row r="27826" spans="2:4" x14ac:dyDescent="0.3">
      <c r="B27826" s="211" t="str">
        <f t="shared" si="870"/>
        <v/>
      </c>
      <c r="D27826" s="213" t="str">
        <f t="shared" si="871"/>
        <v/>
      </c>
    </row>
    <row r="27827" spans="2:4" x14ac:dyDescent="0.3">
      <c r="B27827" s="211" t="str">
        <f t="shared" si="870"/>
        <v/>
      </c>
      <c r="D27827" s="213" t="str">
        <f t="shared" si="871"/>
        <v/>
      </c>
    </row>
    <row r="27828" spans="2:4" x14ac:dyDescent="0.3">
      <c r="B27828" s="211" t="str">
        <f t="shared" si="870"/>
        <v/>
      </c>
      <c r="D27828" s="213" t="str">
        <f t="shared" si="871"/>
        <v/>
      </c>
    </row>
    <row r="27829" spans="2:4" x14ac:dyDescent="0.3">
      <c r="B27829" s="211" t="str">
        <f t="shared" si="870"/>
        <v/>
      </c>
      <c r="D27829" s="213" t="str">
        <f t="shared" si="871"/>
        <v/>
      </c>
    </row>
    <row r="27830" spans="2:4" x14ac:dyDescent="0.3">
      <c r="B27830" s="211" t="str">
        <f t="shared" si="870"/>
        <v/>
      </c>
      <c r="D27830" s="213" t="str">
        <f t="shared" si="871"/>
        <v/>
      </c>
    </row>
    <row r="27831" spans="2:4" x14ac:dyDescent="0.3">
      <c r="B27831" s="211" t="str">
        <f t="shared" si="870"/>
        <v/>
      </c>
      <c r="D27831" s="213" t="str">
        <f t="shared" si="871"/>
        <v/>
      </c>
    </row>
    <row r="27832" spans="2:4" x14ac:dyDescent="0.3">
      <c r="B27832" s="211" t="str">
        <f t="shared" si="870"/>
        <v/>
      </c>
      <c r="D27832" s="213" t="str">
        <f t="shared" si="871"/>
        <v/>
      </c>
    </row>
    <row r="27833" spans="2:4" x14ac:dyDescent="0.3">
      <c r="B27833" s="211" t="str">
        <f t="shared" si="870"/>
        <v/>
      </c>
      <c r="D27833" s="213" t="str">
        <f t="shared" si="871"/>
        <v/>
      </c>
    </row>
    <row r="27834" spans="2:4" x14ac:dyDescent="0.3">
      <c r="B27834" s="211" t="str">
        <f t="shared" si="870"/>
        <v/>
      </c>
      <c r="D27834" s="213" t="str">
        <f t="shared" si="871"/>
        <v/>
      </c>
    </row>
    <row r="27835" spans="2:4" x14ac:dyDescent="0.3">
      <c r="B27835" s="211" t="str">
        <f t="shared" si="870"/>
        <v/>
      </c>
      <c r="D27835" s="213" t="str">
        <f t="shared" si="871"/>
        <v/>
      </c>
    </row>
    <row r="27836" spans="2:4" x14ac:dyDescent="0.3">
      <c r="B27836" s="211" t="str">
        <f t="shared" si="870"/>
        <v/>
      </c>
      <c r="D27836" s="213" t="str">
        <f t="shared" si="871"/>
        <v/>
      </c>
    </row>
    <row r="27837" spans="2:4" x14ac:dyDescent="0.3">
      <c r="B27837" s="211" t="str">
        <f t="shared" si="870"/>
        <v/>
      </c>
      <c r="D27837" s="213" t="str">
        <f t="shared" si="871"/>
        <v/>
      </c>
    </row>
    <row r="27838" spans="2:4" x14ac:dyDescent="0.3">
      <c r="B27838" s="211" t="str">
        <f t="shared" si="870"/>
        <v/>
      </c>
      <c r="D27838" s="213" t="str">
        <f t="shared" si="871"/>
        <v/>
      </c>
    </row>
    <row r="27839" spans="2:4" x14ac:dyDescent="0.3">
      <c r="B27839" s="211" t="str">
        <f t="shared" si="870"/>
        <v/>
      </c>
      <c r="D27839" s="213" t="str">
        <f t="shared" si="871"/>
        <v/>
      </c>
    </row>
    <row r="27840" spans="2:4" x14ac:dyDescent="0.3">
      <c r="B27840" s="211" t="str">
        <f t="shared" si="870"/>
        <v/>
      </c>
      <c r="D27840" s="213" t="str">
        <f t="shared" si="871"/>
        <v/>
      </c>
    </row>
    <row r="27841" spans="2:4" x14ac:dyDescent="0.3">
      <c r="B27841" s="211" t="str">
        <f t="shared" si="870"/>
        <v/>
      </c>
      <c r="D27841" s="213" t="str">
        <f t="shared" si="871"/>
        <v/>
      </c>
    </row>
    <row r="27842" spans="2:4" x14ac:dyDescent="0.3">
      <c r="B27842" s="211" t="str">
        <f t="shared" si="870"/>
        <v/>
      </c>
      <c r="D27842" s="213" t="str">
        <f t="shared" si="871"/>
        <v/>
      </c>
    </row>
    <row r="27843" spans="2:4" x14ac:dyDescent="0.3">
      <c r="B27843" s="211" t="str">
        <f t="shared" si="870"/>
        <v/>
      </c>
      <c r="D27843" s="213" t="str">
        <f t="shared" si="871"/>
        <v/>
      </c>
    </row>
    <row r="27844" spans="2:4" x14ac:dyDescent="0.3">
      <c r="B27844" s="211" t="str">
        <f t="shared" si="870"/>
        <v/>
      </c>
      <c r="D27844" s="213" t="str">
        <f t="shared" si="871"/>
        <v/>
      </c>
    </row>
    <row r="27845" spans="2:4" x14ac:dyDescent="0.3">
      <c r="B27845" s="211" t="str">
        <f t="shared" si="870"/>
        <v/>
      </c>
      <c r="D27845" s="213" t="str">
        <f t="shared" si="871"/>
        <v/>
      </c>
    </row>
    <row r="27846" spans="2:4" x14ac:dyDescent="0.3">
      <c r="B27846" s="211" t="str">
        <f t="shared" ref="B27846:B27909" si="872">IF(NOT(ISBLANK(A27846)),INT(($B$2-A27846)/365.25),"")</f>
        <v/>
      </c>
      <c r="D27846" s="213" t="str">
        <f t="shared" ref="D27846:D27909" si="873">_xlfn.IFNA(VLOOKUP(B27846,AgeGroups,2,TRUE),"")</f>
        <v/>
      </c>
    </row>
    <row r="27847" spans="2:4" x14ac:dyDescent="0.3">
      <c r="B27847" s="211" t="str">
        <f t="shared" si="872"/>
        <v/>
      </c>
      <c r="D27847" s="213" t="str">
        <f t="shared" si="873"/>
        <v/>
      </c>
    </row>
    <row r="27848" spans="2:4" x14ac:dyDescent="0.3">
      <c r="B27848" s="211" t="str">
        <f t="shared" si="872"/>
        <v/>
      </c>
      <c r="D27848" s="213" t="str">
        <f t="shared" si="873"/>
        <v/>
      </c>
    </row>
    <row r="27849" spans="2:4" x14ac:dyDescent="0.3">
      <c r="B27849" s="211" t="str">
        <f t="shared" si="872"/>
        <v/>
      </c>
      <c r="D27849" s="213" t="str">
        <f t="shared" si="873"/>
        <v/>
      </c>
    </row>
    <row r="27850" spans="2:4" x14ac:dyDescent="0.3">
      <c r="B27850" s="211" t="str">
        <f t="shared" si="872"/>
        <v/>
      </c>
      <c r="D27850" s="213" t="str">
        <f t="shared" si="873"/>
        <v/>
      </c>
    </row>
    <row r="27851" spans="2:4" x14ac:dyDescent="0.3">
      <c r="B27851" s="211" t="str">
        <f t="shared" si="872"/>
        <v/>
      </c>
      <c r="D27851" s="213" t="str">
        <f t="shared" si="873"/>
        <v/>
      </c>
    </row>
    <row r="27852" spans="2:4" x14ac:dyDescent="0.3">
      <c r="B27852" s="211" t="str">
        <f t="shared" si="872"/>
        <v/>
      </c>
      <c r="D27852" s="213" t="str">
        <f t="shared" si="873"/>
        <v/>
      </c>
    </row>
    <row r="27853" spans="2:4" x14ac:dyDescent="0.3">
      <c r="B27853" s="211" t="str">
        <f t="shared" si="872"/>
        <v/>
      </c>
      <c r="D27853" s="213" t="str">
        <f t="shared" si="873"/>
        <v/>
      </c>
    </row>
    <row r="27854" spans="2:4" x14ac:dyDescent="0.3">
      <c r="B27854" s="211" t="str">
        <f t="shared" si="872"/>
        <v/>
      </c>
      <c r="D27854" s="213" t="str">
        <f t="shared" si="873"/>
        <v/>
      </c>
    </row>
    <row r="27855" spans="2:4" x14ac:dyDescent="0.3">
      <c r="B27855" s="211" t="str">
        <f t="shared" si="872"/>
        <v/>
      </c>
      <c r="D27855" s="213" t="str">
        <f t="shared" si="873"/>
        <v/>
      </c>
    </row>
    <row r="27856" spans="2:4" x14ac:dyDescent="0.3">
      <c r="B27856" s="211" t="str">
        <f t="shared" si="872"/>
        <v/>
      </c>
      <c r="D27856" s="213" t="str">
        <f t="shared" si="873"/>
        <v/>
      </c>
    </row>
    <row r="27857" spans="2:4" x14ac:dyDescent="0.3">
      <c r="B27857" s="211" t="str">
        <f t="shared" si="872"/>
        <v/>
      </c>
      <c r="D27857" s="213" t="str">
        <f t="shared" si="873"/>
        <v/>
      </c>
    </row>
    <row r="27858" spans="2:4" x14ac:dyDescent="0.3">
      <c r="B27858" s="211" t="str">
        <f t="shared" si="872"/>
        <v/>
      </c>
      <c r="D27858" s="213" t="str">
        <f t="shared" si="873"/>
        <v/>
      </c>
    </row>
    <row r="27859" spans="2:4" x14ac:dyDescent="0.3">
      <c r="B27859" s="211" t="str">
        <f t="shared" si="872"/>
        <v/>
      </c>
      <c r="D27859" s="213" t="str">
        <f t="shared" si="873"/>
        <v/>
      </c>
    </row>
    <row r="27860" spans="2:4" x14ac:dyDescent="0.3">
      <c r="B27860" s="211" t="str">
        <f t="shared" si="872"/>
        <v/>
      </c>
      <c r="D27860" s="213" t="str">
        <f t="shared" si="873"/>
        <v/>
      </c>
    </row>
    <row r="27861" spans="2:4" x14ac:dyDescent="0.3">
      <c r="B27861" s="211" t="str">
        <f t="shared" si="872"/>
        <v/>
      </c>
      <c r="D27861" s="213" t="str">
        <f t="shared" si="873"/>
        <v/>
      </c>
    </row>
    <row r="27862" spans="2:4" x14ac:dyDescent="0.3">
      <c r="B27862" s="211" t="str">
        <f t="shared" si="872"/>
        <v/>
      </c>
      <c r="D27862" s="213" t="str">
        <f t="shared" si="873"/>
        <v/>
      </c>
    </row>
    <row r="27863" spans="2:4" x14ac:dyDescent="0.3">
      <c r="B27863" s="211" t="str">
        <f t="shared" si="872"/>
        <v/>
      </c>
      <c r="D27863" s="213" t="str">
        <f t="shared" si="873"/>
        <v/>
      </c>
    </row>
    <row r="27864" spans="2:4" x14ac:dyDescent="0.3">
      <c r="B27864" s="211" t="str">
        <f t="shared" si="872"/>
        <v/>
      </c>
      <c r="D27864" s="213" t="str">
        <f t="shared" si="873"/>
        <v/>
      </c>
    </row>
    <row r="27865" spans="2:4" x14ac:dyDescent="0.3">
      <c r="B27865" s="211" t="str">
        <f t="shared" si="872"/>
        <v/>
      </c>
      <c r="D27865" s="213" t="str">
        <f t="shared" si="873"/>
        <v/>
      </c>
    </row>
    <row r="27866" spans="2:4" x14ac:dyDescent="0.3">
      <c r="B27866" s="211" t="str">
        <f t="shared" si="872"/>
        <v/>
      </c>
      <c r="D27866" s="213" t="str">
        <f t="shared" si="873"/>
        <v/>
      </c>
    </row>
    <row r="27867" spans="2:4" x14ac:dyDescent="0.3">
      <c r="B27867" s="211" t="str">
        <f t="shared" si="872"/>
        <v/>
      </c>
      <c r="D27867" s="213" t="str">
        <f t="shared" si="873"/>
        <v/>
      </c>
    </row>
    <row r="27868" spans="2:4" x14ac:dyDescent="0.3">
      <c r="B27868" s="211" t="str">
        <f t="shared" si="872"/>
        <v/>
      </c>
      <c r="D27868" s="213" t="str">
        <f t="shared" si="873"/>
        <v/>
      </c>
    </row>
    <row r="27869" spans="2:4" x14ac:dyDescent="0.3">
      <c r="B27869" s="211" t="str">
        <f t="shared" si="872"/>
        <v/>
      </c>
      <c r="D27869" s="213" t="str">
        <f t="shared" si="873"/>
        <v/>
      </c>
    </row>
    <row r="27870" spans="2:4" x14ac:dyDescent="0.3">
      <c r="B27870" s="211" t="str">
        <f t="shared" si="872"/>
        <v/>
      </c>
      <c r="D27870" s="213" t="str">
        <f t="shared" si="873"/>
        <v/>
      </c>
    </row>
    <row r="27871" spans="2:4" x14ac:dyDescent="0.3">
      <c r="B27871" s="211" t="str">
        <f t="shared" si="872"/>
        <v/>
      </c>
      <c r="D27871" s="213" t="str">
        <f t="shared" si="873"/>
        <v/>
      </c>
    </row>
    <row r="27872" spans="2:4" x14ac:dyDescent="0.3">
      <c r="B27872" s="211" t="str">
        <f t="shared" si="872"/>
        <v/>
      </c>
      <c r="D27872" s="213" t="str">
        <f t="shared" si="873"/>
        <v/>
      </c>
    </row>
    <row r="27873" spans="2:4" x14ac:dyDescent="0.3">
      <c r="B27873" s="211" t="str">
        <f t="shared" si="872"/>
        <v/>
      </c>
      <c r="D27873" s="213" t="str">
        <f t="shared" si="873"/>
        <v/>
      </c>
    </row>
    <row r="27874" spans="2:4" x14ac:dyDescent="0.3">
      <c r="B27874" s="211" t="str">
        <f t="shared" si="872"/>
        <v/>
      </c>
      <c r="D27874" s="213" t="str">
        <f t="shared" si="873"/>
        <v/>
      </c>
    </row>
    <row r="27875" spans="2:4" x14ac:dyDescent="0.3">
      <c r="B27875" s="211" t="str">
        <f t="shared" si="872"/>
        <v/>
      </c>
      <c r="D27875" s="213" t="str">
        <f t="shared" si="873"/>
        <v/>
      </c>
    </row>
    <row r="27876" spans="2:4" x14ac:dyDescent="0.3">
      <c r="B27876" s="211" t="str">
        <f t="shared" si="872"/>
        <v/>
      </c>
      <c r="D27876" s="213" t="str">
        <f t="shared" si="873"/>
        <v/>
      </c>
    </row>
    <row r="27877" spans="2:4" x14ac:dyDescent="0.3">
      <c r="B27877" s="211" t="str">
        <f t="shared" si="872"/>
        <v/>
      </c>
      <c r="D27877" s="213" t="str">
        <f t="shared" si="873"/>
        <v/>
      </c>
    </row>
    <row r="27878" spans="2:4" x14ac:dyDescent="0.3">
      <c r="B27878" s="211" t="str">
        <f t="shared" si="872"/>
        <v/>
      </c>
      <c r="D27878" s="213" t="str">
        <f t="shared" si="873"/>
        <v/>
      </c>
    </row>
    <row r="27879" spans="2:4" x14ac:dyDescent="0.3">
      <c r="B27879" s="211" t="str">
        <f t="shared" si="872"/>
        <v/>
      </c>
      <c r="D27879" s="213" t="str">
        <f t="shared" si="873"/>
        <v/>
      </c>
    </row>
    <row r="27880" spans="2:4" x14ac:dyDescent="0.3">
      <c r="B27880" s="211" t="str">
        <f t="shared" si="872"/>
        <v/>
      </c>
      <c r="D27880" s="213" t="str">
        <f t="shared" si="873"/>
        <v/>
      </c>
    </row>
    <row r="27881" spans="2:4" x14ac:dyDescent="0.3">
      <c r="B27881" s="211" t="str">
        <f t="shared" si="872"/>
        <v/>
      </c>
      <c r="D27881" s="213" t="str">
        <f t="shared" si="873"/>
        <v/>
      </c>
    </row>
    <row r="27882" spans="2:4" x14ac:dyDescent="0.3">
      <c r="B27882" s="211" t="str">
        <f t="shared" si="872"/>
        <v/>
      </c>
      <c r="D27882" s="213" t="str">
        <f t="shared" si="873"/>
        <v/>
      </c>
    </row>
    <row r="27883" spans="2:4" x14ac:dyDescent="0.3">
      <c r="B27883" s="211" t="str">
        <f t="shared" si="872"/>
        <v/>
      </c>
      <c r="D27883" s="213" t="str">
        <f t="shared" si="873"/>
        <v/>
      </c>
    </row>
    <row r="27884" spans="2:4" x14ac:dyDescent="0.3">
      <c r="B27884" s="211" t="str">
        <f t="shared" si="872"/>
        <v/>
      </c>
      <c r="D27884" s="213" t="str">
        <f t="shared" si="873"/>
        <v/>
      </c>
    </row>
    <row r="27885" spans="2:4" x14ac:dyDescent="0.3">
      <c r="B27885" s="211" t="str">
        <f t="shared" si="872"/>
        <v/>
      </c>
      <c r="D27885" s="213" t="str">
        <f t="shared" si="873"/>
        <v/>
      </c>
    </row>
    <row r="27886" spans="2:4" x14ac:dyDescent="0.3">
      <c r="B27886" s="211" t="str">
        <f t="shared" si="872"/>
        <v/>
      </c>
      <c r="D27886" s="213" t="str">
        <f t="shared" si="873"/>
        <v/>
      </c>
    </row>
    <row r="27887" spans="2:4" x14ac:dyDescent="0.3">
      <c r="B27887" s="211" t="str">
        <f t="shared" si="872"/>
        <v/>
      </c>
      <c r="D27887" s="213" t="str">
        <f t="shared" si="873"/>
        <v/>
      </c>
    </row>
    <row r="27888" spans="2:4" x14ac:dyDescent="0.3">
      <c r="B27888" s="211" t="str">
        <f t="shared" si="872"/>
        <v/>
      </c>
      <c r="D27888" s="213" t="str">
        <f t="shared" si="873"/>
        <v/>
      </c>
    </row>
    <row r="27889" spans="2:4" x14ac:dyDescent="0.3">
      <c r="B27889" s="211" t="str">
        <f t="shared" si="872"/>
        <v/>
      </c>
      <c r="D27889" s="213" t="str">
        <f t="shared" si="873"/>
        <v/>
      </c>
    </row>
    <row r="27890" spans="2:4" x14ac:dyDescent="0.3">
      <c r="B27890" s="211" t="str">
        <f t="shared" si="872"/>
        <v/>
      </c>
      <c r="D27890" s="213" t="str">
        <f t="shared" si="873"/>
        <v/>
      </c>
    </row>
    <row r="27891" spans="2:4" x14ac:dyDescent="0.3">
      <c r="B27891" s="211" t="str">
        <f t="shared" si="872"/>
        <v/>
      </c>
      <c r="D27891" s="213" t="str">
        <f t="shared" si="873"/>
        <v/>
      </c>
    </row>
    <row r="27892" spans="2:4" x14ac:dyDescent="0.3">
      <c r="B27892" s="211" t="str">
        <f t="shared" si="872"/>
        <v/>
      </c>
      <c r="D27892" s="213" t="str">
        <f t="shared" si="873"/>
        <v/>
      </c>
    </row>
    <row r="27893" spans="2:4" x14ac:dyDescent="0.3">
      <c r="B27893" s="211" t="str">
        <f t="shared" si="872"/>
        <v/>
      </c>
      <c r="D27893" s="213" t="str">
        <f t="shared" si="873"/>
        <v/>
      </c>
    </row>
    <row r="27894" spans="2:4" x14ac:dyDescent="0.3">
      <c r="B27894" s="211" t="str">
        <f t="shared" si="872"/>
        <v/>
      </c>
      <c r="D27894" s="213" t="str">
        <f t="shared" si="873"/>
        <v/>
      </c>
    </row>
    <row r="27895" spans="2:4" x14ac:dyDescent="0.3">
      <c r="B27895" s="211" t="str">
        <f t="shared" si="872"/>
        <v/>
      </c>
      <c r="D27895" s="213" t="str">
        <f t="shared" si="873"/>
        <v/>
      </c>
    </row>
    <row r="27896" spans="2:4" x14ac:dyDescent="0.3">
      <c r="B27896" s="211" t="str">
        <f t="shared" si="872"/>
        <v/>
      </c>
      <c r="D27896" s="213" t="str">
        <f t="shared" si="873"/>
        <v/>
      </c>
    </row>
    <row r="27897" spans="2:4" x14ac:dyDescent="0.3">
      <c r="B27897" s="211" t="str">
        <f t="shared" si="872"/>
        <v/>
      </c>
      <c r="D27897" s="213" t="str">
        <f t="shared" si="873"/>
        <v/>
      </c>
    </row>
    <row r="27898" spans="2:4" x14ac:dyDescent="0.3">
      <c r="B27898" s="211" t="str">
        <f t="shared" si="872"/>
        <v/>
      </c>
      <c r="D27898" s="213" t="str">
        <f t="shared" si="873"/>
        <v/>
      </c>
    </row>
    <row r="27899" spans="2:4" x14ac:dyDescent="0.3">
      <c r="B27899" s="211" t="str">
        <f t="shared" si="872"/>
        <v/>
      </c>
      <c r="D27899" s="213" t="str">
        <f t="shared" si="873"/>
        <v/>
      </c>
    </row>
    <row r="27900" spans="2:4" x14ac:dyDescent="0.3">
      <c r="B27900" s="211" t="str">
        <f t="shared" si="872"/>
        <v/>
      </c>
      <c r="D27900" s="213" t="str">
        <f t="shared" si="873"/>
        <v/>
      </c>
    </row>
    <row r="27901" spans="2:4" x14ac:dyDescent="0.3">
      <c r="B27901" s="211" t="str">
        <f t="shared" si="872"/>
        <v/>
      </c>
      <c r="D27901" s="213" t="str">
        <f t="shared" si="873"/>
        <v/>
      </c>
    </row>
    <row r="27902" spans="2:4" x14ac:dyDescent="0.3">
      <c r="B27902" s="211" t="str">
        <f t="shared" si="872"/>
        <v/>
      </c>
      <c r="D27902" s="213" t="str">
        <f t="shared" si="873"/>
        <v/>
      </c>
    </row>
    <row r="27903" spans="2:4" x14ac:dyDescent="0.3">
      <c r="B27903" s="211" t="str">
        <f t="shared" si="872"/>
        <v/>
      </c>
      <c r="D27903" s="213" t="str">
        <f t="shared" si="873"/>
        <v/>
      </c>
    </row>
    <row r="27904" spans="2:4" x14ac:dyDescent="0.3">
      <c r="B27904" s="211" t="str">
        <f t="shared" si="872"/>
        <v/>
      </c>
      <c r="D27904" s="213" t="str">
        <f t="shared" si="873"/>
        <v/>
      </c>
    </row>
    <row r="27905" spans="2:4" x14ac:dyDescent="0.3">
      <c r="B27905" s="211" t="str">
        <f t="shared" si="872"/>
        <v/>
      </c>
      <c r="D27905" s="213" t="str">
        <f t="shared" si="873"/>
        <v/>
      </c>
    </row>
    <row r="27906" spans="2:4" x14ac:dyDescent="0.3">
      <c r="B27906" s="211" t="str">
        <f t="shared" si="872"/>
        <v/>
      </c>
      <c r="D27906" s="213" t="str">
        <f t="shared" si="873"/>
        <v/>
      </c>
    </row>
    <row r="27907" spans="2:4" x14ac:dyDescent="0.3">
      <c r="B27907" s="211" t="str">
        <f t="shared" si="872"/>
        <v/>
      </c>
      <c r="D27907" s="213" t="str">
        <f t="shared" si="873"/>
        <v/>
      </c>
    </row>
    <row r="27908" spans="2:4" x14ac:dyDescent="0.3">
      <c r="B27908" s="211" t="str">
        <f t="shared" si="872"/>
        <v/>
      </c>
      <c r="D27908" s="213" t="str">
        <f t="shared" si="873"/>
        <v/>
      </c>
    </row>
    <row r="27909" spans="2:4" x14ac:dyDescent="0.3">
      <c r="B27909" s="211" t="str">
        <f t="shared" si="872"/>
        <v/>
      </c>
      <c r="D27909" s="213" t="str">
        <f t="shared" si="873"/>
        <v/>
      </c>
    </row>
    <row r="27910" spans="2:4" x14ac:dyDescent="0.3">
      <c r="B27910" s="211" t="str">
        <f t="shared" ref="B27910:B27973" si="874">IF(NOT(ISBLANK(A27910)),INT(($B$2-A27910)/365.25),"")</f>
        <v/>
      </c>
      <c r="D27910" s="213" t="str">
        <f t="shared" ref="D27910:D27973" si="875">_xlfn.IFNA(VLOOKUP(B27910,AgeGroups,2,TRUE),"")</f>
        <v/>
      </c>
    </row>
    <row r="27911" spans="2:4" x14ac:dyDescent="0.3">
      <c r="B27911" s="211" t="str">
        <f t="shared" si="874"/>
        <v/>
      </c>
      <c r="D27911" s="213" t="str">
        <f t="shared" si="875"/>
        <v/>
      </c>
    </row>
    <row r="27912" spans="2:4" x14ac:dyDescent="0.3">
      <c r="B27912" s="211" t="str">
        <f t="shared" si="874"/>
        <v/>
      </c>
      <c r="D27912" s="213" t="str">
        <f t="shared" si="875"/>
        <v/>
      </c>
    </row>
    <row r="27913" spans="2:4" x14ac:dyDescent="0.3">
      <c r="B27913" s="211" t="str">
        <f t="shared" si="874"/>
        <v/>
      </c>
      <c r="D27913" s="213" t="str">
        <f t="shared" si="875"/>
        <v/>
      </c>
    </row>
    <row r="27914" spans="2:4" x14ac:dyDescent="0.3">
      <c r="B27914" s="211" t="str">
        <f t="shared" si="874"/>
        <v/>
      </c>
      <c r="D27914" s="213" t="str">
        <f t="shared" si="875"/>
        <v/>
      </c>
    </row>
    <row r="27915" spans="2:4" x14ac:dyDescent="0.3">
      <c r="B27915" s="211" t="str">
        <f t="shared" si="874"/>
        <v/>
      </c>
      <c r="D27915" s="213" t="str">
        <f t="shared" si="875"/>
        <v/>
      </c>
    </row>
    <row r="27916" spans="2:4" x14ac:dyDescent="0.3">
      <c r="B27916" s="211" t="str">
        <f t="shared" si="874"/>
        <v/>
      </c>
      <c r="D27916" s="213" t="str">
        <f t="shared" si="875"/>
        <v/>
      </c>
    </row>
    <row r="27917" spans="2:4" x14ac:dyDescent="0.3">
      <c r="B27917" s="211" t="str">
        <f t="shared" si="874"/>
        <v/>
      </c>
      <c r="D27917" s="213" t="str">
        <f t="shared" si="875"/>
        <v/>
      </c>
    </row>
    <row r="27918" spans="2:4" x14ac:dyDescent="0.3">
      <c r="B27918" s="211" t="str">
        <f t="shared" si="874"/>
        <v/>
      </c>
      <c r="D27918" s="213" t="str">
        <f t="shared" si="875"/>
        <v/>
      </c>
    </row>
    <row r="27919" spans="2:4" x14ac:dyDescent="0.3">
      <c r="B27919" s="211" t="str">
        <f t="shared" si="874"/>
        <v/>
      </c>
      <c r="D27919" s="213" t="str">
        <f t="shared" si="875"/>
        <v/>
      </c>
    </row>
    <row r="27920" spans="2:4" x14ac:dyDescent="0.3">
      <c r="B27920" s="211" t="str">
        <f t="shared" si="874"/>
        <v/>
      </c>
      <c r="D27920" s="213" t="str">
        <f t="shared" si="875"/>
        <v/>
      </c>
    </row>
    <row r="27921" spans="2:4" x14ac:dyDescent="0.3">
      <c r="B27921" s="211" t="str">
        <f t="shared" si="874"/>
        <v/>
      </c>
      <c r="D27921" s="213" t="str">
        <f t="shared" si="875"/>
        <v/>
      </c>
    </row>
    <row r="27922" spans="2:4" x14ac:dyDescent="0.3">
      <c r="B27922" s="211" t="str">
        <f t="shared" si="874"/>
        <v/>
      </c>
      <c r="D27922" s="213" t="str">
        <f t="shared" si="875"/>
        <v/>
      </c>
    </row>
    <row r="27923" spans="2:4" x14ac:dyDescent="0.3">
      <c r="B27923" s="211" t="str">
        <f t="shared" si="874"/>
        <v/>
      </c>
      <c r="D27923" s="213" t="str">
        <f t="shared" si="875"/>
        <v/>
      </c>
    </row>
    <row r="27924" spans="2:4" x14ac:dyDescent="0.3">
      <c r="B27924" s="211" t="str">
        <f t="shared" si="874"/>
        <v/>
      </c>
      <c r="D27924" s="213" t="str">
        <f t="shared" si="875"/>
        <v/>
      </c>
    </row>
    <row r="27925" spans="2:4" x14ac:dyDescent="0.3">
      <c r="B27925" s="211" t="str">
        <f t="shared" si="874"/>
        <v/>
      </c>
      <c r="D27925" s="213" t="str">
        <f t="shared" si="875"/>
        <v/>
      </c>
    </row>
    <row r="27926" spans="2:4" x14ac:dyDescent="0.3">
      <c r="B27926" s="211" t="str">
        <f t="shared" si="874"/>
        <v/>
      </c>
      <c r="D27926" s="213" t="str">
        <f t="shared" si="875"/>
        <v/>
      </c>
    </row>
    <row r="27927" spans="2:4" x14ac:dyDescent="0.3">
      <c r="B27927" s="211" t="str">
        <f t="shared" si="874"/>
        <v/>
      </c>
      <c r="D27927" s="213" t="str">
        <f t="shared" si="875"/>
        <v/>
      </c>
    </row>
    <row r="27928" spans="2:4" x14ac:dyDescent="0.3">
      <c r="B27928" s="211" t="str">
        <f t="shared" si="874"/>
        <v/>
      </c>
      <c r="D27928" s="213" t="str">
        <f t="shared" si="875"/>
        <v/>
      </c>
    </row>
    <row r="27929" spans="2:4" x14ac:dyDescent="0.3">
      <c r="B27929" s="211" t="str">
        <f t="shared" si="874"/>
        <v/>
      </c>
      <c r="D27929" s="213" t="str">
        <f t="shared" si="875"/>
        <v/>
      </c>
    </row>
    <row r="27930" spans="2:4" x14ac:dyDescent="0.3">
      <c r="B27930" s="211" t="str">
        <f t="shared" si="874"/>
        <v/>
      </c>
      <c r="D27930" s="213" t="str">
        <f t="shared" si="875"/>
        <v/>
      </c>
    </row>
    <row r="27931" spans="2:4" x14ac:dyDescent="0.3">
      <c r="B27931" s="211" t="str">
        <f t="shared" si="874"/>
        <v/>
      </c>
      <c r="D27931" s="213" t="str">
        <f t="shared" si="875"/>
        <v/>
      </c>
    </row>
    <row r="27932" spans="2:4" x14ac:dyDescent="0.3">
      <c r="B27932" s="211" t="str">
        <f t="shared" si="874"/>
        <v/>
      </c>
      <c r="D27932" s="213" t="str">
        <f t="shared" si="875"/>
        <v/>
      </c>
    </row>
    <row r="27933" spans="2:4" x14ac:dyDescent="0.3">
      <c r="B27933" s="211" t="str">
        <f t="shared" si="874"/>
        <v/>
      </c>
      <c r="D27933" s="213" t="str">
        <f t="shared" si="875"/>
        <v/>
      </c>
    </row>
    <row r="27934" spans="2:4" x14ac:dyDescent="0.3">
      <c r="B27934" s="211" t="str">
        <f t="shared" si="874"/>
        <v/>
      </c>
      <c r="D27934" s="213" t="str">
        <f t="shared" si="875"/>
        <v/>
      </c>
    </row>
    <row r="27935" spans="2:4" x14ac:dyDescent="0.3">
      <c r="B27935" s="211" t="str">
        <f t="shared" si="874"/>
        <v/>
      </c>
      <c r="D27935" s="213" t="str">
        <f t="shared" si="875"/>
        <v/>
      </c>
    </row>
    <row r="27936" spans="2:4" x14ac:dyDescent="0.3">
      <c r="B27936" s="211" t="str">
        <f t="shared" si="874"/>
        <v/>
      </c>
      <c r="D27936" s="213" t="str">
        <f t="shared" si="875"/>
        <v/>
      </c>
    </row>
    <row r="27937" spans="2:4" x14ac:dyDescent="0.3">
      <c r="B27937" s="211" t="str">
        <f t="shared" si="874"/>
        <v/>
      </c>
      <c r="D27937" s="213" t="str">
        <f t="shared" si="875"/>
        <v/>
      </c>
    </row>
    <row r="27938" spans="2:4" x14ac:dyDescent="0.3">
      <c r="B27938" s="211" t="str">
        <f t="shared" si="874"/>
        <v/>
      </c>
      <c r="D27938" s="213" t="str">
        <f t="shared" si="875"/>
        <v/>
      </c>
    </row>
    <row r="27939" spans="2:4" x14ac:dyDescent="0.3">
      <c r="B27939" s="211" t="str">
        <f t="shared" si="874"/>
        <v/>
      </c>
      <c r="D27939" s="213" t="str">
        <f t="shared" si="875"/>
        <v/>
      </c>
    </row>
    <row r="27940" spans="2:4" x14ac:dyDescent="0.3">
      <c r="B27940" s="211" t="str">
        <f t="shared" si="874"/>
        <v/>
      </c>
      <c r="D27940" s="213" t="str">
        <f t="shared" si="875"/>
        <v/>
      </c>
    </row>
    <row r="27941" spans="2:4" x14ac:dyDescent="0.3">
      <c r="B27941" s="211" t="str">
        <f t="shared" si="874"/>
        <v/>
      </c>
      <c r="D27941" s="213" t="str">
        <f t="shared" si="875"/>
        <v/>
      </c>
    </row>
    <row r="27942" spans="2:4" x14ac:dyDescent="0.3">
      <c r="B27942" s="211" t="str">
        <f t="shared" si="874"/>
        <v/>
      </c>
      <c r="D27942" s="213" t="str">
        <f t="shared" si="875"/>
        <v/>
      </c>
    </row>
    <row r="27943" spans="2:4" x14ac:dyDescent="0.3">
      <c r="B27943" s="211" t="str">
        <f t="shared" si="874"/>
        <v/>
      </c>
      <c r="D27943" s="213" t="str">
        <f t="shared" si="875"/>
        <v/>
      </c>
    </row>
    <row r="27944" spans="2:4" x14ac:dyDescent="0.3">
      <c r="B27944" s="211" t="str">
        <f t="shared" si="874"/>
        <v/>
      </c>
      <c r="D27944" s="213" t="str">
        <f t="shared" si="875"/>
        <v/>
      </c>
    </row>
    <row r="27945" spans="2:4" x14ac:dyDescent="0.3">
      <c r="B27945" s="211" t="str">
        <f t="shared" si="874"/>
        <v/>
      </c>
      <c r="D27945" s="213" t="str">
        <f t="shared" si="875"/>
        <v/>
      </c>
    </row>
    <row r="27946" spans="2:4" x14ac:dyDescent="0.3">
      <c r="B27946" s="211" t="str">
        <f t="shared" si="874"/>
        <v/>
      </c>
      <c r="D27946" s="213" t="str">
        <f t="shared" si="875"/>
        <v/>
      </c>
    </row>
    <row r="27947" spans="2:4" x14ac:dyDescent="0.3">
      <c r="B27947" s="211" t="str">
        <f t="shared" si="874"/>
        <v/>
      </c>
      <c r="D27947" s="213" t="str">
        <f t="shared" si="875"/>
        <v/>
      </c>
    </row>
    <row r="27948" spans="2:4" x14ac:dyDescent="0.3">
      <c r="B27948" s="211" t="str">
        <f t="shared" si="874"/>
        <v/>
      </c>
      <c r="D27948" s="213" t="str">
        <f t="shared" si="875"/>
        <v/>
      </c>
    </row>
    <row r="27949" spans="2:4" x14ac:dyDescent="0.3">
      <c r="B27949" s="211" t="str">
        <f t="shared" si="874"/>
        <v/>
      </c>
      <c r="D27949" s="213" t="str">
        <f t="shared" si="875"/>
        <v/>
      </c>
    </row>
    <row r="27950" spans="2:4" x14ac:dyDescent="0.3">
      <c r="B27950" s="211" t="str">
        <f t="shared" si="874"/>
        <v/>
      </c>
      <c r="D27950" s="213" t="str">
        <f t="shared" si="875"/>
        <v/>
      </c>
    </row>
    <row r="27951" spans="2:4" x14ac:dyDescent="0.3">
      <c r="B27951" s="211" t="str">
        <f t="shared" si="874"/>
        <v/>
      </c>
      <c r="D27951" s="213" t="str">
        <f t="shared" si="875"/>
        <v/>
      </c>
    </row>
    <row r="27952" spans="2:4" x14ac:dyDescent="0.3">
      <c r="B27952" s="211" t="str">
        <f t="shared" si="874"/>
        <v/>
      </c>
      <c r="D27952" s="213" t="str">
        <f t="shared" si="875"/>
        <v/>
      </c>
    </row>
    <row r="27953" spans="2:4" x14ac:dyDescent="0.3">
      <c r="B27953" s="211" t="str">
        <f t="shared" si="874"/>
        <v/>
      </c>
      <c r="D27953" s="213" t="str">
        <f t="shared" si="875"/>
        <v/>
      </c>
    </row>
    <row r="27954" spans="2:4" x14ac:dyDescent="0.3">
      <c r="B27954" s="211" t="str">
        <f t="shared" si="874"/>
        <v/>
      </c>
      <c r="D27954" s="213" t="str">
        <f t="shared" si="875"/>
        <v/>
      </c>
    </row>
    <row r="27955" spans="2:4" x14ac:dyDescent="0.3">
      <c r="B27955" s="211" t="str">
        <f t="shared" si="874"/>
        <v/>
      </c>
      <c r="D27955" s="213" t="str">
        <f t="shared" si="875"/>
        <v/>
      </c>
    </row>
    <row r="27956" spans="2:4" x14ac:dyDescent="0.3">
      <c r="B27956" s="211" t="str">
        <f t="shared" si="874"/>
        <v/>
      </c>
      <c r="D27956" s="213" t="str">
        <f t="shared" si="875"/>
        <v/>
      </c>
    </row>
    <row r="27957" spans="2:4" x14ac:dyDescent="0.3">
      <c r="B27957" s="211" t="str">
        <f t="shared" si="874"/>
        <v/>
      </c>
      <c r="D27957" s="213" t="str">
        <f t="shared" si="875"/>
        <v/>
      </c>
    </row>
    <row r="27958" spans="2:4" x14ac:dyDescent="0.3">
      <c r="B27958" s="211" t="str">
        <f t="shared" si="874"/>
        <v/>
      </c>
      <c r="D27958" s="213" t="str">
        <f t="shared" si="875"/>
        <v/>
      </c>
    </row>
    <row r="27959" spans="2:4" x14ac:dyDescent="0.3">
      <c r="B27959" s="211" t="str">
        <f t="shared" si="874"/>
        <v/>
      </c>
      <c r="D27959" s="213" t="str">
        <f t="shared" si="875"/>
        <v/>
      </c>
    </row>
    <row r="27960" spans="2:4" x14ac:dyDescent="0.3">
      <c r="B27960" s="211" t="str">
        <f t="shared" si="874"/>
        <v/>
      </c>
      <c r="D27960" s="213" t="str">
        <f t="shared" si="875"/>
        <v/>
      </c>
    </row>
    <row r="27961" spans="2:4" x14ac:dyDescent="0.3">
      <c r="B27961" s="211" t="str">
        <f t="shared" si="874"/>
        <v/>
      </c>
      <c r="D27961" s="213" t="str">
        <f t="shared" si="875"/>
        <v/>
      </c>
    </row>
    <row r="27962" spans="2:4" x14ac:dyDescent="0.3">
      <c r="B27962" s="211" t="str">
        <f t="shared" si="874"/>
        <v/>
      </c>
      <c r="D27962" s="213" t="str">
        <f t="shared" si="875"/>
        <v/>
      </c>
    </row>
    <row r="27963" spans="2:4" x14ac:dyDescent="0.3">
      <c r="B27963" s="211" t="str">
        <f t="shared" si="874"/>
        <v/>
      </c>
      <c r="D27963" s="213" t="str">
        <f t="shared" si="875"/>
        <v/>
      </c>
    </row>
    <row r="27964" spans="2:4" x14ac:dyDescent="0.3">
      <c r="B27964" s="211" t="str">
        <f t="shared" si="874"/>
        <v/>
      </c>
      <c r="D27964" s="213" t="str">
        <f t="shared" si="875"/>
        <v/>
      </c>
    </row>
    <row r="27965" spans="2:4" x14ac:dyDescent="0.3">
      <c r="B27965" s="211" t="str">
        <f t="shared" si="874"/>
        <v/>
      </c>
      <c r="D27965" s="213" t="str">
        <f t="shared" si="875"/>
        <v/>
      </c>
    </row>
    <row r="27966" spans="2:4" x14ac:dyDescent="0.3">
      <c r="B27966" s="211" t="str">
        <f t="shared" si="874"/>
        <v/>
      </c>
      <c r="D27966" s="213" t="str">
        <f t="shared" si="875"/>
        <v/>
      </c>
    </row>
    <row r="27967" spans="2:4" x14ac:dyDescent="0.3">
      <c r="B27967" s="211" t="str">
        <f t="shared" si="874"/>
        <v/>
      </c>
      <c r="D27967" s="213" t="str">
        <f t="shared" si="875"/>
        <v/>
      </c>
    </row>
    <row r="27968" spans="2:4" x14ac:dyDescent="0.3">
      <c r="B27968" s="211" t="str">
        <f t="shared" si="874"/>
        <v/>
      </c>
      <c r="D27968" s="213" t="str">
        <f t="shared" si="875"/>
        <v/>
      </c>
    </row>
    <row r="27969" spans="2:4" x14ac:dyDescent="0.3">
      <c r="B27969" s="211" t="str">
        <f t="shared" si="874"/>
        <v/>
      </c>
      <c r="D27969" s="213" t="str">
        <f t="shared" si="875"/>
        <v/>
      </c>
    </row>
    <row r="27970" spans="2:4" x14ac:dyDescent="0.3">
      <c r="B27970" s="211" t="str">
        <f t="shared" si="874"/>
        <v/>
      </c>
      <c r="D27970" s="213" t="str">
        <f t="shared" si="875"/>
        <v/>
      </c>
    </row>
    <row r="27971" spans="2:4" x14ac:dyDescent="0.3">
      <c r="B27971" s="211" t="str">
        <f t="shared" si="874"/>
        <v/>
      </c>
      <c r="D27971" s="213" t="str">
        <f t="shared" si="875"/>
        <v/>
      </c>
    </row>
    <row r="27972" spans="2:4" x14ac:dyDescent="0.3">
      <c r="B27972" s="211" t="str">
        <f t="shared" si="874"/>
        <v/>
      </c>
      <c r="D27972" s="213" t="str">
        <f t="shared" si="875"/>
        <v/>
      </c>
    </row>
    <row r="27973" spans="2:4" x14ac:dyDescent="0.3">
      <c r="B27973" s="211" t="str">
        <f t="shared" si="874"/>
        <v/>
      </c>
      <c r="D27973" s="213" t="str">
        <f t="shared" si="875"/>
        <v/>
      </c>
    </row>
    <row r="27974" spans="2:4" x14ac:dyDescent="0.3">
      <c r="B27974" s="211" t="str">
        <f t="shared" ref="B27974:B28037" si="876">IF(NOT(ISBLANK(A27974)),INT(($B$2-A27974)/365.25),"")</f>
        <v/>
      </c>
      <c r="D27974" s="213" t="str">
        <f t="shared" ref="D27974:D28037" si="877">_xlfn.IFNA(VLOOKUP(B27974,AgeGroups,2,TRUE),"")</f>
        <v/>
      </c>
    </row>
    <row r="27975" spans="2:4" x14ac:dyDescent="0.3">
      <c r="B27975" s="211" t="str">
        <f t="shared" si="876"/>
        <v/>
      </c>
      <c r="D27975" s="213" t="str">
        <f t="shared" si="877"/>
        <v/>
      </c>
    </row>
    <row r="27976" spans="2:4" x14ac:dyDescent="0.3">
      <c r="B27976" s="211" t="str">
        <f t="shared" si="876"/>
        <v/>
      </c>
      <c r="D27976" s="213" t="str">
        <f t="shared" si="877"/>
        <v/>
      </c>
    </row>
    <row r="27977" spans="2:4" x14ac:dyDescent="0.3">
      <c r="B27977" s="211" t="str">
        <f t="shared" si="876"/>
        <v/>
      </c>
      <c r="D27977" s="213" t="str">
        <f t="shared" si="877"/>
        <v/>
      </c>
    </row>
    <row r="27978" spans="2:4" x14ac:dyDescent="0.3">
      <c r="B27978" s="211" t="str">
        <f t="shared" si="876"/>
        <v/>
      </c>
      <c r="D27978" s="213" t="str">
        <f t="shared" si="877"/>
        <v/>
      </c>
    </row>
    <row r="27979" spans="2:4" x14ac:dyDescent="0.3">
      <c r="B27979" s="211" t="str">
        <f t="shared" si="876"/>
        <v/>
      </c>
      <c r="D27979" s="213" t="str">
        <f t="shared" si="877"/>
        <v/>
      </c>
    </row>
    <row r="27980" spans="2:4" x14ac:dyDescent="0.3">
      <c r="B27980" s="211" t="str">
        <f t="shared" si="876"/>
        <v/>
      </c>
      <c r="D27980" s="213" t="str">
        <f t="shared" si="877"/>
        <v/>
      </c>
    </row>
    <row r="27981" spans="2:4" x14ac:dyDescent="0.3">
      <c r="B27981" s="211" t="str">
        <f t="shared" si="876"/>
        <v/>
      </c>
      <c r="D27981" s="213" t="str">
        <f t="shared" si="877"/>
        <v/>
      </c>
    </row>
    <row r="27982" spans="2:4" x14ac:dyDescent="0.3">
      <c r="B27982" s="211" t="str">
        <f t="shared" si="876"/>
        <v/>
      </c>
      <c r="D27982" s="213" t="str">
        <f t="shared" si="877"/>
        <v/>
      </c>
    </row>
    <row r="27983" spans="2:4" x14ac:dyDescent="0.3">
      <c r="B27983" s="211" t="str">
        <f t="shared" si="876"/>
        <v/>
      </c>
      <c r="D27983" s="213" t="str">
        <f t="shared" si="877"/>
        <v/>
      </c>
    </row>
    <row r="27984" spans="2:4" x14ac:dyDescent="0.3">
      <c r="B27984" s="211" t="str">
        <f t="shared" si="876"/>
        <v/>
      </c>
      <c r="D27984" s="213" t="str">
        <f t="shared" si="877"/>
        <v/>
      </c>
    </row>
    <row r="27985" spans="2:4" x14ac:dyDescent="0.3">
      <c r="B27985" s="211" t="str">
        <f t="shared" si="876"/>
        <v/>
      </c>
      <c r="D27985" s="213" t="str">
        <f t="shared" si="877"/>
        <v/>
      </c>
    </row>
    <row r="27986" spans="2:4" x14ac:dyDescent="0.3">
      <c r="B27986" s="211" t="str">
        <f t="shared" si="876"/>
        <v/>
      </c>
      <c r="D27986" s="213" t="str">
        <f t="shared" si="877"/>
        <v/>
      </c>
    </row>
    <row r="27987" spans="2:4" x14ac:dyDescent="0.3">
      <c r="B27987" s="211" t="str">
        <f t="shared" si="876"/>
        <v/>
      </c>
      <c r="D27987" s="213" t="str">
        <f t="shared" si="877"/>
        <v/>
      </c>
    </row>
    <row r="27988" spans="2:4" x14ac:dyDescent="0.3">
      <c r="B27988" s="211" t="str">
        <f t="shared" si="876"/>
        <v/>
      </c>
      <c r="D27988" s="213" t="str">
        <f t="shared" si="877"/>
        <v/>
      </c>
    </row>
    <row r="27989" spans="2:4" x14ac:dyDescent="0.3">
      <c r="B27989" s="211" t="str">
        <f t="shared" si="876"/>
        <v/>
      </c>
      <c r="D27989" s="213" t="str">
        <f t="shared" si="877"/>
        <v/>
      </c>
    </row>
    <row r="27990" spans="2:4" x14ac:dyDescent="0.3">
      <c r="B27990" s="211" t="str">
        <f t="shared" si="876"/>
        <v/>
      </c>
      <c r="D27990" s="213" t="str">
        <f t="shared" si="877"/>
        <v/>
      </c>
    </row>
    <row r="27991" spans="2:4" x14ac:dyDescent="0.3">
      <c r="B27991" s="211" t="str">
        <f t="shared" si="876"/>
        <v/>
      </c>
      <c r="D27991" s="213" t="str">
        <f t="shared" si="877"/>
        <v/>
      </c>
    </row>
    <row r="27992" spans="2:4" x14ac:dyDescent="0.3">
      <c r="B27992" s="211" t="str">
        <f t="shared" si="876"/>
        <v/>
      </c>
      <c r="D27992" s="213" t="str">
        <f t="shared" si="877"/>
        <v/>
      </c>
    </row>
    <row r="27993" spans="2:4" x14ac:dyDescent="0.3">
      <c r="B27993" s="211" t="str">
        <f t="shared" si="876"/>
        <v/>
      </c>
      <c r="D27993" s="213" t="str">
        <f t="shared" si="877"/>
        <v/>
      </c>
    </row>
    <row r="27994" spans="2:4" x14ac:dyDescent="0.3">
      <c r="B27994" s="211" t="str">
        <f t="shared" si="876"/>
        <v/>
      </c>
      <c r="D27994" s="213" t="str">
        <f t="shared" si="877"/>
        <v/>
      </c>
    </row>
    <row r="27995" spans="2:4" x14ac:dyDescent="0.3">
      <c r="B27995" s="211" t="str">
        <f t="shared" si="876"/>
        <v/>
      </c>
      <c r="D27995" s="213" t="str">
        <f t="shared" si="877"/>
        <v/>
      </c>
    </row>
    <row r="27996" spans="2:4" x14ac:dyDescent="0.3">
      <c r="B27996" s="211" t="str">
        <f t="shared" si="876"/>
        <v/>
      </c>
      <c r="D27996" s="213" t="str">
        <f t="shared" si="877"/>
        <v/>
      </c>
    </row>
    <row r="27997" spans="2:4" x14ac:dyDescent="0.3">
      <c r="B27997" s="211" t="str">
        <f t="shared" si="876"/>
        <v/>
      </c>
      <c r="D27997" s="213" t="str">
        <f t="shared" si="877"/>
        <v/>
      </c>
    </row>
    <row r="27998" spans="2:4" x14ac:dyDescent="0.3">
      <c r="B27998" s="211" t="str">
        <f t="shared" si="876"/>
        <v/>
      </c>
      <c r="D27998" s="213" t="str">
        <f t="shared" si="877"/>
        <v/>
      </c>
    </row>
    <row r="27999" spans="2:4" x14ac:dyDescent="0.3">
      <c r="B27999" s="211" t="str">
        <f t="shared" si="876"/>
        <v/>
      </c>
      <c r="D27999" s="213" t="str">
        <f t="shared" si="877"/>
        <v/>
      </c>
    </row>
    <row r="28000" spans="2:4" x14ac:dyDescent="0.3">
      <c r="B28000" s="211" t="str">
        <f t="shared" si="876"/>
        <v/>
      </c>
      <c r="D28000" s="213" t="str">
        <f t="shared" si="877"/>
        <v/>
      </c>
    </row>
    <row r="28001" spans="2:4" x14ac:dyDescent="0.3">
      <c r="B28001" s="211" t="str">
        <f t="shared" si="876"/>
        <v/>
      </c>
      <c r="D28001" s="213" t="str">
        <f t="shared" si="877"/>
        <v/>
      </c>
    </row>
    <row r="28002" spans="2:4" x14ac:dyDescent="0.3">
      <c r="B28002" s="211" t="str">
        <f t="shared" si="876"/>
        <v/>
      </c>
      <c r="D28002" s="213" t="str">
        <f t="shared" si="877"/>
        <v/>
      </c>
    </row>
    <row r="28003" spans="2:4" x14ac:dyDescent="0.3">
      <c r="B28003" s="211" t="str">
        <f t="shared" si="876"/>
        <v/>
      </c>
      <c r="D28003" s="213" t="str">
        <f t="shared" si="877"/>
        <v/>
      </c>
    </row>
    <row r="28004" spans="2:4" x14ac:dyDescent="0.3">
      <c r="B28004" s="211" t="str">
        <f t="shared" si="876"/>
        <v/>
      </c>
      <c r="D28004" s="213" t="str">
        <f t="shared" si="877"/>
        <v/>
      </c>
    </row>
    <row r="28005" spans="2:4" x14ac:dyDescent="0.3">
      <c r="B28005" s="211" t="str">
        <f t="shared" si="876"/>
        <v/>
      </c>
      <c r="D28005" s="213" t="str">
        <f t="shared" si="877"/>
        <v/>
      </c>
    </row>
    <row r="28006" spans="2:4" x14ac:dyDescent="0.3">
      <c r="B28006" s="211" t="str">
        <f t="shared" si="876"/>
        <v/>
      </c>
      <c r="D28006" s="213" t="str">
        <f t="shared" si="877"/>
        <v/>
      </c>
    </row>
    <row r="28007" spans="2:4" x14ac:dyDescent="0.3">
      <c r="B28007" s="211" t="str">
        <f t="shared" si="876"/>
        <v/>
      </c>
      <c r="D28007" s="213" t="str">
        <f t="shared" si="877"/>
        <v/>
      </c>
    </row>
    <row r="28008" spans="2:4" x14ac:dyDescent="0.3">
      <c r="B28008" s="211" t="str">
        <f t="shared" si="876"/>
        <v/>
      </c>
      <c r="D28008" s="213" t="str">
        <f t="shared" si="877"/>
        <v/>
      </c>
    </row>
    <row r="28009" spans="2:4" x14ac:dyDescent="0.3">
      <c r="B28009" s="211" t="str">
        <f t="shared" si="876"/>
        <v/>
      </c>
      <c r="D28009" s="213" t="str">
        <f t="shared" si="877"/>
        <v/>
      </c>
    </row>
    <row r="28010" spans="2:4" x14ac:dyDescent="0.3">
      <c r="B28010" s="211" t="str">
        <f t="shared" si="876"/>
        <v/>
      </c>
      <c r="D28010" s="213" t="str">
        <f t="shared" si="877"/>
        <v/>
      </c>
    </row>
    <row r="28011" spans="2:4" x14ac:dyDescent="0.3">
      <c r="B28011" s="211" t="str">
        <f t="shared" si="876"/>
        <v/>
      </c>
      <c r="D28011" s="213" t="str">
        <f t="shared" si="877"/>
        <v/>
      </c>
    </row>
    <row r="28012" spans="2:4" x14ac:dyDescent="0.3">
      <c r="B28012" s="211" t="str">
        <f t="shared" si="876"/>
        <v/>
      </c>
      <c r="D28012" s="213" t="str">
        <f t="shared" si="877"/>
        <v/>
      </c>
    </row>
    <row r="28013" spans="2:4" x14ac:dyDescent="0.3">
      <c r="B28013" s="211" t="str">
        <f t="shared" si="876"/>
        <v/>
      </c>
      <c r="D28013" s="213" t="str">
        <f t="shared" si="877"/>
        <v/>
      </c>
    </row>
    <row r="28014" spans="2:4" x14ac:dyDescent="0.3">
      <c r="B28014" s="211" t="str">
        <f t="shared" si="876"/>
        <v/>
      </c>
      <c r="D28014" s="213" t="str">
        <f t="shared" si="877"/>
        <v/>
      </c>
    </row>
    <row r="28015" spans="2:4" x14ac:dyDescent="0.3">
      <c r="B28015" s="211" t="str">
        <f t="shared" si="876"/>
        <v/>
      </c>
      <c r="D28015" s="213" t="str">
        <f t="shared" si="877"/>
        <v/>
      </c>
    </row>
    <row r="28016" spans="2:4" x14ac:dyDescent="0.3">
      <c r="B28016" s="211" t="str">
        <f t="shared" si="876"/>
        <v/>
      </c>
      <c r="D28016" s="213" t="str">
        <f t="shared" si="877"/>
        <v/>
      </c>
    </row>
    <row r="28017" spans="2:4" x14ac:dyDescent="0.3">
      <c r="B28017" s="211" t="str">
        <f t="shared" si="876"/>
        <v/>
      </c>
      <c r="D28017" s="213" t="str">
        <f t="shared" si="877"/>
        <v/>
      </c>
    </row>
    <row r="28018" spans="2:4" x14ac:dyDescent="0.3">
      <c r="B28018" s="211" t="str">
        <f t="shared" si="876"/>
        <v/>
      </c>
      <c r="D28018" s="213" t="str">
        <f t="shared" si="877"/>
        <v/>
      </c>
    </row>
    <row r="28019" spans="2:4" x14ac:dyDescent="0.3">
      <c r="B28019" s="211" t="str">
        <f t="shared" si="876"/>
        <v/>
      </c>
      <c r="D28019" s="213" t="str">
        <f t="shared" si="877"/>
        <v/>
      </c>
    </row>
    <row r="28020" spans="2:4" x14ac:dyDescent="0.3">
      <c r="B28020" s="211" t="str">
        <f t="shared" si="876"/>
        <v/>
      </c>
      <c r="D28020" s="213" t="str">
        <f t="shared" si="877"/>
        <v/>
      </c>
    </row>
    <row r="28021" spans="2:4" x14ac:dyDescent="0.3">
      <c r="B28021" s="211" t="str">
        <f t="shared" si="876"/>
        <v/>
      </c>
      <c r="D28021" s="213" t="str">
        <f t="shared" si="877"/>
        <v/>
      </c>
    </row>
    <row r="28022" spans="2:4" x14ac:dyDescent="0.3">
      <c r="B28022" s="211" t="str">
        <f t="shared" si="876"/>
        <v/>
      </c>
      <c r="D28022" s="213" t="str">
        <f t="shared" si="877"/>
        <v/>
      </c>
    </row>
    <row r="28023" spans="2:4" x14ac:dyDescent="0.3">
      <c r="B28023" s="211" t="str">
        <f t="shared" si="876"/>
        <v/>
      </c>
      <c r="D28023" s="213" t="str">
        <f t="shared" si="877"/>
        <v/>
      </c>
    </row>
    <row r="28024" spans="2:4" x14ac:dyDescent="0.3">
      <c r="B28024" s="211" t="str">
        <f t="shared" si="876"/>
        <v/>
      </c>
      <c r="D28024" s="213" t="str">
        <f t="shared" si="877"/>
        <v/>
      </c>
    </row>
    <row r="28025" spans="2:4" x14ac:dyDescent="0.3">
      <c r="B28025" s="211" t="str">
        <f t="shared" si="876"/>
        <v/>
      </c>
      <c r="D28025" s="213" t="str">
        <f t="shared" si="877"/>
        <v/>
      </c>
    </row>
    <row r="28026" spans="2:4" x14ac:dyDescent="0.3">
      <c r="B28026" s="211" t="str">
        <f t="shared" si="876"/>
        <v/>
      </c>
      <c r="D28026" s="213" t="str">
        <f t="shared" si="877"/>
        <v/>
      </c>
    </row>
    <row r="28027" spans="2:4" x14ac:dyDescent="0.3">
      <c r="B28027" s="211" t="str">
        <f t="shared" si="876"/>
        <v/>
      </c>
      <c r="D28027" s="213" t="str">
        <f t="shared" si="877"/>
        <v/>
      </c>
    </row>
    <row r="28028" spans="2:4" x14ac:dyDescent="0.3">
      <c r="B28028" s="211" t="str">
        <f t="shared" si="876"/>
        <v/>
      </c>
      <c r="D28028" s="213" t="str">
        <f t="shared" si="877"/>
        <v/>
      </c>
    </row>
    <row r="28029" spans="2:4" x14ac:dyDescent="0.3">
      <c r="B28029" s="211" t="str">
        <f t="shared" si="876"/>
        <v/>
      </c>
      <c r="D28029" s="213" t="str">
        <f t="shared" si="877"/>
        <v/>
      </c>
    </row>
    <row r="28030" spans="2:4" x14ac:dyDescent="0.3">
      <c r="B28030" s="211" t="str">
        <f t="shared" si="876"/>
        <v/>
      </c>
      <c r="D28030" s="213" t="str">
        <f t="shared" si="877"/>
        <v/>
      </c>
    </row>
    <row r="28031" spans="2:4" x14ac:dyDescent="0.3">
      <c r="B28031" s="211" t="str">
        <f t="shared" si="876"/>
        <v/>
      </c>
      <c r="D28031" s="213" t="str">
        <f t="shared" si="877"/>
        <v/>
      </c>
    </row>
    <row r="28032" spans="2:4" x14ac:dyDescent="0.3">
      <c r="B28032" s="211" t="str">
        <f t="shared" si="876"/>
        <v/>
      </c>
      <c r="D28032" s="213" t="str">
        <f t="shared" si="877"/>
        <v/>
      </c>
    </row>
    <row r="28033" spans="2:4" x14ac:dyDescent="0.3">
      <c r="B28033" s="211" t="str">
        <f t="shared" si="876"/>
        <v/>
      </c>
      <c r="D28033" s="213" t="str">
        <f t="shared" si="877"/>
        <v/>
      </c>
    </row>
    <row r="28034" spans="2:4" x14ac:dyDescent="0.3">
      <c r="B28034" s="211" t="str">
        <f t="shared" si="876"/>
        <v/>
      </c>
      <c r="D28034" s="213" t="str">
        <f t="shared" si="877"/>
        <v/>
      </c>
    </row>
    <row r="28035" spans="2:4" x14ac:dyDescent="0.3">
      <c r="B28035" s="211" t="str">
        <f t="shared" si="876"/>
        <v/>
      </c>
      <c r="D28035" s="213" t="str">
        <f t="shared" si="877"/>
        <v/>
      </c>
    </row>
    <row r="28036" spans="2:4" x14ac:dyDescent="0.3">
      <c r="B28036" s="211" t="str">
        <f t="shared" si="876"/>
        <v/>
      </c>
      <c r="D28036" s="213" t="str">
        <f t="shared" si="877"/>
        <v/>
      </c>
    </row>
    <row r="28037" spans="2:4" x14ac:dyDescent="0.3">
      <c r="B28037" s="211" t="str">
        <f t="shared" si="876"/>
        <v/>
      </c>
      <c r="D28037" s="213" t="str">
        <f t="shared" si="877"/>
        <v/>
      </c>
    </row>
    <row r="28038" spans="2:4" x14ac:dyDescent="0.3">
      <c r="B28038" s="211" t="str">
        <f t="shared" ref="B28038:B28101" si="878">IF(NOT(ISBLANK(A28038)),INT(($B$2-A28038)/365.25),"")</f>
        <v/>
      </c>
      <c r="D28038" s="213" t="str">
        <f t="shared" ref="D28038:D28101" si="879">_xlfn.IFNA(VLOOKUP(B28038,AgeGroups,2,TRUE),"")</f>
        <v/>
      </c>
    </row>
    <row r="28039" spans="2:4" x14ac:dyDescent="0.3">
      <c r="B28039" s="211" t="str">
        <f t="shared" si="878"/>
        <v/>
      </c>
      <c r="D28039" s="213" t="str">
        <f t="shared" si="879"/>
        <v/>
      </c>
    </row>
    <row r="28040" spans="2:4" x14ac:dyDescent="0.3">
      <c r="B28040" s="211" t="str">
        <f t="shared" si="878"/>
        <v/>
      </c>
      <c r="D28040" s="213" t="str">
        <f t="shared" si="879"/>
        <v/>
      </c>
    </row>
    <row r="28041" spans="2:4" x14ac:dyDescent="0.3">
      <c r="B28041" s="211" t="str">
        <f t="shared" si="878"/>
        <v/>
      </c>
      <c r="D28041" s="213" t="str">
        <f t="shared" si="879"/>
        <v/>
      </c>
    </row>
    <row r="28042" spans="2:4" x14ac:dyDescent="0.3">
      <c r="B28042" s="211" t="str">
        <f t="shared" si="878"/>
        <v/>
      </c>
      <c r="D28042" s="213" t="str">
        <f t="shared" si="879"/>
        <v/>
      </c>
    </row>
    <row r="28043" spans="2:4" x14ac:dyDescent="0.3">
      <c r="B28043" s="211" t="str">
        <f t="shared" si="878"/>
        <v/>
      </c>
      <c r="D28043" s="213" t="str">
        <f t="shared" si="879"/>
        <v/>
      </c>
    </row>
    <row r="28044" spans="2:4" x14ac:dyDescent="0.3">
      <c r="B28044" s="211" t="str">
        <f t="shared" si="878"/>
        <v/>
      </c>
      <c r="D28044" s="213" t="str">
        <f t="shared" si="879"/>
        <v/>
      </c>
    </row>
    <row r="28045" spans="2:4" x14ac:dyDescent="0.3">
      <c r="B28045" s="211" t="str">
        <f t="shared" si="878"/>
        <v/>
      </c>
      <c r="D28045" s="213" t="str">
        <f t="shared" si="879"/>
        <v/>
      </c>
    </row>
    <row r="28046" spans="2:4" x14ac:dyDescent="0.3">
      <c r="B28046" s="211" t="str">
        <f t="shared" si="878"/>
        <v/>
      </c>
      <c r="D28046" s="213" t="str">
        <f t="shared" si="879"/>
        <v/>
      </c>
    </row>
    <row r="28047" spans="2:4" x14ac:dyDescent="0.3">
      <c r="B28047" s="211" t="str">
        <f t="shared" si="878"/>
        <v/>
      </c>
      <c r="D28047" s="213" t="str">
        <f t="shared" si="879"/>
        <v/>
      </c>
    </row>
    <row r="28048" spans="2:4" x14ac:dyDescent="0.3">
      <c r="B28048" s="211" t="str">
        <f t="shared" si="878"/>
        <v/>
      </c>
      <c r="D28048" s="213" t="str">
        <f t="shared" si="879"/>
        <v/>
      </c>
    </row>
    <row r="28049" spans="2:4" x14ac:dyDescent="0.3">
      <c r="B28049" s="211" t="str">
        <f t="shared" si="878"/>
        <v/>
      </c>
      <c r="D28049" s="213" t="str">
        <f t="shared" si="879"/>
        <v/>
      </c>
    </row>
    <row r="28050" spans="2:4" x14ac:dyDescent="0.3">
      <c r="B28050" s="211" t="str">
        <f t="shared" si="878"/>
        <v/>
      </c>
      <c r="D28050" s="213" t="str">
        <f t="shared" si="879"/>
        <v/>
      </c>
    </row>
    <row r="28051" spans="2:4" x14ac:dyDescent="0.3">
      <c r="B28051" s="211" t="str">
        <f t="shared" si="878"/>
        <v/>
      </c>
      <c r="D28051" s="213" t="str">
        <f t="shared" si="879"/>
        <v/>
      </c>
    </row>
    <row r="28052" spans="2:4" x14ac:dyDescent="0.3">
      <c r="B28052" s="211" t="str">
        <f t="shared" si="878"/>
        <v/>
      </c>
      <c r="D28052" s="213" t="str">
        <f t="shared" si="879"/>
        <v/>
      </c>
    </row>
    <row r="28053" spans="2:4" x14ac:dyDescent="0.3">
      <c r="B28053" s="211" t="str">
        <f t="shared" si="878"/>
        <v/>
      </c>
      <c r="D28053" s="213" t="str">
        <f t="shared" si="879"/>
        <v/>
      </c>
    </row>
    <row r="28054" spans="2:4" x14ac:dyDescent="0.3">
      <c r="B28054" s="211" t="str">
        <f t="shared" si="878"/>
        <v/>
      </c>
      <c r="D28054" s="213" t="str">
        <f t="shared" si="879"/>
        <v/>
      </c>
    </row>
    <row r="28055" spans="2:4" x14ac:dyDescent="0.3">
      <c r="B28055" s="211" t="str">
        <f t="shared" si="878"/>
        <v/>
      </c>
      <c r="D28055" s="213" t="str">
        <f t="shared" si="879"/>
        <v/>
      </c>
    </row>
    <row r="28056" spans="2:4" x14ac:dyDescent="0.3">
      <c r="B28056" s="211" t="str">
        <f t="shared" si="878"/>
        <v/>
      </c>
      <c r="D28056" s="213" t="str">
        <f t="shared" si="879"/>
        <v/>
      </c>
    </row>
    <row r="28057" spans="2:4" x14ac:dyDescent="0.3">
      <c r="B28057" s="211" t="str">
        <f t="shared" si="878"/>
        <v/>
      </c>
      <c r="D28057" s="213" t="str">
        <f t="shared" si="879"/>
        <v/>
      </c>
    </row>
    <row r="28058" spans="2:4" x14ac:dyDescent="0.3">
      <c r="B28058" s="211" t="str">
        <f t="shared" si="878"/>
        <v/>
      </c>
      <c r="D28058" s="213" t="str">
        <f t="shared" si="879"/>
        <v/>
      </c>
    </row>
    <row r="28059" spans="2:4" x14ac:dyDescent="0.3">
      <c r="B28059" s="211" t="str">
        <f t="shared" si="878"/>
        <v/>
      </c>
      <c r="D28059" s="213" t="str">
        <f t="shared" si="879"/>
        <v/>
      </c>
    </row>
    <row r="28060" spans="2:4" x14ac:dyDescent="0.3">
      <c r="B28060" s="211" t="str">
        <f t="shared" si="878"/>
        <v/>
      </c>
      <c r="D28060" s="213" t="str">
        <f t="shared" si="879"/>
        <v/>
      </c>
    </row>
    <row r="28061" spans="2:4" x14ac:dyDescent="0.3">
      <c r="B28061" s="211" t="str">
        <f t="shared" si="878"/>
        <v/>
      </c>
      <c r="D28061" s="213" t="str">
        <f t="shared" si="879"/>
        <v/>
      </c>
    </row>
    <row r="28062" spans="2:4" x14ac:dyDescent="0.3">
      <c r="B28062" s="211" t="str">
        <f t="shared" si="878"/>
        <v/>
      </c>
      <c r="D28062" s="213" t="str">
        <f t="shared" si="879"/>
        <v/>
      </c>
    </row>
    <row r="28063" spans="2:4" x14ac:dyDescent="0.3">
      <c r="B28063" s="211" t="str">
        <f t="shared" si="878"/>
        <v/>
      </c>
      <c r="D28063" s="213" t="str">
        <f t="shared" si="879"/>
        <v/>
      </c>
    </row>
    <row r="28064" spans="2:4" x14ac:dyDescent="0.3">
      <c r="B28064" s="211" t="str">
        <f t="shared" si="878"/>
        <v/>
      </c>
      <c r="D28064" s="213" t="str">
        <f t="shared" si="879"/>
        <v/>
      </c>
    </row>
    <row r="28065" spans="2:4" x14ac:dyDescent="0.3">
      <c r="B28065" s="211" t="str">
        <f t="shared" si="878"/>
        <v/>
      </c>
      <c r="D28065" s="213" t="str">
        <f t="shared" si="879"/>
        <v/>
      </c>
    </row>
    <row r="28066" spans="2:4" x14ac:dyDescent="0.3">
      <c r="B28066" s="211" t="str">
        <f t="shared" si="878"/>
        <v/>
      </c>
      <c r="D28066" s="213" t="str">
        <f t="shared" si="879"/>
        <v/>
      </c>
    </row>
    <row r="28067" spans="2:4" x14ac:dyDescent="0.3">
      <c r="B28067" s="211" t="str">
        <f t="shared" si="878"/>
        <v/>
      </c>
      <c r="D28067" s="213" t="str">
        <f t="shared" si="879"/>
        <v/>
      </c>
    </row>
    <row r="28068" spans="2:4" x14ac:dyDescent="0.3">
      <c r="B28068" s="211" t="str">
        <f t="shared" si="878"/>
        <v/>
      </c>
      <c r="D28068" s="213" t="str">
        <f t="shared" si="879"/>
        <v/>
      </c>
    </row>
    <row r="28069" spans="2:4" x14ac:dyDescent="0.3">
      <c r="B28069" s="211" t="str">
        <f t="shared" si="878"/>
        <v/>
      </c>
      <c r="D28069" s="213" t="str">
        <f t="shared" si="879"/>
        <v/>
      </c>
    </row>
    <row r="28070" spans="2:4" x14ac:dyDescent="0.3">
      <c r="B28070" s="211" t="str">
        <f t="shared" si="878"/>
        <v/>
      </c>
      <c r="D28070" s="213" t="str">
        <f t="shared" si="879"/>
        <v/>
      </c>
    </row>
    <row r="28071" spans="2:4" x14ac:dyDescent="0.3">
      <c r="B28071" s="211" t="str">
        <f t="shared" si="878"/>
        <v/>
      </c>
      <c r="D28071" s="213" t="str">
        <f t="shared" si="879"/>
        <v/>
      </c>
    </row>
    <row r="28072" spans="2:4" x14ac:dyDescent="0.3">
      <c r="B28072" s="211" t="str">
        <f t="shared" si="878"/>
        <v/>
      </c>
      <c r="D28072" s="213" t="str">
        <f t="shared" si="879"/>
        <v/>
      </c>
    </row>
    <row r="28073" spans="2:4" x14ac:dyDescent="0.3">
      <c r="B28073" s="211" t="str">
        <f t="shared" si="878"/>
        <v/>
      </c>
      <c r="D28073" s="213" t="str">
        <f t="shared" si="879"/>
        <v/>
      </c>
    </row>
    <row r="28074" spans="2:4" x14ac:dyDescent="0.3">
      <c r="B28074" s="211" t="str">
        <f t="shared" si="878"/>
        <v/>
      </c>
      <c r="D28074" s="213" t="str">
        <f t="shared" si="879"/>
        <v/>
      </c>
    </row>
    <row r="28075" spans="2:4" x14ac:dyDescent="0.3">
      <c r="B28075" s="211" t="str">
        <f t="shared" si="878"/>
        <v/>
      </c>
      <c r="D28075" s="213" t="str">
        <f t="shared" si="879"/>
        <v/>
      </c>
    </row>
    <row r="28076" spans="2:4" x14ac:dyDescent="0.3">
      <c r="B28076" s="211" t="str">
        <f t="shared" si="878"/>
        <v/>
      </c>
      <c r="D28076" s="213" t="str">
        <f t="shared" si="879"/>
        <v/>
      </c>
    </row>
    <row r="28077" spans="2:4" x14ac:dyDescent="0.3">
      <c r="B28077" s="211" t="str">
        <f t="shared" si="878"/>
        <v/>
      </c>
      <c r="D28077" s="213" t="str">
        <f t="shared" si="879"/>
        <v/>
      </c>
    </row>
    <row r="28078" spans="2:4" x14ac:dyDescent="0.3">
      <c r="B28078" s="211" t="str">
        <f t="shared" si="878"/>
        <v/>
      </c>
      <c r="D28078" s="213" t="str">
        <f t="shared" si="879"/>
        <v/>
      </c>
    </row>
    <row r="28079" spans="2:4" x14ac:dyDescent="0.3">
      <c r="B28079" s="211" t="str">
        <f t="shared" si="878"/>
        <v/>
      </c>
      <c r="D28079" s="213" t="str">
        <f t="shared" si="879"/>
        <v/>
      </c>
    </row>
    <row r="28080" spans="2:4" x14ac:dyDescent="0.3">
      <c r="B28080" s="211" t="str">
        <f t="shared" si="878"/>
        <v/>
      </c>
      <c r="D28080" s="213" t="str">
        <f t="shared" si="879"/>
        <v/>
      </c>
    </row>
    <row r="28081" spans="2:4" x14ac:dyDescent="0.3">
      <c r="B28081" s="211" t="str">
        <f t="shared" si="878"/>
        <v/>
      </c>
      <c r="D28081" s="213" t="str">
        <f t="shared" si="879"/>
        <v/>
      </c>
    </row>
    <row r="28082" spans="2:4" x14ac:dyDescent="0.3">
      <c r="B28082" s="211" t="str">
        <f t="shared" si="878"/>
        <v/>
      </c>
      <c r="D28082" s="213" t="str">
        <f t="shared" si="879"/>
        <v/>
      </c>
    </row>
    <row r="28083" spans="2:4" x14ac:dyDescent="0.3">
      <c r="B28083" s="211" t="str">
        <f t="shared" si="878"/>
        <v/>
      </c>
      <c r="D28083" s="213" t="str">
        <f t="shared" si="879"/>
        <v/>
      </c>
    </row>
    <row r="28084" spans="2:4" x14ac:dyDescent="0.3">
      <c r="B28084" s="211" t="str">
        <f t="shared" si="878"/>
        <v/>
      </c>
      <c r="D28084" s="213" t="str">
        <f t="shared" si="879"/>
        <v/>
      </c>
    </row>
    <row r="28085" spans="2:4" x14ac:dyDescent="0.3">
      <c r="B28085" s="211" t="str">
        <f t="shared" si="878"/>
        <v/>
      </c>
      <c r="D28085" s="213" t="str">
        <f t="shared" si="879"/>
        <v/>
      </c>
    </row>
    <row r="28086" spans="2:4" x14ac:dyDescent="0.3">
      <c r="B28086" s="211" t="str">
        <f t="shared" si="878"/>
        <v/>
      </c>
      <c r="D28086" s="213" t="str">
        <f t="shared" si="879"/>
        <v/>
      </c>
    </row>
    <row r="28087" spans="2:4" x14ac:dyDescent="0.3">
      <c r="B28087" s="211" t="str">
        <f t="shared" si="878"/>
        <v/>
      </c>
      <c r="D28087" s="213" t="str">
        <f t="shared" si="879"/>
        <v/>
      </c>
    </row>
    <row r="28088" spans="2:4" x14ac:dyDescent="0.3">
      <c r="B28088" s="211" t="str">
        <f t="shared" si="878"/>
        <v/>
      </c>
      <c r="D28088" s="213" t="str">
        <f t="shared" si="879"/>
        <v/>
      </c>
    </row>
    <row r="28089" spans="2:4" x14ac:dyDescent="0.3">
      <c r="B28089" s="211" t="str">
        <f t="shared" si="878"/>
        <v/>
      </c>
      <c r="D28089" s="213" t="str">
        <f t="shared" si="879"/>
        <v/>
      </c>
    </row>
    <row r="28090" spans="2:4" x14ac:dyDescent="0.3">
      <c r="B28090" s="211" t="str">
        <f t="shared" si="878"/>
        <v/>
      </c>
      <c r="D28090" s="213" t="str">
        <f t="shared" si="879"/>
        <v/>
      </c>
    </row>
    <row r="28091" spans="2:4" x14ac:dyDescent="0.3">
      <c r="B28091" s="211" t="str">
        <f t="shared" si="878"/>
        <v/>
      </c>
      <c r="D28091" s="213" t="str">
        <f t="shared" si="879"/>
        <v/>
      </c>
    </row>
    <row r="28092" spans="2:4" x14ac:dyDescent="0.3">
      <c r="B28092" s="211" t="str">
        <f t="shared" si="878"/>
        <v/>
      </c>
      <c r="D28092" s="213" t="str">
        <f t="shared" si="879"/>
        <v/>
      </c>
    </row>
    <row r="28093" spans="2:4" x14ac:dyDescent="0.3">
      <c r="B28093" s="211" t="str">
        <f t="shared" si="878"/>
        <v/>
      </c>
      <c r="D28093" s="213" t="str">
        <f t="shared" si="879"/>
        <v/>
      </c>
    </row>
    <row r="28094" spans="2:4" x14ac:dyDescent="0.3">
      <c r="B28094" s="211" t="str">
        <f t="shared" si="878"/>
        <v/>
      </c>
      <c r="D28094" s="213" t="str">
        <f t="shared" si="879"/>
        <v/>
      </c>
    </row>
    <row r="28095" spans="2:4" x14ac:dyDescent="0.3">
      <c r="B28095" s="211" t="str">
        <f t="shared" si="878"/>
        <v/>
      </c>
      <c r="D28095" s="213" t="str">
        <f t="shared" si="879"/>
        <v/>
      </c>
    </row>
    <row r="28096" spans="2:4" x14ac:dyDescent="0.3">
      <c r="B28096" s="211" t="str">
        <f t="shared" si="878"/>
        <v/>
      </c>
      <c r="D28096" s="213" t="str">
        <f t="shared" si="879"/>
        <v/>
      </c>
    </row>
    <row r="28097" spans="2:4" x14ac:dyDescent="0.3">
      <c r="B28097" s="211" t="str">
        <f t="shared" si="878"/>
        <v/>
      </c>
      <c r="D28097" s="213" t="str">
        <f t="shared" si="879"/>
        <v/>
      </c>
    </row>
    <row r="28098" spans="2:4" x14ac:dyDescent="0.3">
      <c r="B28098" s="211" t="str">
        <f t="shared" si="878"/>
        <v/>
      </c>
      <c r="D28098" s="213" t="str">
        <f t="shared" si="879"/>
        <v/>
      </c>
    </row>
    <row r="28099" spans="2:4" x14ac:dyDescent="0.3">
      <c r="B28099" s="211" t="str">
        <f t="shared" si="878"/>
        <v/>
      </c>
      <c r="D28099" s="213" t="str">
        <f t="shared" si="879"/>
        <v/>
      </c>
    </row>
    <row r="28100" spans="2:4" x14ac:dyDescent="0.3">
      <c r="B28100" s="211" t="str">
        <f t="shared" si="878"/>
        <v/>
      </c>
      <c r="D28100" s="213" t="str">
        <f t="shared" si="879"/>
        <v/>
      </c>
    </row>
    <row r="28101" spans="2:4" x14ac:dyDescent="0.3">
      <c r="B28101" s="211" t="str">
        <f t="shared" si="878"/>
        <v/>
      </c>
      <c r="D28101" s="213" t="str">
        <f t="shared" si="879"/>
        <v/>
      </c>
    </row>
    <row r="28102" spans="2:4" x14ac:dyDescent="0.3">
      <c r="B28102" s="211" t="str">
        <f t="shared" ref="B28102:B28165" si="880">IF(NOT(ISBLANK(A28102)),INT(($B$2-A28102)/365.25),"")</f>
        <v/>
      </c>
      <c r="D28102" s="213" t="str">
        <f t="shared" ref="D28102:D28165" si="881">_xlfn.IFNA(VLOOKUP(B28102,AgeGroups,2,TRUE),"")</f>
        <v/>
      </c>
    </row>
    <row r="28103" spans="2:4" x14ac:dyDescent="0.3">
      <c r="B28103" s="211" t="str">
        <f t="shared" si="880"/>
        <v/>
      </c>
      <c r="D28103" s="213" t="str">
        <f t="shared" si="881"/>
        <v/>
      </c>
    </row>
    <row r="28104" spans="2:4" x14ac:dyDescent="0.3">
      <c r="B28104" s="211" t="str">
        <f t="shared" si="880"/>
        <v/>
      </c>
      <c r="D28104" s="213" t="str">
        <f t="shared" si="881"/>
        <v/>
      </c>
    </row>
    <row r="28105" spans="2:4" x14ac:dyDescent="0.3">
      <c r="B28105" s="211" t="str">
        <f t="shared" si="880"/>
        <v/>
      </c>
      <c r="D28105" s="213" t="str">
        <f t="shared" si="881"/>
        <v/>
      </c>
    </row>
    <row r="28106" spans="2:4" x14ac:dyDescent="0.3">
      <c r="B28106" s="211" t="str">
        <f t="shared" si="880"/>
        <v/>
      </c>
      <c r="D28106" s="213" t="str">
        <f t="shared" si="881"/>
        <v/>
      </c>
    </row>
    <row r="28107" spans="2:4" x14ac:dyDescent="0.3">
      <c r="B28107" s="211" t="str">
        <f t="shared" si="880"/>
        <v/>
      </c>
      <c r="D28107" s="213" t="str">
        <f t="shared" si="881"/>
        <v/>
      </c>
    </row>
    <row r="28108" spans="2:4" x14ac:dyDescent="0.3">
      <c r="B28108" s="211" t="str">
        <f t="shared" si="880"/>
        <v/>
      </c>
      <c r="D28108" s="213" t="str">
        <f t="shared" si="881"/>
        <v/>
      </c>
    </row>
    <row r="28109" spans="2:4" x14ac:dyDescent="0.3">
      <c r="B28109" s="211" t="str">
        <f t="shared" si="880"/>
        <v/>
      </c>
      <c r="D28109" s="213" t="str">
        <f t="shared" si="881"/>
        <v/>
      </c>
    </row>
    <row r="28110" spans="2:4" x14ac:dyDescent="0.3">
      <c r="B28110" s="211" t="str">
        <f t="shared" si="880"/>
        <v/>
      </c>
      <c r="D28110" s="213" t="str">
        <f t="shared" si="881"/>
        <v/>
      </c>
    </row>
    <row r="28111" spans="2:4" x14ac:dyDescent="0.3">
      <c r="B28111" s="211" t="str">
        <f t="shared" si="880"/>
        <v/>
      </c>
      <c r="D28111" s="213" t="str">
        <f t="shared" si="881"/>
        <v/>
      </c>
    </row>
    <row r="28112" spans="2:4" x14ac:dyDescent="0.3">
      <c r="B28112" s="211" t="str">
        <f t="shared" si="880"/>
        <v/>
      </c>
      <c r="D28112" s="213" t="str">
        <f t="shared" si="881"/>
        <v/>
      </c>
    </row>
    <row r="28113" spans="2:4" x14ac:dyDescent="0.3">
      <c r="B28113" s="211" t="str">
        <f t="shared" si="880"/>
        <v/>
      </c>
      <c r="D28113" s="213" t="str">
        <f t="shared" si="881"/>
        <v/>
      </c>
    </row>
    <row r="28114" spans="2:4" x14ac:dyDescent="0.3">
      <c r="B28114" s="211" t="str">
        <f t="shared" si="880"/>
        <v/>
      </c>
      <c r="D28114" s="213" t="str">
        <f t="shared" si="881"/>
        <v/>
      </c>
    </row>
    <row r="28115" spans="2:4" x14ac:dyDescent="0.3">
      <c r="B28115" s="211" t="str">
        <f t="shared" si="880"/>
        <v/>
      </c>
      <c r="D28115" s="213" t="str">
        <f t="shared" si="881"/>
        <v/>
      </c>
    </row>
    <row r="28116" spans="2:4" x14ac:dyDescent="0.3">
      <c r="B28116" s="211" t="str">
        <f t="shared" si="880"/>
        <v/>
      </c>
      <c r="D28116" s="213" t="str">
        <f t="shared" si="881"/>
        <v/>
      </c>
    </row>
    <row r="28117" spans="2:4" x14ac:dyDescent="0.3">
      <c r="B28117" s="211" t="str">
        <f t="shared" si="880"/>
        <v/>
      </c>
      <c r="D28117" s="213" t="str">
        <f t="shared" si="881"/>
        <v/>
      </c>
    </row>
    <row r="28118" spans="2:4" x14ac:dyDescent="0.3">
      <c r="B28118" s="211" t="str">
        <f t="shared" si="880"/>
        <v/>
      </c>
      <c r="D28118" s="213" t="str">
        <f t="shared" si="881"/>
        <v/>
      </c>
    </row>
    <row r="28119" spans="2:4" x14ac:dyDescent="0.3">
      <c r="B28119" s="211" t="str">
        <f t="shared" si="880"/>
        <v/>
      </c>
      <c r="D28119" s="213" t="str">
        <f t="shared" si="881"/>
        <v/>
      </c>
    </row>
    <row r="28120" spans="2:4" x14ac:dyDescent="0.3">
      <c r="B28120" s="211" t="str">
        <f t="shared" si="880"/>
        <v/>
      </c>
      <c r="D28120" s="213" t="str">
        <f t="shared" si="881"/>
        <v/>
      </c>
    </row>
    <row r="28121" spans="2:4" x14ac:dyDescent="0.3">
      <c r="B28121" s="211" t="str">
        <f t="shared" si="880"/>
        <v/>
      </c>
      <c r="D28121" s="213" t="str">
        <f t="shared" si="881"/>
        <v/>
      </c>
    </row>
    <row r="28122" spans="2:4" x14ac:dyDescent="0.3">
      <c r="B28122" s="211" t="str">
        <f t="shared" si="880"/>
        <v/>
      </c>
      <c r="D28122" s="213" t="str">
        <f t="shared" si="881"/>
        <v/>
      </c>
    </row>
    <row r="28123" spans="2:4" x14ac:dyDescent="0.3">
      <c r="B28123" s="211" t="str">
        <f t="shared" si="880"/>
        <v/>
      </c>
      <c r="D28123" s="213" t="str">
        <f t="shared" si="881"/>
        <v/>
      </c>
    </row>
    <row r="28124" spans="2:4" x14ac:dyDescent="0.3">
      <c r="B28124" s="211" t="str">
        <f t="shared" si="880"/>
        <v/>
      </c>
      <c r="D28124" s="213" t="str">
        <f t="shared" si="881"/>
        <v/>
      </c>
    </row>
    <row r="28125" spans="2:4" x14ac:dyDescent="0.3">
      <c r="B28125" s="211" t="str">
        <f t="shared" si="880"/>
        <v/>
      </c>
      <c r="D28125" s="213" t="str">
        <f t="shared" si="881"/>
        <v/>
      </c>
    </row>
    <row r="28126" spans="2:4" x14ac:dyDescent="0.3">
      <c r="B28126" s="211" t="str">
        <f t="shared" si="880"/>
        <v/>
      </c>
      <c r="D28126" s="213" t="str">
        <f t="shared" si="881"/>
        <v/>
      </c>
    </row>
    <row r="28127" spans="2:4" x14ac:dyDescent="0.3">
      <c r="B28127" s="211" t="str">
        <f t="shared" si="880"/>
        <v/>
      </c>
      <c r="D28127" s="213" t="str">
        <f t="shared" si="881"/>
        <v/>
      </c>
    </row>
    <row r="28128" spans="2:4" x14ac:dyDescent="0.3">
      <c r="B28128" s="211" t="str">
        <f t="shared" si="880"/>
        <v/>
      </c>
      <c r="D28128" s="213" t="str">
        <f t="shared" si="881"/>
        <v/>
      </c>
    </row>
    <row r="28129" spans="2:4" x14ac:dyDescent="0.3">
      <c r="B28129" s="211" t="str">
        <f t="shared" si="880"/>
        <v/>
      </c>
      <c r="D28129" s="213" t="str">
        <f t="shared" si="881"/>
        <v/>
      </c>
    </row>
    <row r="28130" spans="2:4" x14ac:dyDescent="0.3">
      <c r="B28130" s="211" t="str">
        <f t="shared" si="880"/>
        <v/>
      </c>
      <c r="D28130" s="213" t="str">
        <f t="shared" si="881"/>
        <v/>
      </c>
    </row>
    <row r="28131" spans="2:4" x14ac:dyDescent="0.3">
      <c r="B28131" s="211" t="str">
        <f t="shared" si="880"/>
        <v/>
      </c>
      <c r="D28131" s="213" t="str">
        <f t="shared" si="881"/>
        <v/>
      </c>
    </row>
    <row r="28132" spans="2:4" x14ac:dyDescent="0.3">
      <c r="B28132" s="211" t="str">
        <f t="shared" si="880"/>
        <v/>
      </c>
      <c r="D28132" s="213" t="str">
        <f t="shared" si="881"/>
        <v/>
      </c>
    </row>
    <row r="28133" spans="2:4" x14ac:dyDescent="0.3">
      <c r="B28133" s="211" t="str">
        <f t="shared" si="880"/>
        <v/>
      </c>
      <c r="D28133" s="213" t="str">
        <f t="shared" si="881"/>
        <v/>
      </c>
    </row>
    <row r="28134" spans="2:4" x14ac:dyDescent="0.3">
      <c r="B28134" s="211" t="str">
        <f t="shared" si="880"/>
        <v/>
      </c>
      <c r="D28134" s="213" t="str">
        <f t="shared" si="881"/>
        <v/>
      </c>
    </row>
    <row r="28135" spans="2:4" x14ac:dyDescent="0.3">
      <c r="B28135" s="211" t="str">
        <f t="shared" si="880"/>
        <v/>
      </c>
      <c r="D28135" s="213" t="str">
        <f t="shared" si="881"/>
        <v/>
      </c>
    </row>
    <row r="28136" spans="2:4" x14ac:dyDescent="0.3">
      <c r="B28136" s="211" t="str">
        <f t="shared" si="880"/>
        <v/>
      </c>
      <c r="D28136" s="213" t="str">
        <f t="shared" si="881"/>
        <v/>
      </c>
    </row>
    <row r="28137" spans="2:4" x14ac:dyDescent="0.3">
      <c r="B28137" s="211" t="str">
        <f t="shared" si="880"/>
        <v/>
      </c>
      <c r="D28137" s="213" t="str">
        <f t="shared" si="881"/>
        <v/>
      </c>
    </row>
    <row r="28138" spans="2:4" x14ac:dyDescent="0.3">
      <c r="B28138" s="211" t="str">
        <f t="shared" si="880"/>
        <v/>
      </c>
      <c r="D28138" s="213" t="str">
        <f t="shared" si="881"/>
        <v/>
      </c>
    </row>
    <row r="28139" spans="2:4" x14ac:dyDescent="0.3">
      <c r="B28139" s="211" t="str">
        <f t="shared" si="880"/>
        <v/>
      </c>
      <c r="D28139" s="213" t="str">
        <f t="shared" si="881"/>
        <v/>
      </c>
    </row>
    <row r="28140" spans="2:4" x14ac:dyDescent="0.3">
      <c r="B28140" s="211" t="str">
        <f t="shared" si="880"/>
        <v/>
      </c>
      <c r="D28140" s="213" t="str">
        <f t="shared" si="881"/>
        <v/>
      </c>
    </row>
    <row r="28141" spans="2:4" x14ac:dyDescent="0.3">
      <c r="B28141" s="211" t="str">
        <f t="shared" si="880"/>
        <v/>
      </c>
      <c r="D28141" s="213" t="str">
        <f t="shared" si="881"/>
        <v/>
      </c>
    </row>
    <row r="28142" spans="2:4" x14ac:dyDescent="0.3">
      <c r="B28142" s="211" t="str">
        <f t="shared" si="880"/>
        <v/>
      </c>
      <c r="D28142" s="213" t="str">
        <f t="shared" si="881"/>
        <v/>
      </c>
    </row>
    <row r="28143" spans="2:4" x14ac:dyDescent="0.3">
      <c r="B28143" s="211" t="str">
        <f t="shared" si="880"/>
        <v/>
      </c>
      <c r="D28143" s="213" t="str">
        <f t="shared" si="881"/>
        <v/>
      </c>
    </row>
    <row r="28144" spans="2:4" x14ac:dyDescent="0.3">
      <c r="B28144" s="211" t="str">
        <f t="shared" si="880"/>
        <v/>
      </c>
      <c r="D28144" s="213" t="str">
        <f t="shared" si="881"/>
        <v/>
      </c>
    </row>
    <row r="28145" spans="2:4" x14ac:dyDescent="0.3">
      <c r="B28145" s="211" t="str">
        <f t="shared" si="880"/>
        <v/>
      </c>
      <c r="D28145" s="213" t="str">
        <f t="shared" si="881"/>
        <v/>
      </c>
    </row>
    <row r="28146" spans="2:4" x14ac:dyDescent="0.3">
      <c r="B28146" s="211" t="str">
        <f t="shared" si="880"/>
        <v/>
      </c>
      <c r="D28146" s="213" t="str">
        <f t="shared" si="881"/>
        <v/>
      </c>
    </row>
    <row r="28147" spans="2:4" x14ac:dyDescent="0.3">
      <c r="B28147" s="211" t="str">
        <f t="shared" si="880"/>
        <v/>
      </c>
      <c r="D28147" s="213" t="str">
        <f t="shared" si="881"/>
        <v/>
      </c>
    </row>
    <row r="28148" spans="2:4" x14ac:dyDescent="0.3">
      <c r="B28148" s="211" t="str">
        <f t="shared" si="880"/>
        <v/>
      </c>
      <c r="D28148" s="213" t="str">
        <f t="shared" si="881"/>
        <v/>
      </c>
    </row>
    <row r="28149" spans="2:4" x14ac:dyDescent="0.3">
      <c r="B28149" s="211" t="str">
        <f t="shared" si="880"/>
        <v/>
      </c>
      <c r="D28149" s="213" t="str">
        <f t="shared" si="881"/>
        <v/>
      </c>
    </row>
    <row r="28150" spans="2:4" x14ac:dyDescent="0.3">
      <c r="B28150" s="211" t="str">
        <f t="shared" si="880"/>
        <v/>
      </c>
      <c r="D28150" s="213" t="str">
        <f t="shared" si="881"/>
        <v/>
      </c>
    </row>
    <row r="28151" spans="2:4" x14ac:dyDescent="0.3">
      <c r="B28151" s="211" t="str">
        <f t="shared" si="880"/>
        <v/>
      </c>
      <c r="D28151" s="213" t="str">
        <f t="shared" si="881"/>
        <v/>
      </c>
    </row>
    <row r="28152" spans="2:4" x14ac:dyDescent="0.3">
      <c r="B28152" s="211" t="str">
        <f t="shared" si="880"/>
        <v/>
      </c>
      <c r="D28152" s="213" t="str">
        <f t="shared" si="881"/>
        <v/>
      </c>
    </row>
    <row r="28153" spans="2:4" x14ac:dyDescent="0.3">
      <c r="B28153" s="211" t="str">
        <f t="shared" si="880"/>
        <v/>
      </c>
      <c r="D28153" s="213" t="str">
        <f t="shared" si="881"/>
        <v/>
      </c>
    </row>
    <row r="28154" spans="2:4" x14ac:dyDescent="0.3">
      <c r="B28154" s="211" t="str">
        <f t="shared" si="880"/>
        <v/>
      </c>
      <c r="D28154" s="213" t="str">
        <f t="shared" si="881"/>
        <v/>
      </c>
    </row>
    <row r="28155" spans="2:4" x14ac:dyDescent="0.3">
      <c r="B28155" s="211" t="str">
        <f t="shared" si="880"/>
        <v/>
      </c>
      <c r="D28155" s="213" t="str">
        <f t="shared" si="881"/>
        <v/>
      </c>
    </row>
    <row r="28156" spans="2:4" x14ac:dyDescent="0.3">
      <c r="B28156" s="211" t="str">
        <f t="shared" si="880"/>
        <v/>
      </c>
      <c r="D28156" s="213" t="str">
        <f t="shared" si="881"/>
        <v/>
      </c>
    </row>
    <row r="28157" spans="2:4" x14ac:dyDescent="0.3">
      <c r="B28157" s="211" t="str">
        <f t="shared" si="880"/>
        <v/>
      </c>
      <c r="D28157" s="213" t="str">
        <f t="shared" si="881"/>
        <v/>
      </c>
    </row>
    <row r="28158" spans="2:4" x14ac:dyDescent="0.3">
      <c r="B28158" s="211" t="str">
        <f t="shared" si="880"/>
        <v/>
      </c>
      <c r="D28158" s="213" t="str">
        <f t="shared" si="881"/>
        <v/>
      </c>
    </row>
    <row r="28159" spans="2:4" x14ac:dyDescent="0.3">
      <c r="B28159" s="211" t="str">
        <f t="shared" si="880"/>
        <v/>
      </c>
      <c r="D28159" s="213" t="str">
        <f t="shared" si="881"/>
        <v/>
      </c>
    </row>
    <row r="28160" spans="2:4" x14ac:dyDescent="0.3">
      <c r="B28160" s="211" t="str">
        <f t="shared" si="880"/>
        <v/>
      </c>
      <c r="D28160" s="213" t="str">
        <f t="shared" si="881"/>
        <v/>
      </c>
    </row>
    <row r="28161" spans="2:4" x14ac:dyDescent="0.3">
      <c r="B28161" s="211" t="str">
        <f t="shared" si="880"/>
        <v/>
      </c>
      <c r="D28161" s="213" t="str">
        <f t="shared" si="881"/>
        <v/>
      </c>
    </row>
    <row r="28162" spans="2:4" x14ac:dyDescent="0.3">
      <c r="B28162" s="211" t="str">
        <f t="shared" si="880"/>
        <v/>
      </c>
      <c r="D28162" s="213" t="str">
        <f t="shared" si="881"/>
        <v/>
      </c>
    </row>
    <row r="28163" spans="2:4" x14ac:dyDescent="0.3">
      <c r="B28163" s="211" t="str">
        <f t="shared" si="880"/>
        <v/>
      </c>
      <c r="D28163" s="213" t="str">
        <f t="shared" si="881"/>
        <v/>
      </c>
    </row>
    <row r="28164" spans="2:4" x14ac:dyDescent="0.3">
      <c r="B28164" s="211" t="str">
        <f t="shared" si="880"/>
        <v/>
      </c>
      <c r="D28164" s="213" t="str">
        <f t="shared" si="881"/>
        <v/>
      </c>
    </row>
    <row r="28165" spans="2:4" x14ac:dyDescent="0.3">
      <c r="B28165" s="211" t="str">
        <f t="shared" si="880"/>
        <v/>
      </c>
      <c r="D28165" s="213" t="str">
        <f t="shared" si="881"/>
        <v/>
      </c>
    </row>
    <row r="28166" spans="2:4" x14ac:dyDescent="0.3">
      <c r="B28166" s="211" t="str">
        <f t="shared" ref="B28166:B28229" si="882">IF(NOT(ISBLANK(A28166)),INT(($B$2-A28166)/365.25),"")</f>
        <v/>
      </c>
      <c r="D28166" s="213" t="str">
        <f t="shared" ref="D28166:D28229" si="883">_xlfn.IFNA(VLOOKUP(B28166,AgeGroups,2,TRUE),"")</f>
        <v/>
      </c>
    </row>
    <row r="28167" spans="2:4" x14ac:dyDescent="0.3">
      <c r="B28167" s="211" t="str">
        <f t="shared" si="882"/>
        <v/>
      </c>
      <c r="D28167" s="213" t="str">
        <f t="shared" si="883"/>
        <v/>
      </c>
    </row>
    <row r="28168" spans="2:4" x14ac:dyDescent="0.3">
      <c r="B28168" s="211" t="str">
        <f t="shared" si="882"/>
        <v/>
      </c>
      <c r="D28168" s="213" t="str">
        <f t="shared" si="883"/>
        <v/>
      </c>
    </row>
    <row r="28169" spans="2:4" x14ac:dyDescent="0.3">
      <c r="B28169" s="211" t="str">
        <f t="shared" si="882"/>
        <v/>
      </c>
      <c r="D28169" s="213" t="str">
        <f t="shared" si="883"/>
        <v/>
      </c>
    </row>
    <row r="28170" spans="2:4" x14ac:dyDescent="0.3">
      <c r="B28170" s="211" t="str">
        <f t="shared" si="882"/>
        <v/>
      </c>
      <c r="D28170" s="213" t="str">
        <f t="shared" si="883"/>
        <v/>
      </c>
    </row>
    <row r="28171" spans="2:4" x14ac:dyDescent="0.3">
      <c r="B28171" s="211" t="str">
        <f t="shared" si="882"/>
        <v/>
      </c>
      <c r="D28171" s="213" t="str">
        <f t="shared" si="883"/>
        <v/>
      </c>
    </row>
    <row r="28172" spans="2:4" x14ac:dyDescent="0.3">
      <c r="B28172" s="211" t="str">
        <f t="shared" si="882"/>
        <v/>
      </c>
      <c r="D28172" s="213" t="str">
        <f t="shared" si="883"/>
        <v/>
      </c>
    </row>
    <row r="28173" spans="2:4" x14ac:dyDescent="0.3">
      <c r="B28173" s="211" t="str">
        <f t="shared" si="882"/>
        <v/>
      </c>
      <c r="D28173" s="213" t="str">
        <f t="shared" si="883"/>
        <v/>
      </c>
    </row>
    <row r="28174" spans="2:4" x14ac:dyDescent="0.3">
      <c r="B28174" s="211" t="str">
        <f t="shared" si="882"/>
        <v/>
      </c>
      <c r="D28174" s="213" t="str">
        <f t="shared" si="883"/>
        <v/>
      </c>
    </row>
    <row r="28175" spans="2:4" x14ac:dyDescent="0.3">
      <c r="B28175" s="211" t="str">
        <f t="shared" si="882"/>
        <v/>
      </c>
      <c r="D28175" s="213" t="str">
        <f t="shared" si="883"/>
        <v/>
      </c>
    </row>
    <row r="28176" spans="2:4" x14ac:dyDescent="0.3">
      <c r="B28176" s="211" t="str">
        <f t="shared" si="882"/>
        <v/>
      </c>
      <c r="D28176" s="213" t="str">
        <f t="shared" si="883"/>
        <v/>
      </c>
    </row>
    <row r="28177" spans="2:4" x14ac:dyDescent="0.3">
      <c r="B28177" s="211" t="str">
        <f t="shared" si="882"/>
        <v/>
      </c>
      <c r="D28177" s="213" t="str">
        <f t="shared" si="883"/>
        <v/>
      </c>
    </row>
    <row r="28178" spans="2:4" x14ac:dyDescent="0.3">
      <c r="B28178" s="211" t="str">
        <f t="shared" si="882"/>
        <v/>
      </c>
      <c r="D28178" s="213" t="str">
        <f t="shared" si="883"/>
        <v/>
      </c>
    </row>
    <row r="28179" spans="2:4" x14ac:dyDescent="0.3">
      <c r="B28179" s="211" t="str">
        <f t="shared" si="882"/>
        <v/>
      </c>
      <c r="D28179" s="213" t="str">
        <f t="shared" si="883"/>
        <v/>
      </c>
    </row>
    <row r="28180" spans="2:4" x14ac:dyDescent="0.3">
      <c r="B28180" s="211" t="str">
        <f t="shared" si="882"/>
        <v/>
      </c>
      <c r="D28180" s="213" t="str">
        <f t="shared" si="883"/>
        <v/>
      </c>
    </row>
    <row r="28181" spans="2:4" x14ac:dyDescent="0.3">
      <c r="B28181" s="211" t="str">
        <f t="shared" si="882"/>
        <v/>
      </c>
      <c r="D28181" s="213" t="str">
        <f t="shared" si="883"/>
        <v/>
      </c>
    </row>
    <row r="28182" spans="2:4" x14ac:dyDescent="0.3">
      <c r="B28182" s="211" t="str">
        <f t="shared" si="882"/>
        <v/>
      </c>
      <c r="D28182" s="213" t="str">
        <f t="shared" si="883"/>
        <v/>
      </c>
    </row>
    <row r="28183" spans="2:4" x14ac:dyDescent="0.3">
      <c r="B28183" s="211" t="str">
        <f t="shared" si="882"/>
        <v/>
      </c>
      <c r="D28183" s="213" t="str">
        <f t="shared" si="883"/>
        <v/>
      </c>
    </row>
    <row r="28184" spans="2:4" x14ac:dyDescent="0.3">
      <c r="B28184" s="211" t="str">
        <f t="shared" si="882"/>
        <v/>
      </c>
      <c r="D28184" s="213" t="str">
        <f t="shared" si="883"/>
        <v/>
      </c>
    </row>
    <row r="28185" spans="2:4" x14ac:dyDescent="0.3">
      <c r="B28185" s="211" t="str">
        <f t="shared" si="882"/>
        <v/>
      </c>
      <c r="D28185" s="213" t="str">
        <f t="shared" si="883"/>
        <v/>
      </c>
    </row>
    <row r="28186" spans="2:4" x14ac:dyDescent="0.3">
      <c r="B28186" s="211" t="str">
        <f t="shared" si="882"/>
        <v/>
      </c>
      <c r="D28186" s="213" t="str">
        <f t="shared" si="883"/>
        <v/>
      </c>
    </row>
    <row r="28187" spans="2:4" x14ac:dyDescent="0.3">
      <c r="B28187" s="211" t="str">
        <f t="shared" si="882"/>
        <v/>
      </c>
      <c r="D28187" s="213" t="str">
        <f t="shared" si="883"/>
        <v/>
      </c>
    </row>
    <row r="28188" spans="2:4" x14ac:dyDescent="0.3">
      <c r="B28188" s="211" t="str">
        <f t="shared" si="882"/>
        <v/>
      </c>
      <c r="D28188" s="213" t="str">
        <f t="shared" si="883"/>
        <v/>
      </c>
    </row>
    <row r="28189" spans="2:4" x14ac:dyDescent="0.3">
      <c r="B28189" s="211" t="str">
        <f t="shared" si="882"/>
        <v/>
      </c>
      <c r="D28189" s="213" t="str">
        <f t="shared" si="883"/>
        <v/>
      </c>
    </row>
    <row r="28190" spans="2:4" x14ac:dyDescent="0.3">
      <c r="B28190" s="211" t="str">
        <f t="shared" si="882"/>
        <v/>
      </c>
      <c r="D28190" s="213" t="str">
        <f t="shared" si="883"/>
        <v/>
      </c>
    </row>
    <row r="28191" spans="2:4" x14ac:dyDescent="0.3">
      <c r="B28191" s="211" t="str">
        <f t="shared" si="882"/>
        <v/>
      </c>
      <c r="D28191" s="213" t="str">
        <f t="shared" si="883"/>
        <v/>
      </c>
    </row>
    <row r="28192" spans="2:4" x14ac:dyDescent="0.3">
      <c r="B28192" s="211" t="str">
        <f t="shared" si="882"/>
        <v/>
      </c>
      <c r="D28192" s="213" t="str">
        <f t="shared" si="883"/>
        <v/>
      </c>
    </row>
    <row r="28193" spans="2:4" x14ac:dyDescent="0.3">
      <c r="B28193" s="211" t="str">
        <f t="shared" si="882"/>
        <v/>
      </c>
      <c r="D28193" s="213" t="str">
        <f t="shared" si="883"/>
        <v/>
      </c>
    </row>
    <row r="28194" spans="2:4" x14ac:dyDescent="0.3">
      <c r="B28194" s="211" t="str">
        <f t="shared" si="882"/>
        <v/>
      </c>
      <c r="D28194" s="213" t="str">
        <f t="shared" si="883"/>
        <v/>
      </c>
    </row>
    <row r="28195" spans="2:4" x14ac:dyDescent="0.3">
      <c r="B28195" s="211" t="str">
        <f t="shared" si="882"/>
        <v/>
      </c>
      <c r="D28195" s="213" t="str">
        <f t="shared" si="883"/>
        <v/>
      </c>
    </row>
    <row r="28196" spans="2:4" x14ac:dyDescent="0.3">
      <c r="B28196" s="211" t="str">
        <f t="shared" si="882"/>
        <v/>
      </c>
      <c r="D28196" s="213" t="str">
        <f t="shared" si="883"/>
        <v/>
      </c>
    </row>
    <row r="28197" spans="2:4" x14ac:dyDescent="0.3">
      <c r="B28197" s="211" t="str">
        <f t="shared" si="882"/>
        <v/>
      </c>
      <c r="D28197" s="213" t="str">
        <f t="shared" si="883"/>
        <v/>
      </c>
    </row>
    <row r="28198" spans="2:4" x14ac:dyDescent="0.3">
      <c r="B28198" s="211" t="str">
        <f t="shared" si="882"/>
        <v/>
      </c>
      <c r="D28198" s="213" t="str">
        <f t="shared" si="883"/>
        <v/>
      </c>
    </row>
    <row r="28199" spans="2:4" x14ac:dyDescent="0.3">
      <c r="B28199" s="211" t="str">
        <f t="shared" si="882"/>
        <v/>
      </c>
      <c r="D28199" s="213" t="str">
        <f t="shared" si="883"/>
        <v/>
      </c>
    </row>
    <row r="28200" spans="2:4" x14ac:dyDescent="0.3">
      <c r="B28200" s="211" t="str">
        <f t="shared" si="882"/>
        <v/>
      </c>
      <c r="D28200" s="213" t="str">
        <f t="shared" si="883"/>
        <v/>
      </c>
    </row>
    <row r="28201" spans="2:4" x14ac:dyDescent="0.3">
      <c r="B28201" s="211" t="str">
        <f t="shared" si="882"/>
        <v/>
      </c>
      <c r="D28201" s="213" t="str">
        <f t="shared" si="883"/>
        <v/>
      </c>
    </row>
    <row r="28202" spans="2:4" x14ac:dyDescent="0.3">
      <c r="B28202" s="211" t="str">
        <f t="shared" si="882"/>
        <v/>
      </c>
      <c r="D28202" s="213" t="str">
        <f t="shared" si="883"/>
        <v/>
      </c>
    </row>
    <row r="28203" spans="2:4" x14ac:dyDescent="0.3">
      <c r="B28203" s="211" t="str">
        <f t="shared" si="882"/>
        <v/>
      </c>
      <c r="D28203" s="213" t="str">
        <f t="shared" si="883"/>
        <v/>
      </c>
    </row>
    <row r="28204" spans="2:4" x14ac:dyDescent="0.3">
      <c r="B28204" s="211" t="str">
        <f t="shared" si="882"/>
        <v/>
      </c>
      <c r="D28204" s="213" t="str">
        <f t="shared" si="883"/>
        <v/>
      </c>
    </row>
    <row r="28205" spans="2:4" x14ac:dyDescent="0.3">
      <c r="B28205" s="211" t="str">
        <f t="shared" si="882"/>
        <v/>
      </c>
      <c r="D28205" s="213" t="str">
        <f t="shared" si="883"/>
        <v/>
      </c>
    </row>
    <row r="28206" spans="2:4" x14ac:dyDescent="0.3">
      <c r="B28206" s="211" t="str">
        <f t="shared" si="882"/>
        <v/>
      </c>
      <c r="D28206" s="213" t="str">
        <f t="shared" si="883"/>
        <v/>
      </c>
    </row>
    <row r="28207" spans="2:4" x14ac:dyDescent="0.3">
      <c r="B28207" s="211" t="str">
        <f t="shared" si="882"/>
        <v/>
      </c>
      <c r="D28207" s="213" t="str">
        <f t="shared" si="883"/>
        <v/>
      </c>
    </row>
    <row r="28208" spans="2:4" x14ac:dyDescent="0.3">
      <c r="B28208" s="211" t="str">
        <f t="shared" si="882"/>
        <v/>
      </c>
      <c r="D28208" s="213" t="str">
        <f t="shared" si="883"/>
        <v/>
      </c>
    </row>
    <row r="28209" spans="2:4" x14ac:dyDescent="0.3">
      <c r="B28209" s="211" t="str">
        <f t="shared" si="882"/>
        <v/>
      </c>
      <c r="D28209" s="213" t="str">
        <f t="shared" si="883"/>
        <v/>
      </c>
    </row>
    <row r="28210" spans="2:4" x14ac:dyDescent="0.3">
      <c r="B28210" s="211" t="str">
        <f t="shared" si="882"/>
        <v/>
      </c>
      <c r="D28210" s="213" t="str">
        <f t="shared" si="883"/>
        <v/>
      </c>
    </row>
    <row r="28211" spans="2:4" x14ac:dyDescent="0.3">
      <c r="B28211" s="211" t="str">
        <f t="shared" si="882"/>
        <v/>
      </c>
      <c r="D28211" s="213" t="str">
        <f t="shared" si="883"/>
        <v/>
      </c>
    </row>
    <row r="28212" spans="2:4" x14ac:dyDescent="0.3">
      <c r="B28212" s="211" t="str">
        <f t="shared" si="882"/>
        <v/>
      </c>
      <c r="D28212" s="213" t="str">
        <f t="shared" si="883"/>
        <v/>
      </c>
    </row>
    <row r="28213" spans="2:4" x14ac:dyDescent="0.3">
      <c r="B28213" s="211" t="str">
        <f t="shared" si="882"/>
        <v/>
      </c>
      <c r="D28213" s="213" t="str">
        <f t="shared" si="883"/>
        <v/>
      </c>
    </row>
    <row r="28214" spans="2:4" x14ac:dyDescent="0.3">
      <c r="B28214" s="211" t="str">
        <f t="shared" si="882"/>
        <v/>
      </c>
      <c r="D28214" s="213" t="str">
        <f t="shared" si="883"/>
        <v/>
      </c>
    </row>
    <row r="28215" spans="2:4" x14ac:dyDescent="0.3">
      <c r="B28215" s="211" t="str">
        <f t="shared" si="882"/>
        <v/>
      </c>
      <c r="D28215" s="213" t="str">
        <f t="shared" si="883"/>
        <v/>
      </c>
    </row>
    <row r="28216" spans="2:4" x14ac:dyDescent="0.3">
      <c r="B28216" s="211" t="str">
        <f t="shared" si="882"/>
        <v/>
      </c>
      <c r="D28216" s="213" t="str">
        <f t="shared" si="883"/>
        <v/>
      </c>
    </row>
    <row r="28217" spans="2:4" x14ac:dyDescent="0.3">
      <c r="B28217" s="211" t="str">
        <f t="shared" si="882"/>
        <v/>
      </c>
      <c r="D28217" s="213" t="str">
        <f t="shared" si="883"/>
        <v/>
      </c>
    </row>
    <row r="28218" spans="2:4" x14ac:dyDescent="0.3">
      <c r="B28218" s="211" t="str">
        <f t="shared" si="882"/>
        <v/>
      </c>
      <c r="D28218" s="213" t="str">
        <f t="shared" si="883"/>
        <v/>
      </c>
    </row>
    <row r="28219" spans="2:4" x14ac:dyDescent="0.3">
      <c r="B28219" s="211" t="str">
        <f t="shared" si="882"/>
        <v/>
      </c>
      <c r="D28219" s="213" t="str">
        <f t="shared" si="883"/>
        <v/>
      </c>
    </row>
    <row r="28220" spans="2:4" x14ac:dyDescent="0.3">
      <c r="B28220" s="211" t="str">
        <f t="shared" si="882"/>
        <v/>
      </c>
      <c r="D28220" s="213" t="str">
        <f t="shared" si="883"/>
        <v/>
      </c>
    </row>
    <row r="28221" spans="2:4" x14ac:dyDescent="0.3">
      <c r="B28221" s="211" t="str">
        <f t="shared" si="882"/>
        <v/>
      </c>
      <c r="D28221" s="213" t="str">
        <f t="shared" si="883"/>
        <v/>
      </c>
    </row>
    <row r="28222" spans="2:4" x14ac:dyDescent="0.3">
      <c r="B28222" s="211" t="str">
        <f t="shared" si="882"/>
        <v/>
      </c>
      <c r="D28222" s="213" t="str">
        <f t="shared" si="883"/>
        <v/>
      </c>
    </row>
    <row r="28223" spans="2:4" x14ac:dyDescent="0.3">
      <c r="B28223" s="211" t="str">
        <f t="shared" si="882"/>
        <v/>
      </c>
      <c r="D28223" s="213" t="str">
        <f t="shared" si="883"/>
        <v/>
      </c>
    </row>
    <row r="28224" spans="2:4" x14ac:dyDescent="0.3">
      <c r="B28224" s="211" t="str">
        <f t="shared" si="882"/>
        <v/>
      </c>
      <c r="D28224" s="213" t="str">
        <f t="shared" si="883"/>
        <v/>
      </c>
    </row>
    <row r="28225" spans="2:4" x14ac:dyDescent="0.3">
      <c r="B28225" s="211" t="str">
        <f t="shared" si="882"/>
        <v/>
      </c>
      <c r="D28225" s="213" t="str">
        <f t="shared" si="883"/>
        <v/>
      </c>
    </row>
    <row r="28226" spans="2:4" x14ac:dyDescent="0.3">
      <c r="B28226" s="211" t="str">
        <f t="shared" si="882"/>
        <v/>
      </c>
      <c r="D28226" s="213" t="str">
        <f t="shared" si="883"/>
        <v/>
      </c>
    </row>
    <row r="28227" spans="2:4" x14ac:dyDescent="0.3">
      <c r="B28227" s="211" t="str">
        <f t="shared" si="882"/>
        <v/>
      </c>
      <c r="D28227" s="213" t="str">
        <f t="shared" si="883"/>
        <v/>
      </c>
    </row>
    <row r="28228" spans="2:4" x14ac:dyDescent="0.3">
      <c r="B28228" s="211" t="str">
        <f t="shared" si="882"/>
        <v/>
      </c>
      <c r="D28228" s="213" t="str">
        <f t="shared" si="883"/>
        <v/>
      </c>
    </row>
    <row r="28229" spans="2:4" x14ac:dyDescent="0.3">
      <c r="B28229" s="211" t="str">
        <f t="shared" si="882"/>
        <v/>
      </c>
      <c r="D28229" s="213" t="str">
        <f t="shared" si="883"/>
        <v/>
      </c>
    </row>
    <row r="28230" spans="2:4" x14ac:dyDescent="0.3">
      <c r="B28230" s="211" t="str">
        <f t="shared" ref="B28230:B28293" si="884">IF(NOT(ISBLANK(A28230)),INT(($B$2-A28230)/365.25),"")</f>
        <v/>
      </c>
      <c r="D28230" s="213" t="str">
        <f t="shared" ref="D28230:D28293" si="885">_xlfn.IFNA(VLOOKUP(B28230,AgeGroups,2,TRUE),"")</f>
        <v/>
      </c>
    </row>
    <row r="28231" spans="2:4" x14ac:dyDescent="0.3">
      <c r="B28231" s="211" t="str">
        <f t="shared" si="884"/>
        <v/>
      </c>
      <c r="D28231" s="213" t="str">
        <f t="shared" si="885"/>
        <v/>
      </c>
    </row>
    <row r="28232" spans="2:4" x14ac:dyDescent="0.3">
      <c r="B28232" s="211" t="str">
        <f t="shared" si="884"/>
        <v/>
      </c>
      <c r="D28232" s="213" t="str">
        <f t="shared" si="885"/>
        <v/>
      </c>
    </row>
    <row r="28233" spans="2:4" x14ac:dyDescent="0.3">
      <c r="B28233" s="211" t="str">
        <f t="shared" si="884"/>
        <v/>
      </c>
      <c r="D28233" s="213" t="str">
        <f t="shared" si="885"/>
        <v/>
      </c>
    </row>
    <row r="28234" spans="2:4" x14ac:dyDescent="0.3">
      <c r="B28234" s="211" t="str">
        <f t="shared" si="884"/>
        <v/>
      </c>
      <c r="D28234" s="213" t="str">
        <f t="shared" si="885"/>
        <v/>
      </c>
    </row>
    <row r="28235" spans="2:4" x14ac:dyDescent="0.3">
      <c r="B28235" s="211" t="str">
        <f t="shared" si="884"/>
        <v/>
      </c>
      <c r="D28235" s="213" t="str">
        <f t="shared" si="885"/>
        <v/>
      </c>
    </row>
    <row r="28236" spans="2:4" x14ac:dyDescent="0.3">
      <c r="B28236" s="211" t="str">
        <f t="shared" si="884"/>
        <v/>
      </c>
      <c r="D28236" s="213" t="str">
        <f t="shared" si="885"/>
        <v/>
      </c>
    </row>
    <row r="28237" spans="2:4" x14ac:dyDescent="0.3">
      <c r="B28237" s="211" t="str">
        <f t="shared" si="884"/>
        <v/>
      </c>
      <c r="D28237" s="213" t="str">
        <f t="shared" si="885"/>
        <v/>
      </c>
    </row>
    <row r="28238" spans="2:4" x14ac:dyDescent="0.3">
      <c r="B28238" s="211" t="str">
        <f t="shared" si="884"/>
        <v/>
      </c>
      <c r="D28238" s="213" t="str">
        <f t="shared" si="885"/>
        <v/>
      </c>
    </row>
    <row r="28239" spans="2:4" x14ac:dyDescent="0.3">
      <c r="B28239" s="211" t="str">
        <f t="shared" si="884"/>
        <v/>
      </c>
      <c r="D28239" s="213" t="str">
        <f t="shared" si="885"/>
        <v/>
      </c>
    </row>
    <row r="28240" spans="2:4" x14ac:dyDescent="0.3">
      <c r="B28240" s="211" t="str">
        <f t="shared" si="884"/>
        <v/>
      </c>
      <c r="D28240" s="213" t="str">
        <f t="shared" si="885"/>
        <v/>
      </c>
    </row>
    <row r="28241" spans="2:4" x14ac:dyDescent="0.3">
      <c r="B28241" s="211" t="str">
        <f t="shared" si="884"/>
        <v/>
      </c>
      <c r="D28241" s="213" t="str">
        <f t="shared" si="885"/>
        <v/>
      </c>
    </row>
    <row r="28242" spans="2:4" x14ac:dyDescent="0.3">
      <c r="B28242" s="211" t="str">
        <f t="shared" si="884"/>
        <v/>
      </c>
      <c r="D28242" s="213" t="str">
        <f t="shared" si="885"/>
        <v/>
      </c>
    </row>
    <row r="28243" spans="2:4" x14ac:dyDescent="0.3">
      <c r="B28243" s="211" t="str">
        <f t="shared" si="884"/>
        <v/>
      </c>
      <c r="D28243" s="213" t="str">
        <f t="shared" si="885"/>
        <v/>
      </c>
    </row>
    <row r="28244" spans="2:4" x14ac:dyDescent="0.3">
      <c r="B28244" s="211" t="str">
        <f t="shared" si="884"/>
        <v/>
      </c>
      <c r="D28244" s="213" t="str">
        <f t="shared" si="885"/>
        <v/>
      </c>
    </row>
    <row r="28245" spans="2:4" x14ac:dyDescent="0.3">
      <c r="B28245" s="211" t="str">
        <f t="shared" si="884"/>
        <v/>
      </c>
      <c r="D28245" s="213" t="str">
        <f t="shared" si="885"/>
        <v/>
      </c>
    </row>
    <row r="28246" spans="2:4" x14ac:dyDescent="0.3">
      <c r="B28246" s="211" t="str">
        <f t="shared" si="884"/>
        <v/>
      </c>
      <c r="D28246" s="213" t="str">
        <f t="shared" si="885"/>
        <v/>
      </c>
    </row>
    <row r="28247" spans="2:4" x14ac:dyDescent="0.3">
      <c r="B28247" s="211" t="str">
        <f t="shared" si="884"/>
        <v/>
      </c>
      <c r="D28247" s="213" t="str">
        <f t="shared" si="885"/>
        <v/>
      </c>
    </row>
    <row r="28248" spans="2:4" x14ac:dyDescent="0.3">
      <c r="B28248" s="211" t="str">
        <f t="shared" si="884"/>
        <v/>
      </c>
      <c r="D28248" s="213" t="str">
        <f t="shared" si="885"/>
        <v/>
      </c>
    </row>
    <row r="28249" spans="2:4" x14ac:dyDescent="0.3">
      <c r="B28249" s="211" t="str">
        <f t="shared" si="884"/>
        <v/>
      </c>
      <c r="D28249" s="213" t="str">
        <f t="shared" si="885"/>
        <v/>
      </c>
    </row>
    <row r="28250" spans="2:4" x14ac:dyDescent="0.3">
      <c r="B28250" s="211" t="str">
        <f t="shared" si="884"/>
        <v/>
      </c>
      <c r="D28250" s="213" t="str">
        <f t="shared" si="885"/>
        <v/>
      </c>
    </row>
    <row r="28251" spans="2:4" x14ac:dyDescent="0.3">
      <c r="B28251" s="211" t="str">
        <f t="shared" si="884"/>
        <v/>
      </c>
      <c r="D28251" s="213" t="str">
        <f t="shared" si="885"/>
        <v/>
      </c>
    </row>
    <row r="28252" spans="2:4" x14ac:dyDescent="0.3">
      <c r="B28252" s="211" t="str">
        <f t="shared" si="884"/>
        <v/>
      </c>
      <c r="D28252" s="213" t="str">
        <f t="shared" si="885"/>
        <v/>
      </c>
    </row>
    <row r="28253" spans="2:4" x14ac:dyDescent="0.3">
      <c r="B28253" s="211" t="str">
        <f t="shared" si="884"/>
        <v/>
      </c>
      <c r="D28253" s="213" t="str">
        <f t="shared" si="885"/>
        <v/>
      </c>
    </row>
    <row r="28254" spans="2:4" x14ac:dyDescent="0.3">
      <c r="B28254" s="211" t="str">
        <f t="shared" si="884"/>
        <v/>
      </c>
      <c r="D28254" s="213" t="str">
        <f t="shared" si="885"/>
        <v/>
      </c>
    </row>
    <row r="28255" spans="2:4" x14ac:dyDescent="0.3">
      <c r="B28255" s="211" t="str">
        <f t="shared" si="884"/>
        <v/>
      </c>
      <c r="D28255" s="213" t="str">
        <f t="shared" si="885"/>
        <v/>
      </c>
    </row>
    <row r="28256" spans="2:4" x14ac:dyDescent="0.3">
      <c r="B28256" s="211" t="str">
        <f t="shared" si="884"/>
        <v/>
      </c>
      <c r="D28256" s="213" t="str">
        <f t="shared" si="885"/>
        <v/>
      </c>
    </row>
    <row r="28257" spans="2:4" x14ac:dyDescent="0.3">
      <c r="B28257" s="211" t="str">
        <f t="shared" si="884"/>
        <v/>
      </c>
      <c r="D28257" s="213" t="str">
        <f t="shared" si="885"/>
        <v/>
      </c>
    </row>
    <row r="28258" spans="2:4" x14ac:dyDescent="0.3">
      <c r="B28258" s="211" t="str">
        <f t="shared" si="884"/>
        <v/>
      </c>
      <c r="D28258" s="213" t="str">
        <f t="shared" si="885"/>
        <v/>
      </c>
    </row>
    <row r="28259" spans="2:4" x14ac:dyDescent="0.3">
      <c r="B28259" s="211" t="str">
        <f t="shared" si="884"/>
        <v/>
      </c>
      <c r="D28259" s="213" t="str">
        <f t="shared" si="885"/>
        <v/>
      </c>
    </row>
    <row r="28260" spans="2:4" x14ac:dyDescent="0.3">
      <c r="B28260" s="211" t="str">
        <f t="shared" si="884"/>
        <v/>
      </c>
      <c r="D28260" s="213" t="str">
        <f t="shared" si="885"/>
        <v/>
      </c>
    </row>
    <row r="28261" spans="2:4" x14ac:dyDescent="0.3">
      <c r="B28261" s="211" t="str">
        <f t="shared" si="884"/>
        <v/>
      </c>
      <c r="D28261" s="213" t="str">
        <f t="shared" si="885"/>
        <v/>
      </c>
    </row>
    <row r="28262" spans="2:4" x14ac:dyDescent="0.3">
      <c r="B28262" s="211" t="str">
        <f t="shared" si="884"/>
        <v/>
      </c>
      <c r="D28262" s="213" t="str">
        <f t="shared" si="885"/>
        <v/>
      </c>
    </row>
    <row r="28263" spans="2:4" x14ac:dyDescent="0.3">
      <c r="B28263" s="211" t="str">
        <f t="shared" si="884"/>
        <v/>
      </c>
      <c r="D28263" s="213" t="str">
        <f t="shared" si="885"/>
        <v/>
      </c>
    </row>
    <row r="28264" spans="2:4" x14ac:dyDescent="0.3">
      <c r="B28264" s="211" t="str">
        <f t="shared" si="884"/>
        <v/>
      </c>
      <c r="D28264" s="213" t="str">
        <f t="shared" si="885"/>
        <v/>
      </c>
    </row>
    <row r="28265" spans="2:4" x14ac:dyDescent="0.3">
      <c r="B28265" s="211" t="str">
        <f t="shared" si="884"/>
        <v/>
      </c>
      <c r="D28265" s="213" t="str">
        <f t="shared" si="885"/>
        <v/>
      </c>
    </row>
    <row r="28266" spans="2:4" x14ac:dyDescent="0.3">
      <c r="B28266" s="211" t="str">
        <f t="shared" si="884"/>
        <v/>
      </c>
      <c r="D28266" s="213" t="str">
        <f t="shared" si="885"/>
        <v/>
      </c>
    </row>
    <row r="28267" spans="2:4" x14ac:dyDescent="0.3">
      <c r="B28267" s="211" t="str">
        <f t="shared" si="884"/>
        <v/>
      </c>
      <c r="D28267" s="213" t="str">
        <f t="shared" si="885"/>
        <v/>
      </c>
    </row>
    <row r="28268" spans="2:4" x14ac:dyDescent="0.3">
      <c r="B28268" s="211" t="str">
        <f t="shared" si="884"/>
        <v/>
      </c>
      <c r="D28268" s="213" t="str">
        <f t="shared" si="885"/>
        <v/>
      </c>
    </row>
    <row r="28269" spans="2:4" x14ac:dyDescent="0.3">
      <c r="B28269" s="211" t="str">
        <f t="shared" si="884"/>
        <v/>
      </c>
      <c r="D28269" s="213" t="str">
        <f t="shared" si="885"/>
        <v/>
      </c>
    </row>
    <row r="28270" spans="2:4" x14ac:dyDescent="0.3">
      <c r="B28270" s="211" t="str">
        <f t="shared" si="884"/>
        <v/>
      </c>
      <c r="D28270" s="213" t="str">
        <f t="shared" si="885"/>
        <v/>
      </c>
    </row>
    <row r="28271" spans="2:4" x14ac:dyDescent="0.3">
      <c r="B28271" s="211" t="str">
        <f t="shared" si="884"/>
        <v/>
      </c>
      <c r="D28271" s="213" t="str">
        <f t="shared" si="885"/>
        <v/>
      </c>
    </row>
    <row r="28272" spans="2:4" x14ac:dyDescent="0.3">
      <c r="B28272" s="211" t="str">
        <f t="shared" si="884"/>
        <v/>
      </c>
      <c r="D28272" s="213" t="str">
        <f t="shared" si="885"/>
        <v/>
      </c>
    </row>
    <row r="28273" spans="2:4" x14ac:dyDescent="0.3">
      <c r="B28273" s="211" t="str">
        <f t="shared" si="884"/>
        <v/>
      </c>
      <c r="D28273" s="213" t="str">
        <f t="shared" si="885"/>
        <v/>
      </c>
    </row>
    <row r="28274" spans="2:4" x14ac:dyDescent="0.3">
      <c r="B28274" s="211" t="str">
        <f t="shared" si="884"/>
        <v/>
      </c>
      <c r="D28274" s="213" t="str">
        <f t="shared" si="885"/>
        <v/>
      </c>
    </row>
    <row r="28275" spans="2:4" x14ac:dyDescent="0.3">
      <c r="B28275" s="211" t="str">
        <f t="shared" si="884"/>
        <v/>
      </c>
      <c r="D28275" s="213" t="str">
        <f t="shared" si="885"/>
        <v/>
      </c>
    </row>
    <row r="28276" spans="2:4" x14ac:dyDescent="0.3">
      <c r="B28276" s="211" t="str">
        <f t="shared" si="884"/>
        <v/>
      </c>
      <c r="D28276" s="213" t="str">
        <f t="shared" si="885"/>
        <v/>
      </c>
    </row>
    <row r="28277" spans="2:4" x14ac:dyDescent="0.3">
      <c r="B28277" s="211" t="str">
        <f t="shared" si="884"/>
        <v/>
      </c>
      <c r="D28277" s="213" t="str">
        <f t="shared" si="885"/>
        <v/>
      </c>
    </row>
    <row r="28278" spans="2:4" x14ac:dyDescent="0.3">
      <c r="B28278" s="211" t="str">
        <f t="shared" si="884"/>
        <v/>
      </c>
      <c r="D28278" s="213" t="str">
        <f t="shared" si="885"/>
        <v/>
      </c>
    </row>
    <row r="28279" spans="2:4" x14ac:dyDescent="0.3">
      <c r="B28279" s="211" t="str">
        <f t="shared" si="884"/>
        <v/>
      </c>
      <c r="D28279" s="213" t="str">
        <f t="shared" si="885"/>
        <v/>
      </c>
    </row>
    <row r="28280" spans="2:4" x14ac:dyDescent="0.3">
      <c r="B28280" s="211" t="str">
        <f t="shared" si="884"/>
        <v/>
      </c>
      <c r="D28280" s="213" t="str">
        <f t="shared" si="885"/>
        <v/>
      </c>
    </row>
    <row r="28281" spans="2:4" x14ac:dyDescent="0.3">
      <c r="B28281" s="211" t="str">
        <f t="shared" si="884"/>
        <v/>
      </c>
      <c r="D28281" s="213" t="str">
        <f t="shared" si="885"/>
        <v/>
      </c>
    </row>
    <row r="28282" spans="2:4" x14ac:dyDescent="0.3">
      <c r="B28282" s="211" t="str">
        <f t="shared" si="884"/>
        <v/>
      </c>
      <c r="D28282" s="213" t="str">
        <f t="shared" si="885"/>
        <v/>
      </c>
    </row>
    <row r="28283" spans="2:4" x14ac:dyDescent="0.3">
      <c r="B28283" s="211" t="str">
        <f t="shared" si="884"/>
        <v/>
      </c>
      <c r="D28283" s="213" t="str">
        <f t="shared" si="885"/>
        <v/>
      </c>
    </row>
    <row r="28284" spans="2:4" x14ac:dyDescent="0.3">
      <c r="B28284" s="211" t="str">
        <f t="shared" si="884"/>
        <v/>
      </c>
      <c r="D28284" s="213" t="str">
        <f t="shared" si="885"/>
        <v/>
      </c>
    </row>
    <row r="28285" spans="2:4" x14ac:dyDescent="0.3">
      <c r="B28285" s="211" t="str">
        <f t="shared" si="884"/>
        <v/>
      </c>
      <c r="D28285" s="213" t="str">
        <f t="shared" si="885"/>
        <v/>
      </c>
    </row>
    <row r="28286" spans="2:4" x14ac:dyDescent="0.3">
      <c r="B28286" s="211" t="str">
        <f t="shared" si="884"/>
        <v/>
      </c>
      <c r="D28286" s="213" t="str">
        <f t="shared" si="885"/>
        <v/>
      </c>
    </row>
    <row r="28287" spans="2:4" x14ac:dyDescent="0.3">
      <c r="B28287" s="211" t="str">
        <f t="shared" si="884"/>
        <v/>
      </c>
      <c r="D28287" s="213" t="str">
        <f t="shared" si="885"/>
        <v/>
      </c>
    </row>
    <row r="28288" spans="2:4" x14ac:dyDescent="0.3">
      <c r="B28288" s="211" t="str">
        <f t="shared" si="884"/>
        <v/>
      </c>
      <c r="D28288" s="213" t="str">
        <f t="shared" si="885"/>
        <v/>
      </c>
    </row>
    <row r="28289" spans="2:4" x14ac:dyDescent="0.3">
      <c r="B28289" s="211" t="str">
        <f t="shared" si="884"/>
        <v/>
      </c>
      <c r="D28289" s="213" t="str">
        <f t="shared" si="885"/>
        <v/>
      </c>
    </row>
    <row r="28290" spans="2:4" x14ac:dyDescent="0.3">
      <c r="B28290" s="211" t="str">
        <f t="shared" si="884"/>
        <v/>
      </c>
      <c r="D28290" s="213" t="str">
        <f t="shared" si="885"/>
        <v/>
      </c>
    </row>
    <row r="28291" spans="2:4" x14ac:dyDescent="0.3">
      <c r="B28291" s="211" t="str">
        <f t="shared" si="884"/>
        <v/>
      </c>
      <c r="D28291" s="213" t="str">
        <f t="shared" si="885"/>
        <v/>
      </c>
    </row>
    <row r="28292" spans="2:4" x14ac:dyDescent="0.3">
      <c r="B28292" s="211" t="str">
        <f t="shared" si="884"/>
        <v/>
      </c>
      <c r="D28292" s="213" t="str">
        <f t="shared" si="885"/>
        <v/>
      </c>
    </row>
    <row r="28293" spans="2:4" x14ac:dyDescent="0.3">
      <c r="B28293" s="211" t="str">
        <f t="shared" si="884"/>
        <v/>
      </c>
      <c r="D28293" s="213" t="str">
        <f t="shared" si="885"/>
        <v/>
      </c>
    </row>
    <row r="28294" spans="2:4" x14ac:dyDescent="0.3">
      <c r="B28294" s="211" t="str">
        <f t="shared" ref="B28294:B28357" si="886">IF(NOT(ISBLANK(A28294)),INT(($B$2-A28294)/365.25),"")</f>
        <v/>
      </c>
      <c r="D28294" s="213" t="str">
        <f t="shared" ref="D28294:D28357" si="887">_xlfn.IFNA(VLOOKUP(B28294,AgeGroups,2,TRUE),"")</f>
        <v/>
      </c>
    </row>
    <row r="28295" spans="2:4" x14ac:dyDescent="0.3">
      <c r="B28295" s="211" t="str">
        <f t="shared" si="886"/>
        <v/>
      </c>
      <c r="D28295" s="213" t="str">
        <f t="shared" si="887"/>
        <v/>
      </c>
    </row>
    <row r="28296" spans="2:4" x14ac:dyDescent="0.3">
      <c r="B28296" s="211" t="str">
        <f t="shared" si="886"/>
        <v/>
      </c>
      <c r="D28296" s="213" t="str">
        <f t="shared" si="887"/>
        <v/>
      </c>
    </row>
    <row r="28297" spans="2:4" x14ac:dyDescent="0.3">
      <c r="B28297" s="211" t="str">
        <f t="shared" si="886"/>
        <v/>
      </c>
      <c r="D28297" s="213" t="str">
        <f t="shared" si="887"/>
        <v/>
      </c>
    </row>
    <row r="28298" spans="2:4" x14ac:dyDescent="0.3">
      <c r="B28298" s="211" t="str">
        <f t="shared" si="886"/>
        <v/>
      </c>
      <c r="D28298" s="213" t="str">
        <f t="shared" si="887"/>
        <v/>
      </c>
    </row>
    <row r="28299" spans="2:4" x14ac:dyDescent="0.3">
      <c r="B28299" s="211" t="str">
        <f t="shared" si="886"/>
        <v/>
      </c>
      <c r="D28299" s="213" t="str">
        <f t="shared" si="887"/>
        <v/>
      </c>
    </row>
    <row r="28300" spans="2:4" x14ac:dyDescent="0.3">
      <c r="B28300" s="211" t="str">
        <f t="shared" si="886"/>
        <v/>
      </c>
      <c r="D28300" s="213" t="str">
        <f t="shared" si="887"/>
        <v/>
      </c>
    </row>
    <row r="28301" spans="2:4" x14ac:dyDescent="0.3">
      <c r="B28301" s="211" t="str">
        <f t="shared" si="886"/>
        <v/>
      </c>
      <c r="D28301" s="213" t="str">
        <f t="shared" si="887"/>
        <v/>
      </c>
    </row>
    <row r="28302" spans="2:4" x14ac:dyDescent="0.3">
      <c r="B28302" s="211" t="str">
        <f t="shared" si="886"/>
        <v/>
      </c>
      <c r="D28302" s="213" t="str">
        <f t="shared" si="887"/>
        <v/>
      </c>
    </row>
    <row r="28303" spans="2:4" x14ac:dyDescent="0.3">
      <c r="B28303" s="211" t="str">
        <f t="shared" si="886"/>
        <v/>
      </c>
      <c r="D28303" s="213" t="str">
        <f t="shared" si="887"/>
        <v/>
      </c>
    </row>
    <row r="28304" spans="2:4" x14ac:dyDescent="0.3">
      <c r="B28304" s="211" t="str">
        <f t="shared" si="886"/>
        <v/>
      </c>
      <c r="D28304" s="213" t="str">
        <f t="shared" si="887"/>
        <v/>
      </c>
    </row>
    <row r="28305" spans="2:4" x14ac:dyDescent="0.3">
      <c r="B28305" s="211" t="str">
        <f t="shared" si="886"/>
        <v/>
      </c>
      <c r="D28305" s="213" t="str">
        <f t="shared" si="887"/>
        <v/>
      </c>
    </row>
    <row r="28306" spans="2:4" x14ac:dyDescent="0.3">
      <c r="B28306" s="211" t="str">
        <f t="shared" si="886"/>
        <v/>
      </c>
      <c r="D28306" s="213" t="str">
        <f t="shared" si="887"/>
        <v/>
      </c>
    </row>
    <row r="28307" spans="2:4" x14ac:dyDescent="0.3">
      <c r="B28307" s="211" t="str">
        <f t="shared" si="886"/>
        <v/>
      </c>
      <c r="D28307" s="213" t="str">
        <f t="shared" si="887"/>
        <v/>
      </c>
    </row>
    <row r="28308" spans="2:4" x14ac:dyDescent="0.3">
      <c r="B28308" s="211" t="str">
        <f t="shared" si="886"/>
        <v/>
      </c>
      <c r="D28308" s="213" t="str">
        <f t="shared" si="887"/>
        <v/>
      </c>
    </row>
    <row r="28309" spans="2:4" x14ac:dyDescent="0.3">
      <c r="B28309" s="211" t="str">
        <f t="shared" si="886"/>
        <v/>
      </c>
      <c r="D28309" s="213" t="str">
        <f t="shared" si="887"/>
        <v/>
      </c>
    </row>
    <row r="28310" spans="2:4" x14ac:dyDescent="0.3">
      <c r="B28310" s="211" t="str">
        <f t="shared" si="886"/>
        <v/>
      </c>
      <c r="D28310" s="213" t="str">
        <f t="shared" si="887"/>
        <v/>
      </c>
    </row>
    <row r="28311" spans="2:4" x14ac:dyDescent="0.3">
      <c r="B28311" s="211" t="str">
        <f t="shared" si="886"/>
        <v/>
      </c>
      <c r="D28311" s="213" t="str">
        <f t="shared" si="887"/>
        <v/>
      </c>
    </row>
    <row r="28312" spans="2:4" x14ac:dyDescent="0.3">
      <c r="B28312" s="211" t="str">
        <f t="shared" si="886"/>
        <v/>
      </c>
      <c r="D28312" s="213" t="str">
        <f t="shared" si="887"/>
        <v/>
      </c>
    </row>
    <row r="28313" spans="2:4" x14ac:dyDescent="0.3">
      <c r="B28313" s="211" t="str">
        <f t="shared" si="886"/>
        <v/>
      </c>
      <c r="D28313" s="213" t="str">
        <f t="shared" si="887"/>
        <v/>
      </c>
    </row>
    <row r="28314" spans="2:4" x14ac:dyDescent="0.3">
      <c r="B28314" s="211" t="str">
        <f t="shared" si="886"/>
        <v/>
      </c>
      <c r="D28314" s="213" t="str">
        <f t="shared" si="887"/>
        <v/>
      </c>
    </row>
    <row r="28315" spans="2:4" x14ac:dyDescent="0.3">
      <c r="B28315" s="211" t="str">
        <f t="shared" si="886"/>
        <v/>
      </c>
      <c r="D28315" s="213" t="str">
        <f t="shared" si="887"/>
        <v/>
      </c>
    </row>
    <row r="28316" spans="2:4" x14ac:dyDescent="0.3">
      <c r="B28316" s="211" t="str">
        <f t="shared" si="886"/>
        <v/>
      </c>
      <c r="D28316" s="213" t="str">
        <f t="shared" si="887"/>
        <v/>
      </c>
    </row>
    <row r="28317" spans="2:4" x14ac:dyDescent="0.3">
      <c r="B28317" s="211" t="str">
        <f t="shared" si="886"/>
        <v/>
      </c>
      <c r="D28317" s="213" t="str">
        <f t="shared" si="887"/>
        <v/>
      </c>
    </row>
    <row r="28318" spans="2:4" x14ac:dyDescent="0.3">
      <c r="B28318" s="211" t="str">
        <f t="shared" si="886"/>
        <v/>
      </c>
      <c r="D28318" s="213" t="str">
        <f t="shared" si="887"/>
        <v/>
      </c>
    </row>
    <row r="28319" spans="2:4" x14ac:dyDescent="0.3">
      <c r="B28319" s="211" t="str">
        <f t="shared" si="886"/>
        <v/>
      </c>
      <c r="D28319" s="213" t="str">
        <f t="shared" si="887"/>
        <v/>
      </c>
    </row>
    <row r="28320" spans="2:4" x14ac:dyDescent="0.3">
      <c r="B28320" s="211" t="str">
        <f t="shared" si="886"/>
        <v/>
      </c>
      <c r="D28320" s="213" t="str">
        <f t="shared" si="887"/>
        <v/>
      </c>
    </row>
    <row r="28321" spans="2:4" x14ac:dyDescent="0.3">
      <c r="B28321" s="211" t="str">
        <f t="shared" si="886"/>
        <v/>
      </c>
      <c r="D28321" s="213" t="str">
        <f t="shared" si="887"/>
        <v/>
      </c>
    </row>
    <row r="28322" spans="2:4" x14ac:dyDescent="0.3">
      <c r="B28322" s="211" t="str">
        <f t="shared" si="886"/>
        <v/>
      </c>
      <c r="D28322" s="213" t="str">
        <f t="shared" si="887"/>
        <v/>
      </c>
    </row>
    <row r="28323" spans="2:4" x14ac:dyDescent="0.3">
      <c r="B28323" s="211" t="str">
        <f t="shared" si="886"/>
        <v/>
      </c>
      <c r="D28323" s="213" t="str">
        <f t="shared" si="887"/>
        <v/>
      </c>
    </row>
    <row r="28324" spans="2:4" x14ac:dyDescent="0.3">
      <c r="B28324" s="211" t="str">
        <f t="shared" si="886"/>
        <v/>
      </c>
      <c r="D28324" s="213" t="str">
        <f t="shared" si="887"/>
        <v/>
      </c>
    </row>
    <row r="28325" spans="2:4" x14ac:dyDescent="0.3">
      <c r="B28325" s="211" t="str">
        <f t="shared" si="886"/>
        <v/>
      </c>
      <c r="D28325" s="213" t="str">
        <f t="shared" si="887"/>
        <v/>
      </c>
    </row>
    <row r="28326" spans="2:4" x14ac:dyDescent="0.3">
      <c r="B28326" s="211" t="str">
        <f t="shared" si="886"/>
        <v/>
      </c>
      <c r="D28326" s="213" t="str">
        <f t="shared" si="887"/>
        <v/>
      </c>
    </row>
    <row r="28327" spans="2:4" x14ac:dyDescent="0.3">
      <c r="B28327" s="211" t="str">
        <f t="shared" si="886"/>
        <v/>
      </c>
      <c r="D28327" s="213" t="str">
        <f t="shared" si="887"/>
        <v/>
      </c>
    </row>
    <row r="28328" spans="2:4" x14ac:dyDescent="0.3">
      <c r="B28328" s="211" t="str">
        <f t="shared" si="886"/>
        <v/>
      </c>
      <c r="D28328" s="213" t="str">
        <f t="shared" si="887"/>
        <v/>
      </c>
    </row>
    <row r="28329" spans="2:4" x14ac:dyDescent="0.3">
      <c r="B28329" s="211" t="str">
        <f t="shared" si="886"/>
        <v/>
      </c>
      <c r="D28329" s="213" t="str">
        <f t="shared" si="887"/>
        <v/>
      </c>
    </row>
    <row r="28330" spans="2:4" x14ac:dyDescent="0.3">
      <c r="B28330" s="211" t="str">
        <f t="shared" si="886"/>
        <v/>
      </c>
      <c r="D28330" s="213" t="str">
        <f t="shared" si="887"/>
        <v/>
      </c>
    </row>
    <row r="28331" spans="2:4" x14ac:dyDescent="0.3">
      <c r="B28331" s="211" t="str">
        <f t="shared" si="886"/>
        <v/>
      </c>
      <c r="D28331" s="213" t="str">
        <f t="shared" si="887"/>
        <v/>
      </c>
    </row>
    <row r="28332" spans="2:4" x14ac:dyDescent="0.3">
      <c r="B28332" s="211" t="str">
        <f t="shared" si="886"/>
        <v/>
      </c>
      <c r="D28332" s="213" t="str">
        <f t="shared" si="887"/>
        <v/>
      </c>
    </row>
    <row r="28333" spans="2:4" x14ac:dyDescent="0.3">
      <c r="B28333" s="211" t="str">
        <f t="shared" si="886"/>
        <v/>
      </c>
      <c r="D28333" s="213" t="str">
        <f t="shared" si="887"/>
        <v/>
      </c>
    </row>
    <row r="28334" spans="2:4" x14ac:dyDescent="0.3">
      <c r="B28334" s="211" t="str">
        <f t="shared" si="886"/>
        <v/>
      </c>
      <c r="D28334" s="213" t="str">
        <f t="shared" si="887"/>
        <v/>
      </c>
    </row>
    <row r="28335" spans="2:4" x14ac:dyDescent="0.3">
      <c r="B28335" s="211" t="str">
        <f t="shared" si="886"/>
        <v/>
      </c>
      <c r="D28335" s="213" t="str">
        <f t="shared" si="887"/>
        <v/>
      </c>
    </row>
    <row r="28336" spans="2:4" x14ac:dyDescent="0.3">
      <c r="B28336" s="211" t="str">
        <f t="shared" si="886"/>
        <v/>
      </c>
      <c r="D28336" s="213" t="str">
        <f t="shared" si="887"/>
        <v/>
      </c>
    </row>
    <row r="28337" spans="2:4" x14ac:dyDescent="0.3">
      <c r="B28337" s="211" t="str">
        <f t="shared" si="886"/>
        <v/>
      </c>
      <c r="D28337" s="213" t="str">
        <f t="shared" si="887"/>
        <v/>
      </c>
    </row>
    <row r="28338" spans="2:4" x14ac:dyDescent="0.3">
      <c r="B28338" s="211" t="str">
        <f t="shared" si="886"/>
        <v/>
      </c>
      <c r="D28338" s="213" t="str">
        <f t="shared" si="887"/>
        <v/>
      </c>
    </row>
    <row r="28339" spans="2:4" x14ac:dyDescent="0.3">
      <c r="B28339" s="211" t="str">
        <f t="shared" si="886"/>
        <v/>
      </c>
      <c r="D28339" s="213" t="str">
        <f t="shared" si="887"/>
        <v/>
      </c>
    </row>
    <row r="28340" spans="2:4" x14ac:dyDescent="0.3">
      <c r="B28340" s="211" t="str">
        <f t="shared" si="886"/>
        <v/>
      </c>
      <c r="D28340" s="213" t="str">
        <f t="shared" si="887"/>
        <v/>
      </c>
    </row>
    <row r="28341" spans="2:4" x14ac:dyDescent="0.3">
      <c r="B28341" s="211" t="str">
        <f t="shared" si="886"/>
        <v/>
      </c>
      <c r="D28341" s="213" t="str">
        <f t="shared" si="887"/>
        <v/>
      </c>
    </row>
    <row r="28342" spans="2:4" x14ac:dyDescent="0.3">
      <c r="B28342" s="211" t="str">
        <f t="shared" si="886"/>
        <v/>
      </c>
      <c r="D28342" s="213" t="str">
        <f t="shared" si="887"/>
        <v/>
      </c>
    </row>
    <row r="28343" spans="2:4" x14ac:dyDescent="0.3">
      <c r="B28343" s="211" t="str">
        <f t="shared" si="886"/>
        <v/>
      </c>
      <c r="D28343" s="213" t="str">
        <f t="shared" si="887"/>
        <v/>
      </c>
    </row>
    <row r="28344" spans="2:4" x14ac:dyDescent="0.3">
      <c r="B28344" s="211" t="str">
        <f t="shared" si="886"/>
        <v/>
      </c>
      <c r="D28344" s="213" t="str">
        <f t="shared" si="887"/>
        <v/>
      </c>
    </row>
    <row r="28345" spans="2:4" x14ac:dyDescent="0.3">
      <c r="B28345" s="211" t="str">
        <f t="shared" si="886"/>
        <v/>
      </c>
      <c r="D28345" s="213" t="str">
        <f t="shared" si="887"/>
        <v/>
      </c>
    </row>
    <row r="28346" spans="2:4" x14ac:dyDescent="0.3">
      <c r="B28346" s="211" t="str">
        <f t="shared" si="886"/>
        <v/>
      </c>
      <c r="D28346" s="213" t="str">
        <f t="shared" si="887"/>
        <v/>
      </c>
    </row>
    <row r="28347" spans="2:4" x14ac:dyDescent="0.3">
      <c r="B28347" s="211" t="str">
        <f t="shared" si="886"/>
        <v/>
      </c>
      <c r="D28347" s="213" t="str">
        <f t="shared" si="887"/>
        <v/>
      </c>
    </row>
    <row r="28348" spans="2:4" x14ac:dyDescent="0.3">
      <c r="B28348" s="211" t="str">
        <f t="shared" si="886"/>
        <v/>
      </c>
      <c r="D28348" s="213" t="str">
        <f t="shared" si="887"/>
        <v/>
      </c>
    </row>
    <row r="28349" spans="2:4" x14ac:dyDescent="0.3">
      <c r="B28349" s="211" t="str">
        <f t="shared" si="886"/>
        <v/>
      </c>
      <c r="D28349" s="213" t="str">
        <f t="shared" si="887"/>
        <v/>
      </c>
    </row>
    <row r="28350" spans="2:4" x14ac:dyDescent="0.3">
      <c r="B28350" s="211" t="str">
        <f t="shared" si="886"/>
        <v/>
      </c>
      <c r="D28350" s="213" t="str">
        <f t="shared" si="887"/>
        <v/>
      </c>
    </row>
    <row r="28351" spans="2:4" x14ac:dyDescent="0.3">
      <c r="B28351" s="211" t="str">
        <f t="shared" si="886"/>
        <v/>
      </c>
      <c r="D28351" s="213" t="str">
        <f t="shared" si="887"/>
        <v/>
      </c>
    </row>
    <row r="28352" spans="2:4" x14ac:dyDescent="0.3">
      <c r="B28352" s="211" t="str">
        <f t="shared" si="886"/>
        <v/>
      </c>
      <c r="D28352" s="213" t="str">
        <f t="shared" si="887"/>
        <v/>
      </c>
    </row>
    <row r="28353" spans="2:4" x14ac:dyDescent="0.3">
      <c r="B28353" s="211" t="str">
        <f t="shared" si="886"/>
        <v/>
      </c>
      <c r="D28353" s="213" t="str">
        <f t="shared" si="887"/>
        <v/>
      </c>
    </row>
    <row r="28354" spans="2:4" x14ac:dyDescent="0.3">
      <c r="B28354" s="211" t="str">
        <f t="shared" si="886"/>
        <v/>
      </c>
      <c r="D28354" s="213" t="str">
        <f t="shared" si="887"/>
        <v/>
      </c>
    </row>
    <row r="28355" spans="2:4" x14ac:dyDescent="0.3">
      <c r="B28355" s="211" t="str">
        <f t="shared" si="886"/>
        <v/>
      </c>
      <c r="D28355" s="213" t="str">
        <f t="shared" si="887"/>
        <v/>
      </c>
    </row>
    <row r="28356" spans="2:4" x14ac:dyDescent="0.3">
      <c r="B28356" s="211" t="str">
        <f t="shared" si="886"/>
        <v/>
      </c>
      <c r="D28356" s="213" t="str">
        <f t="shared" si="887"/>
        <v/>
      </c>
    </row>
    <row r="28357" spans="2:4" x14ac:dyDescent="0.3">
      <c r="B28357" s="211" t="str">
        <f t="shared" si="886"/>
        <v/>
      </c>
      <c r="D28357" s="213" t="str">
        <f t="shared" si="887"/>
        <v/>
      </c>
    </row>
    <row r="28358" spans="2:4" x14ac:dyDescent="0.3">
      <c r="B28358" s="211" t="str">
        <f t="shared" ref="B28358:B28421" si="888">IF(NOT(ISBLANK(A28358)),INT(($B$2-A28358)/365.25),"")</f>
        <v/>
      </c>
      <c r="D28358" s="213" t="str">
        <f t="shared" ref="D28358:D28421" si="889">_xlfn.IFNA(VLOOKUP(B28358,AgeGroups,2,TRUE),"")</f>
        <v/>
      </c>
    </row>
    <row r="28359" spans="2:4" x14ac:dyDescent="0.3">
      <c r="B28359" s="211" t="str">
        <f t="shared" si="888"/>
        <v/>
      </c>
      <c r="D28359" s="213" t="str">
        <f t="shared" si="889"/>
        <v/>
      </c>
    </row>
    <row r="28360" spans="2:4" x14ac:dyDescent="0.3">
      <c r="B28360" s="211" t="str">
        <f t="shared" si="888"/>
        <v/>
      </c>
      <c r="D28360" s="213" t="str">
        <f t="shared" si="889"/>
        <v/>
      </c>
    </row>
    <row r="28361" spans="2:4" x14ac:dyDescent="0.3">
      <c r="B28361" s="211" t="str">
        <f t="shared" si="888"/>
        <v/>
      </c>
      <c r="D28361" s="213" t="str">
        <f t="shared" si="889"/>
        <v/>
      </c>
    </row>
    <row r="28362" spans="2:4" x14ac:dyDescent="0.3">
      <c r="B28362" s="211" t="str">
        <f t="shared" si="888"/>
        <v/>
      </c>
      <c r="D28362" s="213" t="str">
        <f t="shared" si="889"/>
        <v/>
      </c>
    </row>
    <row r="28363" spans="2:4" x14ac:dyDescent="0.3">
      <c r="B28363" s="211" t="str">
        <f t="shared" si="888"/>
        <v/>
      </c>
      <c r="D28363" s="213" t="str">
        <f t="shared" si="889"/>
        <v/>
      </c>
    </row>
    <row r="28364" spans="2:4" x14ac:dyDescent="0.3">
      <c r="B28364" s="211" t="str">
        <f t="shared" si="888"/>
        <v/>
      </c>
      <c r="D28364" s="213" t="str">
        <f t="shared" si="889"/>
        <v/>
      </c>
    </row>
    <row r="28365" spans="2:4" x14ac:dyDescent="0.3">
      <c r="B28365" s="211" t="str">
        <f t="shared" si="888"/>
        <v/>
      </c>
      <c r="D28365" s="213" t="str">
        <f t="shared" si="889"/>
        <v/>
      </c>
    </row>
    <row r="28366" spans="2:4" x14ac:dyDescent="0.3">
      <c r="B28366" s="211" t="str">
        <f t="shared" si="888"/>
        <v/>
      </c>
      <c r="D28366" s="213" t="str">
        <f t="shared" si="889"/>
        <v/>
      </c>
    </row>
    <row r="28367" spans="2:4" x14ac:dyDescent="0.3">
      <c r="B28367" s="211" t="str">
        <f t="shared" si="888"/>
        <v/>
      </c>
      <c r="D28367" s="213" t="str">
        <f t="shared" si="889"/>
        <v/>
      </c>
    </row>
    <row r="28368" spans="2:4" x14ac:dyDescent="0.3">
      <c r="B28368" s="211" t="str">
        <f t="shared" si="888"/>
        <v/>
      </c>
      <c r="D28368" s="213" t="str">
        <f t="shared" si="889"/>
        <v/>
      </c>
    </row>
    <row r="28369" spans="2:4" x14ac:dyDescent="0.3">
      <c r="B28369" s="211" t="str">
        <f t="shared" si="888"/>
        <v/>
      </c>
      <c r="D28369" s="213" t="str">
        <f t="shared" si="889"/>
        <v/>
      </c>
    </row>
    <row r="28370" spans="2:4" x14ac:dyDescent="0.3">
      <c r="B28370" s="211" t="str">
        <f t="shared" si="888"/>
        <v/>
      </c>
      <c r="D28370" s="213" t="str">
        <f t="shared" si="889"/>
        <v/>
      </c>
    </row>
    <row r="28371" spans="2:4" x14ac:dyDescent="0.3">
      <c r="B28371" s="211" t="str">
        <f t="shared" si="888"/>
        <v/>
      </c>
      <c r="D28371" s="213" t="str">
        <f t="shared" si="889"/>
        <v/>
      </c>
    </row>
    <row r="28372" spans="2:4" x14ac:dyDescent="0.3">
      <c r="B28372" s="211" t="str">
        <f t="shared" si="888"/>
        <v/>
      </c>
      <c r="D28372" s="213" t="str">
        <f t="shared" si="889"/>
        <v/>
      </c>
    </row>
    <row r="28373" spans="2:4" x14ac:dyDescent="0.3">
      <c r="B28373" s="211" t="str">
        <f t="shared" si="888"/>
        <v/>
      </c>
      <c r="D28373" s="213" t="str">
        <f t="shared" si="889"/>
        <v/>
      </c>
    </row>
    <row r="28374" spans="2:4" x14ac:dyDescent="0.3">
      <c r="B28374" s="211" t="str">
        <f t="shared" si="888"/>
        <v/>
      </c>
      <c r="D28374" s="213" t="str">
        <f t="shared" si="889"/>
        <v/>
      </c>
    </row>
    <row r="28375" spans="2:4" x14ac:dyDescent="0.3">
      <c r="B28375" s="211" t="str">
        <f t="shared" si="888"/>
        <v/>
      </c>
      <c r="D28375" s="213" t="str">
        <f t="shared" si="889"/>
        <v/>
      </c>
    </row>
    <row r="28376" spans="2:4" x14ac:dyDescent="0.3">
      <c r="B28376" s="211" t="str">
        <f t="shared" si="888"/>
        <v/>
      </c>
      <c r="D28376" s="213" t="str">
        <f t="shared" si="889"/>
        <v/>
      </c>
    </row>
    <row r="28377" spans="2:4" x14ac:dyDescent="0.3">
      <c r="B28377" s="211" t="str">
        <f t="shared" si="888"/>
        <v/>
      </c>
      <c r="D28377" s="213" t="str">
        <f t="shared" si="889"/>
        <v/>
      </c>
    </row>
    <row r="28378" spans="2:4" x14ac:dyDescent="0.3">
      <c r="B28378" s="211" t="str">
        <f t="shared" si="888"/>
        <v/>
      </c>
      <c r="D28378" s="213" t="str">
        <f t="shared" si="889"/>
        <v/>
      </c>
    </row>
    <row r="28379" spans="2:4" x14ac:dyDescent="0.3">
      <c r="B28379" s="211" t="str">
        <f t="shared" si="888"/>
        <v/>
      </c>
      <c r="D28379" s="213" t="str">
        <f t="shared" si="889"/>
        <v/>
      </c>
    </row>
    <row r="28380" spans="2:4" x14ac:dyDescent="0.3">
      <c r="B28380" s="211" t="str">
        <f t="shared" si="888"/>
        <v/>
      </c>
      <c r="D28380" s="213" t="str">
        <f t="shared" si="889"/>
        <v/>
      </c>
    </row>
    <row r="28381" spans="2:4" x14ac:dyDescent="0.3">
      <c r="B28381" s="211" t="str">
        <f t="shared" si="888"/>
        <v/>
      </c>
      <c r="D28381" s="213" t="str">
        <f t="shared" si="889"/>
        <v/>
      </c>
    </row>
    <row r="28382" spans="2:4" x14ac:dyDescent="0.3">
      <c r="B28382" s="211" t="str">
        <f t="shared" si="888"/>
        <v/>
      </c>
      <c r="D28382" s="213" t="str">
        <f t="shared" si="889"/>
        <v/>
      </c>
    </row>
    <row r="28383" spans="2:4" x14ac:dyDescent="0.3">
      <c r="B28383" s="211" t="str">
        <f t="shared" si="888"/>
        <v/>
      </c>
      <c r="D28383" s="213" t="str">
        <f t="shared" si="889"/>
        <v/>
      </c>
    </row>
    <row r="28384" spans="2:4" x14ac:dyDescent="0.3">
      <c r="B28384" s="211" t="str">
        <f t="shared" si="888"/>
        <v/>
      </c>
      <c r="D28384" s="213" t="str">
        <f t="shared" si="889"/>
        <v/>
      </c>
    </row>
    <row r="28385" spans="2:4" x14ac:dyDescent="0.3">
      <c r="B28385" s="211" t="str">
        <f t="shared" si="888"/>
        <v/>
      </c>
      <c r="D28385" s="213" t="str">
        <f t="shared" si="889"/>
        <v/>
      </c>
    </row>
    <row r="28386" spans="2:4" x14ac:dyDescent="0.3">
      <c r="B28386" s="211" t="str">
        <f t="shared" si="888"/>
        <v/>
      </c>
      <c r="D28386" s="213" t="str">
        <f t="shared" si="889"/>
        <v/>
      </c>
    </row>
    <row r="28387" spans="2:4" x14ac:dyDescent="0.3">
      <c r="B28387" s="211" t="str">
        <f t="shared" si="888"/>
        <v/>
      </c>
      <c r="D28387" s="213" t="str">
        <f t="shared" si="889"/>
        <v/>
      </c>
    </row>
    <row r="28388" spans="2:4" x14ac:dyDescent="0.3">
      <c r="B28388" s="211" t="str">
        <f t="shared" si="888"/>
        <v/>
      </c>
      <c r="D28388" s="213" t="str">
        <f t="shared" si="889"/>
        <v/>
      </c>
    </row>
    <row r="28389" spans="2:4" x14ac:dyDescent="0.3">
      <c r="B28389" s="211" t="str">
        <f t="shared" si="888"/>
        <v/>
      </c>
      <c r="D28389" s="213" t="str">
        <f t="shared" si="889"/>
        <v/>
      </c>
    </row>
    <row r="28390" spans="2:4" x14ac:dyDescent="0.3">
      <c r="B28390" s="211" t="str">
        <f t="shared" si="888"/>
        <v/>
      </c>
      <c r="D28390" s="213" t="str">
        <f t="shared" si="889"/>
        <v/>
      </c>
    </row>
    <row r="28391" spans="2:4" x14ac:dyDescent="0.3">
      <c r="B28391" s="211" t="str">
        <f t="shared" si="888"/>
        <v/>
      </c>
      <c r="D28391" s="213" t="str">
        <f t="shared" si="889"/>
        <v/>
      </c>
    </row>
    <row r="28392" spans="2:4" x14ac:dyDescent="0.3">
      <c r="B28392" s="211" t="str">
        <f t="shared" si="888"/>
        <v/>
      </c>
      <c r="D28392" s="213" t="str">
        <f t="shared" si="889"/>
        <v/>
      </c>
    </row>
    <row r="28393" spans="2:4" x14ac:dyDescent="0.3">
      <c r="B28393" s="211" t="str">
        <f t="shared" si="888"/>
        <v/>
      </c>
      <c r="D28393" s="213" t="str">
        <f t="shared" si="889"/>
        <v/>
      </c>
    </row>
    <row r="28394" spans="2:4" x14ac:dyDescent="0.3">
      <c r="B28394" s="211" t="str">
        <f t="shared" si="888"/>
        <v/>
      </c>
      <c r="D28394" s="213" t="str">
        <f t="shared" si="889"/>
        <v/>
      </c>
    </row>
    <row r="28395" spans="2:4" x14ac:dyDescent="0.3">
      <c r="B28395" s="211" t="str">
        <f t="shared" si="888"/>
        <v/>
      </c>
      <c r="D28395" s="213" t="str">
        <f t="shared" si="889"/>
        <v/>
      </c>
    </row>
    <row r="28396" spans="2:4" x14ac:dyDescent="0.3">
      <c r="B28396" s="211" t="str">
        <f t="shared" si="888"/>
        <v/>
      </c>
      <c r="D28396" s="213" t="str">
        <f t="shared" si="889"/>
        <v/>
      </c>
    </row>
    <row r="28397" spans="2:4" x14ac:dyDescent="0.3">
      <c r="B28397" s="211" t="str">
        <f t="shared" si="888"/>
        <v/>
      </c>
      <c r="D28397" s="213" t="str">
        <f t="shared" si="889"/>
        <v/>
      </c>
    </row>
    <row r="28398" spans="2:4" x14ac:dyDescent="0.3">
      <c r="B28398" s="211" t="str">
        <f t="shared" si="888"/>
        <v/>
      </c>
      <c r="D28398" s="213" t="str">
        <f t="shared" si="889"/>
        <v/>
      </c>
    </row>
    <row r="28399" spans="2:4" x14ac:dyDescent="0.3">
      <c r="B28399" s="211" t="str">
        <f t="shared" si="888"/>
        <v/>
      </c>
      <c r="D28399" s="213" t="str">
        <f t="shared" si="889"/>
        <v/>
      </c>
    </row>
    <row r="28400" spans="2:4" x14ac:dyDescent="0.3">
      <c r="B28400" s="211" t="str">
        <f t="shared" si="888"/>
        <v/>
      </c>
      <c r="D28400" s="213" t="str">
        <f t="shared" si="889"/>
        <v/>
      </c>
    </row>
    <row r="28401" spans="2:4" x14ac:dyDescent="0.3">
      <c r="B28401" s="211" t="str">
        <f t="shared" si="888"/>
        <v/>
      </c>
      <c r="D28401" s="213" t="str">
        <f t="shared" si="889"/>
        <v/>
      </c>
    </row>
    <row r="28402" spans="2:4" x14ac:dyDescent="0.3">
      <c r="B28402" s="211" t="str">
        <f t="shared" si="888"/>
        <v/>
      </c>
      <c r="D28402" s="213" t="str">
        <f t="shared" si="889"/>
        <v/>
      </c>
    </row>
    <row r="28403" spans="2:4" x14ac:dyDescent="0.3">
      <c r="B28403" s="211" t="str">
        <f t="shared" si="888"/>
        <v/>
      </c>
      <c r="D28403" s="213" t="str">
        <f t="shared" si="889"/>
        <v/>
      </c>
    </row>
    <row r="28404" spans="2:4" x14ac:dyDescent="0.3">
      <c r="B28404" s="211" t="str">
        <f t="shared" si="888"/>
        <v/>
      </c>
      <c r="D28404" s="213" t="str">
        <f t="shared" si="889"/>
        <v/>
      </c>
    </row>
    <row r="28405" spans="2:4" x14ac:dyDescent="0.3">
      <c r="B28405" s="211" t="str">
        <f t="shared" si="888"/>
        <v/>
      </c>
      <c r="D28405" s="213" t="str">
        <f t="shared" si="889"/>
        <v/>
      </c>
    </row>
    <row r="28406" spans="2:4" x14ac:dyDescent="0.3">
      <c r="B28406" s="211" t="str">
        <f t="shared" si="888"/>
        <v/>
      </c>
      <c r="D28406" s="213" t="str">
        <f t="shared" si="889"/>
        <v/>
      </c>
    </row>
    <row r="28407" spans="2:4" x14ac:dyDescent="0.3">
      <c r="B28407" s="211" t="str">
        <f t="shared" si="888"/>
        <v/>
      </c>
      <c r="D28407" s="213" t="str">
        <f t="shared" si="889"/>
        <v/>
      </c>
    </row>
    <row r="28408" spans="2:4" x14ac:dyDescent="0.3">
      <c r="B28408" s="211" t="str">
        <f t="shared" si="888"/>
        <v/>
      </c>
      <c r="D28408" s="213" t="str">
        <f t="shared" si="889"/>
        <v/>
      </c>
    </row>
    <row r="28409" spans="2:4" x14ac:dyDescent="0.3">
      <c r="B28409" s="211" t="str">
        <f t="shared" si="888"/>
        <v/>
      </c>
      <c r="D28409" s="213" t="str">
        <f t="shared" si="889"/>
        <v/>
      </c>
    </row>
    <row r="28410" spans="2:4" x14ac:dyDescent="0.3">
      <c r="B28410" s="211" t="str">
        <f t="shared" si="888"/>
        <v/>
      </c>
      <c r="D28410" s="213" t="str">
        <f t="shared" si="889"/>
        <v/>
      </c>
    </row>
    <row r="28411" spans="2:4" x14ac:dyDescent="0.3">
      <c r="B28411" s="211" t="str">
        <f t="shared" si="888"/>
        <v/>
      </c>
      <c r="D28411" s="213" t="str">
        <f t="shared" si="889"/>
        <v/>
      </c>
    </row>
    <row r="28412" spans="2:4" x14ac:dyDescent="0.3">
      <c r="B28412" s="211" t="str">
        <f t="shared" si="888"/>
        <v/>
      </c>
      <c r="D28412" s="213" t="str">
        <f t="shared" si="889"/>
        <v/>
      </c>
    </row>
    <row r="28413" spans="2:4" x14ac:dyDescent="0.3">
      <c r="B28413" s="211" t="str">
        <f t="shared" si="888"/>
        <v/>
      </c>
      <c r="D28413" s="213" t="str">
        <f t="shared" si="889"/>
        <v/>
      </c>
    </row>
    <row r="28414" spans="2:4" x14ac:dyDescent="0.3">
      <c r="B28414" s="211" t="str">
        <f t="shared" si="888"/>
        <v/>
      </c>
      <c r="D28414" s="213" t="str">
        <f t="shared" si="889"/>
        <v/>
      </c>
    </row>
    <row r="28415" spans="2:4" x14ac:dyDescent="0.3">
      <c r="B28415" s="211" t="str">
        <f t="shared" si="888"/>
        <v/>
      </c>
      <c r="D28415" s="213" t="str">
        <f t="shared" si="889"/>
        <v/>
      </c>
    </row>
    <row r="28416" spans="2:4" x14ac:dyDescent="0.3">
      <c r="B28416" s="211" t="str">
        <f t="shared" si="888"/>
        <v/>
      </c>
      <c r="D28416" s="213" t="str">
        <f t="shared" si="889"/>
        <v/>
      </c>
    </row>
    <row r="28417" spans="2:4" x14ac:dyDescent="0.3">
      <c r="B28417" s="211" t="str">
        <f t="shared" si="888"/>
        <v/>
      </c>
      <c r="D28417" s="213" t="str">
        <f t="shared" si="889"/>
        <v/>
      </c>
    </row>
    <row r="28418" spans="2:4" x14ac:dyDescent="0.3">
      <c r="B28418" s="211" t="str">
        <f t="shared" si="888"/>
        <v/>
      </c>
      <c r="D28418" s="213" t="str">
        <f t="shared" si="889"/>
        <v/>
      </c>
    </row>
    <row r="28419" spans="2:4" x14ac:dyDescent="0.3">
      <c r="B28419" s="211" t="str">
        <f t="shared" si="888"/>
        <v/>
      </c>
      <c r="D28419" s="213" t="str">
        <f t="shared" si="889"/>
        <v/>
      </c>
    </row>
    <row r="28420" spans="2:4" x14ac:dyDescent="0.3">
      <c r="B28420" s="211" t="str">
        <f t="shared" si="888"/>
        <v/>
      </c>
      <c r="D28420" s="213" t="str">
        <f t="shared" si="889"/>
        <v/>
      </c>
    </row>
    <row r="28421" spans="2:4" x14ac:dyDescent="0.3">
      <c r="B28421" s="211" t="str">
        <f t="shared" si="888"/>
        <v/>
      </c>
      <c r="D28421" s="213" t="str">
        <f t="shared" si="889"/>
        <v/>
      </c>
    </row>
    <row r="28422" spans="2:4" x14ac:dyDescent="0.3">
      <c r="B28422" s="211" t="str">
        <f t="shared" ref="B28422:B28485" si="890">IF(NOT(ISBLANK(A28422)),INT(($B$2-A28422)/365.25),"")</f>
        <v/>
      </c>
      <c r="D28422" s="213" t="str">
        <f t="shared" ref="D28422:D28485" si="891">_xlfn.IFNA(VLOOKUP(B28422,AgeGroups,2,TRUE),"")</f>
        <v/>
      </c>
    </row>
    <row r="28423" spans="2:4" x14ac:dyDescent="0.3">
      <c r="B28423" s="211" t="str">
        <f t="shared" si="890"/>
        <v/>
      </c>
      <c r="D28423" s="213" t="str">
        <f t="shared" si="891"/>
        <v/>
      </c>
    </row>
    <row r="28424" spans="2:4" x14ac:dyDescent="0.3">
      <c r="B28424" s="211" t="str">
        <f t="shared" si="890"/>
        <v/>
      </c>
      <c r="D28424" s="213" t="str">
        <f t="shared" si="891"/>
        <v/>
      </c>
    </row>
    <row r="28425" spans="2:4" x14ac:dyDescent="0.3">
      <c r="B28425" s="211" t="str">
        <f t="shared" si="890"/>
        <v/>
      </c>
      <c r="D28425" s="213" t="str">
        <f t="shared" si="891"/>
        <v/>
      </c>
    </row>
    <row r="28426" spans="2:4" x14ac:dyDescent="0.3">
      <c r="B28426" s="211" t="str">
        <f t="shared" si="890"/>
        <v/>
      </c>
      <c r="D28426" s="213" t="str">
        <f t="shared" si="891"/>
        <v/>
      </c>
    </row>
    <row r="28427" spans="2:4" x14ac:dyDescent="0.3">
      <c r="B28427" s="211" t="str">
        <f t="shared" si="890"/>
        <v/>
      </c>
      <c r="D28427" s="213" t="str">
        <f t="shared" si="891"/>
        <v/>
      </c>
    </row>
    <row r="28428" spans="2:4" x14ac:dyDescent="0.3">
      <c r="B28428" s="211" t="str">
        <f t="shared" si="890"/>
        <v/>
      </c>
      <c r="D28428" s="213" t="str">
        <f t="shared" si="891"/>
        <v/>
      </c>
    </row>
    <row r="28429" spans="2:4" x14ac:dyDescent="0.3">
      <c r="B28429" s="211" t="str">
        <f t="shared" si="890"/>
        <v/>
      </c>
      <c r="D28429" s="213" t="str">
        <f t="shared" si="891"/>
        <v/>
      </c>
    </row>
    <row r="28430" spans="2:4" x14ac:dyDescent="0.3">
      <c r="B28430" s="211" t="str">
        <f t="shared" si="890"/>
        <v/>
      </c>
      <c r="D28430" s="213" t="str">
        <f t="shared" si="891"/>
        <v/>
      </c>
    </row>
    <row r="28431" spans="2:4" x14ac:dyDescent="0.3">
      <c r="B28431" s="211" t="str">
        <f t="shared" si="890"/>
        <v/>
      </c>
      <c r="D28431" s="213" t="str">
        <f t="shared" si="891"/>
        <v/>
      </c>
    </row>
    <row r="28432" spans="2:4" x14ac:dyDescent="0.3">
      <c r="B28432" s="211" t="str">
        <f t="shared" si="890"/>
        <v/>
      </c>
      <c r="D28432" s="213" t="str">
        <f t="shared" si="891"/>
        <v/>
      </c>
    </row>
    <row r="28433" spans="2:4" x14ac:dyDescent="0.3">
      <c r="B28433" s="211" t="str">
        <f t="shared" si="890"/>
        <v/>
      </c>
      <c r="D28433" s="213" t="str">
        <f t="shared" si="891"/>
        <v/>
      </c>
    </row>
    <row r="28434" spans="2:4" x14ac:dyDescent="0.3">
      <c r="B28434" s="211" t="str">
        <f t="shared" si="890"/>
        <v/>
      </c>
      <c r="D28434" s="213" t="str">
        <f t="shared" si="891"/>
        <v/>
      </c>
    </row>
    <row r="28435" spans="2:4" x14ac:dyDescent="0.3">
      <c r="B28435" s="211" t="str">
        <f t="shared" si="890"/>
        <v/>
      </c>
      <c r="D28435" s="213" t="str">
        <f t="shared" si="891"/>
        <v/>
      </c>
    </row>
    <row r="28436" spans="2:4" x14ac:dyDescent="0.3">
      <c r="B28436" s="211" t="str">
        <f t="shared" si="890"/>
        <v/>
      </c>
      <c r="D28436" s="213" t="str">
        <f t="shared" si="891"/>
        <v/>
      </c>
    </row>
    <row r="28437" spans="2:4" x14ac:dyDescent="0.3">
      <c r="B28437" s="211" t="str">
        <f t="shared" si="890"/>
        <v/>
      </c>
      <c r="D28437" s="213" t="str">
        <f t="shared" si="891"/>
        <v/>
      </c>
    </row>
    <row r="28438" spans="2:4" x14ac:dyDescent="0.3">
      <c r="B28438" s="211" t="str">
        <f t="shared" si="890"/>
        <v/>
      </c>
      <c r="D28438" s="213" t="str">
        <f t="shared" si="891"/>
        <v/>
      </c>
    </row>
    <row r="28439" spans="2:4" x14ac:dyDescent="0.3">
      <c r="B28439" s="211" t="str">
        <f t="shared" si="890"/>
        <v/>
      </c>
      <c r="D28439" s="213" t="str">
        <f t="shared" si="891"/>
        <v/>
      </c>
    </row>
    <row r="28440" spans="2:4" x14ac:dyDescent="0.3">
      <c r="B28440" s="211" t="str">
        <f t="shared" si="890"/>
        <v/>
      </c>
      <c r="D28440" s="213" t="str">
        <f t="shared" si="891"/>
        <v/>
      </c>
    </row>
    <row r="28441" spans="2:4" x14ac:dyDescent="0.3">
      <c r="B28441" s="211" t="str">
        <f t="shared" si="890"/>
        <v/>
      </c>
      <c r="D28441" s="213" t="str">
        <f t="shared" si="891"/>
        <v/>
      </c>
    </row>
    <row r="28442" spans="2:4" x14ac:dyDescent="0.3">
      <c r="B28442" s="211" t="str">
        <f t="shared" si="890"/>
        <v/>
      </c>
      <c r="D28442" s="213" t="str">
        <f t="shared" si="891"/>
        <v/>
      </c>
    </row>
    <row r="28443" spans="2:4" x14ac:dyDescent="0.3">
      <c r="B28443" s="211" t="str">
        <f t="shared" si="890"/>
        <v/>
      </c>
      <c r="D28443" s="213" t="str">
        <f t="shared" si="891"/>
        <v/>
      </c>
    </row>
    <row r="28444" spans="2:4" x14ac:dyDescent="0.3">
      <c r="B28444" s="211" t="str">
        <f t="shared" si="890"/>
        <v/>
      </c>
      <c r="D28444" s="213" t="str">
        <f t="shared" si="891"/>
        <v/>
      </c>
    </row>
    <row r="28445" spans="2:4" x14ac:dyDescent="0.3">
      <c r="B28445" s="211" t="str">
        <f t="shared" si="890"/>
        <v/>
      </c>
      <c r="D28445" s="213" t="str">
        <f t="shared" si="891"/>
        <v/>
      </c>
    </row>
    <row r="28446" spans="2:4" x14ac:dyDescent="0.3">
      <c r="B28446" s="211" t="str">
        <f t="shared" si="890"/>
        <v/>
      </c>
      <c r="D28446" s="213" t="str">
        <f t="shared" si="891"/>
        <v/>
      </c>
    </row>
    <row r="28447" spans="2:4" x14ac:dyDescent="0.3">
      <c r="B28447" s="211" t="str">
        <f t="shared" si="890"/>
        <v/>
      </c>
      <c r="D28447" s="213" t="str">
        <f t="shared" si="891"/>
        <v/>
      </c>
    </row>
    <row r="28448" spans="2:4" x14ac:dyDescent="0.3">
      <c r="B28448" s="211" t="str">
        <f t="shared" si="890"/>
        <v/>
      </c>
      <c r="D28448" s="213" t="str">
        <f t="shared" si="891"/>
        <v/>
      </c>
    </row>
    <row r="28449" spans="2:4" x14ac:dyDescent="0.3">
      <c r="B28449" s="211" t="str">
        <f t="shared" si="890"/>
        <v/>
      </c>
      <c r="D28449" s="213" t="str">
        <f t="shared" si="891"/>
        <v/>
      </c>
    </row>
    <row r="28450" spans="2:4" x14ac:dyDescent="0.3">
      <c r="B28450" s="211" t="str">
        <f t="shared" si="890"/>
        <v/>
      </c>
      <c r="D28450" s="213" t="str">
        <f t="shared" si="891"/>
        <v/>
      </c>
    </row>
    <row r="28451" spans="2:4" x14ac:dyDescent="0.3">
      <c r="B28451" s="211" t="str">
        <f t="shared" si="890"/>
        <v/>
      </c>
      <c r="D28451" s="213" t="str">
        <f t="shared" si="891"/>
        <v/>
      </c>
    </row>
    <row r="28452" spans="2:4" x14ac:dyDescent="0.3">
      <c r="B28452" s="211" t="str">
        <f t="shared" si="890"/>
        <v/>
      </c>
      <c r="D28452" s="213" t="str">
        <f t="shared" si="891"/>
        <v/>
      </c>
    </row>
    <row r="28453" spans="2:4" x14ac:dyDescent="0.3">
      <c r="B28453" s="211" t="str">
        <f t="shared" si="890"/>
        <v/>
      </c>
      <c r="D28453" s="213" t="str">
        <f t="shared" si="891"/>
        <v/>
      </c>
    </row>
    <row r="28454" spans="2:4" x14ac:dyDescent="0.3">
      <c r="B28454" s="211" t="str">
        <f t="shared" si="890"/>
        <v/>
      </c>
      <c r="D28454" s="213" t="str">
        <f t="shared" si="891"/>
        <v/>
      </c>
    </row>
    <row r="28455" spans="2:4" x14ac:dyDescent="0.3">
      <c r="B28455" s="211" t="str">
        <f t="shared" si="890"/>
        <v/>
      </c>
      <c r="D28455" s="213" t="str">
        <f t="shared" si="891"/>
        <v/>
      </c>
    </row>
    <row r="28456" spans="2:4" x14ac:dyDescent="0.3">
      <c r="B28456" s="211" t="str">
        <f t="shared" si="890"/>
        <v/>
      </c>
      <c r="D28456" s="213" t="str">
        <f t="shared" si="891"/>
        <v/>
      </c>
    </row>
    <row r="28457" spans="2:4" x14ac:dyDescent="0.3">
      <c r="B28457" s="211" t="str">
        <f t="shared" si="890"/>
        <v/>
      </c>
      <c r="D28457" s="213" t="str">
        <f t="shared" si="891"/>
        <v/>
      </c>
    </row>
    <row r="28458" spans="2:4" x14ac:dyDescent="0.3">
      <c r="B28458" s="211" t="str">
        <f t="shared" si="890"/>
        <v/>
      </c>
      <c r="D28458" s="213" t="str">
        <f t="shared" si="891"/>
        <v/>
      </c>
    </row>
    <row r="28459" spans="2:4" x14ac:dyDescent="0.3">
      <c r="B28459" s="211" t="str">
        <f t="shared" si="890"/>
        <v/>
      </c>
      <c r="D28459" s="213" t="str">
        <f t="shared" si="891"/>
        <v/>
      </c>
    </row>
    <row r="28460" spans="2:4" x14ac:dyDescent="0.3">
      <c r="B28460" s="211" t="str">
        <f t="shared" si="890"/>
        <v/>
      </c>
      <c r="D28460" s="213" t="str">
        <f t="shared" si="891"/>
        <v/>
      </c>
    </row>
    <row r="28461" spans="2:4" x14ac:dyDescent="0.3">
      <c r="B28461" s="211" t="str">
        <f t="shared" si="890"/>
        <v/>
      </c>
      <c r="D28461" s="213" t="str">
        <f t="shared" si="891"/>
        <v/>
      </c>
    </row>
    <row r="28462" spans="2:4" x14ac:dyDescent="0.3">
      <c r="B28462" s="211" t="str">
        <f t="shared" si="890"/>
        <v/>
      </c>
      <c r="D28462" s="213" t="str">
        <f t="shared" si="891"/>
        <v/>
      </c>
    </row>
    <row r="28463" spans="2:4" x14ac:dyDescent="0.3">
      <c r="B28463" s="211" t="str">
        <f t="shared" si="890"/>
        <v/>
      </c>
      <c r="D28463" s="213" t="str">
        <f t="shared" si="891"/>
        <v/>
      </c>
    </row>
    <row r="28464" spans="2:4" x14ac:dyDescent="0.3">
      <c r="B28464" s="211" t="str">
        <f t="shared" si="890"/>
        <v/>
      </c>
      <c r="D28464" s="213" t="str">
        <f t="shared" si="891"/>
        <v/>
      </c>
    </row>
    <row r="28465" spans="2:4" x14ac:dyDescent="0.3">
      <c r="B28465" s="211" t="str">
        <f t="shared" si="890"/>
        <v/>
      </c>
      <c r="D28465" s="213" t="str">
        <f t="shared" si="891"/>
        <v/>
      </c>
    </row>
    <row r="28466" spans="2:4" x14ac:dyDescent="0.3">
      <c r="B28466" s="211" t="str">
        <f t="shared" si="890"/>
        <v/>
      </c>
      <c r="D28466" s="213" t="str">
        <f t="shared" si="891"/>
        <v/>
      </c>
    </row>
    <row r="28467" spans="2:4" x14ac:dyDescent="0.3">
      <c r="B28467" s="211" t="str">
        <f t="shared" si="890"/>
        <v/>
      </c>
      <c r="D28467" s="213" t="str">
        <f t="shared" si="891"/>
        <v/>
      </c>
    </row>
    <row r="28468" spans="2:4" x14ac:dyDescent="0.3">
      <c r="B28468" s="211" t="str">
        <f t="shared" si="890"/>
        <v/>
      </c>
      <c r="D28468" s="213" t="str">
        <f t="shared" si="891"/>
        <v/>
      </c>
    </row>
    <row r="28469" spans="2:4" x14ac:dyDescent="0.3">
      <c r="B28469" s="211" t="str">
        <f t="shared" si="890"/>
        <v/>
      </c>
      <c r="D28469" s="213" t="str">
        <f t="shared" si="891"/>
        <v/>
      </c>
    </row>
    <row r="28470" spans="2:4" x14ac:dyDescent="0.3">
      <c r="B28470" s="211" t="str">
        <f t="shared" si="890"/>
        <v/>
      </c>
      <c r="D28470" s="213" t="str">
        <f t="shared" si="891"/>
        <v/>
      </c>
    </row>
    <row r="28471" spans="2:4" x14ac:dyDescent="0.3">
      <c r="B28471" s="211" t="str">
        <f t="shared" si="890"/>
        <v/>
      </c>
      <c r="D28471" s="213" t="str">
        <f t="shared" si="891"/>
        <v/>
      </c>
    </row>
    <row r="28472" spans="2:4" x14ac:dyDescent="0.3">
      <c r="B28472" s="211" t="str">
        <f t="shared" si="890"/>
        <v/>
      </c>
      <c r="D28472" s="213" t="str">
        <f t="shared" si="891"/>
        <v/>
      </c>
    </row>
    <row r="28473" spans="2:4" x14ac:dyDescent="0.3">
      <c r="B28473" s="211" t="str">
        <f t="shared" si="890"/>
        <v/>
      </c>
      <c r="D28473" s="213" t="str">
        <f t="shared" si="891"/>
        <v/>
      </c>
    </row>
    <row r="28474" spans="2:4" x14ac:dyDescent="0.3">
      <c r="B28474" s="211" t="str">
        <f t="shared" si="890"/>
        <v/>
      </c>
      <c r="D28474" s="213" t="str">
        <f t="shared" si="891"/>
        <v/>
      </c>
    </row>
    <row r="28475" spans="2:4" x14ac:dyDescent="0.3">
      <c r="B28475" s="211" t="str">
        <f t="shared" si="890"/>
        <v/>
      </c>
      <c r="D28475" s="213" t="str">
        <f t="shared" si="891"/>
        <v/>
      </c>
    </row>
    <row r="28476" spans="2:4" x14ac:dyDescent="0.3">
      <c r="B28476" s="211" t="str">
        <f t="shared" si="890"/>
        <v/>
      </c>
      <c r="D28476" s="213" t="str">
        <f t="shared" si="891"/>
        <v/>
      </c>
    </row>
    <row r="28477" spans="2:4" x14ac:dyDescent="0.3">
      <c r="B28477" s="211" t="str">
        <f t="shared" si="890"/>
        <v/>
      </c>
      <c r="D28477" s="213" t="str">
        <f t="shared" si="891"/>
        <v/>
      </c>
    </row>
    <row r="28478" spans="2:4" x14ac:dyDescent="0.3">
      <c r="B28478" s="211" t="str">
        <f t="shared" si="890"/>
        <v/>
      </c>
      <c r="D28478" s="213" t="str">
        <f t="shared" si="891"/>
        <v/>
      </c>
    </row>
    <row r="28479" spans="2:4" x14ac:dyDescent="0.3">
      <c r="B28479" s="211" t="str">
        <f t="shared" si="890"/>
        <v/>
      </c>
      <c r="D28479" s="213" t="str">
        <f t="shared" si="891"/>
        <v/>
      </c>
    </row>
    <row r="28480" spans="2:4" x14ac:dyDescent="0.3">
      <c r="B28480" s="211" t="str">
        <f t="shared" si="890"/>
        <v/>
      </c>
      <c r="D28480" s="213" t="str">
        <f t="shared" si="891"/>
        <v/>
      </c>
    </row>
    <row r="28481" spans="2:4" x14ac:dyDescent="0.3">
      <c r="B28481" s="211" t="str">
        <f t="shared" si="890"/>
        <v/>
      </c>
      <c r="D28481" s="213" t="str">
        <f t="shared" si="891"/>
        <v/>
      </c>
    </row>
    <row r="28482" spans="2:4" x14ac:dyDescent="0.3">
      <c r="B28482" s="211" t="str">
        <f t="shared" si="890"/>
        <v/>
      </c>
      <c r="D28482" s="213" t="str">
        <f t="shared" si="891"/>
        <v/>
      </c>
    </row>
    <row r="28483" spans="2:4" x14ac:dyDescent="0.3">
      <c r="B28483" s="211" t="str">
        <f t="shared" si="890"/>
        <v/>
      </c>
      <c r="D28483" s="213" t="str">
        <f t="shared" si="891"/>
        <v/>
      </c>
    </row>
    <row r="28484" spans="2:4" x14ac:dyDescent="0.3">
      <c r="B28484" s="211" t="str">
        <f t="shared" si="890"/>
        <v/>
      </c>
      <c r="D28484" s="213" t="str">
        <f t="shared" si="891"/>
        <v/>
      </c>
    </row>
    <row r="28485" spans="2:4" x14ac:dyDescent="0.3">
      <c r="B28485" s="211" t="str">
        <f t="shared" si="890"/>
        <v/>
      </c>
      <c r="D28485" s="213" t="str">
        <f t="shared" si="891"/>
        <v/>
      </c>
    </row>
    <row r="28486" spans="2:4" x14ac:dyDescent="0.3">
      <c r="B28486" s="211" t="str">
        <f t="shared" ref="B28486:B28549" si="892">IF(NOT(ISBLANK(A28486)),INT(($B$2-A28486)/365.25),"")</f>
        <v/>
      </c>
      <c r="D28486" s="213" t="str">
        <f t="shared" ref="D28486:D28549" si="893">_xlfn.IFNA(VLOOKUP(B28486,AgeGroups,2,TRUE),"")</f>
        <v/>
      </c>
    </row>
    <row r="28487" spans="2:4" x14ac:dyDescent="0.3">
      <c r="B28487" s="211" t="str">
        <f t="shared" si="892"/>
        <v/>
      </c>
      <c r="D28487" s="213" t="str">
        <f t="shared" si="893"/>
        <v/>
      </c>
    </row>
    <row r="28488" spans="2:4" x14ac:dyDescent="0.3">
      <c r="B28488" s="211" t="str">
        <f t="shared" si="892"/>
        <v/>
      </c>
      <c r="D28488" s="213" t="str">
        <f t="shared" si="893"/>
        <v/>
      </c>
    </row>
    <row r="28489" spans="2:4" x14ac:dyDescent="0.3">
      <c r="B28489" s="211" t="str">
        <f t="shared" si="892"/>
        <v/>
      </c>
      <c r="D28489" s="213" t="str">
        <f t="shared" si="893"/>
        <v/>
      </c>
    </row>
    <row r="28490" spans="2:4" x14ac:dyDescent="0.3">
      <c r="B28490" s="211" t="str">
        <f t="shared" si="892"/>
        <v/>
      </c>
      <c r="D28490" s="213" t="str">
        <f t="shared" si="893"/>
        <v/>
      </c>
    </row>
    <row r="28491" spans="2:4" x14ac:dyDescent="0.3">
      <c r="B28491" s="211" t="str">
        <f t="shared" si="892"/>
        <v/>
      </c>
      <c r="D28491" s="213" t="str">
        <f t="shared" si="893"/>
        <v/>
      </c>
    </row>
    <row r="28492" spans="2:4" x14ac:dyDescent="0.3">
      <c r="B28492" s="211" t="str">
        <f t="shared" si="892"/>
        <v/>
      </c>
      <c r="D28492" s="213" t="str">
        <f t="shared" si="893"/>
        <v/>
      </c>
    </row>
    <row r="28493" spans="2:4" x14ac:dyDescent="0.3">
      <c r="B28493" s="211" t="str">
        <f t="shared" si="892"/>
        <v/>
      </c>
      <c r="D28493" s="213" t="str">
        <f t="shared" si="893"/>
        <v/>
      </c>
    </row>
    <row r="28494" spans="2:4" x14ac:dyDescent="0.3">
      <c r="B28494" s="211" t="str">
        <f t="shared" si="892"/>
        <v/>
      </c>
      <c r="D28494" s="213" t="str">
        <f t="shared" si="893"/>
        <v/>
      </c>
    </row>
    <row r="28495" spans="2:4" x14ac:dyDescent="0.3">
      <c r="B28495" s="211" t="str">
        <f t="shared" si="892"/>
        <v/>
      </c>
      <c r="D28495" s="213" t="str">
        <f t="shared" si="893"/>
        <v/>
      </c>
    </row>
    <row r="28496" spans="2:4" x14ac:dyDescent="0.3">
      <c r="B28496" s="211" t="str">
        <f t="shared" si="892"/>
        <v/>
      </c>
      <c r="D28496" s="213" t="str">
        <f t="shared" si="893"/>
        <v/>
      </c>
    </row>
    <row r="28497" spans="2:4" x14ac:dyDescent="0.3">
      <c r="B28497" s="211" t="str">
        <f t="shared" si="892"/>
        <v/>
      </c>
      <c r="D28497" s="213" t="str">
        <f t="shared" si="893"/>
        <v/>
      </c>
    </row>
    <row r="28498" spans="2:4" x14ac:dyDescent="0.3">
      <c r="B28498" s="211" t="str">
        <f t="shared" si="892"/>
        <v/>
      </c>
      <c r="D28498" s="213" t="str">
        <f t="shared" si="893"/>
        <v/>
      </c>
    </row>
    <row r="28499" spans="2:4" x14ac:dyDescent="0.3">
      <c r="B28499" s="211" t="str">
        <f t="shared" si="892"/>
        <v/>
      </c>
      <c r="D28499" s="213" t="str">
        <f t="shared" si="893"/>
        <v/>
      </c>
    </row>
    <row r="28500" spans="2:4" x14ac:dyDescent="0.3">
      <c r="B28500" s="211" t="str">
        <f t="shared" si="892"/>
        <v/>
      </c>
      <c r="D28500" s="213" t="str">
        <f t="shared" si="893"/>
        <v/>
      </c>
    </row>
    <row r="28501" spans="2:4" x14ac:dyDescent="0.3">
      <c r="B28501" s="211" t="str">
        <f t="shared" si="892"/>
        <v/>
      </c>
      <c r="D28501" s="213" t="str">
        <f t="shared" si="893"/>
        <v/>
      </c>
    </row>
    <row r="28502" spans="2:4" x14ac:dyDescent="0.3">
      <c r="B28502" s="211" t="str">
        <f t="shared" si="892"/>
        <v/>
      </c>
      <c r="D28502" s="213" t="str">
        <f t="shared" si="893"/>
        <v/>
      </c>
    </row>
    <row r="28503" spans="2:4" x14ac:dyDescent="0.3">
      <c r="B28503" s="211" t="str">
        <f t="shared" si="892"/>
        <v/>
      </c>
      <c r="D28503" s="213" t="str">
        <f t="shared" si="893"/>
        <v/>
      </c>
    </row>
    <row r="28504" spans="2:4" x14ac:dyDescent="0.3">
      <c r="B28504" s="211" t="str">
        <f t="shared" si="892"/>
        <v/>
      </c>
      <c r="D28504" s="213" t="str">
        <f t="shared" si="893"/>
        <v/>
      </c>
    </row>
    <row r="28505" spans="2:4" x14ac:dyDescent="0.3">
      <c r="B28505" s="211" t="str">
        <f t="shared" si="892"/>
        <v/>
      </c>
      <c r="D28505" s="213" t="str">
        <f t="shared" si="893"/>
        <v/>
      </c>
    </row>
    <row r="28506" spans="2:4" x14ac:dyDescent="0.3">
      <c r="B28506" s="211" t="str">
        <f t="shared" si="892"/>
        <v/>
      </c>
      <c r="D28506" s="213" t="str">
        <f t="shared" si="893"/>
        <v/>
      </c>
    </row>
    <row r="28507" spans="2:4" x14ac:dyDescent="0.3">
      <c r="B28507" s="211" t="str">
        <f t="shared" si="892"/>
        <v/>
      </c>
      <c r="D28507" s="213" t="str">
        <f t="shared" si="893"/>
        <v/>
      </c>
    </row>
    <row r="28508" spans="2:4" x14ac:dyDescent="0.3">
      <c r="B28508" s="211" t="str">
        <f t="shared" si="892"/>
        <v/>
      </c>
      <c r="D28508" s="213" t="str">
        <f t="shared" si="893"/>
        <v/>
      </c>
    </row>
    <row r="28509" spans="2:4" x14ac:dyDescent="0.3">
      <c r="B28509" s="211" t="str">
        <f t="shared" si="892"/>
        <v/>
      </c>
      <c r="D28509" s="213" t="str">
        <f t="shared" si="893"/>
        <v/>
      </c>
    </row>
    <row r="28510" spans="2:4" x14ac:dyDescent="0.3">
      <c r="B28510" s="211" t="str">
        <f t="shared" si="892"/>
        <v/>
      </c>
      <c r="D28510" s="213" t="str">
        <f t="shared" si="893"/>
        <v/>
      </c>
    </row>
    <row r="28511" spans="2:4" x14ac:dyDescent="0.3">
      <c r="B28511" s="211" t="str">
        <f t="shared" si="892"/>
        <v/>
      </c>
      <c r="D28511" s="213" t="str">
        <f t="shared" si="893"/>
        <v/>
      </c>
    </row>
    <row r="28512" spans="2:4" x14ac:dyDescent="0.3">
      <c r="B28512" s="211" t="str">
        <f t="shared" si="892"/>
        <v/>
      </c>
      <c r="D28512" s="213" t="str">
        <f t="shared" si="893"/>
        <v/>
      </c>
    </row>
    <row r="28513" spans="2:4" x14ac:dyDescent="0.3">
      <c r="B28513" s="211" t="str">
        <f t="shared" si="892"/>
        <v/>
      </c>
      <c r="D28513" s="213" t="str">
        <f t="shared" si="893"/>
        <v/>
      </c>
    </row>
    <row r="28514" spans="2:4" x14ac:dyDescent="0.3">
      <c r="B28514" s="211" t="str">
        <f t="shared" si="892"/>
        <v/>
      </c>
      <c r="D28514" s="213" t="str">
        <f t="shared" si="893"/>
        <v/>
      </c>
    </row>
    <row r="28515" spans="2:4" x14ac:dyDescent="0.3">
      <c r="B28515" s="211" t="str">
        <f t="shared" si="892"/>
        <v/>
      </c>
      <c r="D28515" s="213" t="str">
        <f t="shared" si="893"/>
        <v/>
      </c>
    </row>
    <row r="28516" spans="2:4" x14ac:dyDescent="0.3">
      <c r="B28516" s="211" t="str">
        <f t="shared" si="892"/>
        <v/>
      </c>
      <c r="D28516" s="213" t="str">
        <f t="shared" si="893"/>
        <v/>
      </c>
    </row>
    <row r="28517" spans="2:4" x14ac:dyDescent="0.3">
      <c r="B28517" s="211" t="str">
        <f t="shared" si="892"/>
        <v/>
      </c>
      <c r="D28517" s="213" t="str">
        <f t="shared" si="893"/>
        <v/>
      </c>
    </row>
    <row r="28518" spans="2:4" x14ac:dyDescent="0.3">
      <c r="B28518" s="211" t="str">
        <f t="shared" si="892"/>
        <v/>
      </c>
      <c r="D28518" s="213" t="str">
        <f t="shared" si="893"/>
        <v/>
      </c>
    </row>
    <row r="28519" spans="2:4" x14ac:dyDescent="0.3">
      <c r="B28519" s="211" t="str">
        <f t="shared" si="892"/>
        <v/>
      </c>
      <c r="D28519" s="213" t="str">
        <f t="shared" si="893"/>
        <v/>
      </c>
    </row>
    <row r="28520" spans="2:4" x14ac:dyDescent="0.3">
      <c r="B28520" s="211" t="str">
        <f t="shared" si="892"/>
        <v/>
      </c>
      <c r="D28520" s="213" t="str">
        <f t="shared" si="893"/>
        <v/>
      </c>
    </row>
    <row r="28521" spans="2:4" x14ac:dyDescent="0.3">
      <c r="B28521" s="211" t="str">
        <f t="shared" si="892"/>
        <v/>
      </c>
      <c r="D28521" s="213" t="str">
        <f t="shared" si="893"/>
        <v/>
      </c>
    </row>
    <row r="28522" spans="2:4" x14ac:dyDescent="0.3">
      <c r="B28522" s="211" t="str">
        <f t="shared" si="892"/>
        <v/>
      </c>
      <c r="D28522" s="213" t="str">
        <f t="shared" si="893"/>
        <v/>
      </c>
    </row>
    <row r="28523" spans="2:4" x14ac:dyDescent="0.3">
      <c r="B28523" s="211" t="str">
        <f t="shared" si="892"/>
        <v/>
      </c>
      <c r="D28523" s="213" t="str">
        <f t="shared" si="893"/>
        <v/>
      </c>
    </row>
    <row r="28524" spans="2:4" x14ac:dyDescent="0.3">
      <c r="B28524" s="211" t="str">
        <f t="shared" si="892"/>
        <v/>
      </c>
      <c r="D28524" s="213" t="str">
        <f t="shared" si="893"/>
        <v/>
      </c>
    </row>
    <row r="28525" spans="2:4" x14ac:dyDescent="0.3">
      <c r="B28525" s="211" t="str">
        <f t="shared" si="892"/>
        <v/>
      </c>
      <c r="D28525" s="213" t="str">
        <f t="shared" si="893"/>
        <v/>
      </c>
    </row>
    <row r="28526" spans="2:4" x14ac:dyDescent="0.3">
      <c r="B28526" s="211" t="str">
        <f t="shared" si="892"/>
        <v/>
      </c>
      <c r="D28526" s="213" t="str">
        <f t="shared" si="893"/>
        <v/>
      </c>
    </row>
    <row r="28527" spans="2:4" x14ac:dyDescent="0.3">
      <c r="B28527" s="211" t="str">
        <f t="shared" si="892"/>
        <v/>
      </c>
      <c r="D28527" s="213" t="str">
        <f t="shared" si="893"/>
        <v/>
      </c>
    </row>
    <row r="28528" spans="2:4" x14ac:dyDescent="0.3">
      <c r="B28528" s="211" t="str">
        <f t="shared" si="892"/>
        <v/>
      </c>
      <c r="D28528" s="213" t="str">
        <f t="shared" si="893"/>
        <v/>
      </c>
    </row>
    <row r="28529" spans="2:4" x14ac:dyDescent="0.3">
      <c r="B28529" s="211" t="str">
        <f t="shared" si="892"/>
        <v/>
      </c>
      <c r="D28529" s="213" t="str">
        <f t="shared" si="893"/>
        <v/>
      </c>
    </row>
    <row r="28530" spans="2:4" x14ac:dyDescent="0.3">
      <c r="B28530" s="211" t="str">
        <f t="shared" si="892"/>
        <v/>
      </c>
      <c r="D28530" s="213" t="str">
        <f t="shared" si="893"/>
        <v/>
      </c>
    </row>
    <row r="28531" spans="2:4" x14ac:dyDescent="0.3">
      <c r="B28531" s="211" t="str">
        <f t="shared" si="892"/>
        <v/>
      </c>
      <c r="D28531" s="213" t="str">
        <f t="shared" si="893"/>
        <v/>
      </c>
    </row>
    <row r="28532" spans="2:4" x14ac:dyDescent="0.3">
      <c r="B28532" s="211" t="str">
        <f t="shared" si="892"/>
        <v/>
      </c>
      <c r="D28532" s="213" t="str">
        <f t="shared" si="893"/>
        <v/>
      </c>
    </row>
    <row r="28533" spans="2:4" x14ac:dyDescent="0.3">
      <c r="B28533" s="211" t="str">
        <f t="shared" si="892"/>
        <v/>
      </c>
      <c r="D28533" s="213" t="str">
        <f t="shared" si="893"/>
        <v/>
      </c>
    </row>
    <row r="28534" spans="2:4" x14ac:dyDescent="0.3">
      <c r="B28534" s="211" t="str">
        <f t="shared" si="892"/>
        <v/>
      </c>
      <c r="D28534" s="213" t="str">
        <f t="shared" si="893"/>
        <v/>
      </c>
    </row>
    <row r="28535" spans="2:4" x14ac:dyDescent="0.3">
      <c r="B28535" s="211" t="str">
        <f t="shared" si="892"/>
        <v/>
      </c>
      <c r="D28535" s="213" t="str">
        <f t="shared" si="893"/>
        <v/>
      </c>
    </row>
    <row r="28536" spans="2:4" x14ac:dyDescent="0.3">
      <c r="B28536" s="211" t="str">
        <f t="shared" si="892"/>
        <v/>
      </c>
      <c r="D28536" s="213" t="str">
        <f t="shared" si="893"/>
        <v/>
      </c>
    </row>
    <row r="28537" spans="2:4" x14ac:dyDescent="0.3">
      <c r="B28537" s="211" t="str">
        <f t="shared" si="892"/>
        <v/>
      </c>
      <c r="D28537" s="213" t="str">
        <f t="shared" si="893"/>
        <v/>
      </c>
    </row>
    <row r="28538" spans="2:4" x14ac:dyDescent="0.3">
      <c r="B28538" s="211" t="str">
        <f t="shared" si="892"/>
        <v/>
      </c>
      <c r="D28538" s="213" t="str">
        <f t="shared" si="893"/>
        <v/>
      </c>
    </row>
    <row r="28539" spans="2:4" x14ac:dyDescent="0.3">
      <c r="B28539" s="211" t="str">
        <f t="shared" si="892"/>
        <v/>
      </c>
      <c r="D28539" s="213" t="str">
        <f t="shared" si="893"/>
        <v/>
      </c>
    </row>
    <row r="28540" spans="2:4" x14ac:dyDescent="0.3">
      <c r="B28540" s="211" t="str">
        <f t="shared" si="892"/>
        <v/>
      </c>
      <c r="D28540" s="213" t="str">
        <f t="shared" si="893"/>
        <v/>
      </c>
    </row>
    <row r="28541" spans="2:4" x14ac:dyDescent="0.3">
      <c r="B28541" s="211" t="str">
        <f t="shared" si="892"/>
        <v/>
      </c>
      <c r="D28541" s="213" t="str">
        <f t="shared" si="893"/>
        <v/>
      </c>
    </row>
    <row r="28542" spans="2:4" x14ac:dyDescent="0.3">
      <c r="B28542" s="211" t="str">
        <f t="shared" si="892"/>
        <v/>
      </c>
      <c r="D28542" s="213" t="str">
        <f t="shared" si="893"/>
        <v/>
      </c>
    </row>
    <row r="28543" spans="2:4" x14ac:dyDescent="0.3">
      <c r="B28543" s="211" t="str">
        <f t="shared" si="892"/>
        <v/>
      </c>
      <c r="D28543" s="213" t="str">
        <f t="shared" si="893"/>
        <v/>
      </c>
    </row>
    <row r="28544" spans="2:4" x14ac:dyDescent="0.3">
      <c r="B28544" s="211" t="str">
        <f t="shared" si="892"/>
        <v/>
      </c>
      <c r="D28544" s="213" t="str">
        <f t="shared" si="893"/>
        <v/>
      </c>
    </row>
    <row r="28545" spans="2:4" x14ac:dyDescent="0.3">
      <c r="B28545" s="211" t="str">
        <f t="shared" si="892"/>
        <v/>
      </c>
      <c r="D28545" s="213" t="str">
        <f t="shared" si="893"/>
        <v/>
      </c>
    </row>
    <row r="28546" spans="2:4" x14ac:dyDescent="0.3">
      <c r="B28546" s="211" t="str">
        <f t="shared" si="892"/>
        <v/>
      </c>
      <c r="D28546" s="213" t="str">
        <f t="shared" si="893"/>
        <v/>
      </c>
    </row>
    <row r="28547" spans="2:4" x14ac:dyDescent="0.3">
      <c r="B28547" s="211" t="str">
        <f t="shared" si="892"/>
        <v/>
      </c>
      <c r="D28547" s="213" t="str">
        <f t="shared" si="893"/>
        <v/>
      </c>
    </row>
    <row r="28548" spans="2:4" x14ac:dyDescent="0.3">
      <c r="B28548" s="211" t="str">
        <f t="shared" si="892"/>
        <v/>
      </c>
      <c r="D28548" s="213" t="str">
        <f t="shared" si="893"/>
        <v/>
      </c>
    </row>
    <row r="28549" spans="2:4" x14ac:dyDescent="0.3">
      <c r="B28549" s="211" t="str">
        <f t="shared" si="892"/>
        <v/>
      </c>
      <c r="D28549" s="213" t="str">
        <f t="shared" si="893"/>
        <v/>
      </c>
    </row>
    <row r="28550" spans="2:4" x14ac:dyDescent="0.3">
      <c r="B28550" s="211" t="str">
        <f t="shared" ref="B28550:B28613" si="894">IF(NOT(ISBLANK(A28550)),INT(($B$2-A28550)/365.25),"")</f>
        <v/>
      </c>
      <c r="D28550" s="213" t="str">
        <f t="shared" ref="D28550:D28613" si="895">_xlfn.IFNA(VLOOKUP(B28550,AgeGroups,2,TRUE),"")</f>
        <v/>
      </c>
    </row>
    <row r="28551" spans="2:4" x14ac:dyDescent="0.3">
      <c r="B28551" s="211" t="str">
        <f t="shared" si="894"/>
        <v/>
      </c>
      <c r="D28551" s="213" t="str">
        <f t="shared" si="895"/>
        <v/>
      </c>
    </row>
    <row r="28552" spans="2:4" x14ac:dyDescent="0.3">
      <c r="B28552" s="211" t="str">
        <f t="shared" si="894"/>
        <v/>
      </c>
      <c r="D28552" s="213" t="str">
        <f t="shared" si="895"/>
        <v/>
      </c>
    </row>
    <row r="28553" spans="2:4" x14ac:dyDescent="0.3">
      <c r="B28553" s="211" t="str">
        <f t="shared" si="894"/>
        <v/>
      </c>
      <c r="D28553" s="213" t="str">
        <f t="shared" si="895"/>
        <v/>
      </c>
    </row>
    <row r="28554" spans="2:4" x14ac:dyDescent="0.3">
      <c r="B28554" s="211" t="str">
        <f t="shared" si="894"/>
        <v/>
      </c>
      <c r="D28554" s="213" t="str">
        <f t="shared" si="895"/>
        <v/>
      </c>
    </row>
    <row r="28555" spans="2:4" x14ac:dyDescent="0.3">
      <c r="B28555" s="211" t="str">
        <f t="shared" si="894"/>
        <v/>
      </c>
      <c r="D28555" s="213" t="str">
        <f t="shared" si="895"/>
        <v/>
      </c>
    </row>
    <row r="28556" spans="2:4" x14ac:dyDescent="0.3">
      <c r="B28556" s="211" t="str">
        <f t="shared" si="894"/>
        <v/>
      </c>
      <c r="D28556" s="213" t="str">
        <f t="shared" si="895"/>
        <v/>
      </c>
    </row>
    <row r="28557" spans="2:4" x14ac:dyDescent="0.3">
      <c r="B28557" s="211" t="str">
        <f t="shared" si="894"/>
        <v/>
      </c>
      <c r="D28557" s="213" t="str">
        <f t="shared" si="895"/>
        <v/>
      </c>
    </row>
    <row r="28558" spans="2:4" x14ac:dyDescent="0.3">
      <c r="B28558" s="211" t="str">
        <f t="shared" si="894"/>
        <v/>
      </c>
      <c r="D28558" s="213" t="str">
        <f t="shared" si="895"/>
        <v/>
      </c>
    </row>
    <row r="28559" spans="2:4" x14ac:dyDescent="0.3">
      <c r="B28559" s="211" t="str">
        <f t="shared" si="894"/>
        <v/>
      </c>
      <c r="D28559" s="213" t="str">
        <f t="shared" si="895"/>
        <v/>
      </c>
    </row>
    <row r="28560" spans="2:4" x14ac:dyDescent="0.3">
      <c r="B28560" s="211" t="str">
        <f t="shared" si="894"/>
        <v/>
      </c>
      <c r="D28560" s="213" t="str">
        <f t="shared" si="895"/>
        <v/>
      </c>
    </row>
    <row r="28561" spans="2:4" x14ac:dyDescent="0.3">
      <c r="B28561" s="211" t="str">
        <f t="shared" si="894"/>
        <v/>
      </c>
      <c r="D28561" s="213" t="str">
        <f t="shared" si="895"/>
        <v/>
      </c>
    </row>
    <row r="28562" spans="2:4" x14ac:dyDescent="0.3">
      <c r="B28562" s="211" t="str">
        <f t="shared" si="894"/>
        <v/>
      </c>
      <c r="D28562" s="213" t="str">
        <f t="shared" si="895"/>
        <v/>
      </c>
    </row>
    <row r="28563" spans="2:4" x14ac:dyDescent="0.3">
      <c r="B28563" s="211" t="str">
        <f t="shared" si="894"/>
        <v/>
      </c>
      <c r="D28563" s="213" t="str">
        <f t="shared" si="895"/>
        <v/>
      </c>
    </row>
    <row r="28564" spans="2:4" x14ac:dyDescent="0.3">
      <c r="B28564" s="211" t="str">
        <f t="shared" si="894"/>
        <v/>
      </c>
      <c r="D28564" s="213" t="str">
        <f t="shared" si="895"/>
        <v/>
      </c>
    </row>
    <row r="28565" spans="2:4" x14ac:dyDescent="0.3">
      <c r="B28565" s="211" t="str">
        <f t="shared" si="894"/>
        <v/>
      </c>
      <c r="D28565" s="213" t="str">
        <f t="shared" si="895"/>
        <v/>
      </c>
    </row>
    <row r="28566" spans="2:4" x14ac:dyDescent="0.3">
      <c r="B28566" s="211" t="str">
        <f t="shared" si="894"/>
        <v/>
      </c>
      <c r="D28566" s="213" t="str">
        <f t="shared" si="895"/>
        <v/>
      </c>
    </row>
    <row r="28567" spans="2:4" x14ac:dyDescent="0.3">
      <c r="B28567" s="211" t="str">
        <f t="shared" si="894"/>
        <v/>
      </c>
      <c r="D28567" s="213" t="str">
        <f t="shared" si="895"/>
        <v/>
      </c>
    </row>
    <row r="28568" spans="2:4" x14ac:dyDescent="0.3">
      <c r="B28568" s="211" t="str">
        <f t="shared" si="894"/>
        <v/>
      </c>
      <c r="D28568" s="213" t="str">
        <f t="shared" si="895"/>
        <v/>
      </c>
    </row>
    <row r="28569" spans="2:4" x14ac:dyDescent="0.3">
      <c r="B28569" s="211" t="str">
        <f t="shared" si="894"/>
        <v/>
      </c>
      <c r="D28569" s="213" t="str">
        <f t="shared" si="895"/>
        <v/>
      </c>
    </row>
    <row r="28570" spans="2:4" x14ac:dyDescent="0.3">
      <c r="B28570" s="211" t="str">
        <f t="shared" si="894"/>
        <v/>
      </c>
      <c r="D28570" s="213" t="str">
        <f t="shared" si="895"/>
        <v/>
      </c>
    </row>
    <row r="28571" spans="2:4" x14ac:dyDescent="0.3">
      <c r="B28571" s="211" t="str">
        <f t="shared" si="894"/>
        <v/>
      </c>
      <c r="D28571" s="213" t="str">
        <f t="shared" si="895"/>
        <v/>
      </c>
    </row>
    <row r="28572" spans="2:4" x14ac:dyDescent="0.3">
      <c r="B28572" s="211" t="str">
        <f t="shared" si="894"/>
        <v/>
      </c>
      <c r="D28572" s="213" t="str">
        <f t="shared" si="895"/>
        <v/>
      </c>
    </row>
    <row r="28573" spans="2:4" x14ac:dyDescent="0.3">
      <c r="B28573" s="211" t="str">
        <f t="shared" si="894"/>
        <v/>
      </c>
      <c r="D28573" s="213" t="str">
        <f t="shared" si="895"/>
        <v/>
      </c>
    </row>
    <row r="28574" spans="2:4" x14ac:dyDescent="0.3">
      <c r="B28574" s="211" t="str">
        <f t="shared" si="894"/>
        <v/>
      </c>
      <c r="D28574" s="213" t="str">
        <f t="shared" si="895"/>
        <v/>
      </c>
    </row>
    <row r="28575" spans="2:4" x14ac:dyDescent="0.3">
      <c r="B28575" s="211" t="str">
        <f t="shared" si="894"/>
        <v/>
      </c>
      <c r="D28575" s="213" t="str">
        <f t="shared" si="895"/>
        <v/>
      </c>
    </row>
    <row r="28576" spans="2:4" x14ac:dyDescent="0.3">
      <c r="B28576" s="211" t="str">
        <f t="shared" si="894"/>
        <v/>
      </c>
      <c r="D28576" s="213" t="str">
        <f t="shared" si="895"/>
        <v/>
      </c>
    </row>
    <row r="28577" spans="2:4" x14ac:dyDescent="0.3">
      <c r="B28577" s="211" t="str">
        <f t="shared" si="894"/>
        <v/>
      </c>
      <c r="D28577" s="213" t="str">
        <f t="shared" si="895"/>
        <v/>
      </c>
    </row>
    <row r="28578" spans="2:4" x14ac:dyDescent="0.3">
      <c r="B28578" s="211" t="str">
        <f t="shared" si="894"/>
        <v/>
      </c>
      <c r="D28578" s="213" t="str">
        <f t="shared" si="895"/>
        <v/>
      </c>
    </row>
    <row r="28579" spans="2:4" x14ac:dyDescent="0.3">
      <c r="B28579" s="211" t="str">
        <f t="shared" si="894"/>
        <v/>
      </c>
      <c r="D28579" s="213" t="str">
        <f t="shared" si="895"/>
        <v/>
      </c>
    </row>
    <row r="28580" spans="2:4" x14ac:dyDescent="0.3">
      <c r="B28580" s="211" t="str">
        <f t="shared" si="894"/>
        <v/>
      </c>
      <c r="D28580" s="213" t="str">
        <f t="shared" si="895"/>
        <v/>
      </c>
    </row>
    <row r="28581" spans="2:4" x14ac:dyDescent="0.3">
      <c r="B28581" s="211" t="str">
        <f t="shared" si="894"/>
        <v/>
      </c>
      <c r="D28581" s="213" t="str">
        <f t="shared" si="895"/>
        <v/>
      </c>
    </row>
    <row r="28582" spans="2:4" x14ac:dyDescent="0.3">
      <c r="B28582" s="211" t="str">
        <f t="shared" si="894"/>
        <v/>
      </c>
      <c r="D28582" s="213" t="str">
        <f t="shared" si="895"/>
        <v/>
      </c>
    </row>
    <row r="28583" spans="2:4" x14ac:dyDescent="0.3">
      <c r="B28583" s="211" t="str">
        <f t="shared" si="894"/>
        <v/>
      </c>
      <c r="D28583" s="213" t="str">
        <f t="shared" si="895"/>
        <v/>
      </c>
    </row>
    <row r="28584" spans="2:4" x14ac:dyDescent="0.3">
      <c r="B28584" s="211" t="str">
        <f t="shared" si="894"/>
        <v/>
      </c>
      <c r="D28584" s="213" t="str">
        <f t="shared" si="895"/>
        <v/>
      </c>
    </row>
    <row r="28585" spans="2:4" x14ac:dyDescent="0.3">
      <c r="B28585" s="211" t="str">
        <f t="shared" si="894"/>
        <v/>
      </c>
      <c r="D28585" s="213" t="str">
        <f t="shared" si="895"/>
        <v/>
      </c>
    </row>
    <row r="28586" spans="2:4" x14ac:dyDescent="0.3">
      <c r="B28586" s="211" t="str">
        <f t="shared" si="894"/>
        <v/>
      </c>
      <c r="D28586" s="213" t="str">
        <f t="shared" si="895"/>
        <v/>
      </c>
    </row>
    <row r="28587" spans="2:4" x14ac:dyDescent="0.3">
      <c r="B28587" s="211" t="str">
        <f t="shared" si="894"/>
        <v/>
      </c>
      <c r="D28587" s="213" t="str">
        <f t="shared" si="895"/>
        <v/>
      </c>
    </row>
    <row r="28588" spans="2:4" x14ac:dyDescent="0.3">
      <c r="B28588" s="211" t="str">
        <f t="shared" si="894"/>
        <v/>
      </c>
      <c r="D28588" s="213" t="str">
        <f t="shared" si="895"/>
        <v/>
      </c>
    </row>
    <row r="28589" spans="2:4" x14ac:dyDescent="0.3">
      <c r="B28589" s="211" t="str">
        <f t="shared" si="894"/>
        <v/>
      </c>
      <c r="D28589" s="213" t="str">
        <f t="shared" si="895"/>
        <v/>
      </c>
    </row>
    <row r="28590" spans="2:4" x14ac:dyDescent="0.3">
      <c r="B28590" s="211" t="str">
        <f t="shared" si="894"/>
        <v/>
      </c>
      <c r="D28590" s="213" t="str">
        <f t="shared" si="895"/>
        <v/>
      </c>
    </row>
    <row r="28591" spans="2:4" x14ac:dyDescent="0.3">
      <c r="B28591" s="211" t="str">
        <f t="shared" si="894"/>
        <v/>
      </c>
      <c r="D28591" s="213" t="str">
        <f t="shared" si="895"/>
        <v/>
      </c>
    </row>
    <row r="28592" spans="2:4" x14ac:dyDescent="0.3">
      <c r="B28592" s="211" t="str">
        <f t="shared" si="894"/>
        <v/>
      </c>
      <c r="D28592" s="213" t="str">
        <f t="shared" si="895"/>
        <v/>
      </c>
    </row>
    <row r="28593" spans="2:4" x14ac:dyDescent="0.3">
      <c r="B28593" s="211" t="str">
        <f t="shared" si="894"/>
        <v/>
      </c>
      <c r="D28593" s="213" t="str">
        <f t="shared" si="895"/>
        <v/>
      </c>
    </row>
    <row r="28594" spans="2:4" x14ac:dyDescent="0.3">
      <c r="B28594" s="211" t="str">
        <f t="shared" si="894"/>
        <v/>
      </c>
      <c r="D28594" s="213" t="str">
        <f t="shared" si="895"/>
        <v/>
      </c>
    </row>
    <row r="28595" spans="2:4" x14ac:dyDescent="0.3">
      <c r="B28595" s="211" t="str">
        <f t="shared" si="894"/>
        <v/>
      </c>
      <c r="D28595" s="213" t="str">
        <f t="shared" si="895"/>
        <v/>
      </c>
    </row>
    <row r="28596" spans="2:4" x14ac:dyDescent="0.3">
      <c r="B28596" s="211" t="str">
        <f t="shared" si="894"/>
        <v/>
      </c>
      <c r="D28596" s="213" t="str">
        <f t="shared" si="895"/>
        <v/>
      </c>
    </row>
    <row r="28597" spans="2:4" x14ac:dyDescent="0.3">
      <c r="B28597" s="211" t="str">
        <f t="shared" si="894"/>
        <v/>
      </c>
      <c r="D28597" s="213" t="str">
        <f t="shared" si="895"/>
        <v/>
      </c>
    </row>
    <row r="28598" spans="2:4" x14ac:dyDescent="0.3">
      <c r="B28598" s="211" t="str">
        <f t="shared" si="894"/>
        <v/>
      </c>
      <c r="D28598" s="213" t="str">
        <f t="shared" si="895"/>
        <v/>
      </c>
    </row>
    <row r="28599" spans="2:4" x14ac:dyDescent="0.3">
      <c r="B28599" s="211" t="str">
        <f t="shared" si="894"/>
        <v/>
      </c>
      <c r="D28599" s="213" t="str">
        <f t="shared" si="895"/>
        <v/>
      </c>
    </row>
    <row r="28600" spans="2:4" x14ac:dyDescent="0.3">
      <c r="B28600" s="211" t="str">
        <f t="shared" si="894"/>
        <v/>
      </c>
      <c r="D28600" s="213" t="str">
        <f t="shared" si="895"/>
        <v/>
      </c>
    </row>
    <row r="28601" spans="2:4" x14ac:dyDescent="0.3">
      <c r="B28601" s="211" t="str">
        <f t="shared" si="894"/>
        <v/>
      </c>
      <c r="D28601" s="213" t="str">
        <f t="shared" si="895"/>
        <v/>
      </c>
    </row>
    <row r="28602" spans="2:4" x14ac:dyDescent="0.3">
      <c r="B28602" s="211" t="str">
        <f t="shared" si="894"/>
        <v/>
      </c>
      <c r="D28602" s="213" t="str">
        <f t="shared" si="895"/>
        <v/>
      </c>
    </row>
    <row r="28603" spans="2:4" x14ac:dyDescent="0.3">
      <c r="B28603" s="211" t="str">
        <f t="shared" si="894"/>
        <v/>
      </c>
      <c r="D28603" s="213" t="str">
        <f t="shared" si="895"/>
        <v/>
      </c>
    </row>
    <row r="28604" spans="2:4" x14ac:dyDescent="0.3">
      <c r="B28604" s="211" t="str">
        <f t="shared" si="894"/>
        <v/>
      </c>
      <c r="D28604" s="213" t="str">
        <f t="shared" si="895"/>
        <v/>
      </c>
    </row>
    <row r="28605" spans="2:4" x14ac:dyDescent="0.3">
      <c r="B28605" s="211" t="str">
        <f t="shared" si="894"/>
        <v/>
      </c>
      <c r="D28605" s="213" t="str">
        <f t="shared" si="895"/>
        <v/>
      </c>
    </row>
    <row r="28606" spans="2:4" x14ac:dyDescent="0.3">
      <c r="B28606" s="211" t="str">
        <f t="shared" si="894"/>
        <v/>
      </c>
      <c r="D28606" s="213" t="str">
        <f t="shared" si="895"/>
        <v/>
      </c>
    </row>
    <row r="28607" spans="2:4" x14ac:dyDescent="0.3">
      <c r="B28607" s="211" t="str">
        <f t="shared" si="894"/>
        <v/>
      </c>
      <c r="D28607" s="213" t="str">
        <f t="shared" si="895"/>
        <v/>
      </c>
    </row>
    <row r="28608" spans="2:4" x14ac:dyDescent="0.3">
      <c r="B28608" s="211" t="str">
        <f t="shared" si="894"/>
        <v/>
      </c>
      <c r="D28608" s="213" t="str">
        <f t="shared" si="895"/>
        <v/>
      </c>
    </row>
    <row r="28609" spans="2:4" x14ac:dyDescent="0.3">
      <c r="B28609" s="211" t="str">
        <f t="shared" si="894"/>
        <v/>
      </c>
      <c r="D28609" s="213" t="str">
        <f t="shared" si="895"/>
        <v/>
      </c>
    </row>
    <row r="28610" spans="2:4" x14ac:dyDescent="0.3">
      <c r="B28610" s="211" t="str">
        <f t="shared" si="894"/>
        <v/>
      </c>
      <c r="D28610" s="213" t="str">
        <f t="shared" si="895"/>
        <v/>
      </c>
    </row>
    <row r="28611" spans="2:4" x14ac:dyDescent="0.3">
      <c r="B28611" s="211" t="str">
        <f t="shared" si="894"/>
        <v/>
      </c>
      <c r="D28611" s="213" t="str">
        <f t="shared" si="895"/>
        <v/>
      </c>
    </row>
    <row r="28612" spans="2:4" x14ac:dyDescent="0.3">
      <c r="B28612" s="211" t="str">
        <f t="shared" si="894"/>
        <v/>
      </c>
      <c r="D28612" s="213" t="str">
        <f t="shared" si="895"/>
        <v/>
      </c>
    </row>
    <row r="28613" spans="2:4" x14ac:dyDescent="0.3">
      <c r="B28613" s="211" t="str">
        <f t="shared" si="894"/>
        <v/>
      </c>
      <c r="D28613" s="213" t="str">
        <f t="shared" si="895"/>
        <v/>
      </c>
    </row>
    <row r="28614" spans="2:4" x14ac:dyDescent="0.3">
      <c r="B28614" s="211" t="str">
        <f t="shared" ref="B28614:B28677" si="896">IF(NOT(ISBLANK(A28614)),INT(($B$2-A28614)/365.25),"")</f>
        <v/>
      </c>
      <c r="D28614" s="213" t="str">
        <f t="shared" ref="D28614:D28677" si="897">_xlfn.IFNA(VLOOKUP(B28614,AgeGroups,2,TRUE),"")</f>
        <v/>
      </c>
    </row>
    <row r="28615" spans="2:4" x14ac:dyDescent="0.3">
      <c r="B28615" s="211" t="str">
        <f t="shared" si="896"/>
        <v/>
      </c>
      <c r="D28615" s="213" t="str">
        <f t="shared" si="897"/>
        <v/>
      </c>
    </row>
    <row r="28616" spans="2:4" x14ac:dyDescent="0.3">
      <c r="B28616" s="211" t="str">
        <f t="shared" si="896"/>
        <v/>
      </c>
      <c r="D28616" s="213" t="str">
        <f t="shared" si="897"/>
        <v/>
      </c>
    </row>
    <row r="28617" spans="2:4" x14ac:dyDescent="0.3">
      <c r="B28617" s="211" t="str">
        <f t="shared" si="896"/>
        <v/>
      </c>
      <c r="D28617" s="213" t="str">
        <f t="shared" si="897"/>
        <v/>
      </c>
    </row>
    <row r="28618" spans="2:4" x14ac:dyDescent="0.3">
      <c r="B28618" s="211" t="str">
        <f t="shared" si="896"/>
        <v/>
      </c>
      <c r="D28618" s="213" t="str">
        <f t="shared" si="897"/>
        <v/>
      </c>
    </row>
    <row r="28619" spans="2:4" x14ac:dyDescent="0.3">
      <c r="B28619" s="211" t="str">
        <f t="shared" si="896"/>
        <v/>
      </c>
      <c r="D28619" s="213" t="str">
        <f t="shared" si="897"/>
        <v/>
      </c>
    </row>
    <row r="28620" spans="2:4" x14ac:dyDescent="0.3">
      <c r="B28620" s="211" t="str">
        <f t="shared" si="896"/>
        <v/>
      </c>
      <c r="D28620" s="213" t="str">
        <f t="shared" si="897"/>
        <v/>
      </c>
    </row>
    <row r="28621" spans="2:4" x14ac:dyDescent="0.3">
      <c r="B28621" s="211" t="str">
        <f t="shared" si="896"/>
        <v/>
      </c>
      <c r="D28621" s="213" t="str">
        <f t="shared" si="897"/>
        <v/>
      </c>
    </row>
    <row r="28622" spans="2:4" x14ac:dyDescent="0.3">
      <c r="B28622" s="211" t="str">
        <f t="shared" si="896"/>
        <v/>
      </c>
      <c r="D28622" s="213" t="str">
        <f t="shared" si="897"/>
        <v/>
      </c>
    </row>
    <row r="28623" spans="2:4" x14ac:dyDescent="0.3">
      <c r="B28623" s="211" t="str">
        <f t="shared" si="896"/>
        <v/>
      </c>
      <c r="D28623" s="213" t="str">
        <f t="shared" si="897"/>
        <v/>
      </c>
    </row>
    <row r="28624" spans="2:4" x14ac:dyDescent="0.3">
      <c r="B28624" s="211" t="str">
        <f t="shared" si="896"/>
        <v/>
      </c>
      <c r="D28624" s="213" t="str">
        <f t="shared" si="897"/>
        <v/>
      </c>
    </row>
    <row r="28625" spans="2:4" x14ac:dyDescent="0.3">
      <c r="B28625" s="211" t="str">
        <f t="shared" si="896"/>
        <v/>
      </c>
      <c r="D28625" s="213" t="str">
        <f t="shared" si="897"/>
        <v/>
      </c>
    </row>
    <row r="28626" spans="2:4" x14ac:dyDescent="0.3">
      <c r="B28626" s="211" t="str">
        <f t="shared" si="896"/>
        <v/>
      </c>
      <c r="D28626" s="213" t="str">
        <f t="shared" si="897"/>
        <v/>
      </c>
    </row>
    <row r="28627" spans="2:4" x14ac:dyDescent="0.3">
      <c r="B28627" s="211" t="str">
        <f t="shared" si="896"/>
        <v/>
      </c>
      <c r="D28627" s="213" t="str">
        <f t="shared" si="897"/>
        <v/>
      </c>
    </row>
    <row r="28628" spans="2:4" x14ac:dyDescent="0.3">
      <c r="B28628" s="211" t="str">
        <f t="shared" si="896"/>
        <v/>
      </c>
      <c r="D28628" s="213" t="str">
        <f t="shared" si="897"/>
        <v/>
      </c>
    </row>
    <row r="28629" spans="2:4" x14ac:dyDescent="0.3">
      <c r="B28629" s="211" t="str">
        <f t="shared" si="896"/>
        <v/>
      </c>
      <c r="D28629" s="213" t="str">
        <f t="shared" si="897"/>
        <v/>
      </c>
    </row>
    <row r="28630" spans="2:4" x14ac:dyDescent="0.3">
      <c r="B28630" s="211" t="str">
        <f t="shared" si="896"/>
        <v/>
      </c>
      <c r="D28630" s="213" t="str">
        <f t="shared" si="897"/>
        <v/>
      </c>
    </row>
    <row r="28631" spans="2:4" x14ac:dyDescent="0.3">
      <c r="B28631" s="211" t="str">
        <f t="shared" si="896"/>
        <v/>
      </c>
      <c r="D28631" s="213" t="str">
        <f t="shared" si="897"/>
        <v/>
      </c>
    </row>
    <row r="28632" spans="2:4" x14ac:dyDescent="0.3">
      <c r="B28632" s="211" t="str">
        <f t="shared" si="896"/>
        <v/>
      </c>
      <c r="D28632" s="213" t="str">
        <f t="shared" si="897"/>
        <v/>
      </c>
    </row>
    <row r="28633" spans="2:4" x14ac:dyDescent="0.3">
      <c r="B28633" s="211" t="str">
        <f t="shared" si="896"/>
        <v/>
      </c>
      <c r="D28633" s="213" t="str">
        <f t="shared" si="897"/>
        <v/>
      </c>
    </row>
    <row r="28634" spans="2:4" x14ac:dyDescent="0.3">
      <c r="B28634" s="211" t="str">
        <f t="shared" si="896"/>
        <v/>
      </c>
      <c r="D28634" s="213" t="str">
        <f t="shared" si="897"/>
        <v/>
      </c>
    </row>
    <row r="28635" spans="2:4" x14ac:dyDescent="0.3">
      <c r="B28635" s="211" t="str">
        <f t="shared" si="896"/>
        <v/>
      </c>
      <c r="D28635" s="213" t="str">
        <f t="shared" si="897"/>
        <v/>
      </c>
    </row>
    <row r="28636" spans="2:4" x14ac:dyDescent="0.3">
      <c r="B28636" s="211" t="str">
        <f t="shared" si="896"/>
        <v/>
      </c>
      <c r="D28636" s="213" t="str">
        <f t="shared" si="897"/>
        <v/>
      </c>
    </row>
    <row r="28637" spans="2:4" x14ac:dyDescent="0.3">
      <c r="B28637" s="211" t="str">
        <f t="shared" si="896"/>
        <v/>
      </c>
      <c r="D28637" s="213" t="str">
        <f t="shared" si="897"/>
        <v/>
      </c>
    </row>
    <row r="28638" spans="2:4" x14ac:dyDescent="0.3">
      <c r="B28638" s="211" t="str">
        <f t="shared" si="896"/>
        <v/>
      </c>
      <c r="D28638" s="213" t="str">
        <f t="shared" si="897"/>
        <v/>
      </c>
    </row>
    <row r="28639" spans="2:4" x14ac:dyDescent="0.3">
      <c r="B28639" s="211" t="str">
        <f t="shared" si="896"/>
        <v/>
      </c>
      <c r="D28639" s="213" t="str">
        <f t="shared" si="897"/>
        <v/>
      </c>
    </row>
    <row r="28640" spans="2:4" x14ac:dyDescent="0.3">
      <c r="B28640" s="211" t="str">
        <f t="shared" si="896"/>
        <v/>
      </c>
      <c r="D28640" s="213" t="str">
        <f t="shared" si="897"/>
        <v/>
      </c>
    </row>
    <row r="28641" spans="2:4" x14ac:dyDescent="0.3">
      <c r="B28641" s="211" t="str">
        <f t="shared" si="896"/>
        <v/>
      </c>
      <c r="D28641" s="213" t="str">
        <f t="shared" si="897"/>
        <v/>
      </c>
    </row>
    <row r="28642" spans="2:4" x14ac:dyDescent="0.3">
      <c r="B28642" s="211" t="str">
        <f t="shared" si="896"/>
        <v/>
      </c>
      <c r="D28642" s="213" t="str">
        <f t="shared" si="897"/>
        <v/>
      </c>
    </row>
    <row r="28643" spans="2:4" x14ac:dyDescent="0.3">
      <c r="B28643" s="211" t="str">
        <f t="shared" si="896"/>
        <v/>
      </c>
      <c r="D28643" s="213" t="str">
        <f t="shared" si="897"/>
        <v/>
      </c>
    </row>
    <row r="28644" spans="2:4" x14ac:dyDescent="0.3">
      <c r="B28644" s="211" t="str">
        <f t="shared" si="896"/>
        <v/>
      </c>
      <c r="D28644" s="213" t="str">
        <f t="shared" si="897"/>
        <v/>
      </c>
    </row>
    <row r="28645" spans="2:4" x14ac:dyDescent="0.3">
      <c r="B28645" s="211" t="str">
        <f t="shared" si="896"/>
        <v/>
      </c>
      <c r="D28645" s="213" t="str">
        <f t="shared" si="897"/>
        <v/>
      </c>
    </row>
    <row r="28646" spans="2:4" x14ac:dyDescent="0.3">
      <c r="B28646" s="211" t="str">
        <f t="shared" si="896"/>
        <v/>
      </c>
      <c r="D28646" s="213" t="str">
        <f t="shared" si="897"/>
        <v/>
      </c>
    </row>
    <row r="28647" spans="2:4" x14ac:dyDescent="0.3">
      <c r="B28647" s="211" t="str">
        <f t="shared" si="896"/>
        <v/>
      </c>
      <c r="D28647" s="213" t="str">
        <f t="shared" si="897"/>
        <v/>
      </c>
    </row>
    <row r="28648" spans="2:4" x14ac:dyDescent="0.3">
      <c r="B28648" s="211" t="str">
        <f t="shared" si="896"/>
        <v/>
      </c>
      <c r="D28648" s="213" t="str">
        <f t="shared" si="897"/>
        <v/>
      </c>
    </row>
    <row r="28649" spans="2:4" x14ac:dyDescent="0.3">
      <c r="B28649" s="211" t="str">
        <f t="shared" si="896"/>
        <v/>
      </c>
      <c r="D28649" s="213" t="str">
        <f t="shared" si="897"/>
        <v/>
      </c>
    </row>
    <row r="28650" spans="2:4" x14ac:dyDescent="0.3">
      <c r="B28650" s="211" t="str">
        <f t="shared" si="896"/>
        <v/>
      </c>
      <c r="D28650" s="213" t="str">
        <f t="shared" si="897"/>
        <v/>
      </c>
    </row>
    <row r="28651" spans="2:4" x14ac:dyDescent="0.3">
      <c r="B28651" s="211" t="str">
        <f t="shared" si="896"/>
        <v/>
      </c>
      <c r="D28651" s="213" t="str">
        <f t="shared" si="897"/>
        <v/>
      </c>
    </row>
    <row r="28652" spans="2:4" x14ac:dyDescent="0.3">
      <c r="B28652" s="211" t="str">
        <f t="shared" si="896"/>
        <v/>
      </c>
      <c r="D28652" s="213" t="str">
        <f t="shared" si="897"/>
        <v/>
      </c>
    </row>
    <row r="28653" spans="2:4" x14ac:dyDescent="0.3">
      <c r="B28653" s="211" t="str">
        <f t="shared" si="896"/>
        <v/>
      </c>
      <c r="D28653" s="213" t="str">
        <f t="shared" si="897"/>
        <v/>
      </c>
    </row>
    <row r="28654" spans="2:4" x14ac:dyDescent="0.3">
      <c r="B28654" s="211" t="str">
        <f t="shared" si="896"/>
        <v/>
      </c>
      <c r="D28654" s="213" t="str">
        <f t="shared" si="897"/>
        <v/>
      </c>
    </row>
    <row r="28655" spans="2:4" x14ac:dyDescent="0.3">
      <c r="B28655" s="211" t="str">
        <f t="shared" si="896"/>
        <v/>
      </c>
      <c r="D28655" s="213" t="str">
        <f t="shared" si="897"/>
        <v/>
      </c>
    </row>
    <row r="28656" spans="2:4" x14ac:dyDescent="0.3">
      <c r="B28656" s="211" t="str">
        <f t="shared" si="896"/>
        <v/>
      </c>
      <c r="D28656" s="213" t="str">
        <f t="shared" si="897"/>
        <v/>
      </c>
    </row>
    <row r="28657" spans="2:4" x14ac:dyDescent="0.3">
      <c r="B28657" s="211" t="str">
        <f t="shared" si="896"/>
        <v/>
      </c>
      <c r="D28657" s="213" t="str">
        <f t="shared" si="897"/>
        <v/>
      </c>
    </row>
    <row r="28658" spans="2:4" x14ac:dyDescent="0.3">
      <c r="B28658" s="211" t="str">
        <f t="shared" si="896"/>
        <v/>
      </c>
      <c r="D28658" s="213" t="str">
        <f t="shared" si="897"/>
        <v/>
      </c>
    </row>
    <row r="28659" spans="2:4" x14ac:dyDescent="0.3">
      <c r="B28659" s="211" t="str">
        <f t="shared" si="896"/>
        <v/>
      </c>
      <c r="D28659" s="213" t="str">
        <f t="shared" si="897"/>
        <v/>
      </c>
    </row>
    <row r="28660" spans="2:4" x14ac:dyDescent="0.3">
      <c r="B28660" s="211" t="str">
        <f t="shared" si="896"/>
        <v/>
      </c>
      <c r="D28660" s="213" t="str">
        <f t="shared" si="897"/>
        <v/>
      </c>
    </row>
    <row r="28661" spans="2:4" x14ac:dyDescent="0.3">
      <c r="B28661" s="211" t="str">
        <f t="shared" si="896"/>
        <v/>
      </c>
      <c r="D28661" s="213" t="str">
        <f t="shared" si="897"/>
        <v/>
      </c>
    </row>
    <row r="28662" spans="2:4" x14ac:dyDescent="0.3">
      <c r="B28662" s="211" t="str">
        <f t="shared" si="896"/>
        <v/>
      </c>
      <c r="D28662" s="213" t="str">
        <f t="shared" si="897"/>
        <v/>
      </c>
    </row>
    <row r="28663" spans="2:4" x14ac:dyDescent="0.3">
      <c r="B28663" s="211" t="str">
        <f t="shared" si="896"/>
        <v/>
      </c>
      <c r="D28663" s="213" t="str">
        <f t="shared" si="897"/>
        <v/>
      </c>
    </row>
    <row r="28664" spans="2:4" x14ac:dyDescent="0.3">
      <c r="B28664" s="211" t="str">
        <f t="shared" si="896"/>
        <v/>
      </c>
      <c r="D28664" s="213" t="str">
        <f t="shared" si="897"/>
        <v/>
      </c>
    </row>
    <row r="28665" spans="2:4" x14ac:dyDescent="0.3">
      <c r="B28665" s="211" t="str">
        <f t="shared" si="896"/>
        <v/>
      </c>
      <c r="D28665" s="213" t="str">
        <f t="shared" si="897"/>
        <v/>
      </c>
    </row>
    <row r="28666" spans="2:4" x14ac:dyDescent="0.3">
      <c r="B28666" s="211" t="str">
        <f t="shared" si="896"/>
        <v/>
      </c>
      <c r="D28666" s="213" t="str">
        <f t="shared" si="897"/>
        <v/>
      </c>
    </row>
    <row r="28667" spans="2:4" x14ac:dyDescent="0.3">
      <c r="B28667" s="211" t="str">
        <f t="shared" si="896"/>
        <v/>
      </c>
      <c r="D28667" s="213" t="str">
        <f t="shared" si="897"/>
        <v/>
      </c>
    </row>
    <row r="28668" spans="2:4" x14ac:dyDescent="0.3">
      <c r="B28668" s="211" t="str">
        <f t="shared" si="896"/>
        <v/>
      </c>
      <c r="D28668" s="213" t="str">
        <f t="shared" si="897"/>
        <v/>
      </c>
    </row>
    <row r="28669" spans="2:4" x14ac:dyDescent="0.3">
      <c r="B28669" s="211" t="str">
        <f t="shared" si="896"/>
        <v/>
      </c>
      <c r="D28669" s="213" t="str">
        <f t="shared" si="897"/>
        <v/>
      </c>
    </row>
    <row r="28670" spans="2:4" x14ac:dyDescent="0.3">
      <c r="B28670" s="211" t="str">
        <f t="shared" si="896"/>
        <v/>
      </c>
      <c r="D28670" s="213" t="str">
        <f t="shared" si="897"/>
        <v/>
      </c>
    </row>
    <row r="28671" spans="2:4" x14ac:dyDescent="0.3">
      <c r="B28671" s="211" t="str">
        <f t="shared" si="896"/>
        <v/>
      </c>
      <c r="D28671" s="213" t="str">
        <f t="shared" si="897"/>
        <v/>
      </c>
    </row>
    <row r="28672" spans="2:4" x14ac:dyDescent="0.3">
      <c r="B28672" s="211" t="str">
        <f t="shared" si="896"/>
        <v/>
      </c>
      <c r="D28672" s="213" t="str">
        <f t="shared" si="897"/>
        <v/>
      </c>
    </row>
    <row r="28673" spans="2:4" x14ac:dyDescent="0.3">
      <c r="B28673" s="211" t="str">
        <f t="shared" si="896"/>
        <v/>
      </c>
      <c r="D28673" s="213" t="str">
        <f t="shared" si="897"/>
        <v/>
      </c>
    </row>
    <row r="28674" spans="2:4" x14ac:dyDescent="0.3">
      <c r="B28674" s="211" t="str">
        <f t="shared" si="896"/>
        <v/>
      </c>
      <c r="D28674" s="213" t="str">
        <f t="shared" si="897"/>
        <v/>
      </c>
    </row>
    <row r="28675" spans="2:4" x14ac:dyDescent="0.3">
      <c r="B28675" s="211" t="str">
        <f t="shared" si="896"/>
        <v/>
      </c>
      <c r="D28675" s="213" t="str">
        <f t="shared" si="897"/>
        <v/>
      </c>
    </row>
    <row r="28676" spans="2:4" x14ac:dyDescent="0.3">
      <c r="B28676" s="211" t="str">
        <f t="shared" si="896"/>
        <v/>
      </c>
      <c r="D28676" s="213" t="str">
        <f t="shared" si="897"/>
        <v/>
      </c>
    </row>
    <row r="28677" spans="2:4" x14ac:dyDescent="0.3">
      <c r="B28677" s="211" t="str">
        <f t="shared" si="896"/>
        <v/>
      </c>
      <c r="D28677" s="213" t="str">
        <f t="shared" si="897"/>
        <v/>
      </c>
    </row>
    <row r="28678" spans="2:4" x14ac:dyDescent="0.3">
      <c r="B28678" s="211" t="str">
        <f t="shared" ref="B28678:B28741" si="898">IF(NOT(ISBLANK(A28678)),INT(($B$2-A28678)/365.25),"")</f>
        <v/>
      </c>
      <c r="D28678" s="213" t="str">
        <f t="shared" ref="D28678:D28741" si="899">_xlfn.IFNA(VLOOKUP(B28678,AgeGroups,2,TRUE),"")</f>
        <v/>
      </c>
    </row>
    <row r="28679" spans="2:4" x14ac:dyDescent="0.3">
      <c r="B28679" s="211" t="str">
        <f t="shared" si="898"/>
        <v/>
      </c>
      <c r="D28679" s="213" t="str">
        <f t="shared" si="899"/>
        <v/>
      </c>
    </row>
    <row r="28680" spans="2:4" x14ac:dyDescent="0.3">
      <c r="B28680" s="211" t="str">
        <f t="shared" si="898"/>
        <v/>
      </c>
      <c r="D28680" s="213" t="str">
        <f t="shared" si="899"/>
        <v/>
      </c>
    </row>
    <row r="28681" spans="2:4" x14ac:dyDescent="0.3">
      <c r="B28681" s="211" t="str">
        <f t="shared" si="898"/>
        <v/>
      </c>
      <c r="D28681" s="213" t="str">
        <f t="shared" si="899"/>
        <v/>
      </c>
    </row>
    <row r="28682" spans="2:4" x14ac:dyDescent="0.3">
      <c r="B28682" s="211" t="str">
        <f t="shared" si="898"/>
        <v/>
      </c>
      <c r="D28682" s="213" t="str">
        <f t="shared" si="899"/>
        <v/>
      </c>
    </row>
    <row r="28683" spans="2:4" x14ac:dyDescent="0.3">
      <c r="B28683" s="211" t="str">
        <f t="shared" si="898"/>
        <v/>
      </c>
      <c r="D28683" s="213" t="str">
        <f t="shared" si="899"/>
        <v/>
      </c>
    </row>
    <row r="28684" spans="2:4" x14ac:dyDescent="0.3">
      <c r="B28684" s="211" t="str">
        <f t="shared" si="898"/>
        <v/>
      </c>
      <c r="D28684" s="213" t="str">
        <f t="shared" si="899"/>
        <v/>
      </c>
    </row>
    <row r="28685" spans="2:4" x14ac:dyDescent="0.3">
      <c r="B28685" s="211" t="str">
        <f t="shared" si="898"/>
        <v/>
      </c>
      <c r="D28685" s="213" t="str">
        <f t="shared" si="899"/>
        <v/>
      </c>
    </row>
    <row r="28686" spans="2:4" x14ac:dyDescent="0.3">
      <c r="B28686" s="211" t="str">
        <f t="shared" si="898"/>
        <v/>
      </c>
      <c r="D28686" s="213" t="str">
        <f t="shared" si="899"/>
        <v/>
      </c>
    </row>
    <row r="28687" spans="2:4" x14ac:dyDescent="0.3">
      <c r="B28687" s="211" t="str">
        <f t="shared" si="898"/>
        <v/>
      </c>
      <c r="D28687" s="213" t="str">
        <f t="shared" si="899"/>
        <v/>
      </c>
    </row>
    <row r="28688" spans="2:4" x14ac:dyDescent="0.3">
      <c r="B28688" s="211" t="str">
        <f t="shared" si="898"/>
        <v/>
      </c>
      <c r="D28688" s="213" t="str">
        <f t="shared" si="899"/>
        <v/>
      </c>
    </row>
    <row r="28689" spans="2:4" x14ac:dyDescent="0.3">
      <c r="B28689" s="211" t="str">
        <f t="shared" si="898"/>
        <v/>
      </c>
      <c r="D28689" s="213" t="str">
        <f t="shared" si="899"/>
        <v/>
      </c>
    </row>
    <row r="28690" spans="2:4" x14ac:dyDescent="0.3">
      <c r="B28690" s="211" t="str">
        <f t="shared" si="898"/>
        <v/>
      </c>
      <c r="D28690" s="213" t="str">
        <f t="shared" si="899"/>
        <v/>
      </c>
    </row>
    <row r="28691" spans="2:4" x14ac:dyDescent="0.3">
      <c r="B28691" s="211" t="str">
        <f t="shared" si="898"/>
        <v/>
      </c>
      <c r="D28691" s="213" t="str">
        <f t="shared" si="899"/>
        <v/>
      </c>
    </row>
    <row r="28692" spans="2:4" x14ac:dyDescent="0.3">
      <c r="B28692" s="211" t="str">
        <f t="shared" si="898"/>
        <v/>
      </c>
      <c r="D28692" s="213" t="str">
        <f t="shared" si="899"/>
        <v/>
      </c>
    </row>
    <row r="28693" spans="2:4" x14ac:dyDescent="0.3">
      <c r="B28693" s="211" t="str">
        <f t="shared" si="898"/>
        <v/>
      </c>
      <c r="D28693" s="213" t="str">
        <f t="shared" si="899"/>
        <v/>
      </c>
    </row>
    <row r="28694" spans="2:4" x14ac:dyDescent="0.3">
      <c r="B28694" s="211" t="str">
        <f t="shared" si="898"/>
        <v/>
      </c>
      <c r="D28694" s="213" t="str">
        <f t="shared" si="899"/>
        <v/>
      </c>
    </row>
    <row r="28695" spans="2:4" x14ac:dyDescent="0.3">
      <c r="B28695" s="211" t="str">
        <f t="shared" si="898"/>
        <v/>
      </c>
      <c r="D28695" s="213" t="str">
        <f t="shared" si="899"/>
        <v/>
      </c>
    </row>
    <row r="28696" spans="2:4" x14ac:dyDescent="0.3">
      <c r="B28696" s="211" t="str">
        <f t="shared" si="898"/>
        <v/>
      </c>
      <c r="D28696" s="213" t="str">
        <f t="shared" si="899"/>
        <v/>
      </c>
    </row>
    <row r="28697" spans="2:4" x14ac:dyDescent="0.3">
      <c r="B28697" s="211" t="str">
        <f t="shared" si="898"/>
        <v/>
      </c>
      <c r="D28697" s="213" t="str">
        <f t="shared" si="899"/>
        <v/>
      </c>
    </row>
    <row r="28698" spans="2:4" x14ac:dyDescent="0.3">
      <c r="B28698" s="211" t="str">
        <f t="shared" si="898"/>
        <v/>
      </c>
      <c r="D28698" s="213" t="str">
        <f t="shared" si="899"/>
        <v/>
      </c>
    </row>
    <row r="28699" spans="2:4" x14ac:dyDescent="0.3">
      <c r="B28699" s="211" t="str">
        <f t="shared" si="898"/>
        <v/>
      </c>
      <c r="D28699" s="213" t="str">
        <f t="shared" si="899"/>
        <v/>
      </c>
    </row>
    <row r="28700" spans="2:4" x14ac:dyDescent="0.3">
      <c r="B28700" s="211" t="str">
        <f t="shared" si="898"/>
        <v/>
      </c>
      <c r="D28700" s="213" t="str">
        <f t="shared" si="899"/>
        <v/>
      </c>
    </row>
    <row r="28701" spans="2:4" x14ac:dyDescent="0.3">
      <c r="B28701" s="211" t="str">
        <f t="shared" si="898"/>
        <v/>
      </c>
      <c r="D28701" s="213" t="str">
        <f t="shared" si="899"/>
        <v/>
      </c>
    </row>
    <row r="28702" spans="2:4" x14ac:dyDescent="0.3">
      <c r="B28702" s="211" t="str">
        <f t="shared" si="898"/>
        <v/>
      </c>
      <c r="D28702" s="213" t="str">
        <f t="shared" si="899"/>
        <v/>
      </c>
    </row>
    <row r="28703" spans="2:4" x14ac:dyDescent="0.3">
      <c r="B28703" s="211" t="str">
        <f t="shared" si="898"/>
        <v/>
      </c>
      <c r="D28703" s="213" t="str">
        <f t="shared" si="899"/>
        <v/>
      </c>
    </row>
    <row r="28704" spans="2:4" x14ac:dyDescent="0.3">
      <c r="B28704" s="211" t="str">
        <f t="shared" si="898"/>
        <v/>
      </c>
      <c r="D28704" s="213" t="str">
        <f t="shared" si="899"/>
        <v/>
      </c>
    </row>
    <row r="28705" spans="2:4" x14ac:dyDescent="0.3">
      <c r="B28705" s="211" t="str">
        <f t="shared" si="898"/>
        <v/>
      </c>
      <c r="D28705" s="213" t="str">
        <f t="shared" si="899"/>
        <v/>
      </c>
    </row>
    <row r="28706" spans="2:4" x14ac:dyDescent="0.3">
      <c r="B28706" s="211" t="str">
        <f t="shared" si="898"/>
        <v/>
      </c>
      <c r="D28706" s="213" t="str">
        <f t="shared" si="899"/>
        <v/>
      </c>
    </row>
    <row r="28707" spans="2:4" x14ac:dyDescent="0.3">
      <c r="B28707" s="211" t="str">
        <f t="shared" si="898"/>
        <v/>
      </c>
      <c r="D28707" s="213" t="str">
        <f t="shared" si="899"/>
        <v/>
      </c>
    </row>
    <row r="28708" spans="2:4" x14ac:dyDescent="0.3">
      <c r="B28708" s="211" t="str">
        <f t="shared" si="898"/>
        <v/>
      </c>
      <c r="D28708" s="213" t="str">
        <f t="shared" si="899"/>
        <v/>
      </c>
    </row>
    <row r="28709" spans="2:4" x14ac:dyDescent="0.3">
      <c r="B28709" s="211" t="str">
        <f t="shared" si="898"/>
        <v/>
      </c>
      <c r="D28709" s="213" t="str">
        <f t="shared" si="899"/>
        <v/>
      </c>
    </row>
    <row r="28710" spans="2:4" x14ac:dyDescent="0.3">
      <c r="B28710" s="211" t="str">
        <f t="shared" si="898"/>
        <v/>
      </c>
      <c r="D28710" s="213" t="str">
        <f t="shared" si="899"/>
        <v/>
      </c>
    </row>
    <row r="28711" spans="2:4" x14ac:dyDescent="0.3">
      <c r="B28711" s="211" t="str">
        <f t="shared" si="898"/>
        <v/>
      </c>
      <c r="D28711" s="213" t="str">
        <f t="shared" si="899"/>
        <v/>
      </c>
    </row>
    <row r="28712" spans="2:4" x14ac:dyDescent="0.3">
      <c r="B28712" s="211" t="str">
        <f t="shared" si="898"/>
        <v/>
      </c>
      <c r="D28712" s="213" t="str">
        <f t="shared" si="899"/>
        <v/>
      </c>
    </row>
    <row r="28713" spans="2:4" x14ac:dyDescent="0.3">
      <c r="B28713" s="211" t="str">
        <f t="shared" si="898"/>
        <v/>
      </c>
      <c r="D28713" s="213" t="str">
        <f t="shared" si="899"/>
        <v/>
      </c>
    </row>
    <row r="28714" spans="2:4" x14ac:dyDescent="0.3">
      <c r="B28714" s="211" t="str">
        <f t="shared" si="898"/>
        <v/>
      </c>
      <c r="D28714" s="213" t="str">
        <f t="shared" si="899"/>
        <v/>
      </c>
    </row>
    <row r="28715" spans="2:4" x14ac:dyDescent="0.3">
      <c r="B28715" s="211" t="str">
        <f t="shared" si="898"/>
        <v/>
      </c>
      <c r="D28715" s="213" t="str">
        <f t="shared" si="899"/>
        <v/>
      </c>
    </row>
    <row r="28716" spans="2:4" x14ac:dyDescent="0.3">
      <c r="B28716" s="211" t="str">
        <f t="shared" si="898"/>
        <v/>
      </c>
      <c r="D28716" s="213" t="str">
        <f t="shared" si="899"/>
        <v/>
      </c>
    </row>
    <row r="28717" spans="2:4" x14ac:dyDescent="0.3">
      <c r="B28717" s="211" t="str">
        <f t="shared" si="898"/>
        <v/>
      </c>
      <c r="D28717" s="213" t="str">
        <f t="shared" si="899"/>
        <v/>
      </c>
    </row>
    <row r="28718" spans="2:4" x14ac:dyDescent="0.3">
      <c r="B28718" s="211" t="str">
        <f t="shared" si="898"/>
        <v/>
      </c>
      <c r="D28718" s="213" t="str">
        <f t="shared" si="899"/>
        <v/>
      </c>
    </row>
    <row r="28719" spans="2:4" x14ac:dyDescent="0.3">
      <c r="B28719" s="211" t="str">
        <f t="shared" si="898"/>
        <v/>
      </c>
      <c r="D28719" s="213" t="str">
        <f t="shared" si="899"/>
        <v/>
      </c>
    </row>
    <row r="28720" spans="2:4" x14ac:dyDescent="0.3">
      <c r="B28720" s="211" t="str">
        <f t="shared" si="898"/>
        <v/>
      </c>
      <c r="D28720" s="213" t="str">
        <f t="shared" si="899"/>
        <v/>
      </c>
    </row>
    <row r="28721" spans="2:4" x14ac:dyDescent="0.3">
      <c r="B28721" s="211" t="str">
        <f t="shared" si="898"/>
        <v/>
      </c>
      <c r="D28721" s="213" t="str">
        <f t="shared" si="899"/>
        <v/>
      </c>
    </row>
    <row r="28722" spans="2:4" x14ac:dyDescent="0.3">
      <c r="B28722" s="211" t="str">
        <f t="shared" si="898"/>
        <v/>
      </c>
      <c r="D28722" s="213" t="str">
        <f t="shared" si="899"/>
        <v/>
      </c>
    </row>
    <row r="28723" spans="2:4" x14ac:dyDescent="0.3">
      <c r="B28723" s="211" t="str">
        <f t="shared" si="898"/>
        <v/>
      </c>
      <c r="D28723" s="213" t="str">
        <f t="shared" si="899"/>
        <v/>
      </c>
    </row>
    <row r="28724" spans="2:4" x14ac:dyDescent="0.3">
      <c r="B28724" s="211" t="str">
        <f t="shared" si="898"/>
        <v/>
      </c>
      <c r="D28724" s="213" t="str">
        <f t="shared" si="899"/>
        <v/>
      </c>
    </row>
    <row r="28725" spans="2:4" x14ac:dyDescent="0.3">
      <c r="B28725" s="211" t="str">
        <f t="shared" si="898"/>
        <v/>
      </c>
      <c r="D28725" s="213" t="str">
        <f t="shared" si="899"/>
        <v/>
      </c>
    </row>
    <row r="28726" spans="2:4" x14ac:dyDescent="0.3">
      <c r="B28726" s="211" t="str">
        <f t="shared" si="898"/>
        <v/>
      </c>
      <c r="D28726" s="213" t="str">
        <f t="shared" si="899"/>
        <v/>
      </c>
    </row>
    <row r="28727" spans="2:4" x14ac:dyDescent="0.3">
      <c r="B28727" s="211" t="str">
        <f t="shared" si="898"/>
        <v/>
      </c>
      <c r="D28727" s="213" t="str">
        <f t="shared" si="899"/>
        <v/>
      </c>
    </row>
    <row r="28728" spans="2:4" x14ac:dyDescent="0.3">
      <c r="B28728" s="211" t="str">
        <f t="shared" si="898"/>
        <v/>
      </c>
      <c r="D28728" s="213" t="str">
        <f t="shared" si="899"/>
        <v/>
      </c>
    </row>
    <row r="28729" spans="2:4" x14ac:dyDescent="0.3">
      <c r="B28729" s="211" t="str">
        <f t="shared" si="898"/>
        <v/>
      </c>
      <c r="D28729" s="213" t="str">
        <f t="shared" si="899"/>
        <v/>
      </c>
    </row>
    <row r="28730" spans="2:4" x14ac:dyDescent="0.3">
      <c r="B28730" s="211" t="str">
        <f t="shared" si="898"/>
        <v/>
      </c>
      <c r="D28730" s="213" t="str">
        <f t="shared" si="899"/>
        <v/>
      </c>
    </row>
    <row r="28731" spans="2:4" x14ac:dyDescent="0.3">
      <c r="B28731" s="211" t="str">
        <f t="shared" si="898"/>
        <v/>
      </c>
      <c r="D28731" s="213" t="str">
        <f t="shared" si="899"/>
        <v/>
      </c>
    </row>
    <row r="28732" spans="2:4" x14ac:dyDescent="0.3">
      <c r="B28732" s="211" t="str">
        <f t="shared" si="898"/>
        <v/>
      </c>
      <c r="D28732" s="213" t="str">
        <f t="shared" si="899"/>
        <v/>
      </c>
    </row>
    <row r="28733" spans="2:4" x14ac:dyDescent="0.3">
      <c r="B28733" s="211" t="str">
        <f t="shared" si="898"/>
        <v/>
      </c>
      <c r="D28733" s="213" t="str">
        <f t="shared" si="899"/>
        <v/>
      </c>
    </row>
    <row r="28734" spans="2:4" x14ac:dyDescent="0.3">
      <c r="B28734" s="211" t="str">
        <f t="shared" si="898"/>
        <v/>
      </c>
      <c r="D28734" s="213" t="str">
        <f t="shared" si="899"/>
        <v/>
      </c>
    </row>
    <row r="28735" spans="2:4" x14ac:dyDescent="0.3">
      <c r="B28735" s="211" t="str">
        <f t="shared" si="898"/>
        <v/>
      </c>
      <c r="D28735" s="213" t="str">
        <f t="shared" si="899"/>
        <v/>
      </c>
    </row>
    <row r="28736" spans="2:4" x14ac:dyDescent="0.3">
      <c r="B28736" s="211" t="str">
        <f t="shared" si="898"/>
        <v/>
      </c>
      <c r="D28736" s="213" t="str">
        <f t="shared" si="899"/>
        <v/>
      </c>
    </row>
    <row r="28737" spans="2:4" x14ac:dyDescent="0.3">
      <c r="B28737" s="211" t="str">
        <f t="shared" si="898"/>
        <v/>
      </c>
      <c r="D28737" s="213" t="str">
        <f t="shared" si="899"/>
        <v/>
      </c>
    </row>
    <row r="28738" spans="2:4" x14ac:dyDescent="0.3">
      <c r="B28738" s="211" t="str">
        <f t="shared" si="898"/>
        <v/>
      </c>
      <c r="D28738" s="213" t="str">
        <f t="shared" si="899"/>
        <v/>
      </c>
    </row>
    <row r="28739" spans="2:4" x14ac:dyDescent="0.3">
      <c r="B28739" s="211" t="str">
        <f t="shared" si="898"/>
        <v/>
      </c>
      <c r="D28739" s="213" t="str">
        <f t="shared" si="899"/>
        <v/>
      </c>
    </row>
    <row r="28740" spans="2:4" x14ac:dyDescent="0.3">
      <c r="B28740" s="211" t="str">
        <f t="shared" si="898"/>
        <v/>
      </c>
      <c r="D28740" s="213" t="str">
        <f t="shared" si="899"/>
        <v/>
      </c>
    </row>
    <row r="28741" spans="2:4" x14ac:dyDescent="0.3">
      <c r="B28741" s="211" t="str">
        <f t="shared" si="898"/>
        <v/>
      </c>
      <c r="D28741" s="213" t="str">
        <f t="shared" si="899"/>
        <v/>
      </c>
    </row>
    <row r="28742" spans="2:4" x14ac:dyDescent="0.3">
      <c r="B28742" s="211" t="str">
        <f t="shared" ref="B28742:B28805" si="900">IF(NOT(ISBLANK(A28742)),INT(($B$2-A28742)/365.25),"")</f>
        <v/>
      </c>
      <c r="D28742" s="213" t="str">
        <f t="shared" ref="D28742:D28805" si="901">_xlfn.IFNA(VLOOKUP(B28742,AgeGroups,2,TRUE),"")</f>
        <v/>
      </c>
    </row>
    <row r="28743" spans="2:4" x14ac:dyDescent="0.3">
      <c r="B28743" s="211" t="str">
        <f t="shared" si="900"/>
        <v/>
      </c>
      <c r="D28743" s="213" t="str">
        <f t="shared" si="901"/>
        <v/>
      </c>
    </row>
    <row r="28744" spans="2:4" x14ac:dyDescent="0.3">
      <c r="B28744" s="211" t="str">
        <f t="shared" si="900"/>
        <v/>
      </c>
      <c r="D28744" s="213" t="str">
        <f t="shared" si="901"/>
        <v/>
      </c>
    </row>
    <row r="28745" spans="2:4" x14ac:dyDescent="0.3">
      <c r="B28745" s="211" t="str">
        <f t="shared" si="900"/>
        <v/>
      </c>
      <c r="D28745" s="213" t="str">
        <f t="shared" si="901"/>
        <v/>
      </c>
    </row>
    <row r="28746" spans="2:4" x14ac:dyDescent="0.3">
      <c r="B28746" s="211" t="str">
        <f t="shared" si="900"/>
        <v/>
      </c>
      <c r="D28746" s="213" t="str">
        <f t="shared" si="901"/>
        <v/>
      </c>
    </row>
    <row r="28747" spans="2:4" x14ac:dyDescent="0.3">
      <c r="B28747" s="211" t="str">
        <f t="shared" si="900"/>
        <v/>
      </c>
      <c r="D28747" s="213" t="str">
        <f t="shared" si="901"/>
        <v/>
      </c>
    </row>
    <row r="28748" spans="2:4" x14ac:dyDescent="0.3">
      <c r="B28748" s="211" t="str">
        <f t="shared" si="900"/>
        <v/>
      </c>
      <c r="D28748" s="213" t="str">
        <f t="shared" si="901"/>
        <v/>
      </c>
    </row>
    <row r="28749" spans="2:4" x14ac:dyDescent="0.3">
      <c r="B28749" s="211" t="str">
        <f t="shared" si="900"/>
        <v/>
      </c>
      <c r="D28749" s="213" t="str">
        <f t="shared" si="901"/>
        <v/>
      </c>
    </row>
    <row r="28750" spans="2:4" x14ac:dyDescent="0.3">
      <c r="B28750" s="211" t="str">
        <f t="shared" si="900"/>
        <v/>
      </c>
      <c r="D28750" s="213" t="str">
        <f t="shared" si="901"/>
        <v/>
      </c>
    </row>
    <row r="28751" spans="2:4" x14ac:dyDescent="0.3">
      <c r="B28751" s="211" t="str">
        <f t="shared" si="900"/>
        <v/>
      </c>
      <c r="D28751" s="213" t="str">
        <f t="shared" si="901"/>
        <v/>
      </c>
    </row>
    <row r="28752" spans="2:4" x14ac:dyDescent="0.3">
      <c r="B28752" s="211" t="str">
        <f t="shared" si="900"/>
        <v/>
      </c>
      <c r="D28752" s="213" t="str">
        <f t="shared" si="901"/>
        <v/>
      </c>
    </row>
    <row r="28753" spans="2:4" x14ac:dyDescent="0.3">
      <c r="B28753" s="211" t="str">
        <f t="shared" si="900"/>
        <v/>
      </c>
      <c r="D28753" s="213" t="str">
        <f t="shared" si="901"/>
        <v/>
      </c>
    </row>
    <row r="28754" spans="2:4" x14ac:dyDescent="0.3">
      <c r="B28754" s="211" t="str">
        <f t="shared" si="900"/>
        <v/>
      </c>
      <c r="D28754" s="213" t="str">
        <f t="shared" si="901"/>
        <v/>
      </c>
    </row>
    <row r="28755" spans="2:4" x14ac:dyDescent="0.3">
      <c r="B28755" s="211" t="str">
        <f t="shared" si="900"/>
        <v/>
      </c>
      <c r="D28755" s="213" t="str">
        <f t="shared" si="901"/>
        <v/>
      </c>
    </row>
    <row r="28756" spans="2:4" x14ac:dyDescent="0.3">
      <c r="B28756" s="211" t="str">
        <f t="shared" si="900"/>
        <v/>
      </c>
      <c r="D28756" s="213" t="str">
        <f t="shared" si="901"/>
        <v/>
      </c>
    </row>
    <row r="28757" spans="2:4" x14ac:dyDescent="0.3">
      <c r="B28757" s="211" t="str">
        <f t="shared" si="900"/>
        <v/>
      </c>
      <c r="D28757" s="213" t="str">
        <f t="shared" si="901"/>
        <v/>
      </c>
    </row>
    <row r="28758" spans="2:4" x14ac:dyDescent="0.3">
      <c r="B28758" s="211" t="str">
        <f t="shared" si="900"/>
        <v/>
      </c>
      <c r="D28758" s="213" t="str">
        <f t="shared" si="901"/>
        <v/>
      </c>
    </row>
    <row r="28759" spans="2:4" x14ac:dyDescent="0.3">
      <c r="B28759" s="211" t="str">
        <f t="shared" si="900"/>
        <v/>
      </c>
      <c r="D28759" s="213" t="str">
        <f t="shared" si="901"/>
        <v/>
      </c>
    </row>
    <row r="28760" spans="2:4" x14ac:dyDescent="0.3">
      <c r="B28760" s="211" t="str">
        <f t="shared" si="900"/>
        <v/>
      </c>
      <c r="D28760" s="213" t="str">
        <f t="shared" si="901"/>
        <v/>
      </c>
    </row>
    <row r="28761" spans="2:4" x14ac:dyDescent="0.3">
      <c r="B28761" s="211" t="str">
        <f t="shared" si="900"/>
        <v/>
      </c>
      <c r="D28761" s="213" t="str">
        <f t="shared" si="901"/>
        <v/>
      </c>
    </row>
    <row r="28762" spans="2:4" x14ac:dyDescent="0.3">
      <c r="B28762" s="211" t="str">
        <f t="shared" si="900"/>
        <v/>
      </c>
      <c r="D28762" s="213" t="str">
        <f t="shared" si="901"/>
        <v/>
      </c>
    </row>
    <row r="28763" spans="2:4" x14ac:dyDescent="0.3">
      <c r="B28763" s="211" t="str">
        <f t="shared" si="900"/>
        <v/>
      </c>
      <c r="D28763" s="213" t="str">
        <f t="shared" si="901"/>
        <v/>
      </c>
    </row>
    <row r="28764" spans="2:4" x14ac:dyDescent="0.3">
      <c r="B28764" s="211" t="str">
        <f t="shared" si="900"/>
        <v/>
      </c>
      <c r="D28764" s="213" t="str">
        <f t="shared" si="901"/>
        <v/>
      </c>
    </row>
    <row r="28765" spans="2:4" x14ac:dyDescent="0.3">
      <c r="B28765" s="211" t="str">
        <f t="shared" si="900"/>
        <v/>
      </c>
      <c r="D28765" s="213" t="str">
        <f t="shared" si="901"/>
        <v/>
      </c>
    </row>
    <row r="28766" spans="2:4" x14ac:dyDescent="0.3">
      <c r="B28766" s="211" t="str">
        <f t="shared" si="900"/>
        <v/>
      </c>
      <c r="D28766" s="213" t="str">
        <f t="shared" si="901"/>
        <v/>
      </c>
    </row>
    <row r="28767" spans="2:4" x14ac:dyDescent="0.3">
      <c r="B28767" s="211" t="str">
        <f t="shared" si="900"/>
        <v/>
      </c>
      <c r="D28767" s="213" t="str">
        <f t="shared" si="901"/>
        <v/>
      </c>
    </row>
    <row r="28768" spans="2:4" x14ac:dyDescent="0.3">
      <c r="B28768" s="211" t="str">
        <f t="shared" si="900"/>
        <v/>
      </c>
      <c r="D28768" s="213" t="str">
        <f t="shared" si="901"/>
        <v/>
      </c>
    </row>
    <row r="28769" spans="2:4" x14ac:dyDescent="0.3">
      <c r="B28769" s="211" t="str">
        <f t="shared" si="900"/>
        <v/>
      </c>
      <c r="D28769" s="213" t="str">
        <f t="shared" si="901"/>
        <v/>
      </c>
    </row>
    <row r="28770" spans="2:4" x14ac:dyDescent="0.3">
      <c r="B28770" s="211" t="str">
        <f t="shared" si="900"/>
        <v/>
      </c>
      <c r="D28770" s="213" t="str">
        <f t="shared" si="901"/>
        <v/>
      </c>
    </row>
    <row r="28771" spans="2:4" x14ac:dyDescent="0.3">
      <c r="B28771" s="211" t="str">
        <f t="shared" si="900"/>
        <v/>
      </c>
      <c r="D28771" s="213" t="str">
        <f t="shared" si="901"/>
        <v/>
      </c>
    </row>
    <row r="28772" spans="2:4" x14ac:dyDescent="0.3">
      <c r="B28772" s="211" t="str">
        <f t="shared" si="900"/>
        <v/>
      </c>
      <c r="D28772" s="213" t="str">
        <f t="shared" si="901"/>
        <v/>
      </c>
    </row>
    <row r="28773" spans="2:4" x14ac:dyDescent="0.3">
      <c r="B28773" s="211" t="str">
        <f t="shared" si="900"/>
        <v/>
      </c>
      <c r="D28773" s="213" t="str">
        <f t="shared" si="901"/>
        <v/>
      </c>
    </row>
    <row r="28774" spans="2:4" x14ac:dyDescent="0.3">
      <c r="B28774" s="211" t="str">
        <f t="shared" si="900"/>
        <v/>
      </c>
      <c r="D28774" s="213" t="str">
        <f t="shared" si="901"/>
        <v/>
      </c>
    </row>
    <row r="28775" spans="2:4" x14ac:dyDescent="0.3">
      <c r="B28775" s="211" t="str">
        <f t="shared" si="900"/>
        <v/>
      </c>
      <c r="D28775" s="213" t="str">
        <f t="shared" si="901"/>
        <v/>
      </c>
    </row>
    <row r="28776" spans="2:4" x14ac:dyDescent="0.3">
      <c r="B28776" s="211" t="str">
        <f t="shared" si="900"/>
        <v/>
      </c>
      <c r="D28776" s="213" t="str">
        <f t="shared" si="901"/>
        <v/>
      </c>
    </row>
    <row r="28777" spans="2:4" x14ac:dyDescent="0.3">
      <c r="B28777" s="211" t="str">
        <f t="shared" si="900"/>
        <v/>
      </c>
      <c r="D28777" s="213" t="str">
        <f t="shared" si="901"/>
        <v/>
      </c>
    </row>
    <row r="28778" spans="2:4" x14ac:dyDescent="0.3">
      <c r="B28778" s="211" t="str">
        <f t="shared" si="900"/>
        <v/>
      </c>
      <c r="D28778" s="213" t="str">
        <f t="shared" si="901"/>
        <v/>
      </c>
    </row>
    <row r="28779" spans="2:4" x14ac:dyDescent="0.3">
      <c r="B28779" s="211" t="str">
        <f t="shared" si="900"/>
        <v/>
      </c>
      <c r="D28779" s="213" t="str">
        <f t="shared" si="901"/>
        <v/>
      </c>
    </row>
    <row r="28780" spans="2:4" x14ac:dyDescent="0.3">
      <c r="B28780" s="211" t="str">
        <f t="shared" si="900"/>
        <v/>
      </c>
      <c r="D28780" s="213" t="str">
        <f t="shared" si="901"/>
        <v/>
      </c>
    </row>
    <row r="28781" spans="2:4" x14ac:dyDescent="0.3">
      <c r="B28781" s="211" t="str">
        <f t="shared" si="900"/>
        <v/>
      </c>
      <c r="D28781" s="213" t="str">
        <f t="shared" si="901"/>
        <v/>
      </c>
    </row>
    <row r="28782" spans="2:4" x14ac:dyDescent="0.3">
      <c r="B28782" s="211" t="str">
        <f t="shared" si="900"/>
        <v/>
      </c>
      <c r="D28782" s="213" t="str">
        <f t="shared" si="901"/>
        <v/>
      </c>
    </row>
    <row r="28783" spans="2:4" x14ac:dyDescent="0.3">
      <c r="B28783" s="211" t="str">
        <f t="shared" si="900"/>
        <v/>
      </c>
      <c r="D28783" s="213" t="str">
        <f t="shared" si="901"/>
        <v/>
      </c>
    </row>
    <row r="28784" spans="2:4" x14ac:dyDescent="0.3">
      <c r="B28784" s="211" t="str">
        <f t="shared" si="900"/>
        <v/>
      </c>
      <c r="D28784" s="213" t="str">
        <f t="shared" si="901"/>
        <v/>
      </c>
    </row>
    <row r="28785" spans="2:4" x14ac:dyDescent="0.3">
      <c r="B28785" s="211" t="str">
        <f t="shared" si="900"/>
        <v/>
      </c>
      <c r="D28785" s="213" t="str">
        <f t="shared" si="901"/>
        <v/>
      </c>
    </row>
    <row r="28786" spans="2:4" x14ac:dyDescent="0.3">
      <c r="B28786" s="211" t="str">
        <f t="shared" si="900"/>
        <v/>
      </c>
      <c r="D28786" s="213" t="str">
        <f t="shared" si="901"/>
        <v/>
      </c>
    </row>
    <row r="28787" spans="2:4" x14ac:dyDescent="0.3">
      <c r="B28787" s="211" t="str">
        <f t="shared" si="900"/>
        <v/>
      </c>
      <c r="D28787" s="213" t="str">
        <f t="shared" si="901"/>
        <v/>
      </c>
    </row>
    <row r="28788" spans="2:4" x14ac:dyDescent="0.3">
      <c r="B28788" s="211" t="str">
        <f t="shared" si="900"/>
        <v/>
      </c>
      <c r="D28788" s="213" t="str">
        <f t="shared" si="901"/>
        <v/>
      </c>
    </row>
    <row r="28789" spans="2:4" x14ac:dyDescent="0.3">
      <c r="B28789" s="211" t="str">
        <f t="shared" si="900"/>
        <v/>
      </c>
      <c r="D28789" s="213" t="str">
        <f t="shared" si="901"/>
        <v/>
      </c>
    </row>
    <row r="28790" spans="2:4" x14ac:dyDescent="0.3">
      <c r="B28790" s="211" t="str">
        <f t="shared" si="900"/>
        <v/>
      </c>
      <c r="D28790" s="213" t="str">
        <f t="shared" si="901"/>
        <v/>
      </c>
    </row>
    <row r="28791" spans="2:4" x14ac:dyDescent="0.3">
      <c r="B28791" s="211" t="str">
        <f t="shared" si="900"/>
        <v/>
      </c>
      <c r="D28791" s="213" t="str">
        <f t="shared" si="901"/>
        <v/>
      </c>
    </row>
    <row r="28792" spans="2:4" x14ac:dyDescent="0.3">
      <c r="B28792" s="211" t="str">
        <f t="shared" si="900"/>
        <v/>
      </c>
      <c r="D28792" s="213" t="str">
        <f t="shared" si="901"/>
        <v/>
      </c>
    </row>
    <row r="28793" spans="2:4" x14ac:dyDescent="0.3">
      <c r="B28793" s="211" t="str">
        <f t="shared" si="900"/>
        <v/>
      </c>
      <c r="D28793" s="213" t="str">
        <f t="shared" si="901"/>
        <v/>
      </c>
    </row>
    <row r="28794" spans="2:4" x14ac:dyDescent="0.3">
      <c r="B28794" s="211" t="str">
        <f t="shared" si="900"/>
        <v/>
      </c>
      <c r="D28794" s="213" t="str">
        <f t="shared" si="901"/>
        <v/>
      </c>
    </row>
    <row r="28795" spans="2:4" x14ac:dyDescent="0.3">
      <c r="B28795" s="211" t="str">
        <f t="shared" si="900"/>
        <v/>
      </c>
      <c r="D28795" s="213" t="str">
        <f t="shared" si="901"/>
        <v/>
      </c>
    </row>
    <row r="28796" spans="2:4" x14ac:dyDescent="0.3">
      <c r="B28796" s="211" t="str">
        <f t="shared" si="900"/>
        <v/>
      </c>
      <c r="D28796" s="213" t="str">
        <f t="shared" si="901"/>
        <v/>
      </c>
    </row>
    <row r="28797" spans="2:4" x14ac:dyDescent="0.3">
      <c r="B28797" s="211" t="str">
        <f t="shared" si="900"/>
        <v/>
      </c>
      <c r="D28797" s="213" t="str">
        <f t="shared" si="901"/>
        <v/>
      </c>
    </row>
    <row r="28798" spans="2:4" x14ac:dyDescent="0.3">
      <c r="B28798" s="211" t="str">
        <f t="shared" si="900"/>
        <v/>
      </c>
      <c r="D28798" s="213" t="str">
        <f t="shared" si="901"/>
        <v/>
      </c>
    </row>
    <row r="28799" spans="2:4" x14ac:dyDescent="0.3">
      <c r="B28799" s="211" t="str">
        <f t="shared" si="900"/>
        <v/>
      </c>
      <c r="D28799" s="213" t="str">
        <f t="shared" si="901"/>
        <v/>
      </c>
    </row>
    <row r="28800" spans="2:4" x14ac:dyDescent="0.3">
      <c r="B28800" s="211" t="str">
        <f t="shared" si="900"/>
        <v/>
      </c>
      <c r="D28800" s="213" t="str">
        <f t="shared" si="901"/>
        <v/>
      </c>
    </row>
    <row r="28801" spans="2:4" x14ac:dyDescent="0.3">
      <c r="B28801" s="211" t="str">
        <f t="shared" si="900"/>
        <v/>
      </c>
      <c r="D28801" s="213" t="str">
        <f t="shared" si="901"/>
        <v/>
      </c>
    </row>
    <row r="28802" spans="2:4" x14ac:dyDescent="0.3">
      <c r="B28802" s="211" t="str">
        <f t="shared" si="900"/>
        <v/>
      </c>
      <c r="D28802" s="213" t="str">
        <f t="shared" si="901"/>
        <v/>
      </c>
    </row>
    <row r="28803" spans="2:4" x14ac:dyDescent="0.3">
      <c r="B28803" s="211" t="str">
        <f t="shared" si="900"/>
        <v/>
      </c>
      <c r="D28803" s="213" t="str">
        <f t="shared" si="901"/>
        <v/>
      </c>
    </row>
    <row r="28804" spans="2:4" x14ac:dyDescent="0.3">
      <c r="B28804" s="211" t="str">
        <f t="shared" si="900"/>
        <v/>
      </c>
      <c r="D28804" s="213" t="str">
        <f t="shared" si="901"/>
        <v/>
      </c>
    </row>
    <row r="28805" spans="2:4" x14ac:dyDescent="0.3">
      <c r="B28805" s="211" t="str">
        <f t="shared" si="900"/>
        <v/>
      </c>
      <c r="D28805" s="213" t="str">
        <f t="shared" si="901"/>
        <v/>
      </c>
    </row>
    <row r="28806" spans="2:4" x14ac:dyDescent="0.3">
      <c r="B28806" s="211" t="str">
        <f t="shared" ref="B28806:B28869" si="902">IF(NOT(ISBLANK(A28806)),INT(($B$2-A28806)/365.25),"")</f>
        <v/>
      </c>
      <c r="D28806" s="213" t="str">
        <f t="shared" ref="D28806:D28869" si="903">_xlfn.IFNA(VLOOKUP(B28806,AgeGroups,2,TRUE),"")</f>
        <v/>
      </c>
    </row>
    <row r="28807" spans="2:4" x14ac:dyDescent="0.3">
      <c r="B28807" s="211" t="str">
        <f t="shared" si="902"/>
        <v/>
      </c>
      <c r="D28807" s="213" t="str">
        <f t="shared" si="903"/>
        <v/>
      </c>
    </row>
    <row r="28808" spans="2:4" x14ac:dyDescent="0.3">
      <c r="B28808" s="211" t="str">
        <f t="shared" si="902"/>
        <v/>
      </c>
      <c r="D28808" s="213" t="str">
        <f t="shared" si="903"/>
        <v/>
      </c>
    </row>
    <row r="28809" spans="2:4" x14ac:dyDescent="0.3">
      <c r="B28809" s="211" t="str">
        <f t="shared" si="902"/>
        <v/>
      </c>
      <c r="D28809" s="213" t="str">
        <f t="shared" si="903"/>
        <v/>
      </c>
    </row>
    <row r="28810" spans="2:4" x14ac:dyDescent="0.3">
      <c r="B28810" s="211" t="str">
        <f t="shared" si="902"/>
        <v/>
      </c>
      <c r="D28810" s="213" t="str">
        <f t="shared" si="903"/>
        <v/>
      </c>
    </row>
    <row r="28811" spans="2:4" x14ac:dyDescent="0.3">
      <c r="B28811" s="211" t="str">
        <f t="shared" si="902"/>
        <v/>
      </c>
      <c r="D28811" s="213" t="str">
        <f t="shared" si="903"/>
        <v/>
      </c>
    </row>
    <row r="28812" spans="2:4" x14ac:dyDescent="0.3">
      <c r="B28812" s="211" t="str">
        <f t="shared" si="902"/>
        <v/>
      </c>
      <c r="D28812" s="213" t="str">
        <f t="shared" si="903"/>
        <v/>
      </c>
    </row>
    <row r="28813" spans="2:4" x14ac:dyDescent="0.3">
      <c r="B28813" s="211" t="str">
        <f t="shared" si="902"/>
        <v/>
      </c>
      <c r="D28813" s="213" t="str">
        <f t="shared" si="903"/>
        <v/>
      </c>
    </row>
    <row r="28814" spans="2:4" x14ac:dyDescent="0.3">
      <c r="B28814" s="211" t="str">
        <f t="shared" si="902"/>
        <v/>
      </c>
      <c r="D28814" s="213" t="str">
        <f t="shared" si="903"/>
        <v/>
      </c>
    </row>
    <row r="28815" spans="2:4" x14ac:dyDescent="0.3">
      <c r="B28815" s="211" t="str">
        <f t="shared" si="902"/>
        <v/>
      </c>
      <c r="D28815" s="213" t="str">
        <f t="shared" si="903"/>
        <v/>
      </c>
    </row>
    <row r="28816" spans="2:4" x14ac:dyDescent="0.3">
      <c r="B28816" s="211" t="str">
        <f t="shared" si="902"/>
        <v/>
      </c>
      <c r="D28816" s="213" t="str">
        <f t="shared" si="903"/>
        <v/>
      </c>
    </row>
    <row r="28817" spans="2:4" x14ac:dyDescent="0.3">
      <c r="B28817" s="211" t="str">
        <f t="shared" si="902"/>
        <v/>
      </c>
      <c r="D28817" s="213" t="str">
        <f t="shared" si="903"/>
        <v/>
      </c>
    </row>
    <row r="28818" spans="2:4" x14ac:dyDescent="0.3">
      <c r="B28818" s="211" t="str">
        <f t="shared" si="902"/>
        <v/>
      </c>
      <c r="D28818" s="213" t="str">
        <f t="shared" si="903"/>
        <v/>
      </c>
    </row>
    <row r="28819" spans="2:4" x14ac:dyDescent="0.3">
      <c r="B28819" s="211" t="str">
        <f t="shared" si="902"/>
        <v/>
      </c>
      <c r="D28819" s="213" t="str">
        <f t="shared" si="903"/>
        <v/>
      </c>
    </row>
    <row r="28820" spans="2:4" x14ac:dyDescent="0.3">
      <c r="B28820" s="211" t="str">
        <f t="shared" si="902"/>
        <v/>
      </c>
      <c r="D28820" s="213" t="str">
        <f t="shared" si="903"/>
        <v/>
      </c>
    </row>
    <row r="28821" spans="2:4" x14ac:dyDescent="0.3">
      <c r="B28821" s="211" t="str">
        <f t="shared" si="902"/>
        <v/>
      </c>
      <c r="D28821" s="213" t="str">
        <f t="shared" si="903"/>
        <v/>
      </c>
    </row>
    <row r="28822" spans="2:4" x14ac:dyDescent="0.3">
      <c r="B28822" s="211" t="str">
        <f t="shared" si="902"/>
        <v/>
      </c>
      <c r="D28822" s="213" t="str">
        <f t="shared" si="903"/>
        <v/>
      </c>
    </row>
    <row r="28823" spans="2:4" x14ac:dyDescent="0.3">
      <c r="B28823" s="211" t="str">
        <f t="shared" si="902"/>
        <v/>
      </c>
      <c r="D28823" s="213" t="str">
        <f t="shared" si="903"/>
        <v/>
      </c>
    </row>
    <row r="28824" spans="2:4" x14ac:dyDescent="0.3">
      <c r="B28824" s="211" t="str">
        <f t="shared" si="902"/>
        <v/>
      </c>
      <c r="D28824" s="213" t="str">
        <f t="shared" si="903"/>
        <v/>
      </c>
    </row>
    <row r="28825" spans="2:4" x14ac:dyDescent="0.3">
      <c r="B28825" s="211" t="str">
        <f t="shared" si="902"/>
        <v/>
      </c>
      <c r="D28825" s="213" t="str">
        <f t="shared" si="903"/>
        <v/>
      </c>
    </row>
    <row r="28826" spans="2:4" x14ac:dyDescent="0.3">
      <c r="B28826" s="211" t="str">
        <f t="shared" si="902"/>
        <v/>
      </c>
      <c r="D28826" s="213" t="str">
        <f t="shared" si="903"/>
        <v/>
      </c>
    </row>
    <row r="28827" spans="2:4" x14ac:dyDescent="0.3">
      <c r="B28827" s="211" t="str">
        <f t="shared" si="902"/>
        <v/>
      </c>
      <c r="D28827" s="213" t="str">
        <f t="shared" si="903"/>
        <v/>
      </c>
    </row>
    <row r="28828" spans="2:4" x14ac:dyDescent="0.3">
      <c r="B28828" s="211" t="str">
        <f t="shared" si="902"/>
        <v/>
      </c>
      <c r="D28828" s="213" t="str">
        <f t="shared" si="903"/>
        <v/>
      </c>
    </row>
    <row r="28829" spans="2:4" x14ac:dyDescent="0.3">
      <c r="B28829" s="211" t="str">
        <f t="shared" si="902"/>
        <v/>
      </c>
      <c r="D28829" s="213" t="str">
        <f t="shared" si="903"/>
        <v/>
      </c>
    </row>
    <row r="28830" spans="2:4" x14ac:dyDescent="0.3">
      <c r="B28830" s="211" t="str">
        <f t="shared" si="902"/>
        <v/>
      </c>
      <c r="D28830" s="213" t="str">
        <f t="shared" si="903"/>
        <v/>
      </c>
    </row>
    <row r="28831" spans="2:4" x14ac:dyDescent="0.3">
      <c r="B28831" s="211" t="str">
        <f t="shared" si="902"/>
        <v/>
      </c>
      <c r="D28831" s="213" t="str">
        <f t="shared" si="903"/>
        <v/>
      </c>
    </row>
    <row r="28832" spans="2:4" x14ac:dyDescent="0.3">
      <c r="B28832" s="211" t="str">
        <f t="shared" si="902"/>
        <v/>
      </c>
      <c r="D28832" s="213" t="str">
        <f t="shared" si="903"/>
        <v/>
      </c>
    </row>
    <row r="28833" spans="2:4" x14ac:dyDescent="0.3">
      <c r="B28833" s="211" t="str">
        <f t="shared" si="902"/>
        <v/>
      </c>
      <c r="D28833" s="213" t="str">
        <f t="shared" si="903"/>
        <v/>
      </c>
    </row>
    <row r="28834" spans="2:4" x14ac:dyDescent="0.3">
      <c r="B28834" s="211" t="str">
        <f t="shared" si="902"/>
        <v/>
      </c>
      <c r="D28834" s="213" t="str">
        <f t="shared" si="903"/>
        <v/>
      </c>
    </row>
    <row r="28835" spans="2:4" x14ac:dyDescent="0.3">
      <c r="B28835" s="211" t="str">
        <f t="shared" si="902"/>
        <v/>
      </c>
      <c r="D28835" s="213" t="str">
        <f t="shared" si="903"/>
        <v/>
      </c>
    </row>
    <row r="28836" spans="2:4" x14ac:dyDescent="0.3">
      <c r="B28836" s="211" t="str">
        <f t="shared" si="902"/>
        <v/>
      </c>
      <c r="D28836" s="213" t="str">
        <f t="shared" si="903"/>
        <v/>
      </c>
    </row>
    <row r="28837" spans="2:4" x14ac:dyDescent="0.3">
      <c r="B28837" s="211" t="str">
        <f t="shared" si="902"/>
        <v/>
      </c>
      <c r="D28837" s="213" t="str">
        <f t="shared" si="903"/>
        <v/>
      </c>
    </row>
    <row r="28838" spans="2:4" x14ac:dyDescent="0.3">
      <c r="B28838" s="211" t="str">
        <f t="shared" si="902"/>
        <v/>
      </c>
      <c r="D28838" s="213" t="str">
        <f t="shared" si="903"/>
        <v/>
      </c>
    </row>
    <row r="28839" spans="2:4" x14ac:dyDescent="0.3">
      <c r="B28839" s="211" t="str">
        <f t="shared" si="902"/>
        <v/>
      </c>
      <c r="D28839" s="213" t="str">
        <f t="shared" si="903"/>
        <v/>
      </c>
    </row>
    <row r="28840" spans="2:4" x14ac:dyDescent="0.3">
      <c r="B28840" s="211" t="str">
        <f t="shared" si="902"/>
        <v/>
      </c>
      <c r="D28840" s="213" t="str">
        <f t="shared" si="903"/>
        <v/>
      </c>
    </row>
    <row r="28841" spans="2:4" x14ac:dyDescent="0.3">
      <c r="B28841" s="211" t="str">
        <f t="shared" si="902"/>
        <v/>
      </c>
      <c r="D28841" s="213" t="str">
        <f t="shared" si="903"/>
        <v/>
      </c>
    </row>
    <row r="28842" spans="2:4" x14ac:dyDescent="0.3">
      <c r="B28842" s="211" t="str">
        <f t="shared" si="902"/>
        <v/>
      </c>
      <c r="D28842" s="213" t="str">
        <f t="shared" si="903"/>
        <v/>
      </c>
    </row>
    <row r="28843" spans="2:4" x14ac:dyDescent="0.3">
      <c r="B28843" s="211" t="str">
        <f t="shared" si="902"/>
        <v/>
      </c>
      <c r="D28843" s="213" t="str">
        <f t="shared" si="903"/>
        <v/>
      </c>
    </row>
    <row r="28844" spans="2:4" x14ac:dyDescent="0.3">
      <c r="B28844" s="211" t="str">
        <f t="shared" si="902"/>
        <v/>
      </c>
      <c r="D28844" s="213" t="str">
        <f t="shared" si="903"/>
        <v/>
      </c>
    </row>
    <row r="28845" spans="2:4" x14ac:dyDescent="0.3">
      <c r="B28845" s="211" t="str">
        <f t="shared" si="902"/>
        <v/>
      </c>
      <c r="D28845" s="213" t="str">
        <f t="shared" si="903"/>
        <v/>
      </c>
    </row>
    <row r="28846" spans="2:4" x14ac:dyDescent="0.3">
      <c r="B28846" s="211" t="str">
        <f t="shared" si="902"/>
        <v/>
      </c>
      <c r="D28846" s="213" t="str">
        <f t="shared" si="903"/>
        <v/>
      </c>
    </row>
    <row r="28847" spans="2:4" x14ac:dyDescent="0.3">
      <c r="B28847" s="211" t="str">
        <f t="shared" si="902"/>
        <v/>
      </c>
      <c r="D28847" s="213" t="str">
        <f t="shared" si="903"/>
        <v/>
      </c>
    </row>
    <row r="28848" spans="2:4" x14ac:dyDescent="0.3">
      <c r="B28848" s="211" t="str">
        <f t="shared" si="902"/>
        <v/>
      </c>
      <c r="D28848" s="213" t="str">
        <f t="shared" si="903"/>
        <v/>
      </c>
    </row>
    <row r="28849" spans="2:4" x14ac:dyDescent="0.3">
      <c r="B28849" s="211" t="str">
        <f t="shared" si="902"/>
        <v/>
      </c>
      <c r="D28849" s="213" t="str">
        <f t="shared" si="903"/>
        <v/>
      </c>
    </row>
    <row r="28850" spans="2:4" x14ac:dyDescent="0.3">
      <c r="B28850" s="211" t="str">
        <f t="shared" si="902"/>
        <v/>
      </c>
      <c r="D28850" s="213" t="str">
        <f t="shared" si="903"/>
        <v/>
      </c>
    </row>
    <row r="28851" spans="2:4" x14ac:dyDescent="0.3">
      <c r="B28851" s="211" t="str">
        <f t="shared" si="902"/>
        <v/>
      </c>
      <c r="D28851" s="213" t="str">
        <f t="shared" si="903"/>
        <v/>
      </c>
    </row>
    <row r="28852" spans="2:4" x14ac:dyDescent="0.3">
      <c r="B28852" s="211" t="str">
        <f t="shared" si="902"/>
        <v/>
      </c>
      <c r="D28852" s="213" t="str">
        <f t="shared" si="903"/>
        <v/>
      </c>
    </row>
    <row r="28853" spans="2:4" x14ac:dyDescent="0.3">
      <c r="B28853" s="211" t="str">
        <f t="shared" si="902"/>
        <v/>
      </c>
      <c r="D28853" s="213" t="str">
        <f t="shared" si="903"/>
        <v/>
      </c>
    </row>
    <row r="28854" spans="2:4" x14ac:dyDescent="0.3">
      <c r="B28854" s="211" t="str">
        <f t="shared" si="902"/>
        <v/>
      </c>
      <c r="D28854" s="213" t="str">
        <f t="shared" si="903"/>
        <v/>
      </c>
    </row>
    <row r="28855" spans="2:4" x14ac:dyDescent="0.3">
      <c r="B28855" s="211" t="str">
        <f t="shared" si="902"/>
        <v/>
      </c>
      <c r="D28855" s="213" t="str">
        <f t="shared" si="903"/>
        <v/>
      </c>
    </row>
    <row r="28856" spans="2:4" x14ac:dyDescent="0.3">
      <c r="B28856" s="211" t="str">
        <f t="shared" si="902"/>
        <v/>
      </c>
      <c r="D28856" s="213" t="str">
        <f t="shared" si="903"/>
        <v/>
      </c>
    </row>
    <row r="28857" spans="2:4" x14ac:dyDescent="0.3">
      <c r="B28857" s="211" t="str">
        <f t="shared" si="902"/>
        <v/>
      </c>
      <c r="D28857" s="213" t="str">
        <f t="shared" si="903"/>
        <v/>
      </c>
    </row>
    <row r="28858" spans="2:4" x14ac:dyDescent="0.3">
      <c r="B28858" s="211" t="str">
        <f t="shared" si="902"/>
        <v/>
      </c>
      <c r="D28858" s="213" t="str">
        <f t="shared" si="903"/>
        <v/>
      </c>
    </row>
    <row r="28859" spans="2:4" x14ac:dyDescent="0.3">
      <c r="B28859" s="211" t="str">
        <f t="shared" si="902"/>
        <v/>
      </c>
      <c r="D28859" s="213" t="str">
        <f t="shared" si="903"/>
        <v/>
      </c>
    </row>
    <row r="28860" spans="2:4" x14ac:dyDescent="0.3">
      <c r="B28860" s="211" t="str">
        <f t="shared" si="902"/>
        <v/>
      </c>
      <c r="D28860" s="213" t="str">
        <f t="shared" si="903"/>
        <v/>
      </c>
    </row>
    <row r="28861" spans="2:4" x14ac:dyDescent="0.3">
      <c r="B28861" s="211" t="str">
        <f t="shared" si="902"/>
        <v/>
      </c>
      <c r="D28861" s="213" t="str">
        <f t="shared" si="903"/>
        <v/>
      </c>
    </row>
    <row r="28862" spans="2:4" x14ac:dyDescent="0.3">
      <c r="B28862" s="211" t="str">
        <f t="shared" si="902"/>
        <v/>
      </c>
      <c r="D28862" s="213" t="str">
        <f t="shared" si="903"/>
        <v/>
      </c>
    </row>
    <row r="28863" spans="2:4" x14ac:dyDescent="0.3">
      <c r="B28863" s="211" t="str">
        <f t="shared" si="902"/>
        <v/>
      </c>
      <c r="D28863" s="213" t="str">
        <f t="shared" si="903"/>
        <v/>
      </c>
    </row>
    <row r="28864" spans="2:4" x14ac:dyDescent="0.3">
      <c r="B28864" s="211" t="str">
        <f t="shared" si="902"/>
        <v/>
      </c>
      <c r="D28864" s="213" t="str">
        <f t="shared" si="903"/>
        <v/>
      </c>
    </row>
    <row r="28865" spans="2:4" x14ac:dyDescent="0.3">
      <c r="B28865" s="211" t="str">
        <f t="shared" si="902"/>
        <v/>
      </c>
      <c r="D28865" s="213" t="str">
        <f t="shared" si="903"/>
        <v/>
      </c>
    </row>
    <row r="28866" spans="2:4" x14ac:dyDescent="0.3">
      <c r="B28866" s="211" t="str">
        <f t="shared" si="902"/>
        <v/>
      </c>
      <c r="D28866" s="213" t="str">
        <f t="shared" si="903"/>
        <v/>
      </c>
    </row>
    <row r="28867" spans="2:4" x14ac:dyDescent="0.3">
      <c r="B28867" s="211" t="str">
        <f t="shared" si="902"/>
        <v/>
      </c>
      <c r="D28867" s="213" t="str">
        <f t="shared" si="903"/>
        <v/>
      </c>
    </row>
    <row r="28868" spans="2:4" x14ac:dyDescent="0.3">
      <c r="B28868" s="211" t="str">
        <f t="shared" si="902"/>
        <v/>
      </c>
      <c r="D28868" s="213" t="str">
        <f t="shared" si="903"/>
        <v/>
      </c>
    </row>
    <row r="28869" spans="2:4" x14ac:dyDescent="0.3">
      <c r="B28869" s="211" t="str">
        <f t="shared" si="902"/>
        <v/>
      </c>
      <c r="D28869" s="213" t="str">
        <f t="shared" si="903"/>
        <v/>
      </c>
    </row>
    <row r="28870" spans="2:4" x14ac:dyDescent="0.3">
      <c r="B28870" s="211" t="str">
        <f t="shared" ref="B28870:B28933" si="904">IF(NOT(ISBLANK(A28870)),INT(($B$2-A28870)/365.25),"")</f>
        <v/>
      </c>
      <c r="D28870" s="213" t="str">
        <f t="shared" ref="D28870:D28933" si="905">_xlfn.IFNA(VLOOKUP(B28870,AgeGroups,2,TRUE),"")</f>
        <v/>
      </c>
    </row>
    <row r="28871" spans="2:4" x14ac:dyDescent="0.3">
      <c r="B28871" s="211" t="str">
        <f t="shared" si="904"/>
        <v/>
      </c>
      <c r="D28871" s="213" t="str">
        <f t="shared" si="905"/>
        <v/>
      </c>
    </row>
    <row r="28872" spans="2:4" x14ac:dyDescent="0.3">
      <c r="B28872" s="211" t="str">
        <f t="shared" si="904"/>
        <v/>
      </c>
      <c r="D28872" s="213" t="str">
        <f t="shared" si="905"/>
        <v/>
      </c>
    </row>
    <row r="28873" spans="2:4" x14ac:dyDescent="0.3">
      <c r="B28873" s="211" t="str">
        <f t="shared" si="904"/>
        <v/>
      </c>
      <c r="D28873" s="213" t="str">
        <f t="shared" si="905"/>
        <v/>
      </c>
    </row>
    <row r="28874" spans="2:4" x14ac:dyDescent="0.3">
      <c r="B28874" s="211" t="str">
        <f t="shared" si="904"/>
        <v/>
      </c>
      <c r="D28874" s="213" t="str">
        <f t="shared" si="905"/>
        <v/>
      </c>
    </row>
    <row r="28875" spans="2:4" x14ac:dyDescent="0.3">
      <c r="B28875" s="211" t="str">
        <f t="shared" si="904"/>
        <v/>
      </c>
      <c r="D28875" s="213" t="str">
        <f t="shared" si="905"/>
        <v/>
      </c>
    </row>
    <row r="28876" spans="2:4" x14ac:dyDescent="0.3">
      <c r="B28876" s="211" t="str">
        <f t="shared" si="904"/>
        <v/>
      </c>
      <c r="D28876" s="213" t="str">
        <f t="shared" si="905"/>
        <v/>
      </c>
    </row>
    <row r="28877" spans="2:4" x14ac:dyDescent="0.3">
      <c r="B28877" s="211" t="str">
        <f t="shared" si="904"/>
        <v/>
      </c>
      <c r="D28877" s="213" t="str">
        <f t="shared" si="905"/>
        <v/>
      </c>
    </row>
    <row r="28878" spans="2:4" x14ac:dyDescent="0.3">
      <c r="B28878" s="211" t="str">
        <f t="shared" si="904"/>
        <v/>
      </c>
      <c r="D28878" s="213" t="str">
        <f t="shared" si="905"/>
        <v/>
      </c>
    </row>
    <row r="28879" spans="2:4" x14ac:dyDescent="0.3">
      <c r="B28879" s="211" t="str">
        <f t="shared" si="904"/>
        <v/>
      </c>
      <c r="D28879" s="213" t="str">
        <f t="shared" si="905"/>
        <v/>
      </c>
    </row>
    <row r="28880" spans="2:4" x14ac:dyDescent="0.3">
      <c r="B28880" s="211" t="str">
        <f t="shared" si="904"/>
        <v/>
      </c>
      <c r="D28880" s="213" t="str">
        <f t="shared" si="905"/>
        <v/>
      </c>
    </row>
    <row r="28881" spans="2:4" x14ac:dyDescent="0.3">
      <c r="B28881" s="211" t="str">
        <f t="shared" si="904"/>
        <v/>
      </c>
      <c r="D28881" s="213" t="str">
        <f t="shared" si="905"/>
        <v/>
      </c>
    </row>
    <row r="28882" spans="2:4" x14ac:dyDescent="0.3">
      <c r="B28882" s="211" t="str">
        <f t="shared" si="904"/>
        <v/>
      </c>
      <c r="D28882" s="213" t="str">
        <f t="shared" si="905"/>
        <v/>
      </c>
    </row>
    <row r="28883" spans="2:4" x14ac:dyDescent="0.3">
      <c r="B28883" s="211" t="str">
        <f t="shared" si="904"/>
        <v/>
      </c>
      <c r="D28883" s="213" t="str">
        <f t="shared" si="905"/>
        <v/>
      </c>
    </row>
    <row r="28884" spans="2:4" x14ac:dyDescent="0.3">
      <c r="B28884" s="211" t="str">
        <f t="shared" si="904"/>
        <v/>
      </c>
      <c r="D28884" s="213" t="str">
        <f t="shared" si="905"/>
        <v/>
      </c>
    </row>
    <row r="28885" spans="2:4" x14ac:dyDescent="0.3">
      <c r="B28885" s="211" t="str">
        <f t="shared" si="904"/>
        <v/>
      </c>
      <c r="D28885" s="213" t="str">
        <f t="shared" si="905"/>
        <v/>
      </c>
    </row>
    <row r="28886" spans="2:4" x14ac:dyDescent="0.3">
      <c r="B28886" s="211" t="str">
        <f t="shared" si="904"/>
        <v/>
      </c>
      <c r="D28886" s="213" t="str">
        <f t="shared" si="905"/>
        <v/>
      </c>
    </row>
    <row r="28887" spans="2:4" x14ac:dyDescent="0.3">
      <c r="B28887" s="211" t="str">
        <f t="shared" si="904"/>
        <v/>
      </c>
      <c r="D28887" s="213" t="str">
        <f t="shared" si="905"/>
        <v/>
      </c>
    </row>
    <row r="28888" spans="2:4" x14ac:dyDescent="0.3">
      <c r="B28888" s="211" t="str">
        <f t="shared" si="904"/>
        <v/>
      </c>
      <c r="D28888" s="213" t="str">
        <f t="shared" si="905"/>
        <v/>
      </c>
    </row>
    <row r="28889" spans="2:4" x14ac:dyDescent="0.3">
      <c r="B28889" s="211" t="str">
        <f t="shared" si="904"/>
        <v/>
      </c>
      <c r="D28889" s="213" t="str">
        <f t="shared" si="905"/>
        <v/>
      </c>
    </row>
    <row r="28890" spans="2:4" x14ac:dyDescent="0.3">
      <c r="B28890" s="211" t="str">
        <f t="shared" si="904"/>
        <v/>
      </c>
      <c r="D28890" s="213" t="str">
        <f t="shared" si="905"/>
        <v/>
      </c>
    </row>
    <row r="28891" spans="2:4" x14ac:dyDescent="0.3">
      <c r="B28891" s="211" t="str">
        <f t="shared" si="904"/>
        <v/>
      </c>
      <c r="D28891" s="213" t="str">
        <f t="shared" si="905"/>
        <v/>
      </c>
    </row>
    <row r="28892" spans="2:4" x14ac:dyDescent="0.3">
      <c r="B28892" s="211" t="str">
        <f t="shared" si="904"/>
        <v/>
      </c>
      <c r="D28892" s="213" t="str">
        <f t="shared" si="905"/>
        <v/>
      </c>
    </row>
    <row r="28893" spans="2:4" x14ac:dyDescent="0.3">
      <c r="B28893" s="211" t="str">
        <f t="shared" si="904"/>
        <v/>
      </c>
      <c r="D28893" s="213" t="str">
        <f t="shared" si="905"/>
        <v/>
      </c>
    </row>
    <row r="28894" spans="2:4" x14ac:dyDescent="0.3">
      <c r="B28894" s="211" t="str">
        <f t="shared" si="904"/>
        <v/>
      </c>
      <c r="D28894" s="213" t="str">
        <f t="shared" si="905"/>
        <v/>
      </c>
    </row>
    <row r="28895" spans="2:4" x14ac:dyDescent="0.3">
      <c r="B28895" s="211" t="str">
        <f t="shared" si="904"/>
        <v/>
      </c>
      <c r="D28895" s="213" t="str">
        <f t="shared" si="905"/>
        <v/>
      </c>
    </row>
    <row r="28896" spans="2:4" x14ac:dyDescent="0.3">
      <c r="B28896" s="211" t="str">
        <f t="shared" si="904"/>
        <v/>
      </c>
      <c r="D28896" s="213" t="str">
        <f t="shared" si="905"/>
        <v/>
      </c>
    </row>
    <row r="28897" spans="2:4" x14ac:dyDescent="0.3">
      <c r="B28897" s="211" t="str">
        <f t="shared" si="904"/>
        <v/>
      </c>
      <c r="D28897" s="213" t="str">
        <f t="shared" si="905"/>
        <v/>
      </c>
    </row>
    <row r="28898" spans="2:4" x14ac:dyDescent="0.3">
      <c r="B28898" s="211" t="str">
        <f t="shared" si="904"/>
        <v/>
      </c>
      <c r="D28898" s="213" t="str">
        <f t="shared" si="905"/>
        <v/>
      </c>
    </row>
    <row r="28899" spans="2:4" x14ac:dyDescent="0.3">
      <c r="B28899" s="211" t="str">
        <f t="shared" si="904"/>
        <v/>
      </c>
      <c r="D28899" s="213" t="str">
        <f t="shared" si="905"/>
        <v/>
      </c>
    </row>
    <row r="28900" spans="2:4" x14ac:dyDescent="0.3">
      <c r="B28900" s="211" t="str">
        <f t="shared" si="904"/>
        <v/>
      </c>
      <c r="D28900" s="213" t="str">
        <f t="shared" si="905"/>
        <v/>
      </c>
    </row>
    <row r="28901" spans="2:4" x14ac:dyDescent="0.3">
      <c r="B28901" s="211" t="str">
        <f t="shared" si="904"/>
        <v/>
      </c>
      <c r="D28901" s="213" t="str">
        <f t="shared" si="905"/>
        <v/>
      </c>
    </row>
    <row r="28902" spans="2:4" x14ac:dyDescent="0.3">
      <c r="B28902" s="211" t="str">
        <f t="shared" si="904"/>
        <v/>
      </c>
      <c r="D28902" s="213" t="str">
        <f t="shared" si="905"/>
        <v/>
      </c>
    </row>
    <row r="28903" spans="2:4" x14ac:dyDescent="0.3">
      <c r="B28903" s="211" t="str">
        <f t="shared" si="904"/>
        <v/>
      </c>
      <c r="D28903" s="213" t="str">
        <f t="shared" si="905"/>
        <v/>
      </c>
    </row>
    <row r="28904" spans="2:4" x14ac:dyDescent="0.3">
      <c r="B28904" s="211" t="str">
        <f t="shared" si="904"/>
        <v/>
      </c>
      <c r="D28904" s="213" t="str">
        <f t="shared" si="905"/>
        <v/>
      </c>
    </row>
    <row r="28905" spans="2:4" x14ac:dyDescent="0.3">
      <c r="B28905" s="211" t="str">
        <f t="shared" si="904"/>
        <v/>
      </c>
      <c r="D28905" s="213" t="str">
        <f t="shared" si="905"/>
        <v/>
      </c>
    </row>
    <row r="28906" spans="2:4" x14ac:dyDescent="0.3">
      <c r="B28906" s="211" t="str">
        <f t="shared" si="904"/>
        <v/>
      </c>
      <c r="D28906" s="213" t="str">
        <f t="shared" si="905"/>
        <v/>
      </c>
    </row>
    <row r="28907" spans="2:4" x14ac:dyDescent="0.3">
      <c r="B28907" s="211" t="str">
        <f t="shared" si="904"/>
        <v/>
      </c>
      <c r="D28907" s="213" t="str">
        <f t="shared" si="905"/>
        <v/>
      </c>
    </row>
    <row r="28908" spans="2:4" x14ac:dyDescent="0.3">
      <c r="B28908" s="211" t="str">
        <f t="shared" si="904"/>
        <v/>
      </c>
      <c r="D28908" s="213" t="str">
        <f t="shared" si="905"/>
        <v/>
      </c>
    </row>
    <row r="28909" spans="2:4" x14ac:dyDescent="0.3">
      <c r="B28909" s="211" t="str">
        <f t="shared" si="904"/>
        <v/>
      </c>
      <c r="D28909" s="213" t="str">
        <f t="shared" si="905"/>
        <v/>
      </c>
    </row>
    <row r="28910" spans="2:4" x14ac:dyDescent="0.3">
      <c r="B28910" s="211" t="str">
        <f t="shared" si="904"/>
        <v/>
      </c>
      <c r="D28910" s="213" t="str">
        <f t="shared" si="905"/>
        <v/>
      </c>
    </row>
    <row r="28911" spans="2:4" x14ac:dyDescent="0.3">
      <c r="B28911" s="211" t="str">
        <f t="shared" si="904"/>
        <v/>
      </c>
      <c r="D28911" s="213" t="str">
        <f t="shared" si="905"/>
        <v/>
      </c>
    </row>
    <row r="28912" spans="2:4" x14ac:dyDescent="0.3">
      <c r="B28912" s="211" t="str">
        <f t="shared" si="904"/>
        <v/>
      </c>
      <c r="D28912" s="213" t="str">
        <f t="shared" si="905"/>
        <v/>
      </c>
    </row>
    <row r="28913" spans="2:4" x14ac:dyDescent="0.3">
      <c r="B28913" s="211" t="str">
        <f t="shared" si="904"/>
        <v/>
      </c>
      <c r="D28913" s="213" t="str">
        <f t="shared" si="905"/>
        <v/>
      </c>
    </row>
    <row r="28914" spans="2:4" x14ac:dyDescent="0.3">
      <c r="B28914" s="211" t="str">
        <f t="shared" si="904"/>
        <v/>
      </c>
      <c r="D28914" s="213" t="str">
        <f t="shared" si="905"/>
        <v/>
      </c>
    </row>
    <row r="28915" spans="2:4" x14ac:dyDescent="0.3">
      <c r="B28915" s="211" t="str">
        <f t="shared" si="904"/>
        <v/>
      </c>
      <c r="D28915" s="213" t="str">
        <f t="shared" si="905"/>
        <v/>
      </c>
    </row>
    <row r="28916" spans="2:4" x14ac:dyDescent="0.3">
      <c r="B28916" s="211" t="str">
        <f t="shared" si="904"/>
        <v/>
      </c>
      <c r="D28916" s="213" t="str">
        <f t="shared" si="905"/>
        <v/>
      </c>
    </row>
    <row r="28917" spans="2:4" x14ac:dyDescent="0.3">
      <c r="B28917" s="211" t="str">
        <f t="shared" si="904"/>
        <v/>
      </c>
      <c r="D28917" s="213" t="str">
        <f t="shared" si="905"/>
        <v/>
      </c>
    </row>
    <row r="28918" spans="2:4" x14ac:dyDescent="0.3">
      <c r="B28918" s="211" t="str">
        <f t="shared" si="904"/>
        <v/>
      </c>
      <c r="D28918" s="213" t="str">
        <f t="shared" si="905"/>
        <v/>
      </c>
    </row>
    <row r="28919" spans="2:4" x14ac:dyDescent="0.3">
      <c r="B28919" s="211" t="str">
        <f t="shared" si="904"/>
        <v/>
      </c>
      <c r="D28919" s="213" t="str">
        <f t="shared" si="905"/>
        <v/>
      </c>
    </row>
    <row r="28920" spans="2:4" x14ac:dyDescent="0.3">
      <c r="B28920" s="211" t="str">
        <f t="shared" si="904"/>
        <v/>
      </c>
      <c r="D28920" s="213" t="str">
        <f t="shared" si="905"/>
        <v/>
      </c>
    </row>
    <row r="28921" spans="2:4" x14ac:dyDescent="0.3">
      <c r="B28921" s="211" t="str">
        <f t="shared" si="904"/>
        <v/>
      </c>
      <c r="D28921" s="213" t="str">
        <f t="shared" si="905"/>
        <v/>
      </c>
    </row>
    <row r="28922" spans="2:4" x14ac:dyDescent="0.3">
      <c r="B28922" s="211" t="str">
        <f t="shared" si="904"/>
        <v/>
      </c>
      <c r="D28922" s="213" t="str">
        <f t="shared" si="905"/>
        <v/>
      </c>
    </row>
    <row r="28923" spans="2:4" x14ac:dyDescent="0.3">
      <c r="B28923" s="211" t="str">
        <f t="shared" si="904"/>
        <v/>
      </c>
      <c r="D28923" s="213" t="str">
        <f t="shared" si="905"/>
        <v/>
      </c>
    </row>
    <row r="28924" spans="2:4" x14ac:dyDescent="0.3">
      <c r="B28924" s="211" t="str">
        <f t="shared" si="904"/>
        <v/>
      </c>
      <c r="D28924" s="213" t="str">
        <f t="shared" si="905"/>
        <v/>
      </c>
    </row>
    <row r="28925" spans="2:4" x14ac:dyDescent="0.3">
      <c r="B28925" s="211" t="str">
        <f t="shared" si="904"/>
        <v/>
      </c>
      <c r="D28925" s="213" t="str">
        <f t="shared" si="905"/>
        <v/>
      </c>
    </row>
    <row r="28926" spans="2:4" x14ac:dyDescent="0.3">
      <c r="B28926" s="211" t="str">
        <f t="shared" si="904"/>
        <v/>
      </c>
      <c r="D28926" s="213" t="str">
        <f t="shared" si="905"/>
        <v/>
      </c>
    </row>
    <row r="28927" spans="2:4" x14ac:dyDescent="0.3">
      <c r="B28927" s="211" t="str">
        <f t="shared" si="904"/>
        <v/>
      </c>
      <c r="D28927" s="213" t="str">
        <f t="shared" si="905"/>
        <v/>
      </c>
    </row>
    <row r="28928" spans="2:4" x14ac:dyDescent="0.3">
      <c r="B28928" s="211" t="str">
        <f t="shared" si="904"/>
        <v/>
      </c>
      <c r="D28928" s="213" t="str">
        <f t="shared" si="905"/>
        <v/>
      </c>
    </row>
    <row r="28929" spans="2:4" x14ac:dyDescent="0.3">
      <c r="B28929" s="211" t="str">
        <f t="shared" si="904"/>
        <v/>
      </c>
      <c r="D28929" s="213" t="str">
        <f t="shared" si="905"/>
        <v/>
      </c>
    </row>
    <row r="28930" spans="2:4" x14ac:dyDescent="0.3">
      <c r="B28930" s="211" t="str">
        <f t="shared" si="904"/>
        <v/>
      </c>
      <c r="D28930" s="213" t="str">
        <f t="shared" si="905"/>
        <v/>
      </c>
    </row>
    <row r="28931" spans="2:4" x14ac:dyDescent="0.3">
      <c r="B28931" s="211" t="str">
        <f t="shared" si="904"/>
        <v/>
      </c>
      <c r="D28931" s="213" t="str">
        <f t="shared" si="905"/>
        <v/>
      </c>
    </row>
    <row r="28932" spans="2:4" x14ac:dyDescent="0.3">
      <c r="B28932" s="211" t="str">
        <f t="shared" si="904"/>
        <v/>
      </c>
      <c r="D28932" s="213" t="str">
        <f t="shared" si="905"/>
        <v/>
      </c>
    </row>
    <row r="28933" spans="2:4" x14ac:dyDescent="0.3">
      <c r="B28933" s="211" t="str">
        <f t="shared" si="904"/>
        <v/>
      </c>
      <c r="D28933" s="213" t="str">
        <f t="shared" si="905"/>
        <v/>
      </c>
    </row>
    <row r="28934" spans="2:4" x14ac:dyDescent="0.3">
      <c r="B28934" s="211" t="str">
        <f t="shared" ref="B28934:B28997" si="906">IF(NOT(ISBLANK(A28934)),INT(($B$2-A28934)/365.25),"")</f>
        <v/>
      </c>
      <c r="D28934" s="213" t="str">
        <f t="shared" ref="D28934:D28997" si="907">_xlfn.IFNA(VLOOKUP(B28934,AgeGroups,2,TRUE),"")</f>
        <v/>
      </c>
    </row>
    <row r="28935" spans="2:4" x14ac:dyDescent="0.3">
      <c r="B28935" s="211" t="str">
        <f t="shared" si="906"/>
        <v/>
      </c>
      <c r="D28935" s="213" t="str">
        <f t="shared" si="907"/>
        <v/>
      </c>
    </row>
    <row r="28936" spans="2:4" x14ac:dyDescent="0.3">
      <c r="B28936" s="211" t="str">
        <f t="shared" si="906"/>
        <v/>
      </c>
      <c r="D28936" s="213" t="str">
        <f t="shared" si="907"/>
        <v/>
      </c>
    </row>
    <row r="28937" spans="2:4" x14ac:dyDescent="0.3">
      <c r="B28937" s="211" t="str">
        <f t="shared" si="906"/>
        <v/>
      </c>
      <c r="D28937" s="213" t="str">
        <f t="shared" si="907"/>
        <v/>
      </c>
    </row>
    <row r="28938" spans="2:4" x14ac:dyDescent="0.3">
      <c r="B28938" s="211" t="str">
        <f t="shared" si="906"/>
        <v/>
      </c>
      <c r="D28938" s="213" t="str">
        <f t="shared" si="907"/>
        <v/>
      </c>
    </row>
    <row r="28939" spans="2:4" x14ac:dyDescent="0.3">
      <c r="B28939" s="211" t="str">
        <f t="shared" si="906"/>
        <v/>
      </c>
      <c r="D28939" s="213" t="str">
        <f t="shared" si="907"/>
        <v/>
      </c>
    </row>
    <row r="28940" spans="2:4" x14ac:dyDescent="0.3">
      <c r="B28940" s="211" t="str">
        <f t="shared" si="906"/>
        <v/>
      </c>
      <c r="D28940" s="213" t="str">
        <f t="shared" si="907"/>
        <v/>
      </c>
    </row>
    <row r="28941" spans="2:4" x14ac:dyDescent="0.3">
      <c r="B28941" s="211" t="str">
        <f t="shared" si="906"/>
        <v/>
      </c>
      <c r="D28941" s="213" t="str">
        <f t="shared" si="907"/>
        <v/>
      </c>
    </row>
    <row r="28942" spans="2:4" x14ac:dyDescent="0.3">
      <c r="B28942" s="211" t="str">
        <f t="shared" si="906"/>
        <v/>
      </c>
      <c r="D28942" s="213" t="str">
        <f t="shared" si="907"/>
        <v/>
      </c>
    </row>
    <row r="28943" spans="2:4" x14ac:dyDescent="0.3">
      <c r="B28943" s="211" t="str">
        <f t="shared" si="906"/>
        <v/>
      </c>
      <c r="D28943" s="213" t="str">
        <f t="shared" si="907"/>
        <v/>
      </c>
    </row>
    <row r="28944" spans="2:4" x14ac:dyDescent="0.3">
      <c r="B28944" s="211" t="str">
        <f t="shared" si="906"/>
        <v/>
      </c>
      <c r="D28944" s="213" t="str">
        <f t="shared" si="907"/>
        <v/>
      </c>
    </row>
    <row r="28945" spans="2:4" x14ac:dyDescent="0.3">
      <c r="B28945" s="211" t="str">
        <f t="shared" si="906"/>
        <v/>
      </c>
      <c r="D28945" s="213" t="str">
        <f t="shared" si="907"/>
        <v/>
      </c>
    </row>
    <row r="28946" spans="2:4" x14ac:dyDescent="0.3">
      <c r="B28946" s="211" t="str">
        <f t="shared" si="906"/>
        <v/>
      </c>
      <c r="D28946" s="213" t="str">
        <f t="shared" si="907"/>
        <v/>
      </c>
    </row>
    <row r="28947" spans="2:4" x14ac:dyDescent="0.3">
      <c r="B28947" s="211" t="str">
        <f t="shared" si="906"/>
        <v/>
      </c>
      <c r="D28947" s="213" t="str">
        <f t="shared" si="907"/>
        <v/>
      </c>
    </row>
    <row r="28948" spans="2:4" x14ac:dyDescent="0.3">
      <c r="B28948" s="211" t="str">
        <f t="shared" si="906"/>
        <v/>
      </c>
      <c r="D28948" s="213" t="str">
        <f t="shared" si="907"/>
        <v/>
      </c>
    </row>
    <row r="28949" spans="2:4" x14ac:dyDescent="0.3">
      <c r="B28949" s="211" t="str">
        <f t="shared" si="906"/>
        <v/>
      </c>
      <c r="D28949" s="213" t="str">
        <f t="shared" si="907"/>
        <v/>
      </c>
    </row>
    <row r="28950" spans="2:4" x14ac:dyDescent="0.3">
      <c r="B28950" s="211" t="str">
        <f t="shared" si="906"/>
        <v/>
      </c>
      <c r="D28950" s="213" t="str">
        <f t="shared" si="907"/>
        <v/>
      </c>
    </row>
    <row r="28951" spans="2:4" x14ac:dyDescent="0.3">
      <c r="B28951" s="211" t="str">
        <f t="shared" si="906"/>
        <v/>
      </c>
      <c r="D28951" s="213" t="str">
        <f t="shared" si="907"/>
        <v/>
      </c>
    </row>
    <row r="28952" spans="2:4" x14ac:dyDescent="0.3">
      <c r="B28952" s="211" t="str">
        <f t="shared" si="906"/>
        <v/>
      </c>
      <c r="D28952" s="213" t="str">
        <f t="shared" si="907"/>
        <v/>
      </c>
    </row>
    <row r="28953" spans="2:4" x14ac:dyDescent="0.3">
      <c r="B28953" s="211" t="str">
        <f t="shared" si="906"/>
        <v/>
      </c>
      <c r="D28953" s="213" t="str">
        <f t="shared" si="907"/>
        <v/>
      </c>
    </row>
    <row r="28954" spans="2:4" x14ac:dyDescent="0.3">
      <c r="B28954" s="211" t="str">
        <f t="shared" si="906"/>
        <v/>
      </c>
      <c r="D28954" s="213" t="str">
        <f t="shared" si="907"/>
        <v/>
      </c>
    </row>
    <row r="28955" spans="2:4" x14ac:dyDescent="0.3">
      <c r="B28955" s="211" t="str">
        <f t="shared" si="906"/>
        <v/>
      </c>
      <c r="D28955" s="213" t="str">
        <f t="shared" si="907"/>
        <v/>
      </c>
    </row>
    <row r="28956" spans="2:4" x14ac:dyDescent="0.3">
      <c r="B28956" s="211" t="str">
        <f t="shared" si="906"/>
        <v/>
      </c>
      <c r="D28956" s="213" t="str">
        <f t="shared" si="907"/>
        <v/>
      </c>
    </row>
    <row r="28957" spans="2:4" x14ac:dyDescent="0.3">
      <c r="B28957" s="211" t="str">
        <f t="shared" si="906"/>
        <v/>
      </c>
      <c r="D28957" s="213" t="str">
        <f t="shared" si="907"/>
        <v/>
      </c>
    </row>
    <row r="28958" spans="2:4" x14ac:dyDescent="0.3">
      <c r="B28958" s="211" t="str">
        <f t="shared" si="906"/>
        <v/>
      </c>
      <c r="D28958" s="213" t="str">
        <f t="shared" si="907"/>
        <v/>
      </c>
    </row>
    <row r="28959" spans="2:4" x14ac:dyDescent="0.3">
      <c r="B28959" s="211" t="str">
        <f t="shared" si="906"/>
        <v/>
      </c>
      <c r="D28959" s="213" t="str">
        <f t="shared" si="907"/>
        <v/>
      </c>
    </row>
    <row r="28960" spans="2:4" x14ac:dyDescent="0.3">
      <c r="B28960" s="211" t="str">
        <f t="shared" si="906"/>
        <v/>
      </c>
      <c r="D28960" s="213" t="str">
        <f t="shared" si="907"/>
        <v/>
      </c>
    </row>
    <row r="28961" spans="2:4" x14ac:dyDescent="0.3">
      <c r="B28961" s="211" t="str">
        <f t="shared" si="906"/>
        <v/>
      </c>
      <c r="D28961" s="213" t="str">
        <f t="shared" si="907"/>
        <v/>
      </c>
    </row>
    <row r="28962" spans="2:4" x14ac:dyDescent="0.3">
      <c r="B28962" s="211" t="str">
        <f t="shared" si="906"/>
        <v/>
      </c>
      <c r="D28962" s="213" t="str">
        <f t="shared" si="907"/>
        <v/>
      </c>
    </row>
    <row r="28963" spans="2:4" x14ac:dyDescent="0.3">
      <c r="B28963" s="211" t="str">
        <f t="shared" si="906"/>
        <v/>
      </c>
      <c r="D28963" s="213" t="str">
        <f t="shared" si="907"/>
        <v/>
      </c>
    </row>
    <row r="28964" spans="2:4" x14ac:dyDescent="0.3">
      <c r="B28964" s="211" t="str">
        <f t="shared" si="906"/>
        <v/>
      </c>
      <c r="D28964" s="213" t="str">
        <f t="shared" si="907"/>
        <v/>
      </c>
    </row>
    <row r="28965" spans="2:4" x14ac:dyDescent="0.3">
      <c r="B28965" s="211" t="str">
        <f t="shared" si="906"/>
        <v/>
      </c>
      <c r="D28965" s="213" t="str">
        <f t="shared" si="907"/>
        <v/>
      </c>
    </row>
    <row r="28966" spans="2:4" x14ac:dyDescent="0.3">
      <c r="B28966" s="211" t="str">
        <f t="shared" si="906"/>
        <v/>
      </c>
      <c r="D28966" s="213" t="str">
        <f t="shared" si="907"/>
        <v/>
      </c>
    </row>
    <row r="28967" spans="2:4" x14ac:dyDescent="0.3">
      <c r="B28967" s="211" t="str">
        <f t="shared" si="906"/>
        <v/>
      </c>
      <c r="D28967" s="213" t="str">
        <f t="shared" si="907"/>
        <v/>
      </c>
    </row>
    <row r="28968" spans="2:4" x14ac:dyDescent="0.3">
      <c r="B28968" s="211" t="str">
        <f t="shared" si="906"/>
        <v/>
      </c>
      <c r="D28968" s="213" t="str">
        <f t="shared" si="907"/>
        <v/>
      </c>
    </row>
    <row r="28969" spans="2:4" x14ac:dyDescent="0.3">
      <c r="B28969" s="211" t="str">
        <f t="shared" si="906"/>
        <v/>
      </c>
      <c r="D28969" s="213" t="str">
        <f t="shared" si="907"/>
        <v/>
      </c>
    </row>
    <row r="28970" spans="2:4" x14ac:dyDescent="0.3">
      <c r="B28970" s="211" t="str">
        <f t="shared" si="906"/>
        <v/>
      </c>
      <c r="D28970" s="213" t="str">
        <f t="shared" si="907"/>
        <v/>
      </c>
    </row>
    <row r="28971" spans="2:4" x14ac:dyDescent="0.3">
      <c r="B28971" s="211" t="str">
        <f t="shared" si="906"/>
        <v/>
      </c>
      <c r="D28971" s="213" t="str">
        <f t="shared" si="907"/>
        <v/>
      </c>
    </row>
    <row r="28972" spans="2:4" x14ac:dyDescent="0.3">
      <c r="B28972" s="211" t="str">
        <f t="shared" si="906"/>
        <v/>
      </c>
      <c r="D28972" s="213" t="str">
        <f t="shared" si="907"/>
        <v/>
      </c>
    </row>
    <row r="28973" spans="2:4" x14ac:dyDescent="0.3">
      <c r="B28973" s="211" t="str">
        <f t="shared" si="906"/>
        <v/>
      </c>
      <c r="D28973" s="213" t="str">
        <f t="shared" si="907"/>
        <v/>
      </c>
    </row>
    <row r="28974" spans="2:4" x14ac:dyDescent="0.3">
      <c r="B28974" s="211" t="str">
        <f t="shared" si="906"/>
        <v/>
      </c>
      <c r="D28974" s="213" t="str">
        <f t="shared" si="907"/>
        <v/>
      </c>
    </row>
    <row r="28975" spans="2:4" x14ac:dyDescent="0.3">
      <c r="B28975" s="211" t="str">
        <f t="shared" si="906"/>
        <v/>
      </c>
      <c r="D28975" s="213" t="str">
        <f t="shared" si="907"/>
        <v/>
      </c>
    </row>
    <row r="28976" spans="2:4" x14ac:dyDescent="0.3">
      <c r="B28976" s="211" t="str">
        <f t="shared" si="906"/>
        <v/>
      </c>
      <c r="D28976" s="213" t="str">
        <f t="shared" si="907"/>
        <v/>
      </c>
    </row>
    <row r="28977" spans="2:4" x14ac:dyDescent="0.3">
      <c r="B28977" s="211" t="str">
        <f t="shared" si="906"/>
        <v/>
      </c>
      <c r="D28977" s="213" t="str">
        <f t="shared" si="907"/>
        <v/>
      </c>
    </row>
    <row r="28978" spans="2:4" x14ac:dyDescent="0.3">
      <c r="B28978" s="211" t="str">
        <f t="shared" si="906"/>
        <v/>
      </c>
      <c r="D28978" s="213" t="str">
        <f t="shared" si="907"/>
        <v/>
      </c>
    </row>
    <row r="28979" spans="2:4" x14ac:dyDescent="0.3">
      <c r="B28979" s="211" t="str">
        <f t="shared" si="906"/>
        <v/>
      </c>
      <c r="D28979" s="213" t="str">
        <f t="shared" si="907"/>
        <v/>
      </c>
    </row>
    <row r="28980" spans="2:4" x14ac:dyDescent="0.3">
      <c r="B28980" s="211" t="str">
        <f t="shared" si="906"/>
        <v/>
      </c>
      <c r="D28980" s="213" t="str">
        <f t="shared" si="907"/>
        <v/>
      </c>
    </row>
    <row r="28981" spans="2:4" x14ac:dyDescent="0.3">
      <c r="B28981" s="211" t="str">
        <f t="shared" si="906"/>
        <v/>
      </c>
      <c r="D28981" s="213" t="str">
        <f t="shared" si="907"/>
        <v/>
      </c>
    </row>
    <row r="28982" spans="2:4" x14ac:dyDescent="0.3">
      <c r="B28982" s="211" t="str">
        <f t="shared" si="906"/>
        <v/>
      </c>
      <c r="D28982" s="213" t="str">
        <f t="shared" si="907"/>
        <v/>
      </c>
    </row>
    <row r="28983" spans="2:4" x14ac:dyDescent="0.3">
      <c r="B28983" s="211" t="str">
        <f t="shared" si="906"/>
        <v/>
      </c>
      <c r="D28983" s="213" t="str">
        <f t="shared" si="907"/>
        <v/>
      </c>
    </row>
    <row r="28984" spans="2:4" x14ac:dyDescent="0.3">
      <c r="B28984" s="211" t="str">
        <f t="shared" si="906"/>
        <v/>
      </c>
      <c r="D28984" s="213" t="str">
        <f t="shared" si="907"/>
        <v/>
      </c>
    </row>
    <row r="28985" spans="2:4" x14ac:dyDescent="0.3">
      <c r="B28985" s="211" t="str">
        <f t="shared" si="906"/>
        <v/>
      </c>
      <c r="D28985" s="213" t="str">
        <f t="shared" si="907"/>
        <v/>
      </c>
    </row>
    <row r="28986" spans="2:4" x14ac:dyDescent="0.3">
      <c r="B28986" s="211" t="str">
        <f t="shared" si="906"/>
        <v/>
      </c>
      <c r="D28986" s="213" t="str">
        <f t="shared" si="907"/>
        <v/>
      </c>
    </row>
    <row r="28987" spans="2:4" x14ac:dyDescent="0.3">
      <c r="B28987" s="211" t="str">
        <f t="shared" si="906"/>
        <v/>
      </c>
      <c r="D28987" s="213" t="str">
        <f t="shared" si="907"/>
        <v/>
      </c>
    </row>
    <row r="28988" spans="2:4" x14ac:dyDescent="0.3">
      <c r="B28988" s="211" t="str">
        <f t="shared" si="906"/>
        <v/>
      </c>
      <c r="D28988" s="213" t="str">
        <f t="shared" si="907"/>
        <v/>
      </c>
    </row>
    <row r="28989" spans="2:4" x14ac:dyDescent="0.3">
      <c r="B28989" s="211" t="str">
        <f t="shared" si="906"/>
        <v/>
      </c>
      <c r="D28989" s="213" t="str">
        <f t="shared" si="907"/>
        <v/>
      </c>
    </row>
    <row r="28990" spans="2:4" x14ac:dyDescent="0.3">
      <c r="B28990" s="211" t="str">
        <f t="shared" si="906"/>
        <v/>
      </c>
      <c r="D28990" s="213" t="str">
        <f t="shared" si="907"/>
        <v/>
      </c>
    </row>
    <row r="28991" spans="2:4" x14ac:dyDescent="0.3">
      <c r="B28991" s="211" t="str">
        <f t="shared" si="906"/>
        <v/>
      </c>
      <c r="D28991" s="213" t="str">
        <f t="shared" si="907"/>
        <v/>
      </c>
    </row>
    <row r="28992" spans="2:4" x14ac:dyDescent="0.3">
      <c r="B28992" s="211" t="str">
        <f t="shared" si="906"/>
        <v/>
      </c>
      <c r="D28992" s="213" t="str">
        <f t="shared" si="907"/>
        <v/>
      </c>
    </row>
    <row r="28993" spans="2:4" x14ac:dyDescent="0.3">
      <c r="B28993" s="211" t="str">
        <f t="shared" si="906"/>
        <v/>
      </c>
      <c r="D28993" s="213" t="str">
        <f t="shared" si="907"/>
        <v/>
      </c>
    </row>
    <row r="28994" spans="2:4" x14ac:dyDescent="0.3">
      <c r="B28994" s="211" t="str">
        <f t="shared" si="906"/>
        <v/>
      </c>
      <c r="D28994" s="213" t="str">
        <f t="shared" si="907"/>
        <v/>
      </c>
    </row>
    <row r="28995" spans="2:4" x14ac:dyDescent="0.3">
      <c r="B28995" s="211" t="str">
        <f t="shared" si="906"/>
        <v/>
      </c>
      <c r="D28995" s="213" t="str">
        <f t="shared" si="907"/>
        <v/>
      </c>
    </row>
    <row r="28996" spans="2:4" x14ac:dyDescent="0.3">
      <c r="B28996" s="211" t="str">
        <f t="shared" si="906"/>
        <v/>
      </c>
      <c r="D28996" s="213" t="str">
        <f t="shared" si="907"/>
        <v/>
      </c>
    </row>
    <row r="28997" spans="2:4" x14ac:dyDescent="0.3">
      <c r="B28997" s="211" t="str">
        <f t="shared" si="906"/>
        <v/>
      </c>
      <c r="D28997" s="213" t="str">
        <f t="shared" si="907"/>
        <v/>
      </c>
    </row>
    <row r="28998" spans="2:4" x14ac:dyDescent="0.3">
      <c r="B28998" s="211" t="str">
        <f t="shared" ref="B28998:B29061" si="908">IF(NOT(ISBLANK(A28998)),INT(($B$2-A28998)/365.25),"")</f>
        <v/>
      </c>
      <c r="D28998" s="213" t="str">
        <f t="shared" ref="D28998:D29061" si="909">_xlfn.IFNA(VLOOKUP(B28998,AgeGroups,2,TRUE),"")</f>
        <v/>
      </c>
    </row>
    <row r="28999" spans="2:4" x14ac:dyDescent="0.3">
      <c r="B28999" s="211" t="str">
        <f t="shared" si="908"/>
        <v/>
      </c>
      <c r="D28999" s="213" t="str">
        <f t="shared" si="909"/>
        <v/>
      </c>
    </row>
    <row r="29000" spans="2:4" x14ac:dyDescent="0.3">
      <c r="B29000" s="211" t="str">
        <f t="shared" si="908"/>
        <v/>
      </c>
      <c r="D29000" s="213" t="str">
        <f t="shared" si="909"/>
        <v/>
      </c>
    </row>
    <row r="29001" spans="2:4" x14ac:dyDescent="0.3">
      <c r="B29001" s="211" t="str">
        <f t="shared" si="908"/>
        <v/>
      </c>
      <c r="D29001" s="213" t="str">
        <f t="shared" si="909"/>
        <v/>
      </c>
    </row>
    <row r="29002" spans="2:4" x14ac:dyDescent="0.3">
      <c r="B29002" s="211" t="str">
        <f t="shared" si="908"/>
        <v/>
      </c>
      <c r="D29002" s="213" t="str">
        <f t="shared" si="909"/>
        <v/>
      </c>
    </row>
    <row r="29003" spans="2:4" x14ac:dyDescent="0.3">
      <c r="B29003" s="211" t="str">
        <f t="shared" si="908"/>
        <v/>
      </c>
      <c r="D29003" s="213" t="str">
        <f t="shared" si="909"/>
        <v/>
      </c>
    </row>
    <row r="29004" spans="2:4" x14ac:dyDescent="0.3">
      <c r="B29004" s="211" t="str">
        <f t="shared" si="908"/>
        <v/>
      </c>
      <c r="D29004" s="213" t="str">
        <f t="shared" si="909"/>
        <v/>
      </c>
    </row>
    <row r="29005" spans="2:4" x14ac:dyDescent="0.3">
      <c r="B29005" s="211" t="str">
        <f t="shared" si="908"/>
        <v/>
      </c>
      <c r="D29005" s="213" t="str">
        <f t="shared" si="909"/>
        <v/>
      </c>
    </row>
    <row r="29006" spans="2:4" x14ac:dyDescent="0.3">
      <c r="B29006" s="211" t="str">
        <f t="shared" si="908"/>
        <v/>
      </c>
      <c r="D29006" s="213" t="str">
        <f t="shared" si="909"/>
        <v/>
      </c>
    </row>
    <row r="29007" spans="2:4" x14ac:dyDescent="0.3">
      <c r="B29007" s="211" t="str">
        <f t="shared" si="908"/>
        <v/>
      </c>
      <c r="D29007" s="213" t="str">
        <f t="shared" si="909"/>
        <v/>
      </c>
    </row>
    <row r="29008" spans="2:4" x14ac:dyDescent="0.3">
      <c r="B29008" s="211" t="str">
        <f t="shared" si="908"/>
        <v/>
      </c>
      <c r="D29008" s="213" t="str">
        <f t="shared" si="909"/>
        <v/>
      </c>
    </row>
    <row r="29009" spans="2:4" x14ac:dyDescent="0.3">
      <c r="B29009" s="211" t="str">
        <f t="shared" si="908"/>
        <v/>
      </c>
      <c r="D29009" s="213" t="str">
        <f t="shared" si="909"/>
        <v/>
      </c>
    </row>
    <row r="29010" spans="2:4" x14ac:dyDescent="0.3">
      <c r="B29010" s="211" t="str">
        <f t="shared" si="908"/>
        <v/>
      </c>
      <c r="D29010" s="213" t="str">
        <f t="shared" si="909"/>
        <v/>
      </c>
    </row>
    <row r="29011" spans="2:4" x14ac:dyDescent="0.3">
      <c r="B29011" s="211" t="str">
        <f t="shared" si="908"/>
        <v/>
      </c>
      <c r="D29011" s="213" t="str">
        <f t="shared" si="909"/>
        <v/>
      </c>
    </row>
    <row r="29012" spans="2:4" x14ac:dyDescent="0.3">
      <c r="B29012" s="211" t="str">
        <f t="shared" si="908"/>
        <v/>
      </c>
      <c r="D29012" s="213" t="str">
        <f t="shared" si="909"/>
        <v/>
      </c>
    </row>
    <row r="29013" spans="2:4" x14ac:dyDescent="0.3">
      <c r="B29013" s="211" t="str">
        <f t="shared" si="908"/>
        <v/>
      </c>
      <c r="D29013" s="213" t="str">
        <f t="shared" si="909"/>
        <v/>
      </c>
    </row>
    <row r="29014" spans="2:4" x14ac:dyDescent="0.3">
      <c r="B29014" s="211" t="str">
        <f t="shared" si="908"/>
        <v/>
      </c>
      <c r="D29014" s="213" t="str">
        <f t="shared" si="909"/>
        <v/>
      </c>
    </row>
    <row r="29015" spans="2:4" x14ac:dyDescent="0.3">
      <c r="B29015" s="211" t="str">
        <f t="shared" si="908"/>
        <v/>
      </c>
      <c r="D29015" s="213" t="str">
        <f t="shared" si="909"/>
        <v/>
      </c>
    </row>
    <row r="29016" spans="2:4" x14ac:dyDescent="0.3">
      <c r="B29016" s="211" t="str">
        <f t="shared" si="908"/>
        <v/>
      </c>
      <c r="D29016" s="213" t="str">
        <f t="shared" si="909"/>
        <v/>
      </c>
    </row>
    <row r="29017" spans="2:4" x14ac:dyDescent="0.3">
      <c r="B29017" s="211" t="str">
        <f t="shared" si="908"/>
        <v/>
      </c>
      <c r="D29017" s="213" t="str">
        <f t="shared" si="909"/>
        <v/>
      </c>
    </row>
    <row r="29018" spans="2:4" x14ac:dyDescent="0.3">
      <c r="B29018" s="211" t="str">
        <f t="shared" si="908"/>
        <v/>
      </c>
      <c r="D29018" s="213" t="str">
        <f t="shared" si="909"/>
        <v/>
      </c>
    </row>
    <row r="29019" spans="2:4" x14ac:dyDescent="0.3">
      <c r="B29019" s="211" t="str">
        <f t="shared" si="908"/>
        <v/>
      </c>
      <c r="D29019" s="213" t="str">
        <f t="shared" si="909"/>
        <v/>
      </c>
    </row>
    <row r="29020" spans="2:4" x14ac:dyDescent="0.3">
      <c r="B29020" s="211" t="str">
        <f t="shared" si="908"/>
        <v/>
      </c>
      <c r="D29020" s="213" t="str">
        <f t="shared" si="909"/>
        <v/>
      </c>
    </row>
    <row r="29021" spans="2:4" x14ac:dyDescent="0.3">
      <c r="B29021" s="211" t="str">
        <f t="shared" si="908"/>
        <v/>
      </c>
      <c r="D29021" s="213" t="str">
        <f t="shared" si="909"/>
        <v/>
      </c>
    </row>
    <row r="29022" spans="2:4" x14ac:dyDescent="0.3">
      <c r="B29022" s="211" t="str">
        <f t="shared" si="908"/>
        <v/>
      </c>
      <c r="D29022" s="213" t="str">
        <f t="shared" si="909"/>
        <v/>
      </c>
    </row>
    <row r="29023" spans="2:4" x14ac:dyDescent="0.3">
      <c r="B29023" s="211" t="str">
        <f t="shared" si="908"/>
        <v/>
      </c>
      <c r="D29023" s="213" t="str">
        <f t="shared" si="909"/>
        <v/>
      </c>
    </row>
    <row r="29024" spans="2:4" x14ac:dyDescent="0.3">
      <c r="B29024" s="211" t="str">
        <f t="shared" si="908"/>
        <v/>
      </c>
      <c r="D29024" s="213" t="str">
        <f t="shared" si="909"/>
        <v/>
      </c>
    </row>
    <row r="29025" spans="2:4" x14ac:dyDescent="0.3">
      <c r="B29025" s="211" t="str">
        <f t="shared" si="908"/>
        <v/>
      </c>
      <c r="D29025" s="213" t="str">
        <f t="shared" si="909"/>
        <v/>
      </c>
    </row>
    <row r="29026" spans="2:4" x14ac:dyDescent="0.3">
      <c r="B29026" s="211" t="str">
        <f t="shared" si="908"/>
        <v/>
      </c>
      <c r="D29026" s="213" t="str">
        <f t="shared" si="909"/>
        <v/>
      </c>
    </row>
    <row r="29027" spans="2:4" x14ac:dyDescent="0.3">
      <c r="B29027" s="211" t="str">
        <f t="shared" si="908"/>
        <v/>
      </c>
      <c r="D29027" s="213" t="str">
        <f t="shared" si="909"/>
        <v/>
      </c>
    </row>
    <row r="29028" spans="2:4" x14ac:dyDescent="0.3">
      <c r="B29028" s="211" t="str">
        <f t="shared" si="908"/>
        <v/>
      </c>
      <c r="D29028" s="213" t="str">
        <f t="shared" si="909"/>
        <v/>
      </c>
    </row>
    <row r="29029" spans="2:4" x14ac:dyDescent="0.3">
      <c r="B29029" s="211" t="str">
        <f t="shared" si="908"/>
        <v/>
      </c>
      <c r="D29029" s="213" t="str">
        <f t="shared" si="909"/>
        <v/>
      </c>
    </row>
    <row r="29030" spans="2:4" x14ac:dyDescent="0.3">
      <c r="B29030" s="211" t="str">
        <f t="shared" si="908"/>
        <v/>
      </c>
      <c r="D29030" s="213" t="str">
        <f t="shared" si="909"/>
        <v/>
      </c>
    </row>
    <row r="29031" spans="2:4" x14ac:dyDescent="0.3">
      <c r="B29031" s="211" t="str">
        <f t="shared" si="908"/>
        <v/>
      </c>
      <c r="D29031" s="213" t="str">
        <f t="shared" si="909"/>
        <v/>
      </c>
    </row>
    <row r="29032" spans="2:4" x14ac:dyDescent="0.3">
      <c r="B29032" s="211" t="str">
        <f t="shared" si="908"/>
        <v/>
      </c>
      <c r="D29032" s="213" t="str">
        <f t="shared" si="909"/>
        <v/>
      </c>
    </row>
    <row r="29033" spans="2:4" x14ac:dyDescent="0.3">
      <c r="B29033" s="211" t="str">
        <f t="shared" si="908"/>
        <v/>
      </c>
      <c r="D29033" s="213" t="str">
        <f t="shared" si="909"/>
        <v/>
      </c>
    </row>
    <row r="29034" spans="2:4" x14ac:dyDescent="0.3">
      <c r="B29034" s="211" t="str">
        <f t="shared" si="908"/>
        <v/>
      </c>
      <c r="D29034" s="213" t="str">
        <f t="shared" si="909"/>
        <v/>
      </c>
    </row>
    <row r="29035" spans="2:4" x14ac:dyDescent="0.3">
      <c r="B29035" s="211" t="str">
        <f t="shared" si="908"/>
        <v/>
      </c>
      <c r="D29035" s="213" t="str">
        <f t="shared" si="909"/>
        <v/>
      </c>
    </row>
    <row r="29036" spans="2:4" x14ac:dyDescent="0.3">
      <c r="B29036" s="211" t="str">
        <f t="shared" si="908"/>
        <v/>
      </c>
      <c r="D29036" s="213" t="str">
        <f t="shared" si="909"/>
        <v/>
      </c>
    </row>
    <row r="29037" spans="2:4" x14ac:dyDescent="0.3">
      <c r="B29037" s="211" t="str">
        <f t="shared" si="908"/>
        <v/>
      </c>
      <c r="D29037" s="213" t="str">
        <f t="shared" si="909"/>
        <v/>
      </c>
    </row>
    <row r="29038" spans="2:4" x14ac:dyDescent="0.3">
      <c r="B29038" s="211" t="str">
        <f t="shared" si="908"/>
        <v/>
      </c>
      <c r="D29038" s="213" t="str">
        <f t="shared" si="909"/>
        <v/>
      </c>
    </row>
    <row r="29039" spans="2:4" x14ac:dyDescent="0.3">
      <c r="B29039" s="211" t="str">
        <f t="shared" si="908"/>
        <v/>
      </c>
      <c r="D29039" s="213" t="str">
        <f t="shared" si="909"/>
        <v/>
      </c>
    </row>
    <row r="29040" spans="2:4" x14ac:dyDescent="0.3">
      <c r="B29040" s="211" t="str">
        <f t="shared" si="908"/>
        <v/>
      </c>
      <c r="D29040" s="213" t="str">
        <f t="shared" si="909"/>
        <v/>
      </c>
    </row>
    <row r="29041" spans="2:4" x14ac:dyDescent="0.3">
      <c r="B29041" s="211" t="str">
        <f t="shared" si="908"/>
        <v/>
      </c>
      <c r="D29041" s="213" t="str">
        <f t="shared" si="909"/>
        <v/>
      </c>
    </row>
    <row r="29042" spans="2:4" x14ac:dyDescent="0.3">
      <c r="B29042" s="211" t="str">
        <f t="shared" si="908"/>
        <v/>
      </c>
      <c r="D29042" s="213" t="str">
        <f t="shared" si="909"/>
        <v/>
      </c>
    </row>
    <row r="29043" spans="2:4" x14ac:dyDescent="0.3">
      <c r="B29043" s="211" t="str">
        <f t="shared" si="908"/>
        <v/>
      </c>
      <c r="D29043" s="213" t="str">
        <f t="shared" si="909"/>
        <v/>
      </c>
    </row>
    <row r="29044" spans="2:4" x14ac:dyDescent="0.3">
      <c r="B29044" s="211" t="str">
        <f t="shared" si="908"/>
        <v/>
      </c>
      <c r="D29044" s="213" t="str">
        <f t="shared" si="909"/>
        <v/>
      </c>
    </row>
    <row r="29045" spans="2:4" x14ac:dyDescent="0.3">
      <c r="B29045" s="211" t="str">
        <f t="shared" si="908"/>
        <v/>
      </c>
      <c r="D29045" s="213" t="str">
        <f t="shared" si="909"/>
        <v/>
      </c>
    </row>
    <row r="29046" spans="2:4" x14ac:dyDescent="0.3">
      <c r="B29046" s="211" t="str">
        <f t="shared" si="908"/>
        <v/>
      </c>
      <c r="D29046" s="213" t="str">
        <f t="shared" si="909"/>
        <v/>
      </c>
    </row>
    <row r="29047" spans="2:4" x14ac:dyDescent="0.3">
      <c r="B29047" s="211" t="str">
        <f t="shared" si="908"/>
        <v/>
      </c>
      <c r="D29047" s="213" t="str">
        <f t="shared" si="909"/>
        <v/>
      </c>
    </row>
    <row r="29048" spans="2:4" x14ac:dyDescent="0.3">
      <c r="B29048" s="211" t="str">
        <f t="shared" si="908"/>
        <v/>
      </c>
      <c r="D29048" s="213" t="str">
        <f t="shared" si="909"/>
        <v/>
      </c>
    </row>
    <row r="29049" spans="2:4" x14ac:dyDescent="0.3">
      <c r="B29049" s="211" t="str">
        <f t="shared" si="908"/>
        <v/>
      </c>
      <c r="D29049" s="213" t="str">
        <f t="shared" si="909"/>
        <v/>
      </c>
    </row>
    <row r="29050" spans="2:4" x14ac:dyDescent="0.3">
      <c r="B29050" s="211" t="str">
        <f t="shared" si="908"/>
        <v/>
      </c>
      <c r="D29050" s="213" t="str">
        <f t="shared" si="909"/>
        <v/>
      </c>
    </row>
    <row r="29051" spans="2:4" x14ac:dyDescent="0.3">
      <c r="B29051" s="211" t="str">
        <f t="shared" si="908"/>
        <v/>
      </c>
      <c r="D29051" s="213" t="str">
        <f t="shared" si="909"/>
        <v/>
      </c>
    </row>
    <row r="29052" spans="2:4" x14ac:dyDescent="0.3">
      <c r="B29052" s="211" t="str">
        <f t="shared" si="908"/>
        <v/>
      </c>
      <c r="D29052" s="213" t="str">
        <f t="shared" si="909"/>
        <v/>
      </c>
    </row>
    <row r="29053" spans="2:4" x14ac:dyDescent="0.3">
      <c r="B29053" s="211" t="str">
        <f t="shared" si="908"/>
        <v/>
      </c>
      <c r="D29053" s="213" t="str">
        <f t="shared" si="909"/>
        <v/>
      </c>
    </row>
    <row r="29054" spans="2:4" x14ac:dyDescent="0.3">
      <c r="B29054" s="211" t="str">
        <f t="shared" si="908"/>
        <v/>
      </c>
      <c r="D29054" s="213" t="str">
        <f t="shared" si="909"/>
        <v/>
      </c>
    </row>
    <row r="29055" spans="2:4" x14ac:dyDescent="0.3">
      <c r="B29055" s="211" t="str">
        <f t="shared" si="908"/>
        <v/>
      </c>
      <c r="D29055" s="213" t="str">
        <f t="shared" si="909"/>
        <v/>
      </c>
    </row>
    <row r="29056" spans="2:4" x14ac:dyDescent="0.3">
      <c r="B29056" s="211" t="str">
        <f t="shared" si="908"/>
        <v/>
      </c>
      <c r="D29056" s="213" t="str">
        <f t="shared" si="909"/>
        <v/>
      </c>
    </row>
    <row r="29057" spans="2:4" x14ac:dyDescent="0.3">
      <c r="B29057" s="211" t="str">
        <f t="shared" si="908"/>
        <v/>
      </c>
      <c r="D29057" s="213" t="str">
        <f t="shared" si="909"/>
        <v/>
      </c>
    </row>
    <row r="29058" spans="2:4" x14ac:dyDescent="0.3">
      <c r="B29058" s="211" t="str">
        <f t="shared" si="908"/>
        <v/>
      </c>
      <c r="D29058" s="213" t="str">
        <f t="shared" si="909"/>
        <v/>
      </c>
    </row>
    <row r="29059" spans="2:4" x14ac:dyDescent="0.3">
      <c r="B29059" s="211" t="str">
        <f t="shared" si="908"/>
        <v/>
      </c>
      <c r="D29059" s="213" t="str">
        <f t="shared" si="909"/>
        <v/>
      </c>
    </row>
    <row r="29060" spans="2:4" x14ac:dyDescent="0.3">
      <c r="B29060" s="211" t="str">
        <f t="shared" si="908"/>
        <v/>
      </c>
      <c r="D29060" s="213" t="str">
        <f t="shared" si="909"/>
        <v/>
      </c>
    </row>
    <row r="29061" spans="2:4" x14ac:dyDescent="0.3">
      <c r="B29061" s="211" t="str">
        <f t="shared" si="908"/>
        <v/>
      </c>
      <c r="D29061" s="213" t="str">
        <f t="shared" si="909"/>
        <v/>
      </c>
    </row>
    <row r="29062" spans="2:4" x14ac:dyDescent="0.3">
      <c r="B29062" s="211" t="str">
        <f t="shared" ref="B29062:B29125" si="910">IF(NOT(ISBLANK(A29062)),INT(($B$2-A29062)/365.25),"")</f>
        <v/>
      </c>
      <c r="D29062" s="213" t="str">
        <f t="shared" ref="D29062:D29125" si="911">_xlfn.IFNA(VLOOKUP(B29062,AgeGroups,2,TRUE),"")</f>
        <v/>
      </c>
    </row>
    <row r="29063" spans="2:4" x14ac:dyDescent="0.3">
      <c r="B29063" s="211" t="str">
        <f t="shared" si="910"/>
        <v/>
      </c>
      <c r="D29063" s="213" t="str">
        <f t="shared" si="911"/>
        <v/>
      </c>
    </row>
    <row r="29064" spans="2:4" x14ac:dyDescent="0.3">
      <c r="B29064" s="211" t="str">
        <f t="shared" si="910"/>
        <v/>
      </c>
      <c r="D29064" s="213" t="str">
        <f t="shared" si="911"/>
        <v/>
      </c>
    </row>
    <row r="29065" spans="2:4" x14ac:dyDescent="0.3">
      <c r="B29065" s="211" t="str">
        <f t="shared" si="910"/>
        <v/>
      </c>
      <c r="D29065" s="213" t="str">
        <f t="shared" si="911"/>
        <v/>
      </c>
    </row>
    <row r="29066" spans="2:4" x14ac:dyDescent="0.3">
      <c r="B29066" s="211" t="str">
        <f t="shared" si="910"/>
        <v/>
      </c>
      <c r="D29066" s="213" t="str">
        <f t="shared" si="911"/>
        <v/>
      </c>
    </row>
    <row r="29067" spans="2:4" x14ac:dyDescent="0.3">
      <c r="B29067" s="211" t="str">
        <f t="shared" si="910"/>
        <v/>
      </c>
      <c r="D29067" s="213" t="str">
        <f t="shared" si="911"/>
        <v/>
      </c>
    </row>
    <row r="29068" spans="2:4" x14ac:dyDescent="0.3">
      <c r="B29068" s="211" t="str">
        <f t="shared" si="910"/>
        <v/>
      </c>
      <c r="D29068" s="213" t="str">
        <f t="shared" si="911"/>
        <v/>
      </c>
    </row>
    <row r="29069" spans="2:4" x14ac:dyDescent="0.3">
      <c r="B29069" s="211" t="str">
        <f t="shared" si="910"/>
        <v/>
      </c>
      <c r="D29069" s="213" t="str">
        <f t="shared" si="911"/>
        <v/>
      </c>
    </row>
    <row r="29070" spans="2:4" x14ac:dyDescent="0.3">
      <c r="B29070" s="211" t="str">
        <f t="shared" si="910"/>
        <v/>
      </c>
      <c r="D29070" s="213" t="str">
        <f t="shared" si="911"/>
        <v/>
      </c>
    </row>
    <row r="29071" spans="2:4" x14ac:dyDescent="0.3">
      <c r="B29071" s="211" t="str">
        <f t="shared" si="910"/>
        <v/>
      </c>
      <c r="D29071" s="213" t="str">
        <f t="shared" si="911"/>
        <v/>
      </c>
    </row>
    <row r="29072" spans="2:4" x14ac:dyDescent="0.3">
      <c r="B29072" s="211" t="str">
        <f t="shared" si="910"/>
        <v/>
      </c>
      <c r="D29072" s="213" t="str">
        <f t="shared" si="911"/>
        <v/>
      </c>
    </row>
    <row r="29073" spans="2:4" x14ac:dyDescent="0.3">
      <c r="B29073" s="211" t="str">
        <f t="shared" si="910"/>
        <v/>
      </c>
      <c r="D29073" s="213" t="str">
        <f t="shared" si="911"/>
        <v/>
      </c>
    </row>
    <row r="29074" spans="2:4" x14ac:dyDescent="0.3">
      <c r="B29074" s="211" t="str">
        <f t="shared" si="910"/>
        <v/>
      </c>
      <c r="D29074" s="213" t="str">
        <f t="shared" si="911"/>
        <v/>
      </c>
    </row>
    <row r="29075" spans="2:4" x14ac:dyDescent="0.3">
      <c r="B29075" s="211" t="str">
        <f t="shared" si="910"/>
        <v/>
      </c>
      <c r="D29075" s="213" t="str">
        <f t="shared" si="911"/>
        <v/>
      </c>
    </row>
    <row r="29076" spans="2:4" x14ac:dyDescent="0.3">
      <c r="B29076" s="211" t="str">
        <f t="shared" si="910"/>
        <v/>
      </c>
      <c r="D29076" s="213" t="str">
        <f t="shared" si="911"/>
        <v/>
      </c>
    </row>
    <row r="29077" spans="2:4" x14ac:dyDescent="0.3">
      <c r="B29077" s="211" t="str">
        <f t="shared" si="910"/>
        <v/>
      </c>
      <c r="D29077" s="213" t="str">
        <f t="shared" si="911"/>
        <v/>
      </c>
    </row>
    <row r="29078" spans="2:4" x14ac:dyDescent="0.3">
      <c r="B29078" s="211" t="str">
        <f t="shared" si="910"/>
        <v/>
      </c>
      <c r="D29078" s="213" t="str">
        <f t="shared" si="911"/>
        <v/>
      </c>
    </row>
    <row r="29079" spans="2:4" x14ac:dyDescent="0.3">
      <c r="B29079" s="211" t="str">
        <f t="shared" si="910"/>
        <v/>
      </c>
      <c r="D29079" s="213" t="str">
        <f t="shared" si="911"/>
        <v/>
      </c>
    </row>
    <row r="29080" spans="2:4" x14ac:dyDescent="0.3">
      <c r="B29080" s="211" t="str">
        <f t="shared" si="910"/>
        <v/>
      </c>
      <c r="D29080" s="213" t="str">
        <f t="shared" si="911"/>
        <v/>
      </c>
    </row>
    <row r="29081" spans="2:4" x14ac:dyDescent="0.3">
      <c r="B29081" s="211" t="str">
        <f t="shared" si="910"/>
        <v/>
      </c>
      <c r="D29081" s="213" t="str">
        <f t="shared" si="911"/>
        <v/>
      </c>
    </row>
    <row r="29082" spans="2:4" x14ac:dyDescent="0.3">
      <c r="B29082" s="211" t="str">
        <f t="shared" si="910"/>
        <v/>
      </c>
      <c r="D29082" s="213" t="str">
        <f t="shared" si="911"/>
        <v/>
      </c>
    </row>
    <row r="29083" spans="2:4" x14ac:dyDescent="0.3">
      <c r="B29083" s="211" t="str">
        <f t="shared" si="910"/>
        <v/>
      </c>
      <c r="D29083" s="213" t="str">
        <f t="shared" si="911"/>
        <v/>
      </c>
    </row>
    <row r="29084" spans="2:4" x14ac:dyDescent="0.3">
      <c r="B29084" s="211" t="str">
        <f t="shared" si="910"/>
        <v/>
      </c>
      <c r="D29084" s="213" t="str">
        <f t="shared" si="911"/>
        <v/>
      </c>
    </row>
    <row r="29085" spans="2:4" x14ac:dyDescent="0.3">
      <c r="B29085" s="211" t="str">
        <f t="shared" si="910"/>
        <v/>
      </c>
      <c r="D29085" s="213" t="str">
        <f t="shared" si="911"/>
        <v/>
      </c>
    </row>
    <row r="29086" spans="2:4" x14ac:dyDescent="0.3">
      <c r="B29086" s="211" t="str">
        <f t="shared" si="910"/>
        <v/>
      </c>
      <c r="D29086" s="213" t="str">
        <f t="shared" si="911"/>
        <v/>
      </c>
    </row>
    <row r="29087" spans="2:4" x14ac:dyDescent="0.3">
      <c r="B29087" s="211" t="str">
        <f t="shared" si="910"/>
        <v/>
      </c>
      <c r="D29087" s="213" t="str">
        <f t="shared" si="911"/>
        <v/>
      </c>
    </row>
    <row r="29088" spans="2:4" x14ac:dyDescent="0.3">
      <c r="B29088" s="211" t="str">
        <f t="shared" si="910"/>
        <v/>
      </c>
      <c r="D29088" s="213" t="str">
        <f t="shared" si="911"/>
        <v/>
      </c>
    </row>
    <row r="29089" spans="2:4" x14ac:dyDescent="0.3">
      <c r="B29089" s="211" t="str">
        <f t="shared" si="910"/>
        <v/>
      </c>
      <c r="D29089" s="213" t="str">
        <f t="shared" si="911"/>
        <v/>
      </c>
    </row>
    <row r="29090" spans="2:4" x14ac:dyDescent="0.3">
      <c r="B29090" s="211" t="str">
        <f t="shared" si="910"/>
        <v/>
      </c>
      <c r="D29090" s="213" t="str">
        <f t="shared" si="911"/>
        <v/>
      </c>
    </row>
    <row r="29091" spans="2:4" x14ac:dyDescent="0.3">
      <c r="B29091" s="211" t="str">
        <f t="shared" si="910"/>
        <v/>
      </c>
      <c r="D29091" s="213" t="str">
        <f t="shared" si="911"/>
        <v/>
      </c>
    </row>
    <row r="29092" spans="2:4" x14ac:dyDescent="0.3">
      <c r="B29092" s="211" t="str">
        <f t="shared" si="910"/>
        <v/>
      </c>
      <c r="D29092" s="213" t="str">
        <f t="shared" si="911"/>
        <v/>
      </c>
    </row>
    <row r="29093" spans="2:4" x14ac:dyDescent="0.3">
      <c r="B29093" s="211" t="str">
        <f t="shared" si="910"/>
        <v/>
      </c>
      <c r="D29093" s="213" t="str">
        <f t="shared" si="911"/>
        <v/>
      </c>
    </row>
    <row r="29094" spans="2:4" x14ac:dyDescent="0.3">
      <c r="B29094" s="211" t="str">
        <f t="shared" si="910"/>
        <v/>
      </c>
      <c r="D29094" s="213" t="str">
        <f t="shared" si="911"/>
        <v/>
      </c>
    </row>
    <row r="29095" spans="2:4" x14ac:dyDescent="0.3">
      <c r="B29095" s="211" t="str">
        <f t="shared" si="910"/>
        <v/>
      </c>
      <c r="D29095" s="213" t="str">
        <f t="shared" si="911"/>
        <v/>
      </c>
    </row>
    <row r="29096" spans="2:4" x14ac:dyDescent="0.3">
      <c r="B29096" s="211" t="str">
        <f t="shared" si="910"/>
        <v/>
      </c>
      <c r="D29096" s="213" t="str">
        <f t="shared" si="911"/>
        <v/>
      </c>
    </row>
    <row r="29097" spans="2:4" x14ac:dyDescent="0.3">
      <c r="B29097" s="211" t="str">
        <f t="shared" si="910"/>
        <v/>
      </c>
      <c r="D29097" s="213" t="str">
        <f t="shared" si="911"/>
        <v/>
      </c>
    </row>
    <row r="29098" spans="2:4" x14ac:dyDescent="0.3">
      <c r="B29098" s="211" t="str">
        <f t="shared" si="910"/>
        <v/>
      </c>
      <c r="D29098" s="213" t="str">
        <f t="shared" si="911"/>
        <v/>
      </c>
    </row>
    <row r="29099" spans="2:4" x14ac:dyDescent="0.3">
      <c r="B29099" s="211" t="str">
        <f t="shared" si="910"/>
        <v/>
      </c>
      <c r="D29099" s="213" t="str">
        <f t="shared" si="911"/>
        <v/>
      </c>
    </row>
    <row r="29100" spans="2:4" x14ac:dyDescent="0.3">
      <c r="B29100" s="211" t="str">
        <f t="shared" si="910"/>
        <v/>
      </c>
      <c r="D29100" s="213" t="str">
        <f t="shared" si="911"/>
        <v/>
      </c>
    </row>
    <row r="29101" spans="2:4" x14ac:dyDescent="0.3">
      <c r="B29101" s="211" t="str">
        <f t="shared" si="910"/>
        <v/>
      </c>
      <c r="D29101" s="213" t="str">
        <f t="shared" si="911"/>
        <v/>
      </c>
    </row>
    <row r="29102" spans="2:4" x14ac:dyDescent="0.3">
      <c r="B29102" s="211" t="str">
        <f t="shared" si="910"/>
        <v/>
      </c>
      <c r="D29102" s="213" t="str">
        <f t="shared" si="911"/>
        <v/>
      </c>
    </row>
    <row r="29103" spans="2:4" x14ac:dyDescent="0.3">
      <c r="B29103" s="211" t="str">
        <f t="shared" si="910"/>
        <v/>
      </c>
      <c r="D29103" s="213" t="str">
        <f t="shared" si="911"/>
        <v/>
      </c>
    </row>
    <row r="29104" spans="2:4" x14ac:dyDescent="0.3">
      <c r="B29104" s="211" t="str">
        <f t="shared" si="910"/>
        <v/>
      </c>
      <c r="D29104" s="213" t="str">
        <f t="shared" si="911"/>
        <v/>
      </c>
    </row>
    <row r="29105" spans="2:4" x14ac:dyDescent="0.3">
      <c r="B29105" s="211" t="str">
        <f t="shared" si="910"/>
        <v/>
      </c>
      <c r="D29105" s="213" t="str">
        <f t="shared" si="911"/>
        <v/>
      </c>
    </row>
    <row r="29106" spans="2:4" x14ac:dyDescent="0.3">
      <c r="B29106" s="211" t="str">
        <f t="shared" si="910"/>
        <v/>
      </c>
      <c r="D29106" s="213" t="str">
        <f t="shared" si="911"/>
        <v/>
      </c>
    </row>
    <row r="29107" spans="2:4" x14ac:dyDescent="0.3">
      <c r="B29107" s="211" t="str">
        <f t="shared" si="910"/>
        <v/>
      </c>
      <c r="D29107" s="213" t="str">
        <f t="shared" si="911"/>
        <v/>
      </c>
    </row>
    <row r="29108" spans="2:4" x14ac:dyDescent="0.3">
      <c r="B29108" s="211" t="str">
        <f t="shared" si="910"/>
        <v/>
      </c>
      <c r="D29108" s="213" t="str">
        <f t="shared" si="911"/>
        <v/>
      </c>
    </row>
    <row r="29109" spans="2:4" x14ac:dyDescent="0.3">
      <c r="B29109" s="211" t="str">
        <f t="shared" si="910"/>
        <v/>
      </c>
      <c r="D29109" s="213" t="str">
        <f t="shared" si="911"/>
        <v/>
      </c>
    </row>
    <row r="29110" spans="2:4" x14ac:dyDescent="0.3">
      <c r="B29110" s="211" t="str">
        <f t="shared" si="910"/>
        <v/>
      </c>
      <c r="D29110" s="213" t="str">
        <f t="shared" si="911"/>
        <v/>
      </c>
    </row>
    <row r="29111" spans="2:4" x14ac:dyDescent="0.3">
      <c r="B29111" s="211" t="str">
        <f t="shared" si="910"/>
        <v/>
      </c>
      <c r="D29111" s="213" t="str">
        <f t="shared" si="911"/>
        <v/>
      </c>
    </row>
    <row r="29112" spans="2:4" x14ac:dyDescent="0.3">
      <c r="B29112" s="211" t="str">
        <f t="shared" si="910"/>
        <v/>
      </c>
      <c r="D29112" s="213" t="str">
        <f t="shared" si="911"/>
        <v/>
      </c>
    </row>
    <row r="29113" spans="2:4" x14ac:dyDescent="0.3">
      <c r="B29113" s="211" t="str">
        <f t="shared" si="910"/>
        <v/>
      </c>
      <c r="D29113" s="213" t="str">
        <f t="shared" si="911"/>
        <v/>
      </c>
    </row>
    <row r="29114" spans="2:4" x14ac:dyDescent="0.3">
      <c r="B29114" s="211" t="str">
        <f t="shared" si="910"/>
        <v/>
      </c>
      <c r="D29114" s="213" t="str">
        <f t="shared" si="911"/>
        <v/>
      </c>
    </row>
    <row r="29115" spans="2:4" x14ac:dyDescent="0.3">
      <c r="B29115" s="211" t="str">
        <f t="shared" si="910"/>
        <v/>
      </c>
      <c r="D29115" s="213" t="str">
        <f t="shared" si="911"/>
        <v/>
      </c>
    </row>
    <row r="29116" spans="2:4" x14ac:dyDescent="0.3">
      <c r="B29116" s="211" t="str">
        <f t="shared" si="910"/>
        <v/>
      </c>
      <c r="D29116" s="213" t="str">
        <f t="shared" si="911"/>
        <v/>
      </c>
    </row>
    <row r="29117" spans="2:4" x14ac:dyDescent="0.3">
      <c r="B29117" s="211" t="str">
        <f t="shared" si="910"/>
        <v/>
      </c>
      <c r="D29117" s="213" t="str">
        <f t="shared" si="911"/>
        <v/>
      </c>
    </row>
    <row r="29118" spans="2:4" x14ac:dyDescent="0.3">
      <c r="B29118" s="211" t="str">
        <f t="shared" si="910"/>
        <v/>
      </c>
      <c r="D29118" s="213" t="str">
        <f t="shared" si="911"/>
        <v/>
      </c>
    </row>
    <row r="29119" spans="2:4" x14ac:dyDescent="0.3">
      <c r="B29119" s="211" t="str">
        <f t="shared" si="910"/>
        <v/>
      </c>
      <c r="D29119" s="213" t="str">
        <f t="shared" si="911"/>
        <v/>
      </c>
    </row>
    <row r="29120" spans="2:4" x14ac:dyDescent="0.3">
      <c r="B29120" s="211" t="str">
        <f t="shared" si="910"/>
        <v/>
      </c>
      <c r="D29120" s="213" t="str">
        <f t="shared" si="911"/>
        <v/>
      </c>
    </row>
    <row r="29121" spans="2:4" x14ac:dyDescent="0.3">
      <c r="B29121" s="211" t="str">
        <f t="shared" si="910"/>
        <v/>
      </c>
      <c r="D29121" s="213" t="str">
        <f t="shared" si="911"/>
        <v/>
      </c>
    </row>
    <row r="29122" spans="2:4" x14ac:dyDescent="0.3">
      <c r="B29122" s="211" t="str">
        <f t="shared" si="910"/>
        <v/>
      </c>
      <c r="D29122" s="213" t="str">
        <f t="shared" si="911"/>
        <v/>
      </c>
    </row>
    <row r="29123" spans="2:4" x14ac:dyDescent="0.3">
      <c r="B29123" s="211" t="str">
        <f t="shared" si="910"/>
        <v/>
      </c>
      <c r="D29123" s="213" t="str">
        <f t="shared" si="911"/>
        <v/>
      </c>
    </row>
    <row r="29124" spans="2:4" x14ac:dyDescent="0.3">
      <c r="B29124" s="211" t="str">
        <f t="shared" si="910"/>
        <v/>
      </c>
      <c r="D29124" s="213" t="str">
        <f t="shared" si="911"/>
        <v/>
      </c>
    </row>
    <row r="29125" spans="2:4" x14ac:dyDescent="0.3">
      <c r="B29125" s="211" t="str">
        <f t="shared" si="910"/>
        <v/>
      </c>
      <c r="D29125" s="213" t="str">
        <f t="shared" si="911"/>
        <v/>
      </c>
    </row>
    <row r="29126" spans="2:4" x14ac:dyDescent="0.3">
      <c r="B29126" s="211" t="str">
        <f t="shared" ref="B29126:B29189" si="912">IF(NOT(ISBLANK(A29126)),INT(($B$2-A29126)/365.25),"")</f>
        <v/>
      </c>
      <c r="D29126" s="213" t="str">
        <f t="shared" ref="D29126:D29189" si="913">_xlfn.IFNA(VLOOKUP(B29126,AgeGroups,2,TRUE),"")</f>
        <v/>
      </c>
    </row>
    <row r="29127" spans="2:4" x14ac:dyDescent="0.3">
      <c r="B29127" s="211" t="str">
        <f t="shared" si="912"/>
        <v/>
      </c>
      <c r="D29127" s="213" t="str">
        <f t="shared" si="913"/>
        <v/>
      </c>
    </row>
    <row r="29128" spans="2:4" x14ac:dyDescent="0.3">
      <c r="B29128" s="211" t="str">
        <f t="shared" si="912"/>
        <v/>
      </c>
      <c r="D29128" s="213" t="str">
        <f t="shared" si="913"/>
        <v/>
      </c>
    </row>
    <row r="29129" spans="2:4" x14ac:dyDescent="0.3">
      <c r="B29129" s="211" t="str">
        <f t="shared" si="912"/>
        <v/>
      </c>
      <c r="D29129" s="213" t="str">
        <f t="shared" si="913"/>
        <v/>
      </c>
    </row>
    <row r="29130" spans="2:4" x14ac:dyDescent="0.3">
      <c r="B29130" s="211" t="str">
        <f t="shared" si="912"/>
        <v/>
      </c>
      <c r="D29130" s="213" t="str">
        <f t="shared" si="913"/>
        <v/>
      </c>
    </row>
    <row r="29131" spans="2:4" x14ac:dyDescent="0.3">
      <c r="B29131" s="211" t="str">
        <f t="shared" si="912"/>
        <v/>
      </c>
      <c r="D29131" s="213" t="str">
        <f t="shared" si="913"/>
        <v/>
      </c>
    </row>
    <row r="29132" spans="2:4" x14ac:dyDescent="0.3">
      <c r="B29132" s="211" t="str">
        <f t="shared" si="912"/>
        <v/>
      </c>
      <c r="D29132" s="213" t="str">
        <f t="shared" si="913"/>
        <v/>
      </c>
    </row>
    <row r="29133" spans="2:4" x14ac:dyDescent="0.3">
      <c r="B29133" s="211" t="str">
        <f t="shared" si="912"/>
        <v/>
      </c>
      <c r="D29133" s="213" t="str">
        <f t="shared" si="913"/>
        <v/>
      </c>
    </row>
    <row r="29134" spans="2:4" x14ac:dyDescent="0.3">
      <c r="B29134" s="211" t="str">
        <f t="shared" si="912"/>
        <v/>
      </c>
      <c r="D29134" s="213" t="str">
        <f t="shared" si="913"/>
        <v/>
      </c>
    </row>
    <row r="29135" spans="2:4" x14ac:dyDescent="0.3">
      <c r="B29135" s="211" t="str">
        <f t="shared" si="912"/>
        <v/>
      </c>
      <c r="D29135" s="213" t="str">
        <f t="shared" si="913"/>
        <v/>
      </c>
    </row>
    <row r="29136" spans="2:4" x14ac:dyDescent="0.3">
      <c r="B29136" s="211" t="str">
        <f t="shared" si="912"/>
        <v/>
      </c>
      <c r="D29136" s="213" t="str">
        <f t="shared" si="913"/>
        <v/>
      </c>
    </row>
    <row r="29137" spans="2:4" x14ac:dyDescent="0.3">
      <c r="B29137" s="211" t="str">
        <f t="shared" si="912"/>
        <v/>
      </c>
      <c r="D29137" s="213" t="str">
        <f t="shared" si="913"/>
        <v/>
      </c>
    </row>
    <row r="29138" spans="2:4" x14ac:dyDescent="0.3">
      <c r="B29138" s="211" t="str">
        <f t="shared" si="912"/>
        <v/>
      </c>
      <c r="D29138" s="213" t="str">
        <f t="shared" si="913"/>
        <v/>
      </c>
    </row>
    <row r="29139" spans="2:4" x14ac:dyDescent="0.3">
      <c r="B29139" s="211" t="str">
        <f t="shared" si="912"/>
        <v/>
      </c>
      <c r="D29139" s="213" t="str">
        <f t="shared" si="913"/>
        <v/>
      </c>
    </row>
    <row r="29140" spans="2:4" x14ac:dyDescent="0.3">
      <c r="B29140" s="211" t="str">
        <f t="shared" si="912"/>
        <v/>
      </c>
      <c r="D29140" s="213" t="str">
        <f t="shared" si="913"/>
        <v/>
      </c>
    </row>
    <row r="29141" spans="2:4" x14ac:dyDescent="0.3">
      <c r="B29141" s="211" t="str">
        <f t="shared" si="912"/>
        <v/>
      </c>
      <c r="D29141" s="213" t="str">
        <f t="shared" si="913"/>
        <v/>
      </c>
    </row>
    <row r="29142" spans="2:4" x14ac:dyDescent="0.3">
      <c r="B29142" s="211" t="str">
        <f t="shared" si="912"/>
        <v/>
      </c>
      <c r="D29142" s="213" t="str">
        <f t="shared" si="913"/>
        <v/>
      </c>
    </row>
    <row r="29143" spans="2:4" x14ac:dyDescent="0.3">
      <c r="B29143" s="211" t="str">
        <f t="shared" si="912"/>
        <v/>
      </c>
      <c r="D29143" s="213" t="str">
        <f t="shared" si="913"/>
        <v/>
      </c>
    </row>
    <row r="29144" spans="2:4" x14ac:dyDescent="0.3">
      <c r="B29144" s="211" t="str">
        <f t="shared" si="912"/>
        <v/>
      </c>
      <c r="D29144" s="213" t="str">
        <f t="shared" si="913"/>
        <v/>
      </c>
    </row>
    <row r="29145" spans="2:4" x14ac:dyDescent="0.3">
      <c r="B29145" s="211" t="str">
        <f t="shared" si="912"/>
        <v/>
      </c>
      <c r="D29145" s="213" t="str">
        <f t="shared" si="913"/>
        <v/>
      </c>
    </row>
    <row r="29146" spans="2:4" x14ac:dyDescent="0.3">
      <c r="B29146" s="211" t="str">
        <f t="shared" si="912"/>
        <v/>
      </c>
      <c r="D29146" s="213" t="str">
        <f t="shared" si="913"/>
        <v/>
      </c>
    </row>
    <row r="29147" spans="2:4" x14ac:dyDescent="0.3">
      <c r="B29147" s="211" t="str">
        <f t="shared" si="912"/>
        <v/>
      </c>
      <c r="D29147" s="213" t="str">
        <f t="shared" si="913"/>
        <v/>
      </c>
    </row>
    <row r="29148" spans="2:4" x14ac:dyDescent="0.3">
      <c r="B29148" s="211" t="str">
        <f t="shared" si="912"/>
        <v/>
      </c>
      <c r="D29148" s="213" t="str">
        <f t="shared" si="913"/>
        <v/>
      </c>
    </row>
    <row r="29149" spans="2:4" x14ac:dyDescent="0.3">
      <c r="B29149" s="211" t="str">
        <f t="shared" si="912"/>
        <v/>
      </c>
      <c r="D29149" s="213" t="str">
        <f t="shared" si="913"/>
        <v/>
      </c>
    </row>
    <row r="29150" spans="2:4" x14ac:dyDescent="0.3">
      <c r="B29150" s="211" t="str">
        <f t="shared" si="912"/>
        <v/>
      </c>
      <c r="D29150" s="213" t="str">
        <f t="shared" si="913"/>
        <v/>
      </c>
    </row>
    <row r="29151" spans="2:4" x14ac:dyDescent="0.3">
      <c r="B29151" s="211" t="str">
        <f t="shared" si="912"/>
        <v/>
      </c>
      <c r="D29151" s="213" t="str">
        <f t="shared" si="913"/>
        <v/>
      </c>
    </row>
    <row r="29152" spans="2:4" x14ac:dyDescent="0.3">
      <c r="B29152" s="211" t="str">
        <f t="shared" si="912"/>
        <v/>
      </c>
      <c r="D29152" s="213" t="str">
        <f t="shared" si="913"/>
        <v/>
      </c>
    </row>
    <row r="29153" spans="2:4" x14ac:dyDescent="0.3">
      <c r="B29153" s="211" t="str">
        <f t="shared" si="912"/>
        <v/>
      </c>
      <c r="D29153" s="213" t="str">
        <f t="shared" si="913"/>
        <v/>
      </c>
    </row>
    <row r="29154" spans="2:4" x14ac:dyDescent="0.3">
      <c r="B29154" s="211" t="str">
        <f t="shared" si="912"/>
        <v/>
      </c>
      <c r="D29154" s="213" t="str">
        <f t="shared" si="913"/>
        <v/>
      </c>
    </row>
    <row r="29155" spans="2:4" x14ac:dyDescent="0.3">
      <c r="B29155" s="211" t="str">
        <f t="shared" si="912"/>
        <v/>
      </c>
      <c r="D29155" s="213" t="str">
        <f t="shared" si="913"/>
        <v/>
      </c>
    </row>
    <row r="29156" spans="2:4" x14ac:dyDescent="0.3">
      <c r="B29156" s="211" t="str">
        <f t="shared" si="912"/>
        <v/>
      </c>
      <c r="D29156" s="213" t="str">
        <f t="shared" si="913"/>
        <v/>
      </c>
    </row>
    <row r="29157" spans="2:4" x14ac:dyDescent="0.3">
      <c r="B29157" s="211" t="str">
        <f t="shared" si="912"/>
        <v/>
      </c>
      <c r="D29157" s="213" t="str">
        <f t="shared" si="913"/>
        <v/>
      </c>
    </row>
    <row r="29158" spans="2:4" x14ac:dyDescent="0.3">
      <c r="B29158" s="211" t="str">
        <f t="shared" si="912"/>
        <v/>
      </c>
      <c r="D29158" s="213" t="str">
        <f t="shared" si="913"/>
        <v/>
      </c>
    </row>
    <row r="29159" spans="2:4" x14ac:dyDescent="0.3">
      <c r="B29159" s="211" t="str">
        <f t="shared" si="912"/>
        <v/>
      </c>
      <c r="D29159" s="213" t="str">
        <f t="shared" si="913"/>
        <v/>
      </c>
    </row>
    <row r="29160" spans="2:4" x14ac:dyDescent="0.3">
      <c r="B29160" s="211" t="str">
        <f t="shared" si="912"/>
        <v/>
      </c>
      <c r="D29160" s="213" t="str">
        <f t="shared" si="913"/>
        <v/>
      </c>
    </row>
    <row r="29161" spans="2:4" x14ac:dyDescent="0.3">
      <c r="B29161" s="211" t="str">
        <f t="shared" si="912"/>
        <v/>
      </c>
      <c r="D29161" s="213" t="str">
        <f t="shared" si="913"/>
        <v/>
      </c>
    </row>
    <row r="29162" spans="2:4" x14ac:dyDescent="0.3">
      <c r="B29162" s="211" t="str">
        <f t="shared" si="912"/>
        <v/>
      </c>
      <c r="D29162" s="213" t="str">
        <f t="shared" si="913"/>
        <v/>
      </c>
    </row>
    <row r="29163" spans="2:4" x14ac:dyDescent="0.3">
      <c r="B29163" s="211" t="str">
        <f t="shared" si="912"/>
        <v/>
      </c>
      <c r="D29163" s="213" t="str">
        <f t="shared" si="913"/>
        <v/>
      </c>
    </row>
    <row r="29164" spans="2:4" x14ac:dyDescent="0.3">
      <c r="B29164" s="211" t="str">
        <f t="shared" si="912"/>
        <v/>
      </c>
      <c r="D29164" s="213" t="str">
        <f t="shared" si="913"/>
        <v/>
      </c>
    </row>
    <row r="29165" spans="2:4" x14ac:dyDescent="0.3">
      <c r="B29165" s="211" t="str">
        <f t="shared" si="912"/>
        <v/>
      </c>
      <c r="D29165" s="213" t="str">
        <f t="shared" si="913"/>
        <v/>
      </c>
    </row>
    <row r="29166" spans="2:4" x14ac:dyDescent="0.3">
      <c r="B29166" s="211" t="str">
        <f t="shared" si="912"/>
        <v/>
      </c>
      <c r="D29166" s="213" t="str">
        <f t="shared" si="913"/>
        <v/>
      </c>
    </row>
    <row r="29167" spans="2:4" x14ac:dyDescent="0.3">
      <c r="B29167" s="211" t="str">
        <f t="shared" si="912"/>
        <v/>
      </c>
      <c r="D29167" s="213" t="str">
        <f t="shared" si="913"/>
        <v/>
      </c>
    </row>
    <row r="29168" spans="2:4" x14ac:dyDescent="0.3">
      <c r="B29168" s="211" t="str">
        <f t="shared" si="912"/>
        <v/>
      </c>
      <c r="D29168" s="213" t="str">
        <f t="shared" si="913"/>
        <v/>
      </c>
    </row>
    <row r="29169" spans="2:4" x14ac:dyDescent="0.3">
      <c r="B29169" s="211" t="str">
        <f t="shared" si="912"/>
        <v/>
      </c>
      <c r="D29169" s="213" t="str">
        <f t="shared" si="913"/>
        <v/>
      </c>
    </row>
    <row r="29170" spans="2:4" x14ac:dyDescent="0.3">
      <c r="B29170" s="211" t="str">
        <f t="shared" si="912"/>
        <v/>
      </c>
      <c r="D29170" s="213" t="str">
        <f t="shared" si="913"/>
        <v/>
      </c>
    </row>
    <row r="29171" spans="2:4" x14ac:dyDescent="0.3">
      <c r="B29171" s="211" t="str">
        <f t="shared" si="912"/>
        <v/>
      </c>
      <c r="D29171" s="213" t="str">
        <f t="shared" si="913"/>
        <v/>
      </c>
    </row>
    <row r="29172" spans="2:4" x14ac:dyDescent="0.3">
      <c r="B29172" s="211" t="str">
        <f t="shared" si="912"/>
        <v/>
      </c>
      <c r="D29172" s="213" t="str">
        <f t="shared" si="913"/>
        <v/>
      </c>
    </row>
    <row r="29173" spans="2:4" x14ac:dyDescent="0.3">
      <c r="B29173" s="211" t="str">
        <f t="shared" si="912"/>
        <v/>
      </c>
      <c r="D29173" s="213" t="str">
        <f t="shared" si="913"/>
        <v/>
      </c>
    </row>
    <row r="29174" spans="2:4" x14ac:dyDescent="0.3">
      <c r="B29174" s="211" t="str">
        <f t="shared" si="912"/>
        <v/>
      </c>
      <c r="D29174" s="213" t="str">
        <f t="shared" si="913"/>
        <v/>
      </c>
    </row>
    <row r="29175" spans="2:4" x14ac:dyDescent="0.3">
      <c r="B29175" s="211" t="str">
        <f t="shared" si="912"/>
        <v/>
      </c>
      <c r="D29175" s="213" t="str">
        <f t="shared" si="913"/>
        <v/>
      </c>
    </row>
    <row r="29176" spans="2:4" x14ac:dyDescent="0.3">
      <c r="B29176" s="211" t="str">
        <f t="shared" si="912"/>
        <v/>
      </c>
      <c r="D29176" s="213" t="str">
        <f t="shared" si="913"/>
        <v/>
      </c>
    </row>
    <row r="29177" spans="2:4" x14ac:dyDescent="0.3">
      <c r="B29177" s="211" t="str">
        <f t="shared" si="912"/>
        <v/>
      </c>
      <c r="D29177" s="213" t="str">
        <f t="shared" si="913"/>
        <v/>
      </c>
    </row>
    <row r="29178" spans="2:4" x14ac:dyDescent="0.3">
      <c r="B29178" s="211" t="str">
        <f t="shared" si="912"/>
        <v/>
      </c>
      <c r="D29178" s="213" t="str">
        <f t="shared" si="913"/>
        <v/>
      </c>
    </row>
    <row r="29179" spans="2:4" x14ac:dyDescent="0.3">
      <c r="B29179" s="211" t="str">
        <f t="shared" si="912"/>
        <v/>
      </c>
      <c r="D29179" s="213" t="str">
        <f t="shared" si="913"/>
        <v/>
      </c>
    </row>
    <row r="29180" spans="2:4" x14ac:dyDescent="0.3">
      <c r="B29180" s="211" t="str">
        <f t="shared" si="912"/>
        <v/>
      </c>
      <c r="D29180" s="213" t="str">
        <f t="shared" si="913"/>
        <v/>
      </c>
    </row>
    <row r="29181" spans="2:4" x14ac:dyDescent="0.3">
      <c r="B29181" s="211" t="str">
        <f t="shared" si="912"/>
        <v/>
      </c>
      <c r="D29181" s="213" t="str">
        <f t="shared" si="913"/>
        <v/>
      </c>
    </row>
    <row r="29182" spans="2:4" x14ac:dyDescent="0.3">
      <c r="B29182" s="211" t="str">
        <f t="shared" si="912"/>
        <v/>
      </c>
      <c r="D29182" s="213" t="str">
        <f t="shared" si="913"/>
        <v/>
      </c>
    </row>
    <row r="29183" spans="2:4" x14ac:dyDescent="0.3">
      <c r="B29183" s="211" t="str">
        <f t="shared" si="912"/>
        <v/>
      </c>
      <c r="D29183" s="213" t="str">
        <f t="shared" si="913"/>
        <v/>
      </c>
    </row>
    <row r="29184" spans="2:4" x14ac:dyDescent="0.3">
      <c r="B29184" s="211" t="str">
        <f t="shared" si="912"/>
        <v/>
      </c>
      <c r="D29184" s="213" t="str">
        <f t="shared" si="913"/>
        <v/>
      </c>
    </row>
    <row r="29185" spans="2:4" x14ac:dyDescent="0.3">
      <c r="B29185" s="211" t="str">
        <f t="shared" si="912"/>
        <v/>
      </c>
      <c r="D29185" s="213" t="str">
        <f t="shared" si="913"/>
        <v/>
      </c>
    </row>
    <row r="29186" spans="2:4" x14ac:dyDescent="0.3">
      <c r="B29186" s="211" t="str">
        <f t="shared" si="912"/>
        <v/>
      </c>
      <c r="D29186" s="213" t="str">
        <f t="shared" si="913"/>
        <v/>
      </c>
    </row>
    <row r="29187" spans="2:4" x14ac:dyDescent="0.3">
      <c r="B29187" s="211" t="str">
        <f t="shared" si="912"/>
        <v/>
      </c>
      <c r="D29187" s="213" t="str">
        <f t="shared" si="913"/>
        <v/>
      </c>
    </row>
    <row r="29188" spans="2:4" x14ac:dyDescent="0.3">
      <c r="B29188" s="211" t="str">
        <f t="shared" si="912"/>
        <v/>
      </c>
      <c r="D29188" s="213" t="str">
        <f t="shared" si="913"/>
        <v/>
      </c>
    </row>
    <row r="29189" spans="2:4" x14ac:dyDescent="0.3">
      <c r="B29189" s="211" t="str">
        <f t="shared" si="912"/>
        <v/>
      </c>
      <c r="D29189" s="213" t="str">
        <f t="shared" si="913"/>
        <v/>
      </c>
    </row>
    <row r="29190" spans="2:4" x14ac:dyDescent="0.3">
      <c r="B29190" s="211" t="str">
        <f t="shared" ref="B29190:B29253" si="914">IF(NOT(ISBLANK(A29190)),INT(($B$2-A29190)/365.25),"")</f>
        <v/>
      </c>
      <c r="D29190" s="213" t="str">
        <f t="shared" ref="D29190:D29253" si="915">_xlfn.IFNA(VLOOKUP(B29190,AgeGroups,2,TRUE),"")</f>
        <v/>
      </c>
    </row>
    <row r="29191" spans="2:4" x14ac:dyDescent="0.3">
      <c r="B29191" s="211" t="str">
        <f t="shared" si="914"/>
        <v/>
      </c>
      <c r="D29191" s="213" t="str">
        <f t="shared" si="915"/>
        <v/>
      </c>
    </row>
    <row r="29192" spans="2:4" x14ac:dyDescent="0.3">
      <c r="B29192" s="211" t="str">
        <f t="shared" si="914"/>
        <v/>
      </c>
      <c r="D29192" s="213" t="str">
        <f t="shared" si="915"/>
        <v/>
      </c>
    </row>
    <row r="29193" spans="2:4" x14ac:dyDescent="0.3">
      <c r="B29193" s="211" t="str">
        <f t="shared" si="914"/>
        <v/>
      </c>
      <c r="D29193" s="213" t="str">
        <f t="shared" si="915"/>
        <v/>
      </c>
    </row>
    <row r="29194" spans="2:4" x14ac:dyDescent="0.3">
      <c r="B29194" s="211" t="str">
        <f t="shared" si="914"/>
        <v/>
      </c>
      <c r="D29194" s="213" t="str">
        <f t="shared" si="915"/>
        <v/>
      </c>
    </row>
    <row r="29195" spans="2:4" x14ac:dyDescent="0.3">
      <c r="B29195" s="211" t="str">
        <f t="shared" si="914"/>
        <v/>
      </c>
      <c r="D29195" s="213" t="str">
        <f t="shared" si="915"/>
        <v/>
      </c>
    </row>
    <row r="29196" spans="2:4" x14ac:dyDescent="0.3">
      <c r="B29196" s="211" t="str">
        <f t="shared" si="914"/>
        <v/>
      </c>
      <c r="D29196" s="213" t="str">
        <f t="shared" si="915"/>
        <v/>
      </c>
    </row>
    <row r="29197" spans="2:4" x14ac:dyDescent="0.3">
      <c r="B29197" s="211" t="str">
        <f t="shared" si="914"/>
        <v/>
      </c>
      <c r="D29197" s="213" t="str">
        <f t="shared" si="915"/>
        <v/>
      </c>
    </row>
    <row r="29198" spans="2:4" x14ac:dyDescent="0.3">
      <c r="B29198" s="211" t="str">
        <f t="shared" si="914"/>
        <v/>
      </c>
      <c r="D29198" s="213" t="str">
        <f t="shared" si="915"/>
        <v/>
      </c>
    </row>
    <row r="29199" spans="2:4" x14ac:dyDescent="0.3">
      <c r="B29199" s="211" t="str">
        <f t="shared" si="914"/>
        <v/>
      </c>
      <c r="D29199" s="213" t="str">
        <f t="shared" si="915"/>
        <v/>
      </c>
    </row>
    <row r="29200" spans="2:4" x14ac:dyDescent="0.3">
      <c r="B29200" s="211" t="str">
        <f t="shared" si="914"/>
        <v/>
      </c>
      <c r="D29200" s="213" t="str">
        <f t="shared" si="915"/>
        <v/>
      </c>
    </row>
    <row r="29201" spans="2:4" x14ac:dyDescent="0.3">
      <c r="B29201" s="211" t="str">
        <f t="shared" si="914"/>
        <v/>
      </c>
      <c r="D29201" s="213" t="str">
        <f t="shared" si="915"/>
        <v/>
      </c>
    </row>
    <row r="29202" spans="2:4" x14ac:dyDescent="0.3">
      <c r="B29202" s="211" t="str">
        <f t="shared" si="914"/>
        <v/>
      </c>
      <c r="D29202" s="213" t="str">
        <f t="shared" si="915"/>
        <v/>
      </c>
    </row>
    <row r="29203" spans="2:4" x14ac:dyDescent="0.3">
      <c r="B29203" s="211" t="str">
        <f t="shared" si="914"/>
        <v/>
      </c>
      <c r="D29203" s="213" t="str">
        <f t="shared" si="915"/>
        <v/>
      </c>
    </row>
    <row r="29204" spans="2:4" x14ac:dyDescent="0.3">
      <c r="B29204" s="211" t="str">
        <f t="shared" si="914"/>
        <v/>
      </c>
      <c r="D29204" s="213" t="str">
        <f t="shared" si="915"/>
        <v/>
      </c>
    </row>
    <row r="29205" spans="2:4" x14ac:dyDescent="0.3">
      <c r="B29205" s="211" t="str">
        <f t="shared" si="914"/>
        <v/>
      </c>
      <c r="D29205" s="213" t="str">
        <f t="shared" si="915"/>
        <v/>
      </c>
    </row>
    <row r="29206" spans="2:4" x14ac:dyDescent="0.3">
      <c r="B29206" s="211" t="str">
        <f t="shared" si="914"/>
        <v/>
      </c>
      <c r="D29206" s="213" t="str">
        <f t="shared" si="915"/>
        <v/>
      </c>
    </row>
    <row r="29207" spans="2:4" x14ac:dyDescent="0.3">
      <c r="B29207" s="211" t="str">
        <f t="shared" si="914"/>
        <v/>
      </c>
      <c r="D29207" s="213" t="str">
        <f t="shared" si="915"/>
        <v/>
      </c>
    </row>
    <row r="29208" spans="2:4" x14ac:dyDescent="0.3">
      <c r="B29208" s="211" t="str">
        <f t="shared" si="914"/>
        <v/>
      </c>
      <c r="D29208" s="213" t="str">
        <f t="shared" si="915"/>
        <v/>
      </c>
    </row>
    <row r="29209" spans="2:4" x14ac:dyDescent="0.3">
      <c r="B29209" s="211" t="str">
        <f t="shared" si="914"/>
        <v/>
      </c>
      <c r="D29209" s="213" t="str">
        <f t="shared" si="915"/>
        <v/>
      </c>
    </row>
    <row r="29210" spans="2:4" x14ac:dyDescent="0.3">
      <c r="B29210" s="211" t="str">
        <f t="shared" si="914"/>
        <v/>
      </c>
      <c r="D29210" s="213" t="str">
        <f t="shared" si="915"/>
        <v/>
      </c>
    </row>
    <row r="29211" spans="2:4" x14ac:dyDescent="0.3">
      <c r="B29211" s="211" t="str">
        <f t="shared" si="914"/>
        <v/>
      </c>
      <c r="D29211" s="213" t="str">
        <f t="shared" si="915"/>
        <v/>
      </c>
    </row>
    <row r="29212" spans="2:4" x14ac:dyDescent="0.3">
      <c r="B29212" s="211" t="str">
        <f t="shared" si="914"/>
        <v/>
      </c>
      <c r="D29212" s="213" t="str">
        <f t="shared" si="915"/>
        <v/>
      </c>
    </row>
    <row r="29213" spans="2:4" x14ac:dyDescent="0.3">
      <c r="B29213" s="211" t="str">
        <f t="shared" si="914"/>
        <v/>
      </c>
      <c r="D29213" s="213" t="str">
        <f t="shared" si="915"/>
        <v/>
      </c>
    </row>
    <row r="29214" spans="2:4" x14ac:dyDescent="0.3">
      <c r="B29214" s="211" t="str">
        <f t="shared" si="914"/>
        <v/>
      </c>
      <c r="D29214" s="213" t="str">
        <f t="shared" si="915"/>
        <v/>
      </c>
    </row>
    <row r="29215" spans="2:4" x14ac:dyDescent="0.3">
      <c r="B29215" s="211" t="str">
        <f t="shared" si="914"/>
        <v/>
      </c>
      <c r="D29215" s="213" t="str">
        <f t="shared" si="915"/>
        <v/>
      </c>
    </row>
    <row r="29216" spans="2:4" x14ac:dyDescent="0.3">
      <c r="B29216" s="211" t="str">
        <f t="shared" si="914"/>
        <v/>
      </c>
      <c r="D29216" s="213" t="str">
        <f t="shared" si="915"/>
        <v/>
      </c>
    </row>
    <row r="29217" spans="2:4" x14ac:dyDescent="0.3">
      <c r="B29217" s="211" t="str">
        <f t="shared" si="914"/>
        <v/>
      </c>
      <c r="D29217" s="213" t="str">
        <f t="shared" si="915"/>
        <v/>
      </c>
    </row>
    <row r="29218" spans="2:4" x14ac:dyDescent="0.3">
      <c r="B29218" s="211" t="str">
        <f t="shared" si="914"/>
        <v/>
      </c>
      <c r="D29218" s="213" t="str">
        <f t="shared" si="915"/>
        <v/>
      </c>
    </row>
    <row r="29219" spans="2:4" x14ac:dyDescent="0.3">
      <c r="B29219" s="211" t="str">
        <f t="shared" si="914"/>
        <v/>
      </c>
      <c r="D29219" s="213" t="str">
        <f t="shared" si="915"/>
        <v/>
      </c>
    </row>
    <row r="29220" spans="2:4" x14ac:dyDescent="0.3">
      <c r="B29220" s="211" t="str">
        <f t="shared" si="914"/>
        <v/>
      </c>
      <c r="D29220" s="213" t="str">
        <f t="shared" si="915"/>
        <v/>
      </c>
    </row>
    <row r="29221" spans="2:4" x14ac:dyDescent="0.3">
      <c r="B29221" s="211" t="str">
        <f t="shared" si="914"/>
        <v/>
      </c>
      <c r="D29221" s="213" t="str">
        <f t="shared" si="915"/>
        <v/>
      </c>
    </row>
    <row r="29222" spans="2:4" x14ac:dyDescent="0.3">
      <c r="B29222" s="211" t="str">
        <f t="shared" si="914"/>
        <v/>
      </c>
      <c r="D29222" s="213" t="str">
        <f t="shared" si="915"/>
        <v/>
      </c>
    </row>
    <row r="29223" spans="2:4" x14ac:dyDescent="0.3">
      <c r="B29223" s="211" t="str">
        <f t="shared" si="914"/>
        <v/>
      </c>
      <c r="D29223" s="213" t="str">
        <f t="shared" si="915"/>
        <v/>
      </c>
    </row>
    <row r="29224" spans="2:4" x14ac:dyDescent="0.3">
      <c r="B29224" s="211" t="str">
        <f t="shared" si="914"/>
        <v/>
      </c>
      <c r="D29224" s="213" t="str">
        <f t="shared" si="915"/>
        <v/>
      </c>
    </row>
    <row r="29225" spans="2:4" x14ac:dyDescent="0.3">
      <c r="B29225" s="211" t="str">
        <f t="shared" si="914"/>
        <v/>
      </c>
      <c r="D29225" s="213" t="str">
        <f t="shared" si="915"/>
        <v/>
      </c>
    </row>
    <row r="29226" spans="2:4" x14ac:dyDescent="0.3">
      <c r="B29226" s="211" t="str">
        <f t="shared" si="914"/>
        <v/>
      </c>
      <c r="D29226" s="213" t="str">
        <f t="shared" si="915"/>
        <v/>
      </c>
    </row>
    <row r="29227" spans="2:4" x14ac:dyDescent="0.3">
      <c r="B29227" s="211" t="str">
        <f t="shared" si="914"/>
        <v/>
      </c>
      <c r="D29227" s="213" t="str">
        <f t="shared" si="915"/>
        <v/>
      </c>
    </row>
    <row r="29228" spans="2:4" x14ac:dyDescent="0.3">
      <c r="B29228" s="211" t="str">
        <f t="shared" si="914"/>
        <v/>
      </c>
      <c r="D29228" s="213" t="str">
        <f t="shared" si="915"/>
        <v/>
      </c>
    </row>
    <row r="29229" spans="2:4" x14ac:dyDescent="0.3">
      <c r="B29229" s="211" t="str">
        <f t="shared" si="914"/>
        <v/>
      </c>
      <c r="D29229" s="213" t="str">
        <f t="shared" si="915"/>
        <v/>
      </c>
    </row>
    <row r="29230" spans="2:4" x14ac:dyDescent="0.3">
      <c r="B29230" s="211" t="str">
        <f t="shared" si="914"/>
        <v/>
      </c>
      <c r="D29230" s="213" t="str">
        <f t="shared" si="915"/>
        <v/>
      </c>
    </row>
    <row r="29231" spans="2:4" x14ac:dyDescent="0.3">
      <c r="B29231" s="211" t="str">
        <f t="shared" si="914"/>
        <v/>
      </c>
      <c r="D29231" s="213" t="str">
        <f t="shared" si="915"/>
        <v/>
      </c>
    </row>
    <row r="29232" spans="2:4" x14ac:dyDescent="0.3">
      <c r="B29232" s="211" t="str">
        <f t="shared" si="914"/>
        <v/>
      </c>
      <c r="D29232" s="213" t="str">
        <f t="shared" si="915"/>
        <v/>
      </c>
    </row>
    <row r="29233" spans="2:4" x14ac:dyDescent="0.3">
      <c r="B29233" s="211" t="str">
        <f t="shared" si="914"/>
        <v/>
      </c>
      <c r="D29233" s="213" t="str">
        <f t="shared" si="915"/>
        <v/>
      </c>
    </row>
    <row r="29234" spans="2:4" x14ac:dyDescent="0.3">
      <c r="B29234" s="211" t="str">
        <f t="shared" si="914"/>
        <v/>
      </c>
      <c r="D29234" s="213" t="str">
        <f t="shared" si="915"/>
        <v/>
      </c>
    </row>
    <row r="29235" spans="2:4" x14ac:dyDescent="0.3">
      <c r="B29235" s="211" t="str">
        <f t="shared" si="914"/>
        <v/>
      </c>
      <c r="D29235" s="213" t="str">
        <f t="shared" si="915"/>
        <v/>
      </c>
    </row>
    <row r="29236" spans="2:4" x14ac:dyDescent="0.3">
      <c r="B29236" s="211" t="str">
        <f t="shared" si="914"/>
        <v/>
      </c>
      <c r="D29236" s="213" t="str">
        <f t="shared" si="915"/>
        <v/>
      </c>
    </row>
    <row r="29237" spans="2:4" x14ac:dyDescent="0.3">
      <c r="B29237" s="211" t="str">
        <f t="shared" si="914"/>
        <v/>
      </c>
      <c r="D29237" s="213" t="str">
        <f t="shared" si="915"/>
        <v/>
      </c>
    </row>
    <row r="29238" spans="2:4" x14ac:dyDescent="0.3">
      <c r="B29238" s="211" t="str">
        <f t="shared" si="914"/>
        <v/>
      </c>
      <c r="D29238" s="213" t="str">
        <f t="shared" si="915"/>
        <v/>
      </c>
    </row>
    <row r="29239" spans="2:4" x14ac:dyDescent="0.3">
      <c r="B29239" s="211" t="str">
        <f t="shared" si="914"/>
        <v/>
      </c>
      <c r="D29239" s="213" t="str">
        <f t="shared" si="915"/>
        <v/>
      </c>
    </row>
    <row r="29240" spans="2:4" x14ac:dyDescent="0.3">
      <c r="B29240" s="211" t="str">
        <f t="shared" si="914"/>
        <v/>
      </c>
      <c r="D29240" s="213" t="str">
        <f t="shared" si="915"/>
        <v/>
      </c>
    </row>
    <row r="29241" spans="2:4" x14ac:dyDescent="0.3">
      <c r="B29241" s="211" t="str">
        <f t="shared" si="914"/>
        <v/>
      </c>
      <c r="D29241" s="213" t="str">
        <f t="shared" si="915"/>
        <v/>
      </c>
    </row>
    <row r="29242" spans="2:4" x14ac:dyDescent="0.3">
      <c r="B29242" s="211" t="str">
        <f t="shared" si="914"/>
        <v/>
      </c>
      <c r="D29242" s="213" t="str">
        <f t="shared" si="915"/>
        <v/>
      </c>
    </row>
    <row r="29243" spans="2:4" x14ac:dyDescent="0.3">
      <c r="B29243" s="211" t="str">
        <f t="shared" si="914"/>
        <v/>
      </c>
      <c r="D29243" s="213" t="str">
        <f t="shared" si="915"/>
        <v/>
      </c>
    </row>
    <row r="29244" spans="2:4" x14ac:dyDescent="0.3">
      <c r="B29244" s="211" t="str">
        <f t="shared" si="914"/>
        <v/>
      </c>
      <c r="D29244" s="213" t="str">
        <f t="shared" si="915"/>
        <v/>
      </c>
    </row>
    <row r="29245" spans="2:4" x14ac:dyDescent="0.3">
      <c r="B29245" s="211" t="str">
        <f t="shared" si="914"/>
        <v/>
      </c>
      <c r="D29245" s="213" t="str">
        <f t="shared" si="915"/>
        <v/>
      </c>
    </row>
    <row r="29246" spans="2:4" x14ac:dyDescent="0.3">
      <c r="B29246" s="211" t="str">
        <f t="shared" si="914"/>
        <v/>
      </c>
      <c r="D29246" s="213" t="str">
        <f t="shared" si="915"/>
        <v/>
      </c>
    </row>
    <row r="29247" spans="2:4" x14ac:dyDescent="0.3">
      <c r="B29247" s="211" t="str">
        <f t="shared" si="914"/>
        <v/>
      </c>
      <c r="D29247" s="213" t="str">
        <f t="shared" si="915"/>
        <v/>
      </c>
    </row>
    <row r="29248" spans="2:4" x14ac:dyDescent="0.3">
      <c r="B29248" s="211" t="str">
        <f t="shared" si="914"/>
        <v/>
      </c>
      <c r="D29248" s="213" t="str">
        <f t="shared" si="915"/>
        <v/>
      </c>
    </row>
    <row r="29249" spans="2:4" x14ac:dyDescent="0.3">
      <c r="B29249" s="211" t="str">
        <f t="shared" si="914"/>
        <v/>
      </c>
      <c r="D29249" s="213" t="str">
        <f t="shared" si="915"/>
        <v/>
      </c>
    </row>
    <row r="29250" spans="2:4" x14ac:dyDescent="0.3">
      <c r="B29250" s="211" t="str">
        <f t="shared" si="914"/>
        <v/>
      </c>
      <c r="D29250" s="213" t="str">
        <f t="shared" si="915"/>
        <v/>
      </c>
    </row>
    <row r="29251" spans="2:4" x14ac:dyDescent="0.3">
      <c r="B29251" s="211" t="str">
        <f t="shared" si="914"/>
        <v/>
      </c>
      <c r="D29251" s="213" t="str">
        <f t="shared" si="915"/>
        <v/>
      </c>
    </row>
    <row r="29252" spans="2:4" x14ac:dyDescent="0.3">
      <c r="B29252" s="211" t="str">
        <f t="shared" si="914"/>
        <v/>
      </c>
      <c r="D29252" s="213" t="str">
        <f t="shared" si="915"/>
        <v/>
      </c>
    </row>
    <row r="29253" spans="2:4" x14ac:dyDescent="0.3">
      <c r="B29253" s="211" t="str">
        <f t="shared" si="914"/>
        <v/>
      </c>
      <c r="D29253" s="213" t="str">
        <f t="shared" si="915"/>
        <v/>
      </c>
    </row>
    <row r="29254" spans="2:4" x14ac:dyDescent="0.3">
      <c r="B29254" s="211" t="str">
        <f t="shared" ref="B29254:B29317" si="916">IF(NOT(ISBLANK(A29254)),INT(($B$2-A29254)/365.25),"")</f>
        <v/>
      </c>
      <c r="D29254" s="213" t="str">
        <f t="shared" ref="D29254:D29317" si="917">_xlfn.IFNA(VLOOKUP(B29254,AgeGroups,2,TRUE),"")</f>
        <v/>
      </c>
    </row>
    <row r="29255" spans="2:4" x14ac:dyDescent="0.3">
      <c r="B29255" s="211" t="str">
        <f t="shared" si="916"/>
        <v/>
      </c>
      <c r="D29255" s="213" t="str">
        <f t="shared" si="917"/>
        <v/>
      </c>
    </row>
    <row r="29256" spans="2:4" x14ac:dyDescent="0.3">
      <c r="B29256" s="211" t="str">
        <f t="shared" si="916"/>
        <v/>
      </c>
      <c r="D29256" s="213" t="str">
        <f t="shared" si="917"/>
        <v/>
      </c>
    </row>
    <row r="29257" spans="2:4" x14ac:dyDescent="0.3">
      <c r="B29257" s="211" t="str">
        <f t="shared" si="916"/>
        <v/>
      </c>
      <c r="D29257" s="213" t="str">
        <f t="shared" si="917"/>
        <v/>
      </c>
    </row>
    <row r="29258" spans="2:4" x14ac:dyDescent="0.3">
      <c r="B29258" s="211" t="str">
        <f t="shared" si="916"/>
        <v/>
      </c>
      <c r="D29258" s="213" t="str">
        <f t="shared" si="917"/>
        <v/>
      </c>
    </row>
    <row r="29259" spans="2:4" x14ac:dyDescent="0.3">
      <c r="B29259" s="211" t="str">
        <f t="shared" si="916"/>
        <v/>
      </c>
      <c r="D29259" s="213" t="str">
        <f t="shared" si="917"/>
        <v/>
      </c>
    </row>
    <row r="29260" spans="2:4" x14ac:dyDescent="0.3">
      <c r="B29260" s="211" t="str">
        <f t="shared" si="916"/>
        <v/>
      </c>
      <c r="D29260" s="213" t="str">
        <f t="shared" si="917"/>
        <v/>
      </c>
    </row>
    <row r="29261" spans="2:4" x14ac:dyDescent="0.3">
      <c r="B29261" s="211" t="str">
        <f t="shared" si="916"/>
        <v/>
      </c>
      <c r="D29261" s="213" t="str">
        <f t="shared" si="917"/>
        <v/>
      </c>
    </row>
    <row r="29262" spans="2:4" x14ac:dyDescent="0.3">
      <c r="B29262" s="211" t="str">
        <f t="shared" si="916"/>
        <v/>
      </c>
      <c r="D29262" s="213" t="str">
        <f t="shared" si="917"/>
        <v/>
      </c>
    </row>
    <row r="29263" spans="2:4" x14ac:dyDescent="0.3">
      <c r="B29263" s="211" t="str">
        <f t="shared" si="916"/>
        <v/>
      </c>
      <c r="D29263" s="213" t="str">
        <f t="shared" si="917"/>
        <v/>
      </c>
    </row>
    <row r="29264" spans="2:4" x14ac:dyDescent="0.3">
      <c r="B29264" s="211" t="str">
        <f t="shared" si="916"/>
        <v/>
      </c>
      <c r="D29264" s="213" t="str">
        <f t="shared" si="917"/>
        <v/>
      </c>
    </row>
    <row r="29265" spans="2:4" x14ac:dyDescent="0.3">
      <c r="B29265" s="211" t="str">
        <f t="shared" si="916"/>
        <v/>
      </c>
      <c r="D29265" s="213" t="str">
        <f t="shared" si="917"/>
        <v/>
      </c>
    </row>
    <row r="29266" spans="2:4" x14ac:dyDescent="0.3">
      <c r="B29266" s="211" t="str">
        <f t="shared" si="916"/>
        <v/>
      </c>
      <c r="D29266" s="213" t="str">
        <f t="shared" si="917"/>
        <v/>
      </c>
    </row>
    <row r="29267" spans="2:4" x14ac:dyDescent="0.3">
      <c r="B29267" s="211" t="str">
        <f t="shared" si="916"/>
        <v/>
      </c>
      <c r="D29267" s="213" t="str">
        <f t="shared" si="917"/>
        <v/>
      </c>
    </row>
    <row r="29268" spans="2:4" x14ac:dyDescent="0.3">
      <c r="B29268" s="211" t="str">
        <f t="shared" si="916"/>
        <v/>
      </c>
      <c r="D29268" s="213" t="str">
        <f t="shared" si="917"/>
        <v/>
      </c>
    </row>
    <row r="29269" spans="2:4" x14ac:dyDescent="0.3">
      <c r="B29269" s="211" t="str">
        <f t="shared" si="916"/>
        <v/>
      </c>
      <c r="D29269" s="213" t="str">
        <f t="shared" si="917"/>
        <v/>
      </c>
    </row>
    <row r="29270" spans="2:4" x14ac:dyDescent="0.3">
      <c r="B29270" s="211" t="str">
        <f t="shared" si="916"/>
        <v/>
      </c>
      <c r="D29270" s="213" t="str">
        <f t="shared" si="917"/>
        <v/>
      </c>
    </row>
    <row r="29271" spans="2:4" x14ac:dyDescent="0.3">
      <c r="B29271" s="211" t="str">
        <f t="shared" si="916"/>
        <v/>
      </c>
      <c r="D29271" s="213" t="str">
        <f t="shared" si="917"/>
        <v/>
      </c>
    </row>
    <row r="29272" spans="2:4" x14ac:dyDescent="0.3">
      <c r="B29272" s="211" t="str">
        <f t="shared" si="916"/>
        <v/>
      </c>
      <c r="D29272" s="213" t="str">
        <f t="shared" si="917"/>
        <v/>
      </c>
    </row>
    <row r="29273" spans="2:4" x14ac:dyDescent="0.3">
      <c r="B29273" s="211" t="str">
        <f t="shared" si="916"/>
        <v/>
      </c>
      <c r="D29273" s="213" t="str">
        <f t="shared" si="917"/>
        <v/>
      </c>
    </row>
    <row r="29274" spans="2:4" x14ac:dyDescent="0.3">
      <c r="B29274" s="211" t="str">
        <f t="shared" si="916"/>
        <v/>
      </c>
      <c r="D29274" s="213" t="str">
        <f t="shared" si="917"/>
        <v/>
      </c>
    </row>
    <row r="29275" spans="2:4" x14ac:dyDescent="0.3">
      <c r="B29275" s="211" t="str">
        <f t="shared" si="916"/>
        <v/>
      </c>
      <c r="D29275" s="213" t="str">
        <f t="shared" si="917"/>
        <v/>
      </c>
    </row>
    <row r="29276" spans="2:4" x14ac:dyDescent="0.3">
      <c r="B29276" s="211" t="str">
        <f t="shared" si="916"/>
        <v/>
      </c>
      <c r="D29276" s="213" t="str">
        <f t="shared" si="917"/>
        <v/>
      </c>
    </row>
    <row r="29277" spans="2:4" x14ac:dyDescent="0.3">
      <c r="B29277" s="211" t="str">
        <f t="shared" si="916"/>
        <v/>
      </c>
      <c r="D29277" s="213" t="str">
        <f t="shared" si="917"/>
        <v/>
      </c>
    </row>
    <row r="29278" spans="2:4" x14ac:dyDescent="0.3">
      <c r="B29278" s="211" t="str">
        <f t="shared" si="916"/>
        <v/>
      </c>
      <c r="D29278" s="213" t="str">
        <f t="shared" si="917"/>
        <v/>
      </c>
    </row>
    <row r="29279" spans="2:4" x14ac:dyDescent="0.3">
      <c r="B29279" s="211" t="str">
        <f t="shared" si="916"/>
        <v/>
      </c>
      <c r="D29279" s="213" t="str">
        <f t="shared" si="917"/>
        <v/>
      </c>
    </row>
    <row r="29280" spans="2:4" x14ac:dyDescent="0.3">
      <c r="B29280" s="211" t="str">
        <f t="shared" si="916"/>
        <v/>
      </c>
      <c r="D29280" s="213" t="str">
        <f t="shared" si="917"/>
        <v/>
      </c>
    </row>
    <row r="29281" spans="2:4" x14ac:dyDescent="0.3">
      <c r="B29281" s="211" t="str">
        <f t="shared" si="916"/>
        <v/>
      </c>
      <c r="D29281" s="213" t="str">
        <f t="shared" si="917"/>
        <v/>
      </c>
    </row>
    <row r="29282" spans="2:4" x14ac:dyDescent="0.3">
      <c r="B29282" s="211" t="str">
        <f t="shared" si="916"/>
        <v/>
      </c>
      <c r="D29282" s="213" t="str">
        <f t="shared" si="917"/>
        <v/>
      </c>
    </row>
    <row r="29283" spans="2:4" x14ac:dyDescent="0.3">
      <c r="B29283" s="211" t="str">
        <f t="shared" si="916"/>
        <v/>
      </c>
      <c r="D29283" s="213" t="str">
        <f t="shared" si="917"/>
        <v/>
      </c>
    </row>
    <row r="29284" spans="2:4" x14ac:dyDescent="0.3">
      <c r="B29284" s="211" t="str">
        <f t="shared" si="916"/>
        <v/>
      </c>
      <c r="D29284" s="213" t="str">
        <f t="shared" si="917"/>
        <v/>
      </c>
    </row>
    <row r="29285" spans="2:4" x14ac:dyDescent="0.3">
      <c r="B29285" s="211" t="str">
        <f t="shared" si="916"/>
        <v/>
      </c>
      <c r="D29285" s="213" t="str">
        <f t="shared" si="917"/>
        <v/>
      </c>
    </row>
    <row r="29286" spans="2:4" x14ac:dyDescent="0.3">
      <c r="B29286" s="211" t="str">
        <f t="shared" si="916"/>
        <v/>
      </c>
      <c r="D29286" s="213" t="str">
        <f t="shared" si="917"/>
        <v/>
      </c>
    </row>
    <row r="29287" spans="2:4" x14ac:dyDescent="0.3">
      <c r="B29287" s="211" t="str">
        <f t="shared" si="916"/>
        <v/>
      </c>
      <c r="D29287" s="213" t="str">
        <f t="shared" si="917"/>
        <v/>
      </c>
    </row>
    <row r="29288" spans="2:4" x14ac:dyDescent="0.3">
      <c r="B29288" s="211" t="str">
        <f t="shared" si="916"/>
        <v/>
      </c>
      <c r="D29288" s="213" t="str">
        <f t="shared" si="917"/>
        <v/>
      </c>
    </row>
    <row r="29289" spans="2:4" x14ac:dyDescent="0.3">
      <c r="B29289" s="211" t="str">
        <f t="shared" si="916"/>
        <v/>
      </c>
      <c r="D29289" s="213" t="str">
        <f t="shared" si="917"/>
        <v/>
      </c>
    </row>
    <row r="29290" spans="2:4" x14ac:dyDescent="0.3">
      <c r="B29290" s="211" t="str">
        <f t="shared" si="916"/>
        <v/>
      </c>
      <c r="D29290" s="213" t="str">
        <f t="shared" si="917"/>
        <v/>
      </c>
    </row>
    <row r="29291" spans="2:4" x14ac:dyDescent="0.3">
      <c r="B29291" s="211" t="str">
        <f t="shared" si="916"/>
        <v/>
      </c>
      <c r="D29291" s="213" t="str">
        <f t="shared" si="917"/>
        <v/>
      </c>
    </row>
    <row r="29292" spans="2:4" x14ac:dyDescent="0.3">
      <c r="B29292" s="211" t="str">
        <f t="shared" si="916"/>
        <v/>
      </c>
      <c r="D29292" s="213" t="str">
        <f t="shared" si="917"/>
        <v/>
      </c>
    </row>
    <row r="29293" spans="2:4" x14ac:dyDescent="0.3">
      <c r="B29293" s="211" t="str">
        <f t="shared" si="916"/>
        <v/>
      </c>
      <c r="D29293" s="213" t="str">
        <f t="shared" si="917"/>
        <v/>
      </c>
    </row>
    <row r="29294" spans="2:4" x14ac:dyDescent="0.3">
      <c r="B29294" s="211" t="str">
        <f t="shared" si="916"/>
        <v/>
      </c>
      <c r="D29294" s="213" t="str">
        <f t="shared" si="917"/>
        <v/>
      </c>
    </row>
    <row r="29295" spans="2:4" x14ac:dyDescent="0.3">
      <c r="B29295" s="211" t="str">
        <f t="shared" si="916"/>
        <v/>
      </c>
      <c r="D29295" s="213" t="str">
        <f t="shared" si="917"/>
        <v/>
      </c>
    </row>
    <row r="29296" spans="2:4" x14ac:dyDescent="0.3">
      <c r="B29296" s="211" t="str">
        <f t="shared" si="916"/>
        <v/>
      </c>
      <c r="D29296" s="213" t="str">
        <f t="shared" si="917"/>
        <v/>
      </c>
    </row>
    <row r="29297" spans="2:4" x14ac:dyDescent="0.3">
      <c r="B29297" s="211" t="str">
        <f t="shared" si="916"/>
        <v/>
      </c>
      <c r="D29297" s="213" t="str">
        <f t="shared" si="917"/>
        <v/>
      </c>
    </row>
    <row r="29298" spans="2:4" x14ac:dyDescent="0.3">
      <c r="B29298" s="211" t="str">
        <f t="shared" si="916"/>
        <v/>
      </c>
      <c r="D29298" s="213" t="str">
        <f t="shared" si="917"/>
        <v/>
      </c>
    </row>
    <row r="29299" spans="2:4" x14ac:dyDescent="0.3">
      <c r="B29299" s="211" t="str">
        <f t="shared" si="916"/>
        <v/>
      </c>
      <c r="D29299" s="213" t="str">
        <f t="shared" si="917"/>
        <v/>
      </c>
    </row>
    <row r="29300" spans="2:4" x14ac:dyDescent="0.3">
      <c r="B29300" s="211" t="str">
        <f t="shared" si="916"/>
        <v/>
      </c>
      <c r="D29300" s="213" t="str">
        <f t="shared" si="917"/>
        <v/>
      </c>
    </row>
    <row r="29301" spans="2:4" x14ac:dyDescent="0.3">
      <c r="B29301" s="211" t="str">
        <f t="shared" si="916"/>
        <v/>
      </c>
      <c r="D29301" s="213" t="str">
        <f t="shared" si="917"/>
        <v/>
      </c>
    </row>
    <row r="29302" spans="2:4" x14ac:dyDescent="0.3">
      <c r="B29302" s="211" t="str">
        <f t="shared" si="916"/>
        <v/>
      </c>
      <c r="D29302" s="213" t="str">
        <f t="shared" si="917"/>
        <v/>
      </c>
    </row>
    <row r="29303" spans="2:4" x14ac:dyDescent="0.3">
      <c r="B29303" s="211" t="str">
        <f t="shared" si="916"/>
        <v/>
      </c>
      <c r="D29303" s="213" t="str">
        <f t="shared" si="917"/>
        <v/>
      </c>
    </row>
    <row r="29304" spans="2:4" x14ac:dyDescent="0.3">
      <c r="B29304" s="211" t="str">
        <f t="shared" si="916"/>
        <v/>
      </c>
      <c r="D29304" s="213" t="str">
        <f t="shared" si="917"/>
        <v/>
      </c>
    </row>
    <row r="29305" spans="2:4" x14ac:dyDescent="0.3">
      <c r="B29305" s="211" t="str">
        <f t="shared" si="916"/>
        <v/>
      </c>
      <c r="D29305" s="213" t="str">
        <f t="shared" si="917"/>
        <v/>
      </c>
    </row>
    <row r="29306" spans="2:4" x14ac:dyDescent="0.3">
      <c r="B29306" s="211" t="str">
        <f t="shared" si="916"/>
        <v/>
      </c>
      <c r="D29306" s="213" t="str">
        <f t="shared" si="917"/>
        <v/>
      </c>
    </row>
    <row r="29307" spans="2:4" x14ac:dyDescent="0.3">
      <c r="B29307" s="211" t="str">
        <f t="shared" si="916"/>
        <v/>
      </c>
      <c r="D29307" s="213" t="str">
        <f t="shared" si="917"/>
        <v/>
      </c>
    </row>
    <row r="29308" spans="2:4" x14ac:dyDescent="0.3">
      <c r="B29308" s="211" t="str">
        <f t="shared" si="916"/>
        <v/>
      </c>
      <c r="D29308" s="213" t="str">
        <f t="shared" si="917"/>
        <v/>
      </c>
    </row>
    <row r="29309" spans="2:4" x14ac:dyDescent="0.3">
      <c r="B29309" s="211" t="str">
        <f t="shared" si="916"/>
        <v/>
      </c>
      <c r="D29309" s="213" t="str">
        <f t="shared" si="917"/>
        <v/>
      </c>
    </row>
    <row r="29310" spans="2:4" x14ac:dyDescent="0.3">
      <c r="B29310" s="211" t="str">
        <f t="shared" si="916"/>
        <v/>
      </c>
      <c r="D29310" s="213" t="str">
        <f t="shared" si="917"/>
        <v/>
      </c>
    </row>
    <row r="29311" spans="2:4" x14ac:dyDescent="0.3">
      <c r="B29311" s="211" t="str">
        <f t="shared" si="916"/>
        <v/>
      </c>
      <c r="D29311" s="213" t="str">
        <f t="shared" si="917"/>
        <v/>
      </c>
    </row>
    <row r="29312" spans="2:4" x14ac:dyDescent="0.3">
      <c r="B29312" s="211" t="str">
        <f t="shared" si="916"/>
        <v/>
      </c>
      <c r="D29312" s="213" t="str">
        <f t="shared" si="917"/>
        <v/>
      </c>
    </row>
    <row r="29313" spans="2:4" x14ac:dyDescent="0.3">
      <c r="B29313" s="211" t="str">
        <f t="shared" si="916"/>
        <v/>
      </c>
      <c r="D29313" s="213" t="str">
        <f t="shared" si="917"/>
        <v/>
      </c>
    </row>
    <row r="29314" spans="2:4" x14ac:dyDescent="0.3">
      <c r="B29314" s="211" t="str">
        <f t="shared" si="916"/>
        <v/>
      </c>
      <c r="D29314" s="213" t="str">
        <f t="shared" si="917"/>
        <v/>
      </c>
    </row>
    <row r="29315" spans="2:4" x14ac:dyDescent="0.3">
      <c r="B29315" s="211" t="str">
        <f t="shared" si="916"/>
        <v/>
      </c>
      <c r="D29315" s="213" t="str">
        <f t="shared" si="917"/>
        <v/>
      </c>
    </row>
    <row r="29316" spans="2:4" x14ac:dyDescent="0.3">
      <c r="B29316" s="211" t="str">
        <f t="shared" si="916"/>
        <v/>
      </c>
      <c r="D29316" s="213" t="str">
        <f t="shared" si="917"/>
        <v/>
      </c>
    </row>
    <row r="29317" spans="2:4" x14ac:dyDescent="0.3">
      <c r="B29317" s="211" t="str">
        <f t="shared" si="916"/>
        <v/>
      </c>
      <c r="D29317" s="213" t="str">
        <f t="shared" si="917"/>
        <v/>
      </c>
    </row>
    <row r="29318" spans="2:4" x14ac:dyDescent="0.3">
      <c r="B29318" s="211" t="str">
        <f t="shared" ref="B29318:B29381" si="918">IF(NOT(ISBLANK(A29318)),INT(($B$2-A29318)/365.25),"")</f>
        <v/>
      </c>
      <c r="D29318" s="213" t="str">
        <f t="shared" ref="D29318:D29381" si="919">_xlfn.IFNA(VLOOKUP(B29318,AgeGroups,2,TRUE),"")</f>
        <v/>
      </c>
    </row>
    <row r="29319" spans="2:4" x14ac:dyDescent="0.3">
      <c r="B29319" s="211" t="str">
        <f t="shared" si="918"/>
        <v/>
      </c>
      <c r="D29319" s="213" t="str">
        <f t="shared" si="919"/>
        <v/>
      </c>
    </row>
    <row r="29320" spans="2:4" x14ac:dyDescent="0.3">
      <c r="B29320" s="211" t="str">
        <f t="shared" si="918"/>
        <v/>
      </c>
      <c r="D29320" s="213" t="str">
        <f t="shared" si="919"/>
        <v/>
      </c>
    </row>
    <row r="29321" spans="2:4" x14ac:dyDescent="0.3">
      <c r="B29321" s="211" t="str">
        <f t="shared" si="918"/>
        <v/>
      </c>
      <c r="D29321" s="213" t="str">
        <f t="shared" si="919"/>
        <v/>
      </c>
    </row>
    <row r="29322" spans="2:4" x14ac:dyDescent="0.3">
      <c r="B29322" s="211" t="str">
        <f t="shared" si="918"/>
        <v/>
      </c>
      <c r="D29322" s="213" t="str">
        <f t="shared" si="919"/>
        <v/>
      </c>
    </row>
    <row r="29323" spans="2:4" x14ac:dyDescent="0.3">
      <c r="B29323" s="211" t="str">
        <f t="shared" si="918"/>
        <v/>
      </c>
      <c r="D29323" s="213" t="str">
        <f t="shared" si="919"/>
        <v/>
      </c>
    </row>
    <row r="29324" spans="2:4" x14ac:dyDescent="0.3">
      <c r="B29324" s="211" t="str">
        <f t="shared" si="918"/>
        <v/>
      </c>
      <c r="D29324" s="213" t="str">
        <f t="shared" si="919"/>
        <v/>
      </c>
    </row>
    <row r="29325" spans="2:4" x14ac:dyDescent="0.3">
      <c r="B29325" s="211" t="str">
        <f t="shared" si="918"/>
        <v/>
      </c>
      <c r="D29325" s="213" t="str">
        <f t="shared" si="919"/>
        <v/>
      </c>
    </row>
    <row r="29326" spans="2:4" x14ac:dyDescent="0.3">
      <c r="B29326" s="211" t="str">
        <f t="shared" si="918"/>
        <v/>
      </c>
      <c r="D29326" s="213" t="str">
        <f t="shared" si="919"/>
        <v/>
      </c>
    </row>
    <row r="29327" spans="2:4" x14ac:dyDescent="0.3">
      <c r="B29327" s="211" t="str">
        <f t="shared" si="918"/>
        <v/>
      </c>
      <c r="D29327" s="213" t="str">
        <f t="shared" si="919"/>
        <v/>
      </c>
    </row>
    <row r="29328" spans="2:4" x14ac:dyDescent="0.3">
      <c r="B29328" s="211" t="str">
        <f t="shared" si="918"/>
        <v/>
      </c>
      <c r="D29328" s="213" t="str">
        <f t="shared" si="919"/>
        <v/>
      </c>
    </row>
    <row r="29329" spans="2:4" x14ac:dyDescent="0.3">
      <c r="B29329" s="211" t="str">
        <f t="shared" si="918"/>
        <v/>
      </c>
      <c r="D29329" s="213" t="str">
        <f t="shared" si="919"/>
        <v/>
      </c>
    </row>
    <row r="29330" spans="2:4" x14ac:dyDescent="0.3">
      <c r="B29330" s="211" t="str">
        <f t="shared" si="918"/>
        <v/>
      </c>
      <c r="D29330" s="213" t="str">
        <f t="shared" si="919"/>
        <v/>
      </c>
    </row>
    <row r="29331" spans="2:4" x14ac:dyDescent="0.3">
      <c r="B29331" s="211" t="str">
        <f t="shared" si="918"/>
        <v/>
      </c>
      <c r="D29331" s="213" t="str">
        <f t="shared" si="919"/>
        <v/>
      </c>
    </row>
    <row r="29332" spans="2:4" x14ac:dyDescent="0.3">
      <c r="B29332" s="211" t="str">
        <f t="shared" si="918"/>
        <v/>
      </c>
      <c r="D29332" s="213" t="str">
        <f t="shared" si="919"/>
        <v/>
      </c>
    </row>
    <row r="29333" spans="2:4" x14ac:dyDescent="0.3">
      <c r="B29333" s="211" t="str">
        <f t="shared" si="918"/>
        <v/>
      </c>
      <c r="D29333" s="213" t="str">
        <f t="shared" si="919"/>
        <v/>
      </c>
    </row>
    <row r="29334" spans="2:4" x14ac:dyDescent="0.3">
      <c r="B29334" s="211" t="str">
        <f t="shared" si="918"/>
        <v/>
      </c>
      <c r="D29334" s="213" t="str">
        <f t="shared" si="919"/>
        <v/>
      </c>
    </row>
    <row r="29335" spans="2:4" x14ac:dyDescent="0.3">
      <c r="B29335" s="211" t="str">
        <f t="shared" si="918"/>
        <v/>
      </c>
      <c r="D29335" s="213" t="str">
        <f t="shared" si="919"/>
        <v/>
      </c>
    </row>
    <row r="29336" spans="2:4" x14ac:dyDescent="0.3">
      <c r="B29336" s="211" t="str">
        <f t="shared" si="918"/>
        <v/>
      </c>
      <c r="D29336" s="213" t="str">
        <f t="shared" si="919"/>
        <v/>
      </c>
    </row>
    <row r="29337" spans="2:4" x14ac:dyDescent="0.3">
      <c r="B29337" s="211" t="str">
        <f t="shared" si="918"/>
        <v/>
      </c>
      <c r="D29337" s="213" t="str">
        <f t="shared" si="919"/>
        <v/>
      </c>
    </row>
    <row r="29338" spans="2:4" x14ac:dyDescent="0.3">
      <c r="B29338" s="211" t="str">
        <f t="shared" si="918"/>
        <v/>
      </c>
      <c r="D29338" s="213" t="str">
        <f t="shared" si="919"/>
        <v/>
      </c>
    </row>
    <row r="29339" spans="2:4" x14ac:dyDescent="0.3">
      <c r="B29339" s="211" t="str">
        <f t="shared" si="918"/>
        <v/>
      </c>
      <c r="D29339" s="213" t="str">
        <f t="shared" si="919"/>
        <v/>
      </c>
    </row>
    <row r="29340" spans="2:4" x14ac:dyDescent="0.3">
      <c r="B29340" s="211" t="str">
        <f t="shared" si="918"/>
        <v/>
      </c>
      <c r="D29340" s="213" t="str">
        <f t="shared" si="919"/>
        <v/>
      </c>
    </row>
    <row r="29341" spans="2:4" x14ac:dyDescent="0.3">
      <c r="B29341" s="211" t="str">
        <f t="shared" si="918"/>
        <v/>
      </c>
      <c r="D29341" s="213" t="str">
        <f t="shared" si="919"/>
        <v/>
      </c>
    </row>
    <row r="29342" spans="2:4" x14ac:dyDescent="0.3">
      <c r="B29342" s="211" t="str">
        <f t="shared" si="918"/>
        <v/>
      </c>
      <c r="D29342" s="213" t="str">
        <f t="shared" si="919"/>
        <v/>
      </c>
    </row>
    <row r="29343" spans="2:4" x14ac:dyDescent="0.3">
      <c r="B29343" s="211" t="str">
        <f t="shared" si="918"/>
        <v/>
      </c>
      <c r="D29343" s="213" t="str">
        <f t="shared" si="919"/>
        <v/>
      </c>
    </row>
    <row r="29344" spans="2:4" x14ac:dyDescent="0.3">
      <c r="B29344" s="211" t="str">
        <f t="shared" si="918"/>
        <v/>
      </c>
      <c r="D29344" s="213" t="str">
        <f t="shared" si="919"/>
        <v/>
      </c>
    </row>
    <row r="29345" spans="2:4" x14ac:dyDescent="0.3">
      <c r="B29345" s="211" t="str">
        <f t="shared" si="918"/>
        <v/>
      </c>
      <c r="D29345" s="213" t="str">
        <f t="shared" si="919"/>
        <v/>
      </c>
    </row>
    <row r="29346" spans="2:4" x14ac:dyDescent="0.3">
      <c r="B29346" s="211" t="str">
        <f t="shared" si="918"/>
        <v/>
      </c>
      <c r="D29346" s="213" t="str">
        <f t="shared" si="919"/>
        <v/>
      </c>
    </row>
    <row r="29347" spans="2:4" x14ac:dyDescent="0.3">
      <c r="B29347" s="211" t="str">
        <f t="shared" si="918"/>
        <v/>
      </c>
      <c r="D29347" s="213" t="str">
        <f t="shared" si="919"/>
        <v/>
      </c>
    </row>
    <row r="29348" spans="2:4" x14ac:dyDescent="0.3">
      <c r="B29348" s="211" t="str">
        <f t="shared" si="918"/>
        <v/>
      </c>
      <c r="D29348" s="213" t="str">
        <f t="shared" si="919"/>
        <v/>
      </c>
    </row>
    <row r="29349" spans="2:4" x14ac:dyDescent="0.3">
      <c r="B29349" s="211" t="str">
        <f t="shared" si="918"/>
        <v/>
      </c>
      <c r="D29349" s="213" t="str">
        <f t="shared" si="919"/>
        <v/>
      </c>
    </row>
    <row r="29350" spans="2:4" x14ac:dyDescent="0.3">
      <c r="B29350" s="211" t="str">
        <f t="shared" si="918"/>
        <v/>
      </c>
      <c r="D29350" s="213" t="str">
        <f t="shared" si="919"/>
        <v/>
      </c>
    </row>
    <row r="29351" spans="2:4" x14ac:dyDescent="0.3">
      <c r="B29351" s="211" t="str">
        <f t="shared" si="918"/>
        <v/>
      </c>
      <c r="D29351" s="213" t="str">
        <f t="shared" si="919"/>
        <v/>
      </c>
    </row>
    <row r="29352" spans="2:4" x14ac:dyDescent="0.3">
      <c r="B29352" s="211" t="str">
        <f t="shared" si="918"/>
        <v/>
      </c>
      <c r="D29352" s="213" t="str">
        <f t="shared" si="919"/>
        <v/>
      </c>
    </row>
    <row r="29353" spans="2:4" x14ac:dyDescent="0.3">
      <c r="B29353" s="211" t="str">
        <f t="shared" si="918"/>
        <v/>
      </c>
      <c r="D29353" s="213" t="str">
        <f t="shared" si="919"/>
        <v/>
      </c>
    </row>
    <row r="29354" spans="2:4" x14ac:dyDescent="0.3">
      <c r="B29354" s="211" t="str">
        <f t="shared" si="918"/>
        <v/>
      </c>
      <c r="D29354" s="213" t="str">
        <f t="shared" si="919"/>
        <v/>
      </c>
    </row>
    <row r="29355" spans="2:4" x14ac:dyDescent="0.3">
      <c r="B29355" s="211" t="str">
        <f t="shared" si="918"/>
        <v/>
      </c>
      <c r="D29355" s="213" t="str">
        <f t="shared" si="919"/>
        <v/>
      </c>
    </row>
    <row r="29356" spans="2:4" x14ac:dyDescent="0.3">
      <c r="B29356" s="211" t="str">
        <f t="shared" si="918"/>
        <v/>
      </c>
      <c r="D29356" s="213" t="str">
        <f t="shared" si="919"/>
        <v/>
      </c>
    </row>
    <row r="29357" spans="2:4" x14ac:dyDescent="0.3">
      <c r="B29357" s="211" t="str">
        <f t="shared" si="918"/>
        <v/>
      </c>
      <c r="D29357" s="213" t="str">
        <f t="shared" si="919"/>
        <v/>
      </c>
    </row>
    <row r="29358" spans="2:4" x14ac:dyDescent="0.3">
      <c r="B29358" s="211" t="str">
        <f t="shared" si="918"/>
        <v/>
      </c>
      <c r="D29358" s="213" t="str">
        <f t="shared" si="919"/>
        <v/>
      </c>
    </row>
    <row r="29359" spans="2:4" x14ac:dyDescent="0.3">
      <c r="B29359" s="211" t="str">
        <f t="shared" si="918"/>
        <v/>
      </c>
      <c r="D29359" s="213" t="str">
        <f t="shared" si="919"/>
        <v/>
      </c>
    </row>
    <row r="29360" spans="2:4" x14ac:dyDescent="0.3">
      <c r="B29360" s="211" t="str">
        <f t="shared" si="918"/>
        <v/>
      </c>
      <c r="D29360" s="213" t="str">
        <f t="shared" si="919"/>
        <v/>
      </c>
    </row>
    <row r="29361" spans="2:4" x14ac:dyDescent="0.3">
      <c r="B29361" s="211" t="str">
        <f t="shared" si="918"/>
        <v/>
      </c>
      <c r="D29361" s="213" t="str">
        <f t="shared" si="919"/>
        <v/>
      </c>
    </row>
    <row r="29362" spans="2:4" x14ac:dyDescent="0.3">
      <c r="B29362" s="211" t="str">
        <f t="shared" si="918"/>
        <v/>
      </c>
      <c r="D29362" s="213" t="str">
        <f t="shared" si="919"/>
        <v/>
      </c>
    </row>
    <row r="29363" spans="2:4" x14ac:dyDescent="0.3">
      <c r="B29363" s="211" t="str">
        <f t="shared" si="918"/>
        <v/>
      </c>
      <c r="D29363" s="213" t="str">
        <f t="shared" si="919"/>
        <v/>
      </c>
    </row>
    <row r="29364" spans="2:4" x14ac:dyDescent="0.3">
      <c r="B29364" s="211" t="str">
        <f t="shared" si="918"/>
        <v/>
      </c>
      <c r="D29364" s="213" t="str">
        <f t="shared" si="919"/>
        <v/>
      </c>
    </row>
    <row r="29365" spans="2:4" x14ac:dyDescent="0.3">
      <c r="B29365" s="211" t="str">
        <f t="shared" si="918"/>
        <v/>
      </c>
      <c r="D29365" s="213" t="str">
        <f t="shared" si="919"/>
        <v/>
      </c>
    </row>
    <row r="29366" spans="2:4" x14ac:dyDescent="0.3">
      <c r="B29366" s="211" t="str">
        <f t="shared" si="918"/>
        <v/>
      </c>
      <c r="D29366" s="213" t="str">
        <f t="shared" si="919"/>
        <v/>
      </c>
    </row>
    <row r="29367" spans="2:4" x14ac:dyDescent="0.3">
      <c r="B29367" s="211" t="str">
        <f t="shared" si="918"/>
        <v/>
      </c>
      <c r="D29367" s="213" t="str">
        <f t="shared" si="919"/>
        <v/>
      </c>
    </row>
    <row r="29368" spans="2:4" x14ac:dyDescent="0.3">
      <c r="B29368" s="211" t="str">
        <f t="shared" si="918"/>
        <v/>
      </c>
      <c r="D29368" s="213" t="str">
        <f t="shared" si="919"/>
        <v/>
      </c>
    </row>
    <row r="29369" spans="2:4" x14ac:dyDescent="0.3">
      <c r="B29369" s="211" t="str">
        <f t="shared" si="918"/>
        <v/>
      </c>
      <c r="D29369" s="213" t="str">
        <f t="shared" si="919"/>
        <v/>
      </c>
    </row>
    <row r="29370" spans="2:4" x14ac:dyDescent="0.3">
      <c r="B29370" s="211" t="str">
        <f t="shared" si="918"/>
        <v/>
      </c>
      <c r="D29370" s="213" t="str">
        <f t="shared" si="919"/>
        <v/>
      </c>
    </row>
    <row r="29371" spans="2:4" x14ac:dyDescent="0.3">
      <c r="B29371" s="211" t="str">
        <f t="shared" si="918"/>
        <v/>
      </c>
      <c r="D29371" s="213" t="str">
        <f t="shared" si="919"/>
        <v/>
      </c>
    </row>
    <row r="29372" spans="2:4" x14ac:dyDescent="0.3">
      <c r="B29372" s="211" t="str">
        <f t="shared" si="918"/>
        <v/>
      </c>
      <c r="D29372" s="213" t="str">
        <f t="shared" si="919"/>
        <v/>
      </c>
    </row>
    <row r="29373" spans="2:4" x14ac:dyDescent="0.3">
      <c r="B29373" s="211" t="str">
        <f t="shared" si="918"/>
        <v/>
      </c>
      <c r="D29373" s="213" t="str">
        <f t="shared" si="919"/>
        <v/>
      </c>
    </row>
    <row r="29374" spans="2:4" x14ac:dyDescent="0.3">
      <c r="B29374" s="211" t="str">
        <f t="shared" si="918"/>
        <v/>
      </c>
      <c r="D29374" s="213" t="str">
        <f t="shared" si="919"/>
        <v/>
      </c>
    </row>
    <row r="29375" spans="2:4" x14ac:dyDescent="0.3">
      <c r="B29375" s="211" t="str">
        <f t="shared" si="918"/>
        <v/>
      </c>
      <c r="D29375" s="213" t="str">
        <f t="shared" si="919"/>
        <v/>
      </c>
    </row>
    <row r="29376" spans="2:4" x14ac:dyDescent="0.3">
      <c r="B29376" s="211" t="str">
        <f t="shared" si="918"/>
        <v/>
      </c>
      <c r="D29376" s="213" t="str">
        <f t="shared" si="919"/>
        <v/>
      </c>
    </row>
    <row r="29377" spans="2:4" x14ac:dyDescent="0.3">
      <c r="B29377" s="211" t="str">
        <f t="shared" si="918"/>
        <v/>
      </c>
      <c r="D29377" s="213" t="str">
        <f t="shared" si="919"/>
        <v/>
      </c>
    </row>
    <row r="29378" spans="2:4" x14ac:dyDescent="0.3">
      <c r="B29378" s="211" t="str">
        <f t="shared" si="918"/>
        <v/>
      </c>
      <c r="D29378" s="213" t="str">
        <f t="shared" si="919"/>
        <v/>
      </c>
    </row>
    <row r="29379" spans="2:4" x14ac:dyDescent="0.3">
      <c r="B29379" s="211" t="str">
        <f t="shared" si="918"/>
        <v/>
      </c>
      <c r="D29379" s="213" t="str">
        <f t="shared" si="919"/>
        <v/>
      </c>
    </row>
    <row r="29380" spans="2:4" x14ac:dyDescent="0.3">
      <c r="B29380" s="211" t="str">
        <f t="shared" si="918"/>
        <v/>
      </c>
      <c r="D29380" s="213" t="str">
        <f t="shared" si="919"/>
        <v/>
      </c>
    </row>
    <row r="29381" spans="2:4" x14ac:dyDescent="0.3">
      <c r="B29381" s="211" t="str">
        <f t="shared" si="918"/>
        <v/>
      </c>
      <c r="D29381" s="213" t="str">
        <f t="shared" si="919"/>
        <v/>
      </c>
    </row>
    <row r="29382" spans="2:4" x14ac:dyDescent="0.3">
      <c r="B29382" s="211" t="str">
        <f t="shared" ref="B29382:B29445" si="920">IF(NOT(ISBLANK(A29382)),INT(($B$2-A29382)/365.25),"")</f>
        <v/>
      </c>
      <c r="D29382" s="213" t="str">
        <f t="shared" ref="D29382:D29445" si="921">_xlfn.IFNA(VLOOKUP(B29382,AgeGroups,2,TRUE),"")</f>
        <v/>
      </c>
    </row>
    <row r="29383" spans="2:4" x14ac:dyDescent="0.3">
      <c r="B29383" s="211" t="str">
        <f t="shared" si="920"/>
        <v/>
      </c>
      <c r="D29383" s="213" t="str">
        <f t="shared" si="921"/>
        <v/>
      </c>
    </row>
    <row r="29384" spans="2:4" x14ac:dyDescent="0.3">
      <c r="B29384" s="211" t="str">
        <f t="shared" si="920"/>
        <v/>
      </c>
      <c r="D29384" s="213" t="str">
        <f t="shared" si="921"/>
        <v/>
      </c>
    </row>
    <row r="29385" spans="2:4" x14ac:dyDescent="0.3">
      <c r="B29385" s="211" t="str">
        <f t="shared" si="920"/>
        <v/>
      </c>
      <c r="D29385" s="213" t="str">
        <f t="shared" si="921"/>
        <v/>
      </c>
    </row>
    <row r="29386" spans="2:4" x14ac:dyDescent="0.3">
      <c r="B29386" s="211" t="str">
        <f t="shared" si="920"/>
        <v/>
      </c>
      <c r="D29386" s="213" t="str">
        <f t="shared" si="921"/>
        <v/>
      </c>
    </row>
    <row r="29387" spans="2:4" x14ac:dyDescent="0.3">
      <c r="B29387" s="211" t="str">
        <f t="shared" si="920"/>
        <v/>
      </c>
      <c r="D29387" s="213" t="str">
        <f t="shared" si="921"/>
        <v/>
      </c>
    </row>
    <row r="29388" spans="2:4" x14ac:dyDescent="0.3">
      <c r="B29388" s="211" t="str">
        <f t="shared" si="920"/>
        <v/>
      </c>
      <c r="D29388" s="213" t="str">
        <f t="shared" si="921"/>
        <v/>
      </c>
    </row>
    <row r="29389" spans="2:4" x14ac:dyDescent="0.3">
      <c r="B29389" s="211" t="str">
        <f t="shared" si="920"/>
        <v/>
      </c>
      <c r="D29389" s="213" t="str">
        <f t="shared" si="921"/>
        <v/>
      </c>
    </row>
    <row r="29390" spans="2:4" x14ac:dyDescent="0.3">
      <c r="B29390" s="211" t="str">
        <f t="shared" si="920"/>
        <v/>
      </c>
      <c r="D29390" s="213" t="str">
        <f t="shared" si="921"/>
        <v/>
      </c>
    </row>
    <row r="29391" spans="2:4" x14ac:dyDescent="0.3">
      <c r="B29391" s="211" t="str">
        <f t="shared" si="920"/>
        <v/>
      </c>
      <c r="D29391" s="213" t="str">
        <f t="shared" si="921"/>
        <v/>
      </c>
    </row>
    <row r="29392" spans="2:4" x14ac:dyDescent="0.3">
      <c r="B29392" s="211" t="str">
        <f t="shared" si="920"/>
        <v/>
      </c>
      <c r="D29392" s="213" t="str">
        <f t="shared" si="921"/>
        <v/>
      </c>
    </row>
    <row r="29393" spans="2:4" x14ac:dyDescent="0.3">
      <c r="B29393" s="211" t="str">
        <f t="shared" si="920"/>
        <v/>
      </c>
      <c r="D29393" s="213" t="str">
        <f t="shared" si="921"/>
        <v/>
      </c>
    </row>
    <row r="29394" spans="2:4" x14ac:dyDescent="0.3">
      <c r="B29394" s="211" t="str">
        <f t="shared" si="920"/>
        <v/>
      </c>
      <c r="D29394" s="213" t="str">
        <f t="shared" si="921"/>
        <v/>
      </c>
    </row>
    <row r="29395" spans="2:4" x14ac:dyDescent="0.3">
      <c r="B29395" s="211" t="str">
        <f t="shared" si="920"/>
        <v/>
      </c>
      <c r="D29395" s="213" t="str">
        <f t="shared" si="921"/>
        <v/>
      </c>
    </row>
    <row r="29396" spans="2:4" x14ac:dyDescent="0.3">
      <c r="B29396" s="211" t="str">
        <f t="shared" si="920"/>
        <v/>
      </c>
      <c r="D29396" s="213" t="str">
        <f t="shared" si="921"/>
        <v/>
      </c>
    </row>
    <row r="29397" spans="2:4" x14ac:dyDescent="0.3">
      <c r="B29397" s="211" t="str">
        <f t="shared" si="920"/>
        <v/>
      </c>
      <c r="D29397" s="213" t="str">
        <f t="shared" si="921"/>
        <v/>
      </c>
    </row>
    <row r="29398" spans="2:4" x14ac:dyDescent="0.3">
      <c r="B29398" s="211" t="str">
        <f t="shared" si="920"/>
        <v/>
      </c>
      <c r="D29398" s="213" t="str">
        <f t="shared" si="921"/>
        <v/>
      </c>
    </row>
    <row r="29399" spans="2:4" x14ac:dyDescent="0.3">
      <c r="B29399" s="211" t="str">
        <f t="shared" si="920"/>
        <v/>
      </c>
      <c r="D29399" s="213" t="str">
        <f t="shared" si="921"/>
        <v/>
      </c>
    </row>
    <row r="29400" spans="2:4" x14ac:dyDescent="0.3">
      <c r="B29400" s="211" t="str">
        <f t="shared" si="920"/>
        <v/>
      </c>
      <c r="D29400" s="213" t="str">
        <f t="shared" si="921"/>
        <v/>
      </c>
    </row>
    <row r="29401" spans="2:4" x14ac:dyDescent="0.3">
      <c r="B29401" s="211" t="str">
        <f t="shared" si="920"/>
        <v/>
      </c>
      <c r="D29401" s="213" t="str">
        <f t="shared" si="921"/>
        <v/>
      </c>
    </row>
    <row r="29402" spans="2:4" x14ac:dyDescent="0.3">
      <c r="B29402" s="211" t="str">
        <f t="shared" si="920"/>
        <v/>
      </c>
      <c r="D29402" s="213" t="str">
        <f t="shared" si="921"/>
        <v/>
      </c>
    </row>
    <row r="29403" spans="2:4" x14ac:dyDescent="0.3">
      <c r="B29403" s="211" t="str">
        <f t="shared" si="920"/>
        <v/>
      </c>
      <c r="D29403" s="213" t="str">
        <f t="shared" si="921"/>
        <v/>
      </c>
    </row>
    <row r="29404" spans="2:4" x14ac:dyDescent="0.3">
      <c r="B29404" s="211" t="str">
        <f t="shared" si="920"/>
        <v/>
      </c>
      <c r="D29404" s="213" t="str">
        <f t="shared" si="921"/>
        <v/>
      </c>
    </row>
    <row r="29405" spans="2:4" x14ac:dyDescent="0.3">
      <c r="B29405" s="211" t="str">
        <f t="shared" si="920"/>
        <v/>
      </c>
      <c r="D29405" s="213" t="str">
        <f t="shared" si="921"/>
        <v/>
      </c>
    </row>
    <row r="29406" spans="2:4" x14ac:dyDescent="0.3">
      <c r="B29406" s="211" t="str">
        <f t="shared" si="920"/>
        <v/>
      </c>
      <c r="D29406" s="213" t="str">
        <f t="shared" si="921"/>
        <v/>
      </c>
    </row>
    <row r="29407" spans="2:4" x14ac:dyDescent="0.3">
      <c r="B29407" s="211" t="str">
        <f t="shared" si="920"/>
        <v/>
      </c>
      <c r="D29407" s="213" t="str">
        <f t="shared" si="921"/>
        <v/>
      </c>
    </row>
    <row r="29408" spans="2:4" x14ac:dyDescent="0.3">
      <c r="B29408" s="211" t="str">
        <f t="shared" si="920"/>
        <v/>
      </c>
      <c r="D29408" s="213" t="str">
        <f t="shared" si="921"/>
        <v/>
      </c>
    </row>
    <row r="29409" spans="2:4" x14ac:dyDescent="0.3">
      <c r="B29409" s="211" t="str">
        <f t="shared" si="920"/>
        <v/>
      </c>
      <c r="D29409" s="213" t="str">
        <f t="shared" si="921"/>
        <v/>
      </c>
    </row>
    <row r="29410" spans="2:4" x14ac:dyDescent="0.3">
      <c r="B29410" s="211" t="str">
        <f t="shared" si="920"/>
        <v/>
      </c>
      <c r="D29410" s="213" t="str">
        <f t="shared" si="921"/>
        <v/>
      </c>
    </row>
    <row r="29411" spans="2:4" x14ac:dyDescent="0.3">
      <c r="B29411" s="211" t="str">
        <f t="shared" si="920"/>
        <v/>
      </c>
      <c r="D29411" s="213" t="str">
        <f t="shared" si="921"/>
        <v/>
      </c>
    </row>
    <row r="29412" spans="2:4" x14ac:dyDescent="0.3">
      <c r="B29412" s="211" t="str">
        <f t="shared" si="920"/>
        <v/>
      </c>
      <c r="D29412" s="213" t="str">
        <f t="shared" si="921"/>
        <v/>
      </c>
    </row>
    <row r="29413" spans="2:4" x14ac:dyDescent="0.3">
      <c r="B29413" s="211" t="str">
        <f t="shared" si="920"/>
        <v/>
      </c>
      <c r="D29413" s="213" t="str">
        <f t="shared" si="921"/>
        <v/>
      </c>
    </row>
    <row r="29414" spans="2:4" x14ac:dyDescent="0.3">
      <c r="B29414" s="211" t="str">
        <f t="shared" si="920"/>
        <v/>
      </c>
      <c r="D29414" s="213" t="str">
        <f t="shared" si="921"/>
        <v/>
      </c>
    </row>
    <row r="29415" spans="2:4" x14ac:dyDescent="0.3">
      <c r="B29415" s="211" t="str">
        <f t="shared" si="920"/>
        <v/>
      </c>
      <c r="D29415" s="213" t="str">
        <f t="shared" si="921"/>
        <v/>
      </c>
    </row>
    <row r="29416" spans="2:4" x14ac:dyDescent="0.3">
      <c r="B29416" s="211" t="str">
        <f t="shared" si="920"/>
        <v/>
      </c>
      <c r="D29416" s="213" t="str">
        <f t="shared" si="921"/>
        <v/>
      </c>
    </row>
    <row r="29417" spans="2:4" x14ac:dyDescent="0.3">
      <c r="B29417" s="211" t="str">
        <f t="shared" si="920"/>
        <v/>
      </c>
      <c r="D29417" s="213" t="str">
        <f t="shared" si="921"/>
        <v/>
      </c>
    </row>
    <row r="29418" spans="2:4" x14ac:dyDescent="0.3">
      <c r="B29418" s="211" t="str">
        <f t="shared" si="920"/>
        <v/>
      </c>
      <c r="D29418" s="213" t="str">
        <f t="shared" si="921"/>
        <v/>
      </c>
    </row>
    <row r="29419" spans="2:4" x14ac:dyDescent="0.3">
      <c r="B29419" s="211" t="str">
        <f t="shared" si="920"/>
        <v/>
      </c>
      <c r="D29419" s="213" t="str">
        <f t="shared" si="921"/>
        <v/>
      </c>
    </row>
    <row r="29420" spans="2:4" x14ac:dyDescent="0.3">
      <c r="B29420" s="211" t="str">
        <f t="shared" si="920"/>
        <v/>
      </c>
      <c r="D29420" s="213" t="str">
        <f t="shared" si="921"/>
        <v/>
      </c>
    </row>
    <row r="29421" spans="2:4" x14ac:dyDescent="0.3">
      <c r="B29421" s="211" t="str">
        <f t="shared" si="920"/>
        <v/>
      </c>
      <c r="D29421" s="213" t="str">
        <f t="shared" si="921"/>
        <v/>
      </c>
    </row>
    <row r="29422" spans="2:4" x14ac:dyDescent="0.3">
      <c r="B29422" s="211" t="str">
        <f t="shared" si="920"/>
        <v/>
      </c>
      <c r="D29422" s="213" t="str">
        <f t="shared" si="921"/>
        <v/>
      </c>
    </row>
    <row r="29423" spans="2:4" x14ac:dyDescent="0.3">
      <c r="B29423" s="211" t="str">
        <f t="shared" si="920"/>
        <v/>
      </c>
      <c r="D29423" s="213" t="str">
        <f t="shared" si="921"/>
        <v/>
      </c>
    </row>
    <row r="29424" spans="2:4" x14ac:dyDescent="0.3">
      <c r="B29424" s="211" t="str">
        <f t="shared" si="920"/>
        <v/>
      </c>
      <c r="D29424" s="213" t="str">
        <f t="shared" si="921"/>
        <v/>
      </c>
    </row>
    <row r="29425" spans="2:4" x14ac:dyDescent="0.3">
      <c r="B29425" s="211" t="str">
        <f t="shared" si="920"/>
        <v/>
      </c>
      <c r="D29425" s="213" t="str">
        <f t="shared" si="921"/>
        <v/>
      </c>
    </row>
    <row r="29426" spans="2:4" x14ac:dyDescent="0.3">
      <c r="B29426" s="211" t="str">
        <f t="shared" si="920"/>
        <v/>
      </c>
      <c r="D29426" s="213" t="str">
        <f t="shared" si="921"/>
        <v/>
      </c>
    </row>
    <row r="29427" spans="2:4" x14ac:dyDescent="0.3">
      <c r="B29427" s="211" t="str">
        <f t="shared" si="920"/>
        <v/>
      </c>
      <c r="D29427" s="213" t="str">
        <f t="shared" si="921"/>
        <v/>
      </c>
    </row>
    <row r="29428" spans="2:4" x14ac:dyDescent="0.3">
      <c r="B29428" s="211" t="str">
        <f t="shared" si="920"/>
        <v/>
      </c>
      <c r="D29428" s="213" t="str">
        <f t="shared" si="921"/>
        <v/>
      </c>
    </row>
    <row r="29429" spans="2:4" x14ac:dyDescent="0.3">
      <c r="B29429" s="211" t="str">
        <f t="shared" si="920"/>
        <v/>
      </c>
      <c r="D29429" s="213" t="str">
        <f t="shared" si="921"/>
        <v/>
      </c>
    </row>
    <row r="29430" spans="2:4" x14ac:dyDescent="0.3">
      <c r="B29430" s="211" t="str">
        <f t="shared" si="920"/>
        <v/>
      </c>
      <c r="D29430" s="213" t="str">
        <f t="shared" si="921"/>
        <v/>
      </c>
    </row>
    <row r="29431" spans="2:4" x14ac:dyDescent="0.3">
      <c r="B29431" s="211" t="str">
        <f t="shared" si="920"/>
        <v/>
      </c>
      <c r="D29431" s="213" t="str">
        <f t="shared" si="921"/>
        <v/>
      </c>
    </row>
    <row r="29432" spans="2:4" x14ac:dyDescent="0.3">
      <c r="B29432" s="211" t="str">
        <f t="shared" si="920"/>
        <v/>
      </c>
      <c r="D29432" s="213" t="str">
        <f t="shared" si="921"/>
        <v/>
      </c>
    </row>
    <row r="29433" spans="2:4" x14ac:dyDescent="0.3">
      <c r="B29433" s="211" t="str">
        <f t="shared" si="920"/>
        <v/>
      </c>
      <c r="D29433" s="213" t="str">
        <f t="shared" si="921"/>
        <v/>
      </c>
    </row>
    <row r="29434" spans="2:4" x14ac:dyDescent="0.3">
      <c r="B29434" s="211" t="str">
        <f t="shared" si="920"/>
        <v/>
      </c>
      <c r="D29434" s="213" t="str">
        <f t="shared" si="921"/>
        <v/>
      </c>
    </row>
    <row r="29435" spans="2:4" x14ac:dyDescent="0.3">
      <c r="B29435" s="211" t="str">
        <f t="shared" si="920"/>
        <v/>
      </c>
      <c r="D29435" s="213" t="str">
        <f t="shared" si="921"/>
        <v/>
      </c>
    </row>
    <row r="29436" spans="2:4" x14ac:dyDescent="0.3">
      <c r="B29436" s="211" t="str">
        <f t="shared" si="920"/>
        <v/>
      </c>
      <c r="D29436" s="213" t="str">
        <f t="shared" si="921"/>
        <v/>
      </c>
    </row>
    <row r="29437" spans="2:4" x14ac:dyDescent="0.3">
      <c r="B29437" s="211" t="str">
        <f t="shared" si="920"/>
        <v/>
      </c>
      <c r="D29437" s="213" t="str">
        <f t="shared" si="921"/>
        <v/>
      </c>
    </row>
    <row r="29438" spans="2:4" x14ac:dyDescent="0.3">
      <c r="B29438" s="211" t="str">
        <f t="shared" si="920"/>
        <v/>
      </c>
      <c r="D29438" s="213" t="str">
        <f t="shared" si="921"/>
        <v/>
      </c>
    </row>
    <row r="29439" spans="2:4" x14ac:dyDescent="0.3">
      <c r="B29439" s="211" t="str">
        <f t="shared" si="920"/>
        <v/>
      </c>
      <c r="D29439" s="213" t="str">
        <f t="shared" si="921"/>
        <v/>
      </c>
    </row>
    <row r="29440" spans="2:4" x14ac:dyDescent="0.3">
      <c r="B29440" s="211" t="str">
        <f t="shared" si="920"/>
        <v/>
      </c>
      <c r="D29440" s="213" t="str">
        <f t="shared" si="921"/>
        <v/>
      </c>
    </row>
    <row r="29441" spans="2:4" x14ac:dyDescent="0.3">
      <c r="B29441" s="211" t="str">
        <f t="shared" si="920"/>
        <v/>
      </c>
      <c r="D29441" s="213" t="str">
        <f t="shared" si="921"/>
        <v/>
      </c>
    </row>
    <row r="29442" spans="2:4" x14ac:dyDescent="0.3">
      <c r="B29442" s="211" t="str">
        <f t="shared" si="920"/>
        <v/>
      </c>
      <c r="D29442" s="213" t="str">
        <f t="shared" si="921"/>
        <v/>
      </c>
    </row>
    <row r="29443" spans="2:4" x14ac:dyDescent="0.3">
      <c r="B29443" s="211" t="str">
        <f t="shared" si="920"/>
        <v/>
      </c>
      <c r="D29443" s="213" t="str">
        <f t="shared" si="921"/>
        <v/>
      </c>
    </row>
    <row r="29444" spans="2:4" x14ac:dyDescent="0.3">
      <c r="B29444" s="211" t="str">
        <f t="shared" si="920"/>
        <v/>
      </c>
      <c r="D29444" s="213" t="str">
        <f t="shared" si="921"/>
        <v/>
      </c>
    </row>
    <row r="29445" spans="2:4" x14ac:dyDescent="0.3">
      <c r="B29445" s="211" t="str">
        <f t="shared" si="920"/>
        <v/>
      </c>
      <c r="D29445" s="213" t="str">
        <f t="shared" si="921"/>
        <v/>
      </c>
    </row>
    <row r="29446" spans="2:4" x14ac:dyDescent="0.3">
      <c r="B29446" s="211" t="str">
        <f t="shared" ref="B29446:B29509" si="922">IF(NOT(ISBLANK(A29446)),INT(($B$2-A29446)/365.25),"")</f>
        <v/>
      </c>
      <c r="D29446" s="213" t="str">
        <f t="shared" ref="D29446:D29509" si="923">_xlfn.IFNA(VLOOKUP(B29446,AgeGroups,2,TRUE),"")</f>
        <v/>
      </c>
    </row>
    <row r="29447" spans="2:4" x14ac:dyDescent="0.3">
      <c r="B29447" s="211" t="str">
        <f t="shared" si="922"/>
        <v/>
      </c>
      <c r="D29447" s="213" t="str">
        <f t="shared" si="923"/>
        <v/>
      </c>
    </row>
    <row r="29448" spans="2:4" x14ac:dyDescent="0.3">
      <c r="B29448" s="211" t="str">
        <f t="shared" si="922"/>
        <v/>
      </c>
      <c r="D29448" s="213" t="str">
        <f t="shared" si="923"/>
        <v/>
      </c>
    </row>
    <row r="29449" spans="2:4" x14ac:dyDescent="0.3">
      <c r="B29449" s="211" t="str">
        <f t="shared" si="922"/>
        <v/>
      </c>
      <c r="D29449" s="213" t="str">
        <f t="shared" si="923"/>
        <v/>
      </c>
    </row>
    <row r="29450" spans="2:4" x14ac:dyDescent="0.3">
      <c r="B29450" s="211" t="str">
        <f t="shared" si="922"/>
        <v/>
      </c>
      <c r="D29450" s="213" t="str">
        <f t="shared" si="923"/>
        <v/>
      </c>
    </row>
    <row r="29451" spans="2:4" x14ac:dyDescent="0.3">
      <c r="B29451" s="211" t="str">
        <f t="shared" si="922"/>
        <v/>
      </c>
      <c r="D29451" s="213" t="str">
        <f t="shared" si="923"/>
        <v/>
      </c>
    </row>
    <row r="29452" spans="2:4" x14ac:dyDescent="0.3">
      <c r="B29452" s="211" t="str">
        <f t="shared" si="922"/>
        <v/>
      </c>
      <c r="D29452" s="213" t="str">
        <f t="shared" si="923"/>
        <v/>
      </c>
    </row>
    <row r="29453" spans="2:4" x14ac:dyDescent="0.3">
      <c r="B29453" s="211" t="str">
        <f t="shared" si="922"/>
        <v/>
      </c>
      <c r="D29453" s="213" t="str">
        <f t="shared" si="923"/>
        <v/>
      </c>
    </row>
    <row r="29454" spans="2:4" x14ac:dyDescent="0.3">
      <c r="B29454" s="211" t="str">
        <f t="shared" si="922"/>
        <v/>
      </c>
      <c r="D29454" s="213" t="str">
        <f t="shared" si="923"/>
        <v/>
      </c>
    </row>
    <row r="29455" spans="2:4" x14ac:dyDescent="0.3">
      <c r="B29455" s="211" t="str">
        <f t="shared" si="922"/>
        <v/>
      </c>
      <c r="D29455" s="213" t="str">
        <f t="shared" si="923"/>
        <v/>
      </c>
    </row>
    <row r="29456" spans="2:4" x14ac:dyDescent="0.3">
      <c r="B29456" s="211" t="str">
        <f t="shared" si="922"/>
        <v/>
      </c>
      <c r="D29456" s="213" t="str">
        <f t="shared" si="923"/>
        <v/>
      </c>
    </row>
    <row r="29457" spans="2:4" x14ac:dyDescent="0.3">
      <c r="B29457" s="211" t="str">
        <f t="shared" si="922"/>
        <v/>
      </c>
      <c r="D29457" s="213" t="str">
        <f t="shared" si="923"/>
        <v/>
      </c>
    </row>
    <row r="29458" spans="2:4" x14ac:dyDescent="0.3">
      <c r="B29458" s="211" t="str">
        <f t="shared" si="922"/>
        <v/>
      </c>
      <c r="D29458" s="213" t="str">
        <f t="shared" si="923"/>
        <v/>
      </c>
    </row>
    <row r="29459" spans="2:4" x14ac:dyDescent="0.3">
      <c r="B29459" s="211" t="str">
        <f t="shared" si="922"/>
        <v/>
      </c>
      <c r="D29459" s="213" t="str">
        <f t="shared" si="923"/>
        <v/>
      </c>
    </row>
    <row r="29460" spans="2:4" x14ac:dyDescent="0.3">
      <c r="B29460" s="211" t="str">
        <f t="shared" si="922"/>
        <v/>
      </c>
      <c r="D29460" s="213" t="str">
        <f t="shared" si="923"/>
        <v/>
      </c>
    </row>
    <row r="29461" spans="2:4" x14ac:dyDescent="0.3">
      <c r="B29461" s="211" t="str">
        <f t="shared" si="922"/>
        <v/>
      </c>
      <c r="D29461" s="213" t="str">
        <f t="shared" si="923"/>
        <v/>
      </c>
    </row>
    <row r="29462" spans="2:4" x14ac:dyDescent="0.3">
      <c r="B29462" s="211" t="str">
        <f t="shared" si="922"/>
        <v/>
      </c>
      <c r="D29462" s="213" t="str">
        <f t="shared" si="923"/>
        <v/>
      </c>
    </row>
    <row r="29463" spans="2:4" x14ac:dyDescent="0.3">
      <c r="B29463" s="211" t="str">
        <f t="shared" si="922"/>
        <v/>
      </c>
      <c r="D29463" s="213" t="str">
        <f t="shared" si="923"/>
        <v/>
      </c>
    </row>
    <row r="29464" spans="2:4" x14ac:dyDescent="0.3">
      <c r="B29464" s="211" t="str">
        <f t="shared" si="922"/>
        <v/>
      </c>
      <c r="D29464" s="213" t="str">
        <f t="shared" si="923"/>
        <v/>
      </c>
    </row>
    <row r="29465" spans="2:4" x14ac:dyDescent="0.3">
      <c r="B29465" s="211" t="str">
        <f t="shared" si="922"/>
        <v/>
      </c>
      <c r="D29465" s="213" t="str">
        <f t="shared" si="923"/>
        <v/>
      </c>
    </row>
    <row r="29466" spans="2:4" x14ac:dyDescent="0.3">
      <c r="B29466" s="211" t="str">
        <f t="shared" si="922"/>
        <v/>
      </c>
      <c r="D29466" s="213" t="str">
        <f t="shared" si="923"/>
        <v/>
      </c>
    </row>
    <row r="29467" spans="2:4" x14ac:dyDescent="0.3">
      <c r="B29467" s="211" t="str">
        <f t="shared" si="922"/>
        <v/>
      </c>
      <c r="D29467" s="213" t="str">
        <f t="shared" si="923"/>
        <v/>
      </c>
    </row>
    <row r="29468" spans="2:4" x14ac:dyDescent="0.3">
      <c r="B29468" s="211" t="str">
        <f t="shared" si="922"/>
        <v/>
      </c>
      <c r="D29468" s="213" t="str">
        <f t="shared" si="923"/>
        <v/>
      </c>
    </row>
    <row r="29469" spans="2:4" x14ac:dyDescent="0.3">
      <c r="B29469" s="211" t="str">
        <f t="shared" si="922"/>
        <v/>
      </c>
      <c r="D29469" s="213" t="str">
        <f t="shared" si="923"/>
        <v/>
      </c>
    </row>
    <row r="29470" spans="2:4" x14ac:dyDescent="0.3">
      <c r="B29470" s="211" t="str">
        <f t="shared" si="922"/>
        <v/>
      </c>
      <c r="D29470" s="213" t="str">
        <f t="shared" si="923"/>
        <v/>
      </c>
    </row>
    <row r="29471" spans="2:4" x14ac:dyDescent="0.3">
      <c r="B29471" s="211" t="str">
        <f t="shared" si="922"/>
        <v/>
      </c>
      <c r="D29471" s="213" t="str">
        <f t="shared" si="923"/>
        <v/>
      </c>
    </row>
    <row r="29472" spans="2:4" x14ac:dyDescent="0.3">
      <c r="B29472" s="211" t="str">
        <f t="shared" si="922"/>
        <v/>
      </c>
      <c r="D29472" s="213" t="str">
        <f t="shared" si="923"/>
        <v/>
      </c>
    </row>
    <row r="29473" spans="2:4" x14ac:dyDescent="0.3">
      <c r="B29473" s="211" t="str">
        <f t="shared" si="922"/>
        <v/>
      </c>
      <c r="D29473" s="213" t="str">
        <f t="shared" si="923"/>
        <v/>
      </c>
    </row>
    <row r="29474" spans="2:4" x14ac:dyDescent="0.3">
      <c r="B29474" s="211" t="str">
        <f t="shared" si="922"/>
        <v/>
      </c>
      <c r="D29474" s="213" t="str">
        <f t="shared" si="923"/>
        <v/>
      </c>
    </row>
    <row r="29475" spans="2:4" x14ac:dyDescent="0.3">
      <c r="B29475" s="211" t="str">
        <f t="shared" si="922"/>
        <v/>
      </c>
      <c r="D29475" s="213" t="str">
        <f t="shared" si="923"/>
        <v/>
      </c>
    </row>
    <row r="29476" spans="2:4" x14ac:dyDescent="0.3">
      <c r="B29476" s="211" t="str">
        <f t="shared" si="922"/>
        <v/>
      </c>
      <c r="D29476" s="213" t="str">
        <f t="shared" si="923"/>
        <v/>
      </c>
    </row>
    <row r="29477" spans="2:4" x14ac:dyDescent="0.3">
      <c r="B29477" s="211" t="str">
        <f t="shared" si="922"/>
        <v/>
      </c>
      <c r="D29477" s="213" t="str">
        <f t="shared" si="923"/>
        <v/>
      </c>
    </row>
    <row r="29478" spans="2:4" x14ac:dyDescent="0.3">
      <c r="B29478" s="211" t="str">
        <f t="shared" si="922"/>
        <v/>
      </c>
      <c r="D29478" s="213" t="str">
        <f t="shared" si="923"/>
        <v/>
      </c>
    </row>
    <row r="29479" spans="2:4" x14ac:dyDescent="0.3">
      <c r="B29479" s="211" t="str">
        <f t="shared" si="922"/>
        <v/>
      </c>
      <c r="D29479" s="213" t="str">
        <f t="shared" si="923"/>
        <v/>
      </c>
    </row>
    <row r="29480" spans="2:4" x14ac:dyDescent="0.3">
      <c r="B29480" s="211" t="str">
        <f t="shared" si="922"/>
        <v/>
      </c>
      <c r="D29480" s="213" t="str">
        <f t="shared" si="923"/>
        <v/>
      </c>
    </row>
    <row r="29481" spans="2:4" x14ac:dyDescent="0.3">
      <c r="B29481" s="211" t="str">
        <f t="shared" si="922"/>
        <v/>
      </c>
      <c r="D29481" s="213" t="str">
        <f t="shared" si="923"/>
        <v/>
      </c>
    </row>
    <row r="29482" spans="2:4" x14ac:dyDescent="0.3">
      <c r="B29482" s="211" t="str">
        <f t="shared" si="922"/>
        <v/>
      </c>
      <c r="D29482" s="213" t="str">
        <f t="shared" si="923"/>
        <v/>
      </c>
    </row>
    <row r="29483" spans="2:4" x14ac:dyDescent="0.3">
      <c r="B29483" s="211" t="str">
        <f t="shared" si="922"/>
        <v/>
      </c>
      <c r="D29483" s="213" t="str">
        <f t="shared" si="923"/>
        <v/>
      </c>
    </row>
    <row r="29484" spans="2:4" x14ac:dyDescent="0.3">
      <c r="B29484" s="211" t="str">
        <f t="shared" si="922"/>
        <v/>
      </c>
      <c r="D29484" s="213" t="str">
        <f t="shared" si="923"/>
        <v/>
      </c>
    </row>
    <row r="29485" spans="2:4" x14ac:dyDescent="0.3">
      <c r="B29485" s="211" t="str">
        <f t="shared" si="922"/>
        <v/>
      </c>
      <c r="D29485" s="213" t="str">
        <f t="shared" si="923"/>
        <v/>
      </c>
    </row>
    <row r="29486" spans="2:4" x14ac:dyDescent="0.3">
      <c r="B29486" s="211" t="str">
        <f t="shared" si="922"/>
        <v/>
      </c>
      <c r="D29486" s="213" t="str">
        <f t="shared" si="923"/>
        <v/>
      </c>
    </row>
    <row r="29487" spans="2:4" x14ac:dyDescent="0.3">
      <c r="B29487" s="211" t="str">
        <f t="shared" si="922"/>
        <v/>
      </c>
      <c r="D29487" s="213" t="str">
        <f t="shared" si="923"/>
        <v/>
      </c>
    </row>
    <row r="29488" spans="2:4" x14ac:dyDescent="0.3">
      <c r="B29488" s="211" t="str">
        <f t="shared" si="922"/>
        <v/>
      </c>
      <c r="D29488" s="213" t="str">
        <f t="shared" si="923"/>
        <v/>
      </c>
    </row>
    <row r="29489" spans="2:4" x14ac:dyDescent="0.3">
      <c r="B29489" s="211" t="str">
        <f t="shared" si="922"/>
        <v/>
      </c>
      <c r="D29489" s="213" t="str">
        <f t="shared" si="923"/>
        <v/>
      </c>
    </row>
    <row r="29490" spans="2:4" x14ac:dyDescent="0.3">
      <c r="B29490" s="211" t="str">
        <f t="shared" si="922"/>
        <v/>
      </c>
      <c r="D29490" s="213" t="str">
        <f t="shared" si="923"/>
        <v/>
      </c>
    </row>
    <row r="29491" spans="2:4" x14ac:dyDescent="0.3">
      <c r="B29491" s="211" t="str">
        <f t="shared" si="922"/>
        <v/>
      </c>
      <c r="D29491" s="213" t="str">
        <f t="shared" si="923"/>
        <v/>
      </c>
    </row>
    <row r="29492" spans="2:4" x14ac:dyDescent="0.3">
      <c r="B29492" s="211" t="str">
        <f t="shared" si="922"/>
        <v/>
      </c>
      <c r="D29492" s="213" t="str">
        <f t="shared" si="923"/>
        <v/>
      </c>
    </row>
    <row r="29493" spans="2:4" x14ac:dyDescent="0.3">
      <c r="B29493" s="211" t="str">
        <f t="shared" si="922"/>
        <v/>
      </c>
      <c r="D29493" s="213" t="str">
        <f t="shared" si="923"/>
        <v/>
      </c>
    </row>
    <row r="29494" spans="2:4" x14ac:dyDescent="0.3">
      <c r="B29494" s="211" t="str">
        <f t="shared" si="922"/>
        <v/>
      </c>
      <c r="D29494" s="213" t="str">
        <f t="shared" si="923"/>
        <v/>
      </c>
    </row>
    <row r="29495" spans="2:4" x14ac:dyDescent="0.3">
      <c r="B29495" s="211" t="str">
        <f t="shared" si="922"/>
        <v/>
      </c>
      <c r="D29495" s="213" t="str">
        <f t="shared" si="923"/>
        <v/>
      </c>
    </row>
    <row r="29496" spans="2:4" x14ac:dyDescent="0.3">
      <c r="B29496" s="211" t="str">
        <f t="shared" si="922"/>
        <v/>
      </c>
      <c r="D29496" s="213" t="str">
        <f t="shared" si="923"/>
        <v/>
      </c>
    </row>
    <row r="29497" spans="2:4" x14ac:dyDescent="0.3">
      <c r="B29497" s="211" t="str">
        <f t="shared" si="922"/>
        <v/>
      </c>
      <c r="D29497" s="213" t="str">
        <f t="shared" si="923"/>
        <v/>
      </c>
    </row>
    <row r="29498" spans="2:4" x14ac:dyDescent="0.3">
      <c r="B29498" s="211" t="str">
        <f t="shared" si="922"/>
        <v/>
      </c>
      <c r="D29498" s="213" t="str">
        <f t="shared" si="923"/>
        <v/>
      </c>
    </row>
    <row r="29499" spans="2:4" x14ac:dyDescent="0.3">
      <c r="B29499" s="211" t="str">
        <f t="shared" si="922"/>
        <v/>
      </c>
      <c r="D29499" s="213" t="str">
        <f t="shared" si="923"/>
        <v/>
      </c>
    </row>
    <row r="29500" spans="2:4" x14ac:dyDescent="0.3">
      <c r="B29500" s="211" t="str">
        <f t="shared" si="922"/>
        <v/>
      </c>
      <c r="D29500" s="213" t="str">
        <f t="shared" si="923"/>
        <v/>
      </c>
    </row>
    <row r="29501" spans="2:4" x14ac:dyDescent="0.3">
      <c r="B29501" s="211" t="str">
        <f t="shared" si="922"/>
        <v/>
      </c>
      <c r="D29501" s="213" t="str">
        <f t="shared" si="923"/>
        <v/>
      </c>
    </row>
    <row r="29502" spans="2:4" x14ac:dyDescent="0.3">
      <c r="B29502" s="211" t="str">
        <f t="shared" si="922"/>
        <v/>
      </c>
      <c r="D29502" s="213" t="str">
        <f t="shared" si="923"/>
        <v/>
      </c>
    </row>
    <row r="29503" spans="2:4" x14ac:dyDescent="0.3">
      <c r="B29503" s="211" t="str">
        <f t="shared" si="922"/>
        <v/>
      </c>
      <c r="D29503" s="213" t="str">
        <f t="shared" si="923"/>
        <v/>
      </c>
    </row>
    <row r="29504" spans="2:4" x14ac:dyDescent="0.3">
      <c r="B29504" s="211" t="str">
        <f t="shared" si="922"/>
        <v/>
      </c>
      <c r="D29504" s="213" t="str">
        <f t="shared" si="923"/>
        <v/>
      </c>
    </row>
    <row r="29505" spans="2:4" x14ac:dyDescent="0.3">
      <c r="B29505" s="211" t="str">
        <f t="shared" si="922"/>
        <v/>
      </c>
      <c r="D29505" s="213" t="str">
        <f t="shared" si="923"/>
        <v/>
      </c>
    </row>
    <row r="29506" spans="2:4" x14ac:dyDescent="0.3">
      <c r="B29506" s="211" t="str">
        <f t="shared" si="922"/>
        <v/>
      </c>
      <c r="D29506" s="213" t="str">
        <f t="shared" si="923"/>
        <v/>
      </c>
    </row>
    <row r="29507" spans="2:4" x14ac:dyDescent="0.3">
      <c r="B29507" s="211" t="str">
        <f t="shared" si="922"/>
        <v/>
      </c>
      <c r="D29507" s="213" t="str">
        <f t="shared" si="923"/>
        <v/>
      </c>
    </row>
    <row r="29508" spans="2:4" x14ac:dyDescent="0.3">
      <c r="B29508" s="211" t="str">
        <f t="shared" si="922"/>
        <v/>
      </c>
      <c r="D29508" s="213" t="str">
        <f t="shared" si="923"/>
        <v/>
      </c>
    </row>
    <row r="29509" spans="2:4" x14ac:dyDescent="0.3">
      <c r="B29509" s="211" t="str">
        <f t="shared" si="922"/>
        <v/>
      </c>
      <c r="D29509" s="213" t="str">
        <f t="shared" si="923"/>
        <v/>
      </c>
    </row>
    <row r="29510" spans="2:4" x14ac:dyDescent="0.3">
      <c r="B29510" s="211" t="str">
        <f t="shared" ref="B29510:B29573" si="924">IF(NOT(ISBLANK(A29510)),INT(($B$2-A29510)/365.25),"")</f>
        <v/>
      </c>
      <c r="D29510" s="213" t="str">
        <f t="shared" ref="D29510:D29573" si="925">_xlfn.IFNA(VLOOKUP(B29510,AgeGroups,2,TRUE),"")</f>
        <v/>
      </c>
    </row>
    <row r="29511" spans="2:4" x14ac:dyDescent="0.3">
      <c r="B29511" s="211" t="str">
        <f t="shared" si="924"/>
        <v/>
      </c>
      <c r="D29511" s="213" t="str">
        <f t="shared" si="925"/>
        <v/>
      </c>
    </row>
    <row r="29512" spans="2:4" x14ac:dyDescent="0.3">
      <c r="B29512" s="211" t="str">
        <f t="shared" si="924"/>
        <v/>
      </c>
      <c r="D29512" s="213" t="str">
        <f t="shared" si="925"/>
        <v/>
      </c>
    </row>
    <row r="29513" spans="2:4" x14ac:dyDescent="0.3">
      <c r="B29513" s="211" t="str">
        <f t="shared" si="924"/>
        <v/>
      </c>
      <c r="D29513" s="213" t="str">
        <f t="shared" si="925"/>
        <v/>
      </c>
    </row>
    <row r="29514" spans="2:4" x14ac:dyDescent="0.3">
      <c r="B29514" s="211" t="str">
        <f t="shared" si="924"/>
        <v/>
      </c>
      <c r="D29514" s="213" t="str">
        <f t="shared" si="925"/>
        <v/>
      </c>
    </row>
    <row r="29515" spans="2:4" x14ac:dyDescent="0.3">
      <c r="B29515" s="211" t="str">
        <f t="shared" si="924"/>
        <v/>
      </c>
      <c r="D29515" s="213" t="str">
        <f t="shared" si="925"/>
        <v/>
      </c>
    </row>
    <row r="29516" spans="2:4" x14ac:dyDescent="0.3">
      <c r="B29516" s="211" t="str">
        <f t="shared" si="924"/>
        <v/>
      </c>
      <c r="D29516" s="213" t="str">
        <f t="shared" si="925"/>
        <v/>
      </c>
    </row>
    <row r="29517" spans="2:4" x14ac:dyDescent="0.3">
      <c r="B29517" s="211" t="str">
        <f t="shared" si="924"/>
        <v/>
      </c>
      <c r="D29517" s="213" t="str">
        <f t="shared" si="925"/>
        <v/>
      </c>
    </row>
    <row r="29518" spans="2:4" x14ac:dyDescent="0.3">
      <c r="B29518" s="211" t="str">
        <f t="shared" si="924"/>
        <v/>
      </c>
      <c r="D29518" s="213" t="str">
        <f t="shared" si="925"/>
        <v/>
      </c>
    </row>
    <row r="29519" spans="2:4" x14ac:dyDescent="0.3">
      <c r="B29519" s="211" t="str">
        <f t="shared" si="924"/>
        <v/>
      </c>
      <c r="D29519" s="213" t="str">
        <f t="shared" si="925"/>
        <v/>
      </c>
    </row>
    <row r="29520" spans="2:4" x14ac:dyDescent="0.3">
      <c r="B29520" s="211" t="str">
        <f t="shared" si="924"/>
        <v/>
      </c>
      <c r="D29520" s="213" t="str">
        <f t="shared" si="925"/>
        <v/>
      </c>
    </row>
    <row r="29521" spans="2:4" x14ac:dyDescent="0.3">
      <c r="B29521" s="211" t="str">
        <f t="shared" si="924"/>
        <v/>
      </c>
      <c r="D29521" s="213" t="str">
        <f t="shared" si="925"/>
        <v/>
      </c>
    </row>
    <row r="29522" spans="2:4" x14ac:dyDescent="0.3">
      <c r="B29522" s="211" t="str">
        <f t="shared" si="924"/>
        <v/>
      </c>
      <c r="D29522" s="213" t="str">
        <f t="shared" si="925"/>
        <v/>
      </c>
    </row>
    <row r="29523" spans="2:4" x14ac:dyDescent="0.3">
      <c r="B29523" s="211" t="str">
        <f t="shared" si="924"/>
        <v/>
      </c>
      <c r="D29523" s="213" t="str">
        <f t="shared" si="925"/>
        <v/>
      </c>
    </row>
    <row r="29524" spans="2:4" x14ac:dyDescent="0.3">
      <c r="B29524" s="211" t="str">
        <f t="shared" si="924"/>
        <v/>
      </c>
      <c r="D29524" s="213" t="str">
        <f t="shared" si="925"/>
        <v/>
      </c>
    </row>
    <row r="29525" spans="2:4" x14ac:dyDescent="0.3">
      <c r="B29525" s="211" t="str">
        <f t="shared" si="924"/>
        <v/>
      </c>
      <c r="D29525" s="213" t="str">
        <f t="shared" si="925"/>
        <v/>
      </c>
    </row>
    <row r="29526" spans="2:4" x14ac:dyDescent="0.3">
      <c r="B29526" s="211" t="str">
        <f t="shared" si="924"/>
        <v/>
      </c>
      <c r="D29526" s="213" t="str">
        <f t="shared" si="925"/>
        <v/>
      </c>
    </row>
    <row r="29527" spans="2:4" x14ac:dyDescent="0.3">
      <c r="B29527" s="211" t="str">
        <f t="shared" si="924"/>
        <v/>
      </c>
      <c r="D29527" s="213" t="str">
        <f t="shared" si="925"/>
        <v/>
      </c>
    </row>
    <row r="29528" spans="2:4" x14ac:dyDescent="0.3">
      <c r="B29528" s="211" t="str">
        <f t="shared" si="924"/>
        <v/>
      </c>
      <c r="D29528" s="213" t="str">
        <f t="shared" si="925"/>
        <v/>
      </c>
    </row>
    <row r="29529" spans="2:4" x14ac:dyDescent="0.3">
      <c r="B29529" s="211" t="str">
        <f t="shared" si="924"/>
        <v/>
      </c>
      <c r="D29529" s="213" t="str">
        <f t="shared" si="925"/>
        <v/>
      </c>
    </row>
    <row r="29530" spans="2:4" x14ac:dyDescent="0.3">
      <c r="B29530" s="211" t="str">
        <f t="shared" si="924"/>
        <v/>
      </c>
      <c r="D29530" s="213" t="str">
        <f t="shared" si="925"/>
        <v/>
      </c>
    </row>
    <row r="29531" spans="2:4" x14ac:dyDescent="0.3">
      <c r="B29531" s="211" t="str">
        <f t="shared" si="924"/>
        <v/>
      </c>
      <c r="D29531" s="213" t="str">
        <f t="shared" si="925"/>
        <v/>
      </c>
    </row>
    <row r="29532" spans="2:4" x14ac:dyDescent="0.3">
      <c r="B29532" s="211" t="str">
        <f t="shared" si="924"/>
        <v/>
      </c>
      <c r="D29532" s="213" t="str">
        <f t="shared" si="925"/>
        <v/>
      </c>
    </row>
    <row r="29533" spans="2:4" x14ac:dyDescent="0.3">
      <c r="B29533" s="211" t="str">
        <f t="shared" si="924"/>
        <v/>
      </c>
      <c r="D29533" s="213" t="str">
        <f t="shared" si="925"/>
        <v/>
      </c>
    </row>
    <row r="29534" spans="2:4" x14ac:dyDescent="0.3">
      <c r="B29534" s="211" t="str">
        <f t="shared" si="924"/>
        <v/>
      </c>
      <c r="D29534" s="213" t="str">
        <f t="shared" si="925"/>
        <v/>
      </c>
    </row>
    <row r="29535" spans="2:4" x14ac:dyDescent="0.3">
      <c r="B29535" s="211" t="str">
        <f t="shared" si="924"/>
        <v/>
      </c>
      <c r="D29535" s="213" t="str">
        <f t="shared" si="925"/>
        <v/>
      </c>
    </row>
    <row r="29536" spans="2:4" x14ac:dyDescent="0.3">
      <c r="B29536" s="211" t="str">
        <f t="shared" si="924"/>
        <v/>
      </c>
      <c r="D29536" s="213" t="str">
        <f t="shared" si="925"/>
        <v/>
      </c>
    </row>
    <row r="29537" spans="2:4" x14ac:dyDescent="0.3">
      <c r="B29537" s="211" t="str">
        <f t="shared" si="924"/>
        <v/>
      </c>
      <c r="D29537" s="213" t="str">
        <f t="shared" si="925"/>
        <v/>
      </c>
    </row>
    <row r="29538" spans="2:4" x14ac:dyDescent="0.3">
      <c r="B29538" s="211" t="str">
        <f t="shared" si="924"/>
        <v/>
      </c>
      <c r="D29538" s="213" t="str">
        <f t="shared" si="925"/>
        <v/>
      </c>
    </row>
    <row r="29539" spans="2:4" x14ac:dyDescent="0.3">
      <c r="B29539" s="211" t="str">
        <f t="shared" si="924"/>
        <v/>
      </c>
      <c r="D29539" s="213" t="str">
        <f t="shared" si="925"/>
        <v/>
      </c>
    </row>
    <row r="29540" spans="2:4" x14ac:dyDescent="0.3">
      <c r="B29540" s="211" t="str">
        <f t="shared" si="924"/>
        <v/>
      </c>
      <c r="D29540" s="213" t="str">
        <f t="shared" si="925"/>
        <v/>
      </c>
    </row>
    <row r="29541" spans="2:4" x14ac:dyDescent="0.3">
      <c r="B29541" s="211" t="str">
        <f t="shared" si="924"/>
        <v/>
      </c>
      <c r="D29541" s="213" t="str">
        <f t="shared" si="925"/>
        <v/>
      </c>
    </row>
    <row r="29542" spans="2:4" x14ac:dyDescent="0.3">
      <c r="B29542" s="211" t="str">
        <f t="shared" si="924"/>
        <v/>
      </c>
      <c r="D29542" s="213" t="str">
        <f t="shared" si="925"/>
        <v/>
      </c>
    </row>
    <row r="29543" spans="2:4" x14ac:dyDescent="0.3">
      <c r="B29543" s="211" t="str">
        <f t="shared" si="924"/>
        <v/>
      </c>
      <c r="D29543" s="213" t="str">
        <f t="shared" si="925"/>
        <v/>
      </c>
    </row>
    <row r="29544" spans="2:4" x14ac:dyDescent="0.3">
      <c r="B29544" s="211" t="str">
        <f t="shared" si="924"/>
        <v/>
      </c>
      <c r="D29544" s="213" t="str">
        <f t="shared" si="925"/>
        <v/>
      </c>
    </row>
    <row r="29545" spans="2:4" x14ac:dyDescent="0.3">
      <c r="B29545" s="211" t="str">
        <f t="shared" si="924"/>
        <v/>
      </c>
      <c r="D29545" s="213" t="str">
        <f t="shared" si="925"/>
        <v/>
      </c>
    </row>
    <row r="29546" spans="2:4" x14ac:dyDescent="0.3">
      <c r="B29546" s="211" t="str">
        <f t="shared" si="924"/>
        <v/>
      </c>
      <c r="D29546" s="213" t="str">
        <f t="shared" si="925"/>
        <v/>
      </c>
    </row>
    <row r="29547" spans="2:4" x14ac:dyDescent="0.3">
      <c r="B29547" s="211" t="str">
        <f t="shared" si="924"/>
        <v/>
      </c>
      <c r="D29547" s="213" t="str">
        <f t="shared" si="925"/>
        <v/>
      </c>
    </row>
    <row r="29548" spans="2:4" x14ac:dyDescent="0.3">
      <c r="B29548" s="211" t="str">
        <f t="shared" si="924"/>
        <v/>
      </c>
      <c r="D29548" s="213" t="str">
        <f t="shared" si="925"/>
        <v/>
      </c>
    </row>
    <row r="29549" spans="2:4" x14ac:dyDescent="0.3">
      <c r="B29549" s="211" t="str">
        <f t="shared" si="924"/>
        <v/>
      </c>
      <c r="D29549" s="213" t="str">
        <f t="shared" si="925"/>
        <v/>
      </c>
    </row>
    <row r="29550" spans="2:4" x14ac:dyDescent="0.3">
      <c r="B29550" s="211" t="str">
        <f t="shared" si="924"/>
        <v/>
      </c>
      <c r="D29550" s="213" t="str">
        <f t="shared" si="925"/>
        <v/>
      </c>
    </row>
    <row r="29551" spans="2:4" x14ac:dyDescent="0.3">
      <c r="B29551" s="211" t="str">
        <f t="shared" si="924"/>
        <v/>
      </c>
      <c r="D29551" s="213" t="str">
        <f t="shared" si="925"/>
        <v/>
      </c>
    </row>
    <row r="29552" spans="2:4" x14ac:dyDescent="0.3">
      <c r="B29552" s="211" t="str">
        <f t="shared" si="924"/>
        <v/>
      </c>
      <c r="D29552" s="213" t="str">
        <f t="shared" si="925"/>
        <v/>
      </c>
    </row>
    <row r="29553" spans="2:4" x14ac:dyDescent="0.3">
      <c r="B29553" s="211" t="str">
        <f t="shared" si="924"/>
        <v/>
      </c>
      <c r="D29553" s="213" t="str">
        <f t="shared" si="925"/>
        <v/>
      </c>
    </row>
    <row r="29554" spans="2:4" x14ac:dyDescent="0.3">
      <c r="B29554" s="211" t="str">
        <f t="shared" si="924"/>
        <v/>
      </c>
      <c r="D29554" s="213" t="str">
        <f t="shared" si="925"/>
        <v/>
      </c>
    </row>
    <row r="29555" spans="2:4" x14ac:dyDescent="0.3">
      <c r="B29555" s="211" t="str">
        <f t="shared" si="924"/>
        <v/>
      </c>
      <c r="D29555" s="213" t="str">
        <f t="shared" si="925"/>
        <v/>
      </c>
    </row>
    <row r="29556" spans="2:4" x14ac:dyDescent="0.3">
      <c r="B29556" s="211" t="str">
        <f t="shared" si="924"/>
        <v/>
      </c>
      <c r="D29556" s="213" t="str">
        <f t="shared" si="925"/>
        <v/>
      </c>
    </row>
    <row r="29557" spans="2:4" x14ac:dyDescent="0.3">
      <c r="B29557" s="211" t="str">
        <f t="shared" si="924"/>
        <v/>
      </c>
      <c r="D29557" s="213" t="str">
        <f t="shared" si="925"/>
        <v/>
      </c>
    </row>
    <row r="29558" spans="2:4" x14ac:dyDescent="0.3">
      <c r="B29558" s="211" t="str">
        <f t="shared" si="924"/>
        <v/>
      </c>
      <c r="D29558" s="213" t="str">
        <f t="shared" si="925"/>
        <v/>
      </c>
    </row>
    <row r="29559" spans="2:4" x14ac:dyDescent="0.3">
      <c r="B29559" s="211" t="str">
        <f t="shared" si="924"/>
        <v/>
      </c>
      <c r="D29559" s="213" t="str">
        <f t="shared" si="925"/>
        <v/>
      </c>
    </row>
    <row r="29560" spans="2:4" x14ac:dyDescent="0.3">
      <c r="B29560" s="211" t="str">
        <f t="shared" si="924"/>
        <v/>
      </c>
      <c r="D29560" s="213" t="str">
        <f t="shared" si="925"/>
        <v/>
      </c>
    </row>
    <row r="29561" spans="2:4" x14ac:dyDescent="0.3">
      <c r="B29561" s="211" t="str">
        <f t="shared" si="924"/>
        <v/>
      </c>
      <c r="D29561" s="213" t="str">
        <f t="shared" si="925"/>
        <v/>
      </c>
    </row>
    <row r="29562" spans="2:4" x14ac:dyDescent="0.3">
      <c r="B29562" s="211" t="str">
        <f t="shared" si="924"/>
        <v/>
      </c>
      <c r="D29562" s="213" t="str">
        <f t="shared" si="925"/>
        <v/>
      </c>
    </row>
    <row r="29563" spans="2:4" x14ac:dyDescent="0.3">
      <c r="B29563" s="211" t="str">
        <f t="shared" si="924"/>
        <v/>
      </c>
      <c r="D29563" s="213" t="str">
        <f t="shared" si="925"/>
        <v/>
      </c>
    </row>
    <row r="29564" spans="2:4" x14ac:dyDescent="0.3">
      <c r="B29564" s="211" t="str">
        <f t="shared" si="924"/>
        <v/>
      </c>
      <c r="D29564" s="213" t="str">
        <f t="shared" si="925"/>
        <v/>
      </c>
    </row>
    <row r="29565" spans="2:4" x14ac:dyDescent="0.3">
      <c r="B29565" s="211" t="str">
        <f t="shared" si="924"/>
        <v/>
      </c>
      <c r="D29565" s="213" t="str">
        <f t="shared" si="925"/>
        <v/>
      </c>
    </row>
    <row r="29566" spans="2:4" x14ac:dyDescent="0.3">
      <c r="B29566" s="211" t="str">
        <f t="shared" si="924"/>
        <v/>
      </c>
      <c r="D29566" s="213" t="str">
        <f t="shared" si="925"/>
        <v/>
      </c>
    </row>
    <row r="29567" spans="2:4" x14ac:dyDescent="0.3">
      <c r="B29567" s="211" t="str">
        <f t="shared" si="924"/>
        <v/>
      </c>
      <c r="D29567" s="213" t="str">
        <f t="shared" si="925"/>
        <v/>
      </c>
    </row>
    <row r="29568" spans="2:4" x14ac:dyDescent="0.3">
      <c r="B29568" s="211" t="str">
        <f t="shared" si="924"/>
        <v/>
      </c>
      <c r="D29568" s="213" t="str">
        <f t="shared" si="925"/>
        <v/>
      </c>
    </row>
    <row r="29569" spans="2:4" x14ac:dyDescent="0.3">
      <c r="B29569" s="211" t="str">
        <f t="shared" si="924"/>
        <v/>
      </c>
      <c r="D29569" s="213" t="str">
        <f t="shared" si="925"/>
        <v/>
      </c>
    </row>
    <row r="29570" spans="2:4" x14ac:dyDescent="0.3">
      <c r="B29570" s="211" t="str">
        <f t="shared" si="924"/>
        <v/>
      </c>
      <c r="D29570" s="213" t="str">
        <f t="shared" si="925"/>
        <v/>
      </c>
    </row>
    <row r="29571" spans="2:4" x14ac:dyDescent="0.3">
      <c r="B29571" s="211" t="str">
        <f t="shared" si="924"/>
        <v/>
      </c>
      <c r="D29571" s="213" t="str">
        <f t="shared" si="925"/>
        <v/>
      </c>
    </row>
    <row r="29572" spans="2:4" x14ac:dyDescent="0.3">
      <c r="B29572" s="211" t="str">
        <f t="shared" si="924"/>
        <v/>
      </c>
      <c r="D29572" s="213" t="str">
        <f t="shared" si="925"/>
        <v/>
      </c>
    </row>
    <row r="29573" spans="2:4" x14ac:dyDescent="0.3">
      <c r="B29573" s="211" t="str">
        <f t="shared" si="924"/>
        <v/>
      </c>
      <c r="D29573" s="213" t="str">
        <f t="shared" si="925"/>
        <v/>
      </c>
    </row>
    <row r="29574" spans="2:4" x14ac:dyDescent="0.3">
      <c r="B29574" s="211" t="str">
        <f t="shared" ref="B29574:B29637" si="926">IF(NOT(ISBLANK(A29574)),INT(($B$2-A29574)/365.25),"")</f>
        <v/>
      </c>
      <c r="D29574" s="213" t="str">
        <f t="shared" ref="D29574:D29637" si="927">_xlfn.IFNA(VLOOKUP(B29574,AgeGroups,2,TRUE),"")</f>
        <v/>
      </c>
    </row>
    <row r="29575" spans="2:4" x14ac:dyDescent="0.3">
      <c r="B29575" s="211" t="str">
        <f t="shared" si="926"/>
        <v/>
      </c>
      <c r="D29575" s="213" t="str">
        <f t="shared" si="927"/>
        <v/>
      </c>
    </row>
    <row r="29576" spans="2:4" x14ac:dyDescent="0.3">
      <c r="B29576" s="211" t="str">
        <f t="shared" si="926"/>
        <v/>
      </c>
      <c r="D29576" s="213" t="str">
        <f t="shared" si="927"/>
        <v/>
      </c>
    </row>
    <row r="29577" spans="2:4" x14ac:dyDescent="0.3">
      <c r="B29577" s="211" t="str">
        <f t="shared" si="926"/>
        <v/>
      </c>
      <c r="D29577" s="213" t="str">
        <f t="shared" si="927"/>
        <v/>
      </c>
    </row>
    <row r="29578" spans="2:4" x14ac:dyDescent="0.3">
      <c r="B29578" s="211" t="str">
        <f t="shared" si="926"/>
        <v/>
      </c>
      <c r="D29578" s="213" t="str">
        <f t="shared" si="927"/>
        <v/>
      </c>
    </row>
    <row r="29579" spans="2:4" x14ac:dyDescent="0.3">
      <c r="B29579" s="211" t="str">
        <f t="shared" si="926"/>
        <v/>
      </c>
      <c r="D29579" s="213" t="str">
        <f t="shared" si="927"/>
        <v/>
      </c>
    </row>
    <row r="29580" spans="2:4" x14ac:dyDescent="0.3">
      <c r="B29580" s="211" t="str">
        <f t="shared" si="926"/>
        <v/>
      </c>
      <c r="D29580" s="213" t="str">
        <f t="shared" si="927"/>
        <v/>
      </c>
    </row>
    <row r="29581" spans="2:4" x14ac:dyDescent="0.3">
      <c r="B29581" s="211" t="str">
        <f t="shared" si="926"/>
        <v/>
      </c>
      <c r="D29581" s="213" t="str">
        <f t="shared" si="927"/>
        <v/>
      </c>
    </row>
    <row r="29582" spans="2:4" x14ac:dyDescent="0.3">
      <c r="B29582" s="211" t="str">
        <f t="shared" si="926"/>
        <v/>
      </c>
      <c r="D29582" s="213" t="str">
        <f t="shared" si="927"/>
        <v/>
      </c>
    </row>
    <row r="29583" spans="2:4" x14ac:dyDescent="0.3">
      <c r="B29583" s="211" t="str">
        <f t="shared" si="926"/>
        <v/>
      </c>
      <c r="D29583" s="213" t="str">
        <f t="shared" si="927"/>
        <v/>
      </c>
    </row>
    <row r="29584" spans="2:4" x14ac:dyDescent="0.3">
      <c r="B29584" s="211" t="str">
        <f t="shared" si="926"/>
        <v/>
      </c>
      <c r="D29584" s="213" t="str">
        <f t="shared" si="927"/>
        <v/>
      </c>
    </row>
    <row r="29585" spans="2:4" x14ac:dyDescent="0.3">
      <c r="B29585" s="211" t="str">
        <f t="shared" si="926"/>
        <v/>
      </c>
      <c r="D29585" s="213" t="str">
        <f t="shared" si="927"/>
        <v/>
      </c>
    </row>
    <row r="29586" spans="2:4" x14ac:dyDescent="0.3">
      <c r="B29586" s="211" t="str">
        <f t="shared" si="926"/>
        <v/>
      </c>
      <c r="D29586" s="213" t="str">
        <f t="shared" si="927"/>
        <v/>
      </c>
    </row>
    <row r="29587" spans="2:4" x14ac:dyDescent="0.3">
      <c r="B29587" s="211" t="str">
        <f t="shared" si="926"/>
        <v/>
      </c>
      <c r="D29587" s="213" t="str">
        <f t="shared" si="927"/>
        <v/>
      </c>
    </row>
    <row r="29588" spans="2:4" x14ac:dyDescent="0.3">
      <c r="B29588" s="211" t="str">
        <f t="shared" si="926"/>
        <v/>
      </c>
      <c r="D29588" s="213" t="str">
        <f t="shared" si="927"/>
        <v/>
      </c>
    </row>
    <row r="29589" spans="2:4" x14ac:dyDescent="0.3">
      <c r="B29589" s="211" t="str">
        <f t="shared" si="926"/>
        <v/>
      </c>
      <c r="D29589" s="213" t="str">
        <f t="shared" si="927"/>
        <v/>
      </c>
    </row>
    <row r="29590" spans="2:4" x14ac:dyDescent="0.3">
      <c r="B29590" s="211" t="str">
        <f t="shared" si="926"/>
        <v/>
      </c>
      <c r="D29590" s="213" t="str">
        <f t="shared" si="927"/>
        <v/>
      </c>
    </row>
    <row r="29591" spans="2:4" x14ac:dyDescent="0.3">
      <c r="B29591" s="211" t="str">
        <f t="shared" si="926"/>
        <v/>
      </c>
      <c r="D29591" s="213" t="str">
        <f t="shared" si="927"/>
        <v/>
      </c>
    </row>
    <row r="29592" spans="2:4" x14ac:dyDescent="0.3">
      <c r="B29592" s="211" t="str">
        <f t="shared" si="926"/>
        <v/>
      </c>
      <c r="D29592" s="213" t="str">
        <f t="shared" si="927"/>
        <v/>
      </c>
    </row>
    <row r="29593" spans="2:4" x14ac:dyDescent="0.3">
      <c r="B29593" s="211" t="str">
        <f t="shared" si="926"/>
        <v/>
      </c>
      <c r="D29593" s="213" t="str">
        <f t="shared" si="927"/>
        <v/>
      </c>
    </row>
    <row r="29594" spans="2:4" x14ac:dyDescent="0.3">
      <c r="B29594" s="211" t="str">
        <f t="shared" si="926"/>
        <v/>
      </c>
      <c r="D29594" s="213" t="str">
        <f t="shared" si="927"/>
        <v/>
      </c>
    </row>
    <row r="29595" spans="2:4" x14ac:dyDescent="0.3">
      <c r="B29595" s="211" t="str">
        <f t="shared" si="926"/>
        <v/>
      </c>
      <c r="D29595" s="213" t="str">
        <f t="shared" si="927"/>
        <v/>
      </c>
    </row>
    <row r="29596" spans="2:4" x14ac:dyDescent="0.3">
      <c r="B29596" s="211" t="str">
        <f t="shared" si="926"/>
        <v/>
      </c>
      <c r="D29596" s="213" t="str">
        <f t="shared" si="927"/>
        <v/>
      </c>
    </row>
    <row r="29597" spans="2:4" x14ac:dyDescent="0.3">
      <c r="B29597" s="211" t="str">
        <f t="shared" si="926"/>
        <v/>
      </c>
      <c r="D29597" s="213" t="str">
        <f t="shared" si="927"/>
        <v/>
      </c>
    </row>
    <row r="29598" spans="2:4" x14ac:dyDescent="0.3">
      <c r="B29598" s="211" t="str">
        <f t="shared" si="926"/>
        <v/>
      </c>
      <c r="D29598" s="213" t="str">
        <f t="shared" si="927"/>
        <v/>
      </c>
    </row>
    <row r="29599" spans="2:4" x14ac:dyDescent="0.3">
      <c r="B29599" s="211" t="str">
        <f t="shared" si="926"/>
        <v/>
      </c>
      <c r="D29599" s="213" t="str">
        <f t="shared" si="927"/>
        <v/>
      </c>
    </row>
    <row r="29600" spans="2:4" x14ac:dyDescent="0.3">
      <c r="B29600" s="211" t="str">
        <f t="shared" si="926"/>
        <v/>
      </c>
      <c r="D29600" s="213" t="str">
        <f t="shared" si="927"/>
        <v/>
      </c>
    </row>
    <row r="29601" spans="2:4" x14ac:dyDescent="0.3">
      <c r="B29601" s="211" t="str">
        <f t="shared" si="926"/>
        <v/>
      </c>
      <c r="D29601" s="213" t="str">
        <f t="shared" si="927"/>
        <v/>
      </c>
    </row>
    <row r="29602" spans="2:4" x14ac:dyDescent="0.3">
      <c r="B29602" s="211" t="str">
        <f t="shared" si="926"/>
        <v/>
      </c>
      <c r="D29602" s="213" t="str">
        <f t="shared" si="927"/>
        <v/>
      </c>
    </row>
    <row r="29603" spans="2:4" x14ac:dyDescent="0.3">
      <c r="B29603" s="211" t="str">
        <f t="shared" si="926"/>
        <v/>
      </c>
      <c r="D29603" s="213" t="str">
        <f t="shared" si="927"/>
        <v/>
      </c>
    </row>
    <row r="29604" spans="2:4" x14ac:dyDescent="0.3">
      <c r="B29604" s="211" t="str">
        <f t="shared" si="926"/>
        <v/>
      </c>
      <c r="D29604" s="213" t="str">
        <f t="shared" si="927"/>
        <v/>
      </c>
    </row>
    <row r="29605" spans="2:4" x14ac:dyDescent="0.3">
      <c r="B29605" s="211" t="str">
        <f t="shared" si="926"/>
        <v/>
      </c>
      <c r="D29605" s="213" t="str">
        <f t="shared" si="927"/>
        <v/>
      </c>
    </row>
    <row r="29606" spans="2:4" x14ac:dyDescent="0.3">
      <c r="B29606" s="211" t="str">
        <f t="shared" si="926"/>
        <v/>
      </c>
      <c r="D29606" s="213" t="str">
        <f t="shared" si="927"/>
        <v/>
      </c>
    </row>
    <row r="29607" spans="2:4" x14ac:dyDescent="0.3">
      <c r="B29607" s="211" t="str">
        <f t="shared" si="926"/>
        <v/>
      </c>
      <c r="D29607" s="213" t="str">
        <f t="shared" si="927"/>
        <v/>
      </c>
    </row>
    <row r="29608" spans="2:4" x14ac:dyDescent="0.3">
      <c r="B29608" s="211" t="str">
        <f t="shared" si="926"/>
        <v/>
      </c>
      <c r="D29608" s="213" t="str">
        <f t="shared" si="927"/>
        <v/>
      </c>
    </row>
    <row r="29609" spans="2:4" x14ac:dyDescent="0.3">
      <c r="B29609" s="211" t="str">
        <f t="shared" si="926"/>
        <v/>
      </c>
      <c r="D29609" s="213" t="str">
        <f t="shared" si="927"/>
        <v/>
      </c>
    </row>
    <row r="29610" spans="2:4" x14ac:dyDescent="0.3">
      <c r="B29610" s="211" t="str">
        <f t="shared" si="926"/>
        <v/>
      </c>
      <c r="D29610" s="213" t="str">
        <f t="shared" si="927"/>
        <v/>
      </c>
    </row>
    <row r="29611" spans="2:4" x14ac:dyDescent="0.3">
      <c r="B29611" s="211" t="str">
        <f t="shared" si="926"/>
        <v/>
      </c>
      <c r="D29611" s="213" t="str">
        <f t="shared" si="927"/>
        <v/>
      </c>
    </row>
    <row r="29612" spans="2:4" x14ac:dyDescent="0.3">
      <c r="B29612" s="211" t="str">
        <f t="shared" si="926"/>
        <v/>
      </c>
      <c r="D29612" s="213" t="str">
        <f t="shared" si="927"/>
        <v/>
      </c>
    </row>
    <row r="29613" spans="2:4" x14ac:dyDescent="0.3">
      <c r="B29613" s="211" t="str">
        <f t="shared" si="926"/>
        <v/>
      </c>
      <c r="D29613" s="213" t="str">
        <f t="shared" si="927"/>
        <v/>
      </c>
    </row>
    <row r="29614" spans="2:4" x14ac:dyDescent="0.3">
      <c r="B29614" s="211" t="str">
        <f t="shared" si="926"/>
        <v/>
      </c>
      <c r="D29614" s="213" t="str">
        <f t="shared" si="927"/>
        <v/>
      </c>
    </row>
    <row r="29615" spans="2:4" x14ac:dyDescent="0.3">
      <c r="B29615" s="211" t="str">
        <f t="shared" si="926"/>
        <v/>
      </c>
      <c r="D29615" s="213" t="str">
        <f t="shared" si="927"/>
        <v/>
      </c>
    </row>
    <row r="29616" spans="2:4" x14ac:dyDescent="0.3">
      <c r="B29616" s="211" t="str">
        <f t="shared" si="926"/>
        <v/>
      </c>
      <c r="D29616" s="213" t="str">
        <f t="shared" si="927"/>
        <v/>
      </c>
    </row>
    <row r="29617" spans="2:4" x14ac:dyDescent="0.3">
      <c r="B29617" s="211" t="str">
        <f t="shared" si="926"/>
        <v/>
      </c>
      <c r="D29617" s="213" t="str">
        <f t="shared" si="927"/>
        <v/>
      </c>
    </row>
    <row r="29618" spans="2:4" x14ac:dyDescent="0.3">
      <c r="B29618" s="211" t="str">
        <f t="shared" si="926"/>
        <v/>
      </c>
      <c r="D29618" s="213" t="str">
        <f t="shared" si="927"/>
        <v/>
      </c>
    </row>
    <row r="29619" spans="2:4" x14ac:dyDescent="0.3">
      <c r="B29619" s="211" t="str">
        <f t="shared" si="926"/>
        <v/>
      </c>
      <c r="D29619" s="213" t="str">
        <f t="shared" si="927"/>
        <v/>
      </c>
    </row>
    <row r="29620" spans="2:4" x14ac:dyDescent="0.3">
      <c r="B29620" s="211" t="str">
        <f t="shared" si="926"/>
        <v/>
      </c>
      <c r="D29620" s="213" t="str">
        <f t="shared" si="927"/>
        <v/>
      </c>
    </row>
    <row r="29621" spans="2:4" x14ac:dyDescent="0.3">
      <c r="B29621" s="211" t="str">
        <f t="shared" si="926"/>
        <v/>
      </c>
      <c r="D29621" s="213" t="str">
        <f t="shared" si="927"/>
        <v/>
      </c>
    </row>
    <row r="29622" spans="2:4" x14ac:dyDescent="0.3">
      <c r="B29622" s="211" t="str">
        <f t="shared" si="926"/>
        <v/>
      </c>
      <c r="D29622" s="213" t="str">
        <f t="shared" si="927"/>
        <v/>
      </c>
    </row>
    <row r="29623" spans="2:4" x14ac:dyDescent="0.3">
      <c r="B29623" s="211" t="str">
        <f t="shared" si="926"/>
        <v/>
      </c>
      <c r="D29623" s="213" t="str">
        <f t="shared" si="927"/>
        <v/>
      </c>
    </row>
    <row r="29624" spans="2:4" x14ac:dyDescent="0.3">
      <c r="B29624" s="211" t="str">
        <f t="shared" si="926"/>
        <v/>
      </c>
      <c r="D29624" s="213" t="str">
        <f t="shared" si="927"/>
        <v/>
      </c>
    </row>
    <row r="29625" spans="2:4" x14ac:dyDescent="0.3">
      <c r="B29625" s="211" t="str">
        <f t="shared" si="926"/>
        <v/>
      </c>
      <c r="D29625" s="213" t="str">
        <f t="shared" si="927"/>
        <v/>
      </c>
    </row>
    <row r="29626" spans="2:4" x14ac:dyDescent="0.3">
      <c r="B29626" s="211" t="str">
        <f t="shared" si="926"/>
        <v/>
      </c>
      <c r="D29626" s="213" t="str">
        <f t="shared" si="927"/>
        <v/>
      </c>
    </row>
    <row r="29627" spans="2:4" x14ac:dyDescent="0.3">
      <c r="B29627" s="211" t="str">
        <f t="shared" si="926"/>
        <v/>
      </c>
      <c r="D29627" s="213" t="str">
        <f t="shared" si="927"/>
        <v/>
      </c>
    </row>
    <row r="29628" spans="2:4" x14ac:dyDescent="0.3">
      <c r="B29628" s="211" t="str">
        <f t="shared" si="926"/>
        <v/>
      </c>
      <c r="D29628" s="213" t="str">
        <f t="shared" si="927"/>
        <v/>
      </c>
    </row>
    <row r="29629" spans="2:4" x14ac:dyDescent="0.3">
      <c r="B29629" s="211" t="str">
        <f t="shared" si="926"/>
        <v/>
      </c>
      <c r="D29629" s="213" t="str">
        <f t="shared" si="927"/>
        <v/>
      </c>
    </row>
    <row r="29630" spans="2:4" x14ac:dyDescent="0.3">
      <c r="B29630" s="211" t="str">
        <f t="shared" si="926"/>
        <v/>
      </c>
      <c r="D29630" s="213" t="str">
        <f t="shared" si="927"/>
        <v/>
      </c>
    </row>
    <row r="29631" spans="2:4" x14ac:dyDescent="0.3">
      <c r="B29631" s="211" t="str">
        <f t="shared" si="926"/>
        <v/>
      </c>
      <c r="D29631" s="213" t="str">
        <f t="shared" si="927"/>
        <v/>
      </c>
    </row>
    <row r="29632" spans="2:4" x14ac:dyDescent="0.3">
      <c r="B29632" s="211" t="str">
        <f t="shared" si="926"/>
        <v/>
      </c>
      <c r="D29632" s="213" t="str">
        <f t="shared" si="927"/>
        <v/>
      </c>
    </row>
    <row r="29633" spans="2:4" x14ac:dyDescent="0.3">
      <c r="B29633" s="211" t="str">
        <f t="shared" si="926"/>
        <v/>
      </c>
      <c r="D29633" s="213" t="str">
        <f t="shared" si="927"/>
        <v/>
      </c>
    </row>
    <row r="29634" spans="2:4" x14ac:dyDescent="0.3">
      <c r="B29634" s="211" t="str">
        <f t="shared" si="926"/>
        <v/>
      </c>
      <c r="D29634" s="213" t="str">
        <f t="shared" si="927"/>
        <v/>
      </c>
    </row>
    <row r="29635" spans="2:4" x14ac:dyDescent="0.3">
      <c r="B29635" s="211" t="str">
        <f t="shared" si="926"/>
        <v/>
      </c>
      <c r="D29635" s="213" t="str">
        <f t="shared" si="927"/>
        <v/>
      </c>
    </row>
    <row r="29636" spans="2:4" x14ac:dyDescent="0.3">
      <c r="B29636" s="211" t="str">
        <f t="shared" si="926"/>
        <v/>
      </c>
      <c r="D29636" s="213" t="str">
        <f t="shared" si="927"/>
        <v/>
      </c>
    </row>
    <row r="29637" spans="2:4" x14ac:dyDescent="0.3">
      <c r="B29637" s="211" t="str">
        <f t="shared" si="926"/>
        <v/>
      </c>
      <c r="D29637" s="213" t="str">
        <f t="shared" si="927"/>
        <v/>
      </c>
    </row>
    <row r="29638" spans="2:4" x14ac:dyDescent="0.3">
      <c r="B29638" s="211" t="str">
        <f t="shared" ref="B29638:B29701" si="928">IF(NOT(ISBLANK(A29638)),INT(($B$2-A29638)/365.25),"")</f>
        <v/>
      </c>
      <c r="D29638" s="213" t="str">
        <f t="shared" ref="D29638:D29701" si="929">_xlfn.IFNA(VLOOKUP(B29638,AgeGroups,2,TRUE),"")</f>
        <v/>
      </c>
    </row>
    <row r="29639" spans="2:4" x14ac:dyDescent="0.3">
      <c r="B29639" s="211" t="str">
        <f t="shared" si="928"/>
        <v/>
      </c>
      <c r="D29639" s="213" t="str">
        <f t="shared" si="929"/>
        <v/>
      </c>
    </row>
    <row r="29640" spans="2:4" x14ac:dyDescent="0.3">
      <c r="B29640" s="211" t="str">
        <f t="shared" si="928"/>
        <v/>
      </c>
      <c r="D29640" s="213" t="str">
        <f t="shared" si="929"/>
        <v/>
      </c>
    </row>
    <row r="29641" spans="2:4" x14ac:dyDescent="0.3">
      <c r="B29641" s="211" t="str">
        <f t="shared" si="928"/>
        <v/>
      </c>
      <c r="D29641" s="213" t="str">
        <f t="shared" si="929"/>
        <v/>
      </c>
    </row>
    <row r="29642" spans="2:4" x14ac:dyDescent="0.3">
      <c r="B29642" s="211" t="str">
        <f t="shared" si="928"/>
        <v/>
      </c>
      <c r="D29642" s="213" t="str">
        <f t="shared" si="929"/>
        <v/>
      </c>
    </row>
    <row r="29643" spans="2:4" x14ac:dyDescent="0.3">
      <c r="B29643" s="211" t="str">
        <f t="shared" si="928"/>
        <v/>
      </c>
      <c r="D29643" s="213" t="str">
        <f t="shared" si="929"/>
        <v/>
      </c>
    </row>
    <row r="29644" spans="2:4" x14ac:dyDescent="0.3">
      <c r="B29644" s="211" t="str">
        <f t="shared" si="928"/>
        <v/>
      </c>
      <c r="D29644" s="213" t="str">
        <f t="shared" si="929"/>
        <v/>
      </c>
    </row>
    <row r="29645" spans="2:4" x14ac:dyDescent="0.3">
      <c r="B29645" s="211" t="str">
        <f t="shared" si="928"/>
        <v/>
      </c>
      <c r="D29645" s="213" t="str">
        <f t="shared" si="929"/>
        <v/>
      </c>
    </row>
    <row r="29646" spans="2:4" x14ac:dyDescent="0.3">
      <c r="B29646" s="211" t="str">
        <f t="shared" si="928"/>
        <v/>
      </c>
      <c r="D29646" s="213" t="str">
        <f t="shared" si="929"/>
        <v/>
      </c>
    </row>
    <row r="29647" spans="2:4" x14ac:dyDescent="0.3">
      <c r="B29647" s="211" t="str">
        <f t="shared" si="928"/>
        <v/>
      </c>
      <c r="D29647" s="213" t="str">
        <f t="shared" si="929"/>
        <v/>
      </c>
    </row>
    <row r="29648" spans="2:4" x14ac:dyDescent="0.3">
      <c r="B29648" s="211" t="str">
        <f t="shared" si="928"/>
        <v/>
      </c>
      <c r="D29648" s="213" t="str">
        <f t="shared" si="929"/>
        <v/>
      </c>
    </row>
    <row r="29649" spans="2:4" x14ac:dyDescent="0.3">
      <c r="B29649" s="211" t="str">
        <f t="shared" si="928"/>
        <v/>
      </c>
      <c r="D29649" s="213" t="str">
        <f t="shared" si="929"/>
        <v/>
      </c>
    </row>
    <row r="29650" spans="2:4" x14ac:dyDescent="0.3">
      <c r="B29650" s="211" t="str">
        <f t="shared" si="928"/>
        <v/>
      </c>
      <c r="D29650" s="213" t="str">
        <f t="shared" si="929"/>
        <v/>
      </c>
    </row>
    <row r="29651" spans="2:4" x14ac:dyDescent="0.3">
      <c r="B29651" s="211" t="str">
        <f t="shared" si="928"/>
        <v/>
      </c>
      <c r="D29651" s="213" t="str">
        <f t="shared" si="929"/>
        <v/>
      </c>
    </row>
    <row r="29652" spans="2:4" x14ac:dyDescent="0.3">
      <c r="B29652" s="211" t="str">
        <f t="shared" si="928"/>
        <v/>
      </c>
      <c r="D29652" s="213" t="str">
        <f t="shared" si="929"/>
        <v/>
      </c>
    </row>
    <row r="29653" spans="2:4" x14ac:dyDescent="0.3">
      <c r="B29653" s="211" t="str">
        <f t="shared" si="928"/>
        <v/>
      </c>
      <c r="D29653" s="213" t="str">
        <f t="shared" si="929"/>
        <v/>
      </c>
    </row>
    <row r="29654" spans="2:4" x14ac:dyDescent="0.3">
      <c r="B29654" s="211" t="str">
        <f t="shared" si="928"/>
        <v/>
      </c>
      <c r="D29654" s="213" t="str">
        <f t="shared" si="929"/>
        <v/>
      </c>
    </row>
    <row r="29655" spans="2:4" x14ac:dyDescent="0.3">
      <c r="B29655" s="211" t="str">
        <f t="shared" si="928"/>
        <v/>
      </c>
      <c r="D29655" s="213" t="str">
        <f t="shared" si="929"/>
        <v/>
      </c>
    </row>
    <row r="29656" spans="2:4" x14ac:dyDescent="0.3">
      <c r="B29656" s="211" t="str">
        <f t="shared" si="928"/>
        <v/>
      </c>
      <c r="D29656" s="213" t="str">
        <f t="shared" si="929"/>
        <v/>
      </c>
    </row>
    <row r="29657" spans="2:4" x14ac:dyDescent="0.3">
      <c r="B29657" s="211" t="str">
        <f t="shared" si="928"/>
        <v/>
      </c>
      <c r="D29657" s="213" t="str">
        <f t="shared" si="929"/>
        <v/>
      </c>
    </row>
    <row r="29658" spans="2:4" x14ac:dyDescent="0.3">
      <c r="B29658" s="211" t="str">
        <f t="shared" si="928"/>
        <v/>
      </c>
      <c r="D29658" s="213" t="str">
        <f t="shared" si="929"/>
        <v/>
      </c>
    </row>
    <row r="29659" spans="2:4" x14ac:dyDescent="0.3">
      <c r="B29659" s="211" t="str">
        <f t="shared" si="928"/>
        <v/>
      </c>
      <c r="D29659" s="213" t="str">
        <f t="shared" si="929"/>
        <v/>
      </c>
    </row>
    <row r="29660" spans="2:4" x14ac:dyDescent="0.3">
      <c r="B29660" s="211" t="str">
        <f t="shared" si="928"/>
        <v/>
      </c>
      <c r="D29660" s="213" t="str">
        <f t="shared" si="929"/>
        <v/>
      </c>
    </row>
    <row r="29661" spans="2:4" x14ac:dyDescent="0.3">
      <c r="B29661" s="211" t="str">
        <f t="shared" si="928"/>
        <v/>
      </c>
      <c r="D29661" s="213" t="str">
        <f t="shared" si="929"/>
        <v/>
      </c>
    </row>
    <row r="29662" spans="2:4" x14ac:dyDescent="0.3">
      <c r="B29662" s="211" t="str">
        <f t="shared" si="928"/>
        <v/>
      </c>
      <c r="D29662" s="213" t="str">
        <f t="shared" si="929"/>
        <v/>
      </c>
    </row>
    <row r="29663" spans="2:4" x14ac:dyDescent="0.3">
      <c r="B29663" s="211" t="str">
        <f t="shared" si="928"/>
        <v/>
      </c>
      <c r="D29663" s="213" t="str">
        <f t="shared" si="929"/>
        <v/>
      </c>
    </row>
    <row r="29664" spans="2:4" x14ac:dyDescent="0.3">
      <c r="B29664" s="211" t="str">
        <f t="shared" si="928"/>
        <v/>
      </c>
      <c r="D29664" s="213" t="str">
        <f t="shared" si="929"/>
        <v/>
      </c>
    </row>
    <row r="29665" spans="2:4" x14ac:dyDescent="0.3">
      <c r="B29665" s="211" t="str">
        <f t="shared" si="928"/>
        <v/>
      </c>
      <c r="D29665" s="213" t="str">
        <f t="shared" si="929"/>
        <v/>
      </c>
    </row>
    <row r="29666" spans="2:4" x14ac:dyDescent="0.3">
      <c r="B29666" s="211" t="str">
        <f t="shared" si="928"/>
        <v/>
      </c>
      <c r="D29666" s="213" t="str">
        <f t="shared" si="929"/>
        <v/>
      </c>
    </row>
    <row r="29667" spans="2:4" x14ac:dyDescent="0.3">
      <c r="B29667" s="211" t="str">
        <f t="shared" si="928"/>
        <v/>
      </c>
      <c r="D29667" s="213" t="str">
        <f t="shared" si="929"/>
        <v/>
      </c>
    </row>
    <row r="29668" spans="2:4" x14ac:dyDescent="0.3">
      <c r="B29668" s="211" t="str">
        <f t="shared" si="928"/>
        <v/>
      </c>
      <c r="D29668" s="213" t="str">
        <f t="shared" si="929"/>
        <v/>
      </c>
    </row>
    <row r="29669" spans="2:4" x14ac:dyDescent="0.3">
      <c r="B29669" s="211" t="str">
        <f t="shared" si="928"/>
        <v/>
      </c>
      <c r="D29669" s="213" t="str">
        <f t="shared" si="929"/>
        <v/>
      </c>
    </row>
    <row r="29670" spans="2:4" x14ac:dyDescent="0.3">
      <c r="B29670" s="211" t="str">
        <f t="shared" si="928"/>
        <v/>
      </c>
      <c r="D29670" s="213" t="str">
        <f t="shared" si="929"/>
        <v/>
      </c>
    </row>
    <row r="29671" spans="2:4" x14ac:dyDescent="0.3">
      <c r="B29671" s="211" t="str">
        <f t="shared" si="928"/>
        <v/>
      </c>
      <c r="D29671" s="213" t="str">
        <f t="shared" si="929"/>
        <v/>
      </c>
    </row>
    <row r="29672" spans="2:4" x14ac:dyDescent="0.3">
      <c r="B29672" s="211" t="str">
        <f t="shared" si="928"/>
        <v/>
      </c>
      <c r="D29672" s="213" t="str">
        <f t="shared" si="929"/>
        <v/>
      </c>
    </row>
    <row r="29673" spans="2:4" x14ac:dyDescent="0.3">
      <c r="B29673" s="211" t="str">
        <f t="shared" si="928"/>
        <v/>
      </c>
      <c r="D29673" s="213" t="str">
        <f t="shared" si="929"/>
        <v/>
      </c>
    </row>
    <row r="29674" spans="2:4" x14ac:dyDescent="0.3">
      <c r="B29674" s="211" t="str">
        <f t="shared" si="928"/>
        <v/>
      </c>
      <c r="D29674" s="213" t="str">
        <f t="shared" si="929"/>
        <v/>
      </c>
    </row>
    <row r="29675" spans="2:4" x14ac:dyDescent="0.3">
      <c r="B29675" s="211" t="str">
        <f t="shared" si="928"/>
        <v/>
      </c>
      <c r="D29675" s="213" t="str">
        <f t="shared" si="929"/>
        <v/>
      </c>
    </row>
    <row r="29676" spans="2:4" x14ac:dyDescent="0.3">
      <c r="B29676" s="211" t="str">
        <f t="shared" si="928"/>
        <v/>
      </c>
      <c r="D29676" s="213" t="str">
        <f t="shared" si="929"/>
        <v/>
      </c>
    </row>
    <row r="29677" spans="2:4" x14ac:dyDescent="0.3">
      <c r="B29677" s="211" t="str">
        <f t="shared" si="928"/>
        <v/>
      </c>
      <c r="D29677" s="213" t="str">
        <f t="shared" si="929"/>
        <v/>
      </c>
    </row>
    <row r="29678" spans="2:4" x14ac:dyDescent="0.3">
      <c r="B29678" s="211" t="str">
        <f t="shared" si="928"/>
        <v/>
      </c>
      <c r="D29678" s="213" t="str">
        <f t="shared" si="929"/>
        <v/>
      </c>
    </row>
    <row r="29679" spans="2:4" x14ac:dyDescent="0.3">
      <c r="B29679" s="211" t="str">
        <f t="shared" si="928"/>
        <v/>
      </c>
      <c r="D29679" s="213" t="str">
        <f t="shared" si="929"/>
        <v/>
      </c>
    </row>
    <row r="29680" spans="2:4" x14ac:dyDescent="0.3">
      <c r="B29680" s="211" t="str">
        <f t="shared" si="928"/>
        <v/>
      </c>
      <c r="D29680" s="213" t="str">
        <f t="shared" si="929"/>
        <v/>
      </c>
    </row>
    <row r="29681" spans="2:4" x14ac:dyDescent="0.3">
      <c r="B29681" s="211" t="str">
        <f t="shared" si="928"/>
        <v/>
      </c>
      <c r="D29681" s="213" t="str">
        <f t="shared" si="929"/>
        <v/>
      </c>
    </row>
    <row r="29682" spans="2:4" x14ac:dyDescent="0.3">
      <c r="B29682" s="211" t="str">
        <f t="shared" si="928"/>
        <v/>
      </c>
      <c r="D29682" s="213" t="str">
        <f t="shared" si="929"/>
        <v/>
      </c>
    </row>
    <row r="29683" spans="2:4" x14ac:dyDescent="0.3">
      <c r="B29683" s="211" t="str">
        <f t="shared" si="928"/>
        <v/>
      </c>
      <c r="D29683" s="213" t="str">
        <f t="shared" si="929"/>
        <v/>
      </c>
    </row>
    <row r="29684" spans="2:4" x14ac:dyDescent="0.3">
      <c r="B29684" s="211" t="str">
        <f t="shared" si="928"/>
        <v/>
      </c>
      <c r="D29684" s="213" t="str">
        <f t="shared" si="929"/>
        <v/>
      </c>
    </row>
    <row r="29685" spans="2:4" x14ac:dyDescent="0.3">
      <c r="B29685" s="211" t="str">
        <f t="shared" si="928"/>
        <v/>
      </c>
      <c r="D29685" s="213" t="str">
        <f t="shared" si="929"/>
        <v/>
      </c>
    </row>
    <row r="29686" spans="2:4" x14ac:dyDescent="0.3">
      <c r="B29686" s="211" t="str">
        <f t="shared" si="928"/>
        <v/>
      </c>
      <c r="D29686" s="213" t="str">
        <f t="shared" si="929"/>
        <v/>
      </c>
    </row>
    <row r="29687" spans="2:4" x14ac:dyDescent="0.3">
      <c r="B29687" s="211" t="str">
        <f t="shared" si="928"/>
        <v/>
      </c>
      <c r="D29687" s="213" t="str">
        <f t="shared" si="929"/>
        <v/>
      </c>
    </row>
    <row r="29688" spans="2:4" x14ac:dyDescent="0.3">
      <c r="B29688" s="211" t="str">
        <f t="shared" si="928"/>
        <v/>
      </c>
      <c r="D29688" s="213" t="str">
        <f t="shared" si="929"/>
        <v/>
      </c>
    </row>
    <row r="29689" spans="2:4" x14ac:dyDescent="0.3">
      <c r="B29689" s="211" t="str">
        <f t="shared" si="928"/>
        <v/>
      </c>
      <c r="D29689" s="213" t="str">
        <f t="shared" si="929"/>
        <v/>
      </c>
    </row>
    <row r="29690" spans="2:4" x14ac:dyDescent="0.3">
      <c r="B29690" s="211" t="str">
        <f t="shared" si="928"/>
        <v/>
      </c>
      <c r="D29690" s="213" t="str">
        <f t="shared" si="929"/>
        <v/>
      </c>
    </row>
    <row r="29691" spans="2:4" x14ac:dyDescent="0.3">
      <c r="B29691" s="211" t="str">
        <f t="shared" si="928"/>
        <v/>
      </c>
      <c r="D29691" s="213" t="str">
        <f t="shared" si="929"/>
        <v/>
      </c>
    </row>
    <row r="29692" spans="2:4" x14ac:dyDescent="0.3">
      <c r="B29692" s="211" t="str">
        <f t="shared" si="928"/>
        <v/>
      </c>
      <c r="D29692" s="213" t="str">
        <f t="shared" si="929"/>
        <v/>
      </c>
    </row>
    <row r="29693" spans="2:4" x14ac:dyDescent="0.3">
      <c r="B29693" s="211" t="str">
        <f t="shared" si="928"/>
        <v/>
      </c>
      <c r="D29693" s="213" t="str">
        <f t="shared" si="929"/>
        <v/>
      </c>
    </row>
    <row r="29694" spans="2:4" x14ac:dyDescent="0.3">
      <c r="B29694" s="211" t="str">
        <f t="shared" si="928"/>
        <v/>
      </c>
      <c r="D29694" s="213" t="str">
        <f t="shared" si="929"/>
        <v/>
      </c>
    </row>
    <row r="29695" spans="2:4" x14ac:dyDescent="0.3">
      <c r="B29695" s="211" t="str">
        <f t="shared" si="928"/>
        <v/>
      </c>
      <c r="D29695" s="213" t="str">
        <f t="shared" si="929"/>
        <v/>
      </c>
    </row>
    <row r="29696" spans="2:4" x14ac:dyDescent="0.3">
      <c r="B29696" s="211" t="str">
        <f t="shared" si="928"/>
        <v/>
      </c>
      <c r="D29696" s="213" t="str">
        <f t="shared" si="929"/>
        <v/>
      </c>
    </row>
    <row r="29697" spans="2:4" x14ac:dyDescent="0.3">
      <c r="B29697" s="211" t="str">
        <f t="shared" si="928"/>
        <v/>
      </c>
      <c r="D29697" s="213" t="str">
        <f t="shared" si="929"/>
        <v/>
      </c>
    </row>
    <row r="29698" spans="2:4" x14ac:dyDescent="0.3">
      <c r="B29698" s="211" t="str">
        <f t="shared" si="928"/>
        <v/>
      </c>
      <c r="D29698" s="213" t="str">
        <f t="shared" si="929"/>
        <v/>
      </c>
    </row>
    <row r="29699" spans="2:4" x14ac:dyDescent="0.3">
      <c r="B29699" s="211" t="str">
        <f t="shared" si="928"/>
        <v/>
      </c>
      <c r="D29699" s="213" t="str">
        <f t="shared" si="929"/>
        <v/>
      </c>
    </row>
    <row r="29700" spans="2:4" x14ac:dyDescent="0.3">
      <c r="B29700" s="211" t="str">
        <f t="shared" si="928"/>
        <v/>
      </c>
      <c r="D29700" s="213" t="str">
        <f t="shared" si="929"/>
        <v/>
      </c>
    </row>
    <row r="29701" spans="2:4" x14ac:dyDescent="0.3">
      <c r="B29701" s="211" t="str">
        <f t="shared" si="928"/>
        <v/>
      </c>
      <c r="D29701" s="213" t="str">
        <f t="shared" si="929"/>
        <v/>
      </c>
    </row>
    <row r="29702" spans="2:4" x14ac:dyDescent="0.3">
      <c r="B29702" s="211" t="str">
        <f t="shared" ref="B29702:B29765" si="930">IF(NOT(ISBLANK(A29702)),INT(($B$2-A29702)/365.25),"")</f>
        <v/>
      </c>
      <c r="D29702" s="213" t="str">
        <f t="shared" ref="D29702:D29765" si="931">_xlfn.IFNA(VLOOKUP(B29702,AgeGroups,2,TRUE),"")</f>
        <v/>
      </c>
    </row>
    <row r="29703" spans="2:4" x14ac:dyDescent="0.3">
      <c r="B29703" s="211" t="str">
        <f t="shared" si="930"/>
        <v/>
      </c>
      <c r="D29703" s="213" t="str">
        <f t="shared" si="931"/>
        <v/>
      </c>
    </row>
    <row r="29704" spans="2:4" x14ac:dyDescent="0.3">
      <c r="B29704" s="211" t="str">
        <f t="shared" si="930"/>
        <v/>
      </c>
      <c r="D29704" s="213" t="str">
        <f t="shared" si="931"/>
        <v/>
      </c>
    </row>
    <row r="29705" spans="2:4" x14ac:dyDescent="0.3">
      <c r="B29705" s="211" t="str">
        <f t="shared" si="930"/>
        <v/>
      </c>
      <c r="D29705" s="213" t="str">
        <f t="shared" si="931"/>
        <v/>
      </c>
    </row>
    <row r="29706" spans="2:4" x14ac:dyDescent="0.3">
      <c r="B29706" s="211" t="str">
        <f t="shared" si="930"/>
        <v/>
      </c>
      <c r="D29706" s="213" t="str">
        <f t="shared" si="931"/>
        <v/>
      </c>
    </row>
    <row r="29707" spans="2:4" x14ac:dyDescent="0.3">
      <c r="B29707" s="211" t="str">
        <f t="shared" si="930"/>
        <v/>
      </c>
      <c r="D29707" s="213" t="str">
        <f t="shared" si="931"/>
        <v/>
      </c>
    </row>
    <row r="29708" spans="2:4" x14ac:dyDescent="0.3">
      <c r="B29708" s="211" t="str">
        <f t="shared" si="930"/>
        <v/>
      </c>
      <c r="D29708" s="213" t="str">
        <f t="shared" si="931"/>
        <v/>
      </c>
    </row>
    <row r="29709" spans="2:4" x14ac:dyDescent="0.3">
      <c r="B29709" s="211" t="str">
        <f t="shared" si="930"/>
        <v/>
      </c>
      <c r="D29709" s="213" t="str">
        <f t="shared" si="931"/>
        <v/>
      </c>
    </row>
    <row r="29710" spans="2:4" x14ac:dyDescent="0.3">
      <c r="B29710" s="211" t="str">
        <f t="shared" si="930"/>
        <v/>
      </c>
      <c r="D29710" s="213" t="str">
        <f t="shared" si="931"/>
        <v/>
      </c>
    </row>
    <row r="29711" spans="2:4" x14ac:dyDescent="0.3">
      <c r="B29711" s="211" t="str">
        <f t="shared" si="930"/>
        <v/>
      </c>
      <c r="D29711" s="213" t="str">
        <f t="shared" si="931"/>
        <v/>
      </c>
    </row>
    <row r="29712" spans="2:4" x14ac:dyDescent="0.3">
      <c r="B29712" s="211" t="str">
        <f t="shared" si="930"/>
        <v/>
      </c>
      <c r="D29712" s="213" t="str">
        <f t="shared" si="931"/>
        <v/>
      </c>
    </row>
    <row r="29713" spans="2:4" x14ac:dyDescent="0.3">
      <c r="B29713" s="211" t="str">
        <f t="shared" si="930"/>
        <v/>
      </c>
      <c r="D29713" s="213" t="str">
        <f t="shared" si="931"/>
        <v/>
      </c>
    </row>
    <row r="29714" spans="2:4" x14ac:dyDescent="0.3">
      <c r="B29714" s="211" t="str">
        <f t="shared" si="930"/>
        <v/>
      </c>
      <c r="D29714" s="213" t="str">
        <f t="shared" si="931"/>
        <v/>
      </c>
    </row>
    <row r="29715" spans="2:4" x14ac:dyDescent="0.3">
      <c r="B29715" s="211" t="str">
        <f t="shared" si="930"/>
        <v/>
      </c>
      <c r="D29715" s="213" t="str">
        <f t="shared" si="931"/>
        <v/>
      </c>
    </row>
    <row r="29716" spans="2:4" x14ac:dyDescent="0.3">
      <c r="B29716" s="211" t="str">
        <f t="shared" si="930"/>
        <v/>
      </c>
      <c r="D29716" s="213" t="str">
        <f t="shared" si="931"/>
        <v/>
      </c>
    </row>
    <row r="29717" spans="2:4" x14ac:dyDescent="0.3">
      <c r="B29717" s="211" t="str">
        <f t="shared" si="930"/>
        <v/>
      </c>
      <c r="D29717" s="213" t="str">
        <f t="shared" si="931"/>
        <v/>
      </c>
    </row>
    <row r="29718" spans="2:4" x14ac:dyDescent="0.3">
      <c r="B29718" s="211" t="str">
        <f t="shared" si="930"/>
        <v/>
      </c>
      <c r="D29718" s="213" t="str">
        <f t="shared" si="931"/>
        <v/>
      </c>
    </row>
    <row r="29719" spans="2:4" x14ac:dyDescent="0.3">
      <c r="B29719" s="211" t="str">
        <f t="shared" si="930"/>
        <v/>
      </c>
      <c r="D29719" s="213" t="str">
        <f t="shared" si="931"/>
        <v/>
      </c>
    </row>
    <row r="29720" spans="2:4" x14ac:dyDescent="0.3">
      <c r="B29720" s="211" t="str">
        <f t="shared" si="930"/>
        <v/>
      </c>
      <c r="D29720" s="213" t="str">
        <f t="shared" si="931"/>
        <v/>
      </c>
    </row>
    <row r="29721" spans="2:4" x14ac:dyDescent="0.3">
      <c r="B29721" s="211" t="str">
        <f t="shared" si="930"/>
        <v/>
      </c>
      <c r="D29721" s="213" t="str">
        <f t="shared" si="931"/>
        <v/>
      </c>
    </row>
    <row r="29722" spans="2:4" x14ac:dyDescent="0.3">
      <c r="B29722" s="211" t="str">
        <f t="shared" si="930"/>
        <v/>
      </c>
      <c r="D29722" s="213" t="str">
        <f t="shared" si="931"/>
        <v/>
      </c>
    </row>
    <row r="29723" spans="2:4" x14ac:dyDescent="0.3">
      <c r="B29723" s="211" t="str">
        <f t="shared" si="930"/>
        <v/>
      </c>
      <c r="D29723" s="213" t="str">
        <f t="shared" si="931"/>
        <v/>
      </c>
    </row>
    <row r="29724" spans="2:4" x14ac:dyDescent="0.3">
      <c r="B29724" s="211" t="str">
        <f t="shared" si="930"/>
        <v/>
      </c>
      <c r="D29724" s="213" t="str">
        <f t="shared" si="931"/>
        <v/>
      </c>
    </row>
    <row r="29725" spans="2:4" x14ac:dyDescent="0.3">
      <c r="B29725" s="211" t="str">
        <f t="shared" si="930"/>
        <v/>
      </c>
      <c r="D29725" s="213" t="str">
        <f t="shared" si="931"/>
        <v/>
      </c>
    </row>
    <row r="29726" spans="2:4" x14ac:dyDescent="0.3">
      <c r="B29726" s="211" t="str">
        <f t="shared" si="930"/>
        <v/>
      </c>
      <c r="D29726" s="213" t="str">
        <f t="shared" si="931"/>
        <v/>
      </c>
    </row>
    <row r="29727" spans="2:4" x14ac:dyDescent="0.3">
      <c r="B29727" s="211" t="str">
        <f t="shared" si="930"/>
        <v/>
      </c>
      <c r="D29727" s="213" t="str">
        <f t="shared" si="931"/>
        <v/>
      </c>
    </row>
    <row r="29728" spans="2:4" x14ac:dyDescent="0.3">
      <c r="B29728" s="211" t="str">
        <f t="shared" si="930"/>
        <v/>
      </c>
      <c r="D29728" s="213" t="str">
        <f t="shared" si="931"/>
        <v/>
      </c>
    </row>
    <row r="29729" spans="2:4" x14ac:dyDescent="0.3">
      <c r="B29729" s="211" t="str">
        <f t="shared" si="930"/>
        <v/>
      </c>
      <c r="D29729" s="213" t="str">
        <f t="shared" si="931"/>
        <v/>
      </c>
    </row>
    <row r="29730" spans="2:4" x14ac:dyDescent="0.3">
      <c r="B29730" s="211" t="str">
        <f t="shared" si="930"/>
        <v/>
      </c>
      <c r="D29730" s="213" t="str">
        <f t="shared" si="931"/>
        <v/>
      </c>
    </row>
    <row r="29731" spans="2:4" x14ac:dyDescent="0.3">
      <c r="B29731" s="211" t="str">
        <f t="shared" si="930"/>
        <v/>
      </c>
      <c r="D29731" s="213" t="str">
        <f t="shared" si="931"/>
        <v/>
      </c>
    </row>
    <row r="29732" spans="2:4" x14ac:dyDescent="0.3">
      <c r="B29732" s="211" t="str">
        <f t="shared" si="930"/>
        <v/>
      </c>
      <c r="D29732" s="213" t="str">
        <f t="shared" si="931"/>
        <v/>
      </c>
    </row>
    <row r="29733" spans="2:4" x14ac:dyDescent="0.3">
      <c r="B29733" s="211" t="str">
        <f t="shared" si="930"/>
        <v/>
      </c>
      <c r="D29733" s="213" t="str">
        <f t="shared" si="931"/>
        <v/>
      </c>
    </row>
    <row r="29734" spans="2:4" x14ac:dyDescent="0.3">
      <c r="B29734" s="211" t="str">
        <f t="shared" si="930"/>
        <v/>
      </c>
      <c r="D29734" s="213" t="str">
        <f t="shared" si="931"/>
        <v/>
      </c>
    </row>
    <row r="29735" spans="2:4" x14ac:dyDescent="0.3">
      <c r="B29735" s="211" t="str">
        <f t="shared" si="930"/>
        <v/>
      </c>
      <c r="D29735" s="213" t="str">
        <f t="shared" si="931"/>
        <v/>
      </c>
    </row>
    <row r="29736" spans="2:4" x14ac:dyDescent="0.3">
      <c r="B29736" s="211" t="str">
        <f t="shared" si="930"/>
        <v/>
      </c>
      <c r="D29736" s="213" t="str">
        <f t="shared" si="931"/>
        <v/>
      </c>
    </row>
    <row r="29737" spans="2:4" x14ac:dyDescent="0.3">
      <c r="B29737" s="211" t="str">
        <f t="shared" si="930"/>
        <v/>
      </c>
      <c r="D29737" s="213" t="str">
        <f t="shared" si="931"/>
        <v/>
      </c>
    </row>
    <row r="29738" spans="2:4" x14ac:dyDescent="0.3">
      <c r="B29738" s="211" t="str">
        <f t="shared" si="930"/>
        <v/>
      </c>
      <c r="D29738" s="213" t="str">
        <f t="shared" si="931"/>
        <v/>
      </c>
    </row>
    <row r="29739" spans="2:4" x14ac:dyDescent="0.3">
      <c r="B29739" s="211" t="str">
        <f t="shared" si="930"/>
        <v/>
      </c>
      <c r="D29739" s="213" t="str">
        <f t="shared" si="931"/>
        <v/>
      </c>
    </row>
    <row r="29740" spans="2:4" x14ac:dyDescent="0.3">
      <c r="B29740" s="211" t="str">
        <f t="shared" si="930"/>
        <v/>
      </c>
      <c r="D29740" s="213" t="str">
        <f t="shared" si="931"/>
        <v/>
      </c>
    </row>
    <row r="29741" spans="2:4" x14ac:dyDescent="0.3">
      <c r="B29741" s="211" t="str">
        <f t="shared" si="930"/>
        <v/>
      </c>
      <c r="D29741" s="213" t="str">
        <f t="shared" si="931"/>
        <v/>
      </c>
    </row>
    <row r="29742" spans="2:4" x14ac:dyDescent="0.3">
      <c r="B29742" s="211" t="str">
        <f t="shared" si="930"/>
        <v/>
      </c>
      <c r="D29742" s="213" t="str">
        <f t="shared" si="931"/>
        <v/>
      </c>
    </row>
    <row r="29743" spans="2:4" x14ac:dyDescent="0.3">
      <c r="B29743" s="211" t="str">
        <f t="shared" si="930"/>
        <v/>
      </c>
      <c r="D29743" s="213" t="str">
        <f t="shared" si="931"/>
        <v/>
      </c>
    </row>
    <row r="29744" spans="2:4" x14ac:dyDescent="0.3">
      <c r="B29744" s="211" t="str">
        <f t="shared" si="930"/>
        <v/>
      </c>
      <c r="D29744" s="213" t="str">
        <f t="shared" si="931"/>
        <v/>
      </c>
    </row>
    <row r="29745" spans="2:4" x14ac:dyDescent="0.3">
      <c r="B29745" s="211" t="str">
        <f t="shared" si="930"/>
        <v/>
      </c>
      <c r="D29745" s="213" t="str">
        <f t="shared" si="931"/>
        <v/>
      </c>
    </row>
    <row r="29746" spans="2:4" x14ac:dyDescent="0.3">
      <c r="B29746" s="211" t="str">
        <f t="shared" si="930"/>
        <v/>
      </c>
      <c r="D29746" s="213" t="str">
        <f t="shared" si="931"/>
        <v/>
      </c>
    </row>
    <row r="29747" spans="2:4" x14ac:dyDescent="0.3">
      <c r="B29747" s="211" t="str">
        <f t="shared" si="930"/>
        <v/>
      </c>
      <c r="D29747" s="213" t="str">
        <f t="shared" si="931"/>
        <v/>
      </c>
    </row>
    <row r="29748" spans="2:4" x14ac:dyDescent="0.3">
      <c r="B29748" s="211" t="str">
        <f t="shared" si="930"/>
        <v/>
      </c>
      <c r="D29748" s="213" t="str">
        <f t="shared" si="931"/>
        <v/>
      </c>
    </row>
    <row r="29749" spans="2:4" x14ac:dyDescent="0.3">
      <c r="B29749" s="211" t="str">
        <f t="shared" si="930"/>
        <v/>
      </c>
      <c r="D29749" s="213" t="str">
        <f t="shared" si="931"/>
        <v/>
      </c>
    </row>
    <row r="29750" spans="2:4" x14ac:dyDescent="0.3">
      <c r="B29750" s="211" t="str">
        <f t="shared" si="930"/>
        <v/>
      </c>
      <c r="D29750" s="213" t="str">
        <f t="shared" si="931"/>
        <v/>
      </c>
    </row>
    <row r="29751" spans="2:4" x14ac:dyDescent="0.3">
      <c r="B29751" s="211" t="str">
        <f t="shared" si="930"/>
        <v/>
      </c>
      <c r="D29751" s="213" t="str">
        <f t="shared" si="931"/>
        <v/>
      </c>
    </row>
    <row r="29752" spans="2:4" x14ac:dyDescent="0.3">
      <c r="B29752" s="211" t="str">
        <f t="shared" si="930"/>
        <v/>
      </c>
      <c r="D29752" s="213" t="str">
        <f t="shared" si="931"/>
        <v/>
      </c>
    </row>
    <row r="29753" spans="2:4" x14ac:dyDescent="0.3">
      <c r="B29753" s="211" t="str">
        <f t="shared" si="930"/>
        <v/>
      </c>
      <c r="D29753" s="213" t="str">
        <f t="shared" si="931"/>
        <v/>
      </c>
    </row>
    <row r="29754" spans="2:4" x14ac:dyDescent="0.3">
      <c r="B29754" s="211" t="str">
        <f t="shared" si="930"/>
        <v/>
      </c>
      <c r="D29754" s="213" t="str">
        <f t="shared" si="931"/>
        <v/>
      </c>
    </row>
    <row r="29755" spans="2:4" x14ac:dyDescent="0.3">
      <c r="B29755" s="211" t="str">
        <f t="shared" si="930"/>
        <v/>
      </c>
      <c r="D29755" s="213" t="str">
        <f t="shared" si="931"/>
        <v/>
      </c>
    </row>
    <row r="29756" spans="2:4" x14ac:dyDescent="0.3">
      <c r="B29756" s="211" t="str">
        <f t="shared" si="930"/>
        <v/>
      </c>
      <c r="D29756" s="213" t="str">
        <f t="shared" si="931"/>
        <v/>
      </c>
    </row>
    <row r="29757" spans="2:4" x14ac:dyDescent="0.3">
      <c r="B29757" s="211" t="str">
        <f t="shared" si="930"/>
        <v/>
      </c>
      <c r="D29757" s="213" t="str">
        <f t="shared" si="931"/>
        <v/>
      </c>
    </row>
    <row r="29758" spans="2:4" x14ac:dyDescent="0.3">
      <c r="B29758" s="211" t="str">
        <f t="shared" si="930"/>
        <v/>
      </c>
      <c r="D29758" s="213" t="str">
        <f t="shared" si="931"/>
        <v/>
      </c>
    </row>
    <row r="29759" spans="2:4" x14ac:dyDescent="0.3">
      <c r="B29759" s="211" t="str">
        <f t="shared" si="930"/>
        <v/>
      </c>
      <c r="D29759" s="213" t="str">
        <f t="shared" si="931"/>
        <v/>
      </c>
    </row>
    <row r="29760" spans="2:4" x14ac:dyDescent="0.3">
      <c r="B29760" s="211" t="str">
        <f t="shared" si="930"/>
        <v/>
      </c>
      <c r="D29760" s="213" t="str">
        <f t="shared" si="931"/>
        <v/>
      </c>
    </row>
    <row r="29761" spans="2:4" x14ac:dyDescent="0.3">
      <c r="B29761" s="211" t="str">
        <f t="shared" si="930"/>
        <v/>
      </c>
      <c r="D29761" s="213" t="str">
        <f t="shared" si="931"/>
        <v/>
      </c>
    </row>
    <row r="29762" spans="2:4" x14ac:dyDescent="0.3">
      <c r="B29762" s="211" t="str">
        <f t="shared" si="930"/>
        <v/>
      </c>
      <c r="D29762" s="213" t="str">
        <f t="shared" si="931"/>
        <v/>
      </c>
    </row>
    <row r="29763" spans="2:4" x14ac:dyDescent="0.3">
      <c r="B29763" s="211" t="str">
        <f t="shared" si="930"/>
        <v/>
      </c>
      <c r="D29763" s="213" t="str">
        <f t="shared" si="931"/>
        <v/>
      </c>
    </row>
    <row r="29764" spans="2:4" x14ac:dyDescent="0.3">
      <c r="B29764" s="211" t="str">
        <f t="shared" si="930"/>
        <v/>
      </c>
      <c r="D29764" s="213" t="str">
        <f t="shared" si="931"/>
        <v/>
      </c>
    </row>
    <row r="29765" spans="2:4" x14ac:dyDescent="0.3">
      <c r="B29765" s="211" t="str">
        <f t="shared" si="930"/>
        <v/>
      </c>
      <c r="D29765" s="213" t="str">
        <f t="shared" si="931"/>
        <v/>
      </c>
    </row>
    <row r="29766" spans="2:4" x14ac:dyDescent="0.3">
      <c r="B29766" s="211" t="str">
        <f t="shared" ref="B29766:B29829" si="932">IF(NOT(ISBLANK(A29766)),INT(($B$2-A29766)/365.25),"")</f>
        <v/>
      </c>
      <c r="D29766" s="213" t="str">
        <f t="shared" ref="D29766:D29829" si="933">_xlfn.IFNA(VLOOKUP(B29766,AgeGroups,2,TRUE),"")</f>
        <v/>
      </c>
    </row>
    <row r="29767" spans="2:4" x14ac:dyDescent="0.3">
      <c r="B29767" s="211" t="str">
        <f t="shared" si="932"/>
        <v/>
      </c>
      <c r="D29767" s="213" t="str">
        <f t="shared" si="933"/>
        <v/>
      </c>
    </row>
    <row r="29768" spans="2:4" x14ac:dyDescent="0.3">
      <c r="B29768" s="211" t="str">
        <f t="shared" si="932"/>
        <v/>
      </c>
      <c r="D29768" s="213" t="str">
        <f t="shared" si="933"/>
        <v/>
      </c>
    </row>
    <row r="29769" spans="2:4" x14ac:dyDescent="0.3">
      <c r="B29769" s="211" t="str">
        <f t="shared" si="932"/>
        <v/>
      </c>
      <c r="D29769" s="213" t="str">
        <f t="shared" si="933"/>
        <v/>
      </c>
    </row>
    <row r="29770" spans="2:4" x14ac:dyDescent="0.3">
      <c r="B29770" s="211" t="str">
        <f t="shared" si="932"/>
        <v/>
      </c>
      <c r="D29770" s="213" t="str">
        <f t="shared" si="933"/>
        <v/>
      </c>
    </row>
    <row r="29771" spans="2:4" x14ac:dyDescent="0.3">
      <c r="B29771" s="211" t="str">
        <f t="shared" si="932"/>
        <v/>
      </c>
      <c r="D29771" s="213" t="str">
        <f t="shared" si="933"/>
        <v/>
      </c>
    </row>
    <row r="29772" spans="2:4" x14ac:dyDescent="0.3">
      <c r="B29772" s="211" t="str">
        <f t="shared" si="932"/>
        <v/>
      </c>
      <c r="D29772" s="213" t="str">
        <f t="shared" si="933"/>
        <v/>
      </c>
    </row>
    <row r="29773" spans="2:4" x14ac:dyDescent="0.3">
      <c r="B29773" s="211" t="str">
        <f t="shared" si="932"/>
        <v/>
      </c>
      <c r="D29773" s="213" t="str">
        <f t="shared" si="933"/>
        <v/>
      </c>
    </row>
    <row r="29774" spans="2:4" x14ac:dyDescent="0.3">
      <c r="B29774" s="211" t="str">
        <f t="shared" si="932"/>
        <v/>
      </c>
      <c r="D29774" s="213" t="str">
        <f t="shared" si="933"/>
        <v/>
      </c>
    </row>
    <row r="29775" spans="2:4" x14ac:dyDescent="0.3">
      <c r="B29775" s="211" t="str">
        <f t="shared" si="932"/>
        <v/>
      </c>
      <c r="D29775" s="213" t="str">
        <f t="shared" si="933"/>
        <v/>
      </c>
    </row>
    <row r="29776" spans="2:4" x14ac:dyDescent="0.3">
      <c r="B29776" s="211" t="str">
        <f t="shared" si="932"/>
        <v/>
      </c>
      <c r="D29776" s="213" t="str">
        <f t="shared" si="933"/>
        <v/>
      </c>
    </row>
    <row r="29777" spans="2:4" x14ac:dyDescent="0.3">
      <c r="B29777" s="211" t="str">
        <f t="shared" si="932"/>
        <v/>
      </c>
      <c r="D29777" s="213" t="str">
        <f t="shared" si="933"/>
        <v/>
      </c>
    </row>
    <row r="29778" spans="2:4" x14ac:dyDescent="0.3">
      <c r="B29778" s="211" t="str">
        <f t="shared" si="932"/>
        <v/>
      </c>
      <c r="D29778" s="213" t="str">
        <f t="shared" si="933"/>
        <v/>
      </c>
    </row>
    <row r="29779" spans="2:4" x14ac:dyDescent="0.3">
      <c r="B29779" s="211" t="str">
        <f t="shared" si="932"/>
        <v/>
      </c>
      <c r="D29779" s="213" t="str">
        <f t="shared" si="933"/>
        <v/>
      </c>
    </row>
    <row r="29780" spans="2:4" x14ac:dyDescent="0.3">
      <c r="B29780" s="211" t="str">
        <f t="shared" si="932"/>
        <v/>
      </c>
      <c r="D29780" s="213" t="str">
        <f t="shared" si="933"/>
        <v/>
      </c>
    </row>
    <row r="29781" spans="2:4" x14ac:dyDescent="0.3">
      <c r="B29781" s="211" t="str">
        <f t="shared" si="932"/>
        <v/>
      </c>
      <c r="D29781" s="213" t="str">
        <f t="shared" si="933"/>
        <v/>
      </c>
    </row>
    <row r="29782" spans="2:4" x14ac:dyDescent="0.3">
      <c r="B29782" s="211" t="str">
        <f t="shared" si="932"/>
        <v/>
      </c>
      <c r="D29782" s="213" t="str">
        <f t="shared" si="933"/>
        <v/>
      </c>
    </row>
    <row r="29783" spans="2:4" x14ac:dyDescent="0.3">
      <c r="B29783" s="211" t="str">
        <f t="shared" si="932"/>
        <v/>
      </c>
      <c r="D29783" s="213" t="str">
        <f t="shared" si="933"/>
        <v/>
      </c>
    </row>
    <row r="29784" spans="2:4" x14ac:dyDescent="0.3">
      <c r="B29784" s="211" t="str">
        <f t="shared" si="932"/>
        <v/>
      </c>
      <c r="D29784" s="213" t="str">
        <f t="shared" si="933"/>
        <v/>
      </c>
    </row>
    <row r="29785" spans="2:4" x14ac:dyDescent="0.3">
      <c r="B29785" s="211" t="str">
        <f t="shared" si="932"/>
        <v/>
      </c>
      <c r="D29785" s="213" t="str">
        <f t="shared" si="933"/>
        <v/>
      </c>
    </row>
    <row r="29786" spans="2:4" x14ac:dyDescent="0.3">
      <c r="B29786" s="211" t="str">
        <f t="shared" si="932"/>
        <v/>
      </c>
      <c r="D29786" s="213" t="str">
        <f t="shared" si="933"/>
        <v/>
      </c>
    </row>
    <row r="29787" spans="2:4" x14ac:dyDescent="0.3">
      <c r="B29787" s="211" t="str">
        <f t="shared" si="932"/>
        <v/>
      </c>
      <c r="D29787" s="213" t="str">
        <f t="shared" si="933"/>
        <v/>
      </c>
    </row>
    <row r="29788" spans="2:4" x14ac:dyDescent="0.3">
      <c r="B29788" s="211" t="str">
        <f t="shared" si="932"/>
        <v/>
      </c>
      <c r="D29788" s="213" t="str">
        <f t="shared" si="933"/>
        <v/>
      </c>
    </row>
    <row r="29789" spans="2:4" x14ac:dyDescent="0.3">
      <c r="B29789" s="211" t="str">
        <f t="shared" si="932"/>
        <v/>
      </c>
      <c r="D29789" s="213" t="str">
        <f t="shared" si="933"/>
        <v/>
      </c>
    </row>
    <row r="29790" spans="2:4" x14ac:dyDescent="0.3">
      <c r="B29790" s="211" t="str">
        <f t="shared" si="932"/>
        <v/>
      </c>
      <c r="D29790" s="213" t="str">
        <f t="shared" si="933"/>
        <v/>
      </c>
    </row>
    <row r="29791" spans="2:4" x14ac:dyDescent="0.3">
      <c r="B29791" s="211" t="str">
        <f t="shared" si="932"/>
        <v/>
      </c>
      <c r="D29791" s="213" t="str">
        <f t="shared" si="933"/>
        <v/>
      </c>
    </row>
    <row r="29792" spans="2:4" x14ac:dyDescent="0.3">
      <c r="B29792" s="211" t="str">
        <f t="shared" si="932"/>
        <v/>
      </c>
      <c r="D29792" s="213" t="str">
        <f t="shared" si="933"/>
        <v/>
      </c>
    </row>
    <row r="29793" spans="2:4" x14ac:dyDescent="0.3">
      <c r="B29793" s="211" t="str">
        <f t="shared" si="932"/>
        <v/>
      </c>
      <c r="D29793" s="213" t="str">
        <f t="shared" si="933"/>
        <v/>
      </c>
    </row>
    <row r="29794" spans="2:4" x14ac:dyDescent="0.3">
      <c r="B29794" s="211" t="str">
        <f t="shared" si="932"/>
        <v/>
      </c>
      <c r="D29794" s="213" t="str">
        <f t="shared" si="933"/>
        <v/>
      </c>
    </row>
    <row r="29795" spans="2:4" x14ac:dyDescent="0.3">
      <c r="B29795" s="211" t="str">
        <f t="shared" si="932"/>
        <v/>
      </c>
      <c r="D29795" s="213" t="str">
        <f t="shared" si="933"/>
        <v/>
      </c>
    </row>
    <row r="29796" spans="2:4" x14ac:dyDescent="0.3">
      <c r="B29796" s="211" t="str">
        <f t="shared" si="932"/>
        <v/>
      </c>
      <c r="D29796" s="213" t="str">
        <f t="shared" si="933"/>
        <v/>
      </c>
    </row>
    <row r="29797" spans="2:4" x14ac:dyDescent="0.3">
      <c r="B29797" s="211" t="str">
        <f t="shared" si="932"/>
        <v/>
      </c>
      <c r="D29797" s="213" t="str">
        <f t="shared" si="933"/>
        <v/>
      </c>
    </row>
    <row r="29798" spans="2:4" x14ac:dyDescent="0.3">
      <c r="B29798" s="211" t="str">
        <f t="shared" si="932"/>
        <v/>
      </c>
      <c r="D29798" s="213" t="str">
        <f t="shared" si="933"/>
        <v/>
      </c>
    </row>
    <row r="29799" spans="2:4" x14ac:dyDescent="0.3">
      <c r="B29799" s="211" t="str">
        <f t="shared" si="932"/>
        <v/>
      </c>
      <c r="D29799" s="213" t="str">
        <f t="shared" si="933"/>
        <v/>
      </c>
    </row>
    <row r="29800" spans="2:4" x14ac:dyDescent="0.3">
      <c r="B29800" s="211" t="str">
        <f t="shared" si="932"/>
        <v/>
      </c>
      <c r="D29800" s="213" t="str">
        <f t="shared" si="933"/>
        <v/>
      </c>
    </row>
    <row r="29801" spans="2:4" x14ac:dyDescent="0.3">
      <c r="B29801" s="211" t="str">
        <f t="shared" si="932"/>
        <v/>
      </c>
      <c r="D29801" s="213" t="str">
        <f t="shared" si="933"/>
        <v/>
      </c>
    </row>
    <row r="29802" spans="2:4" x14ac:dyDescent="0.3">
      <c r="B29802" s="211" t="str">
        <f t="shared" si="932"/>
        <v/>
      </c>
      <c r="D29802" s="213" t="str">
        <f t="shared" si="933"/>
        <v/>
      </c>
    </row>
    <row r="29803" spans="2:4" x14ac:dyDescent="0.3">
      <c r="B29803" s="211" t="str">
        <f t="shared" si="932"/>
        <v/>
      </c>
      <c r="D29803" s="213" t="str">
        <f t="shared" si="933"/>
        <v/>
      </c>
    </row>
    <row r="29804" spans="2:4" x14ac:dyDescent="0.3">
      <c r="B29804" s="211" t="str">
        <f t="shared" si="932"/>
        <v/>
      </c>
      <c r="D29804" s="213" t="str">
        <f t="shared" si="933"/>
        <v/>
      </c>
    </row>
    <row r="29805" spans="2:4" x14ac:dyDescent="0.3">
      <c r="B29805" s="211" t="str">
        <f t="shared" si="932"/>
        <v/>
      </c>
      <c r="D29805" s="213" t="str">
        <f t="shared" si="933"/>
        <v/>
      </c>
    </row>
    <row r="29806" spans="2:4" x14ac:dyDescent="0.3">
      <c r="B29806" s="211" t="str">
        <f t="shared" si="932"/>
        <v/>
      </c>
      <c r="D29806" s="213" t="str">
        <f t="shared" si="933"/>
        <v/>
      </c>
    </row>
    <row r="29807" spans="2:4" x14ac:dyDescent="0.3">
      <c r="B29807" s="211" t="str">
        <f t="shared" si="932"/>
        <v/>
      </c>
      <c r="D29807" s="213" t="str">
        <f t="shared" si="933"/>
        <v/>
      </c>
    </row>
    <row r="29808" spans="2:4" x14ac:dyDescent="0.3">
      <c r="B29808" s="211" t="str">
        <f t="shared" si="932"/>
        <v/>
      </c>
      <c r="D29808" s="213" t="str">
        <f t="shared" si="933"/>
        <v/>
      </c>
    </row>
    <row r="29809" spans="2:4" x14ac:dyDescent="0.3">
      <c r="B29809" s="211" t="str">
        <f t="shared" si="932"/>
        <v/>
      </c>
      <c r="D29809" s="213" t="str">
        <f t="shared" si="933"/>
        <v/>
      </c>
    </row>
    <row r="29810" spans="2:4" x14ac:dyDescent="0.3">
      <c r="B29810" s="211" t="str">
        <f t="shared" si="932"/>
        <v/>
      </c>
      <c r="D29810" s="213" t="str">
        <f t="shared" si="933"/>
        <v/>
      </c>
    </row>
    <row r="29811" spans="2:4" x14ac:dyDescent="0.3">
      <c r="B29811" s="211" t="str">
        <f t="shared" si="932"/>
        <v/>
      </c>
      <c r="D29811" s="213" t="str">
        <f t="shared" si="933"/>
        <v/>
      </c>
    </row>
    <row r="29812" spans="2:4" x14ac:dyDescent="0.3">
      <c r="B29812" s="211" t="str">
        <f t="shared" si="932"/>
        <v/>
      </c>
      <c r="D29812" s="213" t="str">
        <f t="shared" si="933"/>
        <v/>
      </c>
    </row>
    <row r="29813" spans="2:4" x14ac:dyDescent="0.3">
      <c r="B29813" s="211" t="str">
        <f t="shared" si="932"/>
        <v/>
      </c>
      <c r="D29813" s="213" t="str">
        <f t="shared" si="933"/>
        <v/>
      </c>
    </row>
    <row r="29814" spans="2:4" x14ac:dyDescent="0.3">
      <c r="B29814" s="211" t="str">
        <f t="shared" si="932"/>
        <v/>
      </c>
      <c r="D29814" s="213" t="str">
        <f t="shared" si="933"/>
        <v/>
      </c>
    </row>
    <row r="29815" spans="2:4" x14ac:dyDescent="0.3">
      <c r="B29815" s="211" t="str">
        <f t="shared" si="932"/>
        <v/>
      </c>
      <c r="D29815" s="213" t="str">
        <f t="shared" si="933"/>
        <v/>
      </c>
    </row>
    <row r="29816" spans="2:4" x14ac:dyDescent="0.3">
      <c r="B29816" s="211" t="str">
        <f t="shared" si="932"/>
        <v/>
      </c>
      <c r="D29816" s="213" t="str">
        <f t="shared" si="933"/>
        <v/>
      </c>
    </row>
    <row r="29817" spans="2:4" x14ac:dyDescent="0.3">
      <c r="B29817" s="211" t="str">
        <f t="shared" si="932"/>
        <v/>
      </c>
      <c r="D29817" s="213" t="str">
        <f t="shared" si="933"/>
        <v/>
      </c>
    </row>
    <row r="29818" spans="2:4" x14ac:dyDescent="0.3">
      <c r="B29818" s="211" t="str">
        <f t="shared" si="932"/>
        <v/>
      </c>
      <c r="D29818" s="213" t="str">
        <f t="shared" si="933"/>
        <v/>
      </c>
    </row>
    <row r="29819" spans="2:4" x14ac:dyDescent="0.3">
      <c r="B29819" s="211" t="str">
        <f t="shared" si="932"/>
        <v/>
      </c>
      <c r="D29819" s="213" t="str">
        <f t="shared" si="933"/>
        <v/>
      </c>
    </row>
    <row r="29820" spans="2:4" x14ac:dyDescent="0.3">
      <c r="B29820" s="211" t="str">
        <f t="shared" si="932"/>
        <v/>
      </c>
      <c r="D29820" s="213" t="str">
        <f t="shared" si="933"/>
        <v/>
      </c>
    </row>
    <row r="29821" spans="2:4" x14ac:dyDescent="0.3">
      <c r="B29821" s="211" t="str">
        <f t="shared" si="932"/>
        <v/>
      </c>
      <c r="D29821" s="213" t="str">
        <f t="shared" si="933"/>
        <v/>
      </c>
    </row>
    <row r="29822" spans="2:4" x14ac:dyDescent="0.3">
      <c r="B29822" s="211" t="str">
        <f t="shared" si="932"/>
        <v/>
      </c>
      <c r="D29822" s="213" t="str">
        <f t="shared" si="933"/>
        <v/>
      </c>
    </row>
    <row r="29823" spans="2:4" x14ac:dyDescent="0.3">
      <c r="B29823" s="211" t="str">
        <f t="shared" si="932"/>
        <v/>
      </c>
      <c r="D29823" s="213" t="str">
        <f t="shared" si="933"/>
        <v/>
      </c>
    </row>
    <row r="29824" spans="2:4" x14ac:dyDescent="0.3">
      <c r="B29824" s="211" t="str">
        <f t="shared" si="932"/>
        <v/>
      </c>
      <c r="D29824" s="213" t="str">
        <f t="shared" si="933"/>
        <v/>
      </c>
    </row>
    <row r="29825" spans="2:4" x14ac:dyDescent="0.3">
      <c r="B29825" s="211" t="str">
        <f t="shared" si="932"/>
        <v/>
      </c>
      <c r="D29825" s="213" t="str">
        <f t="shared" si="933"/>
        <v/>
      </c>
    </row>
    <row r="29826" spans="2:4" x14ac:dyDescent="0.3">
      <c r="B29826" s="211" t="str">
        <f t="shared" si="932"/>
        <v/>
      </c>
      <c r="D29826" s="213" t="str">
        <f t="shared" si="933"/>
        <v/>
      </c>
    </row>
    <row r="29827" spans="2:4" x14ac:dyDescent="0.3">
      <c r="B29827" s="211" t="str">
        <f t="shared" si="932"/>
        <v/>
      </c>
      <c r="D29827" s="213" t="str">
        <f t="shared" si="933"/>
        <v/>
      </c>
    </row>
    <row r="29828" spans="2:4" x14ac:dyDescent="0.3">
      <c r="B29828" s="211" t="str">
        <f t="shared" si="932"/>
        <v/>
      </c>
      <c r="D29828" s="213" t="str">
        <f t="shared" si="933"/>
        <v/>
      </c>
    </row>
    <row r="29829" spans="2:4" x14ac:dyDescent="0.3">
      <c r="B29829" s="211" t="str">
        <f t="shared" si="932"/>
        <v/>
      </c>
      <c r="D29829" s="213" t="str">
        <f t="shared" si="933"/>
        <v/>
      </c>
    </row>
    <row r="29830" spans="2:4" x14ac:dyDescent="0.3">
      <c r="B29830" s="211" t="str">
        <f t="shared" ref="B29830:B29893" si="934">IF(NOT(ISBLANK(A29830)),INT(($B$2-A29830)/365.25),"")</f>
        <v/>
      </c>
      <c r="D29830" s="213" t="str">
        <f t="shared" ref="D29830:D29893" si="935">_xlfn.IFNA(VLOOKUP(B29830,AgeGroups,2,TRUE),"")</f>
        <v/>
      </c>
    </row>
    <row r="29831" spans="2:4" x14ac:dyDescent="0.3">
      <c r="B29831" s="211" t="str">
        <f t="shared" si="934"/>
        <v/>
      </c>
      <c r="D29831" s="213" t="str">
        <f t="shared" si="935"/>
        <v/>
      </c>
    </row>
    <row r="29832" spans="2:4" x14ac:dyDescent="0.3">
      <c r="B29832" s="211" t="str">
        <f t="shared" si="934"/>
        <v/>
      </c>
      <c r="D29832" s="213" t="str">
        <f t="shared" si="935"/>
        <v/>
      </c>
    </row>
    <row r="29833" spans="2:4" x14ac:dyDescent="0.3">
      <c r="B29833" s="211" t="str">
        <f t="shared" si="934"/>
        <v/>
      </c>
      <c r="D29833" s="213" t="str">
        <f t="shared" si="935"/>
        <v/>
      </c>
    </row>
    <row r="29834" spans="2:4" x14ac:dyDescent="0.3">
      <c r="B29834" s="211" t="str">
        <f t="shared" si="934"/>
        <v/>
      </c>
      <c r="D29834" s="213" t="str">
        <f t="shared" si="935"/>
        <v/>
      </c>
    </row>
    <row r="29835" spans="2:4" x14ac:dyDescent="0.3">
      <c r="B29835" s="211" t="str">
        <f t="shared" si="934"/>
        <v/>
      </c>
      <c r="D29835" s="213" t="str">
        <f t="shared" si="935"/>
        <v/>
      </c>
    </row>
    <row r="29836" spans="2:4" x14ac:dyDescent="0.3">
      <c r="B29836" s="211" t="str">
        <f t="shared" si="934"/>
        <v/>
      </c>
      <c r="D29836" s="213" t="str">
        <f t="shared" si="935"/>
        <v/>
      </c>
    </row>
    <row r="29837" spans="2:4" x14ac:dyDescent="0.3">
      <c r="B29837" s="211" t="str">
        <f t="shared" si="934"/>
        <v/>
      </c>
      <c r="D29837" s="213" t="str">
        <f t="shared" si="935"/>
        <v/>
      </c>
    </row>
    <row r="29838" spans="2:4" x14ac:dyDescent="0.3">
      <c r="B29838" s="211" t="str">
        <f t="shared" si="934"/>
        <v/>
      </c>
      <c r="D29838" s="213" t="str">
        <f t="shared" si="935"/>
        <v/>
      </c>
    </row>
    <row r="29839" spans="2:4" x14ac:dyDescent="0.3">
      <c r="B29839" s="211" t="str">
        <f t="shared" si="934"/>
        <v/>
      </c>
      <c r="D29839" s="213" t="str">
        <f t="shared" si="935"/>
        <v/>
      </c>
    </row>
    <row r="29840" spans="2:4" x14ac:dyDescent="0.3">
      <c r="B29840" s="211" t="str">
        <f t="shared" si="934"/>
        <v/>
      </c>
      <c r="D29840" s="213" t="str">
        <f t="shared" si="935"/>
        <v/>
      </c>
    </row>
    <row r="29841" spans="2:4" x14ac:dyDescent="0.3">
      <c r="B29841" s="211" t="str">
        <f t="shared" si="934"/>
        <v/>
      </c>
      <c r="D29841" s="213" t="str">
        <f t="shared" si="935"/>
        <v/>
      </c>
    </row>
    <row r="29842" spans="2:4" x14ac:dyDescent="0.3">
      <c r="B29842" s="211" t="str">
        <f t="shared" si="934"/>
        <v/>
      </c>
      <c r="D29842" s="213" t="str">
        <f t="shared" si="935"/>
        <v/>
      </c>
    </row>
    <row r="29843" spans="2:4" x14ac:dyDescent="0.3">
      <c r="B29843" s="211" t="str">
        <f t="shared" si="934"/>
        <v/>
      </c>
      <c r="D29843" s="213" t="str">
        <f t="shared" si="935"/>
        <v/>
      </c>
    </row>
    <row r="29844" spans="2:4" x14ac:dyDescent="0.3">
      <c r="B29844" s="211" t="str">
        <f t="shared" si="934"/>
        <v/>
      </c>
      <c r="D29844" s="213" t="str">
        <f t="shared" si="935"/>
        <v/>
      </c>
    </row>
    <row r="29845" spans="2:4" x14ac:dyDescent="0.3">
      <c r="B29845" s="211" t="str">
        <f t="shared" si="934"/>
        <v/>
      </c>
      <c r="D29845" s="213" t="str">
        <f t="shared" si="935"/>
        <v/>
      </c>
    </row>
    <row r="29846" spans="2:4" x14ac:dyDescent="0.3">
      <c r="B29846" s="211" t="str">
        <f t="shared" si="934"/>
        <v/>
      </c>
      <c r="D29846" s="213" t="str">
        <f t="shared" si="935"/>
        <v/>
      </c>
    </row>
    <row r="29847" spans="2:4" x14ac:dyDescent="0.3">
      <c r="B29847" s="211" t="str">
        <f t="shared" si="934"/>
        <v/>
      </c>
      <c r="D29847" s="213" t="str">
        <f t="shared" si="935"/>
        <v/>
      </c>
    </row>
    <row r="29848" spans="2:4" x14ac:dyDescent="0.3">
      <c r="B29848" s="211" t="str">
        <f t="shared" si="934"/>
        <v/>
      </c>
      <c r="D29848" s="213" t="str">
        <f t="shared" si="935"/>
        <v/>
      </c>
    </row>
    <row r="29849" spans="2:4" x14ac:dyDescent="0.3">
      <c r="B29849" s="211" t="str">
        <f t="shared" si="934"/>
        <v/>
      </c>
      <c r="D29849" s="213" t="str">
        <f t="shared" si="935"/>
        <v/>
      </c>
    </row>
    <row r="29850" spans="2:4" x14ac:dyDescent="0.3">
      <c r="B29850" s="211" t="str">
        <f t="shared" si="934"/>
        <v/>
      </c>
      <c r="D29850" s="213" t="str">
        <f t="shared" si="935"/>
        <v/>
      </c>
    </row>
    <row r="29851" spans="2:4" x14ac:dyDescent="0.3">
      <c r="B29851" s="211" t="str">
        <f t="shared" si="934"/>
        <v/>
      </c>
      <c r="D29851" s="213" t="str">
        <f t="shared" si="935"/>
        <v/>
      </c>
    </row>
    <row r="29852" spans="2:4" x14ac:dyDescent="0.3">
      <c r="B29852" s="211" t="str">
        <f t="shared" si="934"/>
        <v/>
      </c>
      <c r="D29852" s="213" t="str">
        <f t="shared" si="935"/>
        <v/>
      </c>
    </row>
    <row r="29853" spans="2:4" x14ac:dyDescent="0.3">
      <c r="B29853" s="211" t="str">
        <f t="shared" si="934"/>
        <v/>
      </c>
      <c r="D29853" s="213" t="str">
        <f t="shared" si="935"/>
        <v/>
      </c>
    </row>
    <row r="29854" spans="2:4" x14ac:dyDescent="0.3">
      <c r="B29854" s="211" t="str">
        <f t="shared" si="934"/>
        <v/>
      </c>
      <c r="D29854" s="213" t="str">
        <f t="shared" si="935"/>
        <v/>
      </c>
    </row>
    <row r="29855" spans="2:4" x14ac:dyDescent="0.3">
      <c r="B29855" s="211" t="str">
        <f t="shared" si="934"/>
        <v/>
      </c>
      <c r="D29855" s="213" t="str">
        <f t="shared" si="935"/>
        <v/>
      </c>
    </row>
    <row r="29856" spans="2:4" x14ac:dyDescent="0.3">
      <c r="B29856" s="211" t="str">
        <f t="shared" si="934"/>
        <v/>
      </c>
      <c r="D29856" s="213" t="str">
        <f t="shared" si="935"/>
        <v/>
      </c>
    </row>
    <row r="29857" spans="2:4" x14ac:dyDescent="0.3">
      <c r="B29857" s="211" t="str">
        <f t="shared" si="934"/>
        <v/>
      </c>
      <c r="D29857" s="213" t="str">
        <f t="shared" si="935"/>
        <v/>
      </c>
    </row>
    <row r="29858" spans="2:4" x14ac:dyDescent="0.3">
      <c r="B29858" s="211" t="str">
        <f t="shared" si="934"/>
        <v/>
      </c>
      <c r="D29858" s="213" t="str">
        <f t="shared" si="935"/>
        <v/>
      </c>
    </row>
    <row r="29859" spans="2:4" x14ac:dyDescent="0.3">
      <c r="B29859" s="211" t="str">
        <f t="shared" si="934"/>
        <v/>
      </c>
      <c r="D29859" s="213" t="str">
        <f t="shared" si="935"/>
        <v/>
      </c>
    </row>
    <row r="29860" spans="2:4" x14ac:dyDescent="0.3">
      <c r="B29860" s="211" t="str">
        <f t="shared" si="934"/>
        <v/>
      </c>
      <c r="D29860" s="213" t="str">
        <f t="shared" si="935"/>
        <v/>
      </c>
    </row>
    <row r="29861" spans="2:4" x14ac:dyDescent="0.3">
      <c r="B29861" s="211" t="str">
        <f t="shared" si="934"/>
        <v/>
      </c>
      <c r="D29861" s="213" t="str">
        <f t="shared" si="935"/>
        <v/>
      </c>
    </row>
    <row r="29862" spans="2:4" x14ac:dyDescent="0.3">
      <c r="B29862" s="211" t="str">
        <f t="shared" si="934"/>
        <v/>
      </c>
      <c r="D29862" s="213" t="str">
        <f t="shared" si="935"/>
        <v/>
      </c>
    </row>
    <row r="29863" spans="2:4" x14ac:dyDescent="0.3">
      <c r="B29863" s="211" t="str">
        <f t="shared" si="934"/>
        <v/>
      </c>
      <c r="D29863" s="213" t="str">
        <f t="shared" si="935"/>
        <v/>
      </c>
    </row>
    <row r="29864" spans="2:4" x14ac:dyDescent="0.3">
      <c r="B29864" s="211" t="str">
        <f t="shared" si="934"/>
        <v/>
      </c>
      <c r="D29864" s="213" t="str">
        <f t="shared" si="935"/>
        <v/>
      </c>
    </row>
    <row r="29865" spans="2:4" x14ac:dyDescent="0.3">
      <c r="B29865" s="211" t="str">
        <f t="shared" si="934"/>
        <v/>
      </c>
      <c r="D29865" s="213" t="str">
        <f t="shared" si="935"/>
        <v/>
      </c>
    </row>
    <row r="29866" spans="2:4" x14ac:dyDescent="0.3">
      <c r="B29866" s="211" t="str">
        <f t="shared" si="934"/>
        <v/>
      </c>
      <c r="D29866" s="213" t="str">
        <f t="shared" si="935"/>
        <v/>
      </c>
    </row>
    <row r="29867" spans="2:4" x14ac:dyDescent="0.3">
      <c r="B29867" s="211" t="str">
        <f t="shared" si="934"/>
        <v/>
      </c>
      <c r="D29867" s="213" t="str">
        <f t="shared" si="935"/>
        <v/>
      </c>
    </row>
    <row r="29868" spans="2:4" x14ac:dyDescent="0.3">
      <c r="B29868" s="211" t="str">
        <f t="shared" si="934"/>
        <v/>
      </c>
      <c r="D29868" s="213" t="str">
        <f t="shared" si="935"/>
        <v/>
      </c>
    </row>
    <row r="29869" spans="2:4" x14ac:dyDescent="0.3">
      <c r="B29869" s="211" t="str">
        <f t="shared" si="934"/>
        <v/>
      </c>
      <c r="D29869" s="213" t="str">
        <f t="shared" si="935"/>
        <v/>
      </c>
    </row>
    <row r="29870" spans="2:4" x14ac:dyDescent="0.3">
      <c r="B29870" s="211" t="str">
        <f t="shared" si="934"/>
        <v/>
      </c>
      <c r="D29870" s="213" t="str">
        <f t="shared" si="935"/>
        <v/>
      </c>
    </row>
    <row r="29871" spans="2:4" x14ac:dyDescent="0.3">
      <c r="B29871" s="211" t="str">
        <f t="shared" si="934"/>
        <v/>
      </c>
      <c r="D29871" s="213" t="str">
        <f t="shared" si="935"/>
        <v/>
      </c>
    </row>
    <row r="29872" spans="2:4" x14ac:dyDescent="0.3">
      <c r="B29872" s="211" t="str">
        <f t="shared" si="934"/>
        <v/>
      </c>
      <c r="D29872" s="213" t="str">
        <f t="shared" si="935"/>
        <v/>
      </c>
    </row>
    <row r="29873" spans="2:4" x14ac:dyDescent="0.3">
      <c r="B29873" s="211" t="str">
        <f t="shared" si="934"/>
        <v/>
      </c>
      <c r="D29873" s="213" t="str">
        <f t="shared" si="935"/>
        <v/>
      </c>
    </row>
    <row r="29874" spans="2:4" x14ac:dyDescent="0.3">
      <c r="B29874" s="211" t="str">
        <f t="shared" si="934"/>
        <v/>
      </c>
      <c r="D29874" s="213" t="str">
        <f t="shared" si="935"/>
        <v/>
      </c>
    </row>
    <row r="29875" spans="2:4" x14ac:dyDescent="0.3">
      <c r="B29875" s="211" t="str">
        <f t="shared" si="934"/>
        <v/>
      </c>
      <c r="D29875" s="213" t="str">
        <f t="shared" si="935"/>
        <v/>
      </c>
    </row>
    <row r="29876" spans="2:4" x14ac:dyDescent="0.3">
      <c r="B29876" s="211" t="str">
        <f t="shared" si="934"/>
        <v/>
      </c>
      <c r="D29876" s="213" t="str">
        <f t="shared" si="935"/>
        <v/>
      </c>
    </row>
    <row r="29877" spans="2:4" x14ac:dyDescent="0.3">
      <c r="B29877" s="211" t="str">
        <f t="shared" si="934"/>
        <v/>
      </c>
      <c r="D29877" s="213" t="str">
        <f t="shared" si="935"/>
        <v/>
      </c>
    </row>
    <row r="29878" spans="2:4" x14ac:dyDescent="0.3">
      <c r="B29878" s="211" t="str">
        <f t="shared" si="934"/>
        <v/>
      </c>
      <c r="D29878" s="213" t="str">
        <f t="shared" si="935"/>
        <v/>
      </c>
    </row>
    <row r="29879" spans="2:4" x14ac:dyDescent="0.3">
      <c r="B29879" s="211" t="str">
        <f t="shared" si="934"/>
        <v/>
      </c>
      <c r="D29879" s="213" t="str">
        <f t="shared" si="935"/>
        <v/>
      </c>
    </row>
    <row r="29880" spans="2:4" x14ac:dyDescent="0.3">
      <c r="B29880" s="211" t="str">
        <f t="shared" si="934"/>
        <v/>
      </c>
      <c r="D29880" s="213" t="str">
        <f t="shared" si="935"/>
        <v/>
      </c>
    </row>
    <row r="29881" spans="2:4" x14ac:dyDescent="0.3">
      <c r="B29881" s="211" t="str">
        <f t="shared" si="934"/>
        <v/>
      </c>
      <c r="D29881" s="213" t="str">
        <f t="shared" si="935"/>
        <v/>
      </c>
    </row>
    <row r="29882" spans="2:4" x14ac:dyDescent="0.3">
      <c r="B29882" s="211" t="str">
        <f t="shared" si="934"/>
        <v/>
      </c>
      <c r="D29882" s="213" t="str">
        <f t="shared" si="935"/>
        <v/>
      </c>
    </row>
    <row r="29883" spans="2:4" x14ac:dyDescent="0.3">
      <c r="B29883" s="211" t="str">
        <f t="shared" si="934"/>
        <v/>
      </c>
      <c r="D29883" s="213" t="str">
        <f t="shared" si="935"/>
        <v/>
      </c>
    </row>
    <row r="29884" spans="2:4" x14ac:dyDescent="0.3">
      <c r="B29884" s="211" t="str">
        <f t="shared" si="934"/>
        <v/>
      </c>
      <c r="D29884" s="213" t="str">
        <f t="shared" si="935"/>
        <v/>
      </c>
    </row>
    <row r="29885" spans="2:4" x14ac:dyDescent="0.3">
      <c r="B29885" s="211" t="str">
        <f t="shared" si="934"/>
        <v/>
      </c>
      <c r="D29885" s="213" t="str">
        <f t="shared" si="935"/>
        <v/>
      </c>
    </row>
    <row r="29886" spans="2:4" x14ac:dyDescent="0.3">
      <c r="B29886" s="211" t="str">
        <f t="shared" si="934"/>
        <v/>
      </c>
      <c r="D29886" s="213" t="str">
        <f t="shared" si="935"/>
        <v/>
      </c>
    </row>
    <row r="29887" spans="2:4" x14ac:dyDescent="0.3">
      <c r="B29887" s="211" t="str">
        <f t="shared" si="934"/>
        <v/>
      </c>
      <c r="D29887" s="213" t="str">
        <f t="shared" si="935"/>
        <v/>
      </c>
    </row>
    <row r="29888" spans="2:4" x14ac:dyDescent="0.3">
      <c r="B29888" s="211" t="str">
        <f t="shared" si="934"/>
        <v/>
      </c>
      <c r="D29888" s="213" t="str">
        <f t="shared" si="935"/>
        <v/>
      </c>
    </row>
    <row r="29889" spans="2:4" x14ac:dyDescent="0.3">
      <c r="B29889" s="211" t="str">
        <f t="shared" si="934"/>
        <v/>
      </c>
      <c r="D29889" s="213" t="str">
        <f t="shared" si="935"/>
        <v/>
      </c>
    </row>
    <row r="29890" spans="2:4" x14ac:dyDescent="0.3">
      <c r="B29890" s="211" t="str">
        <f t="shared" si="934"/>
        <v/>
      </c>
      <c r="D29890" s="213" t="str">
        <f t="shared" si="935"/>
        <v/>
      </c>
    </row>
    <row r="29891" spans="2:4" x14ac:dyDescent="0.3">
      <c r="B29891" s="211" t="str">
        <f t="shared" si="934"/>
        <v/>
      </c>
      <c r="D29891" s="213" t="str">
        <f t="shared" si="935"/>
        <v/>
      </c>
    </row>
    <row r="29892" spans="2:4" x14ac:dyDescent="0.3">
      <c r="B29892" s="211" t="str">
        <f t="shared" si="934"/>
        <v/>
      </c>
      <c r="D29892" s="213" t="str">
        <f t="shared" si="935"/>
        <v/>
      </c>
    </row>
    <row r="29893" spans="2:4" x14ac:dyDescent="0.3">
      <c r="B29893" s="211" t="str">
        <f t="shared" si="934"/>
        <v/>
      </c>
      <c r="D29893" s="213" t="str">
        <f t="shared" si="935"/>
        <v/>
      </c>
    </row>
    <row r="29894" spans="2:4" x14ac:dyDescent="0.3">
      <c r="B29894" s="211" t="str">
        <f t="shared" ref="B29894:B29957" si="936">IF(NOT(ISBLANK(A29894)),INT(($B$2-A29894)/365.25),"")</f>
        <v/>
      </c>
      <c r="D29894" s="213" t="str">
        <f t="shared" ref="D29894:D29957" si="937">_xlfn.IFNA(VLOOKUP(B29894,AgeGroups,2,TRUE),"")</f>
        <v/>
      </c>
    </row>
    <row r="29895" spans="2:4" x14ac:dyDescent="0.3">
      <c r="B29895" s="211" t="str">
        <f t="shared" si="936"/>
        <v/>
      </c>
      <c r="D29895" s="213" t="str">
        <f t="shared" si="937"/>
        <v/>
      </c>
    </row>
    <row r="29896" spans="2:4" x14ac:dyDescent="0.3">
      <c r="B29896" s="211" t="str">
        <f t="shared" si="936"/>
        <v/>
      </c>
      <c r="D29896" s="213" t="str">
        <f t="shared" si="937"/>
        <v/>
      </c>
    </row>
    <row r="29897" spans="2:4" x14ac:dyDescent="0.3">
      <c r="B29897" s="211" t="str">
        <f t="shared" si="936"/>
        <v/>
      </c>
      <c r="D29897" s="213" t="str">
        <f t="shared" si="937"/>
        <v/>
      </c>
    </row>
    <row r="29898" spans="2:4" x14ac:dyDescent="0.3">
      <c r="B29898" s="211" t="str">
        <f t="shared" si="936"/>
        <v/>
      </c>
      <c r="D29898" s="213" t="str">
        <f t="shared" si="937"/>
        <v/>
      </c>
    </row>
    <row r="29899" spans="2:4" x14ac:dyDescent="0.3">
      <c r="B29899" s="211" t="str">
        <f t="shared" si="936"/>
        <v/>
      </c>
      <c r="D29899" s="213" t="str">
        <f t="shared" si="937"/>
        <v/>
      </c>
    </row>
    <row r="29900" spans="2:4" x14ac:dyDescent="0.3">
      <c r="B29900" s="211" t="str">
        <f t="shared" si="936"/>
        <v/>
      </c>
      <c r="D29900" s="213" t="str">
        <f t="shared" si="937"/>
        <v/>
      </c>
    </row>
    <row r="29901" spans="2:4" x14ac:dyDescent="0.3">
      <c r="B29901" s="211" t="str">
        <f t="shared" si="936"/>
        <v/>
      </c>
      <c r="D29901" s="213" t="str">
        <f t="shared" si="937"/>
        <v/>
      </c>
    </row>
    <row r="29902" spans="2:4" x14ac:dyDescent="0.3">
      <c r="B29902" s="211" t="str">
        <f t="shared" si="936"/>
        <v/>
      </c>
      <c r="D29902" s="213" t="str">
        <f t="shared" si="937"/>
        <v/>
      </c>
    </row>
    <row r="29903" spans="2:4" x14ac:dyDescent="0.3">
      <c r="B29903" s="211" t="str">
        <f t="shared" si="936"/>
        <v/>
      </c>
      <c r="D29903" s="213" t="str">
        <f t="shared" si="937"/>
        <v/>
      </c>
    </row>
    <row r="29904" spans="2:4" x14ac:dyDescent="0.3">
      <c r="B29904" s="211" t="str">
        <f t="shared" si="936"/>
        <v/>
      </c>
      <c r="D29904" s="213" t="str">
        <f t="shared" si="937"/>
        <v/>
      </c>
    </row>
    <row r="29905" spans="2:4" x14ac:dyDescent="0.3">
      <c r="B29905" s="211" t="str">
        <f t="shared" si="936"/>
        <v/>
      </c>
      <c r="D29905" s="213" t="str">
        <f t="shared" si="937"/>
        <v/>
      </c>
    </row>
    <row r="29906" spans="2:4" x14ac:dyDescent="0.3">
      <c r="B29906" s="211" t="str">
        <f t="shared" si="936"/>
        <v/>
      </c>
      <c r="D29906" s="213" t="str">
        <f t="shared" si="937"/>
        <v/>
      </c>
    </row>
    <row r="29907" spans="2:4" x14ac:dyDescent="0.3">
      <c r="B29907" s="211" t="str">
        <f t="shared" si="936"/>
        <v/>
      </c>
      <c r="D29907" s="213" t="str">
        <f t="shared" si="937"/>
        <v/>
      </c>
    </row>
    <row r="29908" spans="2:4" x14ac:dyDescent="0.3">
      <c r="B29908" s="211" t="str">
        <f t="shared" si="936"/>
        <v/>
      </c>
      <c r="D29908" s="213" t="str">
        <f t="shared" si="937"/>
        <v/>
      </c>
    </row>
    <row r="29909" spans="2:4" x14ac:dyDescent="0.3">
      <c r="B29909" s="211" t="str">
        <f t="shared" si="936"/>
        <v/>
      </c>
      <c r="D29909" s="213" t="str">
        <f t="shared" si="937"/>
        <v/>
      </c>
    </row>
    <row r="29910" spans="2:4" x14ac:dyDescent="0.3">
      <c r="B29910" s="211" t="str">
        <f t="shared" si="936"/>
        <v/>
      </c>
      <c r="D29910" s="213" t="str">
        <f t="shared" si="937"/>
        <v/>
      </c>
    </row>
    <row r="29911" spans="2:4" x14ac:dyDescent="0.3">
      <c r="B29911" s="211" t="str">
        <f t="shared" si="936"/>
        <v/>
      </c>
      <c r="D29911" s="213" t="str">
        <f t="shared" si="937"/>
        <v/>
      </c>
    </row>
    <row r="29912" spans="2:4" x14ac:dyDescent="0.3">
      <c r="B29912" s="211" t="str">
        <f t="shared" si="936"/>
        <v/>
      </c>
      <c r="D29912" s="213" t="str">
        <f t="shared" si="937"/>
        <v/>
      </c>
    </row>
    <row r="29913" spans="2:4" x14ac:dyDescent="0.3">
      <c r="B29913" s="211" t="str">
        <f t="shared" si="936"/>
        <v/>
      </c>
      <c r="D29913" s="213" t="str">
        <f t="shared" si="937"/>
        <v/>
      </c>
    </row>
    <row r="29914" spans="2:4" x14ac:dyDescent="0.3">
      <c r="B29914" s="211" t="str">
        <f t="shared" si="936"/>
        <v/>
      </c>
      <c r="D29914" s="213" t="str">
        <f t="shared" si="937"/>
        <v/>
      </c>
    </row>
    <row r="29915" spans="2:4" x14ac:dyDescent="0.3">
      <c r="B29915" s="211" t="str">
        <f t="shared" si="936"/>
        <v/>
      </c>
      <c r="D29915" s="213" t="str">
        <f t="shared" si="937"/>
        <v/>
      </c>
    </row>
    <row r="29916" spans="2:4" x14ac:dyDescent="0.3">
      <c r="B29916" s="211" t="str">
        <f t="shared" si="936"/>
        <v/>
      </c>
      <c r="D29916" s="213" t="str">
        <f t="shared" si="937"/>
        <v/>
      </c>
    </row>
    <row r="29917" spans="2:4" x14ac:dyDescent="0.3">
      <c r="B29917" s="211" t="str">
        <f t="shared" si="936"/>
        <v/>
      </c>
      <c r="D29917" s="213" t="str">
        <f t="shared" si="937"/>
        <v/>
      </c>
    </row>
    <row r="29918" spans="2:4" x14ac:dyDescent="0.3">
      <c r="B29918" s="211" t="str">
        <f t="shared" si="936"/>
        <v/>
      </c>
      <c r="D29918" s="213" t="str">
        <f t="shared" si="937"/>
        <v/>
      </c>
    </row>
    <row r="29919" spans="2:4" x14ac:dyDescent="0.3">
      <c r="B29919" s="211" t="str">
        <f t="shared" si="936"/>
        <v/>
      </c>
      <c r="D29919" s="213" t="str">
        <f t="shared" si="937"/>
        <v/>
      </c>
    </row>
    <row r="29920" spans="2:4" x14ac:dyDescent="0.3">
      <c r="B29920" s="211" t="str">
        <f t="shared" si="936"/>
        <v/>
      </c>
      <c r="D29920" s="213" t="str">
        <f t="shared" si="937"/>
        <v/>
      </c>
    </row>
    <row r="29921" spans="2:4" x14ac:dyDescent="0.3">
      <c r="B29921" s="211" t="str">
        <f t="shared" si="936"/>
        <v/>
      </c>
      <c r="D29921" s="213" t="str">
        <f t="shared" si="937"/>
        <v/>
      </c>
    </row>
    <row r="29922" spans="2:4" x14ac:dyDescent="0.3">
      <c r="B29922" s="211" t="str">
        <f t="shared" si="936"/>
        <v/>
      </c>
      <c r="D29922" s="213" t="str">
        <f t="shared" si="937"/>
        <v/>
      </c>
    </row>
    <row r="29923" spans="2:4" x14ac:dyDescent="0.3">
      <c r="B29923" s="211" t="str">
        <f t="shared" si="936"/>
        <v/>
      </c>
      <c r="D29923" s="213" t="str">
        <f t="shared" si="937"/>
        <v/>
      </c>
    </row>
    <row r="29924" spans="2:4" x14ac:dyDescent="0.3">
      <c r="B29924" s="211" t="str">
        <f t="shared" si="936"/>
        <v/>
      </c>
      <c r="D29924" s="213" t="str">
        <f t="shared" si="937"/>
        <v/>
      </c>
    </row>
    <row r="29925" spans="2:4" x14ac:dyDescent="0.3">
      <c r="B29925" s="211" t="str">
        <f t="shared" si="936"/>
        <v/>
      </c>
      <c r="D29925" s="213" t="str">
        <f t="shared" si="937"/>
        <v/>
      </c>
    </row>
    <row r="29926" spans="2:4" x14ac:dyDescent="0.3">
      <c r="B29926" s="211" t="str">
        <f t="shared" si="936"/>
        <v/>
      </c>
      <c r="D29926" s="213" t="str">
        <f t="shared" si="937"/>
        <v/>
      </c>
    </row>
    <row r="29927" spans="2:4" x14ac:dyDescent="0.3">
      <c r="B29927" s="211" t="str">
        <f t="shared" si="936"/>
        <v/>
      </c>
      <c r="D29927" s="213" t="str">
        <f t="shared" si="937"/>
        <v/>
      </c>
    </row>
    <row r="29928" spans="2:4" x14ac:dyDescent="0.3">
      <c r="B29928" s="211" t="str">
        <f t="shared" si="936"/>
        <v/>
      </c>
      <c r="D29928" s="213" t="str">
        <f t="shared" si="937"/>
        <v/>
      </c>
    </row>
    <row r="29929" spans="2:4" x14ac:dyDescent="0.3">
      <c r="B29929" s="211" t="str">
        <f t="shared" si="936"/>
        <v/>
      </c>
      <c r="D29929" s="213" t="str">
        <f t="shared" si="937"/>
        <v/>
      </c>
    </row>
    <row r="29930" spans="2:4" x14ac:dyDescent="0.3">
      <c r="B29930" s="211" t="str">
        <f t="shared" si="936"/>
        <v/>
      </c>
      <c r="D29930" s="213" t="str">
        <f t="shared" si="937"/>
        <v/>
      </c>
    </row>
    <row r="29931" spans="2:4" x14ac:dyDescent="0.3">
      <c r="B29931" s="211" t="str">
        <f t="shared" si="936"/>
        <v/>
      </c>
      <c r="D29931" s="213" t="str">
        <f t="shared" si="937"/>
        <v/>
      </c>
    </row>
    <row r="29932" spans="2:4" x14ac:dyDescent="0.3">
      <c r="B29932" s="211" t="str">
        <f t="shared" si="936"/>
        <v/>
      </c>
      <c r="D29932" s="213" t="str">
        <f t="shared" si="937"/>
        <v/>
      </c>
    </row>
    <row r="29933" spans="2:4" x14ac:dyDescent="0.3">
      <c r="B29933" s="211" t="str">
        <f t="shared" si="936"/>
        <v/>
      </c>
      <c r="D29933" s="213" t="str">
        <f t="shared" si="937"/>
        <v/>
      </c>
    </row>
    <row r="29934" spans="2:4" x14ac:dyDescent="0.3">
      <c r="B29934" s="211" t="str">
        <f t="shared" si="936"/>
        <v/>
      </c>
      <c r="D29934" s="213" t="str">
        <f t="shared" si="937"/>
        <v/>
      </c>
    </row>
    <row r="29935" spans="2:4" x14ac:dyDescent="0.3">
      <c r="B29935" s="211" t="str">
        <f t="shared" si="936"/>
        <v/>
      </c>
      <c r="D29935" s="213" t="str">
        <f t="shared" si="937"/>
        <v/>
      </c>
    </row>
    <row r="29936" spans="2:4" x14ac:dyDescent="0.3">
      <c r="B29936" s="211" t="str">
        <f t="shared" si="936"/>
        <v/>
      </c>
      <c r="D29936" s="213" t="str">
        <f t="shared" si="937"/>
        <v/>
      </c>
    </row>
    <row r="29937" spans="2:4" x14ac:dyDescent="0.3">
      <c r="B29937" s="211" t="str">
        <f t="shared" si="936"/>
        <v/>
      </c>
      <c r="D29937" s="213" t="str">
        <f t="shared" si="937"/>
        <v/>
      </c>
    </row>
    <row r="29938" spans="2:4" x14ac:dyDescent="0.3">
      <c r="B29938" s="211" t="str">
        <f t="shared" si="936"/>
        <v/>
      </c>
      <c r="D29938" s="213" t="str">
        <f t="shared" si="937"/>
        <v/>
      </c>
    </row>
    <row r="29939" spans="2:4" x14ac:dyDescent="0.3">
      <c r="B29939" s="211" t="str">
        <f t="shared" si="936"/>
        <v/>
      </c>
      <c r="D29939" s="213" t="str">
        <f t="shared" si="937"/>
        <v/>
      </c>
    </row>
    <row r="29940" spans="2:4" x14ac:dyDescent="0.3">
      <c r="B29940" s="211" t="str">
        <f t="shared" si="936"/>
        <v/>
      </c>
      <c r="D29940" s="213" t="str">
        <f t="shared" si="937"/>
        <v/>
      </c>
    </row>
    <row r="29941" spans="2:4" x14ac:dyDescent="0.3">
      <c r="B29941" s="211" t="str">
        <f t="shared" si="936"/>
        <v/>
      </c>
      <c r="D29941" s="213" t="str">
        <f t="shared" si="937"/>
        <v/>
      </c>
    </row>
    <row r="29942" spans="2:4" x14ac:dyDescent="0.3">
      <c r="B29942" s="211" t="str">
        <f t="shared" si="936"/>
        <v/>
      </c>
      <c r="D29942" s="213" t="str">
        <f t="shared" si="937"/>
        <v/>
      </c>
    </row>
    <row r="29943" spans="2:4" x14ac:dyDescent="0.3">
      <c r="B29943" s="211" t="str">
        <f t="shared" si="936"/>
        <v/>
      </c>
      <c r="D29943" s="213" t="str">
        <f t="shared" si="937"/>
        <v/>
      </c>
    </row>
    <row r="29944" spans="2:4" x14ac:dyDescent="0.3">
      <c r="B29944" s="211" t="str">
        <f t="shared" si="936"/>
        <v/>
      </c>
      <c r="D29944" s="213" t="str">
        <f t="shared" si="937"/>
        <v/>
      </c>
    </row>
    <row r="29945" spans="2:4" x14ac:dyDescent="0.3">
      <c r="B29945" s="211" t="str">
        <f t="shared" si="936"/>
        <v/>
      </c>
      <c r="D29945" s="213" t="str">
        <f t="shared" si="937"/>
        <v/>
      </c>
    </row>
    <row r="29946" spans="2:4" x14ac:dyDescent="0.3">
      <c r="B29946" s="211" t="str">
        <f t="shared" si="936"/>
        <v/>
      </c>
      <c r="D29946" s="213" t="str">
        <f t="shared" si="937"/>
        <v/>
      </c>
    </row>
    <row r="29947" spans="2:4" x14ac:dyDescent="0.3">
      <c r="B29947" s="211" t="str">
        <f t="shared" si="936"/>
        <v/>
      </c>
      <c r="D29947" s="213" t="str">
        <f t="shared" si="937"/>
        <v/>
      </c>
    </row>
    <row r="29948" spans="2:4" x14ac:dyDescent="0.3">
      <c r="B29948" s="211" t="str">
        <f t="shared" si="936"/>
        <v/>
      </c>
      <c r="D29948" s="213" t="str">
        <f t="shared" si="937"/>
        <v/>
      </c>
    </row>
    <row r="29949" spans="2:4" x14ac:dyDescent="0.3">
      <c r="B29949" s="211" t="str">
        <f t="shared" si="936"/>
        <v/>
      </c>
      <c r="D29949" s="213" t="str">
        <f t="shared" si="937"/>
        <v/>
      </c>
    </row>
    <row r="29950" spans="2:4" x14ac:dyDescent="0.3">
      <c r="B29950" s="211" t="str">
        <f t="shared" si="936"/>
        <v/>
      </c>
      <c r="D29950" s="213" t="str">
        <f t="shared" si="937"/>
        <v/>
      </c>
    </row>
    <row r="29951" spans="2:4" x14ac:dyDescent="0.3">
      <c r="B29951" s="211" t="str">
        <f t="shared" si="936"/>
        <v/>
      </c>
      <c r="D29951" s="213" t="str">
        <f t="shared" si="937"/>
        <v/>
      </c>
    </row>
    <row r="29952" spans="2:4" x14ac:dyDescent="0.3">
      <c r="B29952" s="211" t="str">
        <f t="shared" si="936"/>
        <v/>
      </c>
      <c r="D29952" s="213" t="str">
        <f t="shared" si="937"/>
        <v/>
      </c>
    </row>
    <row r="29953" spans="2:4" x14ac:dyDescent="0.3">
      <c r="B29953" s="211" t="str">
        <f t="shared" si="936"/>
        <v/>
      </c>
      <c r="D29953" s="213" t="str">
        <f t="shared" si="937"/>
        <v/>
      </c>
    </row>
    <row r="29954" spans="2:4" x14ac:dyDescent="0.3">
      <c r="B29954" s="211" t="str">
        <f t="shared" si="936"/>
        <v/>
      </c>
      <c r="D29954" s="213" t="str">
        <f t="shared" si="937"/>
        <v/>
      </c>
    </row>
    <row r="29955" spans="2:4" x14ac:dyDescent="0.3">
      <c r="B29955" s="211" t="str">
        <f t="shared" si="936"/>
        <v/>
      </c>
      <c r="D29955" s="213" t="str">
        <f t="shared" si="937"/>
        <v/>
      </c>
    </row>
    <row r="29956" spans="2:4" x14ac:dyDescent="0.3">
      <c r="B29956" s="211" t="str">
        <f t="shared" si="936"/>
        <v/>
      </c>
      <c r="D29956" s="213" t="str">
        <f t="shared" si="937"/>
        <v/>
      </c>
    </row>
    <row r="29957" spans="2:4" x14ac:dyDescent="0.3">
      <c r="B29957" s="211" t="str">
        <f t="shared" si="936"/>
        <v/>
      </c>
      <c r="D29957" s="213" t="str">
        <f t="shared" si="937"/>
        <v/>
      </c>
    </row>
    <row r="29958" spans="2:4" x14ac:dyDescent="0.3">
      <c r="B29958" s="211" t="str">
        <f t="shared" ref="B29958:B30021" si="938">IF(NOT(ISBLANK(A29958)),INT(($B$2-A29958)/365.25),"")</f>
        <v/>
      </c>
      <c r="D29958" s="213" t="str">
        <f t="shared" ref="D29958:D30021" si="939">_xlfn.IFNA(VLOOKUP(B29958,AgeGroups,2,TRUE),"")</f>
        <v/>
      </c>
    </row>
    <row r="29959" spans="2:4" x14ac:dyDescent="0.3">
      <c r="B29959" s="211" t="str">
        <f t="shared" si="938"/>
        <v/>
      </c>
      <c r="D29959" s="213" t="str">
        <f t="shared" si="939"/>
        <v/>
      </c>
    </row>
    <row r="29960" spans="2:4" x14ac:dyDescent="0.3">
      <c r="B29960" s="211" t="str">
        <f t="shared" si="938"/>
        <v/>
      </c>
      <c r="D29960" s="213" t="str">
        <f t="shared" si="939"/>
        <v/>
      </c>
    </row>
    <row r="29961" spans="2:4" x14ac:dyDescent="0.3">
      <c r="B29961" s="211" t="str">
        <f t="shared" si="938"/>
        <v/>
      </c>
      <c r="D29961" s="213" t="str">
        <f t="shared" si="939"/>
        <v/>
      </c>
    </row>
    <row r="29962" spans="2:4" x14ac:dyDescent="0.3">
      <c r="B29962" s="211" t="str">
        <f t="shared" si="938"/>
        <v/>
      </c>
      <c r="D29962" s="213" t="str">
        <f t="shared" si="939"/>
        <v/>
      </c>
    </row>
    <row r="29963" spans="2:4" x14ac:dyDescent="0.3">
      <c r="B29963" s="211" t="str">
        <f t="shared" si="938"/>
        <v/>
      </c>
      <c r="D29963" s="213" t="str">
        <f t="shared" si="939"/>
        <v/>
      </c>
    </row>
    <row r="29964" spans="2:4" x14ac:dyDescent="0.3">
      <c r="B29964" s="211" t="str">
        <f t="shared" si="938"/>
        <v/>
      </c>
      <c r="D29964" s="213" t="str">
        <f t="shared" si="939"/>
        <v/>
      </c>
    </row>
    <row r="29965" spans="2:4" x14ac:dyDescent="0.3">
      <c r="B29965" s="211" t="str">
        <f t="shared" si="938"/>
        <v/>
      </c>
      <c r="D29965" s="213" t="str">
        <f t="shared" si="939"/>
        <v/>
      </c>
    </row>
    <row r="29966" spans="2:4" x14ac:dyDescent="0.3">
      <c r="B29966" s="211" t="str">
        <f t="shared" si="938"/>
        <v/>
      </c>
      <c r="D29966" s="213" t="str">
        <f t="shared" si="939"/>
        <v/>
      </c>
    </row>
    <row r="29967" spans="2:4" x14ac:dyDescent="0.3">
      <c r="B29967" s="211" t="str">
        <f t="shared" si="938"/>
        <v/>
      </c>
      <c r="D29967" s="213" t="str">
        <f t="shared" si="939"/>
        <v/>
      </c>
    </row>
    <row r="29968" spans="2:4" x14ac:dyDescent="0.3">
      <c r="B29968" s="211" t="str">
        <f t="shared" si="938"/>
        <v/>
      </c>
      <c r="D29968" s="213" t="str">
        <f t="shared" si="939"/>
        <v/>
      </c>
    </row>
    <row r="29969" spans="2:4" x14ac:dyDescent="0.3">
      <c r="B29969" s="211" t="str">
        <f t="shared" si="938"/>
        <v/>
      </c>
      <c r="D29969" s="213" t="str">
        <f t="shared" si="939"/>
        <v/>
      </c>
    </row>
    <row r="29970" spans="2:4" x14ac:dyDescent="0.3">
      <c r="B29970" s="211" t="str">
        <f t="shared" si="938"/>
        <v/>
      </c>
      <c r="D29970" s="213" t="str">
        <f t="shared" si="939"/>
        <v/>
      </c>
    </row>
    <row r="29971" spans="2:4" x14ac:dyDescent="0.3">
      <c r="B29971" s="211" t="str">
        <f t="shared" si="938"/>
        <v/>
      </c>
      <c r="D29971" s="213" t="str">
        <f t="shared" si="939"/>
        <v/>
      </c>
    </row>
    <row r="29972" spans="2:4" x14ac:dyDescent="0.3">
      <c r="B29972" s="211" t="str">
        <f t="shared" si="938"/>
        <v/>
      </c>
      <c r="D29972" s="213" t="str">
        <f t="shared" si="939"/>
        <v/>
      </c>
    </row>
    <row r="29973" spans="2:4" x14ac:dyDescent="0.3">
      <c r="B29973" s="211" t="str">
        <f t="shared" si="938"/>
        <v/>
      </c>
      <c r="D29973" s="213" t="str">
        <f t="shared" si="939"/>
        <v/>
      </c>
    </row>
    <row r="29974" spans="2:4" x14ac:dyDescent="0.3">
      <c r="B29974" s="211" t="str">
        <f t="shared" si="938"/>
        <v/>
      </c>
      <c r="D29974" s="213" t="str">
        <f t="shared" si="939"/>
        <v/>
      </c>
    </row>
    <row r="29975" spans="2:4" x14ac:dyDescent="0.3">
      <c r="B29975" s="211" t="str">
        <f t="shared" si="938"/>
        <v/>
      </c>
      <c r="D29975" s="213" t="str">
        <f t="shared" si="939"/>
        <v/>
      </c>
    </row>
    <row r="29976" spans="2:4" x14ac:dyDescent="0.3">
      <c r="B29976" s="211" t="str">
        <f t="shared" si="938"/>
        <v/>
      </c>
      <c r="D29976" s="213" t="str">
        <f t="shared" si="939"/>
        <v/>
      </c>
    </row>
    <row r="29977" spans="2:4" x14ac:dyDescent="0.3">
      <c r="B29977" s="211" t="str">
        <f t="shared" si="938"/>
        <v/>
      </c>
      <c r="D29977" s="213" t="str">
        <f t="shared" si="939"/>
        <v/>
      </c>
    </row>
    <row r="29978" spans="2:4" x14ac:dyDescent="0.3">
      <c r="B29978" s="211" t="str">
        <f t="shared" si="938"/>
        <v/>
      </c>
      <c r="D29978" s="213" t="str">
        <f t="shared" si="939"/>
        <v/>
      </c>
    </row>
    <row r="29979" spans="2:4" x14ac:dyDescent="0.3">
      <c r="B29979" s="211" t="str">
        <f t="shared" si="938"/>
        <v/>
      </c>
      <c r="D29979" s="213" t="str">
        <f t="shared" si="939"/>
        <v/>
      </c>
    </row>
    <row r="29980" spans="2:4" x14ac:dyDescent="0.3">
      <c r="B29980" s="211" t="str">
        <f t="shared" si="938"/>
        <v/>
      </c>
      <c r="D29980" s="213" t="str">
        <f t="shared" si="939"/>
        <v/>
      </c>
    </row>
    <row r="29981" spans="2:4" x14ac:dyDescent="0.3">
      <c r="B29981" s="211" t="str">
        <f t="shared" si="938"/>
        <v/>
      </c>
      <c r="D29981" s="213" t="str">
        <f t="shared" si="939"/>
        <v/>
      </c>
    </row>
    <row r="29982" spans="2:4" x14ac:dyDescent="0.3">
      <c r="B29982" s="211" t="str">
        <f t="shared" si="938"/>
        <v/>
      </c>
      <c r="D29982" s="213" t="str">
        <f t="shared" si="939"/>
        <v/>
      </c>
    </row>
    <row r="29983" spans="2:4" x14ac:dyDescent="0.3">
      <c r="B29983" s="211" t="str">
        <f t="shared" si="938"/>
        <v/>
      </c>
      <c r="D29983" s="213" t="str">
        <f t="shared" si="939"/>
        <v/>
      </c>
    </row>
    <row r="29984" spans="2:4" x14ac:dyDescent="0.3">
      <c r="B29984" s="211" t="str">
        <f t="shared" si="938"/>
        <v/>
      </c>
      <c r="D29984" s="213" t="str">
        <f t="shared" si="939"/>
        <v/>
      </c>
    </row>
    <row r="29985" spans="2:4" x14ac:dyDescent="0.3">
      <c r="B29985" s="211" t="str">
        <f t="shared" si="938"/>
        <v/>
      </c>
      <c r="D29985" s="213" t="str">
        <f t="shared" si="939"/>
        <v/>
      </c>
    </row>
    <row r="29986" spans="2:4" x14ac:dyDescent="0.3">
      <c r="B29986" s="211" t="str">
        <f t="shared" si="938"/>
        <v/>
      </c>
      <c r="D29986" s="213" t="str">
        <f t="shared" si="939"/>
        <v/>
      </c>
    </row>
    <row r="29987" spans="2:4" x14ac:dyDescent="0.3">
      <c r="B29987" s="211" t="str">
        <f t="shared" si="938"/>
        <v/>
      </c>
      <c r="D29987" s="213" t="str">
        <f t="shared" si="939"/>
        <v/>
      </c>
    </row>
    <row r="29988" spans="2:4" x14ac:dyDescent="0.3">
      <c r="B29988" s="211" t="str">
        <f t="shared" si="938"/>
        <v/>
      </c>
      <c r="D29988" s="213" t="str">
        <f t="shared" si="939"/>
        <v/>
      </c>
    </row>
    <row r="29989" spans="2:4" x14ac:dyDescent="0.3">
      <c r="B29989" s="211" t="str">
        <f t="shared" si="938"/>
        <v/>
      </c>
      <c r="D29989" s="213" t="str">
        <f t="shared" si="939"/>
        <v/>
      </c>
    </row>
    <row r="29990" spans="2:4" x14ac:dyDescent="0.3">
      <c r="B29990" s="211" t="str">
        <f t="shared" si="938"/>
        <v/>
      </c>
      <c r="D29990" s="213" t="str">
        <f t="shared" si="939"/>
        <v/>
      </c>
    </row>
    <row r="29991" spans="2:4" x14ac:dyDescent="0.3">
      <c r="B29991" s="211" t="str">
        <f t="shared" si="938"/>
        <v/>
      </c>
      <c r="D29991" s="213" t="str">
        <f t="shared" si="939"/>
        <v/>
      </c>
    </row>
    <row r="29992" spans="2:4" x14ac:dyDescent="0.3">
      <c r="B29992" s="211" t="str">
        <f t="shared" si="938"/>
        <v/>
      </c>
      <c r="D29992" s="213" t="str">
        <f t="shared" si="939"/>
        <v/>
      </c>
    </row>
    <row r="29993" spans="2:4" x14ac:dyDescent="0.3">
      <c r="B29993" s="211" t="str">
        <f t="shared" si="938"/>
        <v/>
      </c>
      <c r="D29993" s="213" t="str">
        <f t="shared" si="939"/>
        <v/>
      </c>
    </row>
    <row r="29994" spans="2:4" x14ac:dyDescent="0.3">
      <c r="B29994" s="211" t="str">
        <f t="shared" si="938"/>
        <v/>
      </c>
      <c r="D29994" s="213" t="str">
        <f t="shared" si="939"/>
        <v/>
      </c>
    </row>
    <row r="29995" spans="2:4" x14ac:dyDescent="0.3">
      <c r="B29995" s="211" t="str">
        <f t="shared" si="938"/>
        <v/>
      </c>
      <c r="D29995" s="213" t="str">
        <f t="shared" si="939"/>
        <v/>
      </c>
    </row>
    <row r="29996" spans="2:4" x14ac:dyDescent="0.3">
      <c r="B29996" s="211" t="str">
        <f t="shared" si="938"/>
        <v/>
      </c>
      <c r="D29996" s="213" t="str">
        <f t="shared" si="939"/>
        <v/>
      </c>
    </row>
    <row r="29997" spans="2:4" x14ac:dyDescent="0.3">
      <c r="B29997" s="211" t="str">
        <f t="shared" si="938"/>
        <v/>
      </c>
      <c r="D29997" s="213" t="str">
        <f t="shared" si="939"/>
        <v/>
      </c>
    </row>
    <row r="29998" spans="2:4" x14ac:dyDescent="0.3">
      <c r="B29998" s="211" t="str">
        <f t="shared" si="938"/>
        <v/>
      </c>
      <c r="D29998" s="213" t="str">
        <f t="shared" si="939"/>
        <v/>
      </c>
    </row>
    <row r="29999" spans="2:4" x14ac:dyDescent="0.3">
      <c r="B29999" s="211" t="str">
        <f t="shared" si="938"/>
        <v/>
      </c>
      <c r="D29999" s="213" t="str">
        <f t="shared" si="939"/>
        <v/>
      </c>
    </row>
    <row r="30000" spans="2:4" x14ac:dyDescent="0.3">
      <c r="B30000" s="211" t="str">
        <f t="shared" si="938"/>
        <v/>
      </c>
      <c r="D30000" s="213" t="str">
        <f t="shared" si="939"/>
        <v/>
      </c>
    </row>
    <row r="30001" spans="2:4" x14ac:dyDescent="0.3">
      <c r="B30001" s="211" t="str">
        <f t="shared" si="938"/>
        <v/>
      </c>
      <c r="D30001" s="213" t="str">
        <f t="shared" si="939"/>
        <v/>
      </c>
    </row>
    <row r="30002" spans="2:4" x14ac:dyDescent="0.3">
      <c r="B30002" s="211" t="str">
        <f t="shared" si="938"/>
        <v/>
      </c>
      <c r="D30002" s="213" t="str">
        <f t="shared" si="939"/>
        <v/>
      </c>
    </row>
    <row r="30003" spans="2:4" x14ac:dyDescent="0.3">
      <c r="B30003" s="211" t="str">
        <f t="shared" si="938"/>
        <v/>
      </c>
      <c r="D30003" s="213" t="str">
        <f t="shared" si="939"/>
        <v/>
      </c>
    </row>
    <row r="30004" spans="2:4" x14ac:dyDescent="0.3">
      <c r="B30004" s="211" t="str">
        <f t="shared" si="938"/>
        <v/>
      </c>
      <c r="D30004" s="213" t="str">
        <f t="shared" si="939"/>
        <v/>
      </c>
    </row>
    <row r="30005" spans="2:4" x14ac:dyDescent="0.3">
      <c r="B30005" s="211" t="str">
        <f t="shared" si="938"/>
        <v/>
      </c>
      <c r="D30005" s="213" t="str">
        <f t="shared" si="939"/>
        <v/>
      </c>
    </row>
    <row r="30006" spans="2:4" x14ac:dyDescent="0.3">
      <c r="B30006" s="211" t="str">
        <f t="shared" si="938"/>
        <v/>
      </c>
      <c r="D30006" s="213" t="str">
        <f t="shared" si="939"/>
        <v/>
      </c>
    </row>
    <row r="30007" spans="2:4" x14ac:dyDescent="0.3">
      <c r="B30007" s="211" t="str">
        <f t="shared" si="938"/>
        <v/>
      </c>
      <c r="D30007" s="213" t="str">
        <f t="shared" si="939"/>
        <v/>
      </c>
    </row>
    <row r="30008" spans="2:4" x14ac:dyDescent="0.3">
      <c r="B30008" s="211" t="str">
        <f t="shared" si="938"/>
        <v/>
      </c>
      <c r="D30008" s="213" t="str">
        <f t="shared" si="939"/>
        <v/>
      </c>
    </row>
    <row r="30009" spans="2:4" x14ac:dyDescent="0.3">
      <c r="B30009" s="211" t="str">
        <f t="shared" si="938"/>
        <v/>
      </c>
      <c r="D30009" s="213" t="str">
        <f t="shared" si="939"/>
        <v/>
      </c>
    </row>
    <row r="30010" spans="2:4" x14ac:dyDescent="0.3">
      <c r="B30010" s="211" t="str">
        <f t="shared" si="938"/>
        <v/>
      </c>
      <c r="D30010" s="213" t="str">
        <f t="shared" si="939"/>
        <v/>
      </c>
    </row>
    <row r="30011" spans="2:4" x14ac:dyDescent="0.3">
      <c r="B30011" s="211" t="str">
        <f t="shared" si="938"/>
        <v/>
      </c>
      <c r="D30011" s="213" t="str">
        <f t="shared" si="939"/>
        <v/>
      </c>
    </row>
    <row r="30012" spans="2:4" x14ac:dyDescent="0.3">
      <c r="B30012" s="211" t="str">
        <f t="shared" si="938"/>
        <v/>
      </c>
      <c r="D30012" s="213" t="str">
        <f t="shared" si="939"/>
        <v/>
      </c>
    </row>
    <row r="30013" spans="2:4" x14ac:dyDescent="0.3">
      <c r="B30013" s="211" t="str">
        <f t="shared" si="938"/>
        <v/>
      </c>
      <c r="D30013" s="213" t="str">
        <f t="shared" si="939"/>
        <v/>
      </c>
    </row>
    <row r="30014" spans="2:4" x14ac:dyDescent="0.3">
      <c r="B30014" s="211" t="str">
        <f t="shared" si="938"/>
        <v/>
      </c>
      <c r="D30014" s="213" t="str">
        <f t="shared" si="939"/>
        <v/>
      </c>
    </row>
    <row r="30015" spans="2:4" x14ac:dyDescent="0.3">
      <c r="B30015" s="211" t="str">
        <f t="shared" si="938"/>
        <v/>
      </c>
      <c r="D30015" s="213" t="str">
        <f t="shared" si="939"/>
        <v/>
      </c>
    </row>
    <row r="30016" spans="2:4" x14ac:dyDescent="0.3">
      <c r="B30016" s="211" t="str">
        <f t="shared" si="938"/>
        <v/>
      </c>
      <c r="D30016" s="213" t="str">
        <f t="shared" si="939"/>
        <v/>
      </c>
    </row>
    <row r="30017" spans="2:4" x14ac:dyDescent="0.3">
      <c r="B30017" s="211" t="str">
        <f t="shared" si="938"/>
        <v/>
      </c>
      <c r="D30017" s="213" t="str">
        <f t="shared" si="939"/>
        <v/>
      </c>
    </row>
    <row r="30018" spans="2:4" x14ac:dyDescent="0.3">
      <c r="B30018" s="211" t="str">
        <f t="shared" si="938"/>
        <v/>
      </c>
      <c r="D30018" s="213" t="str">
        <f t="shared" si="939"/>
        <v/>
      </c>
    </row>
    <row r="30019" spans="2:4" x14ac:dyDescent="0.3">
      <c r="B30019" s="211" t="str">
        <f t="shared" si="938"/>
        <v/>
      </c>
      <c r="D30019" s="213" t="str">
        <f t="shared" si="939"/>
        <v/>
      </c>
    </row>
    <row r="30020" spans="2:4" x14ac:dyDescent="0.3">
      <c r="B30020" s="211" t="str">
        <f t="shared" si="938"/>
        <v/>
      </c>
      <c r="D30020" s="213" t="str">
        <f t="shared" si="939"/>
        <v/>
      </c>
    </row>
    <row r="30021" spans="2:4" x14ac:dyDescent="0.3">
      <c r="B30021" s="211" t="str">
        <f t="shared" si="938"/>
        <v/>
      </c>
      <c r="D30021" s="213" t="str">
        <f t="shared" si="939"/>
        <v/>
      </c>
    </row>
    <row r="30022" spans="2:4" x14ac:dyDescent="0.3">
      <c r="B30022" s="211" t="str">
        <f t="shared" ref="B30022:B30085" si="940">IF(NOT(ISBLANK(A30022)),INT(($B$2-A30022)/365.25),"")</f>
        <v/>
      </c>
      <c r="D30022" s="213" t="str">
        <f t="shared" ref="D30022:D30085" si="941">_xlfn.IFNA(VLOOKUP(B30022,AgeGroups,2,TRUE),"")</f>
        <v/>
      </c>
    </row>
    <row r="30023" spans="2:4" x14ac:dyDescent="0.3">
      <c r="B30023" s="211" t="str">
        <f t="shared" si="940"/>
        <v/>
      </c>
      <c r="D30023" s="213" t="str">
        <f t="shared" si="941"/>
        <v/>
      </c>
    </row>
    <row r="30024" spans="2:4" x14ac:dyDescent="0.3">
      <c r="B30024" s="211" t="str">
        <f t="shared" si="940"/>
        <v/>
      </c>
      <c r="D30024" s="213" t="str">
        <f t="shared" si="941"/>
        <v/>
      </c>
    </row>
    <row r="30025" spans="2:4" x14ac:dyDescent="0.3">
      <c r="B30025" s="211" t="str">
        <f t="shared" si="940"/>
        <v/>
      </c>
      <c r="D30025" s="213" t="str">
        <f t="shared" si="941"/>
        <v/>
      </c>
    </row>
    <row r="30026" spans="2:4" x14ac:dyDescent="0.3">
      <c r="B30026" s="211" t="str">
        <f t="shared" si="940"/>
        <v/>
      </c>
      <c r="D30026" s="213" t="str">
        <f t="shared" si="941"/>
        <v/>
      </c>
    </row>
    <row r="30027" spans="2:4" x14ac:dyDescent="0.3">
      <c r="B30027" s="211" t="str">
        <f t="shared" si="940"/>
        <v/>
      </c>
      <c r="D30027" s="213" t="str">
        <f t="shared" si="941"/>
        <v/>
      </c>
    </row>
    <row r="30028" spans="2:4" x14ac:dyDescent="0.3">
      <c r="B30028" s="211" t="str">
        <f t="shared" si="940"/>
        <v/>
      </c>
      <c r="D30028" s="213" t="str">
        <f t="shared" si="941"/>
        <v/>
      </c>
    </row>
    <row r="30029" spans="2:4" x14ac:dyDescent="0.3">
      <c r="B30029" s="211" t="str">
        <f t="shared" si="940"/>
        <v/>
      </c>
      <c r="D30029" s="213" t="str">
        <f t="shared" si="941"/>
        <v/>
      </c>
    </row>
    <row r="30030" spans="2:4" x14ac:dyDescent="0.3">
      <c r="B30030" s="211" t="str">
        <f t="shared" si="940"/>
        <v/>
      </c>
      <c r="D30030" s="213" t="str">
        <f t="shared" si="941"/>
        <v/>
      </c>
    </row>
    <row r="30031" spans="2:4" x14ac:dyDescent="0.3">
      <c r="B30031" s="211" t="str">
        <f t="shared" si="940"/>
        <v/>
      </c>
      <c r="D30031" s="213" t="str">
        <f t="shared" si="941"/>
        <v/>
      </c>
    </row>
    <row r="30032" spans="2:4" x14ac:dyDescent="0.3">
      <c r="B30032" s="211" t="str">
        <f t="shared" si="940"/>
        <v/>
      </c>
      <c r="D30032" s="213" t="str">
        <f t="shared" si="941"/>
        <v/>
      </c>
    </row>
    <row r="30033" spans="2:4" x14ac:dyDescent="0.3">
      <c r="B30033" s="211" t="str">
        <f t="shared" si="940"/>
        <v/>
      </c>
      <c r="D30033" s="213" t="str">
        <f t="shared" si="941"/>
        <v/>
      </c>
    </row>
    <row r="30034" spans="2:4" x14ac:dyDescent="0.3">
      <c r="B30034" s="211" t="str">
        <f t="shared" si="940"/>
        <v/>
      </c>
      <c r="D30034" s="213" t="str">
        <f t="shared" si="941"/>
        <v/>
      </c>
    </row>
    <row r="30035" spans="2:4" x14ac:dyDescent="0.3">
      <c r="B30035" s="211" t="str">
        <f t="shared" si="940"/>
        <v/>
      </c>
      <c r="D30035" s="213" t="str">
        <f t="shared" si="941"/>
        <v/>
      </c>
    </row>
    <row r="30036" spans="2:4" x14ac:dyDescent="0.3">
      <c r="B30036" s="211" t="str">
        <f t="shared" si="940"/>
        <v/>
      </c>
      <c r="D30036" s="213" t="str">
        <f t="shared" si="941"/>
        <v/>
      </c>
    </row>
    <row r="30037" spans="2:4" x14ac:dyDescent="0.3">
      <c r="B30037" s="211" t="str">
        <f t="shared" si="940"/>
        <v/>
      </c>
      <c r="D30037" s="213" t="str">
        <f t="shared" si="941"/>
        <v/>
      </c>
    </row>
    <row r="30038" spans="2:4" x14ac:dyDescent="0.3">
      <c r="B30038" s="211" t="str">
        <f t="shared" si="940"/>
        <v/>
      </c>
      <c r="D30038" s="213" t="str">
        <f t="shared" si="941"/>
        <v/>
      </c>
    </row>
    <row r="30039" spans="2:4" x14ac:dyDescent="0.3">
      <c r="B30039" s="211" t="str">
        <f t="shared" si="940"/>
        <v/>
      </c>
      <c r="D30039" s="213" t="str">
        <f t="shared" si="941"/>
        <v/>
      </c>
    </row>
    <row r="30040" spans="2:4" x14ac:dyDescent="0.3">
      <c r="B30040" s="211" t="str">
        <f t="shared" si="940"/>
        <v/>
      </c>
      <c r="D30040" s="213" t="str">
        <f t="shared" si="941"/>
        <v/>
      </c>
    </row>
    <row r="30041" spans="2:4" x14ac:dyDescent="0.3">
      <c r="B30041" s="211" t="str">
        <f t="shared" si="940"/>
        <v/>
      </c>
      <c r="D30041" s="213" t="str">
        <f t="shared" si="941"/>
        <v/>
      </c>
    </row>
    <row r="30042" spans="2:4" x14ac:dyDescent="0.3">
      <c r="B30042" s="211" t="str">
        <f t="shared" si="940"/>
        <v/>
      </c>
      <c r="D30042" s="213" t="str">
        <f t="shared" si="941"/>
        <v/>
      </c>
    </row>
    <row r="30043" spans="2:4" x14ac:dyDescent="0.3">
      <c r="B30043" s="211" t="str">
        <f t="shared" si="940"/>
        <v/>
      </c>
      <c r="D30043" s="213" t="str">
        <f t="shared" si="941"/>
        <v/>
      </c>
    </row>
    <row r="30044" spans="2:4" x14ac:dyDescent="0.3">
      <c r="B30044" s="211" t="str">
        <f t="shared" si="940"/>
        <v/>
      </c>
      <c r="D30044" s="213" t="str">
        <f t="shared" si="941"/>
        <v/>
      </c>
    </row>
    <row r="30045" spans="2:4" x14ac:dyDescent="0.3">
      <c r="B30045" s="211" t="str">
        <f t="shared" si="940"/>
        <v/>
      </c>
      <c r="D30045" s="213" t="str">
        <f t="shared" si="941"/>
        <v/>
      </c>
    </row>
    <row r="30046" spans="2:4" x14ac:dyDescent="0.3">
      <c r="B30046" s="211" t="str">
        <f t="shared" si="940"/>
        <v/>
      </c>
      <c r="D30046" s="213" t="str">
        <f t="shared" si="941"/>
        <v/>
      </c>
    </row>
    <row r="30047" spans="2:4" x14ac:dyDescent="0.3">
      <c r="B30047" s="211" t="str">
        <f t="shared" si="940"/>
        <v/>
      </c>
      <c r="D30047" s="213" t="str">
        <f t="shared" si="941"/>
        <v/>
      </c>
    </row>
    <row r="30048" spans="2:4" x14ac:dyDescent="0.3">
      <c r="B30048" s="211" t="str">
        <f t="shared" si="940"/>
        <v/>
      </c>
      <c r="D30048" s="213" t="str">
        <f t="shared" si="941"/>
        <v/>
      </c>
    </row>
    <row r="30049" spans="2:4" x14ac:dyDescent="0.3">
      <c r="B30049" s="211" t="str">
        <f t="shared" si="940"/>
        <v/>
      </c>
      <c r="D30049" s="213" t="str">
        <f t="shared" si="941"/>
        <v/>
      </c>
    </row>
    <row r="30050" spans="2:4" x14ac:dyDescent="0.3">
      <c r="B30050" s="211" t="str">
        <f t="shared" si="940"/>
        <v/>
      </c>
      <c r="D30050" s="213" t="str">
        <f t="shared" si="941"/>
        <v/>
      </c>
    </row>
    <row r="30051" spans="2:4" x14ac:dyDescent="0.3">
      <c r="B30051" s="211" t="str">
        <f t="shared" si="940"/>
        <v/>
      </c>
      <c r="D30051" s="213" t="str">
        <f t="shared" si="941"/>
        <v/>
      </c>
    </row>
    <row r="30052" spans="2:4" x14ac:dyDescent="0.3">
      <c r="B30052" s="211" t="str">
        <f t="shared" si="940"/>
        <v/>
      </c>
      <c r="D30052" s="213" t="str">
        <f t="shared" si="941"/>
        <v/>
      </c>
    </row>
    <row r="30053" spans="2:4" x14ac:dyDescent="0.3">
      <c r="B30053" s="211" t="str">
        <f t="shared" si="940"/>
        <v/>
      </c>
      <c r="D30053" s="213" t="str">
        <f t="shared" si="941"/>
        <v/>
      </c>
    </row>
    <row r="30054" spans="2:4" x14ac:dyDescent="0.3">
      <c r="B30054" s="211" t="str">
        <f t="shared" si="940"/>
        <v/>
      </c>
      <c r="D30054" s="213" t="str">
        <f t="shared" si="941"/>
        <v/>
      </c>
    </row>
    <row r="30055" spans="2:4" x14ac:dyDescent="0.3">
      <c r="B30055" s="211" t="str">
        <f t="shared" si="940"/>
        <v/>
      </c>
      <c r="D30055" s="213" t="str">
        <f t="shared" si="941"/>
        <v/>
      </c>
    </row>
    <row r="30056" spans="2:4" x14ac:dyDescent="0.3">
      <c r="B30056" s="211" t="str">
        <f t="shared" si="940"/>
        <v/>
      </c>
      <c r="D30056" s="213" t="str">
        <f t="shared" si="941"/>
        <v/>
      </c>
    </row>
    <row r="30057" spans="2:4" x14ac:dyDescent="0.3">
      <c r="B30057" s="211" t="str">
        <f t="shared" si="940"/>
        <v/>
      </c>
      <c r="D30057" s="213" t="str">
        <f t="shared" si="941"/>
        <v/>
      </c>
    </row>
    <row r="30058" spans="2:4" x14ac:dyDescent="0.3">
      <c r="B30058" s="211" t="str">
        <f t="shared" si="940"/>
        <v/>
      </c>
      <c r="D30058" s="213" t="str">
        <f t="shared" si="941"/>
        <v/>
      </c>
    </row>
    <row r="30059" spans="2:4" x14ac:dyDescent="0.3">
      <c r="B30059" s="211" t="str">
        <f t="shared" si="940"/>
        <v/>
      </c>
      <c r="D30059" s="213" t="str">
        <f t="shared" si="941"/>
        <v/>
      </c>
    </row>
    <row r="30060" spans="2:4" x14ac:dyDescent="0.3">
      <c r="B30060" s="211" t="str">
        <f t="shared" si="940"/>
        <v/>
      </c>
      <c r="D30060" s="213" t="str">
        <f t="shared" si="941"/>
        <v/>
      </c>
    </row>
    <row r="30061" spans="2:4" x14ac:dyDescent="0.3">
      <c r="B30061" s="211" t="str">
        <f t="shared" si="940"/>
        <v/>
      </c>
      <c r="D30061" s="213" t="str">
        <f t="shared" si="941"/>
        <v/>
      </c>
    </row>
    <row r="30062" spans="2:4" x14ac:dyDescent="0.3">
      <c r="B30062" s="211" t="str">
        <f t="shared" si="940"/>
        <v/>
      </c>
      <c r="D30062" s="213" t="str">
        <f t="shared" si="941"/>
        <v/>
      </c>
    </row>
    <row r="30063" spans="2:4" x14ac:dyDescent="0.3">
      <c r="B30063" s="211" t="str">
        <f t="shared" si="940"/>
        <v/>
      </c>
      <c r="D30063" s="213" t="str">
        <f t="shared" si="941"/>
        <v/>
      </c>
    </row>
    <row r="30064" spans="2:4" x14ac:dyDescent="0.3">
      <c r="B30064" s="211" t="str">
        <f t="shared" si="940"/>
        <v/>
      </c>
      <c r="D30064" s="213" t="str">
        <f t="shared" si="941"/>
        <v/>
      </c>
    </row>
    <row r="30065" spans="2:4" x14ac:dyDescent="0.3">
      <c r="B30065" s="211" t="str">
        <f t="shared" si="940"/>
        <v/>
      </c>
      <c r="D30065" s="213" t="str">
        <f t="shared" si="941"/>
        <v/>
      </c>
    </row>
    <row r="30066" spans="2:4" x14ac:dyDescent="0.3">
      <c r="B30066" s="211" t="str">
        <f t="shared" si="940"/>
        <v/>
      </c>
      <c r="D30066" s="213" t="str">
        <f t="shared" si="941"/>
        <v/>
      </c>
    </row>
    <row r="30067" spans="2:4" x14ac:dyDescent="0.3">
      <c r="B30067" s="211" t="str">
        <f t="shared" si="940"/>
        <v/>
      </c>
      <c r="D30067" s="213" t="str">
        <f t="shared" si="941"/>
        <v/>
      </c>
    </row>
    <row r="30068" spans="2:4" x14ac:dyDescent="0.3">
      <c r="B30068" s="211" t="str">
        <f t="shared" si="940"/>
        <v/>
      </c>
      <c r="D30068" s="213" t="str">
        <f t="shared" si="941"/>
        <v/>
      </c>
    </row>
    <row r="30069" spans="2:4" x14ac:dyDescent="0.3">
      <c r="B30069" s="211" t="str">
        <f t="shared" si="940"/>
        <v/>
      </c>
      <c r="D30069" s="213" t="str">
        <f t="shared" si="941"/>
        <v/>
      </c>
    </row>
    <row r="30070" spans="2:4" x14ac:dyDescent="0.3">
      <c r="B30070" s="211" t="str">
        <f t="shared" si="940"/>
        <v/>
      </c>
      <c r="D30070" s="213" t="str">
        <f t="shared" si="941"/>
        <v/>
      </c>
    </row>
    <row r="30071" spans="2:4" x14ac:dyDescent="0.3">
      <c r="B30071" s="211" t="str">
        <f t="shared" si="940"/>
        <v/>
      </c>
      <c r="D30071" s="213" t="str">
        <f t="shared" si="941"/>
        <v/>
      </c>
    </row>
    <row r="30072" spans="2:4" x14ac:dyDescent="0.3">
      <c r="B30072" s="211" t="str">
        <f t="shared" si="940"/>
        <v/>
      </c>
      <c r="D30072" s="213" t="str">
        <f t="shared" si="941"/>
        <v/>
      </c>
    </row>
    <row r="30073" spans="2:4" x14ac:dyDescent="0.3">
      <c r="B30073" s="211" t="str">
        <f t="shared" si="940"/>
        <v/>
      </c>
      <c r="D30073" s="213" t="str">
        <f t="shared" si="941"/>
        <v/>
      </c>
    </row>
    <row r="30074" spans="2:4" x14ac:dyDescent="0.3">
      <c r="B30074" s="211" t="str">
        <f t="shared" si="940"/>
        <v/>
      </c>
      <c r="D30074" s="213" t="str">
        <f t="shared" si="941"/>
        <v/>
      </c>
    </row>
    <row r="30075" spans="2:4" x14ac:dyDescent="0.3">
      <c r="B30075" s="211" t="str">
        <f t="shared" si="940"/>
        <v/>
      </c>
      <c r="D30075" s="213" t="str">
        <f t="shared" si="941"/>
        <v/>
      </c>
    </row>
    <row r="30076" spans="2:4" x14ac:dyDescent="0.3">
      <c r="B30076" s="211" t="str">
        <f t="shared" si="940"/>
        <v/>
      </c>
      <c r="D30076" s="213" t="str">
        <f t="shared" si="941"/>
        <v/>
      </c>
    </row>
    <row r="30077" spans="2:4" x14ac:dyDescent="0.3">
      <c r="B30077" s="211" t="str">
        <f t="shared" si="940"/>
        <v/>
      </c>
      <c r="D30077" s="213" t="str">
        <f t="shared" si="941"/>
        <v/>
      </c>
    </row>
    <row r="30078" spans="2:4" x14ac:dyDescent="0.3">
      <c r="B30078" s="211" t="str">
        <f t="shared" si="940"/>
        <v/>
      </c>
      <c r="D30078" s="213" t="str">
        <f t="shared" si="941"/>
        <v/>
      </c>
    </row>
    <row r="30079" spans="2:4" x14ac:dyDescent="0.3">
      <c r="B30079" s="211" t="str">
        <f t="shared" si="940"/>
        <v/>
      </c>
      <c r="D30079" s="213" t="str">
        <f t="shared" si="941"/>
        <v/>
      </c>
    </row>
    <row r="30080" spans="2:4" x14ac:dyDescent="0.3">
      <c r="B30080" s="211" t="str">
        <f t="shared" si="940"/>
        <v/>
      </c>
      <c r="D30080" s="213" t="str">
        <f t="shared" si="941"/>
        <v/>
      </c>
    </row>
    <row r="30081" spans="2:4" x14ac:dyDescent="0.3">
      <c r="B30081" s="211" t="str">
        <f t="shared" si="940"/>
        <v/>
      </c>
      <c r="D30081" s="213" t="str">
        <f t="shared" si="941"/>
        <v/>
      </c>
    </row>
    <row r="30082" spans="2:4" x14ac:dyDescent="0.3">
      <c r="B30082" s="211" t="str">
        <f t="shared" si="940"/>
        <v/>
      </c>
      <c r="D30082" s="213" t="str">
        <f t="shared" si="941"/>
        <v/>
      </c>
    </row>
    <row r="30083" spans="2:4" x14ac:dyDescent="0.3">
      <c r="B30083" s="211" t="str">
        <f t="shared" si="940"/>
        <v/>
      </c>
      <c r="D30083" s="213" t="str">
        <f t="shared" si="941"/>
        <v/>
      </c>
    </row>
    <row r="30084" spans="2:4" x14ac:dyDescent="0.3">
      <c r="B30084" s="211" t="str">
        <f t="shared" si="940"/>
        <v/>
      </c>
      <c r="D30084" s="213" t="str">
        <f t="shared" si="941"/>
        <v/>
      </c>
    </row>
    <row r="30085" spans="2:4" x14ac:dyDescent="0.3">
      <c r="B30085" s="211" t="str">
        <f t="shared" si="940"/>
        <v/>
      </c>
      <c r="D30085" s="213" t="str">
        <f t="shared" si="941"/>
        <v/>
      </c>
    </row>
    <row r="30086" spans="2:4" x14ac:dyDescent="0.3">
      <c r="B30086" s="211" t="str">
        <f t="shared" ref="B30086:B30149" si="942">IF(NOT(ISBLANK(A30086)),INT(($B$2-A30086)/365.25),"")</f>
        <v/>
      </c>
      <c r="D30086" s="213" t="str">
        <f t="shared" ref="D30086:D30149" si="943">_xlfn.IFNA(VLOOKUP(B30086,AgeGroups,2,TRUE),"")</f>
        <v/>
      </c>
    </row>
    <row r="30087" spans="2:4" x14ac:dyDescent="0.3">
      <c r="B30087" s="211" t="str">
        <f t="shared" si="942"/>
        <v/>
      </c>
      <c r="D30087" s="213" t="str">
        <f t="shared" si="943"/>
        <v/>
      </c>
    </row>
    <row r="30088" spans="2:4" x14ac:dyDescent="0.3">
      <c r="B30088" s="211" t="str">
        <f t="shared" si="942"/>
        <v/>
      </c>
      <c r="D30088" s="213" t="str">
        <f t="shared" si="943"/>
        <v/>
      </c>
    </row>
    <row r="30089" spans="2:4" x14ac:dyDescent="0.3">
      <c r="B30089" s="211" t="str">
        <f t="shared" si="942"/>
        <v/>
      </c>
      <c r="D30089" s="213" t="str">
        <f t="shared" si="943"/>
        <v/>
      </c>
    </row>
    <row r="30090" spans="2:4" x14ac:dyDescent="0.3">
      <c r="B30090" s="211" t="str">
        <f t="shared" si="942"/>
        <v/>
      </c>
      <c r="D30090" s="213" t="str">
        <f t="shared" si="943"/>
        <v/>
      </c>
    </row>
    <row r="30091" spans="2:4" x14ac:dyDescent="0.3">
      <c r="B30091" s="211" t="str">
        <f t="shared" si="942"/>
        <v/>
      </c>
      <c r="D30091" s="213" t="str">
        <f t="shared" si="943"/>
        <v/>
      </c>
    </row>
    <row r="30092" spans="2:4" x14ac:dyDescent="0.3">
      <c r="B30092" s="211" t="str">
        <f t="shared" si="942"/>
        <v/>
      </c>
      <c r="D30092" s="213" t="str">
        <f t="shared" si="943"/>
        <v/>
      </c>
    </row>
    <row r="30093" spans="2:4" x14ac:dyDescent="0.3">
      <c r="B30093" s="211" t="str">
        <f t="shared" si="942"/>
        <v/>
      </c>
      <c r="D30093" s="213" t="str">
        <f t="shared" si="943"/>
        <v/>
      </c>
    </row>
    <row r="30094" spans="2:4" x14ac:dyDescent="0.3">
      <c r="B30094" s="211" t="str">
        <f t="shared" si="942"/>
        <v/>
      </c>
      <c r="D30094" s="213" t="str">
        <f t="shared" si="943"/>
        <v/>
      </c>
    </row>
    <row r="30095" spans="2:4" x14ac:dyDescent="0.3">
      <c r="B30095" s="211" t="str">
        <f t="shared" si="942"/>
        <v/>
      </c>
      <c r="D30095" s="213" t="str">
        <f t="shared" si="943"/>
        <v/>
      </c>
    </row>
    <row r="30096" spans="2:4" x14ac:dyDescent="0.3">
      <c r="B30096" s="211" t="str">
        <f t="shared" si="942"/>
        <v/>
      </c>
      <c r="D30096" s="213" t="str">
        <f t="shared" si="943"/>
        <v/>
      </c>
    </row>
    <row r="30097" spans="2:4" x14ac:dyDescent="0.3">
      <c r="B30097" s="211" t="str">
        <f t="shared" si="942"/>
        <v/>
      </c>
      <c r="D30097" s="213" t="str">
        <f t="shared" si="943"/>
        <v/>
      </c>
    </row>
    <row r="30098" spans="2:4" x14ac:dyDescent="0.3">
      <c r="B30098" s="211" t="str">
        <f t="shared" si="942"/>
        <v/>
      </c>
      <c r="D30098" s="213" t="str">
        <f t="shared" si="943"/>
        <v/>
      </c>
    </row>
    <row r="30099" spans="2:4" x14ac:dyDescent="0.3">
      <c r="B30099" s="211" t="str">
        <f t="shared" si="942"/>
        <v/>
      </c>
      <c r="D30099" s="213" t="str">
        <f t="shared" si="943"/>
        <v/>
      </c>
    </row>
    <row r="30100" spans="2:4" x14ac:dyDescent="0.3">
      <c r="B30100" s="211" t="str">
        <f t="shared" si="942"/>
        <v/>
      </c>
      <c r="D30100" s="213" t="str">
        <f t="shared" si="943"/>
        <v/>
      </c>
    </row>
    <row r="30101" spans="2:4" x14ac:dyDescent="0.3">
      <c r="B30101" s="211" t="str">
        <f t="shared" si="942"/>
        <v/>
      </c>
      <c r="D30101" s="213" t="str">
        <f t="shared" si="943"/>
        <v/>
      </c>
    </row>
    <row r="30102" spans="2:4" x14ac:dyDescent="0.3">
      <c r="B30102" s="211" t="str">
        <f t="shared" si="942"/>
        <v/>
      </c>
      <c r="D30102" s="213" t="str">
        <f t="shared" si="943"/>
        <v/>
      </c>
    </row>
    <row r="30103" spans="2:4" x14ac:dyDescent="0.3">
      <c r="B30103" s="211" t="str">
        <f t="shared" si="942"/>
        <v/>
      </c>
      <c r="D30103" s="213" t="str">
        <f t="shared" si="943"/>
        <v/>
      </c>
    </row>
    <row r="30104" spans="2:4" x14ac:dyDescent="0.3">
      <c r="B30104" s="211" t="str">
        <f t="shared" si="942"/>
        <v/>
      </c>
      <c r="D30104" s="213" t="str">
        <f t="shared" si="943"/>
        <v/>
      </c>
    </row>
    <row r="30105" spans="2:4" x14ac:dyDescent="0.3">
      <c r="B30105" s="211" t="str">
        <f t="shared" si="942"/>
        <v/>
      </c>
      <c r="D30105" s="213" t="str">
        <f t="shared" si="943"/>
        <v/>
      </c>
    </row>
    <row r="30106" spans="2:4" x14ac:dyDescent="0.3">
      <c r="B30106" s="211" t="str">
        <f t="shared" si="942"/>
        <v/>
      </c>
      <c r="D30106" s="213" t="str">
        <f t="shared" si="943"/>
        <v/>
      </c>
    </row>
    <row r="30107" spans="2:4" x14ac:dyDescent="0.3">
      <c r="B30107" s="211" t="str">
        <f t="shared" si="942"/>
        <v/>
      </c>
      <c r="D30107" s="213" t="str">
        <f t="shared" si="943"/>
        <v/>
      </c>
    </row>
    <row r="30108" spans="2:4" x14ac:dyDescent="0.3">
      <c r="B30108" s="211" t="str">
        <f t="shared" si="942"/>
        <v/>
      </c>
      <c r="D30108" s="213" t="str">
        <f t="shared" si="943"/>
        <v/>
      </c>
    </row>
    <row r="30109" spans="2:4" x14ac:dyDescent="0.3">
      <c r="B30109" s="211" t="str">
        <f t="shared" si="942"/>
        <v/>
      </c>
      <c r="D30109" s="213" t="str">
        <f t="shared" si="943"/>
        <v/>
      </c>
    </row>
    <row r="30110" spans="2:4" x14ac:dyDescent="0.3">
      <c r="B30110" s="211" t="str">
        <f t="shared" si="942"/>
        <v/>
      </c>
      <c r="D30110" s="213" t="str">
        <f t="shared" si="943"/>
        <v/>
      </c>
    </row>
    <row r="30111" spans="2:4" x14ac:dyDescent="0.3">
      <c r="B30111" s="211" t="str">
        <f t="shared" si="942"/>
        <v/>
      </c>
      <c r="D30111" s="213" t="str">
        <f t="shared" si="943"/>
        <v/>
      </c>
    </row>
    <row r="30112" spans="2:4" x14ac:dyDescent="0.3">
      <c r="B30112" s="211" t="str">
        <f t="shared" si="942"/>
        <v/>
      </c>
      <c r="D30112" s="213" t="str">
        <f t="shared" si="943"/>
        <v/>
      </c>
    </row>
    <row r="30113" spans="2:4" x14ac:dyDescent="0.3">
      <c r="B30113" s="211" t="str">
        <f t="shared" si="942"/>
        <v/>
      </c>
      <c r="D30113" s="213" t="str">
        <f t="shared" si="943"/>
        <v/>
      </c>
    </row>
    <row r="30114" spans="2:4" x14ac:dyDescent="0.3">
      <c r="B30114" s="211" t="str">
        <f t="shared" si="942"/>
        <v/>
      </c>
      <c r="D30114" s="213" t="str">
        <f t="shared" si="943"/>
        <v/>
      </c>
    </row>
    <row r="30115" spans="2:4" x14ac:dyDescent="0.3">
      <c r="B30115" s="211" t="str">
        <f t="shared" si="942"/>
        <v/>
      </c>
      <c r="D30115" s="213" t="str">
        <f t="shared" si="943"/>
        <v/>
      </c>
    </row>
    <row r="30116" spans="2:4" x14ac:dyDescent="0.3">
      <c r="B30116" s="211" t="str">
        <f t="shared" si="942"/>
        <v/>
      </c>
      <c r="D30116" s="213" t="str">
        <f t="shared" si="943"/>
        <v/>
      </c>
    </row>
    <row r="30117" spans="2:4" x14ac:dyDescent="0.3">
      <c r="B30117" s="211" t="str">
        <f t="shared" si="942"/>
        <v/>
      </c>
      <c r="D30117" s="213" t="str">
        <f t="shared" si="943"/>
        <v/>
      </c>
    </row>
    <row r="30118" spans="2:4" x14ac:dyDescent="0.3">
      <c r="B30118" s="211" t="str">
        <f t="shared" si="942"/>
        <v/>
      </c>
      <c r="D30118" s="213" t="str">
        <f t="shared" si="943"/>
        <v/>
      </c>
    </row>
    <row r="30119" spans="2:4" x14ac:dyDescent="0.3">
      <c r="B30119" s="211" t="str">
        <f t="shared" si="942"/>
        <v/>
      </c>
      <c r="D30119" s="213" t="str">
        <f t="shared" si="943"/>
        <v/>
      </c>
    </row>
    <row r="30120" spans="2:4" x14ac:dyDescent="0.3">
      <c r="B30120" s="211" t="str">
        <f t="shared" si="942"/>
        <v/>
      </c>
      <c r="D30120" s="213" t="str">
        <f t="shared" si="943"/>
        <v/>
      </c>
    </row>
    <row r="30121" spans="2:4" x14ac:dyDescent="0.3">
      <c r="B30121" s="211" t="str">
        <f t="shared" si="942"/>
        <v/>
      </c>
      <c r="D30121" s="213" t="str">
        <f t="shared" si="943"/>
        <v/>
      </c>
    </row>
    <row r="30122" spans="2:4" x14ac:dyDescent="0.3">
      <c r="B30122" s="211" t="str">
        <f t="shared" si="942"/>
        <v/>
      </c>
      <c r="D30122" s="213" t="str">
        <f t="shared" si="943"/>
        <v/>
      </c>
    </row>
    <row r="30123" spans="2:4" x14ac:dyDescent="0.3">
      <c r="B30123" s="211" t="str">
        <f t="shared" si="942"/>
        <v/>
      </c>
      <c r="D30123" s="213" t="str">
        <f t="shared" si="943"/>
        <v/>
      </c>
    </row>
    <row r="30124" spans="2:4" x14ac:dyDescent="0.3">
      <c r="B30124" s="211" t="str">
        <f t="shared" si="942"/>
        <v/>
      </c>
      <c r="D30124" s="213" t="str">
        <f t="shared" si="943"/>
        <v/>
      </c>
    </row>
    <row r="30125" spans="2:4" x14ac:dyDescent="0.3">
      <c r="B30125" s="211" t="str">
        <f t="shared" si="942"/>
        <v/>
      </c>
      <c r="D30125" s="213" t="str">
        <f t="shared" si="943"/>
        <v/>
      </c>
    </row>
    <row r="30126" spans="2:4" x14ac:dyDescent="0.3">
      <c r="B30126" s="211" t="str">
        <f t="shared" si="942"/>
        <v/>
      </c>
      <c r="D30126" s="213" t="str">
        <f t="shared" si="943"/>
        <v/>
      </c>
    </row>
    <row r="30127" spans="2:4" x14ac:dyDescent="0.3">
      <c r="B30127" s="211" t="str">
        <f t="shared" si="942"/>
        <v/>
      </c>
      <c r="D30127" s="213" t="str">
        <f t="shared" si="943"/>
        <v/>
      </c>
    </row>
    <row r="30128" spans="2:4" x14ac:dyDescent="0.3">
      <c r="B30128" s="211" t="str">
        <f t="shared" si="942"/>
        <v/>
      </c>
      <c r="D30128" s="213" t="str">
        <f t="shared" si="943"/>
        <v/>
      </c>
    </row>
    <row r="30129" spans="2:4" x14ac:dyDescent="0.3">
      <c r="B30129" s="211" t="str">
        <f t="shared" si="942"/>
        <v/>
      </c>
      <c r="D30129" s="213" t="str">
        <f t="shared" si="943"/>
        <v/>
      </c>
    </row>
    <row r="30130" spans="2:4" x14ac:dyDescent="0.3">
      <c r="B30130" s="211" t="str">
        <f t="shared" si="942"/>
        <v/>
      </c>
      <c r="D30130" s="213" t="str">
        <f t="shared" si="943"/>
        <v/>
      </c>
    </row>
    <row r="30131" spans="2:4" x14ac:dyDescent="0.3">
      <c r="B30131" s="211" t="str">
        <f t="shared" si="942"/>
        <v/>
      </c>
      <c r="D30131" s="213" t="str">
        <f t="shared" si="943"/>
        <v/>
      </c>
    </row>
    <row r="30132" spans="2:4" x14ac:dyDescent="0.3">
      <c r="B30132" s="211" t="str">
        <f t="shared" si="942"/>
        <v/>
      </c>
      <c r="D30132" s="213" t="str">
        <f t="shared" si="943"/>
        <v/>
      </c>
    </row>
    <row r="30133" spans="2:4" x14ac:dyDescent="0.3">
      <c r="B30133" s="211" t="str">
        <f t="shared" si="942"/>
        <v/>
      </c>
      <c r="D30133" s="213" t="str">
        <f t="shared" si="943"/>
        <v/>
      </c>
    </row>
    <row r="30134" spans="2:4" x14ac:dyDescent="0.3">
      <c r="B30134" s="211" t="str">
        <f t="shared" si="942"/>
        <v/>
      </c>
      <c r="D30134" s="213" t="str">
        <f t="shared" si="943"/>
        <v/>
      </c>
    </row>
    <row r="30135" spans="2:4" x14ac:dyDescent="0.3">
      <c r="B30135" s="211" t="str">
        <f t="shared" si="942"/>
        <v/>
      </c>
      <c r="D30135" s="213" t="str">
        <f t="shared" si="943"/>
        <v/>
      </c>
    </row>
    <row r="30136" spans="2:4" x14ac:dyDescent="0.3">
      <c r="B30136" s="211" t="str">
        <f t="shared" si="942"/>
        <v/>
      </c>
      <c r="D30136" s="213" t="str">
        <f t="shared" si="943"/>
        <v/>
      </c>
    </row>
    <row r="30137" spans="2:4" x14ac:dyDescent="0.3">
      <c r="B30137" s="211" t="str">
        <f t="shared" si="942"/>
        <v/>
      </c>
      <c r="D30137" s="213" t="str">
        <f t="shared" si="943"/>
        <v/>
      </c>
    </row>
    <row r="30138" spans="2:4" x14ac:dyDescent="0.3">
      <c r="B30138" s="211" t="str">
        <f t="shared" si="942"/>
        <v/>
      </c>
      <c r="D30138" s="213" t="str">
        <f t="shared" si="943"/>
        <v/>
      </c>
    </row>
    <row r="30139" spans="2:4" x14ac:dyDescent="0.3">
      <c r="B30139" s="211" t="str">
        <f t="shared" si="942"/>
        <v/>
      </c>
      <c r="D30139" s="213" t="str">
        <f t="shared" si="943"/>
        <v/>
      </c>
    </row>
    <row r="30140" spans="2:4" x14ac:dyDescent="0.3">
      <c r="B30140" s="211" t="str">
        <f t="shared" si="942"/>
        <v/>
      </c>
      <c r="D30140" s="213" t="str">
        <f t="shared" si="943"/>
        <v/>
      </c>
    </row>
    <row r="30141" spans="2:4" x14ac:dyDescent="0.3">
      <c r="B30141" s="211" t="str">
        <f t="shared" si="942"/>
        <v/>
      </c>
      <c r="D30141" s="213" t="str">
        <f t="shared" si="943"/>
        <v/>
      </c>
    </row>
    <row r="30142" spans="2:4" x14ac:dyDescent="0.3">
      <c r="B30142" s="211" t="str">
        <f t="shared" si="942"/>
        <v/>
      </c>
      <c r="D30142" s="213" t="str">
        <f t="shared" si="943"/>
        <v/>
      </c>
    </row>
    <row r="30143" spans="2:4" x14ac:dyDescent="0.3">
      <c r="B30143" s="211" t="str">
        <f t="shared" si="942"/>
        <v/>
      </c>
      <c r="D30143" s="213" t="str">
        <f t="shared" si="943"/>
        <v/>
      </c>
    </row>
    <row r="30144" spans="2:4" x14ac:dyDescent="0.3">
      <c r="B30144" s="211" t="str">
        <f t="shared" si="942"/>
        <v/>
      </c>
      <c r="D30144" s="213" t="str">
        <f t="shared" si="943"/>
        <v/>
      </c>
    </row>
    <row r="30145" spans="2:4" x14ac:dyDescent="0.3">
      <c r="B30145" s="211" t="str">
        <f t="shared" si="942"/>
        <v/>
      </c>
      <c r="D30145" s="213" t="str">
        <f t="shared" si="943"/>
        <v/>
      </c>
    </row>
    <row r="30146" spans="2:4" x14ac:dyDescent="0.3">
      <c r="B30146" s="211" t="str">
        <f t="shared" si="942"/>
        <v/>
      </c>
      <c r="D30146" s="213" t="str">
        <f t="shared" si="943"/>
        <v/>
      </c>
    </row>
    <row r="30147" spans="2:4" x14ac:dyDescent="0.3">
      <c r="B30147" s="211" t="str">
        <f t="shared" si="942"/>
        <v/>
      </c>
      <c r="D30147" s="213" t="str">
        <f t="shared" si="943"/>
        <v/>
      </c>
    </row>
    <row r="30148" spans="2:4" x14ac:dyDescent="0.3">
      <c r="B30148" s="211" t="str">
        <f t="shared" si="942"/>
        <v/>
      </c>
      <c r="D30148" s="213" t="str">
        <f t="shared" si="943"/>
        <v/>
      </c>
    </row>
    <row r="30149" spans="2:4" x14ac:dyDescent="0.3">
      <c r="B30149" s="211" t="str">
        <f t="shared" si="942"/>
        <v/>
      </c>
      <c r="D30149" s="213" t="str">
        <f t="shared" si="943"/>
        <v/>
      </c>
    </row>
    <row r="30150" spans="2:4" x14ac:dyDescent="0.3">
      <c r="B30150" s="211" t="str">
        <f t="shared" ref="B30150:B30213" si="944">IF(NOT(ISBLANK(A30150)),INT(($B$2-A30150)/365.25),"")</f>
        <v/>
      </c>
      <c r="D30150" s="213" t="str">
        <f t="shared" ref="D30150:D30213" si="945">_xlfn.IFNA(VLOOKUP(B30150,AgeGroups,2,TRUE),"")</f>
        <v/>
      </c>
    </row>
    <row r="30151" spans="2:4" x14ac:dyDescent="0.3">
      <c r="B30151" s="211" t="str">
        <f t="shared" si="944"/>
        <v/>
      </c>
      <c r="D30151" s="213" t="str">
        <f t="shared" si="945"/>
        <v/>
      </c>
    </row>
    <row r="30152" spans="2:4" x14ac:dyDescent="0.3">
      <c r="B30152" s="211" t="str">
        <f t="shared" si="944"/>
        <v/>
      </c>
      <c r="D30152" s="213" t="str">
        <f t="shared" si="945"/>
        <v/>
      </c>
    </row>
    <row r="30153" spans="2:4" x14ac:dyDescent="0.3">
      <c r="B30153" s="211" t="str">
        <f t="shared" si="944"/>
        <v/>
      </c>
      <c r="D30153" s="213" t="str">
        <f t="shared" si="945"/>
        <v/>
      </c>
    </row>
    <row r="30154" spans="2:4" x14ac:dyDescent="0.3">
      <c r="B30154" s="211" t="str">
        <f t="shared" si="944"/>
        <v/>
      </c>
      <c r="D30154" s="213" t="str">
        <f t="shared" si="945"/>
        <v/>
      </c>
    </row>
    <row r="30155" spans="2:4" x14ac:dyDescent="0.3">
      <c r="B30155" s="211" t="str">
        <f t="shared" si="944"/>
        <v/>
      </c>
      <c r="D30155" s="213" t="str">
        <f t="shared" si="945"/>
        <v/>
      </c>
    </row>
    <row r="30156" spans="2:4" x14ac:dyDescent="0.3">
      <c r="B30156" s="211" t="str">
        <f t="shared" si="944"/>
        <v/>
      </c>
      <c r="D30156" s="213" t="str">
        <f t="shared" si="945"/>
        <v/>
      </c>
    </row>
    <row r="30157" spans="2:4" x14ac:dyDescent="0.3">
      <c r="B30157" s="211" t="str">
        <f t="shared" si="944"/>
        <v/>
      </c>
      <c r="D30157" s="213" t="str">
        <f t="shared" si="945"/>
        <v/>
      </c>
    </row>
    <row r="30158" spans="2:4" x14ac:dyDescent="0.3">
      <c r="B30158" s="211" t="str">
        <f t="shared" si="944"/>
        <v/>
      </c>
      <c r="D30158" s="213" t="str">
        <f t="shared" si="945"/>
        <v/>
      </c>
    </row>
    <row r="30159" spans="2:4" x14ac:dyDescent="0.3">
      <c r="B30159" s="211" t="str">
        <f t="shared" si="944"/>
        <v/>
      </c>
      <c r="D30159" s="213" t="str">
        <f t="shared" si="945"/>
        <v/>
      </c>
    </row>
    <row r="30160" spans="2:4" x14ac:dyDescent="0.3">
      <c r="B30160" s="211" t="str">
        <f t="shared" si="944"/>
        <v/>
      </c>
      <c r="D30160" s="213" t="str">
        <f t="shared" si="945"/>
        <v/>
      </c>
    </row>
    <row r="30161" spans="2:4" x14ac:dyDescent="0.3">
      <c r="B30161" s="211" t="str">
        <f t="shared" si="944"/>
        <v/>
      </c>
      <c r="D30161" s="213" t="str">
        <f t="shared" si="945"/>
        <v/>
      </c>
    </row>
    <row r="30162" spans="2:4" x14ac:dyDescent="0.3">
      <c r="B30162" s="211" t="str">
        <f t="shared" si="944"/>
        <v/>
      </c>
      <c r="D30162" s="213" t="str">
        <f t="shared" si="945"/>
        <v/>
      </c>
    </row>
    <row r="30163" spans="2:4" x14ac:dyDescent="0.3">
      <c r="B30163" s="211" t="str">
        <f t="shared" si="944"/>
        <v/>
      </c>
      <c r="D30163" s="213" t="str">
        <f t="shared" si="945"/>
        <v/>
      </c>
    </row>
    <row r="30164" spans="2:4" x14ac:dyDescent="0.3">
      <c r="B30164" s="211" t="str">
        <f t="shared" si="944"/>
        <v/>
      </c>
      <c r="D30164" s="213" t="str">
        <f t="shared" si="945"/>
        <v/>
      </c>
    </row>
    <row r="30165" spans="2:4" x14ac:dyDescent="0.3">
      <c r="B30165" s="211" t="str">
        <f t="shared" si="944"/>
        <v/>
      </c>
      <c r="D30165" s="213" t="str">
        <f t="shared" si="945"/>
        <v/>
      </c>
    </row>
    <row r="30166" spans="2:4" x14ac:dyDescent="0.3">
      <c r="B30166" s="211" t="str">
        <f t="shared" si="944"/>
        <v/>
      </c>
      <c r="D30166" s="213" t="str">
        <f t="shared" si="945"/>
        <v/>
      </c>
    </row>
    <row r="30167" spans="2:4" x14ac:dyDescent="0.3">
      <c r="B30167" s="211" t="str">
        <f t="shared" si="944"/>
        <v/>
      </c>
      <c r="D30167" s="213" t="str">
        <f t="shared" si="945"/>
        <v/>
      </c>
    </row>
    <row r="30168" spans="2:4" x14ac:dyDescent="0.3">
      <c r="B30168" s="211" t="str">
        <f t="shared" si="944"/>
        <v/>
      </c>
      <c r="D30168" s="213" t="str">
        <f t="shared" si="945"/>
        <v/>
      </c>
    </row>
    <row r="30169" spans="2:4" x14ac:dyDescent="0.3">
      <c r="B30169" s="211" t="str">
        <f t="shared" si="944"/>
        <v/>
      </c>
      <c r="D30169" s="213" t="str">
        <f t="shared" si="945"/>
        <v/>
      </c>
    </row>
    <row r="30170" spans="2:4" x14ac:dyDescent="0.3">
      <c r="B30170" s="211" t="str">
        <f t="shared" si="944"/>
        <v/>
      </c>
      <c r="D30170" s="213" t="str">
        <f t="shared" si="945"/>
        <v/>
      </c>
    </row>
    <row r="30171" spans="2:4" x14ac:dyDescent="0.3">
      <c r="B30171" s="211" t="str">
        <f t="shared" si="944"/>
        <v/>
      </c>
      <c r="D30171" s="213" t="str">
        <f t="shared" si="945"/>
        <v/>
      </c>
    </row>
    <row r="30172" spans="2:4" x14ac:dyDescent="0.3">
      <c r="B30172" s="211" t="str">
        <f t="shared" si="944"/>
        <v/>
      </c>
      <c r="D30172" s="213" t="str">
        <f t="shared" si="945"/>
        <v/>
      </c>
    </row>
    <row r="30173" spans="2:4" x14ac:dyDescent="0.3">
      <c r="B30173" s="211" t="str">
        <f t="shared" si="944"/>
        <v/>
      </c>
      <c r="D30173" s="213" t="str">
        <f t="shared" si="945"/>
        <v/>
      </c>
    </row>
    <row r="30174" spans="2:4" x14ac:dyDescent="0.3">
      <c r="B30174" s="211" t="str">
        <f t="shared" si="944"/>
        <v/>
      </c>
      <c r="D30174" s="213" t="str">
        <f t="shared" si="945"/>
        <v/>
      </c>
    </row>
    <row r="30175" spans="2:4" x14ac:dyDescent="0.3">
      <c r="B30175" s="211" t="str">
        <f t="shared" si="944"/>
        <v/>
      </c>
      <c r="D30175" s="213" t="str">
        <f t="shared" si="945"/>
        <v/>
      </c>
    </row>
    <row r="30176" spans="2:4" x14ac:dyDescent="0.3">
      <c r="B30176" s="211" t="str">
        <f t="shared" si="944"/>
        <v/>
      </c>
      <c r="D30176" s="213" t="str">
        <f t="shared" si="945"/>
        <v/>
      </c>
    </row>
    <row r="30177" spans="2:4" x14ac:dyDescent="0.3">
      <c r="B30177" s="211" t="str">
        <f t="shared" si="944"/>
        <v/>
      </c>
      <c r="D30177" s="213" t="str">
        <f t="shared" si="945"/>
        <v/>
      </c>
    </row>
    <row r="30178" spans="2:4" x14ac:dyDescent="0.3">
      <c r="B30178" s="211" t="str">
        <f t="shared" si="944"/>
        <v/>
      </c>
      <c r="D30178" s="213" t="str">
        <f t="shared" si="945"/>
        <v/>
      </c>
    </row>
    <row r="30179" spans="2:4" x14ac:dyDescent="0.3">
      <c r="B30179" s="211" t="str">
        <f t="shared" si="944"/>
        <v/>
      </c>
      <c r="D30179" s="213" t="str">
        <f t="shared" si="945"/>
        <v/>
      </c>
    </row>
    <row r="30180" spans="2:4" x14ac:dyDescent="0.3">
      <c r="B30180" s="211" t="str">
        <f t="shared" si="944"/>
        <v/>
      </c>
      <c r="D30180" s="213" t="str">
        <f t="shared" si="945"/>
        <v/>
      </c>
    </row>
    <row r="30181" spans="2:4" x14ac:dyDescent="0.3">
      <c r="B30181" s="211" t="str">
        <f t="shared" si="944"/>
        <v/>
      </c>
      <c r="D30181" s="213" t="str">
        <f t="shared" si="945"/>
        <v/>
      </c>
    </row>
    <row r="30182" spans="2:4" x14ac:dyDescent="0.3">
      <c r="B30182" s="211" t="str">
        <f t="shared" si="944"/>
        <v/>
      </c>
      <c r="D30182" s="213" t="str">
        <f t="shared" si="945"/>
        <v/>
      </c>
    </row>
    <row r="30183" spans="2:4" x14ac:dyDescent="0.3">
      <c r="B30183" s="211" t="str">
        <f t="shared" si="944"/>
        <v/>
      </c>
      <c r="D30183" s="213" t="str">
        <f t="shared" si="945"/>
        <v/>
      </c>
    </row>
    <row r="30184" spans="2:4" x14ac:dyDescent="0.3">
      <c r="B30184" s="211" t="str">
        <f t="shared" si="944"/>
        <v/>
      </c>
      <c r="D30184" s="213" t="str">
        <f t="shared" si="945"/>
        <v/>
      </c>
    </row>
    <row r="30185" spans="2:4" x14ac:dyDescent="0.3">
      <c r="B30185" s="211" t="str">
        <f t="shared" si="944"/>
        <v/>
      </c>
      <c r="D30185" s="213" t="str">
        <f t="shared" si="945"/>
        <v/>
      </c>
    </row>
    <row r="30186" spans="2:4" x14ac:dyDescent="0.3">
      <c r="B30186" s="211" t="str">
        <f t="shared" si="944"/>
        <v/>
      </c>
      <c r="D30186" s="213" t="str">
        <f t="shared" si="945"/>
        <v/>
      </c>
    </row>
    <row r="30187" spans="2:4" x14ac:dyDescent="0.3">
      <c r="B30187" s="211" t="str">
        <f t="shared" si="944"/>
        <v/>
      </c>
      <c r="D30187" s="213" t="str">
        <f t="shared" si="945"/>
        <v/>
      </c>
    </row>
    <row r="30188" spans="2:4" x14ac:dyDescent="0.3">
      <c r="B30188" s="211" t="str">
        <f t="shared" si="944"/>
        <v/>
      </c>
      <c r="D30188" s="213" t="str">
        <f t="shared" si="945"/>
        <v/>
      </c>
    </row>
    <row r="30189" spans="2:4" x14ac:dyDescent="0.3">
      <c r="B30189" s="211" t="str">
        <f t="shared" si="944"/>
        <v/>
      </c>
      <c r="D30189" s="213" t="str">
        <f t="shared" si="945"/>
        <v/>
      </c>
    </row>
    <row r="30190" spans="2:4" x14ac:dyDescent="0.3">
      <c r="B30190" s="211" t="str">
        <f t="shared" si="944"/>
        <v/>
      </c>
      <c r="D30190" s="213" t="str">
        <f t="shared" si="945"/>
        <v/>
      </c>
    </row>
    <row r="30191" spans="2:4" x14ac:dyDescent="0.3">
      <c r="B30191" s="211" t="str">
        <f t="shared" si="944"/>
        <v/>
      </c>
      <c r="D30191" s="213" t="str">
        <f t="shared" si="945"/>
        <v/>
      </c>
    </row>
    <row r="30192" spans="2:4" x14ac:dyDescent="0.3">
      <c r="B30192" s="211" t="str">
        <f t="shared" si="944"/>
        <v/>
      </c>
      <c r="D30192" s="213" t="str">
        <f t="shared" si="945"/>
        <v/>
      </c>
    </row>
    <row r="30193" spans="2:4" x14ac:dyDescent="0.3">
      <c r="B30193" s="211" t="str">
        <f t="shared" si="944"/>
        <v/>
      </c>
      <c r="D30193" s="213" t="str">
        <f t="shared" si="945"/>
        <v/>
      </c>
    </row>
    <row r="30194" spans="2:4" x14ac:dyDescent="0.3">
      <c r="B30194" s="211" t="str">
        <f t="shared" si="944"/>
        <v/>
      </c>
      <c r="D30194" s="213" t="str">
        <f t="shared" si="945"/>
        <v/>
      </c>
    </row>
    <row r="30195" spans="2:4" x14ac:dyDescent="0.3">
      <c r="B30195" s="211" t="str">
        <f t="shared" si="944"/>
        <v/>
      </c>
      <c r="D30195" s="213" t="str">
        <f t="shared" si="945"/>
        <v/>
      </c>
    </row>
    <row r="30196" spans="2:4" x14ac:dyDescent="0.3">
      <c r="B30196" s="211" t="str">
        <f t="shared" si="944"/>
        <v/>
      </c>
      <c r="D30196" s="213" t="str">
        <f t="shared" si="945"/>
        <v/>
      </c>
    </row>
    <row r="30197" spans="2:4" x14ac:dyDescent="0.3">
      <c r="B30197" s="211" t="str">
        <f t="shared" si="944"/>
        <v/>
      </c>
      <c r="D30197" s="213" t="str">
        <f t="shared" si="945"/>
        <v/>
      </c>
    </row>
    <row r="30198" spans="2:4" x14ac:dyDescent="0.3">
      <c r="B30198" s="211" t="str">
        <f t="shared" si="944"/>
        <v/>
      </c>
      <c r="D30198" s="213" t="str">
        <f t="shared" si="945"/>
        <v/>
      </c>
    </row>
    <row r="30199" spans="2:4" x14ac:dyDescent="0.3">
      <c r="B30199" s="211" t="str">
        <f t="shared" si="944"/>
        <v/>
      </c>
      <c r="D30199" s="213" t="str">
        <f t="shared" si="945"/>
        <v/>
      </c>
    </row>
    <row r="30200" spans="2:4" x14ac:dyDescent="0.3">
      <c r="B30200" s="211" t="str">
        <f t="shared" si="944"/>
        <v/>
      </c>
      <c r="D30200" s="213" t="str">
        <f t="shared" si="945"/>
        <v/>
      </c>
    </row>
    <row r="30201" spans="2:4" x14ac:dyDescent="0.3">
      <c r="B30201" s="211" t="str">
        <f t="shared" si="944"/>
        <v/>
      </c>
      <c r="D30201" s="213" t="str">
        <f t="shared" si="945"/>
        <v/>
      </c>
    </row>
    <row r="30202" spans="2:4" x14ac:dyDescent="0.3">
      <c r="B30202" s="211" t="str">
        <f t="shared" si="944"/>
        <v/>
      </c>
      <c r="D30202" s="213" t="str">
        <f t="shared" si="945"/>
        <v/>
      </c>
    </row>
    <row r="30203" spans="2:4" x14ac:dyDescent="0.3">
      <c r="B30203" s="211" t="str">
        <f t="shared" si="944"/>
        <v/>
      </c>
      <c r="D30203" s="213" t="str">
        <f t="shared" si="945"/>
        <v/>
      </c>
    </row>
    <row r="30204" spans="2:4" x14ac:dyDescent="0.3">
      <c r="B30204" s="211" t="str">
        <f t="shared" si="944"/>
        <v/>
      </c>
      <c r="D30204" s="213" t="str">
        <f t="shared" si="945"/>
        <v/>
      </c>
    </row>
    <row r="30205" spans="2:4" x14ac:dyDescent="0.3">
      <c r="B30205" s="211" t="str">
        <f t="shared" si="944"/>
        <v/>
      </c>
      <c r="D30205" s="213" t="str">
        <f t="shared" si="945"/>
        <v/>
      </c>
    </row>
    <row r="30206" spans="2:4" x14ac:dyDescent="0.3">
      <c r="B30206" s="211" t="str">
        <f t="shared" si="944"/>
        <v/>
      </c>
      <c r="D30206" s="213" t="str">
        <f t="shared" si="945"/>
        <v/>
      </c>
    </row>
    <row r="30207" spans="2:4" x14ac:dyDescent="0.3">
      <c r="B30207" s="211" t="str">
        <f t="shared" si="944"/>
        <v/>
      </c>
      <c r="D30207" s="213" t="str">
        <f t="shared" si="945"/>
        <v/>
      </c>
    </row>
    <row r="30208" spans="2:4" x14ac:dyDescent="0.3">
      <c r="B30208" s="211" t="str">
        <f t="shared" si="944"/>
        <v/>
      </c>
      <c r="D30208" s="213" t="str">
        <f t="shared" si="945"/>
        <v/>
      </c>
    </row>
    <row r="30209" spans="2:4" x14ac:dyDescent="0.3">
      <c r="B30209" s="211" t="str">
        <f t="shared" si="944"/>
        <v/>
      </c>
      <c r="D30209" s="213" t="str">
        <f t="shared" si="945"/>
        <v/>
      </c>
    </row>
    <row r="30210" spans="2:4" x14ac:dyDescent="0.3">
      <c r="B30210" s="211" t="str">
        <f t="shared" si="944"/>
        <v/>
      </c>
      <c r="D30210" s="213" t="str">
        <f t="shared" si="945"/>
        <v/>
      </c>
    </row>
    <row r="30211" spans="2:4" x14ac:dyDescent="0.3">
      <c r="B30211" s="211" t="str">
        <f t="shared" si="944"/>
        <v/>
      </c>
      <c r="D30211" s="213" t="str">
        <f t="shared" si="945"/>
        <v/>
      </c>
    </row>
    <row r="30212" spans="2:4" x14ac:dyDescent="0.3">
      <c r="B30212" s="211" t="str">
        <f t="shared" si="944"/>
        <v/>
      </c>
      <c r="D30212" s="213" t="str">
        <f t="shared" si="945"/>
        <v/>
      </c>
    </row>
    <row r="30213" spans="2:4" x14ac:dyDescent="0.3">
      <c r="B30213" s="211" t="str">
        <f t="shared" si="944"/>
        <v/>
      </c>
      <c r="D30213" s="213" t="str">
        <f t="shared" si="945"/>
        <v/>
      </c>
    </row>
    <row r="30214" spans="2:4" x14ac:dyDescent="0.3">
      <c r="B30214" s="211" t="str">
        <f t="shared" ref="B30214:B30277" si="946">IF(NOT(ISBLANK(A30214)),INT(($B$2-A30214)/365.25),"")</f>
        <v/>
      </c>
      <c r="D30214" s="213" t="str">
        <f t="shared" ref="D30214:D30277" si="947">_xlfn.IFNA(VLOOKUP(B30214,AgeGroups,2,TRUE),"")</f>
        <v/>
      </c>
    </row>
    <row r="30215" spans="2:4" x14ac:dyDescent="0.3">
      <c r="B30215" s="211" t="str">
        <f t="shared" si="946"/>
        <v/>
      </c>
      <c r="D30215" s="213" t="str">
        <f t="shared" si="947"/>
        <v/>
      </c>
    </row>
    <row r="30216" spans="2:4" x14ac:dyDescent="0.3">
      <c r="B30216" s="211" t="str">
        <f t="shared" si="946"/>
        <v/>
      </c>
      <c r="D30216" s="213" t="str">
        <f t="shared" si="947"/>
        <v/>
      </c>
    </row>
    <row r="30217" spans="2:4" x14ac:dyDescent="0.3">
      <c r="B30217" s="211" t="str">
        <f t="shared" si="946"/>
        <v/>
      </c>
      <c r="D30217" s="213" t="str">
        <f t="shared" si="947"/>
        <v/>
      </c>
    </row>
    <row r="30218" spans="2:4" x14ac:dyDescent="0.3">
      <c r="B30218" s="211" t="str">
        <f t="shared" si="946"/>
        <v/>
      </c>
      <c r="D30218" s="213" t="str">
        <f t="shared" si="947"/>
        <v/>
      </c>
    </row>
    <row r="30219" spans="2:4" x14ac:dyDescent="0.3">
      <c r="B30219" s="211" t="str">
        <f t="shared" si="946"/>
        <v/>
      </c>
      <c r="D30219" s="213" t="str">
        <f t="shared" si="947"/>
        <v/>
      </c>
    </row>
    <row r="30220" spans="2:4" x14ac:dyDescent="0.3">
      <c r="B30220" s="211" t="str">
        <f t="shared" si="946"/>
        <v/>
      </c>
      <c r="D30220" s="213" t="str">
        <f t="shared" si="947"/>
        <v/>
      </c>
    </row>
    <row r="30221" spans="2:4" x14ac:dyDescent="0.3">
      <c r="B30221" s="211" t="str">
        <f t="shared" si="946"/>
        <v/>
      </c>
      <c r="D30221" s="213" t="str">
        <f t="shared" si="947"/>
        <v/>
      </c>
    </row>
    <row r="30222" spans="2:4" x14ac:dyDescent="0.3">
      <c r="B30222" s="211" t="str">
        <f t="shared" si="946"/>
        <v/>
      </c>
      <c r="D30222" s="213" t="str">
        <f t="shared" si="947"/>
        <v/>
      </c>
    </row>
    <row r="30223" spans="2:4" x14ac:dyDescent="0.3">
      <c r="B30223" s="211" t="str">
        <f t="shared" si="946"/>
        <v/>
      </c>
      <c r="D30223" s="213" t="str">
        <f t="shared" si="947"/>
        <v/>
      </c>
    </row>
    <row r="30224" spans="2:4" x14ac:dyDescent="0.3">
      <c r="B30224" s="211" t="str">
        <f t="shared" si="946"/>
        <v/>
      </c>
      <c r="D30224" s="213" t="str">
        <f t="shared" si="947"/>
        <v/>
      </c>
    </row>
    <row r="30225" spans="2:4" x14ac:dyDescent="0.3">
      <c r="B30225" s="211" t="str">
        <f t="shared" si="946"/>
        <v/>
      </c>
      <c r="D30225" s="213" t="str">
        <f t="shared" si="947"/>
        <v/>
      </c>
    </row>
    <row r="30226" spans="2:4" x14ac:dyDescent="0.3">
      <c r="B30226" s="211" t="str">
        <f t="shared" si="946"/>
        <v/>
      </c>
      <c r="D30226" s="213" t="str">
        <f t="shared" si="947"/>
        <v/>
      </c>
    </row>
    <row r="30227" spans="2:4" x14ac:dyDescent="0.3">
      <c r="B30227" s="211" t="str">
        <f t="shared" si="946"/>
        <v/>
      </c>
      <c r="D30227" s="213" t="str">
        <f t="shared" si="947"/>
        <v/>
      </c>
    </row>
    <row r="30228" spans="2:4" x14ac:dyDescent="0.3">
      <c r="B30228" s="211" t="str">
        <f t="shared" si="946"/>
        <v/>
      </c>
      <c r="D30228" s="213" t="str">
        <f t="shared" si="947"/>
        <v/>
      </c>
    </row>
    <row r="30229" spans="2:4" x14ac:dyDescent="0.3">
      <c r="B30229" s="211" t="str">
        <f t="shared" si="946"/>
        <v/>
      </c>
      <c r="D30229" s="213" t="str">
        <f t="shared" si="947"/>
        <v/>
      </c>
    </row>
    <row r="30230" spans="2:4" x14ac:dyDescent="0.3">
      <c r="B30230" s="211" t="str">
        <f t="shared" si="946"/>
        <v/>
      </c>
      <c r="D30230" s="213" t="str">
        <f t="shared" si="947"/>
        <v/>
      </c>
    </row>
    <row r="30231" spans="2:4" x14ac:dyDescent="0.3">
      <c r="B30231" s="211" t="str">
        <f t="shared" si="946"/>
        <v/>
      </c>
      <c r="D30231" s="213" t="str">
        <f t="shared" si="947"/>
        <v/>
      </c>
    </row>
    <row r="30232" spans="2:4" x14ac:dyDescent="0.3">
      <c r="B30232" s="211" t="str">
        <f t="shared" si="946"/>
        <v/>
      </c>
      <c r="D30232" s="213" t="str">
        <f t="shared" si="947"/>
        <v/>
      </c>
    </row>
    <row r="30233" spans="2:4" x14ac:dyDescent="0.3">
      <c r="B30233" s="211" t="str">
        <f t="shared" si="946"/>
        <v/>
      </c>
      <c r="D30233" s="213" t="str">
        <f t="shared" si="947"/>
        <v/>
      </c>
    </row>
    <row r="30234" spans="2:4" x14ac:dyDescent="0.3">
      <c r="B30234" s="211" t="str">
        <f t="shared" si="946"/>
        <v/>
      </c>
      <c r="D30234" s="213" t="str">
        <f t="shared" si="947"/>
        <v/>
      </c>
    </row>
    <row r="30235" spans="2:4" x14ac:dyDescent="0.3">
      <c r="B30235" s="211" t="str">
        <f t="shared" si="946"/>
        <v/>
      </c>
      <c r="D30235" s="213" t="str">
        <f t="shared" si="947"/>
        <v/>
      </c>
    </row>
    <row r="30236" spans="2:4" x14ac:dyDescent="0.3">
      <c r="B30236" s="211" t="str">
        <f t="shared" si="946"/>
        <v/>
      </c>
      <c r="D30236" s="213" t="str">
        <f t="shared" si="947"/>
        <v/>
      </c>
    </row>
    <row r="30237" spans="2:4" x14ac:dyDescent="0.3">
      <c r="B30237" s="211" t="str">
        <f t="shared" si="946"/>
        <v/>
      </c>
      <c r="D30237" s="213" t="str">
        <f t="shared" si="947"/>
        <v/>
      </c>
    </row>
    <row r="30238" spans="2:4" x14ac:dyDescent="0.3">
      <c r="B30238" s="211" t="str">
        <f t="shared" si="946"/>
        <v/>
      </c>
      <c r="D30238" s="213" t="str">
        <f t="shared" si="947"/>
        <v/>
      </c>
    </row>
    <row r="30239" spans="2:4" x14ac:dyDescent="0.3">
      <c r="B30239" s="211" t="str">
        <f t="shared" si="946"/>
        <v/>
      </c>
      <c r="D30239" s="213" t="str">
        <f t="shared" si="947"/>
        <v/>
      </c>
    </row>
    <row r="30240" spans="2:4" x14ac:dyDescent="0.3">
      <c r="B30240" s="211" t="str">
        <f t="shared" si="946"/>
        <v/>
      </c>
      <c r="D30240" s="213" t="str">
        <f t="shared" si="947"/>
        <v/>
      </c>
    </row>
    <row r="30241" spans="2:4" x14ac:dyDescent="0.3">
      <c r="B30241" s="211" t="str">
        <f t="shared" si="946"/>
        <v/>
      </c>
      <c r="D30241" s="213" t="str">
        <f t="shared" si="947"/>
        <v/>
      </c>
    </row>
    <row r="30242" spans="2:4" x14ac:dyDescent="0.3">
      <c r="B30242" s="211" t="str">
        <f t="shared" si="946"/>
        <v/>
      </c>
      <c r="D30242" s="213" t="str">
        <f t="shared" si="947"/>
        <v/>
      </c>
    </row>
    <row r="30243" spans="2:4" x14ac:dyDescent="0.3">
      <c r="B30243" s="211" t="str">
        <f t="shared" si="946"/>
        <v/>
      </c>
      <c r="D30243" s="213" t="str">
        <f t="shared" si="947"/>
        <v/>
      </c>
    </row>
    <row r="30244" spans="2:4" x14ac:dyDescent="0.3">
      <c r="B30244" s="211" t="str">
        <f t="shared" si="946"/>
        <v/>
      </c>
      <c r="D30244" s="213" t="str">
        <f t="shared" si="947"/>
        <v/>
      </c>
    </row>
    <row r="30245" spans="2:4" x14ac:dyDescent="0.3">
      <c r="B30245" s="211" t="str">
        <f t="shared" si="946"/>
        <v/>
      </c>
      <c r="D30245" s="213" t="str">
        <f t="shared" si="947"/>
        <v/>
      </c>
    </row>
    <row r="30246" spans="2:4" x14ac:dyDescent="0.3">
      <c r="B30246" s="211" t="str">
        <f t="shared" si="946"/>
        <v/>
      </c>
      <c r="D30246" s="213" t="str">
        <f t="shared" si="947"/>
        <v/>
      </c>
    </row>
    <row r="30247" spans="2:4" x14ac:dyDescent="0.3">
      <c r="B30247" s="211" t="str">
        <f t="shared" si="946"/>
        <v/>
      </c>
      <c r="D30247" s="213" t="str">
        <f t="shared" si="947"/>
        <v/>
      </c>
    </row>
    <row r="30248" spans="2:4" x14ac:dyDescent="0.3">
      <c r="B30248" s="211" t="str">
        <f t="shared" si="946"/>
        <v/>
      </c>
      <c r="D30248" s="213" t="str">
        <f t="shared" si="947"/>
        <v/>
      </c>
    </row>
    <row r="30249" spans="2:4" x14ac:dyDescent="0.3">
      <c r="B30249" s="211" t="str">
        <f t="shared" si="946"/>
        <v/>
      </c>
      <c r="D30249" s="213" t="str">
        <f t="shared" si="947"/>
        <v/>
      </c>
    </row>
    <row r="30250" spans="2:4" x14ac:dyDescent="0.3">
      <c r="B30250" s="211" t="str">
        <f t="shared" si="946"/>
        <v/>
      </c>
      <c r="D30250" s="213" t="str">
        <f t="shared" si="947"/>
        <v/>
      </c>
    </row>
    <row r="30251" spans="2:4" x14ac:dyDescent="0.3">
      <c r="B30251" s="211" t="str">
        <f t="shared" si="946"/>
        <v/>
      </c>
      <c r="D30251" s="213" t="str">
        <f t="shared" si="947"/>
        <v/>
      </c>
    </row>
    <row r="30252" spans="2:4" x14ac:dyDescent="0.3">
      <c r="B30252" s="211" t="str">
        <f t="shared" si="946"/>
        <v/>
      </c>
      <c r="D30252" s="213" t="str">
        <f t="shared" si="947"/>
        <v/>
      </c>
    </row>
    <row r="30253" spans="2:4" x14ac:dyDescent="0.3">
      <c r="B30253" s="211" t="str">
        <f t="shared" si="946"/>
        <v/>
      </c>
      <c r="D30253" s="213" t="str">
        <f t="shared" si="947"/>
        <v/>
      </c>
    </row>
    <row r="30254" spans="2:4" x14ac:dyDescent="0.3">
      <c r="B30254" s="211" t="str">
        <f t="shared" si="946"/>
        <v/>
      </c>
      <c r="D30254" s="213" t="str">
        <f t="shared" si="947"/>
        <v/>
      </c>
    </row>
    <row r="30255" spans="2:4" x14ac:dyDescent="0.3">
      <c r="B30255" s="211" t="str">
        <f t="shared" si="946"/>
        <v/>
      </c>
      <c r="D30255" s="213" t="str">
        <f t="shared" si="947"/>
        <v/>
      </c>
    </row>
    <row r="30256" spans="2:4" x14ac:dyDescent="0.3">
      <c r="B30256" s="211" t="str">
        <f t="shared" si="946"/>
        <v/>
      </c>
      <c r="D30256" s="213" t="str">
        <f t="shared" si="947"/>
        <v/>
      </c>
    </row>
    <row r="30257" spans="2:4" x14ac:dyDescent="0.3">
      <c r="B30257" s="211" t="str">
        <f t="shared" si="946"/>
        <v/>
      </c>
      <c r="D30257" s="213" t="str">
        <f t="shared" si="947"/>
        <v/>
      </c>
    </row>
    <row r="30258" spans="2:4" x14ac:dyDescent="0.3">
      <c r="B30258" s="211" t="str">
        <f t="shared" si="946"/>
        <v/>
      </c>
      <c r="D30258" s="213" t="str">
        <f t="shared" si="947"/>
        <v/>
      </c>
    </row>
    <row r="30259" spans="2:4" x14ac:dyDescent="0.3">
      <c r="B30259" s="211" t="str">
        <f t="shared" si="946"/>
        <v/>
      </c>
      <c r="D30259" s="213" t="str">
        <f t="shared" si="947"/>
        <v/>
      </c>
    </row>
    <row r="30260" spans="2:4" x14ac:dyDescent="0.3">
      <c r="B30260" s="211" t="str">
        <f t="shared" si="946"/>
        <v/>
      </c>
      <c r="D30260" s="213" t="str">
        <f t="shared" si="947"/>
        <v/>
      </c>
    </row>
    <row r="30261" spans="2:4" x14ac:dyDescent="0.3">
      <c r="B30261" s="211" t="str">
        <f t="shared" si="946"/>
        <v/>
      </c>
      <c r="D30261" s="213" t="str">
        <f t="shared" si="947"/>
        <v/>
      </c>
    </row>
    <row r="30262" spans="2:4" x14ac:dyDescent="0.3">
      <c r="B30262" s="211" t="str">
        <f t="shared" si="946"/>
        <v/>
      </c>
      <c r="D30262" s="213" t="str">
        <f t="shared" si="947"/>
        <v/>
      </c>
    </row>
    <row r="30263" spans="2:4" x14ac:dyDescent="0.3">
      <c r="B30263" s="211" t="str">
        <f t="shared" si="946"/>
        <v/>
      </c>
      <c r="D30263" s="213" t="str">
        <f t="shared" si="947"/>
        <v/>
      </c>
    </row>
    <row r="30264" spans="2:4" x14ac:dyDescent="0.3">
      <c r="B30264" s="211" t="str">
        <f t="shared" si="946"/>
        <v/>
      </c>
      <c r="D30264" s="213" t="str">
        <f t="shared" si="947"/>
        <v/>
      </c>
    </row>
    <row r="30265" spans="2:4" x14ac:dyDescent="0.3">
      <c r="B30265" s="211" t="str">
        <f t="shared" si="946"/>
        <v/>
      </c>
      <c r="D30265" s="213" t="str">
        <f t="shared" si="947"/>
        <v/>
      </c>
    </row>
    <row r="30266" spans="2:4" x14ac:dyDescent="0.3">
      <c r="B30266" s="211" t="str">
        <f t="shared" si="946"/>
        <v/>
      </c>
      <c r="D30266" s="213" t="str">
        <f t="shared" si="947"/>
        <v/>
      </c>
    </row>
    <row r="30267" spans="2:4" x14ac:dyDescent="0.3">
      <c r="B30267" s="211" t="str">
        <f t="shared" si="946"/>
        <v/>
      </c>
      <c r="D30267" s="213" t="str">
        <f t="shared" si="947"/>
        <v/>
      </c>
    </row>
    <row r="30268" spans="2:4" x14ac:dyDescent="0.3">
      <c r="B30268" s="211" t="str">
        <f t="shared" si="946"/>
        <v/>
      </c>
      <c r="D30268" s="213" t="str">
        <f t="shared" si="947"/>
        <v/>
      </c>
    </row>
    <row r="30269" spans="2:4" x14ac:dyDescent="0.3">
      <c r="B30269" s="211" t="str">
        <f t="shared" si="946"/>
        <v/>
      </c>
      <c r="D30269" s="213" t="str">
        <f t="shared" si="947"/>
        <v/>
      </c>
    </row>
    <row r="30270" spans="2:4" x14ac:dyDescent="0.3">
      <c r="B30270" s="211" t="str">
        <f t="shared" si="946"/>
        <v/>
      </c>
      <c r="D30270" s="213" t="str">
        <f t="shared" si="947"/>
        <v/>
      </c>
    </row>
    <row r="30271" spans="2:4" x14ac:dyDescent="0.3">
      <c r="B30271" s="211" t="str">
        <f t="shared" si="946"/>
        <v/>
      </c>
      <c r="D30271" s="213" t="str">
        <f t="shared" si="947"/>
        <v/>
      </c>
    </row>
    <row r="30272" spans="2:4" x14ac:dyDescent="0.3">
      <c r="B30272" s="211" t="str">
        <f t="shared" si="946"/>
        <v/>
      </c>
      <c r="D30272" s="213" t="str">
        <f t="shared" si="947"/>
        <v/>
      </c>
    </row>
    <row r="30273" spans="2:4" x14ac:dyDescent="0.3">
      <c r="B30273" s="211" t="str">
        <f t="shared" si="946"/>
        <v/>
      </c>
      <c r="D30273" s="213" t="str">
        <f t="shared" si="947"/>
        <v/>
      </c>
    </row>
    <row r="30274" spans="2:4" x14ac:dyDescent="0.3">
      <c r="B30274" s="211" t="str">
        <f t="shared" si="946"/>
        <v/>
      </c>
      <c r="D30274" s="213" t="str">
        <f t="shared" si="947"/>
        <v/>
      </c>
    </row>
    <row r="30275" spans="2:4" x14ac:dyDescent="0.3">
      <c r="B30275" s="211" t="str">
        <f t="shared" si="946"/>
        <v/>
      </c>
      <c r="D30275" s="213" t="str">
        <f t="shared" si="947"/>
        <v/>
      </c>
    </row>
    <row r="30276" spans="2:4" x14ac:dyDescent="0.3">
      <c r="B30276" s="211" t="str">
        <f t="shared" si="946"/>
        <v/>
      </c>
      <c r="D30276" s="213" t="str">
        <f t="shared" si="947"/>
        <v/>
      </c>
    </row>
    <row r="30277" spans="2:4" x14ac:dyDescent="0.3">
      <c r="B30277" s="211" t="str">
        <f t="shared" si="946"/>
        <v/>
      </c>
      <c r="D30277" s="213" t="str">
        <f t="shared" si="947"/>
        <v/>
      </c>
    </row>
    <row r="30278" spans="2:4" x14ac:dyDescent="0.3">
      <c r="B30278" s="211" t="str">
        <f t="shared" ref="B30278:B30341" si="948">IF(NOT(ISBLANK(A30278)),INT(($B$2-A30278)/365.25),"")</f>
        <v/>
      </c>
      <c r="D30278" s="213" t="str">
        <f t="shared" ref="D30278:D30341" si="949">_xlfn.IFNA(VLOOKUP(B30278,AgeGroups,2,TRUE),"")</f>
        <v/>
      </c>
    </row>
    <row r="30279" spans="2:4" x14ac:dyDescent="0.3">
      <c r="B30279" s="211" t="str">
        <f t="shared" si="948"/>
        <v/>
      </c>
      <c r="D30279" s="213" t="str">
        <f t="shared" si="949"/>
        <v/>
      </c>
    </row>
    <row r="30280" spans="2:4" x14ac:dyDescent="0.3">
      <c r="B30280" s="211" t="str">
        <f t="shared" si="948"/>
        <v/>
      </c>
      <c r="D30280" s="213" t="str">
        <f t="shared" si="949"/>
        <v/>
      </c>
    </row>
    <row r="30281" spans="2:4" x14ac:dyDescent="0.3">
      <c r="B30281" s="211" t="str">
        <f t="shared" si="948"/>
        <v/>
      </c>
      <c r="D30281" s="213" t="str">
        <f t="shared" si="949"/>
        <v/>
      </c>
    </row>
    <row r="30282" spans="2:4" x14ac:dyDescent="0.3">
      <c r="B30282" s="211" t="str">
        <f t="shared" si="948"/>
        <v/>
      </c>
      <c r="D30282" s="213" t="str">
        <f t="shared" si="949"/>
        <v/>
      </c>
    </row>
    <row r="30283" spans="2:4" x14ac:dyDescent="0.3">
      <c r="B30283" s="211" t="str">
        <f t="shared" si="948"/>
        <v/>
      </c>
      <c r="D30283" s="213" t="str">
        <f t="shared" si="949"/>
        <v/>
      </c>
    </row>
    <row r="30284" spans="2:4" x14ac:dyDescent="0.3">
      <c r="B30284" s="211" t="str">
        <f t="shared" si="948"/>
        <v/>
      </c>
      <c r="D30284" s="213" t="str">
        <f t="shared" si="949"/>
        <v/>
      </c>
    </row>
    <row r="30285" spans="2:4" x14ac:dyDescent="0.3">
      <c r="B30285" s="211" t="str">
        <f t="shared" si="948"/>
        <v/>
      </c>
      <c r="D30285" s="213" t="str">
        <f t="shared" si="949"/>
        <v/>
      </c>
    </row>
    <row r="30286" spans="2:4" x14ac:dyDescent="0.3">
      <c r="B30286" s="211" t="str">
        <f t="shared" si="948"/>
        <v/>
      </c>
      <c r="D30286" s="213" t="str">
        <f t="shared" si="949"/>
        <v/>
      </c>
    </row>
    <row r="30287" spans="2:4" x14ac:dyDescent="0.3">
      <c r="B30287" s="211" t="str">
        <f t="shared" si="948"/>
        <v/>
      </c>
      <c r="D30287" s="213" t="str">
        <f t="shared" si="949"/>
        <v/>
      </c>
    </row>
    <row r="30288" spans="2:4" x14ac:dyDescent="0.3">
      <c r="B30288" s="211" t="str">
        <f t="shared" si="948"/>
        <v/>
      </c>
      <c r="D30288" s="213" t="str">
        <f t="shared" si="949"/>
        <v/>
      </c>
    </row>
    <row r="30289" spans="2:4" x14ac:dyDescent="0.3">
      <c r="B30289" s="211" t="str">
        <f t="shared" si="948"/>
        <v/>
      </c>
      <c r="D30289" s="213" t="str">
        <f t="shared" si="949"/>
        <v/>
      </c>
    </row>
    <row r="30290" spans="2:4" x14ac:dyDescent="0.3">
      <c r="B30290" s="211" t="str">
        <f t="shared" si="948"/>
        <v/>
      </c>
      <c r="D30290" s="213" t="str">
        <f t="shared" si="949"/>
        <v/>
      </c>
    </row>
    <row r="30291" spans="2:4" x14ac:dyDescent="0.3">
      <c r="B30291" s="211" t="str">
        <f t="shared" si="948"/>
        <v/>
      </c>
      <c r="D30291" s="213" t="str">
        <f t="shared" si="949"/>
        <v/>
      </c>
    </row>
    <row r="30292" spans="2:4" x14ac:dyDescent="0.3">
      <c r="B30292" s="211" t="str">
        <f t="shared" si="948"/>
        <v/>
      </c>
      <c r="D30292" s="213" t="str">
        <f t="shared" si="949"/>
        <v/>
      </c>
    </row>
    <row r="30293" spans="2:4" x14ac:dyDescent="0.3">
      <c r="B30293" s="211" t="str">
        <f t="shared" si="948"/>
        <v/>
      </c>
      <c r="D30293" s="213" t="str">
        <f t="shared" si="949"/>
        <v/>
      </c>
    </row>
    <row r="30294" spans="2:4" x14ac:dyDescent="0.3">
      <c r="B30294" s="211" t="str">
        <f t="shared" si="948"/>
        <v/>
      </c>
      <c r="D30294" s="213" t="str">
        <f t="shared" si="949"/>
        <v/>
      </c>
    </row>
    <row r="30295" spans="2:4" x14ac:dyDescent="0.3">
      <c r="B30295" s="211" t="str">
        <f t="shared" si="948"/>
        <v/>
      </c>
      <c r="D30295" s="213" t="str">
        <f t="shared" si="949"/>
        <v/>
      </c>
    </row>
    <row r="30296" spans="2:4" x14ac:dyDescent="0.3">
      <c r="B30296" s="211" t="str">
        <f t="shared" si="948"/>
        <v/>
      </c>
      <c r="D30296" s="213" t="str">
        <f t="shared" si="949"/>
        <v/>
      </c>
    </row>
    <row r="30297" spans="2:4" x14ac:dyDescent="0.3">
      <c r="B30297" s="211" t="str">
        <f t="shared" si="948"/>
        <v/>
      </c>
      <c r="D30297" s="213" t="str">
        <f t="shared" si="949"/>
        <v/>
      </c>
    </row>
    <row r="30298" spans="2:4" x14ac:dyDescent="0.3">
      <c r="B30298" s="211" t="str">
        <f t="shared" si="948"/>
        <v/>
      </c>
      <c r="D30298" s="213" t="str">
        <f t="shared" si="949"/>
        <v/>
      </c>
    </row>
    <row r="30299" spans="2:4" x14ac:dyDescent="0.3">
      <c r="B30299" s="211" t="str">
        <f t="shared" si="948"/>
        <v/>
      </c>
      <c r="D30299" s="213" t="str">
        <f t="shared" si="949"/>
        <v/>
      </c>
    </row>
    <row r="30300" spans="2:4" x14ac:dyDescent="0.3">
      <c r="B30300" s="211" t="str">
        <f t="shared" si="948"/>
        <v/>
      </c>
      <c r="D30300" s="213" t="str">
        <f t="shared" si="949"/>
        <v/>
      </c>
    </row>
    <row r="30301" spans="2:4" x14ac:dyDescent="0.3">
      <c r="B30301" s="211" t="str">
        <f t="shared" si="948"/>
        <v/>
      </c>
      <c r="D30301" s="213" t="str">
        <f t="shared" si="949"/>
        <v/>
      </c>
    </row>
    <row r="30302" spans="2:4" x14ac:dyDescent="0.3">
      <c r="B30302" s="211" t="str">
        <f t="shared" si="948"/>
        <v/>
      </c>
      <c r="D30302" s="213" t="str">
        <f t="shared" si="949"/>
        <v/>
      </c>
    </row>
    <row r="30303" spans="2:4" x14ac:dyDescent="0.3">
      <c r="B30303" s="211" t="str">
        <f t="shared" si="948"/>
        <v/>
      </c>
      <c r="D30303" s="213" t="str">
        <f t="shared" si="949"/>
        <v/>
      </c>
    </row>
    <row r="30304" spans="2:4" x14ac:dyDescent="0.3">
      <c r="B30304" s="211" t="str">
        <f t="shared" si="948"/>
        <v/>
      </c>
      <c r="D30304" s="213" t="str">
        <f t="shared" si="949"/>
        <v/>
      </c>
    </row>
    <row r="30305" spans="2:4" x14ac:dyDescent="0.3">
      <c r="B30305" s="211" t="str">
        <f t="shared" si="948"/>
        <v/>
      </c>
      <c r="D30305" s="213" t="str">
        <f t="shared" si="949"/>
        <v/>
      </c>
    </row>
    <row r="30306" spans="2:4" x14ac:dyDescent="0.3">
      <c r="B30306" s="211" t="str">
        <f t="shared" si="948"/>
        <v/>
      </c>
      <c r="D30306" s="213" t="str">
        <f t="shared" si="949"/>
        <v/>
      </c>
    </row>
    <row r="30307" spans="2:4" x14ac:dyDescent="0.3">
      <c r="B30307" s="211" t="str">
        <f t="shared" si="948"/>
        <v/>
      </c>
      <c r="D30307" s="213" t="str">
        <f t="shared" si="949"/>
        <v/>
      </c>
    </row>
    <row r="30308" spans="2:4" x14ac:dyDescent="0.3">
      <c r="B30308" s="211" t="str">
        <f t="shared" si="948"/>
        <v/>
      </c>
      <c r="D30308" s="213" t="str">
        <f t="shared" si="949"/>
        <v/>
      </c>
    </row>
    <row r="30309" spans="2:4" x14ac:dyDescent="0.3">
      <c r="B30309" s="211" t="str">
        <f t="shared" si="948"/>
        <v/>
      </c>
      <c r="D30309" s="213" t="str">
        <f t="shared" si="949"/>
        <v/>
      </c>
    </row>
    <row r="30310" spans="2:4" x14ac:dyDescent="0.3">
      <c r="B30310" s="211" t="str">
        <f t="shared" si="948"/>
        <v/>
      </c>
      <c r="D30310" s="213" t="str">
        <f t="shared" si="949"/>
        <v/>
      </c>
    </row>
    <row r="30311" spans="2:4" x14ac:dyDescent="0.3">
      <c r="B30311" s="211" t="str">
        <f t="shared" si="948"/>
        <v/>
      </c>
      <c r="D30311" s="213" t="str">
        <f t="shared" si="949"/>
        <v/>
      </c>
    </row>
    <row r="30312" spans="2:4" x14ac:dyDescent="0.3">
      <c r="B30312" s="211" t="str">
        <f t="shared" si="948"/>
        <v/>
      </c>
      <c r="D30312" s="213" t="str">
        <f t="shared" si="949"/>
        <v/>
      </c>
    </row>
    <row r="30313" spans="2:4" x14ac:dyDescent="0.3">
      <c r="B30313" s="211" t="str">
        <f t="shared" si="948"/>
        <v/>
      </c>
      <c r="D30313" s="213" t="str">
        <f t="shared" si="949"/>
        <v/>
      </c>
    </row>
    <row r="30314" spans="2:4" x14ac:dyDescent="0.3">
      <c r="B30314" s="211" t="str">
        <f t="shared" si="948"/>
        <v/>
      </c>
      <c r="D30314" s="213" t="str">
        <f t="shared" si="949"/>
        <v/>
      </c>
    </row>
    <row r="30315" spans="2:4" x14ac:dyDescent="0.3">
      <c r="B30315" s="211" t="str">
        <f t="shared" si="948"/>
        <v/>
      </c>
      <c r="D30315" s="213" t="str">
        <f t="shared" si="949"/>
        <v/>
      </c>
    </row>
    <row r="30316" spans="2:4" x14ac:dyDescent="0.3">
      <c r="B30316" s="211" t="str">
        <f t="shared" si="948"/>
        <v/>
      </c>
      <c r="D30316" s="213" t="str">
        <f t="shared" si="949"/>
        <v/>
      </c>
    </row>
    <row r="30317" spans="2:4" x14ac:dyDescent="0.3">
      <c r="B30317" s="211" t="str">
        <f t="shared" si="948"/>
        <v/>
      </c>
      <c r="D30317" s="213" t="str">
        <f t="shared" si="949"/>
        <v/>
      </c>
    </row>
    <row r="30318" spans="2:4" x14ac:dyDescent="0.3">
      <c r="B30318" s="211" t="str">
        <f t="shared" si="948"/>
        <v/>
      </c>
      <c r="D30318" s="213" t="str">
        <f t="shared" si="949"/>
        <v/>
      </c>
    </row>
    <row r="30319" spans="2:4" x14ac:dyDescent="0.3">
      <c r="B30319" s="211" t="str">
        <f t="shared" si="948"/>
        <v/>
      </c>
      <c r="D30319" s="213" t="str">
        <f t="shared" si="949"/>
        <v/>
      </c>
    </row>
    <row r="30320" spans="2:4" x14ac:dyDescent="0.3">
      <c r="B30320" s="211" t="str">
        <f t="shared" si="948"/>
        <v/>
      </c>
      <c r="D30320" s="213" t="str">
        <f t="shared" si="949"/>
        <v/>
      </c>
    </row>
    <row r="30321" spans="2:4" x14ac:dyDescent="0.3">
      <c r="B30321" s="211" t="str">
        <f t="shared" si="948"/>
        <v/>
      </c>
      <c r="D30321" s="213" t="str">
        <f t="shared" si="949"/>
        <v/>
      </c>
    </row>
    <row r="30322" spans="2:4" x14ac:dyDescent="0.3">
      <c r="B30322" s="211" t="str">
        <f t="shared" si="948"/>
        <v/>
      </c>
      <c r="D30322" s="213" t="str">
        <f t="shared" si="949"/>
        <v/>
      </c>
    </row>
    <row r="30323" spans="2:4" x14ac:dyDescent="0.3">
      <c r="B30323" s="211" t="str">
        <f t="shared" si="948"/>
        <v/>
      </c>
      <c r="D30323" s="213" t="str">
        <f t="shared" si="949"/>
        <v/>
      </c>
    </row>
    <row r="30324" spans="2:4" x14ac:dyDescent="0.3">
      <c r="B30324" s="211" t="str">
        <f t="shared" si="948"/>
        <v/>
      </c>
      <c r="D30324" s="213" t="str">
        <f t="shared" si="949"/>
        <v/>
      </c>
    </row>
    <row r="30325" spans="2:4" x14ac:dyDescent="0.3">
      <c r="B30325" s="211" t="str">
        <f t="shared" si="948"/>
        <v/>
      </c>
      <c r="D30325" s="213" t="str">
        <f t="shared" si="949"/>
        <v/>
      </c>
    </row>
    <row r="30326" spans="2:4" x14ac:dyDescent="0.3">
      <c r="B30326" s="211" t="str">
        <f t="shared" si="948"/>
        <v/>
      </c>
      <c r="D30326" s="213" t="str">
        <f t="shared" si="949"/>
        <v/>
      </c>
    </row>
    <row r="30327" spans="2:4" x14ac:dyDescent="0.3">
      <c r="B30327" s="211" t="str">
        <f t="shared" si="948"/>
        <v/>
      </c>
      <c r="D30327" s="213" t="str">
        <f t="shared" si="949"/>
        <v/>
      </c>
    </row>
    <row r="30328" spans="2:4" x14ac:dyDescent="0.3">
      <c r="B30328" s="211" t="str">
        <f t="shared" si="948"/>
        <v/>
      </c>
      <c r="D30328" s="213" t="str">
        <f t="shared" si="949"/>
        <v/>
      </c>
    </row>
    <row r="30329" spans="2:4" x14ac:dyDescent="0.3">
      <c r="B30329" s="211" t="str">
        <f t="shared" si="948"/>
        <v/>
      </c>
      <c r="D30329" s="213" t="str">
        <f t="shared" si="949"/>
        <v/>
      </c>
    </row>
    <row r="30330" spans="2:4" x14ac:dyDescent="0.3">
      <c r="B30330" s="211" t="str">
        <f t="shared" si="948"/>
        <v/>
      </c>
      <c r="D30330" s="213" t="str">
        <f t="shared" si="949"/>
        <v/>
      </c>
    </row>
    <row r="30331" spans="2:4" x14ac:dyDescent="0.3">
      <c r="B30331" s="211" t="str">
        <f t="shared" si="948"/>
        <v/>
      </c>
      <c r="D30331" s="213" t="str">
        <f t="shared" si="949"/>
        <v/>
      </c>
    </row>
    <row r="30332" spans="2:4" x14ac:dyDescent="0.3">
      <c r="B30332" s="211" t="str">
        <f t="shared" si="948"/>
        <v/>
      </c>
      <c r="D30332" s="213" t="str">
        <f t="shared" si="949"/>
        <v/>
      </c>
    </row>
    <row r="30333" spans="2:4" x14ac:dyDescent="0.3">
      <c r="B30333" s="211" t="str">
        <f t="shared" si="948"/>
        <v/>
      </c>
      <c r="D30333" s="213" t="str">
        <f t="shared" si="949"/>
        <v/>
      </c>
    </row>
    <row r="30334" spans="2:4" x14ac:dyDescent="0.3">
      <c r="B30334" s="211" t="str">
        <f t="shared" si="948"/>
        <v/>
      </c>
      <c r="D30334" s="213" t="str">
        <f t="shared" si="949"/>
        <v/>
      </c>
    </row>
    <row r="30335" spans="2:4" x14ac:dyDescent="0.3">
      <c r="B30335" s="211" t="str">
        <f t="shared" si="948"/>
        <v/>
      </c>
      <c r="D30335" s="213" t="str">
        <f t="shared" si="949"/>
        <v/>
      </c>
    </row>
    <row r="30336" spans="2:4" x14ac:dyDescent="0.3">
      <c r="B30336" s="211" t="str">
        <f t="shared" si="948"/>
        <v/>
      </c>
      <c r="D30336" s="213" t="str">
        <f t="shared" si="949"/>
        <v/>
      </c>
    </row>
    <row r="30337" spans="2:4" x14ac:dyDescent="0.3">
      <c r="B30337" s="211" t="str">
        <f t="shared" si="948"/>
        <v/>
      </c>
      <c r="D30337" s="213" t="str">
        <f t="shared" si="949"/>
        <v/>
      </c>
    </row>
    <row r="30338" spans="2:4" x14ac:dyDescent="0.3">
      <c r="B30338" s="211" t="str">
        <f t="shared" si="948"/>
        <v/>
      </c>
      <c r="D30338" s="213" t="str">
        <f t="shared" si="949"/>
        <v/>
      </c>
    </row>
    <row r="30339" spans="2:4" x14ac:dyDescent="0.3">
      <c r="B30339" s="211" t="str">
        <f t="shared" si="948"/>
        <v/>
      </c>
      <c r="D30339" s="213" t="str">
        <f t="shared" si="949"/>
        <v/>
      </c>
    </row>
    <row r="30340" spans="2:4" x14ac:dyDescent="0.3">
      <c r="B30340" s="211" t="str">
        <f t="shared" si="948"/>
        <v/>
      </c>
      <c r="D30340" s="213" t="str">
        <f t="shared" si="949"/>
        <v/>
      </c>
    </row>
    <row r="30341" spans="2:4" x14ac:dyDescent="0.3">
      <c r="B30341" s="211" t="str">
        <f t="shared" si="948"/>
        <v/>
      </c>
      <c r="D30341" s="213" t="str">
        <f t="shared" si="949"/>
        <v/>
      </c>
    </row>
    <row r="30342" spans="2:4" x14ac:dyDescent="0.3">
      <c r="B30342" s="211" t="str">
        <f t="shared" ref="B30342:B30405" si="950">IF(NOT(ISBLANK(A30342)),INT(($B$2-A30342)/365.25),"")</f>
        <v/>
      </c>
      <c r="D30342" s="213" t="str">
        <f t="shared" ref="D30342:D30405" si="951">_xlfn.IFNA(VLOOKUP(B30342,AgeGroups,2,TRUE),"")</f>
        <v/>
      </c>
    </row>
    <row r="30343" spans="2:4" x14ac:dyDescent="0.3">
      <c r="B30343" s="211" t="str">
        <f t="shared" si="950"/>
        <v/>
      </c>
      <c r="D30343" s="213" t="str">
        <f t="shared" si="951"/>
        <v/>
      </c>
    </row>
    <row r="30344" spans="2:4" x14ac:dyDescent="0.3">
      <c r="B30344" s="211" t="str">
        <f t="shared" si="950"/>
        <v/>
      </c>
      <c r="D30344" s="213" t="str">
        <f t="shared" si="951"/>
        <v/>
      </c>
    </row>
    <row r="30345" spans="2:4" x14ac:dyDescent="0.3">
      <c r="B30345" s="211" t="str">
        <f t="shared" si="950"/>
        <v/>
      </c>
      <c r="D30345" s="213" t="str">
        <f t="shared" si="951"/>
        <v/>
      </c>
    </row>
    <row r="30346" spans="2:4" x14ac:dyDescent="0.3">
      <c r="B30346" s="211" t="str">
        <f t="shared" si="950"/>
        <v/>
      </c>
      <c r="D30346" s="213" t="str">
        <f t="shared" si="951"/>
        <v/>
      </c>
    </row>
    <row r="30347" spans="2:4" x14ac:dyDescent="0.3">
      <c r="B30347" s="211" t="str">
        <f t="shared" si="950"/>
        <v/>
      </c>
      <c r="D30347" s="213" t="str">
        <f t="shared" si="951"/>
        <v/>
      </c>
    </row>
    <row r="30348" spans="2:4" x14ac:dyDescent="0.3">
      <c r="B30348" s="211" t="str">
        <f t="shared" si="950"/>
        <v/>
      </c>
      <c r="D30348" s="213" t="str">
        <f t="shared" si="951"/>
        <v/>
      </c>
    </row>
    <row r="30349" spans="2:4" x14ac:dyDescent="0.3">
      <c r="B30349" s="211" t="str">
        <f t="shared" si="950"/>
        <v/>
      </c>
      <c r="D30349" s="213" t="str">
        <f t="shared" si="951"/>
        <v/>
      </c>
    </row>
    <row r="30350" spans="2:4" x14ac:dyDescent="0.3">
      <c r="B30350" s="211" t="str">
        <f t="shared" si="950"/>
        <v/>
      </c>
      <c r="D30350" s="213" t="str">
        <f t="shared" si="951"/>
        <v/>
      </c>
    </row>
    <row r="30351" spans="2:4" x14ac:dyDescent="0.3">
      <c r="B30351" s="211" t="str">
        <f t="shared" si="950"/>
        <v/>
      </c>
      <c r="D30351" s="213" t="str">
        <f t="shared" si="951"/>
        <v/>
      </c>
    </row>
    <row r="30352" spans="2:4" x14ac:dyDescent="0.3">
      <c r="B30352" s="211" t="str">
        <f t="shared" si="950"/>
        <v/>
      </c>
      <c r="D30352" s="213" t="str">
        <f t="shared" si="951"/>
        <v/>
      </c>
    </row>
    <row r="30353" spans="2:4" x14ac:dyDescent="0.3">
      <c r="B30353" s="211" t="str">
        <f t="shared" si="950"/>
        <v/>
      </c>
      <c r="D30353" s="213" t="str">
        <f t="shared" si="951"/>
        <v/>
      </c>
    </row>
    <row r="30354" spans="2:4" x14ac:dyDescent="0.3">
      <c r="B30354" s="211" t="str">
        <f t="shared" si="950"/>
        <v/>
      </c>
      <c r="D30354" s="213" t="str">
        <f t="shared" si="951"/>
        <v/>
      </c>
    </row>
    <row r="30355" spans="2:4" x14ac:dyDescent="0.3">
      <c r="B30355" s="211" t="str">
        <f t="shared" si="950"/>
        <v/>
      </c>
      <c r="D30355" s="213" t="str">
        <f t="shared" si="951"/>
        <v/>
      </c>
    </row>
    <row r="30356" spans="2:4" x14ac:dyDescent="0.3">
      <c r="B30356" s="211" t="str">
        <f t="shared" si="950"/>
        <v/>
      </c>
      <c r="D30356" s="213" t="str">
        <f t="shared" si="951"/>
        <v/>
      </c>
    </row>
    <row r="30357" spans="2:4" x14ac:dyDescent="0.3">
      <c r="B30357" s="211" t="str">
        <f t="shared" si="950"/>
        <v/>
      </c>
      <c r="D30357" s="213" t="str">
        <f t="shared" si="951"/>
        <v/>
      </c>
    </row>
    <row r="30358" spans="2:4" x14ac:dyDescent="0.3">
      <c r="B30358" s="211" t="str">
        <f t="shared" si="950"/>
        <v/>
      </c>
      <c r="D30358" s="213" t="str">
        <f t="shared" si="951"/>
        <v/>
      </c>
    </row>
    <row r="30359" spans="2:4" x14ac:dyDescent="0.3">
      <c r="B30359" s="211" t="str">
        <f t="shared" si="950"/>
        <v/>
      </c>
      <c r="D30359" s="213" t="str">
        <f t="shared" si="951"/>
        <v/>
      </c>
    </row>
    <row r="30360" spans="2:4" x14ac:dyDescent="0.3">
      <c r="B30360" s="211" t="str">
        <f t="shared" si="950"/>
        <v/>
      </c>
      <c r="D30360" s="213" t="str">
        <f t="shared" si="951"/>
        <v/>
      </c>
    </row>
    <row r="30361" spans="2:4" x14ac:dyDescent="0.3">
      <c r="B30361" s="211" t="str">
        <f t="shared" si="950"/>
        <v/>
      </c>
      <c r="D30361" s="213" t="str">
        <f t="shared" si="951"/>
        <v/>
      </c>
    </row>
    <row r="30362" spans="2:4" x14ac:dyDescent="0.3">
      <c r="B30362" s="211" t="str">
        <f t="shared" si="950"/>
        <v/>
      </c>
      <c r="D30362" s="213" t="str">
        <f t="shared" si="951"/>
        <v/>
      </c>
    </row>
    <row r="30363" spans="2:4" x14ac:dyDescent="0.3">
      <c r="B30363" s="211" t="str">
        <f t="shared" si="950"/>
        <v/>
      </c>
      <c r="D30363" s="213" t="str">
        <f t="shared" si="951"/>
        <v/>
      </c>
    </row>
    <row r="30364" spans="2:4" x14ac:dyDescent="0.3">
      <c r="B30364" s="211" t="str">
        <f t="shared" si="950"/>
        <v/>
      </c>
      <c r="D30364" s="213" t="str">
        <f t="shared" si="951"/>
        <v/>
      </c>
    </row>
    <row r="30365" spans="2:4" x14ac:dyDescent="0.3">
      <c r="B30365" s="211" t="str">
        <f t="shared" si="950"/>
        <v/>
      </c>
      <c r="D30365" s="213" t="str">
        <f t="shared" si="951"/>
        <v/>
      </c>
    </row>
    <row r="30366" spans="2:4" x14ac:dyDescent="0.3">
      <c r="B30366" s="211" t="str">
        <f t="shared" si="950"/>
        <v/>
      </c>
      <c r="D30366" s="213" t="str">
        <f t="shared" si="951"/>
        <v/>
      </c>
    </row>
    <row r="30367" spans="2:4" x14ac:dyDescent="0.3">
      <c r="B30367" s="211" t="str">
        <f t="shared" si="950"/>
        <v/>
      </c>
      <c r="D30367" s="213" t="str">
        <f t="shared" si="951"/>
        <v/>
      </c>
    </row>
    <row r="30368" spans="2:4" x14ac:dyDescent="0.3">
      <c r="B30368" s="211" t="str">
        <f t="shared" si="950"/>
        <v/>
      </c>
      <c r="D30368" s="213" t="str">
        <f t="shared" si="951"/>
        <v/>
      </c>
    </row>
    <row r="30369" spans="2:4" x14ac:dyDescent="0.3">
      <c r="B30369" s="211" t="str">
        <f t="shared" si="950"/>
        <v/>
      </c>
      <c r="D30369" s="213" t="str">
        <f t="shared" si="951"/>
        <v/>
      </c>
    </row>
    <row r="30370" spans="2:4" x14ac:dyDescent="0.3">
      <c r="B30370" s="211" t="str">
        <f t="shared" si="950"/>
        <v/>
      </c>
      <c r="D30370" s="213" t="str">
        <f t="shared" si="951"/>
        <v/>
      </c>
    </row>
    <row r="30371" spans="2:4" x14ac:dyDescent="0.3">
      <c r="B30371" s="211" t="str">
        <f t="shared" si="950"/>
        <v/>
      </c>
      <c r="D30371" s="213" t="str">
        <f t="shared" si="951"/>
        <v/>
      </c>
    </row>
    <row r="30372" spans="2:4" x14ac:dyDescent="0.3">
      <c r="B30372" s="211" t="str">
        <f t="shared" si="950"/>
        <v/>
      </c>
      <c r="D30372" s="213" t="str">
        <f t="shared" si="951"/>
        <v/>
      </c>
    </row>
    <row r="30373" spans="2:4" x14ac:dyDescent="0.3">
      <c r="B30373" s="211" t="str">
        <f t="shared" si="950"/>
        <v/>
      </c>
      <c r="D30373" s="213" t="str">
        <f t="shared" si="951"/>
        <v/>
      </c>
    </row>
    <row r="30374" spans="2:4" x14ac:dyDescent="0.3">
      <c r="B30374" s="211" t="str">
        <f t="shared" si="950"/>
        <v/>
      </c>
      <c r="D30374" s="213" t="str">
        <f t="shared" si="951"/>
        <v/>
      </c>
    </row>
    <row r="30375" spans="2:4" x14ac:dyDescent="0.3">
      <c r="B30375" s="211" t="str">
        <f t="shared" si="950"/>
        <v/>
      </c>
      <c r="D30375" s="213" t="str">
        <f t="shared" si="951"/>
        <v/>
      </c>
    </row>
    <row r="30376" spans="2:4" x14ac:dyDescent="0.3">
      <c r="B30376" s="211" t="str">
        <f t="shared" si="950"/>
        <v/>
      </c>
      <c r="D30376" s="213" t="str">
        <f t="shared" si="951"/>
        <v/>
      </c>
    </row>
    <row r="30377" spans="2:4" x14ac:dyDescent="0.3">
      <c r="B30377" s="211" t="str">
        <f t="shared" si="950"/>
        <v/>
      </c>
      <c r="D30377" s="213" t="str">
        <f t="shared" si="951"/>
        <v/>
      </c>
    </row>
    <row r="30378" spans="2:4" x14ac:dyDescent="0.3">
      <c r="B30378" s="211" t="str">
        <f t="shared" si="950"/>
        <v/>
      </c>
      <c r="D30378" s="213" t="str">
        <f t="shared" si="951"/>
        <v/>
      </c>
    </row>
    <row r="30379" spans="2:4" x14ac:dyDescent="0.3">
      <c r="B30379" s="211" t="str">
        <f t="shared" si="950"/>
        <v/>
      </c>
      <c r="D30379" s="213" t="str">
        <f t="shared" si="951"/>
        <v/>
      </c>
    </row>
    <row r="30380" spans="2:4" x14ac:dyDescent="0.3">
      <c r="B30380" s="211" t="str">
        <f t="shared" si="950"/>
        <v/>
      </c>
      <c r="D30380" s="213" t="str">
        <f t="shared" si="951"/>
        <v/>
      </c>
    </row>
    <row r="30381" spans="2:4" x14ac:dyDescent="0.3">
      <c r="B30381" s="211" t="str">
        <f t="shared" si="950"/>
        <v/>
      </c>
      <c r="D30381" s="213" t="str">
        <f t="shared" si="951"/>
        <v/>
      </c>
    </row>
    <row r="30382" spans="2:4" x14ac:dyDescent="0.3">
      <c r="B30382" s="211" t="str">
        <f t="shared" si="950"/>
        <v/>
      </c>
      <c r="D30382" s="213" t="str">
        <f t="shared" si="951"/>
        <v/>
      </c>
    </row>
    <row r="30383" spans="2:4" x14ac:dyDescent="0.3">
      <c r="B30383" s="211" t="str">
        <f t="shared" si="950"/>
        <v/>
      </c>
      <c r="D30383" s="213" t="str">
        <f t="shared" si="951"/>
        <v/>
      </c>
    </row>
    <row r="30384" spans="2:4" x14ac:dyDescent="0.3">
      <c r="B30384" s="211" t="str">
        <f t="shared" si="950"/>
        <v/>
      </c>
      <c r="D30384" s="213" t="str">
        <f t="shared" si="951"/>
        <v/>
      </c>
    </row>
    <row r="30385" spans="2:4" x14ac:dyDescent="0.3">
      <c r="B30385" s="211" t="str">
        <f t="shared" si="950"/>
        <v/>
      </c>
      <c r="D30385" s="213" t="str">
        <f t="shared" si="951"/>
        <v/>
      </c>
    </row>
    <row r="30386" spans="2:4" x14ac:dyDescent="0.3">
      <c r="B30386" s="211" t="str">
        <f t="shared" si="950"/>
        <v/>
      </c>
      <c r="D30386" s="213" t="str">
        <f t="shared" si="951"/>
        <v/>
      </c>
    </row>
    <row r="30387" spans="2:4" x14ac:dyDescent="0.3">
      <c r="B30387" s="211" t="str">
        <f t="shared" si="950"/>
        <v/>
      </c>
      <c r="D30387" s="213" t="str">
        <f t="shared" si="951"/>
        <v/>
      </c>
    </row>
    <row r="30388" spans="2:4" x14ac:dyDescent="0.3">
      <c r="B30388" s="211" t="str">
        <f t="shared" si="950"/>
        <v/>
      </c>
      <c r="D30388" s="213" t="str">
        <f t="shared" si="951"/>
        <v/>
      </c>
    </row>
    <row r="30389" spans="2:4" x14ac:dyDescent="0.3">
      <c r="B30389" s="211" t="str">
        <f t="shared" si="950"/>
        <v/>
      </c>
      <c r="D30389" s="213" t="str">
        <f t="shared" si="951"/>
        <v/>
      </c>
    </row>
    <row r="30390" spans="2:4" x14ac:dyDescent="0.3">
      <c r="B30390" s="211" t="str">
        <f t="shared" si="950"/>
        <v/>
      </c>
      <c r="D30390" s="213" t="str">
        <f t="shared" si="951"/>
        <v/>
      </c>
    </row>
    <row r="30391" spans="2:4" x14ac:dyDescent="0.3">
      <c r="B30391" s="211" t="str">
        <f t="shared" si="950"/>
        <v/>
      </c>
      <c r="D30391" s="213" t="str">
        <f t="shared" si="951"/>
        <v/>
      </c>
    </row>
    <row r="30392" spans="2:4" x14ac:dyDescent="0.3">
      <c r="B30392" s="211" t="str">
        <f t="shared" si="950"/>
        <v/>
      </c>
      <c r="D30392" s="213" t="str">
        <f t="shared" si="951"/>
        <v/>
      </c>
    </row>
    <row r="30393" spans="2:4" x14ac:dyDescent="0.3">
      <c r="B30393" s="211" t="str">
        <f t="shared" si="950"/>
        <v/>
      </c>
      <c r="D30393" s="213" t="str">
        <f t="shared" si="951"/>
        <v/>
      </c>
    </row>
    <row r="30394" spans="2:4" x14ac:dyDescent="0.3">
      <c r="B30394" s="211" t="str">
        <f t="shared" si="950"/>
        <v/>
      </c>
      <c r="D30394" s="213" t="str">
        <f t="shared" si="951"/>
        <v/>
      </c>
    </row>
    <row r="30395" spans="2:4" x14ac:dyDescent="0.3">
      <c r="B30395" s="211" t="str">
        <f t="shared" si="950"/>
        <v/>
      </c>
      <c r="D30395" s="213" t="str">
        <f t="shared" si="951"/>
        <v/>
      </c>
    </row>
    <row r="30396" spans="2:4" x14ac:dyDescent="0.3">
      <c r="B30396" s="211" t="str">
        <f t="shared" si="950"/>
        <v/>
      </c>
      <c r="D30396" s="213" t="str">
        <f t="shared" si="951"/>
        <v/>
      </c>
    </row>
    <row r="30397" spans="2:4" x14ac:dyDescent="0.3">
      <c r="B30397" s="211" t="str">
        <f t="shared" si="950"/>
        <v/>
      </c>
      <c r="D30397" s="213" t="str">
        <f t="shared" si="951"/>
        <v/>
      </c>
    </row>
    <row r="30398" spans="2:4" x14ac:dyDescent="0.3">
      <c r="B30398" s="211" t="str">
        <f t="shared" si="950"/>
        <v/>
      </c>
      <c r="D30398" s="213" t="str">
        <f t="shared" si="951"/>
        <v/>
      </c>
    </row>
    <row r="30399" spans="2:4" x14ac:dyDescent="0.3">
      <c r="B30399" s="211" t="str">
        <f t="shared" si="950"/>
        <v/>
      </c>
      <c r="D30399" s="213" t="str">
        <f t="shared" si="951"/>
        <v/>
      </c>
    </row>
    <row r="30400" spans="2:4" x14ac:dyDescent="0.3">
      <c r="B30400" s="211" t="str">
        <f t="shared" si="950"/>
        <v/>
      </c>
      <c r="D30400" s="213" t="str">
        <f t="shared" si="951"/>
        <v/>
      </c>
    </row>
    <row r="30401" spans="2:4" x14ac:dyDescent="0.3">
      <c r="B30401" s="211" t="str">
        <f t="shared" si="950"/>
        <v/>
      </c>
      <c r="D30401" s="213" t="str">
        <f t="shared" si="951"/>
        <v/>
      </c>
    </row>
    <row r="30402" spans="2:4" x14ac:dyDescent="0.3">
      <c r="B30402" s="211" t="str">
        <f t="shared" si="950"/>
        <v/>
      </c>
      <c r="D30402" s="213" t="str">
        <f t="shared" si="951"/>
        <v/>
      </c>
    </row>
    <row r="30403" spans="2:4" x14ac:dyDescent="0.3">
      <c r="B30403" s="211" t="str">
        <f t="shared" si="950"/>
        <v/>
      </c>
      <c r="D30403" s="213" t="str">
        <f t="shared" si="951"/>
        <v/>
      </c>
    </row>
    <row r="30404" spans="2:4" x14ac:dyDescent="0.3">
      <c r="B30404" s="211" t="str">
        <f t="shared" si="950"/>
        <v/>
      </c>
      <c r="D30404" s="213" t="str">
        <f t="shared" si="951"/>
        <v/>
      </c>
    </row>
    <row r="30405" spans="2:4" x14ac:dyDescent="0.3">
      <c r="B30405" s="211" t="str">
        <f t="shared" si="950"/>
        <v/>
      </c>
      <c r="D30405" s="213" t="str">
        <f t="shared" si="951"/>
        <v/>
      </c>
    </row>
    <row r="30406" spans="2:4" x14ac:dyDescent="0.3">
      <c r="B30406" s="211" t="str">
        <f t="shared" ref="B30406:B30469" si="952">IF(NOT(ISBLANK(A30406)),INT(($B$2-A30406)/365.25),"")</f>
        <v/>
      </c>
      <c r="D30406" s="213" t="str">
        <f t="shared" ref="D30406:D30469" si="953">_xlfn.IFNA(VLOOKUP(B30406,AgeGroups,2,TRUE),"")</f>
        <v/>
      </c>
    </row>
    <row r="30407" spans="2:4" x14ac:dyDescent="0.3">
      <c r="B30407" s="211" t="str">
        <f t="shared" si="952"/>
        <v/>
      </c>
      <c r="D30407" s="213" t="str">
        <f t="shared" si="953"/>
        <v/>
      </c>
    </row>
    <row r="30408" spans="2:4" x14ac:dyDescent="0.3">
      <c r="B30408" s="211" t="str">
        <f t="shared" si="952"/>
        <v/>
      </c>
      <c r="D30408" s="213" t="str">
        <f t="shared" si="953"/>
        <v/>
      </c>
    </row>
    <row r="30409" spans="2:4" x14ac:dyDescent="0.3">
      <c r="B30409" s="211" t="str">
        <f t="shared" si="952"/>
        <v/>
      </c>
      <c r="D30409" s="213" t="str">
        <f t="shared" si="953"/>
        <v/>
      </c>
    </row>
    <row r="30410" spans="2:4" x14ac:dyDescent="0.3">
      <c r="B30410" s="211" t="str">
        <f t="shared" si="952"/>
        <v/>
      </c>
      <c r="D30410" s="213" t="str">
        <f t="shared" si="953"/>
        <v/>
      </c>
    </row>
    <row r="30411" spans="2:4" x14ac:dyDescent="0.3">
      <c r="B30411" s="211" t="str">
        <f t="shared" si="952"/>
        <v/>
      </c>
      <c r="D30411" s="213" t="str">
        <f t="shared" si="953"/>
        <v/>
      </c>
    </row>
    <row r="30412" spans="2:4" x14ac:dyDescent="0.3">
      <c r="B30412" s="211" t="str">
        <f t="shared" si="952"/>
        <v/>
      </c>
      <c r="D30412" s="213" t="str">
        <f t="shared" si="953"/>
        <v/>
      </c>
    </row>
    <row r="30413" spans="2:4" x14ac:dyDescent="0.3">
      <c r="B30413" s="211" t="str">
        <f t="shared" si="952"/>
        <v/>
      </c>
      <c r="D30413" s="213" t="str">
        <f t="shared" si="953"/>
        <v/>
      </c>
    </row>
    <row r="30414" spans="2:4" x14ac:dyDescent="0.3">
      <c r="B30414" s="211" t="str">
        <f t="shared" si="952"/>
        <v/>
      </c>
      <c r="D30414" s="213" t="str">
        <f t="shared" si="953"/>
        <v/>
      </c>
    </row>
    <row r="30415" spans="2:4" x14ac:dyDescent="0.3">
      <c r="B30415" s="211" t="str">
        <f t="shared" si="952"/>
        <v/>
      </c>
      <c r="D30415" s="213" t="str">
        <f t="shared" si="953"/>
        <v/>
      </c>
    </row>
    <row r="30416" spans="2:4" x14ac:dyDescent="0.3">
      <c r="B30416" s="211" t="str">
        <f t="shared" si="952"/>
        <v/>
      </c>
      <c r="D30416" s="213" t="str">
        <f t="shared" si="953"/>
        <v/>
      </c>
    </row>
    <row r="30417" spans="2:4" x14ac:dyDescent="0.3">
      <c r="B30417" s="211" t="str">
        <f t="shared" si="952"/>
        <v/>
      </c>
      <c r="D30417" s="213" t="str">
        <f t="shared" si="953"/>
        <v/>
      </c>
    </row>
    <row r="30418" spans="2:4" x14ac:dyDescent="0.3">
      <c r="B30418" s="211" t="str">
        <f t="shared" si="952"/>
        <v/>
      </c>
      <c r="D30418" s="213" t="str">
        <f t="shared" si="953"/>
        <v/>
      </c>
    </row>
    <row r="30419" spans="2:4" x14ac:dyDescent="0.3">
      <c r="B30419" s="211" t="str">
        <f t="shared" si="952"/>
        <v/>
      </c>
      <c r="D30419" s="213" t="str">
        <f t="shared" si="953"/>
        <v/>
      </c>
    </row>
    <row r="30420" spans="2:4" x14ac:dyDescent="0.3">
      <c r="B30420" s="211" t="str">
        <f t="shared" si="952"/>
        <v/>
      </c>
      <c r="D30420" s="213" t="str">
        <f t="shared" si="953"/>
        <v/>
      </c>
    </row>
    <row r="30421" spans="2:4" x14ac:dyDescent="0.3">
      <c r="B30421" s="211" t="str">
        <f t="shared" si="952"/>
        <v/>
      </c>
      <c r="D30421" s="213" t="str">
        <f t="shared" si="953"/>
        <v/>
      </c>
    </row>
    <row r="30422" spans="2:4" x14ac:dyDescent="0.3">
      <c r="B30422" s="211" t="str">
        <f t="shared" si="952"/>
        <v/>
      </c>
      <c r="D30422" s="213" t="str">
        <f t="shared" si="953"/>
        <v/>
      </c>
    </row>
    <row r="30423" spans="2:4" x14ac:dyDescent="0.3">
      <c r="B30423" s="211" t="str">
        <f t="shared" si="952"/>
        <v/>
      </c>
      <c r="D30423" s="213" t="str">
        <f t="shared" si="953"/>
        <v/>
      </c>
    </row>
    <row r="30424" spans="2:4" x14ac:dyDescent="0.3">
      <c r="B30424" s="211" t="str">
        <f t="shared" si="952"/>
        <v/>
      </c>
      <c r="D30424" s="213" t="str">
        <f t="shared" si="953"/>
        <v/>
      </c>
    </row>
    <row r="30425" spans="2:4" x14ac:dyDescent="0.3">
      <c r="B30425" s="211" t="str">
        <f t="shared" si="952"/>
        <v/>
      </c>
      <c r="D30425" s="213" t="str">
        <f t="shared" si="953"/>
        <v/>
      </c>
    </row>
    <row r="30426" spans="2:4" x14ac:dyDescent="0.3">
      <c r="B30426" s="211" t="str">
        <f t="shared" si="952"/>
        <v/>
      </c>
      <c r="D30426" s="213" t="str">
        <f t="shared" si="953"/>
        <v/>
      </c>
    </row>
    <row r="30427" spans="2:4" x14ac:dyDescent="0.3">
      <c r="B30427" s="211" t="str">
        <f t="shared" si="952"/>
        <v/>
      </c>
      <c r="D30427" s="213" t="str">
        <f t="shared" si="953"/>
        <v/>
      </c>
    </row>
    <row r="30428" spans="2:4" x14ac:dyDescent="0.3">
      <c r="B30428" s="211" t="str">
        <f t="shared" si="952"/>
        <v/>
      </c>
      <c r="D30428" s="213" t="str">
        <f t="shared" si="953"/>
        <v/>
      </c>
    </row>
    <row r="30429" spans="2:4" x14ac:dyDescent="0.3">
      <c r="B30429" s="211" t="str">
        <f t="shared" si="952"/>
        <v/>
      </c>
      <c r="D30429" s="213" t="str">
        <f t="shared" si="953"/>
        <v/>
      </c>
    </row>
    <row r="30430" spans="2:4" x14ac:dyDescent="0.3">
      <c r="B30430" s="211" t="str">
        <f t="shared" si="952"/>
        <v/>
      </c>
      <c r="D30430" s="213" t="str">
        <f t="shared" si="953"/>
        <v/>
      </c>
    </row>
    <row r="30431" spans="2:4" x14ac:dyDescent="0.3">
      <c r="B30431" s="211" t="str">
        <f t="shared" si="952"/>
        <v/>
      </c>
      <c r="D30431" s="213" t="str">
        <f t="shared" si="953"/>
        <v/>
      </c>
    </row>
    <row r="30432" spans="2:4" x14ac:dyDescent="0.3">
      <c r="B30432" s="211" t="str">
        <f t="shared" si="952"/>
        <v/>
      </c>
      <c r="D30432" s="213" t="str">
        <f t="shared" si="953"/>
        <v/>
      </c>
    </row>
    <row r="30433" spans="2:4" x14ac:dyDescent="0.3">
      <c r="B30433" s="211" t="str">
        <f t="shared" si="952"/>
        <v/>
      </c>
      <c r="D30433" s="213" t="str">
        <f t="shared" si="953"/>
        <v/>
      </c>
    </row>
    <row r="30434" spans="2:4" x14ac:dyDescent="0.3">
      <c r="B30434" s="211" t="str">
        <f t="shared" si="952"/>
        <v/>
      </c>
      <c r="D30434" s="213" t="str">
        <f t="shared" si="953"/>
        <v/>
      </c>
    </row>
    <row r="30435" spans="2:4" x14ac:dyDescent="0.3">
      <c r="B30435" s="211" t="str">
        <f t="shared" si="952"/>
        <v/>
      </c>
      <c r="D30435" s="213" t="str">
        <f t="shared" si="953"/>
        <v/>
      </c>
    </row>
    <row r="30436" spans="2:4" x14ac:dyDescent="0.3">
      <c r="B30436" s="211" t="str">
        <f t="shared" si="952"/>
        <v/>
      </c>
      <c r="D30436" s="213" t="str">
        <f t="shared" si="953"/>
        <v/>
      </c>
    </row>
    <row r="30437" spans="2:4" x14ac:dyDescent="0.3">
      <c r="B30437" s="211" t="str">
        <f t="shared" si="952"/>
        <v/>
      </c>
      <c r="D30437" s="213" t="str">
        <f t="shared" si="953"/>
        <v/>
      </c>
    </row>
    <row r="30438" spans="2:4" x14ac:dyDescent="0.3">
      <c r="B30438" s="211" t="str">
        <f t="shared" si="952"/>
        <v/>
      </c>
      <c r="D30438" s="213" t="str">
        <f t="shared" si="953"/>
        <v/>
      </c>
    </row>
    <row r="30439" spans="2:4" x14ac:dyDescent="0.3">
      <c r="B30439" s="211" t="str">
        <f t="shared" si="952"/>
        <v/>
      </c>
      <c r="D30439" s="213" t="str">
        <f t="shared" si="953"/>
        <v/>
      </c>
    </row>
    <row r="30440" spans="2:4" x14ac:dyDescent="0.3">
      <c r="B30440" s="211" t="str">
        <f t="shared" si="952"/>
        <v/>
      </c>
      <c r="D30440" s="213" t="str">
        <f t="shared" si="953"/>
        <v/>
      </c>
    </row>
    <row r="30441" spans="2:4" x14ac:dyDescent="0.3">
      <c r="B30441" s="211" t="str">
        <f t="shared" si="952"/>
        <v/>
      </c>
      <c r="D30441" s="213" t="str">
        <f t="shared" si="953"/>
        <v/>
      </c>
    </row>
    <row r="30442" spans="2:4" x14ac:dyDescent="0.3">
      <c r="B30442" s="211" t="str">
        <f t="shared" si="952"/>
        <v/>
      </c>
      <c r="D30442" s="213" t="str">
        <f t="shared" si="953"/>
        <v/>
      </c>
    </row>
    <row r="30443" spans="2:4" x14ac:dyDescent="0.3">
      <c r="B30443" s="211" t="str">
        <f t="shared" si="952"/>
        <v/>
      </c>
      <c r="D30443" s="213" t="str">
        <f t="shared" si="953"/>
        <v/>
      </c>
    </row>
    <row r="30444" spans="2:4" x14ac:dyDescent="0.3">
      <c r="B30444" s="211" t="str">
        <f t="shared" si="952"/>
        <v/>
      </c>
      <c r="D30444" s="213" t="str">
        <f t="shared" si="953"/>
        <v/>
      </c>
    </row>
    <row r="30445" spans="2:4" x14ac:dyDescent="0.3">
      <c r="B30445" s="211" t="str">
        <f t="shared" si="952"/>
        <v/>
      </c>
      <c r="D30445" s="213" t="str">
        <f t="shared" si="953"/>
        <v/>
      </c>
    </row>
    <row r="30446" spans="2:4" x14ac:dyDescent="0.3">
      <c r="B30446" s="211" t="str">
        <f t="shared" si="952"/>
        <v/>
      </c>
      <c r="D30446" s="213" t="str">
        <f t="shared" si="953"/>
        <v/>
      </c>
    </row>
    <row r="30447" spans="2:4" x14ac:dyDescent="0.3">
      <c r="B30447" s="211" t="str">
        <f t="shared" si="952"/>
        <v/>
      </c>
      <c r="D30447" s="213" t="str">
        <f t="shared" si="953"/>
        <v/>
      </c>
    </row>
    <row r="30448" spans="2:4" x14ac:dyDescent="0.3">
      <c r="B30448" s="211" t="str">
        <f t="shared" si="952"/>
        <v/>
      </c>
      <c r="D30448" s="213" t="str">
        <f t="shared" si="953"/>
        <v/>
      </c>
    </row>
    <row r="30449" spans="2:4" x14ac:dyDescent="0.3">
      <c r="B30449" s="211" t="str">
        <f t="shared" si="952"/>
        <v/>
      </c>
      <c r="D30449" s="213" t="str">
        <f t="shared" si="953"/>
        <v/>
      </c>
    </row>
    <row r="30450" spans="2:4" x14ac:dyDescent="0.3">
      <c r="B30450" s="211" t="str">
        <f t="shared" si="952"/>
        <v/>
      </c>
      <c r="D30450" s="213" t="str">
        <f t="shared" si="953"/>
        <v/>
      </c>
    </row>
    <row r="30451" spans="2:4" x14ac:dyDescent="0.3">
      <c r="B30451" s="211" t="str">
        <f t="shared" si="952"/>
        <v/>
      </c>
      <c r="D30451" s="213" t="str">
        <f t="shared" si="953"/>
        <v/>
      </c>
    </row>
    <row r="30452" spans="2:4" x14ac:dyDescent="0.3">
      <c r="B30452" s="211" t="str">
        <f t="shared" si="952"/>
        <v/>
      </c>
      <c r="D30452" s="213" t="str">
        <f t="shared" si="953"/>
        <v/>
      </c>
    </row>
    <row r="30453" spans="2:4" x14ac:dyDescent="0.3">
      <c r="B30453" s="211" t="str">
        <f t="shared" si="952"/>
        <v/>
      </c>
      <c r="D30453" s="213" t="str">
        <f t="shared" si="953"/>
        <v/>
      </c>
    </row>
    <row r="30454" spans="2:4" x14ac:dyDescent="0.3">
      <c r="B30454" s="211" t="str">
        <f t="shared" si="952"/>
        <v/>
      </c>
      <c r="D30454" s="213" t="str">
        <f t="shared" si="953"/>
        <v/>
      </c>
    </row>
    <row r="30455" spans="2:4" x14ac:dyDescent="0.3">
      <c r="B30455" s="211" t="str">
        <f t="shared" si="952"/>
        <v/>
      </c>
      <c r="D30455" s="213" t="str">
        <f t="shared" si="953"/>
        <v/>
      </c>
    </row>
    <row r="30456" spans="2:4" x14ac:dyDescent="0.3">
      <c r="B30456" s="211" t="str">
        <f t="shared" si="952"/>
        <v/>
      </c>
      <c r="D30456" s="213" t="str">
        <f t="shared" si="953"/>
        <v/>
      </c>
    </row>
    <row r="30457" spans="2:4" x14ac:dyDescent="0.3">
      <c r="B30457" s="211" t="str">
        <f t="shared" si="952"/>
        <v/>
      </c>
      <c r="D30457" s="213" t="str">
        <f t="shared" si="953"/>
        <v/>
      </c>
    </row>
    <row r="30458" spans="2:4" x14ac:dyDescent="0.3">
      <c r="B30458" s="211" t="str">
        <f t="shared" si="952"/>
        <v/>
      </c>
      <c r="D30458" s="213" t="str">
        <f t="shared" si="953"/>
        <v/>
      </c>
    </row>
    <row r="30459" spans="2:4" x14ac:dyDescent="0.3">
      <c r="B30459" s="211" t="str">
        <f t="shared" si="952"/>
        <v/>
      </c>
      <c r="D30459" s="213" t="str">
        <f t="shared" si="953"/>
        <v/>
      </c>
    </row>
    <row r="30460" spans="2:4" x14ac:dyDescent="0.3">
      <c r="B30460" s="211" t="str">
        <f t="shared" si="952"/>
        <v/>
      </c>
      <c r="D30460" s="213" t="str">
        <f t="shared" si="953"/>
        <v/>
      </c>
    </row>
    <row r="30461" spans="2:4" x14ac:dyDescent="0.3">
      <c r="B30461" s="211" t="str">
        <f t="shared" si="952"/>
        <v/>
      </c>
      <c r="D30461" s="213" t="str">
        <f t="shared" si="953"/>
        <v/>
      </c>
    </row>
    <row r="30462" spans="2:4" x14ac:dyDescent="0.3">
      <c r="B30462" s="211" t="str">
        <f t="shared" si="952"/>
        <v/>
      </c>
      <c r="D30462" s="213" t="str">
        <f t="shared" si="953"/>
        <v/>
      </c>
    </row>
    <row r="30463" spans="2:4" x14ac:dyDescent="0.3">
      <c r="B30463" s="211" t="str">
        <f t="shared" si="952"/>
        <v/>
      </c>
      <c r="D30463" s="213" t="str">
        <f t="shared" si="953"/>
        <v/>
      </c>
    </row>
    <row r="30464" spans="2:4" x14ac:dyDescent="0.3">
      <c r="B30464" s="211" t="str">
        <f t="shared" si="952"/>
        <v/>
      </c>
      <c r="D30464" s="213" t="str">
        <f t="shared" si="953"/>
        <v/>
      </c>
    </row>
    <row r="30465" spans="2:4" x14ac:dyDescent="0.3">
      <c r="B30465" s="211" t="str">
        <f t="shared" si="952"/>
        <v/>
      </c>
      <c r="D30465" s="213" t="str">
        <f t="shared" si="953"/>
        <v/>
      </c>
    </row>
    <row r="30466" spans="2:4" x14ac:dyDescent="0.3">
      <c r="B30466" s="211" t="str">
        <f t="shared" si="952"/>
        <v/>
      </c>
      <c r="D30466" s="213" t="str">
        <f t="shared" si="953"/>
        <v/>
      </c>
    </row>
    <row r="30467" spans="2:4" x14ac:dyDescent="0.3">
      <c r="B30467" s="211" t="str">
        <f t="shared" si="952"/>
        <v/>
      </c>
      <c r="D30467" s="213" t="str">
        <f t="shared" si="953"/>
        <v/>
      </c>
    </row>
    <row r="30468" spans="2:4" x14ac:dyDescent="0.3">
      <c r="B30468" s="211" t="str">
        <f t="shared" si="952"/>
        <v/>
      </c>
      <c r="D30468" s="213" t="str">
        <f t="shared" si="953"/>
        <v/>
      </c>
    </row>
    <row r="30469" spans="2:4" x14ac:dyDescent="0.3">
      <c r="B30469" s="211" t="str">
        <f t="shared" si="952"/>
        <v/>
      </c>
      <c r="D30469" s="213" t="str">
        <f t="shared" si="953"/>
        <v/>
      </c>
    </row>
    <row r="30470" spans="2:4" x14ac:dyDescent="0.3">
      <c r="B30470" s="211" t="str">
        <f t="shared" ref="B30470:B30533" si="954">IF(NOT(ISBLANK(A30470)),INT(($B$2-A30470)/365.25),"")</f>
        <v/>
      </c>
      <c r="D30470" s="213" t="str">
        <f t="shared" ref="D30470:D30533" si="955">_xlfn.IFNA(VLOOKUP(B30470,AgeGroups,2,TRUE),"")</f>
        <v/>
      </c>
    </row>
    <row r="30471" spans="2:4" x14ac:dyDescent="0.3">
      <c r="B30471" s="211" t="str">
        <f t="shared" si="954"/>
        <v/>
      </c>
      <c r="D30471" s="213" t="str">
        <f t="shared" si="955"/>
        <v/>
      </c>
    </row>
    <row r="30472" spans="2:4" x14ac:dyDescent="0.3">
      <c r="B30472" s="211" t="str">
        <f t="shared" si="954"/>
        <v/>
      </c>
      <c r="D30472" s="213" t="str">
        <f t="shared" si="955"/>
        <v/>
      </c>
    </row>
    <row r="30473" spans="2:4" x14ac:dyDescent="0.3">
      <c r="B30473" s="211" t="str">
        <f t="shared" si="954"/>
        <v/>
      </c>
      <c r="D30473" s="213" t="str">
        <f t="shared" si="955"/>
        <v/>
      </c>
    </row>
    <row r="30474" spans="2:4" x14ac:dyDescent="0.3">
      <c r="B30474" s="211" t="str">
        <f t="shared" si="954"/>
        <v/>
      </c>
      <c r="D30474" s="213" t="str">
        <f t="shared" si="955"/>
        <v/>
      </c>
    </row>
    <row r="30475" spans="2:4" x14ac:dyDescent="0.3">
      <c r="B30475" s="211" t="str">
        <f t="shared" si="954"/>
        <v/>
      </c>
      <c r="D30475" s="213" t="str">
        <f t="shared" si="955"/>
        <v/>
      </c>
    </row>
    <row r="30476" spans="2:4" x14ac:dyDescent="0.3">
      <c r="B30476" s="211" t="str">
        <f t="shared" si="954"/>
        <v/>
      </c>
      <c r="D30476" s="213" t="str">
        <f t="shared" si="955"/>
        <v/>
      </c>
    </row>
    <row r="30477" spans="2:4" x14ac:dyDescent="0.3">
      <c r="B30477" s="211" t="str">
        <f t="shared" si="954"/>
        <v/>
      </c>
      <c r="D30477" s="213" t="str">
        <f t="shared" si="955"/>
        <v/>
      </c>
    </row>
    <row r="30478" spans="2:4" x14ac:dyDescent="0.3">
      <c r="B30478" s="211" t="str">
        <f t="shared" si="954"/>
        <v/>
      </c>
      <c r="D30478" s="213" t="str">
        <f t="shared" si="955"/>
        <v/>
      </c>
    </row>
    <row r="30479" spans="2:4" x14ac:dyDescent="0.3">
      <c r="B30479" s="211" t="str">
        <f t="shared" si="954"/>
        <v/>
      </c>
      <c r="D30479" s="213" t="str">
        <f t="shared" si="955"/>
        <v/>
      </c>
    </row>
    <row r="30480" spans="2:4" x14ac:dyDescent="0.3">
      <c r="B30480" s="211" t="str">
        <f t="shared" si="954"/>
        <v/>
      </c>
      <c r="D30480" s="213" t="str">
        <f t="shared" si="955"/>
        <v/>
      </c>
    </row>
    <row r="30481" spans="2:4" x14ac:dyDescent="0.3">
      <c r="B30481" s="211" t="str">
        <f t="shared" si="954"/>
        <v/>
      </c>
      <c r="D30481" s="213" t="str">
        <f t="shared" si="955"/>
        <v/>
      </c>
    </row>
    <row r="30482" spans="2:4" x14ac:dyDescent="0.3">
      <c r="B30482" s="211" t="str">
        <f t="shared" si="954"/>
        <v/>
      </c>
      <c r="D30482" s="213" t="str">
        <f t="shared" si="955"/>
        <v/>
      </c>
    </row>
    <row r="30483" spans="2:4" x14ac:dyDescent="0.3">
      <c r="B30483" s="211" t="str">
        <f t="shared" si="954"/>
        <v/>
      </c>
      <c r="D30483" s="213" t="str">
        <f t="shared" si="955"/>
        <v/>
      </c>
    </row>
    <row r="30484" spans="2:4" x14ac:dyDescent="0.3">
      <c r="B30484" s="211" t="str">
        <f t="shared" si="954"/>
        <v/>
      </c>
      <c r="D30484" s="213" t="str">
        <f t="shared" si="955"/>
        <v/>
      </c>
    </row>
    <row r="30485" spans="2:4" x14ac:dyDescent="0.3">
      <c r="B30485" s="211" t="str">
        <f t="shared" si="954"/>
        <v/>
      </c>
      <c r="D30485" s="213" t="str">
        <f t="shared" si="955"/>
        <v/>
      </c>
    </row>
    <row r="30486" spans="2:4" x14ac:dyDescent="0.3">
      <c r="B30486" s="211" t="str">
        <f t="shared" si="954"/>
        <v/>
      </c>
      <c r="D30486" s="213" t="str">
        <f t="shared" si="955"/>
        <v/>
      </c>
    </row>
    <row r="30487" spans="2:4" x14ac:dyDescent="0.3">
      <c r="B30487" s="211" t="str">
        <f t="shared" si="954"/>
        <v/>
      </c>
      <c r="D30487" s="213" t="str">
        <f t="shared" si="955"/>
        <v/>
      </c>
    </row>
    <row r="30488" spans="2:4" x14ac:dyDescent="0.3">
      <c r="B30488" s="211" t="str">
        <f t="shared" si="954"/>
        <v/>
      </c>
      <c r="D30488" s="213" t="str">
        <f t="shared" si="955"/>
        <v/>
      </c>
    </row>
    <row r="30489" spans="2:4" x14ac:dyDescent="0.3">
      <c r="B30489" s="211" t="str">
        <f t="shared" si="954"/>
        <v/>
      </c>
      <c r="D30489" s="213" t="str">
        <f t="shared" si="955"/>
        <v/>
      </c>
    </row>
    <row r="30490" spans="2:4" x14ac:dyDescent="0.3">
      <c r="B30490" s="211" t="str">
        <f t="shared" si="954"/>
        <v/>
      </c>
      <c r="D30490" s="213" t="str">
        <f t="shared" si="955"/>
        <v/>
      </c>
    </row>
    <row r="30491" spans="2:4" x14ac:dyDescent="0.3">
      <c r="B30491" s="211" t="str">
        <f t="shared" si="954"/>
        <v/>
      </c>
      <c r="D30491" s="213" t="str">
        <f t="shared" si="955"/>
        <v/>
      </c>
    </row>
    <row r="30492" spans="2:4" x14ac:dyDescent="0.3">
      <c r="B30492" s="211" t="str">
        <f t="shared" si="954"/>
        <v/>
      </c>
      <c r="D30492" s="213" t="str">
        <f t="shared" si="955"/>
        <v/>
      </c>
    </row>
    <row r="30493" spans="2:4" x14ac:dyDescent="0.3">
      <c r="B30493" s="211" t="str">
        <f t="shared" si="954"/>
        <v/>
      </c>
      <c r="D30493" s="213" t="str">
        <f t="shared" si="955"/>
        <v/>
      </c>
    </row>
    <row r="30494" spans="2:4" x14ac:dyDescent="0.3">
      <c r="B30494" s="211" t="str">
        <f t="shared" si="954"/>
        <v/>
      </c>
      <c r="D30494" s="213" t="str">
        <f t="shared" si="955"/>
        <v/>
      </c>
    </row>
    <row r="30495" spans="2:4" x14ac:dyDescent="0.3">
      <c r="B30495" s="211" t="str">
        <f t="shared" si="954"/>
        <v/>
      </c>
      <c r="D30495" s="213" t="str">
        <f t="shared" si="955"/>
        <v/>
      </c>
    </row>
    <row r="30496" spans="2:4" x14ac:dyDescent="0.3">
      <c r="B30496" s="211" t="str">
        <f t="shared" si="954"/>
        <v/>
      </c>
      <c r="D30496" s="213" t="str">
        <f t="shared" si="955"/>
        <v/>
      </c>
    </row>
    <row r="30497" spans="2:4" x14ac:dyDescent="0.3">
      <c r="B30497" s="211" t="str">
        <f t="shared" si="954"/>
        <v/>
      </c>
      <c r="D30497" s="213" t="str">
        <f t="shared" si="955"/>
        <v/>
      </c>
    </row>
    <row r="30498" spans="2:4" x14ac:dyDescent="0.3">
      <c r="B30498" s="211" t="str">
        <f t="shared" si="954"/>
        <v/>
      </c>
      <c r="D30498" s="213" t="str">
        <f t="shared" si="955"/>
        <v/>
      </c>
    </row>
    <row r="30499" spans="2:4" x14ac:dyDescent="0.3">
      <c r="B30499" s="211" t="str">
        <f t="shared" si="954"/>
        <v/>
      </c>
      <c r="D30499" s="213" t="str">
        <f t="shared" si="955"/>
        <v/>
      </c>
    </row>
    <row r="30500" spans="2:4" x14ac:dyDescent="0.3">
      <c r="B30500" s="211" t="str">
        <f t="shared" si="954"/>
        <v/>
      </c>
      <c r="D30500" s="213" t="str">
        <f t="shared" si="955"/>
        <v/>
      </c>
    </row>
    <row r="30501" spans="2:4" x14ac:dyDescent="0.3">
      <c r="B30501" s="211" t="str">
        <f t="shared" si="954"/>
        <v/>
      </c>
      <c r="D30501" s="213" t="str">
        <f t="shared" si="955"/>
        <v/>
      </c>
    </row>
    <row r="30502" spans="2:4" x14ac:dyDescent="0.3">
      <c r="B30502" s="211" t="str">
        <f t="shared" si="954"/>
        <v/>
      </c>
      <c r="D30502" s="213" t="str">
        <f t="shared" si="955"/>
        <v/>
      </c>
    </row>
    <row r="30503" spans="2:4" x14ac:dyDescent="0.3">
      <c r="B30503" s="211" t="str">
        <f t="shared" si="954"/>
        <v/>
      </c>
      <c r="D30503" s="213" t="str">
        <f t="shared" si="955"/>
        <v/>
      </c>
    </row>
    <row r="30504" spans="2:4" x14ac:dyDescent="0.3">
      <c r="B30504" s="211" t="str">
        <f t="shared" si="954"/>
        <v/>
      </c>
      <c r="D30504" s="213" t="str">
        <f t="shared" si="955"/>
        <v/>
      </c>
    </row>
    <row r="30505" spans="2:4" x14ac:dyDescent="0.3">
      <c r="B30505" s="211" t="str">
        <f t="shared" si="954"/>
        <v/>
      </c>
      <c r="D30505" s="213" t="str">
        <f t="shared" si="955"/>
        <v/>
      </c>
    </row>
    <row r="30506" spans="2:4" x14ac:dyDescent="0.3">
      <c r="B30506" s="211" t="str">
        <f t="shared" si="954"/>
        <v/>
      </c>
      <c r="D30506" s="213" t="str">
        <f t="shared" si="955"/>
        <v/>
      </c>
    </row>
    <row r="30507" spans="2:4" x14ac:dyDescent="0.3">
      <c r="B30507" s="211" t="str">
        <f t="shared" si="954"/>
        <v/>
      </c>
      <c r="D30507" s="213" t="str">
        <f t="shared" si="955"/>
        <v/>
      </c>
    </row>
    <row r="30508" spans="2:4" x14ac:dyDescent="0.3">
      <c r="B30508" s="211" t="str">
        <f t="shared" si="954"/>
        <v/>
      </c>
      <c r="D30508" s="213" t="str">
        <f t="shared" si="955"/>
        <v/>
      </c>
    </row>
    <row r="30509" spans="2:4" x14ac:dyDescent="0.3">
      <c r="B30509" s="211" t="str">
        <f t="shared" si="954"/>
        <v/>
      </c>
      <c r="D30509" s="213" t="str">
        <f t="shared" si="955"/>
        <v/>
      </c>
    </row>
    <row r="30510" spans="2:4" x14ac:dyDescent="0.3">
      <c r="B30510" s="211" t="str">
        <f t="shared" si="954"/>
        <v/>
      </c>
      <c r="D30510" s="213" t="str">
        <f t="shared" si="955"/>
        <v/>
      </c>
    </row>
    <row r="30511" spans="2:4" x14ac:dyDescent="0.3">
      <c r="B30511" s="211" t="str">
        <f t="shared" si="954"/>
        <v/>
      </c>
      <c r="D30511" s="213" t="str">
        <f t="shared" si="955"/>
        <v/>
      </c>
    </row>
    <row r="30512" spans="2:4" x14ac:dyDescent="0.3">
      <c r="B30512" s="211" t="str">
        <f t="shared" si="954"/>
        <v/>
      </c>
      <c r="D30512" s="213" t="str">
        <f t="shared" si="955"/>
        <v/>
      </c>
    </row>
    <row r="30513" spans="2:4" x14ac:dyDescent="0.3">
      <c r="B30513" s="211" t="str">
        <f t="shared" si="954"/>
        <v/>
      </c>
      <c r="D30513" s="213" t="str">
        <f t="shared" si="955"/>
        <v/>
      </c>
    </row>
    <row r="30514" spans="2:4" x14ac:dyDescent="0.3">
      <c r="B30514" s="211" t="str">
        <f t="shared" si="954"/>
        <v/>
      </c>
      <c r="D30514" s="213" t="str">
        <f t="shared" si="955"/>
        <v/>
      </c>
    </row>
    <row r="30515" spans="2:4" x14ac:dyDescent="0.3">
      <c r="B30515" s="211" t="str">
        <f t="shared" si="954"/>
        <v/>
      </c>
      <c r="D30515" s="213" t="str">
        <f t="shared" si="955"/>
        <v/>
      </c>
    </row>
    <row r="30516" spans="2:4" x14ac:dyDescent="0.3">
      <c r="B30516" s="211" t="str">
        <f t="shared" si="954"/>
        <v/>
      </c>
      <c r="D30516" s="213" t="str">
        <f t="shared" si="955"/>
        <v/>
      </c>
    </row>
    <row r="30517" spans="2:4" x14ac:dyDescent="0.3">
      <c r="B30517" s="211" t="str">
        <f t="shared" si="954"/>
        <v/>
      </c>
      <c r="D30517" s="213" t="str">
        <f t="shared" si="955"/>
        <v/>
      </c>
    </row>
    <row r="30518" spans="2:4" x14ac:dyDescent="0.3">
      <c r="B30518" s="211" t="str">
        <f t="shared" si="954"/>
        <v/>
      </c>
      <c r="D30518" s="213" t="str">
        <f t="shared" si="955"/>
        <v/>
      </c>
    </row>
    <row r="30519" spans="2:4" x14ac:dyDescent="0.3">
      <c r="B30519" s="211" t="str">
        <f t="shared" si="954"/>
        <v/>
      </c>
      <c r="D30519" s="213" t="str">
        <f t="shared" si="955"/>
        <v/>
      </c>
    </row>
    <row r="30520" spans="2:4" x14ac:dyDescent="0.3">
      <c r="B30520" s="211" t="str">
        <f t="shared" si="954"/>
        <v/>
      </c>
      <c r="D30520" s="213" t="str">
        <f t="shared" si="955"/>
        <v/>
      </c>
    </row>
    <row r="30521" spans="2:4" x14ac:dyDescent="0.3">
      <c r="B30521" s="211" t="str">
        <f t="shared" si="954"/>
        <v/>
      </c>
      <c r="D30521" s="213" t="str">
        <f t="shared" si="955"/>
        <v/>
      </c>
    </row>
    <row r="30522" spans="2:4" x14ac:dyDescent="0.3">
      <c r="B30522" s="211" t="str">
        <f t="shared" si="954"/>
        <v/>
      </c>
      <c r="D30522" s="213" t="str">
        <f t="shared" si="955"/>
        <v/>
      </c>
    </row>
    <row r="30523" spans="2:4" x14ac:dyDescent="0.3">
      <c r="B30523" s="211" t="str">
        <f t="shared" si="954"/>
        <v/>
      </c>
      <c r="D30523" s="213" t="str">
        <f t="shared" si="955"/>
        <v/>
      </c>
    </row>
    <row r="30524" spans="2:4" x14ac:dyDescent="0.3">
      <c r="B30524" s="211" t="str">
        <f t="shared" si="954"/>
        <v/>
      </c>
      <c r="D30524" s="213" t="str">
        <f t="shared" si="955"/>
        <v/>
      </c>
    </row>
    <row r="30525" spans="2:4" x14ac:dyDescent="0.3">
      <c r="B30525" s="211" t="str">
        <f t="shared" si="954"/>
        <v/>
      </c>
      <c r="D30525" s="213" t="str">
        <f t="shared" si="955"/>
        <v/>
      </c>
    </row>
    <row r="30526" spans="2:4" x14ac:dyDescent="0.3">
      <c r="B30526" s="211" t="str">
        <f t="shared" si="954"/>
        <v/>
      </c>
      <c r="D30526" s="213" t="str">
        <f t="shared" si="955"/>
        <v/>
      </c>
    </row>
    <row r="30527" spans="2:4" x14ac:dyDescent="0.3">
      <c r="B30527" s="211" t="str">
        <f t="shared" si="954"/>
        <v/>
      </c>
      <c r="D30527" s="213" t="str">
        <f t="shared" si="955"/>
        <v/>
      </c>
    </row>
    <row r="30528" spans="2:4" x14ac:dyDescent="0.3">
      <c r="B30528" s="211" t="str">
        <f t="shared" si="954"/>
        <v/>
      </c>
      <c r="D30528" s="213" t="str">
        <f t="shared" si="955"/>
        <v/>
      </c>
    </row>
    <row r="30529" spans="2:4" x14ac:dyDescent="0.3">
      <c r="B30529" s="211" t="str">
        <f t="shared" si="954"/>
        <v/>
      </c>
      <c r="D30529" s="213" t="str">
        <f t="shared" si="955"/>
        <v/>
      </c>
    </row>
    <row r="30530" spans="2:4" x14ac:dyDescent="0.3">
      <c r="B30530" s="211" t="str">
        <f t="shared" si="954"/>
        <v/>
      </c>
      <c r="D30530" s="213" t="str">
        <f t="shared" si="955"/>
        <v/>
      </c>
    </row>
    <row r="30531" spans="2:4" x14ac:dyDescent="0.3">
      <c r="B30531" s="211" t="str">
        <f t="shared" si="954"/>
        <v/>
      </c>
      <c r="D30531" s="213" t="str">
        <f t="shared" si="955"/>
        <v/>
      </c>
    </row>
    <row r="30532" spans="2:4" x14ac:dyDescent="0.3">
      <c r="B30532" s="211" t="str">
        <f t="shared" si="954"/>
        <v/>
      </c>
      <c r="D30532" s="213" t="str">
        <f t="shared" si="955"/>
        <v/>
      </c>
    </row>
    <row r="30533" spans="2:4" x14ac:dyDescent="0.3">
      <c r="B30533" s="211" t="str">
        <f t="shared" si="954"/>
        <v/>
      </c>
      <c r="D30533" s="213" t="str">
        <f t="shared" si="955"/>
        <v/>
      </c>
    </row>
    <row r="30534" spans="2:4" x14ac:dyDescent="0.3">
      <c r="B30534" s="211" t="str">
        <f t="shared" ref="B30534:B30597" si="956">IF(NOT(ISBLANK(A30534)),INT(($B$2-A30534)/365.25),"")</f>
        <v/>
      </c>
      <c r="D30534" s="213" t="str">
        <f t="shared" ref="D30534:D30597" si="957">_xlfn.IFNA(VLOOKUP(B30534,AgeGroups,2,TRUE),"")</f>
        <v/>
      </c>
    </row>
    <row r="30535" spans="2:4" x14ac:dyDescent="0.3">
      <c r="B30535" s="211" t="str">
        <f t="shared" si="956"/>
        <v/>
      </c>
      <c r="D30535" s="213" t="str">
        <f t="shared" si="957"/>
        <v/>
      </c>
    </row>
    <row r="30536" spans="2:4" x14ac:dyDescent="0.3">
      <c r="B30536" s="211" t="str">
        <f t="shared" si="956"/>
        <v/>
      </c>
      <c r="D30536" s="213" t="str">
        <f t="shared" si="957"/>
        <v/>
      </c>
    </row>
    <row r="30537" spans="2:4" x14ac:dyDescent="0.3">
      <c r="B30537" s="211" t="str">
        <f t="shared" si="956"/>
        <v/>
      </c>
      <c r="D30537" s="213" t="str">
        <f t="shared" si="957"/>
        <v/>
      </c>
    </row>
    <row r="30538" spans="2:4" x14ac:dyDescent="0.3">
      <c r="B30538" s="211" t="str">
        <f t="shared" si="956"/>
        <v/>
      </c>
      <c r="D30538" s="213" t="str">
        <f t="shared" si="957"/>
        <v/>
      </c>
    </row>
    <row r="30539" spans="2:4" x14ac:dyDescent="0.3">
      <c r="B30539" s="211" t="str">
        <f t="shared" si="956"/>
        <v/>
      </c>
      <c r="D30539" s="213" t="str">
        <f t="shared" si="957"/>
        <v/>
      </c>
    </row>
    <row r="30540" spans="2:4" x14ac:dyDescent="0.3">
      <c r="B30540" s="211" t="str">
        <f t="shared" si="956"/>
        <v/>
      </c>
      <c r="D30540" s="213" t="str">
        <f t="shared" si="957"/>
        <v/>
      </c>
    </row>
    <row r="30541" spans="2:4" x14ac:dyDescent="0.3">
      <c r="B30541" s="211" t="str">
        <f t="shared" si="956"/>
        <v/>
      </c>
      <c r="D30541" s="213" t="str">
        <f t="shared" si="957"/>
        <v/>
      </c>
    </row>
    <row r="30542" spans="2:4" x14ac:dyDescent="0.3">
      <c r="B30542" s="211" t="str">
        <f t="shared" si="956"/>
        <v/>
      </c>
      <c r="D30542" s="213" t="str">
        <f t="shared" si="957"/>
        <v/>
      </c>
    </row>
    <row r="30543" spans="2:4" x14ac:dyDescent="0.3">
      <c r="B30543" s="211" t="str">
        <f t="shared" si="956"/>
        <v/>
      </c>
      <c r="D30543" s="213" t="str">
        <f t="shared" si="957"/>
        <v/>
      </c>
    </row>
    <row r="30544" spans="2:4" x14ac:dyDescent="0.3">
      <c r="B30544" s="211" t="str">
        <f t="shared" si="956"/>
        <v/>
      </c>
      <c r="D30544" s="213" t="str">
        <f t="shared" si="957"/>
        <v/>
      </c>
    </row>
    <row r="30545" spans="2:4" x14ac:dyDescent="0.3">
      <c r="B30545" s="211" t="str">
        <f t="shared" si="956"/>
        <v/>
      </c>
      <c r="D30545" s="213" t="str">
        <f t="shared" si="957"/>
        <v/>
      </c>
    </row>
    <row r="30546" spans="2:4" x14ac:dyDescent="0.3">
      <c r="B30546" s="211" t="str">
        <f t="shared" si="956"/>
        <v/>
      </c>
      <c r="D30546" s="213" t="str">
        <f t="shared" si="957"/>
        <v/>
      </c>
    </row>
    <row r="30547" spans="2:4" x14ac:dyDescent="0.3">
      <c r="B30547" s="211" t="str">
        <f t="shared" si="956"/>
        <v/>
      </c>
      <c r="D30547" s="213" t="str">
        <f t="shared" si="957"/>
        <v/>
      </c>
    </row>
    <row r="30548" spans="2:4" x14ac:dyDescent="0.3">
      <c r="B30548" s="211" t="str">
        <f t="shared" si="956"/>
        <v/>
      </c>
      <c r="D30548" s="213" t="str">
        <f t="shared" si="957"/>
        <v/>
      </c>
    </row>
    <row r="30549" spans="2:4" x14ac:dyDescent="0.3">
      <c r="B30549" s="211" t="str">
        <f t="shared" si="956"/>
        <v/>
      </c>
      <c r="D30549" s="213" t="str">
        <f t="shared" si="957"/>
        <v/>
      </c>
    </row>
    <row r="30550" spans="2:4" x14ac:dyDescent="0.3">
      <c r="B30550" s="211" t="str">
        <f t="shared" si="956"/>
        <v/>
      </c>
      <c r="D30550" s="213" t="str">
        <f t="shared" si="957"/>
        <v/>
      </c>
    </row>
    <row r="30551" spans="2:4" x14ac:dyDescent="0.3">
      <c r="B30551" s="211" t="str">
        <f t="shared" si="956"/>
        <v/>
      </c>
      <c r="D30551" s="213" t="str">
        <f t="shared" si="957"/>
        <v/>
      </c>
    </row>
    <row r="30552" spans="2:4" x14ac:dyDescent="0.3">
      <c r="B30552" s="211" t="str">
        <f t="shared" si="956"/>
        <v/>
      </c>
      <c r="D30552" s="213" t="str">
        <f t="shared" si="957"/>
        <v/>
      </c>
    </row>
    <row r="30553" spans="2:4" x14ac:dyDescent="0.3">
      <c r="B30553" s="211" t="str">
        <f t="shared" si="956"/>
        <v/>
      </c>
      <c r="D30553" s="213" t="str">
        <f t="shared" si="957"/>
        <v/>
      </c>
    </row>
    <row r="30554" spans="2:4" x14ac:dyDescent="0.3">
      <c r="B30554" s="211" t="str">
        <f t="shared" si="956"/>
        <v/>
      </c>
      <c r="D30554" s="213" t="str">
        <f t="shared" si="957"/>
        <v/>
      </c>
    </row>
    <row r="30555" spans="2:4" x14ac:dyDescent="0.3">
      <c r="B30555" s="211" t="str">
        <f t="shared" si="956"/>
        <v/>
      </c>
      <c r="D30555" s="213" t="str">
        <f t="shared" si="957"/>
        <v/>
      </c>
    </row>
    <row r="30556" spans="2:4" x14ac:dyDescent="0.3">
      <c r="B30556" s="211" t="str">
        <f t="shared" si="956"/>
        <v/>
      </c>
      <c r="D30556" s="213" t="str">
        <f t="shared" si="957"/>
        <v/>
      </c>
    </row>
    <row r="30557" spans="2:4" x14ac:dyDescent="0.3">
      <c r="B30557" s="211" t="str">
        <f t="shared" si="956"/>
        <v/>
      </c>
      <c r="D30557" s="213" t="str">
        <f t="shared" si="957"/>
        <v/>
      </c>
    </row>
    <row r="30558" spans="2:4" x14ac:dyDescent="0.3">
      <c r="B30558" s="211" t="str">
        <f t="shared" si="956"/>
        <v/>
      </c>
      <c r="D30558" s="213" t="str">
        <f t="shared" si="957"/>
        <v/>
      </c>
    </row>
    <row r="30559" spans="2:4" x14ac:dyDescent="0.3">
      <c r="B30559" s="211" t="str">
        <f t="shared" si="956"/>
        <v/>
      </c>
      <c r="D30559" s="213" t="str">
        <f t="shared" si="957"/>
        <v/>
      </c>
    </row>
    <row r="30560" spans="2:4" x14ac:dyDescent="0.3">
      <c r="B30560" s="211" t="str">
        <f t="shared" si="956"/>
        <v/>
      </c>
      <c r="D30560" s="213" t="str">
        <f t="shared" si="957"/>
        <v/>
      </c>
    </row>
    <row r="30561" spans="2:4" x14ac:dyDescent="0.3">
      <c r="B30561" s="211" t="str">
        <f t="shared" si="956"/>
        <v/>
      </c>
      <c r="D30561" s="213" t="str">
        <f t="shared" si="957"/>
        <v/>
      </c>
    </row>
    <row r="30562" spans="2:4" x14ac:dyDescent="0.3">
      <c r="B30562" s="211" t="str">
        <f t="shared" si="956"/>
        <v/>
      </c>
      <c r="D30562" s="213" t="str">
        <f t="shared" si="957"/>
        <v/>
      </c>
    </row>
    <row r="30563" spans="2:4" x14ac:dyDescent="0.3">
      <c r="B30563" s="211" t="str">
        <f t="shared" si="956"/>
        <v/>
      </c>
      <c r="D30563" s="213" t="str">
        <f t="shared" si="957"/>
        <v/>
      </c>
    </row>
    <row r="30564" spans="2:4" x14ac:dyDescent="0.3">
      <c r="B30564" s="211" t="str">
        <f t="shared" si="956"/>
        <v/>
      </c>
      <c r="D30564" s="213" t="str">
        <f t="shared" si="957"/>
        <v/>
      </c>
    </row>
    <row r="30565" spans="2:4" x14ac:dyDescent="0.3">
      <c r="B30565" s="211" t="str">
        <f t="shared" si="956"/>
        <v/>
      </c>
      <c r="D30565" s="213" t="str">
        <f t="shared" si="957"/>
        <v/>
      </c>
    </row>
    <row r="30566" spans="2:4" x14ac:dyDescent="0.3">
      <c r="B30566" s="211" t="str">
        <f t="shared" si="956"/>
        <v/>
      </c>
      <c r="D30566" s="213" t="str">
        <f t="shared" si="957"/>
        <v/>
      </c>
    </row>
    <row r="30567" spans="2:4" x14ac:dyDescent="0.3">
      <c r="B30567" s="211" t="str">
        <f t="shared" si="956"/>
        <v/>
      </c>
      <c r="D30567" s="213" t="str">
        <f t="shared" si="957"/>
        <v/>
      </c>
    </row>
    <row r="30568" spans="2:4" x14ac:dyDescent="0.3">
      <c r="B30568" s="211" t="str">
        <f t="shared" si="956"/>
        <v/>
      </c>
      <c r="D30568" s="213" t="str">
        <f t="shared" si="957"/>
        <v/>
      </c>
    </row>
    <row r="30569" spans="2:4" x14ac:dyDescent="0.3">
      <c r="B30569" s="211" t="str">
        <f t="shared" si="956"/>
        <v/>
      </c>
      <c r="D30569" s="213" t="str">
        <f t="shared" si="957"/>
        <v/>
      </c>
    </row>
    <row r="30570" spans="2:4" x14ac:dyDescent="0.3">
      <c r="B30570" s="211" t="str">
        <f t="shared" si="956"/>
        <v/>
      </c>
      <c r="D30570" s="213" t="str">
        <f t="shared" si="957"/>
        <v/>
      </c>
    </row>
    <row r="30571" spans="2:4" x14ac:dyDescent="0.3">
      <c r="B30571" s="211" t="str">
        <f t="shared" si="956"/>
        <v/>
      </c>
      <c r="D30571" s="213" t="str">
        <f t="shared" si="957"/>
        <v/>
      </c>
    </row>
    <row r="30572" spans="2:4" x14ac:dyDescent="0.3">
      <c r="B30572" s="211" t="str">
        <f t="shared" si="956"/>
        <v/>
      </c>
      <c r="D30572" s="213" t="str">
        <f t="shared" si="957"/>
        <v/>
      </c>
    </row>
    <row r="30573" spans="2:4" x14ac:dyDescent="0.3">
      <c r="B30573" s="211" t="str">
        <f t="shared" si="956"/>
        <v/>
      </c>
      <c r="D30573" s="213" t="str">
        <f t="shared" si="957"/>
        <v/>
      </c>
    </row>
    <row r="30574" spans="2:4" x14ac:dyDescent="0.3">
      <c r="B30574" s="211" t="str">
        <f t="shared" si="956"/>
        <v/>
      </c>
      <c r="D30574" s="213" t="str">
        <f t="shared" si="957"/>
        <v/>
      </c>
    </row>
    <row r="30575" spans="2:4" x14ac:dyDescent="0.3">
      <c r="B30575" s="211" t="str">
        <f t="shared" si="956"/>
        <v/>
      </c>
      <c r="D30575" s="213" t="str">
        <f t="shared" si="957"/>
        <v/>
      </c>
    </row>
    <row r="30576" spans="2:4" x14ac:dyDescent="0.3">
      <c r="B30576" s="211" t="str">
        <f t="shared" si="956"/>
        <v/>
      </c>
      <c r="D30576" s="213" t="str">
        <f t="shared" si="957"/>
        <v/>
      </c>
    </row>
    <row r="30577" spans="2:4" x14ac:dyDescent="0.3">
      <c r="B30577" s="211" t="str">
        <f t="shared" si="956"/>
        <v/>
      </c>
      <c r="D30577" s="213" t="str">
        <f t="shared" si="957"/>
        <v/>
      </c>
    </row>
    <row r="30578" spans="2:4" x14ac:dyDescent="0.3">
      <c r="B30578" s="211" t="str">
        <f t="shared" si="956"/>
        <v/>
      </c>
      <c r="D30578" s="213" t="str">
        <f t="shared" si="957"/>
        <v/>
      </c>
    </row>
    <row r="30579" spans="2:4" x14ac:dyDescent="0.3">
      <c r="B30579" s="211" t="str">
        <f t="shared" si="956"/>
        <v/>
      </c>
      <c r="D30579" s="213" t="str">
        <f t="shared" si="957"/>
        <v/>
      </c>
    </row>
    <row r="30580" spans="2:4" x14ac:dyDescent="0.3">
      <c r="B30580" s="211" t="str">
        <f t="shared" si="956"/>
        <v/>
      </c>
      <c r="D30580" s="213" t="str">
        <f t="shared" si="957"/>
        <v/>
      </c>
    </row>
    <row r="30581" spans="2:4" x14ac:dyDescent="0.3">
      <c r="B30581" s="211" t="str">
        <f t="shared" si="956"/>
        <v/>
      </c>
      <c r="D30581" s="213" t="str">
        <f t="shared" si="957"/>
        <v/>
      </c>
    </row>
    <row r="30582" spans="2:4" x14ac:dyDescent="0.3">
      <c r="B30582" s="211" t="str">
        <f t="shared" si="956"/>
        <v/>
      </c>
      <c r="D30582" s="213" t="str">
        <f t="shared" si="957"/>
        <v/>
      </c>
    </row>
    <row r="30583" spans="2:4" x14ac:dyDescent="0.3">
      <c r="B30583" s="211" t="str">
        <f t="shared" si="956"/>
        <v/>
      </c>
      <c r="D30583" s="213" t="str">
        <f t="shared" si="957"/>
        <v/>
      </c>
    </row>
    <row r="30584" spans="2:4" x14ac:dyDescent="0.3">
      <c r="B30584" s="211" t="str">
        <f t="shared" si="956"/>
        <v/>
      </c>
      <c r="D30584" s="213" t="str">
        <f t="shared" si="957"/>
        <v/>
      </c>
    </row>
    <row r="30585" spans="2:4" x14ac:dyDescent="0.3">
      <c r="B30585" s="211" t="str">
        <f t="shared" si="956"/>
        <v/>
      </c>
      <c r="D30585" s="213" t="str">
        <f t="shared" si="957"/>
        <v/>
      </c>
    </row>
    <row r="30586" spans="2:4" x14ac:dyDescent="0.3">
      <c r="B30586" s="211" t="str">
        <f t="shared" si="956"/>
        <v/>
      </c>
      <c r="D30586" s="213" t="str">
        <f t="shared" si="957"/>
        <v/>
      </c>
    </row>
    <row r="30587" spans="2:4" x14ac:dyDescent="0.3">
      <c r="B30587" s="211" t="str">
        <f t="shared" si="956"/>
        <v/>
      </c>
      <c r="D30587" s="213" t="str">
        <f t="shared" si="957"/>
        <v/>
      </c>
    </row>
    <row r="30588" spans="2:4" x14ac:dyDescent="0.3">
      <c r="B30588" s="211" t="str">
        <f t="shared" si="956"/>
        <v/>
      </c>
      <c r="D30588" s="213" t="str">
        <f t="shared" si="957"/>
        <v/>
      </c>
    </row>
    <row r="30589" spans="2:4" x14ac:dyDescent="0.3">
      <c r="B30589" s="211" t="str">
        <f t="shared" si="956"/>
        <v/>
      </c>
      <c r="D30589" s="213" t="str">
        <f t="shared" si="957"/>
        <v/>
      </c>
    </row>
    <row r="30590" spans="2:4" x14ac:dyDescent="0.3">
      <c r="B30590" s="211" t="str">
        <f t="shared" si="956"/>
        <v/>
      </c>
      <c r="D30590" s="213" t="str">
        <f t="shared" si="957"/>
        <v/>
      </c>
    </row>
    <row r="30591" spans="2:4" x14ac:dyDescent="0.3">
      <c r="B30591" s="211" t="str">
        <f t="shared" si="956"/>
        <v/>
      </c>
      <c r="D30591" s="213" t="str">
        <f t="shared" si="957"/>
        <v/>
      </c>
    </row>
    <row r="30592" spans="2:4" x14ac:dyDescent="0.3">
      <c r="B30592" s="211" t="str">
        <f t="shared" si="956"/>
        <v/>
      </c>
      <c r="D30592" s="213" t="str">
        <f t="shared" si="957"/>
        <v/>
      </c>
    </row>
    <row r="30593" spans="2:4" x14ac:dyDescent="0.3">
      <c r="B30593" s="211" t="str">
        <f t="shared" si="956"/>
        <v/>
      </c>
      <c r="D30593" s="213" t="str">
        <f t="shared" si="957"/>
        <v/>
      </c>
    </row>
    <row r="30594" spans="2:4" x14ac:dyDescent="0.3">
      <c r="B30594" s="211" t="str">
        <f t="shared" si="956"/>
        <v/>
      </c>
      <c r="D30594" s="213" t="str">
        <f t="shared" si="957"/>
        <v/>
      </c>
    </row>
    <row r="30595" spans="2:4" x14ac:dyDescent="0.3">
      <c r="B30595" s="211" t="str">
        <f t="shared" si="956"/>
        <v/>
      </c>
      <c r="D30595" s="213" t="str">
        <f t="shared" si="957"/>
        <v/>
      </c>
    </row>
    <row r="30596" spans="2:4" x14ac:dyDescent="0.3">
      <c r="B30596" s="211" t="str">
        <f t="shared" si="956"/>
        <v/>
      </c>
      <c r="D30596" s="213" t="str">
        <f t="shared" si="957"/>
        <v/>
      </c>
    </row>
    <row r="30597" spans="2:4" x14ac:dyDescent="0.3">
      <c r="B30597" s="211" t="str">
        <f t="shared" si="956"/>
        <v/>
      </c>
      <c r="D30597" s="213" t="str">
        <f t="shared" si="957"/>
        <v/>
      </c>
    </row>
    <row r="30598" spans="2:4" x14ac:dyDescent="0.3">
      <c r="B30598" s="211" t="str">
        <f t="shared" ref="B30598:B30661" si="958">IF(NOT(ISBLANK(A30598)),INT(($B$2-A30598)/365.25),"")</f>
        <v/>
      </c>
      <c r="D30598" s="213" t="str">
        <f t="shared" ref="D30598:D30661" si="959">_xlfn.IFNA(VLOOKUP(B30598,AgeGroups,2,TRUE),"")</f>
        <v/>
      </c>
    </row>
    <row r="30599" spans="2:4" x14ac:dyDescent="0.3">
      <c r="B30599" s="211" t="str">
        <f t="shared" si="958"/>
        <v/>
      </c>
      <c r="D30599" s="213" t="str">
        <f t="shared" si="959"/>
        <v/>
      </c>
    </row>
    <row r="30600" spans="2:4" x14ac:dyDescent="0.3">
      <c r="B30600" s="211" t="str">
        <f t="shared" si="958"/>
        <v/>
      </c>
      <c r="D30600" s="213" t="str">
        <f t="shared" si="959"/>
        <v/>
      </c>
    </row>
    <row r="30601" spans="2:4" x14ac:dyDescent="0.3">
      <c r="B30601" s="211" t="str">
        <f t="shared" si="958"/>
        <v/>
      </c>
      <c r="D30601" s="213" t="str">
        <f t="shared" si="959"/>
        <v/>
      </c>
    </row>
    <row r="30602" spans="2:4" x14ac:dyDescent="0.3">
      <c r="B30602" s="211" t="str">
        <f t="shared" si="958"/>
        <v/>
      </c>
      <c r="D30602" s="213" t="str">
        <f t="shared" si="959"/>
        <v/>
      </c>
    </row>
    <row r="30603" spans="2:4" x14ac:dyDescent="0.3">
      <c r="B30603" s="211" t="str">
        <f t="shared" si="958"/>
        <v/>
      </c>
      <c r="D30603" s="213" t="str">
        <f t="shared" si="959"/>
        <v/>
      </c>
    </row>
    <row r="30604" spans="2:4" x14ac:dyDescent="0.3">
      <c r="B30604" s="211" t="str">
        <f t="shared" si="958"/>
        <v/>
      </c>
      <c r="D30604" s="213" t="str">
        <f t="shared" si="959"/>
        <v/>
      </c>
    </row>
    <row r="30605" spans="2:4" x14ac:dyDescent="0.3">
      <c r="B30605" s="211" t="str">
        <f t="shared" si="958"/>
        <v/>
      </c>
      <c r="D30605" s="213" t="str">
        <f t="shared" si="959"/>
        <v/>
      </c>
    </row>
    <row r="30606" spans="2:4" x14ac:dyDescent="0.3">
      <c r="B30606" s="211" t="str">
        <f t="shared" si="958"/>
        <v/>
      </c>
      <c r="D30606" s="213" t="str">
        <f t="shared" si="959"/>
        <v/>
      </c>
    </row>
    <row r="30607" spans="2:4" x14ac:dyDescent="0.3">
      <c r="B30607" s="211" t="str">
        <f t="shared" si="958"/>
        <v/>
      </c>
      <c r="D30607" s="213" t="str">
        <f t="shared" si="959"/>
        <v/>
      </c>
    </row>
    <row r="30608" spans="2:4" x14ac:dyDescent="0.3">
      <c r="B30608" s="211" t="str">
        <f t="shared" si="958"/>
        <v/>
      </c>
      <c r="D30608" s="213" t="str">
        <f t="shared" si="959"/>
        <v/>
      </c>
    </row>
    <row r="30609" spans="2:4" x14ac:dyDescent="0.3">
      <c r="B30609" s="211" t="str">
        <f t="shared" si="958"/>
        <v/>
      </c>
      <c r="D30609" s="213" t="str">
        <f t="shared" si="959"/>
        <v/>
      </c>
    </row>
    <row r="30610" spans="2:4" x14ac:dyDescent="0.3">
      <c r="B30610" s="211" t="str">
        <f t="shared" si="958"/>
        <v/>
      </c>
      <c r="D30610" s="213" t="str">
        <f t="shared" si="959"/>
        <v/>
      </c>
    </row>
    <row r="30611" spans="2:4" x14ac:dyDescent="0.3">
      <c r="B30611" s="211" t="str">
        <f t="shared" si="958"/>
        <v/>
      </c>
      <c r="D30611" s="213" t="str">
        <f t="shared" si="959"/>
        <v/>
      </c>
    </row>
    <row r="30612" spans="2:4" x14ac:dyDescent="0.3">
      <c r="B30612" s="211" t="str">
        <f t="shared" si="958"/>
        <v/>
      </c>
      <c r="D30612" s="213" t="str">
        <f t="shared" si="959"/>
        <v/>
      </c>
    </row>
    <row r="30613" spans="2:4" x14ac:dyDescent="0.3">
      <c r="B30613" s="211" t="str">
        <f t="shared" si="958"/>
        <v/>
      </c>
      <c r="D30613" s="213" t="str">
        <f t="shared" si="959"/>
        <v/>
      </c>
    </row>
    <row r="30614" spans="2:4" x14ac:dyDescent="0.3">
      <c r="B30614" s="211" t="str">
        <f t="shared" si="958"/>
        <v/>
      </c>
      <c r="D30614" s="213" t="str">
        <f t="shared" si="959"/>
        <v/>
      </c>
    </row>
    <row r="30615" spans="2:4" x14ac:dyDescent="0.3">
      <c r="B30615" s="211" t="str">
        <f t="shared" si="958"/>
        <v/>
      </c>
      <c r="D30615" s="213" t="str">
        <f t="shared" si="959"/>
        <v/>
      </c>
    </row>
    <row r="30616" spans="2:4" x14ac:dyDescent="0.3">
      <c r="B30616" s="211" t="str">
        <f t="shared" si="958"/>
        <v/>
      </c>
      <c r="D30616" s="213" t="str">
        <f t="shared" si="959"/>
        <v/>
      </c>
    </row>
    <row r="30617" spans="2:4" x14ac:dyDescent="0.3">
      <c r="B30617" s="211" t="str">
        <f t="shared" si="958"/>
        <v/>
      </c>
      <c r="D30617" s="213" t="str">
        <f t="shared" si="959"/>
        <v/>
      </c>
    </row>
    <row r="30618" spans="2:4" x14ac:dyDescent="0.3">
      <c r="B30618" s="211" t="str">
        <f t="shared" si="958"/>
        <v/>
      </c>
      <c r="D30618" s="213" t="str">
        <f t="shared" si="959"/>
        <v/>
      </c>
    </row>
    <row r="30619" spans="2:4" x14ac:dyDescent="0.3">
      <c r="B30619" s="211" t="str">
        <f t="shared" si="958"/>
        <v/>
      </c>
      <c r="D30619" s="213" t="str">
        <f t="shared" si="959"/>
        <v/>
      </c>
    </row>
    <row r="30620" spans="2:4" x14ac:dyDescent="0.3">
      <c r="B30620" s="211" t="str">
        <f t="shared" si="958"/>
        <v/>
      </c>
      <c r="D30620" s="213" t="str">
        <f t="shared" si="959"/>
        <v/>
      </c>
    </row>
    <row r="30621" spans="2:4" x14ac:dyDescent="0.3">
      <c r="B30621" s="211" t="str">
        <f t="shared" si="958"/>
        <v/>
      </c>
      <c r="D30621" s="213" t="str">
        <f t="shared" si="959"/>
        <v/>
      </c>
    </row>
    <row r="30622" spans="2:4" x14ac:dyDescent="0.3">
      <c r="B30622" s="211" t="str">
        <f t="shared" si="958"/>
        <v/>
      </c>
      <c r="D30622" s="213" t="str">
        <f t="shared" si="959"/>
        <v/>
      </c>
    </row>
    <row r="30623" spans="2:4" x14ac:dyDescent="0.3">
      <c r="B30623" s="211" t="str">
        <f t="shared" si="958"/>
        <v/>
      </c>
      <c r="D30623" s="213" t="str">
        <f t="shared" si="959"/>
        <v/>
      </c>
    </row>
    <row r="30624" spans="2:4" x14ac:dyDescent="0.3">
      <c r="B30624" s="211" t="str">
        <f t="shared" si="958"/>
        <v/>
      </c>
      <c r="D30624" s="213" t="str">
        <f t="shared" si="959"/>
        <v/>
      </c>
    </row>
    <row r="30625" spans="2:4" x14ac:dyDescent="0.3">
      <c r="B30625" s="211" t="str">
        <f t="shared" si="958"/>
        <v/>
      </c>
      <c r="D30625" s="213" t="str">
        <f t="shared" si="959"/>
        <v/>
      </c>
    </row>
    <row r="30626" spans="2:4" x14ac:dyDescent="0.3">
      <c r="B30626" s="211" t="str">
        <f t="shared" si="958"/>
        <v/>
      </c>
      <c r="D30626" s="213" t="str">
        <f t="shared" si="959"/>
        <v/>
      </c>
    </row>
    <row r="30627" spans="2:4" x14ac:dyDescent="0.3">
      <c r="B30627" s="211" t="str">
        <f t="shared" si="958"/>
        <v/>
      </c>
      <c r="D30627" s="213" t="str">
        <f t="shared" si="959"/>
        <v/>
      </c>
    </row>
    <row r="30628" spans="2:4" x14ac:dyDescent="0.3">
      <c r="B30628" s="211" t="str">
        <f t="shared" si="958"/>
        <v/>
      </c>
      <c r="D30628" s="213" t="str">
        <f t="shared" si="959"/>
        <v/>
      </c>
    </row>
    <row r="30629" spans="2:4" x14ac:dyDescent="0.3">
      <c r="B30629" s="211" t="str">
        <f t="shared" si="958"/>
        <v/>
      </c>
      <c r="D30629" s="213" t="str">
        <f t="shared" si="959"/>
        <v/>
      </c>
    </row>
    <row r="30630" spans="2:4" x14ac:dyDescent="0.3">
      <c r="B30630" s="211" t="str">
        <f t="shared" si="958"/>
        <v/>
      </c>
      <c r="D30630" s="213" t="str">
        <f t="shared" si="959"/>
        <v/>
      </c>
    </row>
    <row r="30631" spans="2:4" x14ac:dyDescent="0.3">
      <c r="B30631" s="211" t="str">
        <f t="shared" si="958"/>
        <v/>
      </c>
      <c r="D30631" s="213" t="str">
        <f t="shared" si="959"/>
        <v/>
      </c>
    </row>
    <row r="30632" spans="2:4" x14ac:dyDescent="0.3">
      <c r="B30632" s="211" t="str">
        <f t="shared" si="958"/>
        <v/>
      </c>
      <c r="D30632" s="213" t="str">
        <f t="shared" si="959"/>
        <v/>
      </c>
    </row>
    <row r="30633" spans="2:4" x14ac:dyDescent="0.3">
      <c r="B30633" s="211" t="str">
        <f t="shared" si="958"/>
        <v/>
      </c>
      <c r="D30633" s="213" t="str">
        <f t="shared" si="959"/>
        <v/>
      </c>
    </row>
    <row r="30634" spans="2:4" x14ac:dyDescent="0.3">
      <c r="B30634" s="211" t="str">
        <f t="shared" si="958"/>
        <v/>
      </c>
      <c r="D30634" s="213" t="str">
        <f t="shared" si="959"/>
        <v/>
      </c>
    </row>
    <row r="30635" spans="2:4" x14ac:dyDescent="0.3">
      <c r="B30635" s="211" t="str">
        <f t="shared" si="958"/>
        <v/>
      </c>
      <c r="D30635" s="213" t="str">
        <f t="shared" si="959"/>
        <v/>
      </c>
    </row>
    <row r="30636" spans="2:4" x14ac:dyDescent="0.3">
      <c r="B30636" s="211" t="str">
        <f t="shared" si="958"/>
        <v/>
      </c>
      <c r="D30636" s="213" t="str">
        <f t="shared" si="959"/>
        <v/>
      </c>
    </row>
    <row r="30637" spans="2:4" x14ac:dyDescent="0.3">
      <c r="B30637" s="211" t="str">
        <f t="shared" si="958"/>
        <v/>
      </c>
      <c r="D30637" s="213" t="str">
        <f t="shared" si="959"/>
        <v/>
      </c>
    </row>
    <row r="30638" spans="2:4" x14ac:dyDescent="0.3">
      <c r="B30638" s="211" t="str">
        <f t="shared" si="958"/>
        <v/>
      </c>
      <c r="D30638" s="213" t="str">
        <f t="shared" si="959"/>
        <v/>
      </c>
    </row>
    <row r="30639" spans="2:4" x14ac:dyDescent="0.3">
      <c r="B30639" s="211" t="str">
        <f t="shared" si="958"/>
        <v/>
      </c>
      <c r="D30639" s="213" t="str">
        <f t="shared" si="959"/>
        <v/>
      </c>
    </row>
    <row r="30640" spans="2:4" x14ac:dyDescent="0.3">
      <c r="B30640" s="211" t="str">
        <f t="shared" si="958"/>
        <v/>
      </c>
      <c r="D30640" s="213" t="str">
        <f t="shared" si="959"/>
        <v/>
      </c>
    </row>
    <row r="30641" spans="2:4" x14ac:dyDescent="0.3">
      <c r="B30641" s="211" t="str">
        <f t="shared" si="958"/>
        <v/>
      </c>
      <c r="D30641" s="213" t="str">
        <f t="shared" si="959"/>
        <v/>
      </c>
    </row>
    <row r="30642" spans="2:4" x14ac:dyDescent="0.3">
      <c r="B30642" s="211" t="str">
        <f t="shared" si="958"/>
        <v/>
      </c>
      <c r="D30642" s="213" t="str">
        <f t="shared" si="959"/>
        <v/>
      </c>
    </row>
    <row r="30643" spans="2:4" x14ac:dyDescent="0.3">
      <c r="B30643" s="211" t="str">
        <f t="shared" si="958"/>
        <v/>
      </c>
      <c r="D30643" s="213" t="str">
        <f t="shared" si="959"/>
        <v/>
      </c>
    </row>
    <row r="30644" spans="2:4" x14ac:dyDescent="0.3">
      <c r="B30644" s="211" t="str">
        <f t="shared" si="958"/>
        <v/>
      </c>
      <c r="D30644" s="213" t="str">
        <f t="shared" si="959"/>
        <v/>
      </c>
    </row>
    <row r="30645" spans="2:4" x14ac:dyDescent="0.3">
      <c r="B30645" s="211" t="str">
        <f t="shared" si="958"/>
        <v/>
      </c>
      <c r="D30645" s="213" t="str">
        <f t="shared" si="959"/>
        <v/>
      </c>
    </row>
    <row r="30646" spans="2:4" x14ac:dyDescent="0.3">
      <c r="B30646" s="211" t="str">
        <f t="shared" si="958"/>
        <v/>
      </c>
      <c r="D30646" s="213" t="str">
        <f t="shared" si="959"/>
        <v/>
      </c>
    </row>
    <row r="30647" spans="2:4" x14ac:dyDescent="0.3">
      <c r="B30647" s="211" t="str">
        <f t="shared" si="958"/>
        <v/>
      </c>
      <c r="D30647" s="213" t="str">
        <f t="shared" si="959"/>
        <v/>
      </c>
    </row>
    <row r="30648" spans="2:4" x14ac:dyDescent="0.3">
      <c r="B30648" s="211" t="str">
        <f t="shared" si="958"/>
        <v/>
      </c>
      <c r="D30648" s="213" t="str">
        <f t="shared" si="959"/>
        <v/>
      </c>
    </row>
    <row r="30649" spans="2:4" x14ac:dyDescent="0.3">
      <c r="B30649" s="211" t="str">
        <f t="shared" si="958"/>
        <v/>
      </c>
      <c r="D30649" s="213" t="str">
        <f t="shared" si="959"/>
        <v/>
      </c>
    </row>
    <row r="30650" spans="2:4" x14ac:dyDescent="0.3">
      <c r="B30650" s="211" t="str">
        <f t="shared" si="958"/>
        <v/>
      </c>
      <c r="D30650" s="213" t="str">
        <f t="shared" si="959"/>
        <v/>
      </c>
    </row>
    <row r="30651" spans="2:4" x14ac:dyDescent="0.3">
      <c r="B30651" s="211" t="str">
        <f t="shared" si="958"/>
        <v/>
      </c>
      <c r="D30651" s="213" t="str">
        <f t="shared" si="959"/>
        <v/>
      </c>
    </row>
    <row r="30652" spans="2:4" x14ac:dyDescent="0.3">
      <c r="B30652" s="211" t="str">
        <f t="shared" si="958"/>
        <v/>
      </c>
      <c r="D30652" s="213" t="str">
        <f t="shared" si="959"/>
        <v/>
      </c>
    </row>
    <row r="30653" spans="2:4" x14ac:dyDescent="0.3">
      <c r="B30653" s="211" t="str">
        <f t="shared" si="958"/>
        <v/>
      </c>
      <c r="D30653" s="213" t="str">
        <f t="shared" si="959"/>
        <v/>
      </c>
    </row>
    <row r="30654" spans="2:4" x14ac:dyDescent="0.3">
      <c r="B30654" s="211" t="str">
        <f t="shared" si="958"/>
        <v/>
      </c>
      <c r="D30654" s="213" t="str">
        <f t="shared" si="959"/>
        <v/>
      </c>
    </row>
    <row r="30655" spans="2:4" x14ac:dyDescent="0.3">
      <c r="B30655" s="211" t="str">
        <f t="shared" si="958"/>
        <v/>
      </c>
      <c r="D30655" s="213" t="str">
        <f t="shared" si="959"/>
        <v/>
      </c>
    </row>
    <row r="30656" spans="2:4" x14ac:dyDescent="0.3">
      <c r="B30656" s="211" t="str">
        <f t="shared" si="958"/>
        <v/>
      </c>
      <c r="D30656" s="213" t="str">
        <f t="shared" si="959"/>
        <v/>
      </c>
    </row>
    <row r="30657" spans="2:4" x14ac:dyDescent="0.3">
      <c r="B30657" s="211" t="str">
        <f t="shared" si="958"/>
        <v/>
      </c>
      <c r="D30657" s="213" t="str">
        <f t="shared" si="959"/>
        <v/>
      </c>
    </row>
    <row r="30658" spans="2:4" x14ac:dyDescent="0.3">
      <c r="B30658" s="211" t="str">
        <f t="shared" si="958"/>
        <v/>
      </c>
      <c r="D30658" s="213" t="str">
        <f t="shared" si="959"/>
        <v/>
      </c>
    </row>
    <row r="30659" spans="2:4" x14ac:dyDescent="0.3">
      <c r="B30659" s="211" t="str">
        <f t="shared" si="958"/>
        <v/>
      </c>
      <c r="D30659" s="213" t="str">
        <f t="shared" si="959"/>
        <v/>
      </c>
    </row>
    <row r="30660" spans="2:4" x14ac:dyDescent="0.3">
      <c r="B30660" s="211" t="str">
        <f t="shared" si="958"/>
        <v/>
      </c>
      <c r="D30660" s="213" t="str">
        <f t="shared" si="959"/>
        <v/>
      </c>
    </row>
    <row r="30661" spans="2:4" x14ac:dyDescent="0.3">
      <c r="B30661" s="211" t="str">
        <f t="shared" si="958"/>
        <v/>
      </c>
      <c r="D30661" s="213" t="str">
        <f t="shared" si="959"/>
        <v/>
      </c>
    </row>
    <row r="30662" spans="2:4" x14ac:dyDescent="0.3">
      <c r="B30662" s="211" t="str">
        <f t="shared" ref="B30662:B30725" si="960">IF(NOT(ISBLANK(A30662)),INT(($B$2-A30662)/365.25),"")</f>
        <v/>
      </c>
      <c r="D30662" s="213" t="str">
        <f t="shared" ref="D30662:D30725" si="961">_xlfn.IFNA(VLOOKUP(B30662,AgeGroups,2,TRUE),"")</f>
        <v/>
      </c>
    </row>
    <row r="30663" spans="2:4" x14ac:dyDescent="0.3">
      <c r="B30663" s="211" t="str">
        <f t="shared" si="960"/>
        <v/>
      </c>
      <c r="D30663" s="213" t="str">
        <f t="shared" si="961"/>
        <v/>
      </c>
    </row>
    <row r="30664" spans="2:4" x14ac:dyDescent="0.3">
      <c r="B30664" s="211" t="str">
        <f t="shared" si="960"/>
        <v/>
      </c>
      <c r="D30664" s="213" t="str">
        <f t="shared" si="961"/>
        <v/>
      </c>
    </row>
    <row r="30665" spans="2:4" x14ac:dyDescent="0.3">
      <c r="B30665" s="211" t="str">
        <f t="shared" si="960"/>
        <v/>
      </c>
      <c r="D30665" s="213" t="str">
        <f t="shared" si="961"/>
        <v/>
      </c>
    </row>
    <row r="30666" spans="2:4" x14ac:dyDescent="0.3">
      <c r="B30666" s="211" t="str">
        <f t="shared" si="960"/>
        <v/>
      </c>
      <c r="D30666" s="213" t="str">
        <f t="shared" si="961"/>
        <v/>
      </c>
    </row>
    <row r="30667" spans="2:4" x14ac:dyDescent="0.3">
      <c r="B30667" s="211" t="str">
        <f t="shared" si="960"/>
        <v/>
      </c>
      <c r="D30667" s="213" t="str">
        <f t="shared" si="961"/>
        <v/>
      </c>
    </row>
    <row r="30668" spans="2:4" x14ac:dyDescent="0.3">
      <c r="B30668" s="211" t="str">
        <f t="shared" si="960"/>
        <v/>
      </c>
      <c r="D30668" s="213" t="str">
        <f t="shared" si="961"/>
        <v/>
      </c>
    </row>
    <row r="30669" spans="2:4" x14ac:dyDescent="0.3">
      <c r="B30669" s="211" t="str">
        <f t="shared" si="960"/>
        <v/>
      </c>
      <c r="D30669" s="213" t="str">
        <f t="shared" si="961"/>
        <v/>
      </c>
    </row>
    <row r="30670" spans="2:4" x14ac:dyDescent="0.3">
      <c r="B30670" s="211" t="str">
        <f t="shared" si="960"/>
        <v/>
      </c>
      <c r="D30670" s="213" t="str">
        <f t="shared" si="961"/>
        <v/>
      </c>
    </row>
    <row r="30671" spans="2:4" x14ac:dyDescent="0.3">
      <c r="B30671" s="211" t="str">
        <f t="shared" si="960"/>
        <v/>
      </c>
      <c r="D30671" s="213" t="str">
        <f t="shared" si="961"/>
        <v/>
      </c>
    </row>
    <row r="30672" spans="2:4" x14ac:dyDescent="0.3">
      <c r="B30672" s="211" t="str">
        <f t="shared" si="960"/>
        <v/>
      </c>
      <c r="D30672" s="213" t="str">
        <f t="shared" si="961"/>
        <v/>
      </c>
    </row>
    <row r="30673" spans="2:4" x14ac:dyDescent="0.3">
      <c r="B30673" s="211" t="str">
        <f t="shared" si="960"/>
        <v/>
      </c>
      <c r="D30673" s="213" t="str">
        <f t="shared" si="961"/>
        <v/>
      </c>
    </row>
    <row r="30674" spans="2:4" x14ac:dyDescent="0.3">
      <c r="B30674" s="211" t="str">
        <f t="shared" si="960"/>
        <v/>
      </c>
      <c r="D30674" s="213" t="str">
        <f t="shared" si="961"/>
        <v/>
      </c>
    </row>
    <row r="30675" spans="2:4" x14ac:dyDescent="0.3">
      <c r="B30675" s="211" t="str">
        <f t="shared" si="960"/>
        <v/>
      </c>
      <c r="D30675" s="213" t="str">
        <f t="shared" si="961"/>
        <v/>
      </c>
    </row>
    <row r="30676" spans="2:4" x14ac:dyDescent="0.3">
      <c r="B30676" s="211" t="str">
        <f t="shared" si="960"/>
        <v/>
      </c>
      <c r="D30676" s="213" t="str">
        <f t="shared" si="961"/>
        <v/>
      </c>
    </row>
    <row r="30677" spans="2:4" x14ac:dyDescent="0.3">
      <c r="B30677" s="211" t="str">
        <f t="shared" si="960"/>
        <v/>
      </c>
      <c r="D30677" s="213" t="str">
        <f t="shared" si="961"/>
        <v/>
      </c>
    </row>
    <row r="30678" spans="2:4" x14ac:dyDescent="0.3">
      <c r="B30678" s="211" t="str">
        <f t="shared" si="960"/>
        <v/>
      </c>
      <c r="D30678" s="213" t="str">
        <f t="shared" si="961"/>
        <v/>
      </c>
    </row>
    <row r="30679" spans="2:4" x14ac:dyDescent="0.3">
      <c r="B30679" s="211" t="str">
        <f t="shared" si="960"/>
        <v/>
      </c>
      <c r="D30679" s="213" t="str">
        <f t="shared" si="961"/>
        <v/>
      </c>
    </row>
    <row r="30680" spans="2:4" x14ac:dyDescent="0.3">
      <c r="B30680" s="211" t="str">
        <f t="shared" si="960"/>
        <v/>
      </c>
      <c r="D30680" s="213" t="str">
        <f t="shared" si="961"/>
        <v/>
      </c>
    </row>
    <row r="30681" spans="2:4" x14ac:dyDescent="0.3">
      <c r="B30681" s="211" t="str">
        <f t="shared" si="960"/>
        <v/>
      </c>
      <c r="D30681" s="213" t="str">
        <f t="shared" si="961"/>
        <v/>
      </c>
    </row>
    <row r="30682" spans="2:4" x14ac:dyDescent="0.3">
      <c r="B30682" s="211" t="str">
        <f t="shared" si="960"/>
        <v/>
      </c>
      <c r="D30682" s="213" t="str">
        <f t="shared" si="961"/>
        <v/>
      </c>
    </row>
    <row r="30683" spans="2:4" x14ac:dyDescent="0.3">
      <c r="B30683" s="211" t="str">
        <f t="shared" si="960"/>
        <v/>
      </c>
      <c r="D30683" s="213" t="str">
        <f t="shared" si="961"/>
        <v/>
      </c>
    </row>
    <row r="30684" spans="2:4" x14ac:dyDescent="0.3">
      <c r="B30684" s="211" t="str">
        <f t="shared" si="960"/>
        <v/>
      </c>
      <c r="D30684" s="213" t="str">
        <f t="shared" si="961"/>
        <v/>
      </c>
    </row>
    <row r="30685" spans="2:4" x14ac:dyDescent="0.3">
      <c r="B30685" s="211" t="str">
        <f t="shared" si="960"/>
        <v/>
      </c>
      <c r="D30685" s="213" t="str">
        <f t="shared" si="961"/>
        <v/>
      </c>
    </row>
    <row r="30686" spans="2:4" x14ac:dyDescent="0.3">
      <c r="B30686" s="211" t="str">
        <f t="shared" si="960"/>
        <v/>
      </c>
      <c r="D30686" s="213" t="str">
        <f t="shared" si="961"/>
        <v/>
      </c>
    </row>
    <row r="30687" spans="2:4" x14ac:dyDescent="0.3">
      <c r="B30687" s="211" t="str">
        <f t="shared" si="960"/>
        <v/>
      </c>
      <c r="D30687" s="213" t="str">
        <f t="shared" si="961"/>
        <v/>
      </c>
    </row>
    <row r="30688" spans="2:4" x14ac:dyDescent="0.3">
      <c r="B30688" s="211" t="str">
        <f t="shared" si="960"/>
        <v/>
      </c>
      <c r="D30688" s="213" t="str">
        <f t="shared" si="961"/>
        <v/>
      </c>
    </row>
    <row r="30689" spans="2:4" x14ac:dyDescent="0.3">
      <c r="B30689" s="211" t="str">
        <f t="shared" si="960"/>
        <v/>
      </c>
      <c r="D30689" s="213" t="str">
        <f t="shared" si="961"/>
        <v/>
      </c>
    </row>
    <row r="30690" spans="2:4" x14ac:dyDescent="0.3">
      <c r="B30690" s="211" t="str">
        <f t="shared" si="960"/>
        <v/>
      </c>
      <c r="D30690" s="213" t="str">
        <f t="shared" si="961"/>
        <v/>
      </c>
    </row>
    <row r="30691" spans="2:4" x14ac:dyDescent="0.3">
      <c r="B30691" s="211" t="str">
        <f t="shared" si="960"/>
        <v/>
      </c>
      <c r="D30691" s="213" t="str">
        <f t="shared" si="961"/>
        <v/>
      </c>
    </row>
    <row r="30692" spans="2:4" x14ac:dyDescent="0.3">
      <c r="B30692" s="211" t="str">
        <f t="shared" si="960"/>
        <v/>
      </c>
      <c r="D30692" s="213" t="str">
        <f t="shared" si="961"/>
        <v/>
      </c>
    </row>
    <row r="30693" spans="2:4" x14ac:dyDescent="0.3">
      <c r="B30693" s="211" t="str">
        <f t="shared" si="960"/>
        <v/>
      </c>
      <c r="D30693" s="213" t="str">
        <f t="shared" si="961"/>
        <v/>
      </c>
    </row>
    <row r="30694" spans="2:4" x14ac:dyDescent="0.3">
      <c r="B30694" s="211" t="str">
        <f t="shared" si="960"/>
        <v/>
      </c>
      <c r="D30694" s="213" t="str">
        <f t="shared" si="961"/>
        <v/>
      </c>
    </row>
    <row r="30695" spans="2:4" x14ac:dyDescent="0.3">
      <c r="B30695" s="211" t="str">
        <f t="shared" si="960"/>
        <v/>
      </c>
      <c r="D30695" s="213" t="str">
        <f t="shared" si="961"/>
        <v/>
      </c>
    </row>
    <row r="30696" spans="2:4" x14ac:dyDescent="0.3">
      <c r="B30696" s="211" t="str">
        <f t="shared" si="960"/>
        <v/>
      </c>
      <c r="D30696" s="213" t="str">
        <f t="shared" si="961"/>
        <v/>
      </c>
    </row>
    <row r="30697" spans="2:4" x14ac:dyDescent="0.3">
      <c r="B30697" s="211" t="str">
        <f t="shared" si="960"/>
        <v/>
      </c>
      <c r="D30697" s="213" t="str">
        <f t="shared" si="961"/>
        <v/>
      </c>
    </row>
    <row r="30698" spans="2:4" x14ac:dyDescent="0.3">
      <c r="B30698" s="211" t="str">
        <f t="shared" si="960"/>
        <v/>
      </c>
      <c r="D30698" s="213" t="str">
        <f t="shared" si="961"/>
        <v/>
      </c>
    </row>
    <row r="30699" spans="2:4" x14ac:dyDescent="0.3">
      <c r="B30699" s="211" t="str">
        <f t="shared" si="960"/>
        <v/>
      </c>
      <c r="D30699" s="213" t="str">
        <f t="shared" si="961"/>
        <v/>
      </c>
    </row>
    <row r="30700" spans="2:4" x14ac:dyDescent="0.3">
      <c r="B30700" s="211" t="str">
        <f t="shared" si="960"/>
        <v/>
      </c>
      <c r="D30700" s="213" t="str">
        <f t="shared" si="961"/>
        <v/>
      </c>
    </row>
    <row r="30701" spans="2:4" x14ac:dyDescent="0.3">
      <c r="B30701" s="211" t="str">
        <f t="shared" si="960"/>
        <v/>
      </c>
      <c r="D30701" s="213" t="str">
        <f t="shared" si="961"/>
        <v/>
      </c>
    </row>
    <row r="30702" spans="2:4" x14ac:dyDescent="0.3">
      <c r="B30702" s="211" t="str">
        <f t="shared" si="960"/>
        <v/>
      </c>
      <c r="D30702" s="213" t="str">
        <f t="shared" si="961"/>
        <v/>
      </c>
    </row>
    <row r="30703" spans="2:4" x14ac:dyDescent="0.3">
      <c r="B30703" s="211" t="str">
        <f t="shared" si="960"/>
        <v/>
      </c>
      <c r="D30703" s="213" t="str">
        <f t="shared" si="961"/>
        <v/>
      </c>
    </row>
    <row r="30704" spans="2:4" x14ac:dyDescent="0.3">
      <c r="B30704" s="211" t="str">
        <f t="shared" si="960"/>
        <v/>
      </c>
      <c r="D30704" s="213" t="str">
        <f t="shared" si="961"/>
        <v/>
      </c>
    </row>
    <row r="30705" spans="2:4" x14ac:dyDescent="0.3">
      <c r="B30705" s="211" t="str">
        <f t="shared" si="960"/>
        <v/>
      </c>
      <c r="D30705" s="213" t="str">
        <f t="shared" si="961"/>
        <v/>
      </c>
    </row>
    <row r="30706" spans="2:4" x14ac:dyDescent="0.3">
      <c r="B30706" s="211" t="str">
        <f t="shared" si="960"/>
        <v/>
      </c>
      <c r="D30706" s="213" t="str">
        <f t="shared" si="961"/>
        <v/>
      </c>
    </row>
    <row r="30707" spans="2:4" x14ac:dyDescent="0.3">
      <c r="B30707" s="211" t="str">
        <f t="shared" si="960"/>
        <v/>
      </c>
      <c r="D30707" s="213" t="str">
        <f t="shared" si="961"/>
        <v/>
      </c>
    </row>
    <row r="30708" spans="2:4" x14ac:dyDescent="0.3">
      <c r="B30708" s="211" t="str">
        <f t="shared" si="960"/>
        <v/>
      </c>
      <c r="D30708" s="213" t="str">
        <f t="shared" si="961"/>
        <v/>
      </c>
    </row>
    <row r="30709" spans="2:4" x14ac:dyDescent="0.3">
      <c r="B30709" s="211" t="str">
        <f t="shared" si="960"/>
        <v/>
      </c>
      <c r="D30709" s="213" t="str">
        <f t="shared" si="961"/>
        <v/>
      </c>
    </row>
    <row r="30710" spans="2:4" x14ac:dyDescent="0.3">
      <c r="B30710" s="211" t="str">
        <f t="shared" si="960"/>
        <v/>
      </c>
      <c r="D30710" s="213" t="str">
        <f t="shared" si="961"/>
        <v/>
      </c>
    </row>
    <row r="30711" spans="2:4" x14ac:dyDescent="0.3">
      <c r="B30711" s="211" t="str">
        <f t="shared" si="960"/>
        <v/>
      </c>
      <c r="D30711" s="213" t="str">
        <f t="shared" si="961"/>
        <v/>
      </c>
    </row>
    <row r="30712" spans="2:4" x14ac:dyDescent="0.3">
      <c r="B30712" s="211" t="str">
        <f t="shared" si="960"/>
        <v/>
      </c>
      <c r="D30712" s="213" t="str">
        <f t="shared" si="961"/>
        <v/>
      </c>
    </row>
    <row r="30713" spans="2:4" x14ac:dyDescent="0.3">
      <c r="B30713" s="211" t="str">
        <f t="shared" si="960"/>
        <v/>
      </c>
      <c r="D30713" s="213" t="str">
        <f t="shared" si="961"/>
        <v/>
      </c>
    </row>
    <row r="30714" spans="2:4" x14ac:dyDescent="0.3">
      <c r="B30714" s="211" t="str">
        <f t="shared" si="960"/>
        <v/>
      </c>
      <c r="D30714" s="213" t="str">
        <f t="shared" si="961"/>
        <v/>
      </c>
    </row>
    <row r="30715" spans="2:4" x14ac:dyDescent="0.3">
      <c r="B30715" s="211" t="str">
        <f t="shared" si="960"/>
        <v/>
      </c>
      <c r="D30715" s="213" t="str">
        <f t="shared" si="961"/>
        <v/>
      </c>
    </row>
    <row r="30716" spans="2:4" x14ac:dyDescent="0.3">
      <c r="B30716" s="211" t="str">
        <f t="shared" si="960"/>
        <v/>
      </c>
      <c r="D30716" s="213" t="str">
        <f t="shared" si="961"/>
        <v/>
      </c>
    </row>
    <row r="30717" spans="2:4" x14ac:dyDescent="0.3">
      <c r="B30717" s="211" t="str">
        <f t="shared" si="960"/>
        <v/>
      </c>
      <c r="D30717" s="213" t="str">
        <f t="shared" si="961"/>
        <v/>
      </c>
    </row>
    <row r="30718" spans="2:4" x14ac:dyDescent="0.3">
      <c r="B30718" s="211" t="str">
        <f t="shared" si="960"/>
        <v/>
      </c>
      <c r="D30718" s="213" t="str">
        <f t="shared" si="961"/>
        <v/>
      </c>
    </row>
    <row r="30719" spans="2:4" x14ac:dyDescent="0.3">
      <c r="B30719" s="211" t="str">
        <f t="shared" si="960"/>
        <v/>
      </c>
      <c r="D30719" s="213" t="str">
        <f t="shared" si="961"/>
        <v/>
      </c>
    </row>
    <row r="30720" spans="2:4" x14ac:dyDescent="0.3">
      <c r="B30720" s="211" t="str">
        <f t="shared" si="960"/>
        <v/>
      </c>
      <c r="D30720" s="213" t="str">
        <f t="shared" si="961"/>
        <v/>
      </c>
    </row>
    <row r="30721" spans="2:4" x14ac:dyDescent="0.3">
      <c r="B30721" s="211" t="str">
        <f t="shared" si="960"/>
        <v/>
      </c>
      <c r="D30721" s="213" t="str">
        <f t="shared" si="961"/>
        <v/>
      </c>
    </row>
    <row r="30722" spans="2:4" x14ac:dyDescent="0.3">
      <c r="B30722" s="211" t="str">
        <f t="shared" si="960"/>
        <v/>
      </c>
      <c r="D30722" s="213" t="str">
        <f t="shared" si="961"/>
        <v/>
      </c>
    </row>
    <row r="30723" spans="2:4" x14ac:dyDescent="0.3">
      <c r="B30723" s="211" t="str">
        <f t="shared" si="960"/>
        <v/>
      </c>
      <c r="D30723" s="213" t="str">
        <f t="shared" si="961"/>
        <v/>
      </c>
    </row>
    <row r="30724" spans="2:4" x14ac:dyDescent="0.3">
      <c r="B30724" s="211" t="str">
        <f t="shared" si="960"/>
        <v/>
      </c>
      <c r="D30724" s="213" t="str">
        <f t="shared" si="961"/>
        <v/>
      </c>
    </row>
    <row r="30725" spans="2:4" x14ac:dyDescent="0.3">
      <c r="B30725" s="211" t="str">
        <f t="shared" si="960"/>
        <v/>
      </c>
      <c r="D30725" s="213" t="str">
        <f t="shared" si="961"/>
        <v/>
      </c>
    </row>
    <row r="30726" spans="2:4" x14ac:dyDescent="0.3">
      <c r="B30726" s="211" t="str">
        <f t="shared" ref="B30726:B30789" si="962">IF(NOT(ISBLANK(A30726)),INT(($B$2-A30726)/365.25),"")</f>
        <v/>
      </c>
      <c r="D30726" s="213" t="str">
        <f t="shared" ref="D30726:D30789" si="963">_xlfn.IFNA(VLOOKUP(B30726,AgeGroups,2,TRUE),"")</f>
        <v/>
      </c>
    </row>
    <row r="30727" spans="2:4" x14ac:dyDescent="0.3">
      <c r="B30727" s="211" t="str">
        <f t="shared" si="962"/>
        <v/>
      </c>
      <c r="D30727" s="213" t="str">
        <f t="shared" si="963"/>
        <v/>
      </c>
    </row>
    <row r="30728" spans="2:4" x14ac:dyDescent="0.3">
      <c r="B30728" s="211" t="str">
        <f t="shared" si="962"/>
        <v/>
      </c>
      <c r="D30728" s="213" t="str">
        <f t="shared" si="963"/>
        <v/>
      </c>
    </row>
    <row r="30729" spans="2:4" x14ac:dyDescent="0.3">
      <c r="B30729" s="211" t="str">
        <f t="shared" si="962"/>
        <v/>
      </c>
      <c r="D30729" s="213" t="str">
        <f t="shared" si="963"/>
        <v/>
      </c>
    </row>
    <row r="30730" spans="2:4" x14ac:dyDescent="0.3">
      <c r="B30730" s="211" t="str">
        <f t="shared" si="962"/>
        <v/>
      </c>
      <c r="D30730" s="213" t="str">
        <f t="shared" si="963"/>
        <v/>
      </c>
    </row>
    <row r="30731" spans="2:4" x14ac:dyDescent="0.3">
      <c r="B30731" s="211" t="str">
        <f t="shared" si="962"/>
        <v/>
      </c>
      <c r="D30731" s="213" t="str">
        <f t="shared" si="963"/>
        <v/>
      </c>
    </row>
    <row r="30732" spans="2:4" x14ac:dyDescent="0.3">
      <c r="B30732" s="211" t="str">
        <f t="shared" si="962"/>
        <v/>
      </c>
      <c r="D30732" s="213" t="str">
        <f t="shared" si="963"/>
        <v/>
      </c>
    </row>
    <row r="30733" spans="2:4" x14ac:dyDescent="0.3">
      <c r="B30733" s="211" t="str">
        <f t="shared" si="962"/>
        <v/>
      </c>
      <c r="D30733" s="213" t="str">
        <f t="shared" si="963"/>
        <v/>
      </c>
    </row>
    <row r="30734" spans="2:4" x14ac:dyDescent="0.3">
      <c r="B30734" s="211" t="str">
        <f t="shared" si="962"/>
        <v/>
      </c>
      <c r="D30734" s="213" t="str">
        <f t="shared" si="963"/>
        <v/>
      </c>
    </row>
    <row r="30735" spans="2:4" x14ac:dyDescent="0.3">
      <c r="B30735" s="211" t="str">
        <f t="shared" si="962"/>
        <v/>
      </c>
      <c r="D30735" s="213" t="str">
        <f t="shared" si="963"/>
        <v/>
      </c>
    </row>
    <row r="30736" spans="2:4" x14ac:dyDescent="0.3">
      <c r="B30736" s="211" t="str">
        <f t="shared" si="962"/>
        <v/>
      </c>
      <c r="D30736" s="213" t="str">
        <f t="shared" si="963"/>
        <v/>
      </c>
    </row>
    <row r="30737" spans="2:4" x14ac:dyDescent="0.3">
      <c r="B30737" s="211" t="str">
        <f t="shared" si="962"/>
        <v/>
      </c>
      <c r="D30737" s="213" t="str">
        <f t="shared" si="963"/>
        <v/>
      </c>
    </row>
    <row r="30738" spans="2:4" x14ac:dyDescent="0.3">
      <c r="B30738" s="211" t="str">
        <f t="shared" si="962"/>
        <v/>
      </c>
      <c r="D30738" s="213" t="str">
        <f t="shared" si="963"/>
        <v/>
      </c>
    </row>
    <row r="30739" spans="2:4" x14ac:dyDescent="0.3">
      <c r="B30739" s="211" t="str">
        <f t="shared" si="962"/>
        <v/>
      </c>
      <c r="D30739" s="213" t="str">
        <f t="shared" si="963"/>
        <v/>
      </c>
    </row>
    <row r="30740" spans="2:4" x14ac:dyDescent="0.3">
      <c r="B30740" s="211" t="str">
        <f t="shared" si="962"/>
        <v/>
      </c>
      <c r="D30740" s="213" t="str">
        <f t="shared" si="963"/>
        <v/>
      </c>
    </row>
    <row r="30741" spans="2:4" x14ac:dyDescent="0.3">
      <c r="B30741" s="211" t="str">
        <f t="shared" si="962"/>
        <v/>
      </c>
      <c r="D30741" s="213" t="str">
        <f t="shared" si="963"/>
        <v/>
      </c>
    </row>
    <row r="30742" spans="2:4" x14ac:dyDescent="0.3">
      <c r="B30742" s="211" t="str">
        <f t="shared" si="962"/>
        <v/>
      </c>
      <c r="D30742" s="213" t="str">
        <f t="shared" si="963"/>
        <v/>
      </c>
    </row>
    <row r="30743" spans="2:4" x14ac:dyDescent="0.3">
      <c r="B30743" s="211" t="str">
        <f t="shared" si="962"/>
        <v/>
      </c>
      <c r="D30743" s="213" t="str">
        <f t="shared" si="963"/>
        <v/>
      </c>
    </row>
    <row r="30744" spans="2:4" x14ac:dyDescent="0.3">
      <c r="B30744" s="211" t="str">
        <f t="shared" si="962"/>
        <v/>
      </c>
      <c r="D30744" s="213" t="str">
        <f t="shared" si="963"/>
        <v/>
      </c>
    </row>
    <row r="30745" spans="2:4" x14ac:dyDescent="0.3">
      <c r="B30745" s="211" t="str">
        <f t="shared" si="962"/>
        <v/>
      </c>
      <c r="D30745" s="213" t="str">
        <f t="shared" si="963"/>
        <v/>
      </c>
    </row>
    <row r="30746" spans="2:4" x14ac:dyDescent="0.3">
      <c r="B30746" s="211" t="str">
        <f t="shared" si="962"/>
        <v/>
      </c>
      <c r="D30746" s="213" t="str">
        <f t="shared" si="963"/>
        <v/>
      </c>
    </row>
    <row r="30747" spans="2:4" x14ac:dyDescent="0.3">
      <c r="B30747" s="211" t="str">
        <f t="shared" si="962"/>
        <v/>
      </c>
      <c r="D30747" s="213" t="str">
        <f t="shared" si="963"/>
        <v/>
      </c>
    </row>
    <row r="30748" spans="2:4" x14ac:dyDescent="0.3">
      <c r="B30748" s="211" t="str">
        <f t="shared" si="962"/>
        <v/>
      </c>
      <c r="D30748" s="213" t="str">
        <f t="shared" si="963"/>
        <v/>
      </c>
    </row>
    <row r="30749" spans="2:4" x14ac:dyDescent="0.3">
      <c r="B30749" s="211" t="str">
        <f t="shared" si="962"/>
        <v/>
      </c>
      <c r="D30749" s="213" t="str">
        <f t="shared" si="963"/>
        <v/>
      </c>
    </row>
    <row r="30750" spans="2:4" x14ac:dyDescent="0.3">
      <c r="B30750" s="211" t="str">
        <f t="shared" si="962"/>
        <v/>
      </c>
      <c r="D30750" s="213" t="str">
        <f t="shared" si="963"/>
        <v/>
      </c>
    </row>
    <row r="30751" spans="2:4" x14ac:dyDescent="0.3">
      <c r="B30751" s="211" t="str">
        <f t="shared" si="962"/>
        <v/>
      </c>
      <c r="D30751" s="213" t="str">
        <f t="shared" si="963"/>
        <v/>
      </c>
    </row>
    <row r="30752" spans="2:4" x14ac:dyDescent="0.3">
      <c r="B30752" s="211" t="str">
        <f t="shared" si="962"/>
        <v/>
      </c>
      <c r="D30752" s="213" t="str">
        <f t="shared" si="963"/>
        <v/>
      </c>
    </row>
    <row r="30753" spans="2:4" x14ac:dyDescent="0.3">
      <c r="B30753" s="211" t="str">
        <f t="shared" si="962"/>
        <v/>
      </c>
      <c r="D30753" s="213" t="str">
        <f t="shared" si="963"/>
        <v/>
      </c>
    </row>
    <row r="30754" spans="2:4" x14ac:dyDescent="0.3">
      <c r="B30754" s="211" t="str">
        <f t="shared" si="962"/>
        <v/>
      </c>
      <c r="D30754" s="213" t="str">
        <f t="shared" si="963"/>
        <v/>
      </c>
    </row>
    <row r="30755" spans="2:4" x14ac:dyDescent="0.3">
      <c r="B30755" s="211" t="str">
        <f t="shared" si="962"/>
        <v/>
      </c>
      <c r="D30755" s="213" t="str">
        <f t="shared" si="963"/>
        <v/>
      </c>
    </row>
    <row r="30756" spans="2:4" x14ac:dyDescent="0.3">
      <c r="B30756" s="211" t="str">
        <f t="shared" si="962"/>
        <v/>
      </c>
      <c r="D30756" s="213" t="str">
        <f t="shared" si="963"/>
        <v/>
      </c>
    </row>
    <row r="30757" spans="2:4" x14ac:dyDescent="0.3">
      <c r="B30757" s="211" t="str">
        <f t="shared" si="962"/>
        <v/>
      </c>
      <c r="D30757" s="213" t="str">
        <f t="shared" si="963"/>
        <v/>
      </c>
    </row>
    <row r="30758" spans="2:4" x14ac:dyDescent="0.3">
      <c r="B30758" s="211" t="str">
        <f t="shared" si="962"/>
        <v/>
      </c>
      <c r="D30758" s="213" t="str">
        <f t="shared" si="963"/>
        <v/>
      </c>
    </row>
    <row r="30759" spans="2:4" x14ac:dyDescent="0.3">
      <c r="B30759" s="211" t="str">
        <f t="shared" si="962"/>
        <v/>
      </c>
      <c r="D30759" s="213" t="str">
        <f t="shared" si="963"/>
        <v/>
      </c>
    </row>
    <row r="30760" spans="2:4" x14ac:dyDescent="0.3">
      <c r="B30760" s="211" t="str">
        <f t="shared" si="962"/>
        <v/>
      </c>
      <c r="D30760" s="213" t="str">
        <f t="shared" si="963"/>
        <v/>
      </c>
    </row>
    <row r="30761" spans="2:4" x14ac:dyDescent="0.3">
      <c r="B30761" s="211" t="str">
        <f t="shared" si="962"/>
        <v/>
      </c>
      <c r="D30761" s="213" t="str">
        <f t="shared" si="963"/>
        <v/>
      </c>
    </row>
    <row r="30762" spans="2:4" x14ac:dyDescent="0.3">
      <c r="B30762" s="211" t="str">
        <f t="shared" si="962"/>
        <v/>
      </c>
      <c r="D30762" s="213" t="str">
        <f t="shared" si="963"/>
        <v/>
      </c>
    </row>
    <row r="30763" spans="2:4" x14ac:dyDescent="0.3">
      <c r="B30763" s="211" t="str">
        <f t="shared" si="962"/>
        <v/>
      </c>
      <c r="D30763" s="213" t="str">
        <f t="shared" si="963"/>
        <v/>
      </c>
    </row>
    <row r="30764" spans="2:4" x14ac:dyDescent="0.3">
      <c r="B30764" s="211" t="str">
        <f t="shared" si="962"/>
        <v/>
      </c>
      <c r="D30764" s="213" t="str">
        <f t="shared" si="963"/>
        <v/>
      </c>
    </row>
    <row r="30765" spans="2:4" x14ac:dyDescent="0.3">
      <c r="B30765" s="211" t="str">
        <f t="shared" si="962"/>
        <v/>
      </c>
      <c r="D30765" s="213" t="str">
        <f t="shared" si="963"/>
        <v/>
      </c>
    </row>
    <row r="30766" spans="2:4" x14ac:dyDescent="0.3">
      <c r="B30766" s="211" t="str">
        <f t="shared" si="962"/>
        <v/>
      </c>
      <c r="D30766" s="213" t="str">
        <f t="shared" si="963"/>
        <v/>
      </c>
    </row>
    <row r="30767" spans="2:4" x14ac:dyDescent="0.3">
      <c r="B30767" s="211" t="str">
        <f t="shared" si="962"/>
        <v/>
      </c>
      <c r="D30767" s="213" t="str">
        <f t="shared" si="963"/>
        <v/>
      </c>
    </row>
    <row r="30768" spans="2:4" x14ac:dyDescent="0.3">
      <c r="B30768" s="211" t="str">
        <f t="shared" si="962"/>
        <v/>
      </c>
      <c r="D30768" s="213" t="str">
        <f t="shared" si="963"/>
        <v/>
      </c>
    </row>
    <row r="30769" spans="2:4" x14ac:dyDescent="0.3">
      <c r="B30769" s="211" t="str">
        <f t="shared" si="962"/>
        <v/>
      </c>
      <c r="D30769" s="213" t="str">
        <f t="shared" si="963"/>
        <v/>
      </c>
    </row>
    <row r="30770" spans="2:4" x14ac:dyDescent="0.3">
      <c r="B30770" s="211" t="str">
        <f t="shared" si="962"/>
        <v/>
      </c>
      <c r="D30770" s="213" t="str">
        <f t="shared" si="963"/>
        <v/>
      </c>
    </row>
    <row r="30771" spans="2:4" x14ac:dyDescent="0.3">
      <c r="B30771" s="211" t="str">
        <f t="shared" si="962"/>
        <v/>
      </c>
      <c r="D30771" s="213" t="str">
        <f t="shared" si="963"/>
        <v/>
      </c>
    </row>
    <row r="30772" spans="2:4" x14ac:dyDescent="0.3">
      <c r="B30772" s="211" t="str">
        <f t="shared" si="962"/>
        <v/>
      </c>
      <c r="D30772" s="213" t="str">
        <f t="shared" si="963"/>
        <v/>
      </c>
    </row>
    <row r="30773" spans="2:4" x14ac:dyDescent="0.3">
      <c r="B30773" s="211" t="str">
        <f t="shared" si="962"/>
        <v/>
      </c>
      <c r="D30773" s="213" t="str">
        <f t="shared" si="963"/>
        <v/>
      </c>
    </row>
    <row r="30774" spans="2:4" x14ac:dyDescent="0.3">
      <c r="B30774" s="211" t="str">
        <f t="shared" si="962"/>
        <v/>
      </c>
      <c r="D30774" s="213" t="str">
        <f t="shared" si="963"/>
        <v/>
      </c>
    </row>
    <row r="30775" spans="2:4" x14ac:dyDescent="0.3">
      <c r="B30775" s="211" t="str">
        <f t="shared" si="962"/>
        <v/>
      </c>
      <c r="D30775" s="213" t="str">
        <f t="shared" si="963"/>
        <v/>
      </c>
    </row>
    <row r="30776" spans="2:4" x14ac:dyDescent="0.3">
      <c r="B30776" s="211" t="str">
        <f t="shared" si="962"/>
        <v/>
      </c>
      <c r="D30776" s="213" t="str">
        <f t="shared" si="963"/>
        <v/>
      </c>
    </row>
    <row r="30777" spans="2:4" x14ac:dyDescent="0.3">
      <c r="B30777" s="211" t="str">
        <f t="shared" si="962"/>
        <v/>
      </c>
      <c r="D30777" s="213" t="str">
        <f t="shared" si="963"/>
        <v/>
      </c>
    </row>
    <row r="30778" spans="2:4" x14ac:dyDescent="0.3">
      <c r="B30778" s="211" t="str">
        <f t="shared" si="962"/>
        <v/>
      </c>
      <c r="D30778" s="213" t="str">
        <f t="shared" si="963"/>
        <v/>
      </c>
    </row>
    <row r="30779" spans="2:4" x14ac:dyDescent="0.3">
      <c r="B30779" s="211" t="str">
        <f t="shared" si="962"/>
        <v/>
      </c>
      <c r="D30779" s="213" t="str">
        <f t="shared" si="963"/>
        <v/>
      </c>
    </row>
    <row r="30780" spans="2:4" x14ac:dyDescent="0.3">
      <c r="B30780" s="211" t="str">
        <f t="shared" si="962"/>
        <v/>
      </c>
      <c r="D30780" s="213" t="str">
        <f t="shared" si="963"/>
        <v/>
      </c>
    </row>
    <row r="30781" spans="2:4" x14ac:dyDescent="0.3">
      <c r="B30781" s="211" t="str">
        <f t="shared" si="962"/>
        <v/>
      </c>
      <c r="D30781" s="213" t="str">
        <f t="shared" si="963"/>
        <v/>
      </c>
    </row>
    <row r="30782" spans="2:4" x14ac:dyDescent="0.3">
      <c r="B30782" s="211" t="str">
        <f t="shared" si="962"/>
        <v/>
      </c>
      <c r="D30782" s="213" t="str">
        <f t="shared" si="963"/>
        <v/>
      </c>
    </row>
    <row r="30783" spans="2:4" x14ac:dyDescent="0.3">
      <c r="B30783" s="211" t="str">
        <f t="shared" si="962"/>
        <v/>
      </c>
      <c r="D30783" s="213" t="str">
        <f t="shared" si="963"/>
        <v/>
      </c>
    </row>
    <row r="30784" spans="2:4" x14ac:dyDescent="0.3">
      <c r="B30784" s="211" t="str">
        <f t="shared" si="962"/>
        <v/>
      </c>
      <c r="D30784" s="213" t="str">
        <f t="shared" si="963"/>
        <v/>
      </c>
    </row>
    <row r="30785" spans="2:4" x14ac:dyDescent="0.3">
      <c r="B30785" s="211" t="str">
        <f t="shared" si="962"/>
        <v/>
      </c>
      <c r="D30785" s="213" t="str">
        <f t="shared" si="963"/>
        <v/>
      </c>
    </row>
    <row r="30786" spans="2:4" x14ac:dyDescent="0.3">
      <c r="B30786" s="211" t="str">
        <f t="shared" si="962"/>
        <v/>
      </c>
      <c r="D30786" s="213" t="str">
        <f t="shared" si="963"/>
        <v/>
      </c>
    </row>
    <row r="30787" spans="2:4" x14ac:dyDescent="0.3">
      <c r="B30787" s="211" t="str">
        <f t="shared" si="962"/>
        <v/>
      </c>
      <c r="D30787" s="213" t="str">
        <f t="shared" si="963"/>
        <v/>
      </c>
    </row>
    <row r="30788" spans="2:4" x14ac:dyDescent="0.3">
      <c r="B30788" s="211" t="str">
        <f t="shared" si="962"/>
        <v/>
      </c>
      <c r="D30788" s="213" t="str">
        <f t="shared" si="963"/>
        <v/>
      </c>
    </row>
    <row r="30789" spans="2:4" x14ac:dyDescent="0.3">
      <c r="B30789" s="211" t="str">
        <f t="shared" si="962"/>
        <v/>
      </c>
      <c r="D30789" s="213" t="str">
        <f t="shared" si="963"/>
        <v/>
      </c>
    </row>
    <row r="30790" spans="2:4" x14ac:dyDescent="0.3">
      <c r="B30790" s="211" t="str">
        <f t="shared" ref="B30790:B30853" si="964">IF(NOT(ISBLANK(A30790)),INT(($B$2-A30790)/365.25),"")</f>
        <v/>
      </c>
      <c r="D30790" s="213" t="str">
        <f t="shared" ref="D30790:D30853" si="965">_xlfn.IFNA(VLOOKUP(B30790,AgeGroups,2,TRUE),"")</f>
        <v/>
      </c>
    </row>
    <row r="30791" spans="2:4" x14ac:dyDescent="0.3">
      <c r="B30791" s="211" t="str">
        <f t="shared" si="964"/>
        <v/>
      </c>
      <c r="D30791" s="213" t="str">
        <f t="shared" si="965"/>
        <v/>
      </c>
    </row>
    <row r="30792" spans="2:4" x14ac:dyDescent="0.3">
      <c r="B30792" s="211" t="str">
        <f t="shared" si="964"/>
        <v/>
      </c>
      <c r="D30792" s="213" t="str">
        <f t="shared" si="965"/>
        <v/>
      </c>
    </row>
    <row r="30793" spans="2:4" x14ac:dyDescent="0.3">
      <c r="B30793" s="211" t="str">
        <f t="shared" si="964"/>
        <v/>
      </c>
      <c r="D30793" s="213" t="str">
        <f t="shared" si="965"/>
        <v/>
      </c>
    </row>
    <row r="30794" spans="2:4" x14ac:dyDescent="0.3">
      <c r="B30794" s="211" t="str">
        <f t="shared" si="964"/>
        <v/>
      </c>
      <c r="D30794" s="213" t="str">
        <f t="shared" si="965"/>
        <v/>
      </c>
    </row>
    <row r="30795" spans="2:4" x14ac:dyDescent="0.3">
      <c r="B30795" s="211" t="str">
        <f t="shared" si="964"/>
        <v/>
      </c>
      <c r="D30795" s="213" t="str">
        <f t="shared" si="965"/>
        <v/>
      </c>
    </row>
    <row r="30796" spans="2:4" x14ac:dyDescent="0.3">
      <c r="B30796" s="211" t="str">
        <f t="shared" si="964"/>
        <v/>
      </c>
      <c r="D30796" s="213" t="str">
        <f t="shared" si="965"/>
        <v/>
      </c>
    </row>
    <row r="30797" spans="2:4" x14ac:dyDescent="0.3">
      <c r="B30797" s="211" t="str">
        <f t="shared" si="964"/>
        <v/>
      </c>
      <c r="D30797" s="213" t="str">
        <f t="shared" si="965"/>
        <v/>
      </c>
    </row>
    <row r="30798" spans="2:4" x14ac:dyDescent="0.3">
      <c r="B30798" s="211" t="str">
        <f t="shared" si="964"/>
        <v/>
      </c>
      <c r="D30798" s="213" t="str">
        <f t="shared" si="965"/>
        <v/>
      </c>
    </row>
    <row r="30799" spans="2:4" x14ac:dyDescent="0.3">
      <c r="B30799" s="211" t="str">
        <f t="shared" si="964"/>
        <v/>
      </c>
      <c r="D30799" s="213" t="str">
        <f t="shared" si="965"/>
        <v/>
      </c>
    </row>
    <row r="30800" spans="2:4" x14ac:dyDescent="0.3">
      <c r="B30800" s="211" t="str">
        <f t="shared" si="964"/>
        <v/>
      </c>
      <c r="D30800" s="213" t="str">
        <f t="shared" si="965"/>
        <v/>
      </c>
    </row>
    <row r="30801" spans="2:4" x14ac:dyDescent="0.3">
      <c r="B30801" s="211" t="str">
        <f t="shared" si="964"/>
        <v/>
      </c>
      <c r="D30801" s="213" t="str">
        <f t="shared" si="965"/>
        <v/>
      </c>
    </row>
    <row r="30802" spans="2:4" x14ac:dyDescent="0.3">
      <c r="B30802" s="211" t="str">
        <f t="shared" si="964"/>
        <v/>
      </c>
      <c r="D30802" s="213" t="str">
        <f t="shared" si="965"/>
        <v/>
      </c>
    </row>
    <row r="30803" spans="2:4" x14ac:dyDescent="0.3">
      <c r="B30803" s="211" t="str">
        <f t="shared" si="964"/>
        <v/>
      </c>
      <c r="D30803" s="213" t="str">
        <f t="shared" si="965"/>
        <v/>
      </c>
    </row>
    <row r="30804" spans="2:4" x14ac:dyDescent="0.3">
      <c r="B30804" s="211" t="str">
        <f t="shared" si="964"/>
        <v/>
      </c>
      <c r="D30804" s="213" t="str">
        <f t="shared" si="965"/>
        <v/>
      </c>
    </row>
    <row r="30805" spans="2:4" x14ac:dyDescent="0.3">
      <c r="B30805" s="211" t="str">
        <f t="shared" si="964"/>
        <v/>
      </c>
      <c r="D30805" s="213" t="str">
        <f t="shared" si="965"/>
        <v/>
      </c>
    </row>
    <row r="30806" spans="2:4" x14ac:dyDescent="0.3">
      <c r="B30806" s="211" t="str">
        <f t="shared" si="964"/>
        <v/>
      </c>
      <c r="D30806" s="213" t="str">
        <f t="shared" si="965"/>
        <v/>
      </c>
    </row>
    <row r="30807" spans="2:4" x14ac:dyDescent="0.3">
      <c r="B30807" s="211" t="str">
        <f t="shared" si="964"/>
        <v/>
      </c>
      <c r="D30807" s="213" t="str">
        <f t="shared" si="965"/>
        <v/>
      </c>
    </row>
    <row r="30808" spans="2:4" x14ac:dyDescent="0.3">
      <c r="B30808" s="211" t="str">
        <f t="shared" si="964"/>
        <v/>
      </c>
      <c r="D30808" s="213" t="str">
        <f t="shared" si="965"/>
        <v/>
      </c>
    </row>
    <row r="30809" spans="2:4" x14ac:dyDescent="0.3">
      <c r="B30809" s="211" t="str">
        <f t="shared" si="964"/>
        <v/>
      </c>
      <c r="D30809" s="213" t="str">
        <f t="shared" si="965"/>
        <v/>
      </c>
    </row>
    <row r="30810" spans="2:4" x14ac:dyDescent="0.3">
      <c r="B30810" s="211" t="str">
        <f t="shared" si="964"/>
        <v/>
      </c>
      <c r="D30810" s="213" t="str">
        <f t="shared" si="965"/>
        <v/>
      </c>
    </row>
    <row r="30811" spans="2:4" x14ac:dyDescent="0.3">
      <c r="B30811" s="211" t="str">
        <f t="shared" si="964"/>
        <v/>
      </c>
      <c r="D30811" s="213" t="str">
        <f t="shared" si="965"/>
        <v/>
      </c>
    </row>
    <row r="30812" spans="2:4" x14ac:dyDescent="0.3">
      <c r="B30812" s="211" t="str">
        <f t="shared" si="964"/>
        <v/>
      </c>
      <c r="D30812" s="213" t="str">
        <f t="shared" si="965"/>
        <v/>
      </c>
    </row>
    <row r="30813" spans="2:4" x14ac:dyDescent="0.3">
      <c r="B30813" s="211" t="str">
        <f t="shared" si="964"/>
        <v/>
      </c>
      <c r="D30813" s="213" t="str">
        <f t="shared" si="965"/>
        <v/>
      </c>
    </row>
    <row r="30814" spans="2:4" x14ac:dyDescent="0.3">
      <c r="B30814" s="211" t="str">
        <f t="shared" si="964"/>
        <v/>
      </c>
      <c r="D30814" s="213" t="str">
        <f t="shared" si="965"/>
        <v/>
      </c>
    </row>
    <row r="30815" spans="2:4" x14ac:dyDescent="0.3">
      <c r="B30815" s="211" t="str">
        <f t="shared" si="964"/>
        <v/>
      </c>
      <c r="D30815" s="213" t="str">
        <f t="shared" si="965"/>
        <v/>
      </c>
    </row>
    <row r="30816" spans="2:4" x14ac:dyDescent="0.3">
      <c r="B30816" s="211" t="str">
        <f t="shared" si="964"/>
        <v/>
      </c>
      <c r="D30816" s="213" t="str">
        <f t="shared" si="965"/>
        <v/>
      </c>
    </row>
    <row r="30817" spans="2:4" x14ac:dyDescent="0.3">
      <c r="B30817" s="211" t="str">
        <f t="shared" si="964"/>
        <v/>
      </c>
      <c r="D30817" s="213" t="str">
        <f t="shared" si="965"/>
        <v/>
      </c>
    </row>
    <row r="30818" spans="2:4" x14ac:dyDescent="0.3">
      <c r="B30818" s="211" t="str">
        <f t="shared" si="964"/>
        <v/>
      </c>
      <c r="D30818" s="213" t="str">
        <f t="shared" si="965"/>
        <v/>
      </c>
    </row>
    <row r="30819" spans="2:4" x14ac:dyDescent="0.3">
      <c r="B30819" s="211" t="str">
        <f t="shared" si="964"/>
        <v/>
      </c>
      <c r="D30819" s="213" t="str">
        <f t="shared" si="965"/>
        <v/>
      </c>
    </row>
    <row r="30820" spans="2:4" x14ac:dyDescent="0.3">
      <c r="B30820" s="211" t="str">
        <f t="shared" si="964"/>
        <v/>
      </c>
      <c r="D30820" s="213" t="str">
        <f t="shared" si="965"/>
        <v/>
      </c>
    </row>
    <row r="30821" spans="2:4" x14ac:dyDescent="0.3">
      <c r="B30821" s="211" t="str">
        <f t="shared" si="964"/>
        <v/>
      </c>
      <c r="D30821" s="213" t="str">
        <f t="shared" si="965"/>
        <v/>
      </c>
    </row>
    <row r="30822" spans="2:4" x14ac:dyDescent="0.3">
      <c r="B30822" s="211" t="str">
        <f t="shared" si="964"/>
        <v/>
      </c>
      <c r="D30822" s="213" t="str">
        <f t="shared" si="965"/>
        <v/>
      </c>
    </row>
    <row r="30823" spans="2:4" x14ac:dyDescent="0.3">
      <c r="B30823" s="211" t="str">
        <f t="shared" si="964"/>
        <v/>
      </c>
      <c r="D30823" s="213" t="str">
        <f t="shared" si="965"/>
        <v/>
      </c>
    </row>
    <row r="30824" spans="2:4" x14ac:dyDescent="0.3">
      <c r="B30824" s="211" t="str">
        <f t="shared" si="964"/>
        <v/>
      </c>
      <c r="D30824" s="213" t="str">
        <f t="shared" si="965"/>
        <v/>
      </c>
    </row>
    <row r="30825" spans="2:4" x14ac:dyDescent="0.3">
      <c r="B30825" s="211" t="str">
        <f t="shared" si="964"/>
        <v/>
      </c>
      <c r="D30825" s="213" t="str">
        <f t="shared" si="965"/>
        <v/>
      </c>
    </row>
    <row r="30826" spans="2:4" x14ac:dyDescent="0.3">
      <c r="B30826" s="211" t="str">
        <f t="shared" si="964"/>
        <v/>
      </c>
      <c r="D30826" s="213" t="str">
        <f t="shared" si="965"/>
        <v/>
      </c>
    </row>
    <row r="30827" spans="2:4" x14ac:dyDescent="0.3">
      <c r="B30827" s="211" t="str">
        <f t="shared" si="964"/>
        <v/>
      </c>
      <c r="D30827" s="213" t="str">
        <f t="shared" si="965"/>
        <v/>
      </c>
    </row>
    <row r="30828" spans="2:4" x14ac:dyDescent="0.3">
      <c r="B30828" s="211" t="str">
        <f t="shared" si="964"/>
        <v/>
      </c>
      <c r="D30828" s="213" t="str">
        <f t="shared" si="965"/>
        <v/>
      </c>
    </row>
    <row r="30829" spans="2:4" x14ac:dyDescent="0.3">
      <c r="B30829" s="211" t="str">
        <f t="shared" si="964"/>
        <v/>
      </c>
      <c r="D30829" s="213" t="str">
        <f t="shared" si="965"/>
        <v/>
      </c>
    </row>
    <row r="30830" spans="2:4" x14ac:dyDescent="0.3">
      <c r="B30830" s="211" t="str">
        <f t="shared" si="964"/>
        <v/>
      </c>
      <c r="D30830" s="213" t="str">
        <f t="shared" si="965"/>
        <v/>
      </c>
    </row>
    <row r="30831" spans="2:4" x14ac:dyDescent="0.3">
      <c r="B30831" s="211" t="str">
        <f t="shared" si="964"/>
        <v/>
      </c>
      <c r="D30831" s="213" t="str">
        <f t="shared" si="965"/>
        <v/>
      </c>
    </row>
    <row r="30832" spans="2:4" x14ac:dyDescent="0.3">
      <c r="B30832" s="211" t="str">
        <f t="shared" si="964"/>
        <v/>
      </c>
      <c r="D30832" s="213" t="str">
        <f t="shared" si="965"/>
        <v/>
      </c>
    </row>
    <row r="30833" spans="2:4" x14ac:dyDescent="0.3">
      <c r="B30833" s="211" t="str">
        <f t="shared" si="964"/>
        <v/>
      </c>
      <c r="D30833" s="213" t="str">
        <f t="shared" si="965"/>
        <v/>
      </c>
    </row>
    <row r="30834" spans="2:4" x14ac:dyDescent="0.3">
      <c r="B30834" s="211" t="str">
        <f t="shared" si="964"/>
        <v/>
      </c>
      <c r="D30834" s="213" t="str">
        <f t="shared" si="965"/>
        <v/>
      </c>
    </row>
    <row r="30835" spans="2:4" x14ac:dyDescent="0.3">
      <c r="B30835" s="211" t="str">
        <f t="shared" si="964"/>
        <v/>
      </c>
      <c r="D30835" s="213" t="str">
        <f t="shared" si="965"/>
        <v/>
      </c>
    </row>
    <row r="30836" spans="2:4" x14ac:dyDescent="0.3">
      <c r="B30836" s="211" t="str">
        <f t="shared" si="964"/>
        <v/>
      </c>
      <c r="D30836" s="213" t="str">
        <f t="shared" si="965"/>
        <v/>
      </c>
    </row>
    <row r="30837" spans="2:4" x14ac:dyDescent="0.3">
      <c r="B30837" s="211" t="str">
        <f t="shared" si="964"/>
        <v/>
      </c>
      <c r="D30837" s="213" t="str">
        <f t="shared" si="965"/>
        <v/>
      </c>
    </row>
    <row r="30838" spans="2:4" x14ac:dyDescent="0.3">
      <c r="B30838" s="211" t="str">
        <f t="shared" si="964"/>
        <v/>
      </c>
      <c r="D30838" s="213" t="str">
        <f t="shared" si="965"/>
        <v/>
      </c>
    </row>
    <row r="30839" spans="2:4" x14ac:dyDescent="0.3">
      <c r="B30839" s="211" t="str">
        <f t="shared" si="964"/>
        <v/>
      </c>
      <c r="D30839" s="213" t="str">
        <f t="shared" si="965"/>
        <v/>
      </c>
    </row>
    <row r="30840" spans="2:4" x14ac:dyDescent="0.3">
      <c r="B30840" s="211" t="str">
        <f t="shared" si="964"/>
        <v/>
      </c>
      <c r="D30840" s="213" t="str">
        <f t="shared" si="965"/>
        <v/>
      </c>
    </row>
    <row r="30841" spans="2:4" x14ac:dyDescent="0.3">
      <c r="B30841" s="211" t="str">
        <f t="shared" si="964"/>
        <v/>
      </c>
      <c r="D30841" s="213" t="str">
        <f t="shared" si="965"/>
        <v/>
      </c>
    </row>
    <row r="30842" spans="2:4" x14ac:dyDescent="0.3">
      <c r="B30842" s="211" t="str">
        <f t="shared" si="964"/>
        <v/>
      </c>
      <c r="D30842" s="213" t="str">
        <f t="shared" si="965"/>
        <v/>
      </c>
    </row>
    <row r="30843" spans="2:4" x14ac:dyDescent="0.3">
      <c r="B30843" s="211" t="str">
        <f t="shared" si="964"/>
        <v/>
      </c>
      <c r="D30843" s="213" t="str">
        <f t="shared" si="965"/>
        <v/>
      </c>
    </row>
    <row r="30844" spans="2:4" x14ac:dyDescent="0.3">
      <c r="B30844" s="211" t="str">
        <f t="shared" si="964"/>
        <v/>
      </c>
      <c r="D30844" s="213" t="str">
        <f t="shared" si="965"/>
        <v/>
      </c>
    </row>
    <row r="30845" spans="2:4" x14ac:dyDescent="0.3">
      <c r="B30845" s="211" t="str">
        <f t="shared" si="964"/>
        <v/>
      </c>
      <c r="D30845" s="213" t="str">
        <f t="shared" si="965"/>
        <v/>
      </c>
    </row>
    <row r="30846" spans="2:4" x14ac:dyDescent="0.3">
      <c r="B30846" s="211" t="str">
        <f t="shared" si="964"/>
        <v/>
      </c>
      <c r="D30846" s="213" t="str">
        <f t="shared" si="965"/>
        <v/>
      </c>
    </row>
    <row r="30847" spans="2:4" x14ac:dyDescent="0.3">
      <c r="B30847" s="211" t="str">
        <f t="shared" si="964"/>
        <v/>
      </c>
      <c r="D30847" s="213" t="str">
        <f t="shared" si="965"/>
        <v/>
      </c>
    </row>
    <row r="30848" spans="2:4" x14ac:dyDescent="0.3">
      <c r="B30848" s="211" t="str">
        <f t="shared" si="964"/>
        <v/>
      </c>
      <c r="D30848" s="213" t="str">
        <f t="shared" si="965"/>
        <v/>
      </c>
    </row>
    <row r="30849" spans="2:4" x14ac:dyDescent="0.3">
      <c r="B30849" s="211" t="str">
        <f t="shared" si="964"/>
        <v/>
      </c>
      <c r="D30849" s="213" t="str">
        <f t="shared" si="965"/>
        <v/>
      </c>
    </row>
    <row r="30850" spans="2:4" x14ac:dyDescent="0.3">
      <c r="B30850" s="211" t="str">
        <f t="shared" si="964"/>
        <v/>
      </c>
      <c r="D30850" s="213" t="str">
        <f t="shared" si="965"/>
        <v/>
      </c>
    </row>
    <row r="30851" spans="2:4" x14ac:dyDescent="0.3">
      <c r="B30851" s="211" t="str">
        <f t="shared" si="964"/>
        <v/>
      </c>
      <c r="D30851" s="213" t="str">
        <f t="shared" si="965"/>
        <v/>
      </c>
    </row>
    <row r="30852" spans="2:4" x14ac:dyDescent="0.3">
      <c r="B30852" s="211" t="str">
        <f t="shared" si="964"/>
        <v/>
      </c>
      <c r="D30852" s="213" t="str">
        <f t="shared" si="965"/>
        <v/>
      </c>
    </row>
    <row r="30853" spans="2:4" x14ac:dyDescent="0.3">
      <c r="B30853" s="211" t="str">
        <f t="shared" si="964"/>
        <v/>
      </c>
      <c r="D30853" s="213" t="str">
        <f t="shared" si="965"/>
        <v/>
      </c>
    </row>
    <row r="30854" spans="2:4" x14ac:dyDescent="0.3">
      <c r="B30854" s="211" t="str">
        <f t="shared" ref="B30854:B30917" si="966">IF(NOT(ISBLANK(A30854)),INT(($B$2-A30854)/365.25),"")</f>
        <v/>
      </c>
      <c r="D30854" s="213" t="str">
        <f t="shared" ref="D30854:D30917" si="967">_xlfn.IFNA(VLOOKUP(B30854,AgeGroups,2,TRUE),"")</f>
        <v/>
      </c>
    </row>
    <row r="30855" spans="2:4" x14ac:dyDescent="0.3">
      <c r="B30855" s="211" t="str">
        <f t="shared" si="966"/>
        <v/>
      </c>
      <c r="D30855" s="213" t="str">
        <f t="shared" si="967"/>
        <v/>
      </c>
    </row>
    <row r="30856" spans="2:4" x14ac:dyDescent="0.3">
      <c r="B30856" s="211" t="str">
        <f t="shared" si="966"/>
        <v/>
      </c>
      <c r="D30856" s="213" t="str">
        <f t="shared" si="967"/>
        <v/>
      </c>
    </row>
    <row r="30857" spans="2:4" x14ac:dyDescent="0.3">
      <c r="B30857" s="211" t="str">
        <f t="shared" si="966"/>
        <v/>
      </c>
      <c r="D30857" s="213" t="str">
        <f t="shared" si="967"/>
        <v/>
      </c>
    </row>
    <row r="30858" spans="2:4" x14ac:dyDescent="0.3">
      <c r="B30858" s="211" t="str">
        <f t="shared" si="966"/>
        <v/>
      </c>
      <c r="D30858" s="213" t="str">
        <f t="shared" si="967"/>
        <v/>
      </c>
    </row>
    <row r="30859" spans="2:4" x14ac:dyDescent="0.3">
      <c r="B30859" s="211" t="str">
        <f t="shared" si="966"/>
        <v/>
      </c>
      <c r="D30859" s="213" t="str">
        <f t="shared" si="967"/>
        <v/>
      </c>
    </row>
    <row r="30860" spans="2:4" x14ac:dyDescent="0.3">
      <c r="B30860" s="211" t="str">
        <f t="shared" si="966"/>
        <v/>
      </c>
      <c r="D30860" s="213" t="str">
        <f t="shared" si="967"/>
        <v/>
      </c>
    </row>
    <row r="30861" spans="2:4" x14ac:dyDescent="0.3">
      <c r="B30861" s="211" t="str">
        <f t="shared" si="966"/>
        <v/>
      </c>
      <c r="D30861" s="213" t="str">
        <f t="shared" si="967"/>
        <v/>
      </c>
    </row>
    <row r="30862" spans="2:4" x14ac:dyDescent="0.3">
      <c r="B30862" s="211" t="str">
        <f t="shared" si="966"/>
        <v/>
      </c>
      <c r="D30862" s="213" t="str">
        <f t="shared" si="967"/>
        <v/>
      </c>
    </row>
    <row r="30863" spans="2:4" x14ac:dyDescent="0.3">
      <c r="B30863" s="211" t="str">
        <f t="shared" si="966"/>
        <v/>
      </c>
      <c r="D30863" s="213" t="str">
        <f t="shared" si="967"/>
        <v/>
      </c>
    </row>
    <row r="30864" spans="2:4" x14ac:dyDescent="0.3">
      <c r="B30864" s="211" t="str">
        <f t="shared" si="966"/>
        <v/>
      </c>
      <c r="D30864" s="213" t="str">
        <f t="shared" si="967"/>
        <v/>
      </c>
    </row>
    <row r="30865" spans="2:4" x14ac:dyDescent="0.3">
      <c r="B30865" s="211" t="str">
        <f t="shared" si="966"/>
        <v/>
      </c>
      <c r="D30865" s="213" t="str">
        <f t="shared" si="967"/>
        <v/>
      </c>
    </row>
    <row r="30866" spans="2:4" x14ac:dyDescent="0.3">
      <c r="B30866" s="211" t="str">
        <f t="shared" si="966"/>
        <v/>
      </c>
      <c r="D30866" s="213" t="str">
        <f t="shared" si="967"/>
        <v/>
      </c>
    </row>
    <row r="30867" spans="2:4" x14ac:dyDescent="0.3">
      <c r="B30867" s="211" t="str">
        <f t="shared" si="966"/>
        <v/>
      </c>
      <c r="D30867" s="213" t="str">
        <f t="shared" si="967"/>
        <v/>
      </c>
    </row>
    <row r="30868" spans="2:4" x14ac:dyDescent="0.3">
      <c r="B30868" s="211" t="str">
        <f t="shared" si="966"/>
        <v/>
      </c>
      <c r="D30868" s="213" t="str">
        <f t="shared" si="967"/>
        <v/>
      </c>
    </row>
    <row r="30869" spans="2:4" x14ac:dyDescent="0.3">
      <c r="B30869" s="211" t="str">
        <f t="shared" si="966"/>
        <v/>
      </c>
      <c r="D30869" s="213" t="str">
        <f t="shared" si="967"/>
        <v/>
      </c>
    </row>
    <row r="30870" spans="2:4" x14ac:dyDescent="0.3">
      <c r="B30870" s="211" t="str">
        <f t="shared" si="966"/>
        <v/>
      </c>
      <c r="D30870" s="213" t="str">
        <f t="shared" si="967"/>
        <v/>
      </c>
    </row>
    <row r="30871" spans="2:4" x14ac:dyDescent="0.3">
      <c r="B30871" s="211" t="str">
        <f t="shared" si="966"/>
        <v/>
      </c>
      <c r="D30871" s="213" t="str">
        <f t="shared" si="967"/>
        <v/>
      </c>
    </row>
    <row r="30872" spans="2:4" x14ac:dyDescent="0.3">
      <c r="B30872" s="211" t="str">
        <f t="shared" si="966"/>
        <v/>
      </c>
      <c r="D30872" s="213" t="str">
        <f t="shared" si="967"/>
        <v/>
      </c>
    </row>
    <row r="30873" spans="2:4" x14ac:dyDescent="0.3">
      <c r="B30873" s="211" t="str">
        <f t="shared" si="966"/>
        <v/>
      </c>
      <c r="D30873" s="213" t="str">
        <f t="shared" si="967"/>
        <v/>
      </c>
    </row>
    <row r="30874" spans="2:4" x14ac:dyDescent="0.3">
      <c r="B30874" s="211" t="str">
        <f t="shared" si="966"/>
        <v/>
      </c>
      <c r="D30874" s="213" t="str">
        <f t="shared" si="967"/>
        <v/>
      </c>
    </row>
    <row r="30875" spans="2:4" x14ac:dyDescent="0.3">
      <c r="B30875" s="211" t="str">
        <f t="shared" si="966"/>
        <v/>
      </c>
      <c r="D30875" s="213" t="str">
        <f t="shared" si="967"/>
        <v/>
      </c>
    </row>
    <row r="30876" spans="2:4" x14ac:dyDescent="0.3">
      <c r="B30876" s="211" t="str">
        <f t="shared" si="966"/>
        <v/>
      </c>
      <c r="D30876" s="213" t="str">
        <f t="shared" si="967"/>
        <v/>
      </c>
    </row>
    <row r="30877" spans="2:4" x14ac:dyDescent="0.3">
      <c r="B30877" s="211" t="str">
        <f t="shared" si="966"/>
        <v/>
      </c>
      <c r="D30877" s="213" t="str">
        <f t="shared" si="967"/>
        <v/>
      </c>
    </row>
    <row r="30878" spans="2:4" x14ac:dyDescent="0.3">
      <c r="B30878" s="211" t="str">
        <f t="shared" si="966"/>
        <v/>
      </c>
      <c r="D30878" s="213" t="str">
        <f t="shared" si="967"/>
        <v/>
      </c>
    </row>
    <row r="30879" spans="2:4" x14ac:dyDescent="0.3">
      <c r="B30879" s="211" t="str">
        <f t="shared" si="966"/>
        <v/>
      </c>
      <c r="D30879" s="213" t="str">
        <f t="shared" si="967"/>
        <v/>
      </c>
    </row>
    <row r="30880" spans="2:4" x14ac:dyDescent="0.3">
      <c r="B30880" s="211" t="str">
        <f t="shared" si="966"/>
        <v/>
      </c>
      <c r="D30880" s="213" t="str">
        <f t="shared" si="967"/>
        <v/>
      </c>
    </row>
    <row r="30881" spans="2:4" x14ac:dyDescent="0.3">
      <c r="B30881" s="211" t="str">
        <f t="shared" si="966"/>
        <v/>
      </c>
      <c r="D30881" s="213" t="str">
        <f t="shared" si="967"/>
        <v/>
      </c>
    </row>
    <row r="30882" spans="2:4" x14ac:dyDescent="0.3">
      <c r="B30882" s="211" t="str">
        <f t="shared" si="966"/>
        <v/>
      </c>
      <c r="D30882" s="213" t="str">
        <f t="shared" si="967"/>
        <v/>
      </c>
    </row>
    <row r="30883" spans="2:4" x14ac:dyDescent="0.3">
      <c r="B30883" s="211" t="str">
        <f t="shared" si="966"/>
        <v/>
      </c>
      <c r="D30883" s="213" t="str">
        <f t="shared" si="967"/>
        <v/>
      </c>
    </row>
    <row r="30884" spans="2:4" x14ac:dyDescent="0.3">
      <c r="B30884" s="211" t="str">
        <f t="shared" si="966"/>
        <v/>
      </c>
      <c r="D30884" s="213" t="str">
        <f t="shared" si="967"/>
        <v/>
      </c>
    </row>
    <row r="30885" spans="2:4" x14ac:dyDescent="0.3">
      <c r="B30885" s="211" t="str">
        <f t="shared" si="966"/>
        <v/>
      </c>
      <c r="D30885" s="213" t="str">
        <f t="shared" si="967"/>
        <v/>
      </c>
    </row>
    <row r="30886" spans="2:4" x14ac:dyDescent="0.3">
      <c r="B30886" s="211" t="str">
        <f t="shared" si="966"/>
        <v/>
      </c>
      <c r="D30886" s="213" t="str">
        <f t="shared" si="967"/>
        <v/>
      </c>
    </row>
    <row r="30887" spans="2:4" x14ac:dyDescent="0.3">
      <c r="B30887" s="211" t="str">
        <f t="shared" si="966"/>
        <v/>
      </c>
      <c r="D30887" s="213" t="str">
        <f t="shared" si="967"/>
        <v/>
      </c>
    </row>
    <row r="30888" spans="2:4" x14ac:dyDescent="0.3">
      <c r="B30888" s="211" t="str">
        <f t="shared" si="966"/>
        <v/>
      </c>
      <c r="D30888" s="213" t="str">
        <f t="shared" si="967"/>
        <v/>
      </c>
    </row>
    <row r="30889" spans="2:4" x14ac:dyDescent="0.3">
      <c r="B30889" s="211" t="str">
        <f t="shared" si="966"/>
        <v/>
      </c>
      <c r="D30889" s="213" t="str">
        <f t="shared" si="967"/>
        <v/>
      </c>
    </row>
    <row r="30890" spans="2:4" x14ac:dyDescent="0.3">
      <c r="B30890" s="211" t="str">
        <f t="shared" si="966"/>
        <v/>
      </c>
      <c r="D30890" s="213" t="str">
        <f t="shared" si="967"/>
        <v/>
      </c>
    </row>
    <row r="30891" spans="2:4" x14ac:dyDescent="0.3">
      <c r="B30891" s="211" t="str">
        <f t="shared" si="966"/>
        <v/>
      </c>
      <c r="D30891" s="213" t="str">
        <f t="shared" si="967"/>
        <v/>
      </c>
    </row>
    <row r="30892" spans="2:4" x14ac:dyDescent="0.3">
      <c r="B30892" s="211" t="str">
        <f t="shared" si="966"/>
        <v/>
      </c>
      <c r="D30892" s="213" t="str">
        <f t="shared" si="967"/>
        <v/>
      </c>
    </row>
    <row r="30893" spans="2:4" x14ac:dyDescent="0.3">
      <c r="B30893" s="211" t="str">
        <f t="shared" si="966"/>
        <v/>
      </c>
      <c r="D30893" s="213" t="str">
        <f t="shared" si="967"/>
        <v/>
      </c>
    </row>
    <row r="30894" spans="2:4" x14ac:dyDescent="0.3">
      <c r="B30894" s="211" t="str">
        <f t="shared" si="966"/>
        <v/>
      </c>
      <c r="D30894" s="213" t="str">
        <f t="shared" si="967"/>
        <v/>
      </c>
    </row>
    <row r="30895" spans="2:4" x14ac:dyDescent="0.3">
      <c r="B30895" s="211" t="str">
        <f t="shared" si="966"/>
        <v/>
      </c>
      <c r="D30895" s="213" t="str">
        <f t="shared" si="967"/>
        <v/>
      </c>
    </row>
    <row r="30896" spans="2:4" x14ac:dyDescent="0.3">
      <c r="B30896" s="211" t="str">
        <f t="shared" si="966"/>
        <v/>
      </c>
      <c r="D30896" s="213" t="str">
        <f t="shared" si="967"/>
        <v/>
      </c>
    </row>
    <row r="30897" spans="2:4" x14ac:dyDescent="0.3">
      <c r="B30897" s="211" t="str">
        <f t="shared" si="966"/>
        <v/>
      </c>
      <c r="D30897" s="213" t="str">
        <f t="shared" si="967"/>
        <v/>
      </c>
    </row>
    <row r="30898" spans="2:4" x14ac:dyDescent="0.3">
      <c r="B30898" s="211" t="str">
        <f t="shared" si="966"/>
        <v/>
      </c>
      <c r="D30898" s="213" t="str">
        <f t="shared" si="967"/>
        <v/>
      </c>
    </row>
    <row r="30899" spans="2:4" x14ac:dyDescent="0.3">
      <c r="B30899" s="211" t="str">
        <f t="shared" si="966"/>
        <v/>
      </c>
      <c r="D30899" s="213" t="str">
        <f t="shared" si="967"/>
        <v/>
      </c>
    </row>
    <row r="30900" spans="2:4" x14ac:dyDescent="0.3">
      <c r="B30900" s="211" t="str">
        <f t="shared" si="966"/>
        <v/>
      </c>
      <c r="D30900" s="213" t="str">
        <f t="shared" si="967"/>
        <v/>
      </c>
    </row>
    <row r="30901" spans="2:4" x14ac:dyDescent="0.3">
      <c r="B30901" s="211" t="str">
        <f t="shared" si="966"/>
        <v/>
      </c>
      <c r="D30901" s="213" t="str">
        <f t="shared" si="967"/>
        <v/>
      </c>
    </row>
    <row r="30902" spans="2:4" x14ac:dyDescent="0.3">
      <c r="B30902" s="211" t="str">
        <f t="shared" si="966"/>
        <v/>
      </c>
      <c r="D30902" s="213" t="str">
        <f t="shared" si="967"/>
        <v/>
      </c>
    </row>
    <row r="30903" spans="2:4" x14ac:dyDescent="0.3">
      <c r="B30903" s="211" t="str">
        <f t="shared" si="966"/>
        <v/>
      </c>
      <c r="D30903" s="213" t="str">
        <f t="shared" si="967"/>
        <v/>
      </c>
    </row>
    <row r="30904" spans="2:4" x14ac:dyDescent="0.3">
      <c r="B30904" s="211" t="str">
        <f t="shared" si="966"/>
        <v/>
      </c>
      <c r="D30904" s="213" t="str">
        <f t="shared" si="967"/>
        <v/>
      </c>
    </row>
    <row r="30905" spans="2:4" x14ac:dyDescent="0.3">
      <c r="B30905" s="211" t="str">
        <f t="shared" si="966"/>
        <v/>
      </c>
      <c r="D30905" s="213" t="str">
        <f t="shared" si="967"/>
        <v/>
      </c>
    </row>
    <row r="30906" spans="2:4" x14ac:dyDescent="0.3">
      <c r="B30906" s="211" t="str">
        <f t="shared" si="966"/>
        <v/>
      </c>
      <c r="D30906" s="213" t="str">
        <f t="shared" si="967"/>
        <v/>
      </c>
    </row>
    <row r="30907" spans="2:4" x14ac:dyDescent="0.3">
      <c r="B30907" s="211" t="str">
        <f t="shared" si="966"/>
        <v/>
      </c>
      <c r="D30907" s="213" t="str">
        <f t="shared" si="967"/>
        <v/>
      </c>
    </row>
    <row r="30908" spans="2:4" x14ac:dyDescent="0.3">
      <c r="B30908" s="211" t="str">
        <f t="shared" si="966"/>
        <v/>
      </c>
      <c r="D30908" s="213" t="str">
        <f t="shared" si="967"/>
        <v/>
      </c>
    </row>
    <row r="30909" spans="2:4" x14ac:dyDescent="0.3">
      <c r="B30909" s="211" t="str">
        <f t="shared" si="966"/>
        <v/>
      </c>
      <c r="D30909" s="213" t="str">
        <f t="shared" si="967"/>
        <v/>
      </c>
    </row>
    <row r="30910" spans="2:4" x14ac:dyDescent="0.3">
      <c r="B30910" s="211" t="str">
        <f t="shared" si="966"/>
        <v/>
      </c>
      <c r="D30910" s="213" t="str">
        <f t="shared" si="967"/>
        <v/>
      </c>
    </row>
    <row r="30911" spans="2:4" x14ac:dyDescent="0.3">
      <c r="B30911" s="211" t="str">
        <f t="shared" si="966"/>
        <v/>
      </c>
      <c r="D30911" s="213" t="str">
        <f t="shared" si="967"/>
        <v/>
      </c>
    </row>
    <row r="30912" spans="2:4" x14ac:dyDescent="0.3">
      <c r="B30912" s="211" t="str">
        <f t="shared" si="966"/>
        <v/>
      </c>
      <c r="D30912" s="213" t="str">
        <f t="shared" si="967"/>
        <v/>
      </c>
    </row>
    <row r="30913" spans="2:4" x14ac:dyDescent="0.3">
      <c r="B30913" s="211" t="str">
        <f t="shared" si="966"/>
        <v/>
      </c>
      <c r="D30913" s="213" t="str">
        <f t="shared" si="967"/>
        <v/>
      </c>
    </row>
    <row r="30914" spans="2:4" x14ac:dyDescent="0.3">
      <c r="B30914" s="211" t="str">
        <f t="shared" si="966"/>
        <v/>
      </c>
      <c r="D30914" s="213" t="str">
        <f t="shared" si="967"/>
        <v/>
      </c>
    </row>
    <row r="30915" spans="2:4" x14ac:dyDescent="0.3">
      <c r="B30915" s="211" t="str">
        <f t="shared" si="966"/>
        <v/>
      </c>
      <c r="D30915" s="213" t="str">
        <f t="shared" si="967"/>
        <v/>
      </c>
    </row>
    <row r="30916" spans="2:4" x14ac:dyDescent="0.3">
      <c r="B30916" s="211" t="str">
        <f t="shared" si="966"/>
        <v/>
      </c>
      <c r="D30916" s="213" t="str">
        <f t="shared" si="967"/>
        <v/>
      </c>
    </row>
    <row r="30917" spans="2:4" x14ac:dyDescent="0.3">
      <c r="B30917" s="211" t="str">
        <f t="shared" si="966"/>
        <v/>
      </c>
      <c r="D30917" s="213" t="str">
        <f t="shared" si="967"/>
        <v/>
      </c>
    </row>
    <row r="30918" spans="2:4" x14ac:dyDescent="0.3">
      <c r="B30918" s="211" t="str">
        <f t="shared" ref="B30918:B30981" si="968">IF(NOT(ISBLANK(A30918)),INT(($B$2-A30918)/365.25),"")</f>
        <v/>
      </c>
      <c r="D30918" s="213" t="str">
        <f t="shared" ref="D30918:D30981" si="969">_xlfn.IFNA(VLOOKUP(B30918,AgeGroups,2,TRUE),"")</f>
        <v/>
      </c>
    </row>
    <row r="30919" spans="2:4" x14ac:dyDescent="0.3">
      <c r="B30919" s="211" t="str">
        <f t="shared" si="968"/>
        <v/>
      </c>
      <c r="D30919" s="213" t="str">
        <f t="shared" si="969"/>
        <v/>
      </c>
    </row>
    <row r="30920" spans="2:4" x14ac:dyDescent="0.3">
      <c r="B30920" s="211" t="str">
        <f t="shared" si="968"/>
        <v/>
      </c>
      <c r="D30920" s="213" t="str">
        <f t="shared" si="969"/>
        <v/>
      </c>
    </row>
    <row r="30921" spans="2:4" x14ac:dyDescent="0.3">
      <c r="B30921" s="211" t="str">
        <f t="shared" si="968"/>
        <v/>
      </c>
      <c r="D30921" s="213" t="str">
        <f t="shared" si="969"/>
        <v/>
      </c>
    </row>
    <row r="30922" spans="2:4" x14ac:dyDescent="0.3">
      <c r="B30922" s="211" t="str">
        <f t="shared" si="968"/>
        <v/>
      </c>
      <c r="D30922" s="213" t="str">
        <f t="shared" si="969"/>
        <v/>
      </c>
    </row>
    <row r="30923" spans="2:4" x14ac:dyDescent="0.3">
      <c r="B30923" s="211" t="str">
        <f t="shared" si="968"/>
        <v/>
      </c>
      <c r="D30923" s="213" t="str">
        <f t="shared" si="969"/>
        <v/>
      </c>
    </row>
    <row r="30924" spans="2:4" x14ac:dyDescent="0.3">
      <c r="B30924" s="211" t="str">
        <f t="shared" si="968"/>
        <v/>
      </c>
      <c r="D30924" s="213" t="str">
        <f t="shared" si="969"/>
        <v/>
      </c>
    </row>
    <row r="30925" spans="2:4" x14ac:dyDescent="0.3">
      <c r="B30925" s="211" t="str">
        <f t="shared" si="968"/>
        <v/>
      </c>
      <c r="D30925" s="213" t="str">
        <f t="shared" si="969"/>
        <v/>
      </c>
    </row>
    <row r="30926" spans="2:4" x14ac:dyDescent="0.3">
      <c r="B30926" s="211" t="str">
        <f t="shared" si="968"/>
        <v/>
      </c>
      <c r="D30926" s="213" t="str">
        <f t="shared" si="969"/>
        <v/>
      </c>
    </row>
    <row r="30927" spans="2:4" x14ac:dyDescent="0.3">
      <c r="B30927" s="211" t="str">
        <f t="shared" si="968"/>
        <v/>
      </c>
      <c r="D30927" s="213" t="str">
        <f t="shared" si="969"/>
        <v/>
      </c>
    </row>
    <row r="30928" spans="2:4" x14ac:dyDescent="0.3">
      <c r="B30928" s="211" t="str">
        <f t="shared" si="968"/>
        <v/>
      </c>
      <c r="D30928" s="213" t="str">
        <f t="shared" si="969"/>
        <v/>
      </c>
    </row>
    <row r="30929" spans="2:4" x14ac:dyDescent="0.3">
      <c r="B30929" s="211" t="str">
        <f t="shared" si="968"/>
        <v/>
      </c>
      <c r="D30929" s="213" t="str">
        <f t="shared" si="969"/>
        <v/>
      </c>
    </row>
    <row r="30930" spans="2:4" x14ac:dyDescent="0.3">
      <c r="B30930" s="211" t="str">
        <f t="shared" si="968"/>
        <v/>
      </c>
      <c r="D30930" s="213" t="str">
        <f t="shared" si="969"/>
        <v/>
      </c>
    </row>
    <row r="30931" spans="2:4" x14ac:dyDescent="0.3">
      <c r="B30931" s="211" t="str">
        <f t="shared" si="968"/>
        <v/>
      </c>
      <c r="D30931" s="213" t="str">
        <f t="shared" si="969"/>
        <v/>
      </c>
    </row>
    <row r="30932" spans="2:4" x14ac:dyDescent="0.3">
      <c r="B30932" s="211" t="str">
        <f t="shared" si="968"/>
        <v/>
      </c>
      <c r="D30932" s="213" t="str">
        <f t="shared" si="969"/>
        <v/>
      </c>
    </row>
    <row r="30933" spans="2:4" x14ac:dyDescent="0.3">
      <c r="B30933" s="211" t="str">
        <f t="shared" si="968"/>
        <v/>
      </c>
      <c r="D30933" s="213" t="str">
        <f t="shared" si="969"/>
        <v/>
      </c>
    </row>
    <row r="30934" spans="2:4" x14ac:dyDescent="0.3">
      <c r="B30934" s="211" t="str">
        <f t="shared" si="968"/>
        <v/>
      </c>
      <c r="D30934" s="213" t="str">
        <f t="shared" si="969"/>
        <v/>
      </c>
    </row>
    <row r="30935" spans="2:4" x14ac:dyDescent="0.3">
      <c r="B30935" s="211" t="str">
        <f t="shared" si="968"/>
        <v/>
      </c>
      <c r="D30935" s="213" t="str">
        <f t="shared" si="969"/>
        <v/>
      </c>
    </row>
    <row r="30936" spans="2:4" x14ac:dyDescent="0.3">
      <c r="B30936" s="211" t="str">
        <f t="shared" si="968"/>
        <v/>
      </c>
      <c r="D30936" s="213" t="str">
        <f t="shared" si="969"/>
        <v/>
      </c>
    </row>
    <row r="30937" spans="2:4" x14ac:dyDescent="0.3">
      <c r="B30937" s="211" t="str">
        <f t="shared" si="968"/>
        <v/>
      </c>
      <c r="D30937" s="213" t="str">
        <f t="shared" si="969"/>
        <v/>
      </c>
    </row>
    <row r="30938" spans="2:4" x14ac:dyDescent="0.3">
      <c r="B30938" s="211" t="str">
        <f t="shared" si="968"/>
        <v/>
      </c>
      <c r="D30938" s="213" t="str">
        <f t="shared" si="969"/>
        <v/>
      </c>
    </row>
    <row r="30939" spans="2:4" x14ac:dyDescent="0.3">
      <c r="B30939" s="211" t="str">
        <f t="shared" si="968"/>
        <v/>
      </c>
      <c r="D30939" s="213" t="str">
        <f t="shared" si="969"/>
        <v/>
      </c>
    </row>
    <row r="30940" spans="2:4" x14ac:dyDescent="0.3">
      <c r="B30940" s="211" t="str">
        <f t="shared" si="968"/>
        <v/>
      </c>
      <c r="D30940" s="213" t="str">
        <f t="shared" si="969"/>
        <v/>
      </c>
    </row>
    <row r="30941" spans="2:4" x14ac:dyDescent="0.3">
      <c r="B30941" s="211" t="str">
        <f t="shared" si="968"/>
        <v/>
      </c>
      <c r="D30941" s="213" t="str">
        <f t="shared" si="969"/>
        <v/>
      </c>
    </row>
    <row r="30942" spans="2:4" x14ac:dyDescent="0.3">
      <c r="B30942" s="211" t="str">
        <f t="shared" si="968"/>
        <v/>
      </c>
      <c r="D30942" s="213" t="str">
        <f t="shared" si="969"/>
        <v/>
      </c>
    </row>
    <row r="30943" spans="2:4" x14ac:dyDescent="0.3">
      <c r="B30943" s="211" t="str">
        <f t="shared" si="968"/>
        <v/>
      </c>
      <c r="D30943" s="213" t="str">
        <f t="shared" si="969"/>
        <v/>
      </c>
    </row>
    <row r="30944" spans="2:4" x14ac:dyDescent="0.3">
      <c r="B30944" s="211" t="str">
        <f t="shared" si="968"/>
        <v/>
      </c>
      <c r="D30944" s="213" t="str">
        <f t="shared" si="969"/>
        <v/>
      </c>
    </row>
    <row r="30945" spans="2:4" x14ac:dyDescent="0.3">
      <c r="B30945" s="211" t="str">
        <f t="shared" si="968"/>
        <v/>
      </c>
      <c r="D30945" s="213" t="str">
        <f t="shared" si="969"/>
        <v/>
      </c>
    </row>
    <row r="30946" spans="2:4" x14ac:dyDescent="0.3">
      <c r="B30946" s="211" t="str">
        <f t="shared" si="968"/>
        <v/>
      </c>
      <c r="D30946" s="213" t="str">
        <f t="shared" si="969"/>
        <v/>
      </c>
    </row>
    <row r="30947" spans="2:4" x14ac:dyDescent="0.3">
      <c r="B30947" s="211" t="str">
        <f t="shared" si="968"/>
        <v/>
      </c>
      <c r="D30947" s="213" t="str">
        <f t="shared" si="969"/>
        <v/>
      </c>
    </row>
    <row r="30948" spans="2:4" x14ac:dyDescent="0.3">
      <c r="B30948" s="211" t="str">
        <f t="shared" si="968"/>
        <v/>
      </c>
      <c r="D30948" s="213" t="str">
        <f t="shared" si="969"/>
        <v/>
      </c>
    </row>
    <row r="30949" spans="2:4" x14ac:dyDescent="0.3">
      <c r="B30949" s="211" t="str">
        <f t="shared" si="968"/>
        <v/>
      </c>
      <c r="D30949" s="213" t="str">
        <f t="shared" si="969"/>
        <v/>
      </c>
    </row>
    <row r="30950" spans="2:4" x14ac:dyDescent="0.3">
      <c r="B30950" s="211" t="str">
        <f t="shared" si="968"/>
        <v/>
      </c>
      <c r="D30950" s="213" t="str">
        <f t="shared" si="969"/>
        <v/>
      </c>
    </row>
    <row r="30951" spans="2:4" x14ac:dyDescent="0.3">
      <c r="B30951" s="211" t="str">
        <f t="shared" si="968"/>
        <v/>
      </c>
      <c r="D30951" s="213" t="str">
        <f t="shared" si="969"/>
        <v/>
      </c>
    </row>
    <row r="30952" spans="2:4" x14ac:dyDescent="0.3">
      <c r="B30952" s="211" t="str">
        <f t="shared" si="968"/>
        <v/>
      </c>
      <c r="D30952" s="213" t="str">
        <f t="shared" si="969"/>
        <v/>
      </c>
    </row>
    <row r="30953" spans="2:4" x14ac:dyDescent="0.3">
      <c r="B30953" s="211" t="str">
        <f t="shared" si="968"/>
        <v/>
      </c>
      <c r="D30953" s="213" t="str">
        <f t="shared" si="969"/>
        <v/>
      </c>
    </row>
    <row r="30954" spans="2:4" x14ac:dyDescent="0.3">
      <c r="B30954" s="211" t="str">
        <f t="shared" si="968"/>
        <v/>
      </c>
      <c r="D30954" s="213" t="str">
        <f t="shared" si="969"/>
        <v/>
      </c>
    </row>
    <row r="30955" spans="2:4" x14ac:dyDescent="0.3">
      <c r="B30955" s="211" t="str">
        <f t="shared" si="968"/>
        <v/>
      </c>
      <c r="D30955" s="213" t="str">
        <f t="shared" si="969"/>
        <v/>
      </c>
    </row>
    <row r="30956" spans="2:4" x14ac:dyDescent="0.3">
      <c r="B30956" s="211" t="str">
        <f t="shared" si="968"/>
        <v/>
      </c>
      <c r="D30956" s="213" t="str">
        <f t="shared" si="969"/>
        <v/>
      </c>
    </row>
    <row r="30957" spans="2:4" x14ac:dyDescent="0.3">
      <c r="B30957" s="211" t="str">
        <f t="shared" si="968"/>
        <v/>
      </c>
      <c r="D30957" s="213" t="str">
        <f t="shared" si="969"/>
        <v/>
      </c>
    </row>
    <row r="30958" spans="2:4" x14ac:dyDescent="0.3">
      <c r="B30958" s="211" t="str">
        <f t="shared" si="968"/>
        <v/>
      </c>
      <c r="D30958" s="213" t="str">
        <f t="shared" si="969"/>
        <v/>
      </c>
    </row>
    <row r="30959" spans="2:4" x14ac:dyDescent="0.3">
      <c r="B30959" s="211" t="str">
        <f t="shared" si="968"/>
        <v/>
      </c>
      <c r="D30959" s="213" t="str">
        <f t="shared" si="969"/>
        <v/>
      </c>
    </row>
    <row r="30960" spans="2:4" x14ac:dyDescent="0.3">
      <c r="B30960" s="211" t="str">
        <f t="shared" si="968"/>
        <v/>
      </c>
      <c r="D30960" s="213" t="str">
        <f t="shared" si="969"/>
        <v/>
      </c>
    </row>
    <row r="30961" spans="2:4" x14ac:dyDescent="0.3">
      <c r="B30961" s="211" t="str">
        <f t="shared" si="968"/>
        <v/>
      </c>
      <c r="D30961" s="213" t="str">
        <f t="shared" si="969"/>
        <v/>
      </c>
    </row>
    <row r="30962" spans="2:4" x14ac:dyDescent="0.3">
      <c r="B30962" s="211" t="str">
        <f t="shared" si="968"/>
        <v/>
      </c>
      <c r="D30962" s="213" t="str">
        <f t="shared" si="969"/>
        <v/>
      </c>
    </row>
    <row r="30963" spans="2:4" x14ac:dyDescent="0.3">
      <c r="B30963" s="211" t="str">
        <f t="shared" si="968"/>
        <v/>
      </c>
      <c r="D30963" s="213" t="str">
        <f t="shared" si="969"/>
        <v/>
      </c>
    </row>
    <row r="30964" spans="2:4" x14ac:dyDescent="0.3">
      <c r="B30964" s="211" t="str">
        <f t="shared" si="968"/>
        <v/>
      </c>
      <c r="D30964" s="213" t="str">
        <f t="shared" si="969"/>
        <v/>
      </c>
    </row>
    <row r="30965" spans="2:4" x14ac:dyDescent="0.3">
      <c r="B30965" s="211" t="str">
        <f t="shared" si="968"/>
        <v/>
      </c>
      <c r="D30965" s="213" t="str">
        <f t="shared" si="969"/>
        <v/>
      </c>
    </row>
    <row r="30966" spans="2:4" x14ac:dyDescent="0.3">
      <c r="B30966" s="211" t="str">
        <f t="shared" si="968"/>
        <v/>
      </c>
      <c r="D30966" s="213" t="str">
        <f t="shared" si="969"/>
        <v/>
      </c>
    </row>
    <row r="30967" spans="2:4" x14ac:dyDescent="0.3">
      <c r="B30967" s="211" t="str">
        <f t="shared" si="968"/>
        <v/>
      </c>
      <c r="D30967" s="213" t="str">
        <f t="shared" si="969"/>
        <v/>
      </c>
    </row>
    <row r="30968" spans="2:4" x14ac:dyDescent="0.3">
      <c r="B30968" s="211" t="str">
        <f t="shared" si="968"/>
        <v/>
      </c>
      <c r="D30968" s="213" t="str">
        <f t="shared" si="969"/>
        <v/>
      </c>
    </row>
    <row r="30969" spans="2:4" x14ac:dyDescent="0.3">
      <c r="B30969" s="211" t="str">
        <f t="shared" si="968"/>
        <v/>
      </c>
      <c r="D30969" s="213" t="str">
        <f t="shared" si="969"/>
        <v/>
      </c>
    </row>
    <row r="30970" spans="2:4" x14ac:dyDescent="0.3">
      <c r="B30970" s="211" t="str">
        <f t="shared" si="968"/>
        <v/>
      </c>
      <c r="D30970" s="213" t="str">
        <f t="shared" si="969"/>
        <v/>
      </c>
    </row>
    <row r="30971" spans="2:4" x14ac:dyDescent="0.3">
      <c r="B30971" s="211" t="str">
        <f t="shared" si="968"/>
        <v/>
      </c>
      <c r="D30971" s="213" t="str">
        <f t="shared" si="969"/>
        <v/>
      </c>
    </row>
    <row r="30972" spans="2:4" x14ac:dyDescent="0.3">
      <c r="B30972" s="211" t="str">
        <f t="shared" si="968"/>
        <v/>
      </c>
      <c r="D30972" s="213" t="str">
        <f t="shared" si="969"/>
        <v/>
      </c>
    </row>
    <row r="30973" spans="2:4" x14ac:dyDescent="0.3">
      <c r="B30973" s="211" t="str">
        <f t="shared" si="968"/>
        <v/>
      </c>
      <c r="D30973" s="213" t="str">
        <f t="shared" si="969"/>
        <v/>
      </c>
    </row>
    <row r="30974" spans="2:4" x14ac:dyDescent="0.3">
      <c r="B30974" s="211" t="str">
        <f t="shared" si="968"/>
        <v/>
      </c>
      <c r="D30974" s="213" t="str">
        <f t="shared" si="969"/>
        <v/>
      </c>
    </row>
    <row r="30975" spans="2:4" x14ac:dyDescent="0.3">
      <c r="B30975" s="211" t="str">
        <f t="shared" si="968"/>
        <v/>
      </c>
      <c r="D30975" s="213" t="str">
        <f t="shared" si="969"/>
        <v/>
      </c>
    </row>
    <row r="30976" spans="2:4" x14ac:dyDescent="0.3">
      <c r="B30976" s="211" t="str">
        <f t="shared" si="968"/>
        <v/>
      </c>
      <c r="D30976" s="213" t="str">
        <f t="shared" si="969"/>
        <v/>
      </c>
    </row>
    <row r="30977" spans="2:4" x14ac:dyDescent="0.3">
      <c r="B30977" s="211" t="str">
        <f t="shared" si="968"/>
        <v/>
      </c>
      <c r="D30977" s="213" t="str">
        <f t="shared" si="969"/>
        <v/>
      </c>
    </row>
    <row r="30978" spans="2:4" x14ac:dyDescent="0.3">
      <c r="B30978" s="211" t="str">
        <f t="shared" si="968"/>
        <v/>
      </c>
      <c r="D30978" s="213" t="str">
        <f t="shared" si="969"/>
        <v/>
      </c>
    </row>
    <row r="30979" spans="2:4" x14ac:dyDescent="0.3">
      <c r="B30979" s="211" t="str">
        <f t="shared" si="968"/>
        <v/>
      </c>
      <c r="D30979" s="213" t="str">
        <f t="shared" si="969"/>
        <v/>
      </c>
    </row>
    <row r="30980" spans="2:4" x14ac:dyDescent="0.3">
      <c r="B30980" s="211" t="str">
        <f t="shared" si="968"/>
        <v/>
      </c>
      <c r="D30980" s="213" t="str">
        <f t="shared" si="969"/>
        <v/>
      </c>
    </row>
    <row r="30981" spans="2:4" x14ac:dyDescent="0.3">
      <c r="B30981" s="211" t="str">
        <f t="shared" si="968"/>
        <v/>
      </c>
      <c r="D30981" s="213" t="str">
        <f t="shared" si="969"/>
        <v/>
      </c>
    </row>
    <row r="30982" spans="2:4" x14ac:dyDescent="0.3">
      <c r="B30982" s="211" t="str">
        <f t="shared" ref="B30982:B31045" si="970">IF(NOT(ISBLANK(A30982)),INT(($B$2-A30982)/365.25),"")</f>
        <v/>
      </c>
      <c r="D30982" s="213" t="str">
        <f t="shared" ref="D30982:D31045" si="971">_xlfn.IFNA(VLOOKUP(B30982,AgeGroups,2,TRUE),"")</f>
        <v/>
      </c>
    </row>
    <row r="30983" spans="2:4" x14ac:dyDescent="0.3">
      <c r="B30983" s="211" t="str">
        <f t="shared" si="970"/>
        <v/>
      </c>
      <c r="D30983" s="213" t="str">
        <f t="shared" si="971"/>
        <v/>
      </c>
    </row>
    <row r="30984" spans="2:4" x14ac:dyDescent="0.3">
      <c r="B30984" s="211" t="str">
        <f t="shared" si="970"/>
        <v/>
      </c>
      <c r="D30984" s="213" t="str">
        <f t="shared" si="971"/>
        <v/>
      </c>
    </row>
    <row r="30985" spans="2:4" x14ac:dyDescent="0.3">
      <c r="B30985" s="211" t="str">
        <f t="shared" si="970"/>
        <v/>
      </c>
      <c r="D30985" s="213" t="str">
        <f t="shared" si="971"/>
        <v/>
      </c>
    </row>
    <row r="30986" spans="2:4" x14ac:dyDescent="0.3">
      <c r="B30986" s="211" t="str">
        <f t="shared" si="970"/>
        <v/>
      </c>
      <c r="D30986" s="213" t="str">
        <f t="shared" si="971"/>
        <v/>
      </c>
    </row>
    <row r="30987" spans="2:4" x14ac:dyDescent="0.3">
      <c r="B30987" s="211" t="str">
        <f t="shared" si="970"/>
        <v/>
      </c>
      <c r="D30987" s="213" t="str">
        <f t="shared" si="971"/>
        <v/>
      </c>
    </row>
    <row r="30988" spans="2:4" x14ac:dyDescent="0.3">
      <c r="B30988" s="211" t="str">
        <f t="shared" si="970"/>
        <v/>
      </c>
      <c r="D30988" s="213" t="str">
        <f t="shared" si="971"/>
        <v/>
      </c>
    </row>
    <row r="30989" spans="2:4" x14ac:dyDescent="0.3">
      <c r="B30989" s="211" t="str">
        <f t="shared" si="970"/>
        <v/>
      </c>
      <c r="D30989" s="213" t="str">
        <f t="shared" si="971"/>
        <v/>
      </c>
    </row>
    <row r="30990" spans="2:4" x14ac:dyDescent="0.3">
      <c r="B30990" s="211" t="str">
        <f t="shared" si="970"/>
        <v/>
      </c>
      <c r="D30990" s="213" t="str">
        <f t="shared" si="971"/>
        <v/>
      </c>
    </row>
    <row r="30991" spans="2:4" x14ac:dyDescent="0.3">
      <c r="B30991" s="211" t="str">
        <f t="shared" si="970"/>
        <v/>
      </c>
      <c r="D30991" s="213" t="str">
        <f t="shared" si="971"/>
        <v/>
      </c>
    </row>
    <row r="30992" spans="2:4" x14ac:dyDescent="0.3">
      <c r="B30992" s="211" t="str">
        <f t="shared" si="970"/>
        <v/>
      </c>
      <c r="D30992" s="213" t="str">
        <f t="shared" si="971"/>
        <v/>
      </c>
    </row>
    <row r="30993" spans="2:4" x14ac:dyDescent="0.3">
      <c r="B30993" s="211" t="str">
        <f t="shared" si="970"/>
        <v/>
      </c>
      <c r="D30993" s="213" t="str">
        <f t="shared" si="971"/>
        <v/>
      </c>
    </row>
    <row r="30994" spans="2:4" x14ac:dyDescent="0.3">
      <c r="B30994" s="211" t="str">
        <f t="shared" si="970"/>
        <v/>
      </c>
      <c r="D30994" s="213" t="str">
        <f t="shared" si="971"/>
        <v/>
      </c>
    </row>
    <row r="30995" spans="2:4" x14ac:dyDescent="0.3">
      <c r="B30995" s="211" t="str">
        <f t="shared" si="970"/>
        <v/>
      </c>
      <c r="D30995" s="213" t="str">
        <f t="shared" si="971"/>
        <v/>
      </c>
    </row>
    <row r="30996" spans="2:4" x14ac:dyDescent="0.3">
      <c r="B30996" s="211" t="str">
        <f t="shared" si="970"/>
        <v/>
      </c>
      <c r="D30996" s="213" t="str">
        <f t="shared" si="971"/>
        <v/>
      </c>
    </row>
    <row r="30997" spans="2:4" x14ac:dyDescent="0.3">
      <c r="B30997" s="211" t="str">
        <f t="shared" si="970"/>
        <v/>
      </c>
      <c r="D30997" s="213" t="str">
        <f t="shared" si="971"/>
        <v/>
      </c>
    </row>
    <row r="30998" spans="2:4" x14ac:dyDescent="0.3">
      <c r="B30998" s="211" t="str">
        <f t="shared" si="970"/>
        <v/>
      </c>
      <c r="D30998" s="213" t="str">
        <f t="shared" si="971"/>
        <v/>
      </c>
    </row>
    <row r="30999" spans="2:4" x14ac:dyDescent="0.3">
      <c r="B30999" s="211" t="str">
        <f t="shared" si="970"/>
        <v/>
      </c>
      <c r="D30999" s="213" t="str">
        <f t="shared" si="971"/>
        <v/>
      </c>
    </row>
    <row r="31000" spans="2:4" x14ac:dyDescent="0.3">
      <c r="B31000" s="211" t="str">
        <f t="shared" si="970"/>
        <v/>
      </c>
      <c r="D31000" s="213" t="str">
        <f t="shared" si="971"/>
        <v/>
      </c>
    </row>
    <row r="31001" spans="2:4" x14ac:dyDescent="0.3">
      <c r="B31001" s="211" t="str">
        <f t="shared" si="970"/>
        <v/>
      </c>
      <c r="D31001" s="213" t="str">
        <f t="shared" si="971"/>
        <v/>
      </c>
    </row>
    <row r="31002" spans="2:4" x14ac:dyDescent="0.3">
      <c r="B31002" s="211" t="str">
        <f t="shared" si="970"/>
        <v/>
      </c>
      <c r="D31002" s="213" t="str">
        <f t="shared" si="971"/>
        <v/>
      </c>
    </row>
    <row r="31003" spans="2:4" x14ac:dyDescent="0.3">
      <c r="B31003" s="211" t="str">
        <f t="shared" si="970"/>
        <v/>
      </c>
      <c r="D31003" s="213" t="str">
        <f t="shared" si="971"/>
        <v/>
      </c>
    </row>
    <row r="31004" spans="2:4" x14ac:dyDescent="0.3">
      <c r="B31004" s="211" t="str">
        <f t="shared" si="970"/>
        <v/>
      </c>
      <c r="D31004" s="213" t="str">
        <f t="shared" si="971"/>
        <v/>
      </c>
    </row>
    <row r="31005" spans="2:4" x14ac:dyDescent="0.3">
      <c r="B31005" s="211" t="str">
        <f t="shared" si="970"/>
        <v/>
      </c>
      <c r="D31005" s="213" t="str">
        <f t="shared" si="971"/>
        <v/>
      </c>
    </row>
    <row r="31006" spans="2:4" x14ac:dyDescent="0.3">
      <c r="B31006" s="211" t="str">
        <f t="shared" si="970"/>
        <v/>
      </c>
      <c r="D31006" s="213" t="str">
        <f t="shared" si="971"/>
        <v/>
      </c>
    </row>
    <row r="31007" spans="2:4" x14ac:dyDescent="0.3">
      <c r="B31007" s="211" t="str">
        <f t="shared" si="970"/>
        <v/>
      </c>
      <c r="D31007" s="213" t="str">
        <f t="shared" si="971"/>
        <v/>
      </c>
    </row>
    <row r="31008" spans="2:4" x14ac:dyDescent="0.3">
      <c r="B31008" s="211" t="str">
        <f t="shared" si="970"/>
        <v/>
      </c>
      <c r="D31008" s="213" t="str">
        <f t="shared" si="971"/>
        <v/>
      </c>
    </row>
    <row r="31009" spans="2:4" x14ac:dyDescent="0.3">
      <c r="B31009" s="211" t="str">
        <f t="shared" si="970"/>
        <v/>
      </c>
      <c r="D31009" s="213" t="str">
        <f t="shared" si="971"/>
        <v/>
      </c>
    </row>
    <row r="31010" spans="2:4" x14ac:dyDescent="0.3">
      <c r="B31010" s="211" t="str">
        <f t="shared" si="970"/>
        <v/>
      </c>
      <c r="D31010" s="213" t="str">
        <f t="shared" si="971"/>
        <v/>
      </c>
    </row>
    <row r="31011" spans="2:4" x14ac:dyDescent="0.3">
      <c r="B31011" s="211" t="str">
        <f t="shared" si="970"/>
        <v/>
      </c>
      <c r="D31011" s="213" t="str">
        <f t="shared" si="971"/>
        <v/>
      </c>
    </row>
    <row r="31012" spans="2:4" x14ac:dyDescent="0.3">
      <c r="B31012" s="211" t="str">
        <f t="shared" si="970"/>
        <v/>
      </c>
      <c r="D31012" s="213" t="str">
        <f t="shared" si="971"/>
        <v/>
      </c>
    </row>
    <row r="31013" spans="2:4" x14ac:dyDescent="0.3">
      <c r="B31013" s="211" t="str">
        <f t="shared" si="970"/>
        <v/>
      </c>
      <c r="D31013" s="213" t="str">
        <f t="shared" si="971"/>
        <v/>
      </c>
    </row>
    <row r="31014" spans="2:4" x14ac:dyDescent="0.3">
      <c r="B31014" s="211" t="str">
        <f t="shared" si="970"/>
        <v/>
      </c>
      <c r="D31014" s="213" t="str">
        <f t="shared" si="971"/>
        <v/>
      </c>
    </row>
    <row r="31015" spans="2:4" x14ac:dyDescent="0.3">
      <c r="B31015" s="211" t="str">
        <f t="shared" si="970"/>
        <v/>
      </c>
      <c r="D31015" s="213" t="str">
        <f t="shared" si="971"/>
        <v/>
      </c>
    </row>
    <row r="31016" spans="2:4" x14ac:dyDescent="0.3">
      <c r="B31016" s="211" t="str">
        <f t="shared" si="970"/>
        <v/>
      </c>
      <c r="D31016" s="213" t="str">
        <f t="shared" si="971"/>
        <v/>
      </c>
    </row>
    <row r="31017" spans="2:4" x14ac:dyDescent="0.3">
      <c r="B31017" s="211" t="str">
        <f t="shared" si="970"/>
        <v/>
      </c>
      <c r="D31017" s="213" t="str">
        <f t="shared" si="971"/>
        <v/>
      </c>
    </row>
    <row r="31018" spans="2:4" x14ac:dyDescent="0.3">
      <c r="B31018" s="211" t="str">
        <f t="shared" si="970"/>
        <v/>
      </c>
      <c r="D31018" s="213" t="str">
        <f t="shared" si="971"/>
        <v/>
      </c>
    </row>
    <row r="31019" spans="2:4" x14ac:dyDescent="0.3">
      <c r="B31019" s="211" t="str">
        <f t="shared" si="970"/>
        <v/>
      </c>
      <c r="D31019" s="213" t="str">
        <f t="shared" si="971"/>
        <v/>
      </c>
    </row>
    <row r="31020" spans="2:4" x14ac:dyDescent="0.3">
      <c r="B31020" s="211" t="str">
        <f t="shared" si="970"/>
        <v/>
      </c>
      <c r="D31020" s="213" t="str">
        <f t="shared" si="971"/>
        <v/>
      </c>
    </row>
    <row r="31021" spans="2:4" x14ac:dyDescent="0.3">
      <c r="B31021" s="211" t="str">
        <f t="shared" si="970"/>
        <v/>
      </c>
      <c r="D31021" s="213" t="str">
        <f t="shared" si="971"/>
        <v/>
      </c>
    </row>
    <row r="31022" spans="2:4" x14ac:dyDescent="0.3">
      <c r="B31022" s="211" t="str">
        <f t="shared" si="970"/>
        <v/>
      </c>
      <c r="D31022" s="213" t="str">
        <f t="shared" si="971"/>
        <v/>
      </c>
    </row>
    <row r="31023" spans="2:4" x14ac:dyDescent="0.3">
      <c r="B31023" s="211" t="str">
        <f t="shared" si="970"/>
        <v/>
      </c>
      <c r="D31023" s="213" t="str">
        <f t="shared" si="971"/>
        <v/>
      </c>
    </row>
    <row r="31024" spans="2:4" x14ac:dyDescent="0.3">
      <c r="B31024" s="211" t="str">
        <f t="shared" si="970"/>
        <v/>
      </c>
      <c r="D31024" s="213" t="str">
        <f t="shared" si="971"/>
        <v/>
      </c>
    </row>
    <row r="31025" spans="2:4" x14ac:dyDescent="0.3">
      <c r="B31025" s="211" t="str">
        <f t="shared" si="970"/>
        <v/>
      </c>
      <c r="D31025" s="213" t="str">
        <f t="shared" si="971"/>
        <v/>
      </c>
    </row>
    <row r="31026" spans="2:4" x14ac:dyDescent="0.3">
      <c r="B31026" s="211" t="str">
        <f t="shared" si="970"/>
        <v/>
      </c>
      <c r="D31026" s="213" t="str">
        <f t="shared" si="971"/>
        <v/>
      </c>
    </row>
    <row r="31027" spans="2:4" x14ac:dyDescent="0.3">
      <c r="B31027" s="211" t="str">
        <f t="shared" si="970"/>
        <v/>
      </c>
      <c r="D31027" s="213" t="str">
        <f t="shared" si="971"/>
        <v/>
      </c>
    </row>
    <row r="31028" spans="2:4" x14ac:dyDescent="0.3">
      <c r="B31028" s="211" t="str">
        <f t="shared" si="970"/>
        <v/>
      </c>
      <c r="D31028" s="213" t="str">
        <f t="shared" si="971"/>
        <v/>
      </c>
    </row>
    <row r="31029" spans="2:4" x14ac:dyDescent="0.3">
      <c r="B31029" s="211" t="str">
        <f t="shared" si="970"/>
        <v/>
      </c>
      <c r="D31029" s="213" t="str">
        <f t="shared" si="971"/>
        <v/>
      </c>
    </row>
    <row r="31030" spans="2:4" x14ac:dyDescent="0.3">
      <c r="B31030" s="211" t="str">
        <f t="shared" si="970"/>
        <v/>
      </c>
      <c r="D31030" s="213" t="str">
        <f t="shared" si="971"/>
        <v/>
      </c>
    </row>
    <row r="31031" spans="2:4" x14ac:dyDescent="0.3">
      <c r="B31031" s="211" t="str">
        <f t="shared" si="970"/>
        <v/>
      </c>
      <c r="D31031" s="213" t="str">
        <f t="shared" si="971"/>
        <v/>
      </c>
    </row>
    <row r="31032" spans="2:4" x14ac:dyDescent="0.3">
      <c r="B31032" s="211" t="str">
        <f t="shared" si="970"/>
        <v/>
      </c>
      <c r="D31032" s="213" t="str">
        <f t="shared" si="971"/>
        <v/>
      </c>
    </row>
    <row r="31033" spans="2:4" x14ac:dyDescent="0.3">
      <c r="B31033" s="211" t="str">
        <f t="shared" si="970"/>
        <v/>
      </c>
      <c r="D31033" s="213" t="str">
        <f t="shared" si="971"/>
        <v/>
      </c>
    </row>
    <row r="31034" spans="2:4" x14ac:dyDescent="0.3">
      <c r="B31034" s="211" t="str">
        <f t="shared" si="970"/>
        <v/>
      </c>
      <c r="D31034" s="213" t="str">
        <f t="shared" si="971"/>
        <v/>
      </c>
    </row>
    <row r="31035" spans="2:4" x14ac:dyDescent="0.3">
      <c r="B31035" s="211" t="str">
        <f t="shared" si="970"/>
        <v/>
      </c>
      <c r="D31035" s="213" t="str">
        <f t="shared" si="971"/>
        <v/>
      </c>
    </row>
    <row r="31036" spans="2:4" x14ac:dyDescent="0.3">
      <c r="B31036" s="211" t="str">
        <f t="shared" si="970"/>
        <v/>
      </c>
      <c r="D31036" s="213" t="str">
        <f t="shared" si="971"/>
        <v/>
      </c>
    </row>
    <row r="31037" spans="2:4" x14ac:dyDescent="0.3">
      <c r="B31037" s="211" t="str">
        <f t="shared" si="970"/>
        <v/>
      </c>
      <c r="D31037" s="213" t="str">
        <f t="shared" si="971"/>
        <v/>
      </c>
    </row>
    <row r="31038" spans="2:4" x14ac:dyDescent="0.3">
      <c r="B31038" s="211" t="str">
        <f t="shared" si="970"/>
        <v/>
      </c>
      <c r="D31038" s="213" t="str">
        <f t="shared" si="971"/>
        <v/>
      </c>
    </row>
    <row r="31039" spans="2:4" x14ac:dyDescent="0.3">
      <c r="B31039" s="211" t="str">
        <f t="shared" si="970"/>
        <v/>
      </c>
      <c r="D31039" s="213" t="str">
        <f t="shared" si="971"/>
        <v/>
      </c>
    </row>
    <row r="31040" spans="2:4" x14ac:dyDescent="0.3">
      <c r="B31040" s="211" t="str">
        <f t="shared" si="970"/>
        <v/>
      </c>
      <c r="D31040" s="213" t="str">
        <f t="shared" si="971"/>
        <v/>
      </c>
    </row>
    <row r="31041" spans="2:4" x14ac:dyDescent="0.3">
      <c r="B31041" s="211" t="str">
        <f t="shared" si="970"/>
        <v/>
      </c>
      <c r="D31041" s="213" t="str">
        <f t="shared" si="971"/>
        <v/>
      </c>
    </row>
    <row r="31042" spans="2:4" x14ac:dyDescent="0.3">
      <c r="B31042" s="211" t="str">
        <f t="shared" si="970"/>
        <v/>
      </c>
      <c r="D31042" s="213" t="str">
        <f t="shared" si="971"/>
        <v/>
      </c>
    </row>
    <row r="31043" spans="2:4" x14ac:dyDescent="0.3">
      <c r="B31043" s="211" t="str">
        <f t="shared" si="970"/>
        <v/>
      </c>
      <c r="D31043" s="213" t="str">
        <f t="shared" si="971"/>
        <v/>
      </c>
    </row>
    <row r="31044" spans="2:4" x14ac:dyDescent="0.3">
      <c r="B31044" s="211" t="str">
        <f t="shared" si="970"/>
        <v/>
      </c>
      <c r="D31044" s="213" t="str">
        <f t="shared" si="971"/>
        <v/>
      </c>
    </row>
    <row r="31045" spans="2:4" x14ac:dyDescent="0.3">
      <c r="B31045" s="211" t="str">
        <f t="shared" si="970"/>
        <v/>
      </c>
      <c r="D31045" s="213" t="str">
        <f t="shared" si="971"/>
        <v/>
      </c>
    </row>
    <row r="31046" spans="2:4" x14ac:dyDescent="0.3">
      <c r="B31046" s="211" t="str">
        <f t="shared" ref="B31046:B31109" si="972">IF(NOT(ISBLANK(A31046)),INT(($B$2-A31046)/365.25),"")</f>
        <v/>
      </c>
      <c r="D31046" s="213" t="str">
        <f t="shared" ref="D31046:D31109" si="973">_xlfn.IFNA(VLOOKUP(B31046,AgeGroups,2,TRUE),"")</f>
        <v/>
      </c>
    </row>
    <row r="31047" spans="2:4" x14ac:dyDescent="0.3">
      <c r="B31047" s="211" t="str">
        <f t="shared" si="972"/>
        <v/>
      </c>
      <c r="D31047" s="213" t="str">
        <f t="shared" si="973"/>
        <v/>
      </c>
    </row>
    <row r="31048" spans="2:4" x14ac:dyDescent="0.3">
      <c r="B31048" s="211" t="str">
        <f t="shared" si="972"/>
        <v/>
      </c>
      <c r="D31048" s="213" t="str">
        <f t="shared" si="973"/>
        <v/>
      </c>
    </row>
    <row r="31049" spans="2:4" x14ac:dyDescent="0.3">
      <c r="B31049" s="211" t="str">
        <f t="shared" si="972"/>
        <v/>
      </c>
      <c r="D31049" s="213" t="str">
        <f t="shared" si="973"/>
        <v/>
      </c>
    </row>
    <row r="31050" spans="2:4" x14ac:dyDescent="0.3">
      <c r="B31050" s="211" t="str">
        <f t="shared" si="972"/>
        <v/>
      </c>
      <c r="D31050" s="213" t="str">
        <f t="shared" si="973"/>
        <v/>
      </c>
    </row>
    <row r="31051" spans="2:4" x14ac:dyDescent="0.3">
      <c r="B31051" s="211" t="str">
        <f t="shared" si="972"/>
        <v/>
      </c>
      <c r="D31051" s="213" t="str">
        <f t="shared" si="973"/>
        <v/>
      </c>
    </row>
    <row r="31052" spans="2:4" x14ac:dyDescent="0.3">
      <c r="B31052" s="211" t="str">
        <f t="shared" si="972"/>
        <v/>
      </c>
      <c r="D31052" s="213" t="str">
        <f t="shared" si="973"/>
        <v/>
      </c>
    </row>
    <row r="31053" spans="2:4" x14ac:dyDescent="0.3">
      <c r="B31053" s="211" t="str">
        <f t="shared" si="972"/>
        <v/>
      </c>
      <c r="D31053" s="213" t="str">
        <f t="shared" si="973"/>
        <v/>
      </c>
    </row>
    <row r="31054" spans="2:4" x14ac:dyDescent="0.3">
      <c r="B31054" s="211" t="str">
        <f t="shared" si="972"/>
        <v/>
      </c>
      <c r="D31054" s="213" t="str">
        <f t="shared" si="973"/>
        <v/>
      </c>
    </row>
    <row r="31055" spans="2:4" x14ac:dyDescent="0.3">
      <c r="B31055" s="211" t="str">
        <f t="shared" si="972"/>
        <v/>
      </c>
      <c r="D31055" s="213" t="str">
        <f t="shared" si="973"/>
        <v/>
      </c>
    </row>
    <row r="31056" spans="2:4" x14ac:dyDescent="0.3">
      <c r="B31056" s="211" t="str">
        <f t="shared" si="972"/>
        <v/>
      </c>
      <c r="D31056" s="213" t="str">
        <f t="shared" si="973"/>
        <v/>
      </c>
    </row>
    <row r="31057" spans="2:4" x14ac:dyDescent="0.3">
      <c r="B31057" s="211" t="str">
        <f t="shared" si="972"/>
        <v/>
      </c>
      <c r="D31057" s="213" t="str">
        <f t="shared" si="973"/>
        <v/>
      </c>
    </row>
    <row r="31058" spans="2:4" x14ac:dyDescent="0.3">
      <c r="B31058" s="211" t="str">
        <f t="shared" si="972"/>
        <v/>
      </c>
      <c r="D31058" s="213" t="str">
        <f t="shared" si="973"/>
        <v/>
      </c>
    </row>
    <row r="31059" spans="2:4" x14ac:dyDescent="0.3">
      <c r="B31059" s="211" t="str">
        <f t="shared" si="972"/>
        <v/>
      </c>
      <c r="D31059" s="213" t="str">
        <f t="shared" si="973"/>
        <v/>
      </c>
    </row>
    <row r="31060" spans="2:4" x14ac:dyDescent="0.3">
      <c r="B31060" s="211" t="str">
        <f t="shared" si="972"/>
        <v/>
      </c>
      <c r="D31060" s="213" t="str">
        <f t="shared" si="973"/>
        <v/>
      </c>
    </row>
    <row r="31061" spans="2:4" x14ac:dyDescent="0.3">
      <c r="B31061" s="211" t="str">
        <f t="shared" si="972"/>
        <v/>
      </c>
      <c r="D31061" s="213" t="str">
        <f t="shared" si="973"/>
        <v/>
      </c>
    </row>
    <row r="31062" spans="2:4" x14ac:dyDescent="0.3">
      <c r="B31062" s="211" t="str">
        <f t="shared" si="972"/>
        <v/>
      </c>
      <c r="D31062" s="213" t="str">
        <f t="shared" si="973"/>
        <v/>
      </c>
    </row>
    <row r="31063" spans="2:4" x14ac:dyDescent="0.3">
      <c r="B31063" s="211" t="str">
        <f t="shared" si="972"/>
        <v/>
      </c>
      <c r="D31063" s="213" t="str">
        <f t="shared" si="973"/>
        <v/>
      </c>
    </row>
    <row r="31064" spans="2:4" x14ac:dyDescent="0.3">
      <c r="B31064" s="211" t="str">
        <f t="shared" si="972"/>
        <v/>
      </c>
      <c r="D31064" s="213" t="str">
        <f t="shared" si="973"/>
        <v/>
      </c>
    </row>
    <row r="31065" spans="2:4" x14ac:dyDescent="0.3">
      <c r="B31065" s="211" t="str">
        <f t="shared" si="972"/>
        <v/>
      </c>
      <c r="D31065" s="213" t="str">
        <f t="shared" si="973"/>
        <v/>
      </c>
    </row>
    <row r="31066" spans="2:4" x14ac:dyDescent="0.3">
      <c r="B31066" s="211" t="str">
        <f t="shared" si="972"/>
        <v/>
      </c>
      <c r="D31066" s="213" t="str">
        <f t="shared" si="973"/>
        <v/>
      </c>
    </row>
    <row r="31067" spans="2:4" x14ac:dyDescent="0.3">
      <c r="B31067" s="211" t="str">
        <f t="shared" si="972"/>
        <v/>
      </c>
      <c r="D31067" s="213" t="str">
        <f t="shared" si="973"/>
        <v/>
      </c>
    </row>
    <row r="31068" spans="2:4" x14ac:dyDescent="0.3">
      <c r="B31068" s="211" t="str">
        <f t="shared" si="972"/>
        <v/>
      </c>
      <c r="D31068" s="213" t="str">
        <f t="shared" si="973"/>
        <v/>
      </c>
    </row>
    <row r="31069" spans="2:4" x14ac:dyDescent="0.3">
      <c r="B31069" s="211" t="str">
        <f t="shared" si="972"/>
        <v/>
      </c>
      <c r="D31069" s="213" t="str">
        <f t="shared" si="973"/>
        <v/>
      </c>
    </row>
    <row r="31070" spans="2:4" x14ac:dyDescent="0.3">
      <c r="B31070" s="211" t="str">
        <f t="shared" si="972"/>
        <v/>
      </c>
      <c r="D31070" s="213" t="str">
        <f t="shared" si="973"/>
        <v/>
      </c>
    </row>
    <row r="31071" spans="2:4" x14ac:dyDescent="0.3">
      <c r="B31071" s="211" t="str">
        <f t="shared" si="972"/>
        <v/>
      </c>
      <c r="D31071" s="213" t="str">
        <f t="shared" si="973"/>
        <v/>
      </c>
    </row>
    <row r="31072" spans="2:4" x14ac:dyDescent="0.3">
      <c r="B31072" s="211" t="str">
        <f t="shared" si="972"/>
        <v/>
      </c>
      <c r="D31072" s="213" t="str">
        <f t="shared" si="973"/>
        <v/>
      </c>
    </row>
    <row r="31073" spans="2:4" x14ac:dyDescent="0.3">
      <c r="B31073" s="211" t="str">
        <f t="shared" si="972"/>
        <v/>
      </c>
      <c r="D31073" s="213" t="str">
        <f t="shared" si="973"/>
        <v/>
      </c>
    </row>
    <row r="31074" spans="2:4" x14ac:dyDescent="0.3">
      <c r="B31074" s="211" t="str">
        <f t="shared" si="972"/>
        <v/>
      </c>
      <c r="D31074" s="213" t="str">
        <f t="shared" si="973"/>
        <v/>
      </c>
    </row>
    <row r="31075" spans="2:4" x14ac:dyDescent="0.3">
      <c r="B31075" s="211" t="str">
        <f t="shared" si="972"/>
        <v/>
      </c>
      <c r="D31075" s="213" t="str">
        <f t="shared" si="973"/>
        <v/>
      </c>
    </row>
    <row r="31076" spans="2:4" x14ac:dyDescent="0.3">
      <c r="B31076" s="211" t="str">
        <f t="shared" si="972"/>
        <v/>
      </c>
      <c r="D31076" s="213" t="str">
        <f t="shared" si="973"/>
        <v/>
      </c>
    </row>
    <row r="31077" spans="2:4" x14ac:dyDescent="0.3">
      <c r="B31077" s="211" t="str">
        <f t="shared" si="972"/>
        <v/>
      </c>
      <c r="D31077" s="213" t="str">
        <f t="shared" si="973"/>
        <v/>
      </c>
    </row>
    <row r="31078" spans="2:4" x14ac:dyDescent="0.3">
      <c r="B31078" s="211" t="str">
        <f t="shared" si="972"/>
        <v/>
      </c>
      <c r="D31078" s="213" t="str">
        <f t="shared" si="973"/>
        <v/>
      </c>
    </row>
    <row r="31079" spans="2:4" x14ac:dyDescent="0.3">
      <c r="B31079" s="211" t="str">
        <f t="shared" si="972"/>
        <v/>
      </c>
      <c r="D31079" s="213" t="str">
        <f t="shared" si="973"/>
        <v/>
      </c>
    </row>
    <row r="31080" spans="2:4" x14ac:dyDescent="0.3">
      <c r="B31080" s="211" t="str">
        <f t="shared" si="972"/>
        <v/>
      </c>
      <c r="D31080" s="213" t="str">
        <f t="shared" si="973"/>
        <v/>
      </c>
    </row>
    <row r="31081" spans="2:4" x14ac:dyDescent="0.3">
      <c r="B31081" s="211" t="str">
        <f t="shared" si="972"/>
        <v/>
      </c>
      <c r="D31081" s="213" t="str">
        <f t="shared" si="973"/>
        <v/>
      </c>
    </row>
    <row r="31082" spans="2:4" x14ac:dyDescent="0.3">
      <c r="B31082" s="211" t="str">
        <f t="shared" si="972"/>
        <v/>
      </c>
      <c r="D31082" s="213" t="str">
        <f t="shared" si="973"/>
        <v/>
      </c>
    </row>
    <row r="31083" spans="2:4" x14ac:dyDescent="0.3">
      <c r="B31083" s="211" t="str">
        <f t="shared" si="972"/>
        <v/>
      </c>
      <c r="D31083" s="213" t="str">
        <f t="shared" si="973"/>
        <v/>
      </c>
    </row>
    <row r="31084" spans="2:4" x14ac:dyDescent="0.3">
      <c r="B31084" s="211" t="str">
        <f t="shared" si="972"/>
        <v/>
      </c>
      <c r="D31084" s="213" t="str">
        <f t="shared" si="973"/>
        <v/>
      </c>
    </row>
    <row r="31085" spans="2:4" x14ac:dyDescent="0.3">
      <c r="B31085" s="211" t="str">
        <f t="shared" si="972"/>
        <v/>
      </c>
      <c r="D31085" s="213" t="str">
        <f t="shared" si="973"/>
        <v/>
      </c>
    </row>
    <row r="31086" spans="2:4" x14ac:dyDescent="0.3">
      <c r="B31086" s="211" t="str">
        <f t="shared" si="972"/>
        <v/>
      </c>
      <c r="D31086" s="213" t="str">
        <f t="shared" si="973"/>
        <v/>
      </c>
    </row>
    <row r="31087" spans="2:4" x14ac:dyDescent="0.3">
      <c r="B31087" s="211" t="str">
        <f t="shared" si="972"/>
        <v/>
      </c>
      <c r="D31087" s="213" t="str">
        <f t="shared" si="973"/>
        <v/>
      </c>
    </row>
    <row r="31088" spans="2:4" x14ac:dyDescent="0.3">
      <c r="B31088" s="211" t="str">
        <f t="shared" si="972"/>
        <v/>
      </c>
      <c r="D31088" s="213" t="str">
        <f t="shared" si="973"/>
        <v/>
      </c>
    </row>
    <row r="31089" spans="2:4" x14ac:dyDescent="0.3">
      <c r="B31089" s="211" t="str">
        <f t="shared" si="972"/>
        <v/>
      </c>
      <c r="D31089" s="213" t="str">
        <f t="shared" si="973"/>
        <v/>
      </c>
    </row>
    <row r="31090" spans="2:4" x14ac:dyDescent="0.3">
      <c r="B31090" s="211" t="str">
        <f t="shared" si="972"/>
        <v/>
      </c>
      <c r="D31090" s="213" t="str">
        <f t="shared" si="973"/>
        <v/>
      </c>
    </row>
    <row r="31091" spans="2:4" x14ac:dyDescent="0.3">
      <c r="B31091" s="211" t="str">
        <f t="shared" si="972"/>
        <v/>
      </c>
      <c r="D31091" s="213" t="str">
        <f t="shared" si="973"/>
        <v/>
      </c>
    </row>
    <row r="31092" spans="2:4" x14ac:dyDescent="0.3">
      <c r="B31092" s="211" t="str">
        <f t="shared" si="972"/>
        <v/>
      </c>
      <c r="D31092" s="213" t="str">
        <f t="shared" si="973"/>
        <v/>
      </c>
    </row>
    <row r="31093" spans="2:4" x14ac:dyDescent="0.3">
      <c r="B31093" s="211" t="str">
        <f t="shared" si="972"/>
        <v/>
      </c>
      <c r="D31093" s="213" t="str">
        <f t="shared" si="973"/>
        <v/>
      </c>
    </row>
    <row r="31094" spans="2:4" x14ac:dyDescent="0.3">
      <c r="B31094" s="211" t="str">
        <f t="shared" si="972"/>
        <v/>
      </c>
      <c r="D31094" s="213" t="str">
        <f t="shared" si="973"/>
        <v/>
      </c>
    </row>
    <row r="31095" spans="2:4" x14ac:dyDescent="0.3">
      <c r="B31095" s="211" t="str">
        <f t="shared" si="972"/>
        <v/>
      </c>
      <c r="D31095" s="213" t="str">
        <f t="shared" si="973"/>
        <v/>
      </c>
    </row>
    <row r="31096" spans="2:4" x14ac:dyDescent="0.3">
      <c r="B31096" s="211" t="str">
        <f t="shared" si="972"/>
        <v/>
      </c>
      <c r="D31096" s="213" t="str">
        <f t="shared" si="973"/>
        <v/>
      </c>
    </row>
    <row r="31097" spans="2:4" x14ac:dyDescent="0.3">
      <c r="B31097" s="211" t="str">
        <f t="shared" si="972"/>
        <v/>
      </c>
      <c r="D31097" s="213" t="str">
        <f t="shared" si="973"/>
        <v/>
      </c>
    </row>
    <row r="31098" spans="2:4" x14ac:dyDescent="0.3">
      <c r="B31098" s="211" t="str">
        <f t="shared" si="972"/>
        <v/>
      </c>
      <c r="D31098" s="213" t="str">
        <f t="shared" si="973"/>
        <v/>
      </c>
    </row>
    <row r="31099" spans="2:4" x14ac:dyDescent="0.3">
      <c r="B31099" s="211" t="str">
        <f t="shared" si="972"/>
        <v/>
      </c>
      <c r="D31099" s="213" t="str">
        <f t="shared" si="973"/>
        <v/>
      </c>
    </row>
    <row r="31100" spans="2:4" x14ac:dyDescent="0.3">
      <c r="B31100" s="211" t="str">
        <f t="shared" si="972"/>
        <v/>
      </c>
      <c r="D31100" s="213" t="str">
        <f t="shared" si="973"/>
        <v/>
      </c>
    </row>
    <row r="31101" spans="2:4" x14ac:dyDescent="0.3">
      <c r="B31101" s="211" t="str">
        <f t="shared" si="972"/>
        <v/>
      </c>
      <c r="D31101" s="213" t="str">
        <f t="shared" si="973"/>
        <v/>
      </c>
    </row>
    <row r="31102" spans="2:4" x14ac:dyDescent="0.3">
      <c r="B31102" s="211" t="str">
        <f t="shared" si="972"/>
        <v/>
      </c>
      <c r="D31102" s="213" t="str">
        <f t="shared" si="973"/>
        <v/>
      </c>
    </row>
    <row r="31103" spans="2:4" x14ac:dyDescent="0.3">
      <c r="B31103" s="211" t="str">
        <f t="shared" si="972"/>
        <v/>
      </c>
      <c r="D31103" s="213" t="str">
        <f t="shared" si="973"/>
        <v/>
      </c>
    </row>
    <row r="31104" spans="2:4" x14ac:dyDescent="0.3">
      <c r="B31104" s="211" t="str">
        <f t="shared" si="972"/>
        <v/>
      </c>
      <c r="D31104" s="213" t="str">
        <f t="shared" si="973"/>
        <v/>
      </c>
    </row>
    <row r="31105" spans="2:4" x14ac:dyDescent="0.3">
      <c r="B31105" s="211" t="str">
        <f t="shared" si="972"/>
        <v/>
      </c>
      <c r="D31105" s="213" t="str">
        <f t="shared" si="973"/>
        <v/>
      </c>
    </row>
    <row r="31106" spans="2:4" x14ac:dyDescent="0.3">
      <c r="B31106" s="211" t="str">
        <f t="shared" si="972"/>
        <v/>
      </c>
      <c r="D31106" s="213" t="str">
        <f t="shared" si="973"/>
        <v/>
      </c>
    </row>
    <row r="31107" spans="2:4" x14ac:dyDescent="0.3">
      <c r="B31107" s="211" t="str">
        <f t="shared" si="972"/>
        <v/>
      </c>
      <c r="D31107" s="213" t="str">
        <f t="shared" si="973"/>
        <v/>
      </c>
    </row>
    <row r="31108" spans="2:4" x14ac:dyDescent="0.3">
      <c r="B31108" s="211" t="str">
        <f t="shared" si="972"/>
        <v/>
      </c>
      <c r="D31108" s="213" t="str">
        <f t="shared" si="973"/>
        <v/>
      </c>
    </row>
    <row r="31109" spans="2:4" x14ac:dyDescent="0.3">
      <c r="B31109" s="211" t="str">
        <f t="shared" si="972"/>
        <v/>
      </c>
      <c r="D31109" s="213" t="str">
        <f t="shared" si="973"/>
        <v/>
      </c>
    </row>
    <row r="31110" spans="2:4" x14ac:dyDescent="0.3">
      <c r="B31110" s="211" t="str">
        <f t="shared" ref="B31110:B31173" si="974">IF(NOT(ISBLANK(A31110)),INT(($B$2-A31110)/365.25),"")</f>
        <v/>
      </c>
      <c r="D31110" s="213" t="str">
        <f t="shared" ref="D31110:D31173" si="975">_xlfn.IFNA(VLOOKUP(B31110,AgeGroups,2,TRUE),"")</f>
        <v/>
      </c>
    </row>
    <row r="31111" spans="2:4" x14ac:dyDescent="0.3">
      <c r="B31111" s="211" t="str">
        <f t="shared" si="974"/>
        <v/>
      </c>
      <c r="D31111" s="213" t="str">
        <f t="shared" si="975"/>
        <v/>
      </c>
    </row>
    <row r="31112" spans="2:4" x14ac:dyDescent="0.3">
      <c r="B31112" s="211" t="str">
        <f t="shared" si="974"/>
        <v/>
      </c>
      <c r="D31112" s="213" t="str">
        <f t="shared" si="975"/>
        <v/>
      </c>
    </row>
    <row r="31113" spans="2:4" x14ac:dyDescent="0.3">
      <c r="B31113" s="211" t="str">
        <f t="shared" si="974"/>
        <v/>
      </c>
      <c r="D31113" s="213" t="str">
        <f t="shared" si="975"/>
        <v/>
      </c>
    </row>
    <row r="31114" spans="2:4" x14ac:dyDescent="0.3">
      <c r="B31114" s="211" t="str">
        <f t="shared" si="974"/>
        <v/>
      </c>
      <c r="D31114" s="213" t="str">
        <f t="shared" si="975"/>
        <v/>
      </c>
    </row>
    <row r="31115" spans="2:4" x14ac:dyDescent="0.3">
      <c r="B31115" s="211" t="str">
        <f t="shared" si="974"/>
        <v/>
      </c>
      <c r="D31115" s="213" t="str">
        <f t="shared" si="975"/>
        <v/>
      </c>
    </row>
    <row r="31116" spans="2:4" x14ac:dyDescent="0.3">
      <c r="B31116" s="211" t="str">
        <f t="shared" si="974"/>
        <v/>
      </c>
      <c r="D31116" s="213" t="str">
        <f t="shared" si="975"/>
        <v/>
      </c>
    </row>
    <row r="31117" spans="2:4" x14ac:dyDescent="0.3">
      <c r="B31117" s="211" t="str">
        <f t="shared" si="974"/>
        <v/>
      </c>
      <c r="D31117" s="213" t="str">
        <f t="shared" si="975"/>
        <v/>
      </c>
    </row>
    <row r="31118" spans="2:4" x14ac:dyDescent="0.3">
      <c r="B31118" s="211" t="str">
        <f t="shared" si="974"/>
        <v/>
      </c>
      <c r="D31118" s="213" t="str">
        <f t="shared" si="975"/>
        <v/>
      </c>
    </row>
    <row r="31119" spans="2:4" x14ac:dyDescent="0.3">
      <c r="B31119" s="211" t="str">
        <f t="shared" si="974"/>
        <v/>
      </c>
      <c r="D31119" s="213" t="str">
        <f t="shared" si="975"/>
        <v/>
      </c>
    </row>
    <row r="31120" spans="2:4" x14ac:dyDescent="0.3">
      <c r="B31120" s="211" t="str">
        <f t="shared" si="974"/>
        <v/>
      </c>
      <c r="D31120" s="213" t="str">
        <f t="shared" si="975"/>
        <v/>
      </c>
    </row>
    <row r="31121" spans="2:4" x14ac:dyDescent="0.3">
      <c r="B31121" s="211" t="str">
        <f t="shared" si="974"/>
        <v/>
      </c>
      <c r="D31121" s="213" t="str">
        <f t="shared" si="975"/>
        <v/>
      </c>
    </row>
    <row r="31122" spans="2:4" x14ac:dyDescent="0.3">
      <c r="B31122" s="211" t="str">
        <f t="shared" si="974"/>
        <v/>
      </c>
      <c r="D31122" s="213" t="str">
        <f t="shared" si="975"/>
        <v/>
      </c>
    </row>
    <row r="31123" spans="2:4" x14ac:dyDescent="0.3">
      <c r="B31123" s="211" t="str">
        <f t="shared" si="974"/>
        <v/>
      </c>
      <c r="D31123" s="213" t="str">
        <f t="shared" si="975"/>
        <v/>
      </c>
    </row>
    <row r="31124" spans="2:4" x14ac:dyDescent="0.3">
      <c r="B31124" s="211" t="str">
        <f t="shared" si="974"/>
        <v/>
      </c>
      <c r="D31124" s="213" t="str">
        <f t="shared" si="975"/>
        <v/>
      </c>
    </row>
    <row r="31125" spans="2:4" x14ac:dyDescent="0.3">
      <c r="B31125" s="211" t="str">
        <f t="shared" si="974"/>
        <v/>
      </c>
      <c r="D31125" s="213" t="str">
        <f t="shared" si="975"/>
        <v/>
      </c>
    </row>
    <row r="31126" spans="2:4" x14ac:dyDescent="0.3">
      <c r="B31126" s="211" t="str">
        <f t="shared" si="974"/>
        <v/>
      </c>
      <c r="D31126" s="213" t="str">
        <f t="shared" si="975"/>
        <v/>
      </c>
    </row>
    <row r="31127" spans="2:4" x14ac:dyDescent="0.3">
      <c r="B31127" s="211" t="str">
        <f t="shared" si="974"/>
        <v/>
      </c>
      <c r="D31127" s="213" t="str">
        <f t="shared" si="975"/>
        <v/>
      </c>
    </row>
    <row r="31128" spans="2:4" x14ac:dyDescent="0.3">
      <c r="B31128" s="211" t="str">
        <f t="shared" si="974"/>
        <v/>
      </c>
      <c r="D31128" s="213" t="str">
        <f t="shared" si="975"/>
        <v/>
      </c>
    </row>
    <row r="31129" spans="2:4" x14ac:dyDescent="0.3">
      <c r="B31129" s="211" t="str">
        <f t="shared" si="974"/>
        <v/>
      </c>
      <c r="D31129" s="213" t="str">
        <f t="shared" si="975"/>
        <v/>
      </c>
    </row>
    <row r="31130" spans="2:4" x14ac:dyDescent="0.3">
      <c r="B31130" s="211" t="str">
        <f t="shared" si="974"/>
        <v/>
      </c>
      <c r="D31130" s="213" t="str">
        <f t="shared" si="975"/>
        <v/>
      </c>
    </row>
    <row r="31131" spans="2:4" x14ac:dyDescent="0.3">
      <c r="B31131" s="211" t="str">
        <f t="shared" si="974"/>
        <v/>
      </c>
      <c r="D31131" s="213" t="str">
        <f t="shared" si="975"/>
        <v/>
      </c>
    </row>
    <row r="31132" spans="2:4" x14ac:dyDescent="0.3">
      <c r="B31132" s="211" t="str">
        <f t="shared" si="974"/>
        <v/>
      </c>
      <c r="D31132" s="213" t="str">
        <f t="shared" si="975"/>
        <v/>
      </c>
    </row>
    <row r="31133" spans="2:4" x14ac:dyDescent="0.3">
      <c r="B31133" s="211" t="str">
        <f t="shared" si="974"/>
        <v/>
      </c>
      <c r="D31133" s="213" t="str">
        <f t="shared" si="975"/>
        <v/>
      </c>
    </row>
    <row r="31134" spans="2:4" x14ac:dyDescent="0.3">
      <c r="B31134" s="211" t="str">
        <f t="shared" si="974"/>
        <v/>
      </c>
      <c r="D31134" s="213" t="str">
        <f t="shared" si="975"/>
        <v/>
      </c>
    </row>
    <row r="31135" spans="2:4" x14ac:dyDescent="0.3">
      <c r="B31135" s="211" t="str">
        <f t="shared" si="974"/>
        <v/>
      </c>
      <c r="D31135" s="213" t="str">
        <f t="shared" si="975"/>
        <v/>
      </c>
    </row>
    <row r="31136" spans="2:4" x14ac:dyDescent="0.3">
      <c r="B31136" s="211" t="str">
        <f t="shared" si="974"/>
        <v/>
      </c>
      <c r="D31136" s="213" t="str">
        <f t="shared" si="975"/>
        <v/>
      </c>
    </row>
    <row r="31137" spans="2:4" x14ac:dyDescent="0.3">
      <c r="B31137" s="211" t="str">
        <f t="shared" si="974"/>
        <v/>
      </c>
      <c r="D31137" s="213" t="str">
        <f t="shared" si="975"/>
        <v/>
      </c>
    </row>
    <row r="31138" spans="2:4" x14ac:dyDescent="0.3">
      <c r="B31138" s="211" t="str">
        <f t="shared" si="974"/>
        <v/>
      </c>
      <c r="D31138" s="213" t="str">
        <f t="shared" si="975"/>
        <v/>
      </c>
    </row>
    <row r="31139" spans="2:4" x14ac:dyDescent="0.3">
      <c r="B31139" s="211" t="str">
        <f t="shared" si="974"/>
        <v/>
      </c>
      <c r="D31139" s="213" t="str">
        <f t="shared" si="975"/>
        <v/>
      </c>
    </row>
    <row r="31140" spans="2:4" x14ac:dyDescent="0.3">
      <c r="B31140" s="211" t="str">
        <f t="shared" si="974"/>
        <v/>
      </c>
      <c r="D31140" s="213" t="str">
        <f t="shared" si="975"/>
        <v/>
      </c>
    </row>
    <row r="31141" spans="2:4" x14ac:dyDescent="0.3">
      <c r="B31141" s="211" t="str">
        <f t="shared" si="974"/>
        <v/>
      </c>
      <c r="D31141" s="213" t="str">
        <f t="shared" si="975"/>
        <v/>
      </c>
    </row>
    <row r="31142" spans="2:4" x14ac:dyDescent="0.3">
      <c r="B31142" s="211" t="str">
        <f t="shared" si="974"/>
        <v/>
      </c>
      <c r="D31142" s="213" t="str">
        <f t="shared" si="975"/>
        <v/>
      </c>
    </row>
    <row r="31143" spans="2:4" x14ac:dyDescent="0.3">
      <c r="B31143" s="211" t="str">
        <f t="shared" si="974"/>
        <v/>
      </c>
      <c r="D31143" s="213" t="str">
        <f t="shared" si="975"/>
        <v/>
      </c>
    </row>
    <row r="31144" spans="2:4" x14ac:dyDescent="0.3">
      <c r="B31144" s="211" t="str">
        <f t="shared" si="974"/>
        <v/>
      </c>
      <c r="D31144" s="213" t="str">
        <f t="shared" si="975"/>
        <v/>
      </c>
    </row>
    <row r="31145" spans="2:4" x14ac:dyDescent="0.3">
      <c r="B31145" s="211" t="str">
        <f t="shared" si="974"/>
        <v/>
      </c>
      <c r="D31145" s="213" t="str">
        <f t="shared" si="975"/>
        <v/>
      </c>
    </row>
    <row r="31146" spans="2:4" x14ac:dyDescent="0.3">
      <c r="B31146" s="211" t="str">
        <f t="shared" si="974"/>
        <v/>
      </c>
      <c r="D31146" s="213" t="str">
        <f t="shared" si="975"/>
        <v/>
      </c>
    </row>
    <row r="31147" spans="2:4" x14ac:dyDescent="0.3">
      <c r="B31147" s="211" t="str">
        <f t="shared" si="974"/>
        <v/>
      </c>
      <c r="D31147" s="213" t="str">
        <f t="shared" si="975"/>
        <v/>
      </c>
    </row>
    <row r="31148" spans="2:4" x14ac:dyDescent="0.3">
      <c r="B31148" s="211" t="str">
        <f t="shared" si="974"/>
        <v/>
      </c>
      <c r="D31148" s="213" t="str">
        <f t="shared" si="975"/>
        <v/>
      </c>
    </row>
    <row r="31149" spans="2:4" x14ac:dyDescent="0.3">
      <c r="B31149" s="211" t="str">
        <f t="shared" si="974"/>
        <v/>
      </c>
      <c r="D31149" s="213" t="str">
        <f t="shared" si="975"/>
        <v/>
      </c>
    </row>
    <row r="31150" spans="2:4" x14ac:dyDescent="0.3">
      <c r="B31150" s="211" t="str">
        <f t="shared" si="974"/>
        <v/>
      </c>
      <c r="D31150" s="213" t="str">
        <f t="shared" si="975"/>
        <v/>
      </c>
    </row>
    <row r="31151" spans="2:4" x14ac:dyDescent="0.3">
      <c r="B31151" s="211" t="str">
        <f t="shared" si="974"/>
        <v/>
      </c>
      <c r="D31151" s="213" t="str">
        <f t="shared" si="975"/>
        <v/>
      </c>
    </row>
    <row r="31152" spans="2:4" x14ac:dyDescent="0.3">
      <c r="B31152" s="211" t="str">
        <f t="shared" si="974"/>
        <v/>
      </c>
      <c r="D31152" s="213" t="str">
        <f t="shared" si="975"/>
        <v/>
      </c>
    </row>
    <row r="31153" spans="2:4" x14ac:dyDescent="0.3">
      <c r="B31153" s="211" t="str">
        <f t="shared" si="974"/>
        <v/>
      </c>
      <c r="D31153" s="213" t="str">
        <f t="shared" si="975"/>
        <v/>
      </c>
    </row>
    <row r="31154" spans="2:4" x14ac:dyDescent="0.3">
      <c r="B31154" s="211" t="str">
        <f t="shared" si="974"/>
        <v/>
      </c>
      <c r="D31154" s="213" t="str">
        <f t="shared" si="975"/>
        <v/>
      </c>
    </row>
    <row r="31155" spans="2:4" x14ac:dyDescent="0.3">
      <c r="B31155" s="211" t="str">
        <f t="shared" si="974"/>
        <v/>
      </c>
      <c r="D31155" s="213" t="str">
        <f t="shared" si="975"/>
        <v/>
      </c>
    </row>
    <row r="31156" spans="2:4" x14ac:dyDescent="0.3">
      <c r="B31156" s="211" t="str">
        <f t="shared" si="974"/>
        <v/>
      </c>
      <c r="D31156" s="213" t="str">
        <f t="shared" si="975"/>
        <v/>
      </c>
    </row>
    <row r="31157" spans="2:4" x14ac:dyDescent="0.3">
      <c r="B31157" s="211" t="str">
        <f t="shared" si="974"/>
        <v/>
      </c>
      <c r="D31157" s="213" t="str">
        <f t="shared" si="975"/>
        <v/>
      </c>
    </row>
    <row r="31158" spans="2:4" x14ac:dyDescent="0.3">
      <c r="B31158" s="211" t="str">
        <f t="shared" si="974"/>
        <v/>
      </c>
      <c r="D31158" s="213" t="str">
        <f t="shared" si="975"/>
        <v/>
      </c>
    </row>
    <row r="31159" spans="2:4" x14ac:dyDescent="0.3">
      <c r="B31159" s="211" t="str">
        <f t="shared" si="974"/>
        <v/>
      </c>
      <c r="D31159" s="213" t="str">
        <f t="shared" si="975"/>
        <v/>
      </c>
    </row>
    <row r="31160" spans="2:4" x14ac:dyDescent="0.3">
      <c r="B31160" s="211" t="str">
        <f t="shared" si="974"/>
        <v/>
      </c>
      <c r="D31160" s="213" t="str">
        <f t="shared" si="975"/>
        <v/>
      </c>
    </row>
    <row r="31161" spans="2:4" x14ac:dyDescent="0.3">
      <c r="B31161" s="211" t="str">
        <f t="shared" si="974"/>
        <v/>
      </c>
      <c r="D31161" s="213" t="str">
        <f t="shared" si="975"/>
        <v/>
      </c>
    </row>
    <row r="31162" spans="2:4" x14ac:dyDescent="0.3">
      <c r="B31162" s="211" t="str">
        <f t="shared" si="974"/>
        <v/>
      </c>
      <c r="D31162" s="213" t="str">
        <f t="shared" si="975"/>
        <v/>
      </c>
    </row>
    <row r="31163" spans="2:4" x14ac:dyDescent="0.3">
      <c r="B31163" s="211" t="str">
        <f t="shared" si="974"/>
        <v/>
      </c>
      <c r="D31163" s="213" t="str">
        <f t="shared" si="975"/>
        <v/>
      </c>
    </row>
    <row r="31164" spans="2:4" x14ac:dyDescent="0.3">
      <c r="B31164" s="211" t="str">
        <f t="shared" si="974"/>
        <v/>
      </c>
      <c r="D31164" s="213" t="str">
        <f t="shared" si="975"/>
        <v/>
      </c>
    </row>
    <row r="31165" spans="2:4" x14ac:dyDescent="0.3">
      <c r="B31165" s="211" t="str">
        <f t="shared" si="974"/>
        <v/>
      </c>
      <c r="D31165" s="213" t="str">
        <f t="shared" si="975"/>
        <v/>
      </c>
    </row>
    <row r="31166" spans="2:4" x14ac:dyDescent="0.3">
      <c r="B31166" s="211" t="str">
        <f t="shared" si="974"/>
        <v/>
      </c>
      <c r="D31166" s="213" t="str">
        <f t="shared" si="975"/>
        <v/>
      </c>
    </row>
    <row r="31167" spans="2:4" x14ac:dyDescent="0.3">
      <c r="B31167" s="211" t="str">
        <f t="shared" si="974"/>
        <v/>
      </c>
      <c r="D31167" s="213" t="str">
        <f t="shared" si="975"/>
        <v/>
      </c>
    </row>
    <row r="31168" spans="2:4" x14ac:dyDescent="0.3">
      <c r="B31168" s="211" t="str">
        <f t="shared" si="974"/>
        <v/>
      </c>
      <c r="D31168" s="213" t="str">
        <f t="shared" si="975"/>
        <v/>
      </c>
    </row>
    <row r="31169" spans="2:4" x14ac:dyDescent="0.3">
      <c r="B31169" s="211" t="str">
        <f t="shared" si="974"/>
        <v/>
      </c>
      <c r="D31169" s="213" t="str">
        <f t="shared" si="975"/>
        <v/>
      </c>
    </row>
    <row r="31170" spans="2:4" x14ac:dyDescent="0.3">
      <c r="B31170" s="211" t="str">
        <f t="shared" si="974"/>
        <v/>
      </c>
      <c r="D31170" s="213" t="str">
        <f t="shared" si="975"/>
        <v/>
      </c>
    </row>
    <row r="31171" spans="2:4" x14ac:dyDescent="0.3">
      <c r="B31171" s="211" t="str">
        <f t="shared" si="974"/>
        <v/>
      </c>
      <c r="D31171" s="213" t="str">
        <f t="shared" si="975"/>
        <v/>
      </c>
    </row>
    <row r="31172" spans="2:4" x14ac:dyDescent="0.3">
      <c r="B31172" s="211" t="str">
        <f t="shared" si="974"/>
        <v/>
      </c>
      <c r="D31172" s="213" t="str">
        <f t="shared" si="975"/>
        <v/>
      </c>
    </row>
    <row r="31173" spans="2:4" x14ac:dyDescent="0.3">
      <c r="B31173" s="211" t="str">
        <f t="shared" si="974"/>
        <v/>
      </c>
      <c r="D31173" s="213" t="str">
        <f t="shared" si="975"/>
        <v/>
      </c>
    </row>
    <row r="31174" spans="2:4" x14ac:dyDescent="0.3">
      <c r="B31174" s="211" t="str">
        <f t="shared" ref="B31174:B31237" si="976">IF(NOT(ISBLANK(A31174)),INT(($B$2-A31174)/365.25),"")</f>
        <v/>
      </c>
      <c r="D31174" s="213" t="str">
        <f t="shared" ref="D31174:D31237" si="977">_xlfn.IFNA(VLOOKUP(B31174,AgeGroups,2,TRUE),"")</f>
        <v/>
      </c>
    </row>
    <row r="31175" spans="2:4" x14ac:dyDescent="0.3">
      <c r="B31175" s="211" t="str">
        <f t="shared" si="976"/>
        <v/>
      </c>
      <c r="D31175" s="213" t="str">
        <f t="shared" si="977"/>
        <v/>
      </c>
    </row>
    <row r="31176" spans="2:4" x14ac:dyDescent="0.3">
      <c r="B31176" s="211" t="str">
        <f t="shared" si="976"/>
        <v/>
      </c>
      <c r="D31176" s="213" t="str">
        <f t="shared" si="977"/>
        <v/>
      </c>
    </row>
    <row r="31177" spans="2:4" x14ac:dyDescent="0.3">
      <c r="B31177" s="211" t="str">
        <f t="shared" si="976"/>
        <v/>
      </c>
      <c r="D31177" s="213" t="str">
        <f t="shared" si="977"/>
        <v/>
      </c>
    </row>
    <row r="31178" spans="2:4" x14ac:dyDescent="0.3">
      <c r="B31178" s="211" t="str">
        <f t="shared" si="976"/>
        <v/>
      </c>
      <c r="D31178" s="213" t="str">
        <f t="shared" si="977"/>
        <v/>
      </c>
    </row>
    <row r="31179" spans="2:4" x14ac:dyDescent="0.3">
      <c r="B31179" s="211" t="str">
        <f t="shared" si="976"/>
        <v/>
      </c>
      <c r="D31179" s="213" t="str">
        <f t="shared" si="977"/>
        <v/>
      </c>
    </row>
    <row r="31180" spans="2:4" x14ac:dyDescent="0.3">
      <c r="B31180" s="211" t="str">
        <f t="shared" si="976"/>
        <v/>
      </c>
      <c r="D31180" s="213" t="str">
        <f t="shared" si="977"/>
        <v/>
      </c>
    </row>
    <row r="31181" spans="2:4" x14ac:dyDescent="0.3">
      <c r="B31181" s="211" t="str">
        <f t="shared" si="976"/>
        <v/>
      </c>
      <c r="D31181" s="213" t="str">
        <f t="shared" si="977"/>
        <v/>
      </c>
    </row>
    <row r="31182" spans="2:4" x14ac:dyDescent="0.3">
      <c r="B31182" s="211" t="str">
        <f t="shared" si="976"/>
        <v/>
      </c>
      <c r="D31182" s="213" t="str">
        <f t="shared" si="977"/>
        <v/>
      </c>
    </row>
    <row r="31183" spans="2:4" x14ac:dyDescent="0.3">
      <c r="B31183" s="211" t="str">
        <f t="shared" si="976"/>
        <v/>
      </c>
      <c r="D31183" s="213" t="str">
        <f t="shared" si="977"/>
        <v/>
      </c>
    </row>
    <row r="31184" spans="2:4" x14ac:dyDescent="0.3">
      <c r="B31184" s="211" t="str">
        <f t="shared" si="976"/>
        <v/>
      </c>
      <c r="D31184" s="213" t="str">
        <f t="shared" si="977"/>
        <v/>
      </c>
    </row>
    <row r="31185" spans="2:4" x14ac:dyDescent="0.3">
      <c r="B31185" s="211" t="str">
        <f t="shared" si="976"/>
        <v/>
      </c>
      <c r="D31185" s="213" t="str">
        <f t="shared" si="977"/>
        <v/>
      </c>
    </row>
    <row r="31186" spans="2:4" x14ac:dyDescent="0.3">
      <c r="B31186" s="211" t="str">
        <f t="shared" si="976"/>
        <v/>
      </c>
      <c r="D31186" s="213" t="str">
        <f t="shared" si="977"/>
        <v/>
      </c>
    </row>
    <row r="31187" spans="2:4" x14ac:dyDescent="0.3">
      <c r="B31187" s="211" t="str">
        <f t="shared" si="976"/>
        <v/>
      </c>
      <c r="D31187" s="213" t="str">
        <f t="shared" si="977"/>
        <v/>
      </c>
    </row>
    <row r="31188" spans="2:4" x14ac:dyDescent="0.3">
      <c r="B31188" s="211" t="str">
        <f t="shared" si="976"/>
        <v/>
      </c>
      <c r="D31188" s="213" t="str">
        <f t="shared" si="977"/>
        <v/>
      </c>
    </row>
    <row r="31189" spans="2:4" x14ac:dyDescent="0.3">
      <c r="B31189" s="211" t="str">
        <f t="shared" si="976"/>
        <v/>
      </c>
      <c r="D31189" s="213" t="str">
        <f t="shared" si="977"/>
        <v/>
      </c>
    </row>
    <row r="31190" spans="2:4" x14ac:dyDescent="0.3">
      <c r="B31190" s="211" t="str">
        <f t="shared" si="976"/>
        <v/>
      </c>
      <c r="D31190" s="213" t="str">
        <f t="shared" si="977"/>
        <v/>
      </c>
    </row>
    <row r="31191" spans="2:4" x14ac:dyDescent="0.3">
      <c r="B31191" s="211" t="str">
        <f t="shared" si="976"/>
        <v/>
      </c>
      <c r="D31191" s="213" t="str">
        <f t="shared" si="977"/>
        <v/>
      </c>
    </row>
    <row r="31192" spans="2:4" x14ac:dyDescent="0.3">
      <c r="B31192" s="211" t="str">
        <f t="shared" si="976"/>
        <v/>
      </c>
      <c r="D31192" s="213" t="str">
        <f t="shared" si="977"/>
        <v/>
      </c>
    </row>
    <row r="31193" spans="2:4" x14ac:dyDescent="0.3">
      <c r="B31193" s="211" t="str">
        <f t="shared" si="976"/>
        <v/>
      </c>
      <c r="D31193" s="213" t="str">
        <f t="shared" si="977"/>
        <v/>
      </c>
    </row>
    <row r="31194" spans="2:4" x14ac:dyDescent="0.3">
      <c r="B31194" s="211" t="str">
        <f t="shared" si="976"/>
        <v/>
      </c>
      <c r="D31194" s="213" t="str">
        <f t="shared" si="977"/>
        <v/>
      </c>
    </row>
    <row r="31195" spans="2:4" x14ac:dyDescent="0.3">
      <c r="B31195" s="211" t="str">
        <f t="shared" si="976"/>
        <v/>
      </c>
      <c r="D31195" s="213" t="str">
        <f t="shared" si="977"/>
        <v/>
      </c>
    </row>
    <row r="31196" spans="2:4" x14ac:dyDescent="0.3">
      <c r="B31196" s="211" t="str">
        <f t="shared" si="976"/>
        <v/>
      </c>
      <c r="D31196" s="213" t="str">
        <f t="shared" si="977"/>
        <v/>
      </c>
    </row>
    <row r="31197" spans="2:4" x14ac:dyDescent="0.3">
      <c r="B31197" s="211" t="str">
        <f t="shared" si="976"/>
        <v/>
      </c>
      <c r="D31197" s="213" t="str">
        <f t="shared" si="977"/>
        <v/>
      </c>
    </row>
    <row r="31198" spans="2:4" x14ac:dyDescent="0.3">
      <c r="B31198" s="211" t="str">
        <f t="shared" si="976"/>
        <v/>
      </c>
      <c r="D31198" s="213" t="str">
        <f t="shared" si="977"/>
        <v/>
      </c>
    </row>
    <row r="31199" spans="2:4" x14ac:dyDescent="0.3">
      <c r="B31199" s="211" t="str">
        <f t="shared" si="976"/>
        <v/>
      </c>
      <c r="D31199" s="213" t="str">
        <f t="shared" si="977"/>
        <v/>
      </c>
    </row>
    <row r="31200" spans="2:4" x14ac:dyDescent="0.3">
      <c r="B31200" s="211" t="str">
        <f t="shared" si="976"/>
        <v/>
      </c>
      <c r="D31200" s="213" t="str">
        <f t="shared" si="977"/>
        <v/>
      </c>
    </row>
    <row r="31201" spans="2:4" x14ac:dyDescent="0.3">
      <c r="B31201" s="211" t="str">
        <f t="shared" si="976"/>
        <v/>
      </c>
      <c r="D31201" s="213" t="str">
        <f t="shared" si="977"/>
        <v/>
      </c>
    </row>
    <row r="31202" spans="2:4" x14ac:dyDescent="0.3">
      <c r="B31202" s="211" t="str">
        <f t="shared" si="976"/>
        <v/>
      </c>
      <c r="D31202" s="213" t="str">
        <f t="shared" si="977"/>
        <v/>
      </c>
    </row>
    <row r="31203" spans="2:4" x14ac:dyDescent="0.3">
      <c r="B31203" s="211" t="str">
        <f t="shared" si="976"/>
        <v/>
      </c>
      <c r="D31203" s="213" t="str">
        <f t="shared" si="977"/>
        <v/>
      </c>
    </row>
    <row r="31204" spans="2:4" x14ac:dyDescent="0.3">
      <c r="B31204" s="211" t="str">
        <f t="shared" si="976"/>
        <v/>
      </c>
      <c r="D31204" s="213" t="str">
        <f t="shared" si="977"/>
        <v/>
      </c>
    </row>
    <row r="31205" spans="2:4" x14ac:dyDescent="0.3">
      <c r="B31205" s="211" t="str">
        <f t="shared" si="976"/>
        <v/>
      </c>
      <c r="D31205" s="213" t="str">
        <f t="shared" si="977"/>
        <v/>
      </c>
    </row>
    <row r="31206" spans="2:4" x14ac:dyDescent="0.3">
      <c r="B31206" s="211" t="str">
        <f t="shared" si="976"/>
        <v/>
      </c>
      <c r="D31206" s="213" t="str">
        <f t="shared" si="977"/>
        <v/>
      </c>
    </row>
    <row r="31207" spans="2:4" x14ac:dyDescent="0.3">
      <c r="B31207" s="211" t="str">
        <f t="shared" si="976"/>
        <v/>
      </c>
      <c r="D31207" s="213" t="str">
        <f t="shared" si="977"/>
        <v/>
      </c>
    </row>
    <row r="31208" spans="2:4" x14ac:dyDescent="0.3">
      <c r="B31208" s="211" t="str">
        <f t="shared" si="976"/>
        <v/>
      </c>
      <c r="D31208" s="213" t="str">
        <f t="shared" si="977"/>
        <v/>
      </c>
    </row>
    <row r="31209" spans="2:4" x14ac:dyDescent="0.3">
      <c r="B31209" s="211" t="str">
        <f t="shared" si="976"/>
        <v/>
      </c>
      <c r="D31209" s="213" t="str">
        <f t="shared" si="977"/>
        <v/>
      </c>
    </row>
    <row r="31210" spans="2:4" x14ac:dyDescent="0.3">
      <c r="B31210" s="211" t="str">
        <f t="shared" si="976"/>
        <v/>
      </c>
      <c r="D31210" s="213" t="str">
        <f t="shared" si="977"/>
        <v/>
      </c>
    </row>
    <row r="31211" spans="2:4" x14ac:dyDescent="0.3">
      <c r="B31211" s="211" t="str">
        <f t="shared" si="976"/>
        <v/>
      </c>
      <c r="D31211" s="213" t="str">
        <f t="shared" si="977"/>
        <v/>
      </c>
    </row>
    <row r="31212" spans="2:4" x14ac:dyDescent="0.3">
      <c r="B31212" s="211" t="str">
        <f t="shared" si="976"/>
        <v/>
      </c>
      <c r="D31212" s="213" t="str">
        <f t="shared" si="977"/>
        <v/>
      </c>
    </row>
    <row r="31213" spans="2:4" x14ac:dyDescent="0.3">
      <c r="B31213" s="211" t="str">
        <f t="shared" si="976"/>
        <v/>
      </c>
      <c r="D31213" s="213" t="str">
        <f t="shared" si="977"/>
        <v/>
      </c>
    </row>
    <row r="31214" spans="2:4" x14ac:dyDescent="0.3">
      <c r="B31214" s="211" t="str">
        <f t="shared" si="976"/>
        <v/>
      </c>
      <c r="D31214" s="213" t="str">
        <f t="shared" si="977"/>
        <v/>
      </c>
    </row>
    <row r="31215" spans="2:4" x14ac:dyDescent="0.3">
      <c r="B31215" s="211" t="str">
        <f t="shared" si="976"/>
        <v/>
      </c>
      <c r="D31215" s="213" t="str">
        <f t="shared" si="977"/>
        <v/>
      </c>
    </row>
    <row r="31216" spans="2:4" x14ac:dyDescent="0.3">
      <c r="B31216" s="211" t="str">
        <f t="shared" si="976"/>
        <v/>
      </c>
      <c r="D31216" s="213" t="str">
        <f t="shared" si="977"/>
        <v/>
      </c>
    </row>
    <row r="31217" spans="2:4" x14ac:dyDescent="0.3">
      <c r="B31217" s="211" t="str">
        <f t="shared" si="976"/>
        <v/>
      </c>
      <c r="D31217" s="213" t="str">
        <f t="shared" si="977"/>
        <v/>
      </c>
    </row>
    <row r="31218" spans="2:4" x14ac:dyDescent="0.3">
      <c r="B31218" s="211" t="str">
        <f t="shared" si="976"/>
        <v/>
      </c>
      <c r="D31218" s="213" t="str">
        <f t="shared" si="977"/>
        <v/>
      </c>
    </row>
    <row r="31219" spans="2:4" x14ac:dyDescent="0.3">
      <c r="B31219" s="211" t="str">
        <f t="shared" si="976"/>
        <v/>
      </c>
      <c r="D31219" s="213" t="str">
        <f t="shared" si="977"/>
        <v/>
      </c>
    </row>
    <row r="31220" spans="2:4" x14ac:dyDescent="0.3">
      <c r="B31220" s="211" t="str">
        <f t="shared" si="976"/>
        <v/>
      </c>
      <c r="D31220" s="213" t="str">
        <f t="shared" si="977"/>
        <v/>
      </c>
    </row>
    <row r="31221" spans="2:4" x14ac:dyDescent="0.3">
      <c r="B31221" s="211" t="str">
        <f t="shared" si="976"/>
        <v/>
      </c>
      <c r="D31221" s="213" t="str">
        <f t="shared" si="977"/>
        <v/>
      </c>
    </row>
    <row r="31222" spans="2:4" x14ac:dyDescent="0.3">
      <c r="B31222" s="211" t="str">
        <f t="shared" si="976"/>
        <v/>
      </c>
      <c r="D31222" s="213" t="str">
        <f t="shared" si="977"/>
        <v/>
      </c>
    </row>
    <row r="31223" spans="2:4" x14ac:dyDescent="0.3">
      <c r="B31223" s="211" t="str">
        <f t="shared" si="976"/>
        <v/>
      </c>
      <c r="D31223" s="213" t="str">
        <f t="shared" si="977"/>
        <v/>
      </c>
    </row>
    <row r="31224" spans="2:4" x14ac:dyDescent="0.3">
      <c r="B31224" s="211" t="str">
        <f t="shared" si="976"/>
        <v/>
      </c>
      <c r="D31224" s="213" t="str">
        <f t="shared" si="977"/>
        <v/>
      </c>
    </row>
    <row r="31225" spans="2:4" x14ac:dyDescent="0.3">
      <c r="B31225" s="211" t="str">
        <f t="shared" si="976"/>
        <v/>
      </c>
      <c r="D31225" s="213" t="str">
        <f t="shared" si="977"/>
        <v/>
      </c>
    </row>
    <row r="31226" spans="2:4" x14ac:dyDescent="0.3">
      <c r="B31226" s="211" t="str">
        <f t="shared" si="976"/>
        <v/>
      </c>
      <c r="D31226" s="213" t="str">
        <f t="shared" si="977"/>
        <v/>
      </c>
    </row>
    <row r="31227" spans="2:4" x14ac:dyDescent="0.3">
      <c r="B31227" s="211" t="str">
        <f t="shared" si="976"/>
        <v/>
      </c>
      <c r="D31227" s="213" t="str">
        <f t="shared" si="977"/>
        <v/>
      </c>
    </row>
    <row r="31228" spans="2:4" x14ac:dyDescent="0.3">
      <c r="B31228" s="211" t="str">
        <f t="shared" si="976"/>
        <v/>
      </c>
      <c r="D31228" s="213" t="str">
        <f t="shared" si="977"/>
        <v/>
      </c>
    </row>
    <row r="31229" spans="2:4" x14ac:dyDescent="0.3">
      <c r="B31229" s="211" t="str">
        <f t="shared" si="976"/>
        <v/>
      </c>
      <c r="D31229" s="213" t="str">
        <f t="shared" si="977"/>
        <v/>
      </c>
    </row>
    <row r="31230" spans="2:4" x14ac:dyDescent="0.3">
      <c r="B31230" s="211" t="str">
        <f t="shared" si="976"/>
        <v/>
      </c>
      <c r="D31230" s="213" t="str">
        <f t="shared" si="977"/>
        <v/>
      </c>
    </row>
    <row r="31231" spans="2:4" x14ac:dyDescent="0.3">
      <c r="B31231" s="211" t="str">
        <f t="shared" si="976"/>
        <v/>
      </c>
      <c r="D31231" s="213" t="str">
        <f t="shared" si="977"/>
        <v/>
      </c>
    </row>
    <row r="31232" spans="2:4" x14ac:dyDescent="0.3">
      <c r="B31232" s="211" t="str">
        <f t="shared" si="976"/>
        <v/>
      </c>
      <c r="D31232" s="213" t="str">
        <f t="shared" si="977"/>
        <v/>
      </c>
    </row>
    <row r="31233" spans="2:4" x14ac:dyDescent="0.3">
      <c r="B31233" s="211" t="str">
        <f t="shared" si="976"/>
        <v/>
      </c>
      <c r="D31233" s="213" t="str">
        <f t="shared" si="977"/>
        <v/>
      </c>
    </row>
    <row r="31234" spans="2:4" x14ac:dyDescent="0.3">
      <c r="B31234" s="211" t="str">
        <f t="shared" si="976"/>
        <v/>
      </c>
      <c r="D31234" s="213" t="str">
        <f t="shared" si="977"/>
        <v/>
      </c>
    </row>
    <row r="31235" spans="2:4" x14ac:dyDescent="0.3">
      <c r="B31235" s="211" t="str">
        <f t="shared" si="976"/>
        <v/>
      </c>
      <c r="D31235" s="213" t="str">
        <f t="shared" si="977"/>
        <v/>
      </c>
    </row>
    <row r="31236" spans="2:4" x14ac:dyDescent="0.3">
      <c r="B31236" s="211" t="str">
        <f t="shared" si="976"/>
        <v/>
      </c>
      <c r="D31236" s="213" t="str">
        <f t="shared" si="977"/>
        <v/>
      </c>
    </row>
    <row r="31237" spans="2:4" x14ac:dyDescent="0.3">
      <c r="B31237" s="211" t="str">
        <f t="shared" si="976"/>
        <v/>
      </c>
      <c r="D31237" s="213" t="str">
        <f t="shared" si="977"/>
        <v/>
      </c>
    </row>
    <row r="31238" spans="2:4" x14ac:dyDescent="0.3">
      <c r="B31238" s="211" t="str">
        <f t="shared" ref="B31238:B31301" si="978">IF(NOT(ISBLANK(A31238)),INT(($B$2-A31238)/365.25),"")</f>
        <v/>
      </c>
      <c r="D31238" s="213" t="str">
        <f t="shared" ref="D31238:D31301" si="979">_xlfn.IFNA(VLOOKUP(B31238,AgeGroups,2,TRUE),"")</f>
        <v/>
      </c>
    </row>
    <row r="31239" spans="2:4" x14ac:dyDescent="0.3">
      <c r="B31239" s="211" t="str">
        <f t="shared" si="978"/>
        <v/>
      </c>
      <c r="D31239" s="213" t="str">
        <f t="shared" si="979"/>
        <v/>
      </c>
    </row>
    <row r="31240" spans="2:4" x14ac:dyDescent="0.3">
      <c r="B31240" s="211" t="str">
        <f t="shared" si="978"/>
        <v/>
      </c>
      <c r="D31240" s="213" t="str">
        <f t="shared" si="979"/>
        <v/>
      </c>
    </row>
    <row r="31241" spans="2:4" x14ac:dyDescent="0.3">
      <c r="B31241" s="211" t="str">
        <f t="shared" si="978"/>
        <v/>
      </c>
      <c r="D31241" s="213" t="str">
        <f t="shared" si="979"/>
        <v/>
      </c>
    </row>
    <row r="31242" spans="2:4" x14ac:dyDescent="0.3">
      <c r="B31242" s="211" t="str">
        <f t="shared" si="978"/>
        <v/>
      </c>
      <c r="D31242" s="213" t="str">
        <f t="shared" si="979"/>
        <v/>
      </c>
    </row>
    <row r="31243" spans="2:4" x14ac:dyDescent="0.3">
      <c r="B31243" s="211" t="str">
        <f t="shared" si="978"/>
        <v/>
      </c>
      <c r="D31243" s="213" t="str">
        <f t="shared" si="979"/>
        <v/>
      </c>
    </row>
    <row r="31244" spans="2:4" x14ac:dyDescent="0.3">
      <c r="B31244" s="211" t="str">
        <f t="shared" si="978"/>
        <v/>
      </c>
      <c r="D31244" s="213" t="str">
        <f t="shared" si="979"/>
        <v/>
      </c>
    </row>
    <row r="31245" spans="2:4" x14ac:dyDescent="0.3">
      <c r="B31245" s="211" t="str">
        <f t="shared" si="978"/>
        <v/>
      </c>
      <c r="D31245" s="213" t="str">
        <f t="shared" si="979"/>
        <v/>
      </c>
    </row>
    <row r="31246" spans="2:4" x14ac:dyDescent="0.3">
      <c r="B31246" s="211" t="str">
        <f t="shared" si="978"/>
        <v/>
      </c>
      <c r="D31246" s="213" t="str">
        <f t="shared" si="979"/>
        <v/>
      </c>
    </row>
    <row r="31247" spans="2:4" x14ac:dyDescent="0.3">
      <c r="B31247" s="211" t="str">
        <f t="shared" si="978"/>
        <v/>
      </c>
      <c r="D31247" s="213" t="str">
        <f t="shared" si="979"/>
        <v/>
      </c>
    </row>
    <row r="31248" spans="2:4" x14ac:dyDescent="0.3">
      <c r="B31248" s="211" t="str">
        <f t="shared" si="978"/>
        <v/>
      </c>
      <c r="D31248" s="213" t="str">
        <f t="shared" si="979"/>
        <v/>
      </c>
    </row>
    <row r="31249" spans="2:4" x14ac:dyDescent="0.3">
      <c r="B31249" s="211" t="str">
        <f t="shared" si="978"/>
        <v/>
      </c>
      <c r="D31249" s="213" t="str">
        <f t="shared" si="979"/>
        <v/>
      </c>
    </row>
    <row r="31250" spans="2:4" x14ac:dyDescent="0.3">
      <c r="B31250" s="211" t="str">
        <f t="shared" si="978"/>
        <v/>
      </c>
      <c r="D31250" s="213" t="str">
        <f t="shared" si="979"/>
        <v/>
      </c>
    </row>
    <row r="31251" spans="2:4" x14ac:dyDescent="0.3">
      <c r="B31251" s="211" t="str">
        <f t="shared" si="978"/>
        <v/>
      </c>
      <c r="D31251" s="213" t="str">
        <f t="shared" si="979"/>
        <v/>
      </c>
    </row>
    <row r="31252" spans="2:4" x14ac:dyDescent="0.3">
      <c r="B31252" s="211" t="str">
        <f t="shared" si="978"/>
        <v/>
      </c>
      <c r="D31252" s="213" t="str">
        <f t="shared" si="979"/>
        <v/>
      </c>
    </row>
    <row r="31253" spans="2:4" x14ac:dyDescent="0.3">
      <c r="B31253" s="211" t="str">
        <f t="shared" si="978"/>
        <v/>
      </c>
      <c r="D31253" s="213" t="str">
        <f t="shared" si="979"/>
        <v/>
      </c>
    </row>
    <row r="31254" spans="2:4" x14ac:dyDescent="0.3">
      <c r="B31254" s="211" t="str">
        <f t="shared" si="978"/>
        <v/>
      </c>
      <c r="D31254" s="213" t="str">
        <f t="shared" si="979"/>
        <v/>
      </c>
    </row>
    <row r="31255" spans="2:4" x14ac:dyDescent="0.3">
      <c r="B31255" s="211" t="str">
        <f t="shared" si="978"/>
        <v/>
      </c>
      <c r="D31255" s="213" t="str">
        <f t="shared" si="979"/>
        <v/>
      </c>
    </row>
    <row r="31256" spans="2:4" x14ac:dyDescent="0.3">
      <c r="B31256" s="211" t="str">
        <f t="shared" si="978"/>
        <v/>
      </c>
      <c r="D31256" s="213" t="str">
        <f t="shared" si="979"/>
        <v/>
      </c>
    </row>
    <row r="31257" spans="2:4" x14ac:dyDescent="0.3">
      <c r="B31257" s="211" t="str">
        <f t="shared" si="978"/>
        <v/>
      </c>
      <c r="D31257" s="213" t="str">
        <f t="shared" si="979"/>
        <v/>
      </c>
    </row>
    <row r="31258" spans="2:4" x14ac:dyDescent="0.3">
      <c r="B31258" s="211" t="str">
        <f t="shared" si="978"/>
        <v/>
      </c>
      <c r="D31258" s="213" t="str">
        <f t="shared" si="979"/>
        <v/>
      </c>
    </row>
    <row r="31259" spans="2:4" x14ac:dyDescent="0.3">
      <c r="B31259" s="211" t="str">
        <f t="shared" si="978"/>
        <v/>
      </c>
      <c r="D31259" s="213" t="str">
        <f t="shared" si="979"/>
        <v/>
      </c>
    </row>
    <row r="31260" spans="2:4" x14ac:dyDescent="0.3">
      <c r="B31260" s="211" t="str">
        <f t="shared" si="978"/>
        <v/>
      </c>
      <c r="D31260" s="213" t="str">
        <f t="shared" si="979"/>
        <v/>
      </c>
    </row>
    <row r="31261" spans="2:4" x14ac:dyDescent="0.3">
      <c r="B31261" s="211" t="str">
        <f t="shared" si="978"/>
        <v/>
      </c>
      <c r="D31261" s="213" t="str">
        <f t="shared" si="979"/>
        <v/>
      </c>
    </row>
    <row r="31262" spans="2:4" x14ac:dyDescent="0.3">
      <c r="B31262" s="211" t="str">
        <f t="shared" si="978"/>
        <v/>
      </c>
      <c r="D31262" s="213" t="str">
        <f t="shared" si="979"/>
        <v/>
      </c>
    </row>
    <row r="31263" spans="2:4" x14ac:dyDescent="0.3">
      <c r="B31263" s="211" t="str">
        <f t="shared" si="978"/>
        <v/>
      </c>
      <c r="D31263" s="213" t="str">
        <f t="shared" si="979"/>
        <v/>
      </c>
    </row>
    <row r="31264" spans="2:4" x14ac:dyDescent="0.3">
      <c r="B31264" s="211" t="str">
        <f t="shared" si="978"/>
        <v/>
      </c>
      <c r="D31264" s="213" t="str">
        <f t="shared" si="979"/>
        <v/>
      </c>
    </row>
    <row r="31265" spans="2:4" x14ac:dyDescent="0.3">
      <c r="B31265" s="211" t="str">
        <f t="shared" si="978"/>
        <v/>
      </c>
      <c r="D31265" s="213" t="str">
        <f t="shared" si="979"/>
        <v/>
      </c>
    </row>
    <row r="31266" spans="2:4" x14ac:dyDescent="0.3">
      <c r="B31266" s="211" t="str">
        <f t="shared" si="978"/>
        <v/>
      </c>
      <c r="D31266" s="213" t="str">
        <f t="shared" si="979"/>
        <v/>
      </c>
    </row>
    <row r="31267" spans="2:4" x14ac:dyDescent="0.3">
      <c r="B31267" s="211" t="str">
        <f t="shared" si="978"/>
        <v/>
      </c>
      <c r="D31267" s="213" t="str">
        <f t="shared" si="979"/>
        <v/>
      </c>
    </row>
    <row r="31268" spans="2:4" x14ac:dyDescent="0.3">
      <c r="B31268" s="211" t="str">
        <f t="shared" si="978"/>
        <v/>
      </c>
      <c r="D31268" s="213" t="str">
        <f t="shared" si="979"/>
        <v/>
      </c>
    </row>
    <row r="31269" spans="2:4" x14ac:dyDescent="0.3">
      <c r="B31269" s="211" t="str">
        <f t="shared" si="978"/>
        <v/>
      </c>
      <c r="D31269" s="213" t="str">
        <f t="shared" si="979"/>
        <v/>
      </c>
    </row>
    <row r="31270" spans="2:4" x14ac:dyDescent="0.3">
      <c r="B31270" s="211" t="str">
        <f t="shared" si="978"/>
        <v/>
      </c>
      <c r="D31270" s="213" t="str">
        <f t="shared" si="979"/>
        <v/>
      </c>
    </row>
    <row r="31271" spans="2:4" x14ac:dyDescent="0.3">
      <c r="B31271" s="211" t="str">
        <f t="shared" si="978"/>
        <v/>
      </c>
      <c r="D31271" s="213" t="str">
        <f t="shared" si="979"/>
        <v/>
      </c>
    </row>
    <row r="31272" spans="2:4" x14ac:dyDescent="0.3">
      <c r="B31272" s="211" t="str">
        <f t="shared" si="978"/>
        <v/>
      </c>
      <c r="D31272" s="213" t="str">
        <f t="shared" si="979"/>
        <v/>
      </c>
    </row>
    <row r="31273" spans="2:4" x14ac:dyDescent="0.3">
      <c r="B31273" s="211" t="str">
        <f t="shared" si="978"/>
        <v/>
      </c>
      <c r="D31273" s="213" t="str">
        <f t="shared" si="979"/>
        <v/>
      </c>
    </row>
    <row r="31274" spans="2:4" x14ac:dyDescent="0.3">
      <c r="B31274" s="211" t="str">
        <f t="shared" si="978"/>
        <v/>
      </c>
      <c r="D31274" s="213" t="str">
        <f t="shared" si="979"/>
        <v/>
      </c>
    </row>
    <row r="31275" spans="2:4" x14ac:dyDescent="0.3">
      <c r="B31275" s="211" t="str">
        <f t="shared" si="978"/>
        <v/>
      </c>
      <c r="D31275" s="213" t="str">
        <f t="shared" si="979"/>
        <v/>
      </c>
    </row>
    <row r="31276" spans="2:4" x14ac:dyDescent="0.3">
      <c r="B31276" s="211" t="str">
        <f t="shared" si="978"/>
        <v/>
      </c>
      <c r="D31276" s="213" t="str">
        <f t="shared" si="979"/>
        <v/>
      </c>
    </row>
    <row r="31277" spans="2:4" x14ac:dyDescent="0.3">
      <c r="B31277" s="211" t="str">
        <f t="shared" si="978"/>
        <v/>
      </c>
      <c r="D31277" s="213" t="str">
        <f t="shared" si="979"/>
        <v/>
      </c>
    </row>
    <row r="31278" spans="2:4" x14ac:dyDescent="0.3">
      <c r="B31278" s="211" t="str">
        <f t="shared" si="978"/>
        <v/>
      </c>
      <c r="D31278" s="213" t="str">
        <f t="shared" si="979"/>
        <v/>
      </c>
    </row>
    <row r="31279" spans="2:4" x14ac:dyDescent="0.3">
      <c r="B31279" s="211" t="str">
        <f t="shared" si="978"/>
        <v/>
      </c>
      <c r="D31279" s="213" t="str">
        <f t="shared" si="979"/>
        <v/>
      </c>
    </row>
    <row r="31280" spans="2:4" x14ac:dyDescent="0.3">
      <c r="B31280" s="211" t="str">
        <f t="shared" si="978"/>
        <v/>
      </c>
      <c r="D31280" s="213" t="str">
        <f t="shared" si="979"/>
        <v/>
      </c>
    </row>
    <row r="31281" spans="2:4" x14ac:dyDescent="0.3">
      <c r="B31281" s="211" t="str">
        <f t="shared" si="978"/>
        <v/>
      </c>
      <c r="D31281" s="213" t="str">
        <f t="shared" si="979"/>
        <v/>
      </c>
    </row>
    <row r="31282" spans="2:4" x14ac:dyDescent="0.3">
      <c r="B31282" s="211" t="str">
        <f t="shared" si="978"/>
        <v/>
      </c>
      <c r="D31282" s="213" t="str">
        <f t="shared" si="979"/>
        <v/>
      </c>
    </row>
    <row r="31283" spans="2:4" x14ac:dyDescent="0.3">
      <c r="B31283" s="211" t="str">
        <f t="shared" si="978"/>
        <v/>
      </c>
      <c r="D31283" s="213" t="str">
        <f t="shared" si="979"/>
        <v/>
      </c>
    </row>
    <row r="31284" spans="2:4" x14ac:dyDescent="0.3">
      <c r="B31284" s="211" t="str">
        <f t="shared" si="978"/>
        <v/>
      </c>
      <c r="D31284" s="213" t="str">
        <f t="shared" si="979"/>
        <v/>
      </c>
    </row>
    <row r="31285" spans="2:4" x14ac:dyDescent="0.3">
      <c r="B31285" s="211" t="str">
        <f t="shared" si="978"/>
        <v/>
      </c>
      <c r="D31285" s="213" t="str">
        <f t="shared" si="979"/>
        <v/>
      </c>
    </row>
    <row r="31286" spans="2:4" x14ac:dyDescent="0.3">
      <c r="B31286" s="211" t="str">
        <f t="shared" si="978"/>
        <v/>
      </c>
      <c r="D31286" s="213" t="str">
        <f t="shared" si="979"/>
        <v/>
      </c>
    </row>
    <row r="31287" spans="2:4" x14ac:dyDescent="0.3">
      <c r="B31287" s="211" t="str">
        <f t="shared" si="978"/>
        <v/>
      </c>
      <c r="D31287" s="213" t="str">
        <f t="shared" si="979"/>
        <v/>
      </c>
    </row>
    <row r="31288" spans="2:4" x14ac:dyDescent="0.3">
      <c r="B31288" s="211" t="str">
        <f t="shared" si="978"/>
        <v/>
      </c>
      <c r="D31288" s="213" t="str">
        <f t="shared" si="979"/>
        <v/>
      </c>
    </row>
    <row r="31289" spans="2:4" x14ac:dyDescent="0.3">
      <c r="B31289" s="211" t="str">
        <f t="shared" si="978"/>
        <v/>
      </c>
      <c r="D31289" s="213" t="str">
        <f t="shared" si="979"/>
        <v/>
      </c>
    </row>
    <row r="31290" spans="2:4" x14ac:dyDescent="0.3">
      <c r="B31290" s="211" t="str">
        <f t="shared" si="978"/>
        <v/>
      </c>
      <c r="D31290" s="213" t="str">
        <f t="shared" si="979"/>
        <v/>
      </c>
    </row>
    <row r="31291" spans="2:4" x14ac:dyDescent="0.3">
      <c r="B31291" s="211" t="str">
        <f t="shared" si="978"/>
        <v/>
      </c>
      <c r="D31291" s="213" t="str">
        <f t="shared" si="979"/>
        <v/>
      </c>
    </row>
    <row r="31292" spans="2:4" x14ac:dyDescent="0.3">
      <c r="B31292" s="211" t="str">
        <f t="shared" si="978"/>
        <v/>
      </c>
      <c r="D31292" s="213" t="str">
        <f t="shared" si="979"/>
        <v/>
      </c>
    </row>
    <row r="31293" spans="2:4" x14ac:dyDescent="0.3">
      <c r="B31293" s="211" t="str">
        <f t="shared" si="978"/>
        <v/>
      </c>
      <c r="D31293" s="213" t="str">
        <f t="shared" si="979"/>
        <v/>
      </c>
    </row>
    <row r="31294" spans="2:4" x14ac:dyDescent="0.3">
      <c r="B31294" s="211" t="str">
        <f t="shared" si="978"/>
        <v/>
      </c>
      <c r="D31294" s="213" t="str">
        <f t="shared" si="979"/>
        <v/>
      </c>
    </row>
    <row r="31295" spans="2:4" x14ac:dyDescent="0.3">
      <c r="B31295" s="211" t="str">
        <f t="shared" si="978"/>
        <v/>
      </c>
      <c r="D31295" s="213" t="str">
        <f t="shared" si="979"/>
        <v/>
      </c>
    </row>
    <row r="31296" spans="2:4" x14ac:dyDescent="0.3">
      <c r="B31296" s="211" t="str">
        <f t="shared" si="978"/>
        <v/>
      </c>
      <c r="D31296" s="213" t="str">
        <f t="shared" si="979"/>
        <v/>
      </c>
    </row>
    <row r="31297" spans="2:4" x14ac:dyDescent="0.3">
      <c r="B31297" s="211" t="str">
        <f t="shared" si="978"/>
        <v/>
      </c>
      <c r="D31297" s="213" t="str">
        <f t="shared" si="979"/>
        <v/>
      </c>
    </row>
    <row r="31298" spans="2:4" x14ac:dyDescent="0.3">
      <c r="B31298" s="211" t="str">
        <f t="shared" si="978"/>
        <v/>
      </c>
      <c r="D31298" s="213" t="str">
        <f t="shared" si="979"/>
        <v/>
      </c>
    </row>
    <row r="31299" spans="2:4" x14ac:dyDescent="0.3">
      <c r="B31299" s="211" t="str">
        <f t="shared" si="978"/>
        <v/>
      </c>
      <c r="D31299" s="213" t="str">
        <f t="shared" si="979"/>
        <v/>
      </c>
    </row>
    <row r="31300" spans="2:4" x14ac:dyDescent="0.3">
      <c r="B31300" s="211" t="str">
        <f t="shared" si="978"/>
        <v/>
      </c>
      <c r="D31300" s="213" t="str">
        <f t="shared" si="979"/>
        <v/>
      </c>
    </row>
    <row r="31301" spans="2:4" x14ac:dyDescent="0.3">
      <c r="B31301" s="211" t="str">
        <f t="shared" si="978"/>
        <v/>
      </c>
      <c r="D31301" s="213" t="str">
        <f t="shared" si="979"/>
        <v/>
      </c>
    </row>
    <row r="31302" spans="2:4" x14ac:dyDescent="0.3">
      <c r="B31302" s="211" t="str">
        <f t="shared" ref="B31302:B31365" si="980">IF(NOT(ISBLANK(A31302)),INT(($B$2-A31302)/365.25),"")</f>
        <v/>
      </c>
      <c r="D31302" s="213" t="str">
        <f t="shared" ref="D31302:D31365" si="981">_xlfn.IFNA(VLOOKUP(B31302,AgeGroups,2,TRUE),"")</f>
        <v/>
      </c>
    </row>
    <row r="31303" spans="2:4" x14ac:dyDescent="0.3">
      <c r="B31303" s="211" t="str">
        <f t="shared" si="980"/>
        <v/>
      </c>
      <c r="D31303" s="213" t="str">
        <f t="shared" si="981"/>
        <v/>
      </c>
    </row>
    <row r="31304" spans="2:4" x14ac:dyDescent="0.3">
      <c r="B31304" s="211" t="str">
        <f t="shared" si="980"/>
        <v/>
      </c>
      <c r="D31304" s="213" t="str">
        <f t="shared" si="981"/>
        <v/>
      </c>
    </row>
    <row r="31305" spans="2:4" x14ac:dyDescent="0.3">
      <c r="B31305" s="211" t="str">
        <f t="shared" si="980"/>
        <v/>
      </c>
      <c r="D31305" s="213" t="str">
        <f t="shared" si="981"/>
        <v/>
      </c>
    </row>
    <row r="31306" spans="2:4" x14ac:dyDescent="0.3">
      <c r="B31306" s="211" t="str">
        <f t="shared" si="980"/>
        <v/>
      </c>
      <c r="D31306" s="213" t="str">
        <f t="shared" si="981"/>
        <v/>
      </c>
    </row>
    <row r="31307" spans="2:4" x14ac:dyDescent="0.3">
      <c r="B31307" s="211" t="str">
        <f t="shared" si="980"/>
        <v/>
      </c>
      <c r="D31307" s="213" t="str">
        <f t="shared" si="981"/>
        <v/>
      </c>
    </row>
    <row r="31308" spans="2:4" x14ac:dyDescent="0.3">
      <c r="B31308" s="211" t="str">
        <f t="shared" si="980"/>
        <v/>
      </c>
      <c r="D31308" s="213" t="str">
        <f t="shared" si="981"/>
        <v/>
      </c>
    </row>
    <row r="31309" spans="2:4" x14ac:dyDescent="0.3">
      <c r="B31309" s="211" t="str">
        <f t="shared" si="980"/>
        <v/>
      </c>
      <c r="D31309" s="213" t="str">
        <f t="shared" si="981"/>
        <v/>
      </c>
    </row>
    <row r="31310" spans="2:4" x14ac:dyDescent="0.3">
      <c r="B31310" s="211" t="str">
        <f t="shared" si="980"/>
        <v/>
      </c>
      <c r="D31310" s="213" t="str">
        <f t="shared" si="981"/>
        <v/>
      </c>
    </row>
    <row r="31311" spans="2:4" x14ac:dyDescent="0.3">
      <c r="B31311" s="211" t="str">
        <f t="shared" si="980"/>
        <v/>
      </c>
      <c r="D31311" s="213" t="str">
        <f t="shared" si="981"/>
        <v/>
      </c>
    </row>
    <row r="31312" spans="2:4" x14ac:dyDescent="0.3">
      <c r="B31312" s="211" t="str">
        <f t="shared" si="980"/>
        <v/>
      </c>
      <c r="D31312" s="213" t="str">
        <f t="shared" si="981"/>
        <v/>
      </c>
    </row>
    <row r="31313" spans="2:4" x14ac:dyDescent="0.3">
      <c r="B31313" s="211" t="str">
        <f t="shared" si="980"/>
        <v/>
      </c>
      <c r="D31313" s="213" t="str">
        <f t="shared" si="981"/>
        <v/>
      </c>
    </row>
    <row r="31314" spans="2:4" x14ac:dyDescent="0.3">
      <c r="B31314" s="211" t="str">
        <f t="shared" si="980"/>
        <v/>
      </c>
      <c r="D31314" s="213" t="str">
        <f t="shared" si="981"/>
        <v/>
      </c>
    </row>
    <row r="31315" spans="2:4" x14ac:dyDescent="0.3">
      <c r="B31315" s="211" t="str">
        <f t="shared" si="980"/>
        <v/>
      </c>
      <c r="D31315" s="213" t="str">
        <f t="shared" si="981"/>
        <v/>
      </c>
    </row>
    <row r="31316" spans="2:4" x14ac:dyDescent="0.3">
      <c r="B31316" s="211" t="str">
        <f t="shared" si="980"/>
        <v/>
      </c>
      <c r="D31316" s="213" t="str">
        <f t="shared" si="981"/>
        <v/>
      </c>
    </row>
    <row r="31317" spans="2:4" x14ac:dyDescent="0.3">
      <c r="B31317" s="211" t="str">
        <f t="shared" si="980"/>
        <v/>
      </c>
      <c r="D31317" s="213" t="str">
        <f t="shared" si="981"/>
        <v/>
      </c>
    </row>
    <row r="31318" spans="2:4" x14ac:dyDescent="0.3">
      <c r="B31318" s="211" t="str">
        <f t="shared" si="980"/>
        <v/>
      </c>
      <c r="D31318" s="213" t="str">
        <f t="shared" si="981"/>
        <v/>
      </c>
    </row>
    <row r="31319" spans="2:4" x14ac:dyDescent="0.3">
      <c r="B31319" s="211" t="str">
        <f t="shared" si="980"/>
        <v/>
      </c>
      <c r="D31319" s="213" t="str">
        <f t="shared" si="981"/>
        <v/>
      </c>
    </row>
    <row r="31320" spans="2:4" x14ac:dyDescent="0.3">
      <c r="B31320" s="211" t="str">
        <f t="shared" si="980"/>
        <v/>
      </c>
      <c r="D31320" s="213" t="str">
        <f t="shared" si="981"/>
        <v/>
      </c>
    </row>
    <row r="31321" spans="2:4" x14ac:dyDescent="0.3">
      <c r="B31321" s="211" t="str">
        <f t="shared" si="980"/>
        <v/>
      </c>
      <c r="D31321" s="213" t="str">
        <f t="shared" si="981"/>
        <v/>
      </c>
    </row>
    <row r="31322" spans="2:4" x14ac:dyDescent="0.3">
      <c r="B31322" s="211" t="str">
        <f t="shared" si="980"/>
        <v/>
      </c>
      <c r="D31322" s="213" t="str">
        <f t="shared" si="981"/>
        <v/>
      </c>
    </row>
    <row r="31323" spans="2:4" x14ac:dyDescent="0.3">
      <c r="B31323" s="211" t="str">
        <f t="shared" si="980"/>
        <v/>
      </c>
      <c r="D31323" s="213" t="str">
        <f t="shared" si="981"/>
        <v/>
      </c>
    </row>
    <row r="31324" spans="2:4" x14ac:dyDescent="0.3">
      <c r="B31324" s="211" t="str">
        <f t="shared" si="980"/>
        <v/>
      </c>
      <c r="D31324" s="213" t="str">
        <f t="shared" si="981"/>
        <v/>
      </c>
    </row>
    <row r="31325" spans="2:4" x14ac:dyDescent="0.3">
      <c r="B31325" s="211" t="str">
        <f t="shared" si="980"/>
        <v/>
      </c>
      <c r="D31325" s="213" t="str">
        <f t="shared" si="981"/>
        <v/>
      </c>
    </row>
    <row r="31326" spans="2:4" x14ac:dyDescent="0.3">
      <c r="B31326" s="211" t="str">
        <f t="shared" si="980"/>
        <v/>
      </c>
      <c r="D31326" s="213" t="str">
        <f t="shared" si="981"/>
        <v/>
      </c>
    </row>
    <row r="31327" spans="2:4" x14ac:dyDescent="0.3">
      <c r="B31327" s="211" t="str">
        <f t="shared" si="980"/>
        <v/>
      </c>
      <c r="D31327" s="213" t="str">
        <f t="shared" si="981"/>
        <v/>
      </c>
    </row>
    <row r="31328" spans="2:4" x14ac:dyDescent="0.3">
      <c r="B31328" s="211" t="str">
        <f t="shared" si="980"/>
        <v/>
      </c>
      <c r="D31328" s="213" t="str">
        <f t="shared" si="981"/>
        <v/>
      </c>
    </row>
    <row r="31329" spans="2:4" x14ac:dyDescent="0.3">
      <c r="B31329" s="211" t="str">
        <f t="shared" si="980"/>
        <v/>
      </c>
      <c r="D31329" s="213" t="str">
        <f t="shared" si="981"/>
        <v/>
      </c>
    </row>
    <row r="31330" spans="2:4" x14ac:dyDescent="0.3">
      <c r="B31330" s="211" t="str">
        <f t="shared" si="980"/>
        <v/>
      </c>
      <c r="D31330" s="213" t="str">
        <f t="shared" si="981"/>
        <v/>
      </c>
    </row>
    <row r="31331" spans="2:4" x14ac:dyDescent="0.3">
      <c r="B31331" s="211" t="str">
        <f t="shared" si="980"/>
        <v/>
      </c>
      <c r="D31331" s="213" t="str">
        <f t="shared" si="981"/>
        <v/>
      </c>
    </row>
    <row r="31332" spans="2:4" x14ac:dyDescent="0.3">
      <c r="B31332" s="211" t="str">
        <f t="shared" si="980"/>
        <v/>
      </c>
      <c r="D31332" s="213" t="str">
        <f t="shared" si="981"/>
        <v/>
      </c>
    </row>
    <row r="31333" spans="2:4" x14ac:dyDescent="0.3">
      <c r="B31333" s="211" t="str">
        <f t="shared" si="980"/>
        <v/>
      </c>
      <c r="D31333" s="213" t="str">
        <f t="shared" si="981"/>
        <v/>
      </c>
    </row>
    <row r="31334" spans="2:4" x14ac:dyDescent="0.3">
      <c r="B31334" s="211" t="str">
        <f t="shared" si="980"/>
        <v/>
      </c>
      <c r="D31334" s="213" t="str">
        <f t="shared" si="981"/>
        <v/>
      </c>
    </row>
    <row r="31335" spans="2:4" x14ac:dyDescent="0.3">
      <c r="B31335" s="211" t="str">
        <f t="shared" si="980"/>
        <v/>
      </c>
      <c r="D31335" s="213" t="str">
        <f t="shared" si="981"/>
        <v/>
      </c>
    </row>
    <row r="31336" spans="2:4" x14ac:dyDescent="0.3">
      <c r="B31336" s="211" t="str">
        <f t="shared" si="980"/>
        <v/>
      </c>
      <c r="D31336" s="213" t="str">
        <f t="shared" si="981"/>
        <v/>
      </c>
    </row>
    <row r="31337" spans="2:4" x14ac:dyDescent="0.3">
      <c r="B31337" s="211" t="str">
        <f t="shared" si="980"/>
        <v/>
      </c>
      <c r="D31337" s="213" t="str">
        <f t="shared" si="981"/>
        <v/>
      </c>
    </row>
    <row r="31338" spans="2:4" x14ac:dyDescent="0.3">
      <c r="B31338" s="211" t="str">
        <f t="shared" si="980"/>
        <v/>
      </c>
      <c r="D31338" s="213" t="str">
        <f t="shared" si="981"/>
        <v/>
      </c>
    </row>
    <row r="31339" spans="2:4" x14ac:dyDescent="0.3">
      <c r="B31339" s="211" t="str">
        <f t="shared" si="980"/>
        <v/>
      </c>
      <c r="D31339" s="213" t="str">
        <f t="shared" si="981"/>
        <v/>
      </c>
    </row>
    <row r="31340" spans="2:4" x14ac:dyDescent="0.3">
      <c r="B31340" s="211" t="str">
        <f t="shared" si="980"/>
        <v/>
      </c>
      <c r="D31340" s="213" t="str">
        <f t="shared" si="981"/>
        <v/>
      </c>
    </row>
    <row r="31341" spans="2:4" x14ac:dyDescent="0.3">
      <c r="B31341" s="211" t="str">
        <f t="shared" si="980"/>
        <v/>
      </c>
      <c r="D31341" s="213" t="str">
        <f t="shared" si="981"/>
        <v/>
      </c>
    </row>
    <row r="31342" spans="2:4" x14ac:dyDescent="0.3">
      <c r="B31342" s="211" t="str">
        <f t="shared" si="980"/>
        <v/>
      </c>
      <c r="D31342" s="213" t="str">
        <f t="shared" si="981"/>
        <v/>
      </c>
    </row>
    <row r="31343" spans="2:4" x14ac:dyDescent="0.3">
      <c r="B31343" s="211" t="str">
        <f t="shared" si="980"/>
        <v/>
      </c>
      <c r="D31343" s="213" t="str">
        <f t="shared" si="981"/>
        <v/>
      </c>
    </row>
    <row r="31344" spans="2:4" x14ac:dyDescent="0.3">
      <c r="B31344" s="211" t="str">
        <f t="shared" si="980"/>
        <v/>
      </c>
      <c r="D31344" s="213" t="str">
        <f t="shared" si="981"/>
        <v/>
      </c>
    </row>
    <row r="31345" spans="2:4" x14ac:dyDescent="0.3">
      <c r="B31345" s="211" t="str">
        <f t="shared" si="980"/>
        <v/>
      </c>
      <c r="D31345" s="213" t="str">
        <f t="shared" si="981"/>
        <v/>
      </c>
    </row>
    <row r="31346" spans="2:4" x14ac:dyDescent="0.3">
      <c r="B31346" s="211" t="str">
        <f t="shared" si="980"/>
        <v/>
      </c>
      <c r="D31346" s="213" t="str">
        <f t="shared" si="981"/>
        <v/>
      </c>
    </row>
    <row r="31347" spans="2:4" x14ac:dyDescent="0.3">
      <c r="B31347" s="211" t="str">
        <f t="shared" si="980"/>
        <v/>
      </c>
      <c r="D31347" s="213" t="str">
        <f t="shared" si="981"/>
        <v/>
      </c>
    </row>
    <row r="31348" spans="2:4" x14ac:dyDescent="0.3">
      <c r="B31348" s="211" t="str">
        <f t="shared" si="980"/>
        <v/>
      </c>
      <c r="D31348" s="213" t="str">
        <f t="shared" si="981"/>
        <v/>
      </c>
    </row>
    <row r="31349" spans="2:4" x14ac:dyDescent="0.3">
      <c r="B31349" s="211" t="str">
        <f t="shared" si="980"/>
        <v/>
      </c>
      <c r="D31349" s="213" t="str">
        <f t="shared" si="981"/>
        <v/>
      </c>
    </row>
    <row r="31350" spans="2:4" x14ac:dyDescent="0.3">
      <c r="B31350" s="211" t="str">
        <f t="shared" si="980"/>
        <v/>
      </c>
      <c r="D31350" s="213" t="str">
        <f t="shared" si="981"/>
        <v/>
      </c>
    </row>
    <row r="31351" spans="2:4" x14ac:dyDescent="0.3">
      <c r="B31351" s="211" t="str">
        <f t="shared" si="980"/>
        <v/>
      </c>
      <c r="D31351" s="213" t="str">
        <f t="shared" si="981"/>
        <v/>
      </c>
    </row>
    <row r="31352" spans="2:4" x14ac:dyDescent="0.3">
      <c r="B31352" s="211" t="str">
        <f t="shared" si="980"/>
        <v/>
      </c>
      <c r="D31352" s="213" t="str">
        <f t="shared" si="981"/>
        <v/>
      </c>
    </row>
    <row r="31353" spans="2:4" x14ac:dyDescent="0.3">
      <c r="B31353" s="211" t="str">
        <f t="shared" si="980"/>
        <v/>
      </c>
      <c r="D31353" s="213" t="str">
        <f t="shared" si="981"/>
        <v/>
      </c>
    </row>
    <row r="31354" spans="2:4" x14ac:dyDescent="0.3">
      <c r="B31354" s="211" t="str">
        <f t="shared" si="980"/>
        <v/>
      </c>
      <c r="D31354" s="213" t="str">
        <f t="shared" si="981"/>
        <v/>
      </c>
    </row>
    <row r="31355" spans="2:4" x14ac:dyDescent="0.3">
      <c r="B31355" s="211" t="str">
        <f t="shared" si="980"/>
        <v/>
      </c>
      <c r="D31355" s="213" t="str">
        <f t="shared" si="981"/>
        <v/>
      </c>
    </row>
    <row r="31356" spans="2:4" x14ac:dyDescent="0.3">
      <c r="B31356" s="211" t="str">
        <f t="shared" si="980"/>
        <v/>
      </c>
      <c r="D31356" s="213" t="str">
        <f t="shared" si="981"/>
        <v/>
      </c>
    </row>
    <row r="31357" spans="2:4" x14ac:dyDescent="0.3">
      <c r="B31357" s="211" t="str">
        <f t="shared" si="980"/>
        <v/>
      </c>
      <c r="D31357" s="213" t="str">
        <f t="shared" si="981"/>
        <v/>
      </c>
    </row>
    <row r="31358" spans="2:4" x14ac:dyDescent="0.3">
      <c r="B31358" s="211" t="str">
        <f t="shared" si="980"/>
        <v/>
      </c>
      <c r="D31358" s="213" t="str">
        <f t="shared" si="981"/>
        <v/>
      </c>
    </row>
    <row r="31359" spans="2:4" x14ac:dyDescent="0.3">
      <c r="B31359" s="211" t="str">
        <f t="shared" si="980"/>
        <v/>
      </c>
      <c r="D31359" s="213" t="str">
        <f t="shared" si="981"/>
        <v/>
      </c>
    </row>
    <row r="31360" spans="2:4" x14ac:dyDescent="0.3">
      <c r="B31360" s="211" t="str">
        <f t="shared" si="980"/>
        <v/>
      </c>
      <c r="D31360" s="213" t="str">
        <f t="shared" si="981"/>
        <v/>
      </c>
    </row>
    <row r="31361" spans="2:4" x14ac:dyDescent="0.3">
      <c r="B31361" s="211" t="str">
        <f t="shared" si="980"/>
        <v/>
      </c>
      <c r="D31361" s="213" t="str">
        <f t="shared" si="981"/>
        <v/>
      </c>
    </row>
    <row r="31362" spans="2:4" x14ac:dyDescent="0.3">
      <c r="B31362" s="211" t="str">
        <f t="shared" si="980"/>
        <v/>
      </c>
      <c r="D31362" s="213" t="str">
        <f t="shared" si="981"/>
        <v/>
      </c>
    </row>
    <row r="31363" spans="2:4" x14ac:dyDescent="0.3">
      <c r="B31363" s="211" t="str">
        <f t="shared" si="980"/>
        <v/>
      </c>
      <c r="D31363" s="213" t="str">
        <f t="shared" si="981"/>
        <v/>
      </c>
    </row>
    <row r="31364" spans="2:4" x14ac:dyDescent="0.3">
      <c r="B31364" s="211" t="str">
        <f t="shared" si="980"/>
        <v/>
      </c>
      <c r="D31364" s="213" t="str">
        <f t="shared" si="981"/>
        <v/>
      </c>
    </row>
    <row r="31365" spans="2:4" x14ac:dyDescent="0.3">
      <c r="B31365" s="211" t="str">
        <f t="shared" si="980"/>
        <v/>
      </c>
      <c r="D31365" s="213" t="str">
        <f t="shared" si="981"/>
        <v/>
      </c>
    </row>
    <row r="31366" spans="2:4" x14ac:dyDescent="0.3">
      <c r="B31366" s="211" t="str">
        <f t="shared" ref="B31366:B31429" si="982">IF(NOT(ISBLANK(A31366)),INT(($B$2-A31366)/365.25),"")</f>
        <v/>
      </c>
      <c r="D31366" s="213" t="str">
        <f t="shared" ref="D31366:D31429" si="983">_xlfn.IFNA(VLOOKUP(B31366,AgeGroups,2,TRUE),"")</f>
        <v/>
      </c>
    </row>
    <row r="31367" spans="2:4" x14ac:dyDescent="0.3">
      <c r="B31367" s="211" t="str">
        <f t="shared" si="982"/>
        <v/>
      </c>
      <c r="D31367" s="213" t="str">
        <f t="shared" si="983"/>
        <v/>
      </c>
    </row>
    <row r="31368" spans="2:4" x14ac:dyDescent="0.3">
      <c r="B31368" s="211" t="str">
        <f t="shared" si="982"/>
        <v/>
      </c>
      <c r="D31368" s="213" t="str">
        <f t="shared" si="983"/>
        <v/>
      </c>
    </row>
    <row r="31369" spans="2:4" x14ac:dyDescent="0.3">
      <c r="B31369" s="211" t="str">
        <f t="shared" si="982"/>
        <v/>
      </c>
      <c r="D31369" s="213" t="str">
        <f t="shared" si="983"/>
        <v/>
      </c>
    </row>
    <row r="31370" spans="2:4" x14ac:dyDescent="0.3">
      <c r="B31370" s="211" t="str">
        <f t="shared" si="982"/>
        <v/>
      </c>
      <c r="D31370" s="213" t="str">
        <f t="shared" si="983"/>
        <v/>
      </c>
    </row>
    <row r="31371" spans="2:4" x14ac:dyDescent="0.3">
      <c r="B31371" s="211" t="str">
        <f t="shared" si="982"/>
        <v/>
      </c>
      <c r="D31371" s="213" t="str">
        <f t="shared" si="983"/>
        <v/>
      </c>
    </row>
    <row r="31372" spans="2:4" x14ac:dyDescent="0.3">
      <c r="B31372" s="211" t="str">
        <f t="shared" si="982"/>
        <v/>
      </c>
      <c r="D31372" s="213" t="str">
        <f t="shared" si="983"/>
        <v/>
      </c>
    </row>
    <row r="31373" spans="2:4" x14ac:dyDescent="0.3">
      <c r="B31373" s="211" t="str">
        <f t="shared" si="982"/>
        <v/>
      </c>
      <c r="D31373" s="213" t="str">
        <f t="shared" si="983"/>
        <v/>
      </c>
    </row>
    <row r="31374" spans="2:4" x14ac:dyDescent="0.3">
      <c r="B31374" s="211" t="str">
        <f t="shared" si="982"/>
        <v/>
      </c>
      <c r="D31374" s="213" t="str">
        <f t="shared" si="983"/>
        <v/>
      </c>
    </row>
    <row r="31375" spans="2:4" x14ac:dyDescent="0.3">
      <c r="B31375" s="211" t="str">
        <f t="shared" si="982"/>
        <v/>
      </c>
      <c r="D31375" s="213" t="str">
        <f t="shared" si="983"/>
        <v/>
      </c>
    </row>
    <row r="31376" spans="2:4" x14ac:dyDescent="0.3">
      <c r="B31376" s="211" t="str">
        <f t="shared" si="982"/>
        <v/>
      </c>
      <c r="D31376" s="213" t="str">
        <f t="shared" si="983"/>
        <v/>
      </c>
    </row>
    <row r="31377" spans="2:4" x14ac:dyDescent="0.3">
      <c r="B31377" s="211" t="str">
        <f t="shared" si="982"/>
        <v/>
      </c>
      <c r="D31377" s="213" t="str">
        <f t="shared" si="983"/>
        <v/>
      </c>
    </row>
    <row r="31378" spans="2:4" x14ac:dyDescent="0.3">
      <c r="B31378" s="211" t="str">
        <f t="shared" si="982"/>
        <v/>
      </c>
      <c r="D31378" s="213" t="str">
        <f t="shared" si="983"/>
        <v/>
      </c>
    </row>
    <row r="31379" spans="2:4" x14ac:dyDescent="0.3">
      <c r="B31379" s="211" t="str">
        <f t="shared" si="982"/>
        <v/>
      </c>
      <c r="D31379" s="213" t="str">
        <f t="shared" si="983"/>
        <v/>
      </c>
    </row>
    <row r="31380" spans="2:4" x14ac:dyDescent="0.3">
      <c r="B31380" s="211" t="str">
        <f t="shared" si="982"/>
        <v/>
      </c>
      <c r="D31380" s="213" t="str">
        <f t="shared" si="983"/>
        <v/>
      </c>
    </row>
    <row r="31381" spans="2:4" x14ac:dyDescent="0.3">
      <c r="B31381" s="211" t="str">
        <f t="shared" si="982"/>
        <v/>
      </c>
      <c r="D31381" s="213" t="str">
        <f t="shared" si="983"/>
        <v/>
      </c>
    </row>
    <row r="31382" spans="2:4" x14ac:dyDescent="0.3">
      <c r="B31382" s="211" t="str">
        <f t="shared" si="982"/>
        <v/>
      </c>
      <c r="D31382" s="213" t="str">
        <f t="shared" si="983"/>
        <v/>
      </c>
    </row>
    <row r="31383" spans="2:4" x14ac:dyDescent="0.3">
      <c r="B31383" s="211" t="str">
        <f t="shared" si="982"/>
        <v/>
      </c>
      <c r="D31383" s="213" t="str">
        <f t="shared" si="983"/>
        <v/>
      </c>
    </row>
    <row r="31384" spans="2:4" x14ac:dyDescent="0.3">
      <c r="B31384" s="211" t="str">
        <f t="shared" si="982"/>
        <v/>
      </c>
      <c r="D31384" s="213" t="str">
        <f t="shared" si="983"/>
        <v/>
      </c>
    </row>
    <row r="31385" spans="2:4" x14ac:dyDescent="0.3">
      <c r="B31385" s="211" t="str">
        <f t="shared" si="982"/>
        <v/>
      </c>
      <c r="D31385" s="213" t="str">
        <f t="shared" si="983"/>
        <v/>
      </c>
    </row>
    <row r="31386" spans="2:4" x14ac:dyDescent="0.3">
      <c r="B31386" s="211" t="str">
        <f t="shared" si="982"/>
        <v/>
      </c>
      <c r="D31386" s="213" t="str">
        <f t="shared" si="983"/>
        <v/>
      </c>
    </row>
    <row r="31387" spans="2:4" x14ac:dyDescent="0.3">
      <c r="B31387" s="211" t="str">
        <f t="shared" si="982"/>
        <v/>
      </c>
      <c r="D31387" s="213" t="str">
        <f t="shared" si="983"/>
        <v/>
      </c>
    </row>
    <row r="31388" spans="2:4" x14ac:dyDescent="0.3">
      <c r="B31388" s="211" t="str">
        <f t="shared" si="982"/>
        <v/>
      </c>
      <c r="D31388" s="213" t="str">
        <f t="shared" si="983"/>
        <v/>
      </c>
    </row>
    <row r="31389" spans="2:4" x14ac:dyDescent="0.3">
      <c r="B31389" s="211" t="str">
        <f t="shared" si="982"/>
        <v/>
      </c>
      <c r="D31389" s="213" t="str">
        <f t="shared" si="983"/>
        <v/>
      </c>
    </row>
    <row r="31390" spans="2:4" x14ac:dyDescent="0.3">
      <c r="B31390" s="211" t="str">
        <f t="shared" si="982"/>
        <v/>
      </c>
      <c r="D31390" s="213" t="str">
        <f t="shared" si="983"/>
        <v/>
      </c>
    </row>
    <row r="31391" spans="2:4" x14ac:dyDescent="0.3">
      <c r="B31391" s="211" t="str">
        <f t="shared" si="982"/>
        <v/>
      </c>
      <c r="D31391" s="213" t="str">
        <f t="shared" si="983"/>
        <v/>
      </c>
    </row>
    <row r="31392" spans="2:4" x14ac:dyDescent="0.3">
      <c r="B31392" s="211" t="str">
        <f t="shared" si="982"/>
        <v/>
      </c>
      <c r="D31392" s="213" t="str">
        <f t="shared" si="983"/>
        <v/>
      </c>
    </row>
    <row r="31393" spans="2:4" x14ac:dyDescent="0.3">
      <c r="B31393" s="211" t="str">
        <f t="shared" si="982"/>
        <v/>
      </c>
      <c r="D31393" s="213" t="str">
        <f t="shared" si="983"/>
        <v/>
      </c>
    </row>
    <row r="31394" spans="2:4" x14ac:dyDescent="0.3">
      <c r="B31394" s="211" t="str">
        <f t="shared" si="982"/>
        <v/>
      </c>
      <c r="D31394" s="213" t="str">
        <f t="shared" si="983"/>
        <v/>
      </c>
    </row>
    <row r="31395" spans="2:4" x14ac:dyDescent="0.3">
      <c r="B31395" s="211" t="str">
        <f t="shared" si="982"/>
        <v/>
      </c>
      <c r="D31395" s="213" t="str">
        <f t="shared" si="983"/>
        <v/>
      </c>
    </row>
    <row r="31396" spans="2:4" x14ac:dyDescent="0.3">
      <c r="B31396" s="211" t="str">
        <f t="shared" si="982"/>
        <v/>
      </c>
      <c r="D31396" s="213" t="str">
        <f t="shared" si="983"/>
        <v/>
      </c>
    </row>
    <row r="31397" spans="2:4" x14ac:dyDescent="0.3">
      <c r="B31397" s="211" t="str">
        <f t="shared" si="982"/>
        <v/>
      </c>
      <c r="D31397" s="213" t="str">
        <f t="shared" si="983"/>
        <v/>
      </c>
    </row>
    <row r="31398" spans="2:4" x14ac:dyDescent="0.3">
      <c r="B31398" s="211" t="str">
        <f t="shared" si="982"/>
        <v/>
      </c>
      <c r="D31398" s="213" t="str">
        <f t="shared" si="983"/>
        <v/>
      </c>
    </row>
    <row r="31399" spans="2:4" x14ac:dyDescent="0.3">
      <c r="B31399" s="211" t="str">
        <f t="shared" si="982"/>
        <v/>
      </c>
      <c r="D31399" s="213" t="str">
        <f t="shared" si="983"/>
        <v/>
      </c>
    </row>
    <row r="31400" spans="2:4" x14ac:dyDescent="0.3">
      <c r="B31400" s="211" t="str">
        <f t="shared" si="982"/>
        <v/>
      </c>
      <c r="D31400" s="213" t="str">
        <f t="shared" si="983"/>
        <v/>
      </c>
    </row>
    <row r="31401" spans="2:4" x14ac:dyDescent="0.3">
      <c r="B31401" s="211" t="str">
        <f t="shared" si="982"/>
        <v/>
      </c>
      <c r="D31401" s="213" t="str">
        <f t="shared" si="983"/>
        <v/>
      </c>
    </row>
    <row r="31402" spans="2:4" x14ac:dyDescent="0.3">
      <c r="B31402" s="211" t="str">
        <f t="shared" si="982"/>
        <v/>
      </c>
      <c r="D31402" s="213" t="str">
        <f t="shared" si="983"/>
        <v/>
      </c>
    </row>
    <row r="31403" spans="2:4" x14ac:dyDescent="0.3">
      <c r="B31403" s="211" t="str">
        <f t="shared" si="982"/>
        <v/>
      </c>
      <c r="D31403" s="213" t="str">
        <f t="shared" si="983"/>
        <v/>
      </c>
    </row>
    <row r="31404" spans="2:4" x14ac:dyDescent="0.3">
      <c r="B31404" s="211" t="str">
        <f t="shared" si="982"/>
        <v/>
      </c>
      <c r="D31404" s="213" t="str">
        <f t="shared" si="983"/>
        <v/>
      </c>
    </row>
    <row r="31405" spans="2:4" x14ac:dyDescent="0.3">
      <c r="B31405" s="211" t="str">
        <f t="shared" si="982"/>
        <v/>
      </c>
      <c r="D31405" s="213" t="str">
        <f t="shared" si="983"/>
        <v/>
      </c>
    </row>
    <row r="31406" spans="2:4" x14ac:dyDescent="0.3">
      <c r="B31406" s="211" t="str">
        <f t="shared" si="982"/>
        <v/>
      </c>
      <c r="D31406" s="213" t="str">
        <f t="shared" si="983"/>
        <v/>
      </c>
    </row>
    <row r="31407" spans="2:4" x14ac:dyDescent="0.3">
      <c r="B31407" s="211" t="str">
        <f t="shared" si="982"/>
        <v/>
      </c>
      <c r="D31407" s="213" t="str">
        <f t="shared" si="983"/>
        <v/>
      </c>
    </row>
    <row r="31408" spans="2:4" x14ac:dyDescent="0.3">
      <c r="B31408" s="211" t="str">
        <f t="shared" si="982"/>
        <v/>
      </c>
      <c r="D31408" s="213" t="str">
        <f t="shared" si="983"/>
        <v/>
      </c>
    </row>
    <row r="31409" spans="2:4" x14ac:dyDescent="0.3">
      <c r="B31409" s="211" t="str">
        <f t="shared" si="982"/>
        <v/>
      </c>
      <c r="D31409" s="213" t="str">
        <f t="shared" si="983"/>
        <v/>
      </c>
    </row>
    <row r="31410" spans="2:4" x14ac:dyDescent="0.3">
      <c r="B31410" s="211" t="str">
        <f t="shared" si="982"/>
        <v/>
      </c>
      <c r="D31410" s="213" t="str">
        <f t="shared" si="983"/>
        <v/>
      </c>
    </row>
    <row r="31411" spans="2:4" x14ac:dyDescent="0.3">
      <c r="B31411" s="211" t="str">
        <f t="shared" si="982"/>
        <v/>
      </c>
      <c r="D31411" s="213" t="str">
        <f t="shared" si="983"/>
        <v/>
      </c>
    </row>
    <row r="31412" spans="2:4" x14ac:dyDescent="0.3">
      <c r="B31412" s="211" t="str">
        <f t="shared" si="982"/>
        <v/>
      </c>
      <c r="D31412" s="213" t="str">
        <f t="shared" si="983"/>
        <v/>
      </c>
    </row>
    <row r="31413" spans="2:4" x14ac:dyDescent="0.3">
      <c r="B31413" s="211" t="str">
        <f t="shared" si="982"/>
        <v/>
      </c>
      <c r="D31413" s="213" t="str">
        <f t="shared" si="983"/>
        <v/>
      </c>
    </row>
    <row r="31414" spans="2:4" x14ac:dyDescent="0.3">
      <c r="B31414" s="211" t="str">
        <f t="shared" si="982"/>
        <v/>
      </c>
      <c r="D31414" s="213" t="str">
        <f t="shared" si="983"/>
        <v/>
      </c>
    </row>
    <row r="31415" spans="2:4" x14ac:dyDescent="0.3">
      <c r="B31415" s="211" t="str">
        <f t="shared" si="982"/>
        <v/>
      </c>
      <c r="D31415" s="213" t="str">
        <f t="shared" si="983"/>
        <v/>
      </c>
    </row>
    <row r="31416" spans="2:4" x14ac:dyDescent="0.3">
      <c r="B31416" s="211" t="str">
        <f t="shared" si="982"/>
        <v/>
      </c>
      <c r="D31416" s="213" t="str">
        <f t="shared" si="983"/>
        <v/>
      </c>
    </row>
    <row r="31417" spans="2:4" x14ac:dyDescent="0.3">
      <c r="B31417" s="211" t="str">
        <f t="shared" si="982"/>
        <v/>
      </c>
      <c r="D31417" s="213" t="str">
        <f t="shared" si="983"/>
        <v/>
      </c>
    </row>
    <row r="31418" spans="2:4" x14ac:dyDescent="0.3">
      <c r="B31418" s="211" t="str">
        <f t="shared" si="982"/>
        <v/>
      </c>
      <c r="D31418" s="213" t="str">
        <f t="shared" si="983"/>
        <v/>
      </c>
    </row>
    <row r="31419" spans="2:4" x14ac:dyDescent="0.3">
      <c r="B31419" s="211" t="str">
        <f t="shared" si="982"/>
        <v/>
      </c>
      <c r="D31419" s="213" t="str">
        <f t="shared" si="983"/>
        <v/>
      </c>
    </row>
    <row r="31420" spans="2:4" x14ac:dyDescent="0.3">
      <c r="B31420" s="211" t="str">
        <f t="shared" si="982"/>
        <v/>
      </c>
      <c r="D31420" s="213" t="str">
        <f t="shared" si="983"/>
        <v/>
      </c>
    </row>
    <row r="31421" spans="2:4" x14ac:dyDescent="0.3">
      <c r="B31421" s="211" t="str">
        <f t="shared" si="982"/>
        <v/>
      </c>
      <c r="D31421" s="213" t="str">
        <f t="shared" si="983"/>
        <v/>
      </c>
    </row>
    <row r="31422" spans="2:4" x14ac:dyDescent="0.3">
      <c r="B31422" s="211" t="str">
        <f t="shared" si="982"/>
        <v/>
      </c>
      <c r="D31422" s="213" t="str">
        <f t="shared" si="983"/>
        <v/>
      </c>
    </row>
    <row r="31423" spans="2:4" x14ac:dyDescent="0.3">
      <c r="B31423" s="211" t="str">
        <f t="shared" si="982"/>
        <v/>
      </c>
      <c r="D31423" s="213" t="str">
        <f t="shared" si="983"/>
        <v/>
      </c>
    </row>
    <row r="31424" spans="2:4" x14ac:dyDescent="0.3">
      <c r="B31424" s="211" t="str">
        <f t="shared" si="982"/>
        <v/>
      </c>
      <c r="D31424" s="213" t="str">
        <f t="shared" si="983"/>
        <v/>
      </c>
    </row>
    <row r="31425" spans="2:4" x14ac:dyDescent="0.3">
      <c r="B31425" s="211" t="str">
        <f t="shared" si="982"/>
        <v/>
      </c>
      <c r="D31425" s="213" t="str">
        <f t="shared" si="983"/>
        <v/>
      </c>
    </row>
    <row r="31426" spans="2:4" x14ac:dyDescent="0.3">
      <c r="B31426" s="211" t="str">
        <f t="shared" si="982"/>
        <v/>
      </c>
      <c r="D31426" s="213" t="str">
        <f t="shared" si="983"/>
        <v/>
      </c>
    </row>
    <row r="31427" spans="2:4" x14ac:dyDescent="0.3">
      <c r="B31427" s="211" t="str">
        <f t="shared" si="982"/>
        <v/>
      </c>
      <c r="D31427" s="213" t="str">
        <f t="shared" si="983"/>
        <v/>
      </c>
    </row>
    <row r="31428" spans="2:4" x14ac:dyDescent="0.3">
      <c r="B31428" s="211" t="str">
        <f t="shared" si="982"/>
        <v/>
      </c>
      <c r="D31428" s="213" t="str">
        <f t="shared" si="983"/>
        <v/>
      </c>
    </row>
    <row r="31429" spans="2:4" x14ac:dyDescent="0.3">
      <c r="B31429" s="211" t="str">
        <f t="shared" si="982"/>
        <v/>
      </c>
      <c r="D31429" s="213" t="str">
        <f t="shared" si="983"/>
        <v/>
      </c>
    </row>
    <row r="31430" spans="2:4" x14ac:dyDescent="0.3">
      <c r="B31430" s="211" t="str">
        <f t="shared" ref="B31430:B31493" si="984">IF(NOT(ISBLANK(A31430)),INT(($B$2-A31430)/365.25),"")</f>
        <v/>
      </c>
      <c r="D31430" s="213" t="str">
        <f t="shared" ref="D31430:D31493" si="985">_xlfn.IFNA(VLOOKUP(B31430,AgeGroups,2,TRUE),"")</f>
        <v/>
      </c>
    </row>
    <row r="31431" spans="2:4" x14ac:dyDescent="0.3">
      <c r="B31431" s="211" t="str">
        <f t="shared" si="984"/>
        <v/>
      </c>
      <c r="D31431" s="213" t="str">
        <f t="shared" si="985"/>
        <v/>
      </c>
    </row>
    <row r="31432" spans="2:4" x14ac:dyDescent="0.3">
      <c r="B31432" s="211" t="str">
        <f t="shared" si="984"/>
        <v/>
      </c>
      <c r="D31432" s="213" t="str">
        <f t="shared" si="985"/>
        <v/>
      </c>
    </row>
    <row r="31433" spans="2:4" x14ac:dyDescent="0.3">
      <c r="B31433" s="211" t="str">
        <f t="shared" si="984"/>
        <v/>
      </c>
      <c r="D31433" s="213" t="str">
        <f t="shared" si="985"/>
        <v/>
      </c>
    </row>
    <row r="31434" spans="2:4" x14ac:dyDescent="0.3">
      <c r="B31434" s="211" t="str">
        <f t="shared" si="984"/>
        <v/>
      </c>
      <c r="D31434" s="213" t="str">
        <f t="shared" si="985"/>
        <v/>
      </c>
    </row>
    <row r="31435" spans="2:4" x14ac:dyDescent="0.3">
      <c r="B31435" s="211" t="str">
        <f t="shared" si="984"/>
        <v/>
      </c>
      <c r="D31435" s="213" t="str">
        <f t="shared" si="985"/>
        <v/>
      </c>
    </row>
    <row r="31436" spans="2:4" x14ac:dyDescent="0.3">
      <c r="B31436" s="211" t="str">
        <f t="shared" si="984"/>
        <v/>
      </c>
      <c r="D31436" s="213" t="str">
        <f t="shared" si="985"/>
        <v/>
      </c>
    </row>
    <row r="31437" spans="2:4" x14ac:dyDescent="0.3">
      <c r="B31437" s="211" t="str">
        <f t="shared" si="984"/>
        <v/>
      </c>
      <c r="D31437" s="213" t="str">
        <f t="shared" si="985"/>
        <v/>
      </c>
    </row>
    <row r="31438" spans="2:4" x14ac:dyDescent="0.3">
      <c r="B31438" s="211" t="str">
        <f t="shared" si="984"/>
        <v/>
      </c>
      <c r="D31438" s="213" t="str">
        <f t="shared" si="985"/>
        <v/>
      </c>
    </row>
    <row r="31439" spans="2:4" x14ac:dyDescent="0.3">
      <c r="B31439" s="211" t="str">
        <f t="shared" si="984"/>
        <v/>
      </c>
      <c r="D31439" s="213" t="str">
        <f t="shared" si="985"/>
        <v/>
      </c>
    </row>
    <row r="31440" spans="2:4" x14ac:dyDescent="0.3">
      <c r="B31440" s="211" t="str">
        <f t="shared" si="984"/>
        <v/>
      </c>
      <c r="D31440" s="213" t="str">
        <f t="shared" si="985"/>
        <v/>
      </c>
    </row>
    <row r="31441" spans="2:4" x14ac:dyDescent="0.3">
      <c r="B31441" s="211" t="str">
        <f t="shared" si="984"/>
        <v/>
      </c>
      <c r="D31441" s="213" t="str">
        <f t="shared" si="985"/>
        <v/>
      </c>
    </row>
    <row r="31442" spans="2:4" x14ac:dyDescent="0.3">
      <c r="B31442" s="211" t="str">
        <f t="shared" si="984"/>
        <v/>
      </c>
      <c r="D31442" s="213" t="str">
        <f t="shared" si="985"/>
        <v/>
      </c>
    </row>
    <row r="31443" spans="2:4" x14ac:dyDescent="0.3">
      <c r="B31443" s="211" t="str">
        <f t="shared" si="984"/>
        <v/>
      </c>
      <c r="D31443" s="213" t="str">
        <f t="shared" si="985"/>
        <v/>
      </c>
    </row>
    <row r="31444" spans="2:4" x14ac:dyDescent="0.3">
      <c r="B31444" s="211" t="str">
        <f t="shared" si="984"/>
        <v/>
      </c>
      <c r="D31444" s="213" t="str">
        <f t="shared" si="985"/>
        <v/>
      </c>
    </row>
    <row r="31445" spans="2:4" x14ac:dyDescent="0.3">
      <c r="B31445" s="211" t="str">
        <f t="shared" si="984"/>
        <v/>
      </c>
      <c r="D31445" s="213" t="str">
        <f t="shared" si="985"/>
        <v/>
      </c>
    </row>
    <row r="31446" spans="2:4" x14ac:dyDescent="0.3">
      <c r="B31446" s="211" t="str">
        <f t="shared" si="984"/>
        <v/>
      </c>
      <c r="D31446" s="213" t="str">
        <f t="shared" si="985"/>
        <v/>
      </c>
    </row>
    <row r="31447" spans="2:4" x14ac:dyDescent="0.3">
      <c r="B31447" s="211" t="str">
        <f t="shared" si="984"/>
        <v/>
      </c>
      <c r="D31447" s="213" t="str">
        <f t="shared" si="985"/>
        <v/>
      </c>
    </row>
    <row r="31448" spans="2:4" x14ac:dyDescent="0.3">
      <c r="B31448" s="211" t="str">
        <f t="shared" si="984"/>
        <v/>
      </c>
      <c r="D31448" s="213" t="str">
        <f t="shared" si="985"/>
        <v/>
      </c>
    </row>
    <row r="31449" spans="2:4" x14ac:dyDescent="0.3">
      <c r="B31449" s="211" t="str">
        <f t="shared" si="984"/>
        <v/>
      </c>
      <c r="D31449" s="213" t="str">
        <f t="shared" si="985"/>
        <v/>
      </c>
    </row>
    <row r="31450" spans="2:4" x14ac:dyDescent="0.3">
      <c r="B31450" s="211" t="str">
        <f t="shared" si="984"/>
        <v/>
      </c>
      <c r="D31450" s="213" t="str">
        <f t="shared" si="985"/>
        <v/>
      </c>
    </row>
    <row r="31451" spans="2:4" x14ac:dyDescent="0.3">
      <c r="B31451" s="211" t="str">
        <f t="shared" si="984"/>
        <v/>
      </c>
      <c r="D31451" s="213" t="str">
        <f t="shared" si="985"/>
        <v/>
      </c>
    </row>
    <row r="31452" spans="2:4" x14ac:dyDescent="0.3">
      <c r="B31452" s="211" t="str">
        <f t="shared" si="984"/>
        <v/>
      </c>
      <c r="D31452" s="213" t="str">
        <f t="shared" si="985"/>
        <v/>
      </c>
    </row>
    <row r="31453" spans="2:4" x14ac:dyDescent="0.3">
      <c r="B31453" s="211" t="str">
        <f t="shared" si="984"/>
        <v/>
      </c>
      <c r="D31453" s="213" t="str">
        <f t="shared" si="985"/>
        <v/>
      </c>
    </row>
    <row r="31454" spans="2:4" x14ac:dyDescent="0.3">
      <c r="B31454" s="211" t="str">
        <f t="shared" si="984"/>
        <v/>
      </c>
      <c r="D31454" s="213" t="str">
        <f t="shared" si="985"/>
        <v/>
      </c>
    </row>
    <row r="31455" spans="2:4" x14ac:dyDescent="0.3">
      <c r="B31455" s="211" t="str">
        <f t="shared" si="984"/>
        <v/>
      </c>
      <c r="D31455" s="213" t="str">
        <f t="shared" si="985"/>
        <v/>
      </c>
    </row>
    <row r="31456" spans="2:4" x14ac:dyDescent="0.3">
      <c r="B31456" s="211" t="str">
        <f t="shared" si="984"/>
        <v/>
      </c>
      <c r="D31456" s="213" t="str">
        <f t="shared" si="985"/>
        <v/>
      </c>
    </row>
    <row r="31457" spans="2:4" x14ac:dyDescent="0.3">
      <c r="B31457" s="211" t="str">
        <f t="shared" si="984"/>
        <v/>
      </c>
      <c r="D31457" s="213" t="str">
        <f t="shared" si="985"/>
        <v/>
      </c>
    </row>
    <row r="31458" spans="2:4" x14ac:dyDescent="0.3">
      <c r="B31458" s="211" t="str">
        <f t="shared" si="984"/>
        <v/>
      </c>
      <c r="D31458" s="213" t="str">
        <f t="shared" si="985"/>
        <v/>
      </c>
    </row>
    <row r="31459" spans="2:4" x14ac:dyDescent="0.3">
      <c r="B31459" s="211" t="str">
        <f t="shared" si="984"/>
        <v/>
      </c>
      <c r="D31459" s="213" t="str">
        <f t="shared" si="985"/>
        <v/>
      </c>
    </row>
    <row r="31460" spans="2:4" x14ac:dyDescent="0.3">
      <c r="B31460" s="211" t="str">
        <f t="shared" si="984"/>
        <v/>
      </c>
      <c r="D31460" s="213" t="str">
        <f t="shared" si="985"/>
        <v/>
      </c>
    </row>
    <row r="31461" spans="2:4" x14ac:dyDescent="0.3">
      <c r="B31461" s="211" t="str">
        <f t="shared" si="984"/>
        <v/>
      </c>
      <c r="D31461" s="213" t="str">
        <f t="shared" si="985"/>
        <v/>
      </c>
    </row>
    <row r="31462" spans="2:4" x14ac:dyDescent="0.3">
      <c r="B31462" s="211" t="str">
        <f t="shared" si="984"/>
        <v/>
      </c>
      <c r="D31462" s="213" t="str">
        <f t="shared" si="985"/>
        <v/>
      </c>
    </row>
    <row r="31463" spans="2:4" x14ac:dyDescent="0.3">
      <c r="B31463" s="211" t="str">
        <f t="shared" si="984"/>
        <v/>
      </c>
      <c r="D31463" s="213" t="str">
        <f t="shared" si="985"/>
        <v/>
      </c>
    </row>
    <row r="31464" spans="2:4" x14ac:dyDescent="0.3">
      <c r="B31464" s="211" t="str">
        <f t="shared" si="984"/>
        <v/>
      </c>
      <c r="D31464" s="213" t="str">
        <f t="shared" si="985"/>
        <v/>
      </c>
    </row>
    <row r="31465" spans="2:4" x14ac:dyDescent="0.3">
      <c r="B31465" s="211" t="str">
        <f t="shared" si="984"/>
        <v/>
      </c>
      <c r="D31465" s="213" t="str">
        <f t="shared" si="985"/>
        <v/>
      </c>
    </row>
    <row r="31466" spans="2:4" x14ac:dyDescent="0.3">
      <c r="B31466" s="211" t="str">
        <f t="shared" si="984"/>
        <v/>
      </c>
      <c r="D31466" s="213" t="str">
        <f t="shared" si="985"/>
        <v/>
      </c>
    </row>
    <row r="31467" spans="2:4" x14ac:dyDescent="0.3">
      <c r="B31467" s="211" t="str">
        <f t="shared" si="984"/>
        <v/>
      </c>
      <c r="D31467" s="213" t="str">
        <f t="shared" si="985"/>
        <v/>
      </c>
    </row>
    <row r="31468" spans="2:4" x14ac:dyDescent="0.3">
      <c r="B31468" s="211" t="str">
        <f t="shared" si="984"/>
        <v/>
      </c>
      <c r="D31468" s="213" t="str">
        <f t="shared" si="985"/>
        <v/>
      </c>
    </row>
    <row r="31469" spans="2:4" x14ac:dyDescent="0.3">
      <c r="B31469" s="211" t="str">
        <f t="shared" si="984"/>
        <v/>
      </c>
      <c r="D31469" s="213" t="str">
        <f t="shared" si="985"/>
        <v/>
      </c>
    </row>
    <row r="31470" spans="2:4" x14ac:dyDescent="0.3">
      <c r="B31470" s="211" t="str">
        <f t="shared" si="984"/>
        <v/>
      </c>
      <c r="D31470" s="213" t="str">
        <f t="shared" si="985"/>
        <v/>
      </c>
    </row>
    <row r="31471" spans="2:4" x14ac:dyDescent="0.3">
      <c r="B31471" s="211" t="str">
        <f t="shared" si="984"/>
        <v/>
      </c>
      <c r="D31471" s="213" t="str">
        <f t="shared" si="985"/>
        <v/>
      </c>
    </row>
    <row r="31472" spans="2:4" x14ac:dyDescent="0.3">
      <c r="B31472" s="211" t="str">
        <f t="shared" si="984"/>
        <v/>
      </c>
      <c r="D31472" s="213" t="str">
        <f t="shared" si="985"/>
        <v/>
      </c>
    </row>
    <row r="31473" spans="2:4" x14ac:dyDescent="0.3">
      <c r="B31473" s="211" t="str">
        <f t="shared" si="984"/>
        <v/>
      </c>
      <c r="D31473" s="213" t="str">
        <f t="shared" si="985"/>
        <v/>
      </c>
    </row>
    <row r="31474" spans="2:4" x14ac:dyDescent="0.3">
      <c r="B31474" s="211" t="str">
        <f t="shared" si="984"/>
        <v/>
      </c>
      <c r="D31474" s="213" t="str">
        <f t="shared" si="985"/>
        <v/>
      </c>
    </row>
    <row r="31475" spans="2:4" x14ac:dyDescent="0.3">
      <c r="B31475" s="211" t="str">
        <f t="shared" si="984"/>
        <v/>
      </c>
      <c r="D31475" s="213" t="str">
        <f t="shared" si="985"/>
        <v/>
      </c>
    </row>
    <row r="31476" spans="2:4" x14ac:dyDescent="0.3">
      <c r="B31476" s="211" t="str">
        <f t="shared" si="984"/>
        <v/>
      </c>
      <c r="D31476" s="213" t="str">
        <f t="shared" si="985"/>
        <v/>
      </c>
    </row>
    <row r="31477" spans="2:4" x14ac:dyDescent="0.3">
      <c r="B31477" s="211" t="str">
        <f t="shared" si="984"/>
        <v/>
      </c>
      <c r="D31477" s="213" t="str">
        <f t="shared" si="985"/>
        <v/>
      </c>
    </row>
    <row r="31478" spans="2:4" x14ac:dyDescent="0.3">
      <c r="B31478" s="211" t="str">
        <f t="shared" si="984"/>
        <v/>
      </c>
      <c r="D31478" s="213" t="str">
        <f t="shared" si="985"/>
        <v/>
      </c>
    </row>
    <row r="31479" spans="2:4" x14ac:dyDescent="0.3">
      <c r="B31479" s="211" t="str">
        <f t="shared" si="984"/>
        <v/>
      </c>
      <c r="D31479" s="213" t="str">
        <f t="shared" si="985"/>
        <v/>
      </c>
    </row>
    <row r="31480" spans="2:4" x14ac:dyDescent="0.3">
      <c r="B31480" s="211" t="str">
        <f t="shared" si="984"/>
        <v/>
      </c>
      <c r="D31480" s="213" t="str">
        <f t="shared" si="985"/>
        <v/>
      </c>
    </row>
    <row r="31481" spans="2:4" x14ac:dyDescent="0.3">
      <c r="B31481" s="211" t="str">
        <f t="shared" si="984"/>
        <v/>
      </c>
      <c r="D31481" s="213" t="str">
        <f t="shared" si="985"/>
        <v/>
      </c>
    </row>
    <row r="31482" spans="2:4" x14ac:dyDescent="0.3">
      <c r="B31482" s="211" t="str">
        <f t="shared" si="984"/>
        <v/>
      </c>
      <c r="D31482" s="213" t="str">
        <f t="shared" si="985"/>
        <v/>
      </c>
    </row>
    <row r="31483" spans="2:4" x14ac:dyDescent="0.3">
      <c r="B31483" s="211" t="str">
        <f t="shared" si="984"/>
        <v/>
      </c>
      <c r="D31483" s="213" t="str">
        <f t="shared" si="985"/>
        <v/>
      </c>
    </row>
    <row r="31484" spans="2:4" x14ac:dyDescent="0.3">
      <c r="B31484" s="211" t="str">
        <f t="shared" si="984"/>
        <v/>
      </c>
      <c r="D31484" s="213" t="str">
        <f t="shared" si="985"/>
        <v/>
      </c>
    </row>
    <row r="31485" spans="2:4" x14ac:dyDescent="0.3">
      <c r="B31485" s="211" t="str">
        <f t="shared" si="984"/>
        <v/>
      </c>
      <c r="D31485" s="213" t="str">
        <f t="shared" si="985"/>
        <v/>
      </c>
    </row>
    <row r="31486" spans="2:4" x14ac:dyDescent="0.3">
      <c r="B31486" s="211" t="str">
        <f t="shared" si="984"/>
        <v/>
      </c>
      <c r="D31486" s="213" t="str">
        <f t="shared" si="985"/>
        <v/>
      </c>
    </row>
    <row r="31487" spans="2:4" x14ac:dyDescent="0.3">
      <c r="B31487" s="211" t="str">
        <f t="shared" si="984"/>
        <v/>
      </c>
      <c r="D31487" s="213" t="str">
        <f t="shared" si="985"/>
        <v/>
      </c>
    </row>
    <row r="31488" spans="2:4" x14ac:dyDescent="0.3">
      <c r="B31488" s="211" t="str">
        <f t="shared" si="984"/>
        <v/>
      </c>
      <c r="D31488" s="213" t="str">
        <f t="shared" si="985"/>
        <v/>
      </c>
    </row>
    <row r="31489" spans="2:4" x14ac:dyDescent="0.3">
      <c r="B31489" s="211" t="str">
        <f t="shared" si="984"/>
        <v/>
      </c>
      <c r="D31489" s="213" t="str">
        <f t="shared" si="985"/>
        <v/>
      </c>
    </row>
    <row r="31490" spans="2:4" x14ac:dyDescent="0.3">
      <c r="B31490" s="211" t="str">
        <f t="shared" si="984"/>
        <v/>
      </c>
      <c r="D31490" s="213" t="str">
        <f t="shared" si="985"/>
        <v/>
      </c>
    </row>
    <row r="31491" spans="2:4" x14ac:dyDescent="0.3">
      <c r="B31491" s="211" t="str">
        <f t="shared" si="984"/>
        <v/>
      </c>
      <c r="D31491" s="213" t="str">
        <f t="shared" si="985"/>
        <v/>
      </c>
    </row>
    <row r="31492" spans="2:4" x14ac:dyDescent="0.3">
      <c r="B31492" s="211" t="str">
        <f t="shared" si="984"/>
        <v/>
      </c>
      <c r="D31492" s="213" t="str">
        <f t="shared" si="985"/>
        <v/>
      </c>
    </row>
    <row r="31493" spans="2:4" x14ac:dyDescent="0.3">
      <c r="B31493" s="211" t="str">
        <f t="shared" si="984"/>
        <v/>
      </c>
      <c r="D31493" s="213" t="str">
        <f t="shared" si="985"/>
        <v/>
      </c>
    </row>
    <row r="31494" spans="2:4" x14ac:dyDescent="0.3">
      <c r="B31494" s="211" t="str">
        <f t="shared" ref="B31494:B31557" si="986">IF(NOT(ISBLANK(A31494)),INT(($B$2-A31494)/365.25),"")</f>
        <v/>
      </c>
      <c r="D31494" s="213" t="str">
        <f t="shared" ref="D31494:D31557" si="987">_xlfn.IFNA(VLOOKUP(B31494,AgeGroups,2,TRUE),"")</f>
        <v/>
      </c>
    </row>
    <row r="31495" spans="2:4" x14ac:dyDescent="0.3">
      <c r="B31495" s="211" t="str">
        <f t="shared" si="986"/>
        <v/>
      </c>
      <c r="D31495" s="213" t="str">
        <f t="shared" si="987"/>
        <v/>
      </c>
    </row>
    <row r="31496" spans="2:4" x14ac:dyDescent="0.3">
      <c r="B31496" s="211" t="str">
        <f t="shared" si="986"/>
        <v/>
      </c>
      <c r="D31496" s="213" t="str">
        <f t="shared" si="987"/>
        <v/>
      </c>
    </row>
    <row r="31497" spans="2:4" x14ac:dyDescent="0.3">
      <c r="B31497" s="211" t="str">
        <f t="shared" si="986"/>
        <v/>
      </c>
      <c r="D31497" s="213" t="str">
        <f t="shared" si="987"/>
        <v/>
      </c>
    </row>
    <row r="31498" spans="2:4" x14ac:dyDescent="0.3">
      <c r="B31498" s="211" t="str">
        <f t="shared" si="986"/>
        <v/>
      </c>
      <c r="D31498" s="213" t="str">
        <f t="shared" si="987"/>
        <v/>
      </c>
    </row>
    <row r="31499" spans="2:4" x14ac:dyDescent="0.3">
      <c r="B31499" s="211" t="str">
        <f t="shared" si="986"/>
        <v/>
      </c>
      <c r="D31499" s="213" t="str">
        <f t="shared" si="987"/>
        <v/>
      </c>
    </row>
    <row r="31500" spans="2:4" x14ac:dyDescent="0.3">
      <c r="B31500" s="211" t="str">
        <f t="shared" si="986"/>
        <v/>
      </c>
      <c r="D31500" s="213" t="str">
        <f t="shared" si="987"/>
        <v/>
      </c>
    </row>
    <row r="31501" spans="2:4" x14ac:dyDescent="0.3">
      <c r="B31501" s="211" t="str">
        <f t="shared" si="986"/>
        <v/>
      </c>
      <c r="D31501" s="213" t="str">
        <f t="shared" si="987"/>
        <v/>
      </c>
    </row>
    <row r="31502" spans="2:4" x14ac:dyDescent="0.3">
      <c r="B31502" s="211" t="str">
        <f t="shared" si="986"/>
        <v/>
      </c>
      <c r="D31502" s="213" t="str">
        <f t="shared" si="987"/>
        <v/>
      </c>
    </row>
    <row r="31503" spans="2:4" x14ac:dyDescent="0.3">
      <c r="B31503" s="211" t="str">
        <f t="shared" si="986"/>
        <v/>
      </c>
      <c r="D31503" s="213" t="str">
        <f t="shared" si="987"/>
        <v/>
      </c>
    </row>
    <row r="31504" spans="2:4" x14ac:dyDescent="0.3">
      <c r="B31504" s="211" t="str">
        <f t="shared" si="986"/>
        <v/>
      </c>
      <c r="D31504" s="213" t="str">
        <f t="shared" si="987"/>
        <v/>
      </c>
    </row>
    <row r="31505" spans="2:4" x14ac:dyDescent="0.3">
      <c r="B31505" s="211" t="str">
        <f t="shared" si="986"/>
        <v/>
      </c>
      <c r="D31505" s="213" t="str">
        <f t="shared" si="987"/>
        <v/>
      </c>
    </row>
    <row r="31506" spans="2:4" x14ac:dyDescent="0.3">
      <c r="B31506" s="211" t="str">
        <f t="shared" si="986"/>
        <v/>
      </c>
      <c r="D31506" s="213" t="str">
        <f t="shared" si="987"/>
        <v/>
      </c>
    </row>
    <row r="31507" spans="2:4" x14ac:dyDescent="0.3">
      <c r="B31507" s="211" t="str">
        <f t="shared" si="986"/>
        <v/>
      </c>
      <c r="D31507" s="213" t="str">
        <f t="shared" si="987"/>
        <v/>
      </c>
    </row>
    <row r="31508" spans="2:4" x14ac:dyDescent="0.3">
      <c r="B31508" s="211" t="str">
        <f t="shared" si="986"/>
        <v/>
      </c>
      <c r="D31508" s="213" t="str">
        <f t="shared" si="987"/>
        <v/>
      </c>
    </row>
    <row r="31509" spans="2:4" x14ac:dyDescent="0.3">
      <c r="B31509" s="211" t="str">
        <f t="shared" si="986"/>
        <v/>
      </c>
      <c r="D31509" s="213" t="str">
        <f t="shared" si="987"/>
        <v/>
      </c>
    </row>
    <row r="31510" spans="2:4" x14ac:dyDescent="0.3">
      <c r="B31510" s="211" t="str">
        <f t="shared" si="986"/>
        <v/>
      </c>
      <c r="D31510" s="213" t="str">
        <f t="shared" si="987"/>
        <v/>
      </c>
    </row>
    <row r="31511" spans="2:4" x14ac:dyDescent="0.3">
      <c r="B31511" s="211" t="str">
        <f t="shared" si="986"/>
        <v/>
      </c>
      <c r="D31511" s="213" t="str">
        <f t="shared" si="987"/>
        <v/>
      </c>
    </row>
    <row r="31512" spans="2:4" x14ac:dyDescent="0.3">
      <c r="B31512" s="211" t="str">
        <f t="shared" si="986"/>
        <v/>
      </c>
      <c r="D31512" s="213" t="str">
        <f t="shared" si="987"/>
        <v/>
      </c>
    </row>
    <row r="31513" spans="2:4" x14ac:dyDescent="0.3">
      <c r="B31513" s="211" t="str">
        <f t="shared" si="986"/>
        <v/>
      </c>
      <c r="D31513" s="213" t="str">
        <f t="shared" si="987"/>
        <v/>
      </c>
    </row>
    <row r="31514" spans="2:4" x14ac:dyDescent="0.3">
      <c r="B31514" s="211" t="str">
        <f t="shared" si="986"/>
        <v/>
      </c>
      <c r="D31514" s="213" t="str">
        <f t="shared" si="987"/>
        <v/>
      </c>
    </row>
    <row r="31515" spans="2:4" x14ac:dyDescent="0.3">
      <c r="B31515" s="211" t="str">
        <f t="shared" si="986"/>
        <v/>
      </c>
      <c r="D31515" s="213" t="str">
        <f t="shared" si="987"/>
        <v/>
      </c>
    </row>
    <row r="31516" spans="2:4" x14ac:dyDescent="0.3">
      <c r="B31516" s="211" t="str">
        <f t="shared" si="986"/>
        <v/>
      </c>
      <c r="D31516" s="213" t="str">
        <f t="shared" si="987"/>
        <v/>
      </c>
    </row>
    <row r="31517" spans="2:4" x14ac:dyDescent="0.3">
      <c r="B31517" s="211" t="str">
        <f t="shared" si="986"/>
        <v/>
      </c>
      <c r="D31517" s="213" t="str">
        <f t="shared" si="987"/>
        <v/>
      </c>
    </row>
    <row r="31518" spans="2:4" x14ac:dyDescent="0.3">
      <c r="B31518" s="211" t="str">
        <f t="shared" si="986"/>
        <v/>
      </c>
      <c r="D31518" s="213" t="str">
        <f t="shared" si="987"/>
        <v/>
      </c>
    </row>
    <row r="31519" spans="2:4" x14ac:dyDescent="0.3">
      <c r="B31519" s="211" t="str">
        <f t="shared" si="986"/>
        <v/>
      </c>
      <c r="D31519" s="213" t="str">
        <f t="shared" si="987"/>
        <v/>
      </c>
    </row>
    <row r="31520" spans="2:4" x14ac:dyDescent="0.3">
      <c r="B31520" s="211" t="str">
        <f t="shared" si="986"/>
        <v/>
      </c>
      <c r="D31520" s="213" t="str">
        <f t="shared" si="987"/>
        <v/>
      </c>
    </row>
    <row r="31521" spans="2:4" x14ac:dyDescent="0.3">
      <c r="B31521" s="211" t="str">
        <f t="shared" si="986"/>
        <v/>
      </c>
      <c r="D31521" s="213" t="str">
        <f t="shared" si="987"/>
        <v/>
      </c>
    </row>
    <row r="31522" spans="2:4" x14ac:dyDescent="0.3">
      <c r="B31522" s="211" t="str">
        <f t="shared" si="986"/>
        <v/>
      </c>
      <c r="D31522" s="213" t="str">
        <f t="shared" si="987"/>
        <v/>
      </c>
    </row>
    <row r="31523" spans="2:4" x14ac:dyDescent="0.3">
      <c r="B31523" s="211" t="str">
        <f t="shared" si="986"/>
        <v/>
      </c>
      <c r="D31523" s="213" t="str">
        <f t="shared" si="987"/>
        <v/>
      </c>
    </row>
    <row r="31524" spans="2:4" x14ac:dyDescent="0.3">
      <c r="B31524" s="211" t="str">
        <f t="shared" si="986"/>
        <v/>
      </c>
      <c r="D31524" s="213" t="str">
        <f t="shared" si="987"/>
        <v/>
      </c>
    </row>
    <row r="31525" spans="2:4" x14ac:dyDescent="0.3">
      <c r="B31525" s="211" t="str">
        <f t="shared" si="986"/>
        <v/>
      </c>
      <c r="D31525" s="213" t="str">
        <f t="shared" si="987"/>
        <v/>
      </c>
    </row>
    <row r="31526" spans="2:4" x14ac:dyDescent="0.3">
      <c r="B31526" s="211" t="str">
        <f t="shared" si="986"/>
        <v/>
      </c>
      <c r="D31526" s="213" t="str">
        <f t="shared" si="987"/>
        <v/>
      </c>
    </row>
    <row r="31527" spans="2:4" x14ac:dyDescent="0.3">
      <c r="B31527" s="211" t="str">
        <f t="shared" si="986"/>
        <v/>
      </c>
      <c r="D31527" s="213" t="str">
        <f t="shared" si="987"/>
        <v/>
      </c>
    </row>
    <row r="31528" spans="2:4" x14ac:dyDescent="0.3">
      <c r="B31528" s="211" t="str">
        <f t="shared" si="986"/>
        <v/>
      </c>
      <c r="D31528" s="213" t="str">
        <f t="shared" si="987"/>
        <v/>
      </c>
    </row>
    <row r="31529" spans="2:4" x14ac:dyDescent="0.3">
      <c r="B31529" s="211" t="str">
        <f t="shared" si="986"/>
        <v/>
      </c>
      <c r="D31529" s="213" t="str">
        <f t="shared" si="987"/>
        <v/>
      </c>
    </row>
    <row r="31530" spans="2:4" x14ac:dyDescent="0.3">
      <c r="B31530" s="211" t="str">
        <f t="shared" si="986"/>
        <v/>
      </c>
      <c r="D31530" s="213" t="str">
        <f t="shared" si="987"/>
        <v/>
      </c>
    </row>
    <row r="31531" spans="2:4" x14ac:dyDescent="0.3">
      <c r="B31531" s="211" t="str">
        <f t="shared" si="986"/>
        <v/>
      </c>
      <c r="D31531" s="213" t="str">
        <f t="shared" si="987"/>
        <v/>
      </c>
    </row>
    <row r="31532" spans="2:4" x14ac:dyDescent="0.3">
      <c r="B31532" s="211" t="str">
        <f t="shared" si="986"/>
        <v/>
      </c>
      <c r="D31532" s="213" t="str">
        <f t="shared" si="987"/>
        <v/>
      </c>
    </row>
    <row r="31533" spans="2:4" x14ac:dyDescent="0.3">
      <c r="B31533" s="211" t="str">
        <f t="shared" si="986"/>
        <v/>
      </c>
      <c r="D31533" s="213" t="str">
        <f t="shared" si="987"/>
        <v/>
      </c>
    </row>
    <row r="31534" spans="2:4" x14ac:dyDescent="0.3">
      <c r="B31534" s="211" t="str">
        <f t="shared" si="986"/>
        <v/>
      </c>
      <c r="D31534" s="213" t="str">
        <f t="shared" si="987"/>
        <v/>
      </c>
    </row>
    <row r="31535" spans="2:4" x14ac:dyDescent="0.3">
      <c r="B31535" s="211" t="str">
        <f t="shared" si="986"/>
        <v/>
      </c>
      <c r="D31535" s="213" t="str">
        <f t="shared" si="987"/>
        <v/>
      </c>
    </row>
    <row r="31536" spans="2:4" x14ac:dyDescent="0.3">
      <c r="B31536" s="211" t="str">
        <f t="shared" si="986"/>
        <v/>
      </c>
      <c r="D31536" s="213" t="str">
        <f t="shared" si="987"/>
        <v/>
      </c>
    </row>
    <row r="31537" spans="2:4" x14ac:dyDescent="0.3">
      <c r="B31537" s="211" t="str">
        <f t="shared" si="986"/>
        <v/>
      </c>
      <c r="D31537" s="213" t="str">
        <f t="shared" si="987"/>
        <v/>
      </c>
    </row>
    <row r="31538" spans="2:4" x14ac:dyDescent="0.3">
      <c r="B31538" s="211" t="str">
        <f t="shared" si="986"/>
        <v/>
      </c>
      <c r="D31538" s="213" t="str">
        <f t="shared" si="987"/>
        <v/>
      </c>
    </row>
    <row r="31539" spans="2:4" x14ac:dyDescent="0.3">
      <c r="B31539" s="211" t="str">
        <f t="shared" si="986"/>
        <v/>
      </c>
      <c r="D31539" s="213" t="str">
        <f t="shared" si="987"/>
        <v/>
      </c>
    </row>
    <row r="31540" spans="2:4" x14ac:dyDescent="0.3">
      <c r="B31540" s="211" t="str">
        <f t="shared" si="986"/>
        <v/>
      </c>
      <c r="D31540" s="213" t="str">
        <f t="shared" si="987"/>
        <v/>
      </c>
    </row>
    <row r="31541" spans="2:4" x14ac:dyDescent="0.3">
      <c r="B31541" s="211" t="str">
        <f t="shared" si="986"/>
        <v/>
      </c>
      <c r="D31541" s="213" t="str">
        <f t="shared" si="987"/>
        <v/>
      </c>
    </row>
    <row r="31542" spans="2:4" x14ac:dyDescent="0.3">
      <c r="B31542" s="211" t="str">
        <f t="shared" si="986"/>
        <v/>
      </c>
      <c r="D31542" s="213" t="str">
        <f t="shared" si="987"/>
        <v/>
      </c>
    </row>
    <row r="31543" spans="2:4" x14ac:dyDescent="0.3">
      <c r="B31543" s="211" t="str">
        <f t="shared" si="986"/>
        <v/>
      </c>
      <c r="D31543" s="213" t="str">
        <f t="shared" si="987"/>
        <v/>
      </c>
    </row>
    <row r="31544" spans="2:4" x14ac:dyDescent="0.3">
      <c r="B31544" s="211" t="str">
        <f t="shared" si="986"/>
        <v/>
      </c>
      <c r="D31544" s="213" t="str">
        <f t="shared" si="987"/>
        <v/>
      </c>
    </row>
    <row r="31545" spans="2:4" x14ac:dyDescent="0.3">
      <c r="B31545" s="211" t="str">
        <f t="shared" si="986"/>
        <v/>
      </c>
      <c r="D31545" s="213" t="str">
        <f t="shared" si="987"/>
        <v/>
      </c>
    </row>
    <row r="31546" spans="2:4" x14ac:dyDescent="0.3">
      <c r="B31546" s="211" t="str">
        <f t="shared" si="986"/>
        <v/>
      </c>
      <c r="D31546" s="213" t="str">
        <f t="shared" si="987"/>
        <v/>
      </c>
    </row>
    <row r="31547" spans="2:4" x14ac:dyDescent="0.3">
      <c r="B31547" s="211" t="str">
        <f t="shared" si="986"/>
        <v/>
      </c>
      <c r="D31547" s="213" t="str">
        <f t="shared" si="987"/>
        <v/>
      </c>
    </row>
    <row r="31548" spans="2:4" x14ac:dyDescent="0.3">
      <c r="B31548" s="211" t="str">
        <f t="shared" si="986"/>
        <v/>
      </c>
      <c r="D31548" s="213" t="str">
        <f t="shared" si="987"/>
        <v/>
      </c>
    </row>
    <row r="31549" spans="2:4" x14ac:dyDescent="0.3">
      <c r="B31549" s="211" t="str">
        <f t="shared" si="986"/>
        <v/>
      </c>
      <c r="D31549" s="213" t="str">
        <f t="shared" si="987"/>
        <v/>
      </c>
    </row>
    <row r="31550" spans="2:4" x14ac:dyDescent="0.3">
      <c r="B31550" s="211" t="str">
        <f t="shared" si="986"/>
        <v/>
      </c>
      <c r="D31550" s="213" t="str">
        <f t="shared" si="987"/>
        <v/>
      </c>
    </row>
    <row r="31551" spans="2:4" x14ac:dyDescent="0.3">
      <c r="B31551" s="211" t="str">
        <f t="shared" si="986"/>
        <v/>
      </c>
      <c r="D31551" s="213" t="str">
        <f t="shared" si="987"/>
        <v/>
      </c>
    </row>
    <row r="31552" spans="2:4" x14ac:dyDescent="0.3">
      <c r="B31552" s="211" t="str">
        <f t="shared" si="986"/>
        <v/>
      </c>
      <c r="D31552" s="213" t="str">
        <f t="shared" si="987"/>
        <v/>
      </c>
    </row>
    <row r="31553" spans="2:4" x14ac:dyDescent="0.3">
      <c r="B31553" s="211" t="str">
        <f t="shared" si="986"/>
        <v/>
      </c>
      <c r="D31553" s="213" t="str">
        <f t="shared" si="987"/>
        <v/>
      </c>
    </row>
    <row r="31554" spans="2:4" x14ac:dyDescent="0.3">
      <c r="B31554" s="211" t="str">
        <f t="shared" si="986"/>
        <v/>
      </c>
      <c r="D31554" s="213" t="str">
        <f t="shared" si="987"/>
        <v/>
      </c>
    </row>
    <row r="31555" spans="2:4" x14ac:dyDescent="0.3">
      <c r="B31555" s="211" t="str">
        <f t="shared" si="986"/>
        <v/>
      </c>
      <c r="D31555" s="213" t="str">
        <f t="shared" si="987"/>
        <v/>
      </c>
    </row>
    <row r="31556" spans="2:4" x14ac:dyDescent="0.3">
      <c r="B31556" s="211" t="str">
        <f t="shared" si="986"/>
        <v/>
      </c>
      <c r="D31556" s="213" t="str">
        <f t="shared" si="987"/>
        <v/>
      </c>
    </row>
    <row r="31557" spans="2:4" x14ac:dyDescent="0.3">
      <c r="B31557" s="211" t="str">
        <f t="shared" si="986"/>
        <v/>
      </c>
      <c r="D31557" s="213" t="str">
        <f t="shared" si="987"/>
        <v/>
      </c>
    </row>
    <row r="31558" spans="2:4" x14ac:dyDescent="0.3">
      <c r="B31558" s="211" t="str">
        <f t="shared" ref="B31558:B31621" si="988">IF(NOT(ISBLANK(A31558)),INT(($B$2-A31558)/365.25),"")</f>
        <v/>
      </c>
      <c r="D31558" s="213" t="str">
        <f t="shared" ref="D31558:D31621" si="989">_xlfn.IFNA(VLOOKUP(B31558,AgeGroups,2,TRUE),"")</f>
        <v/>
      </c>
    </row>
    <row r="31559" spans="2:4" x14ac:dyDescent="0.3">
      <c r="B31559" s="211" t="str">
        <f t="shared" si="988"/>
        <v/>
      </c>
      <c r="D31559" s="213" t="str">
        <f t="shared" si="989"/>
        <v/>
      </c>
    </row>
    <row r="31560" spans="2:4" x14ac:dyDescent="0.3">
      <c r="B31560" s="211" t="str">
        <f t="shared" si="988"/>
        <v/>
      </c>
      <c r="D31560" s="213" t="str">
        <f t="shared" si="989"/>
        <v/>
      </c>
    </row>
    <row r="31561" spans="2:4" x14ac:dyDescent="0.3">
      <c r="B31561" s="211" t="str">
        <f t="shared" si="988"/>
        <v/>
      </c>
      <c r="D31561" s="213" t="str">
        <f t="shared" si="989"/>
        <v/>
      </c>
    </row>
    <row r="31562" spans="2:4" x14ac:dyDescent="0.3">
      <c r="B31562" s="211" t="str">
        <f t="shared" si="988"/>
        <v/>
      </c>
      <c r="D31562" s="213" t="str">
        <f t="shared" si="989"/>
        <v/>
      </c>
    </row>
    <row r="31563" spans="2:4" x14ac:dyDescent="0.3">
      <c r="B31563" s="211" t="str">
        <f t="shared" si="988"/>
        <v/>
      </c>
      <c r="D31563" s="213" t="str">
        <f t="shared" si="989"/>
        <v/>
      </c>
    </row>
    <row r="31564" spans="2:4" x14ac:dyDescent="0.3">
      <c r="B31564" s="211" t="str">
        <f t="shared" si="988"/>
        <v/>
      </c>
      <c r="D31564" s="213" t="str">
        <f t="shared" si="989"/>
        <v/>
      </c>
    </row>
    <row r="31565" spans="2:4" x14ac:dyDescent="0.3">
      <c r="B31565" s="211" t="str">
        <f t="shared" si="988"/>
        <v/>
      </c>
      <c r="D31565" s="213" t="str">
        <f t="shared" si="989"/>
        <v/>
      </c>
    </row>
    <row r="31566" spans="2:4" x14ac:dyDescent="0.3">
      <c r="B31566" s="211" t="str">
        <f t="shared" si="988"/>
        <v/>
      </c>
      <c r="D31566" s="213" t="str">
        <f t="shared" si="989"/>
        <v/>
      </c>
    </row>
    <row r="31567" spans="2:4" x14ac:dyDescent="0.3">
      <c r="B31567" s="211" t="str">
        <f t="shared" si="988"/>
        <v/>
      </c>
      <c r="D31567" s="213" t="str">
        <f t="shared" si="989"/>
        <v/>
      </c>
    </row>
    <row r="31568" spans="2:4" x14ac:dyDescent="0.3">
      <c r="B31568" s="211" t="str">
        <f t="shared" si="988"/>
        <v/>
      </c>
      <c r="D31568" s="213" t="str">
        <f t="shared" si="989"/>
        <v/>
      </c>
    </row>
    <row r="31569" spans="2:4" x14ac:dyDescent="0.3">
      <c r="B31569" s="211" t="str">
        <f t="shared" si="988"/>
        <v/>
      </c>
      <c r="D31569" s="213" t="str">
        <f t="shared" si="989"/>
        <v/>
      </c>
    </row>
    <row r="31570" spans="2:4" x14ac:dyDescent="0.3">
      <c r="B31570" s="211" t="str">
        <f t="shared" si="988"/>
        <v/>
      </c>
      <c r="D31570" s="213" t="str">
        <f t="shared" si="989"/>
        <v/>
      </c>
    </row>
    <row r="31571" spans="2:4" x14ac:dyDescent="0.3">
      <c r="B31571" s="211" t="str">
        <f t="shared" si="988"/>
        <v/>
      </c>
      <c r="D31571" s="213" t="str">
        <f t="shared" si="989"/>
        <v/>
      </c>
    </row>
    <row r="31572" spans="2:4" x14ac:dyDescent="0.3">
      <c r="B31572" s="211" t="str">
        <f t="shared" si="988"/>
        <v/>
      </c>
      <c r="D31572" s="213" t="str">
        <f t="shared" si="989"/>
        <v/>
      </c>
    </row>
    <row r="31573" spans="2:4" x14ac:dyDescent="0.3">
      <c r="B31573" s="211" t="str">
        <f t="shared" si="988"/>
        <v/>
      </c>
      <c r="D31573" s="213" t="str">
        <f t="shared" si="989"/>
        <v/>
      </c>
    </row>
    <row r="31574" spans="2:4" x14ac:dyDescent="0.3">
      <c r="B31574" s="211" t="str">
        <f t="shared" si="988"/>
        <v/>
      </c>
      <c r="D31574" s="213" t="str">
        <f t="shared" si="989"/>
        <v/>
      </c>
    </row>
    <row r="31575" spans="2:4" x14ac:dyDescent="0.3">
      <c r="B31575" s="211" t="str">
        <f t="shared" si="988"/>
        <v/>
      </c>
      <c r="D31575" s="213" t="str">
        <f t="shared" si="989"/>
        <v/>
      </c>
    </row>
    <row r="31576" spans="2:4" x14ac:dyDescent="0.3">
      <c r="B31576" s="211" t="str">
        <f t="shared" si="988"/>
        <v/>
      </c>
      <c r="D31576" s="213" t="str">
        <f t="shared" si="989"/>
        <v/>
      </c>
    </row>
    <row r="31577" spans="2:4" x14ac:dyDescent="0.3">
      <c r="B31577" s="211" t="str">
        <f t="shared" si="988"/>
        <v/>
      </c>
      <c r="D31577" s="213" t="str">
        <f t="shared" si="989"/>
        <v/>
      </c>
    </row>
    <row r="31578" spans="2:4" x14ac:dyDescent="0.3">
      <c r="B31578" s="211" t="str">
        <f t="shared" si="988"/>
        <v/>
      </c>
      <c r="D31578" s="213" t="str">
        <f t="shared" si="989"/>
        <v/>
      </c>
    </row>
    <row r="31579" spans="2:4" x14ac:dyDescent="0.3">
      <c r="B31579" s="211" t="str">
        <f t="shared" si="988"/>
        <v/>
      </c>
      <c r="D31579" s="213" t="str">
        <f t="shared" si="989"/>
        <v/>
      </c>
    </row>
    <row r="31580" spans="2:4" x14ac:dyDescent="0.3">
      <c r="B31580" s="211" t="str">
        <f t="shared" si="988"/>
        <v/>
      </c>
      <c r="D31580" s="213" t="str">
        <f t="shared" si="989"/>
        <v/>
      </c>
    </row>
    <row r="31581" spans="2:4" x14ac:dyDescent="0.3">
      <c r="B31581" s="211" t="str">
        <f t="shared" si="988"/>
        <v/>
      </c>
      <c r="D31581" s="213" t="str">
        <f t="shared" si="989"/>
        <v/>
      </c>
    </row>
    <row r="31582" spans="2:4" x14ac:dyDescent="0.3">
      <c r="B31582" s="211" t="str">
        <f t="shared" si="988"/>
        <v/>
      </c>
      <c r="D31582" s="213" t="str">
        <f t="shared" si="989"/>
        <v/>
      </c>
    </row>
    <row r="31583" spans="2:4" x14ac:dyDescent="0.3">
      <c r="B31583" s="211" t="str">
        <f t="shared" si="988"/>
        <v/>
      </c>
      <c r="D31583" s="213" t="str">
        <f t="shared" si="989"/>
        <v/>
      </c>
    </row>
    <row r="31584" spans="2:4" x14ac:dyDescent="0.3">
      <c r="B31584" s="211" t="str">
        <f t="shared" si="988"/>
        <v/>
      </c>
      <c r="D31584" s="213" t="str">
        <f t="shared" si="989"/>
        <v/>
      </c>
    </row>
    <row r="31585" spans="2:4" x14ac:dyDescent="0.3">
      <c r="B31585" s="211" t="str">
        <f t="shared" si="988"/>
        <v/>
      </c>
      <c r="D31585" s="213" t="str">
        <f t="shared" si="989"/>
        <v/>
      </c>
    </row>
    <row r="31586" spans="2:4" x14ac:dyDescent="0.3">
      <c r="B31586" s="211" t="str">
        <f t="shared" si="988"/>
        <v/>
      </c>
      <c r="D31586" s="213" t="str">
        <f t="shared" si="989"/>
        <v/>
      </c>
    </row>
    <row r="31587" spans="2:4" x14ac:dyDescent="0.3">
      <c r="B31587" s="211" t="str">
        <f t="shared" si="988"/>
        <v/>
      </c>
      <c r="D31587" s="213" t="str">
        <f t="shared" si="989"/>
        <v/>
      </c>
    </row>
    <row r="31588" spans="2:4" x14ac:dyDescent="0.3">
      <c r="B31588" s="211" t="str">
        <f t="shared" si="988"/>
        <v/>
      </c>
      <c r="D31588" s="213" t="str">
        <f t="shared" si="989"/>
        <v/>
      </c>
    </row>
    <row r="31589" spans="2:4" x14ac:dyDescent="0.3">
      <c r="B31589" s="211" t="str">
        <f t="shared" si="988"/>
        <v/>
      </c>
      <c r="D31589" s="213" t="str">
        <f t="shared" si="989"/>
        <v/>
      </c>
    </row>
    <row r="31590" spans="2:4" x14ac:dyDescent="0.3">
      <c r="B31590" s="211" t="str">
        <f t="shared" si="988"/>
        <v/>
      </c>
      <c r="D31590" s="213" t="str">
        <f t="shared" si="989"/>
        <v/>
      </c>
    </row>
    <row r="31591" spans="2:4" x14ac:dyDescent="0.3">
      <c r="B31591" s="211" t="str">
        <f t="shared" si="988"/>
        <v/>
      </c>
      <c r="D31591" s="213" t="str">
        <f t="shared" si="989"/>
        <v/>
      </c>
    </row>
    <row r="31592" spans="2:4" x14ac:dyDescent="0.3">
      <c r="B31592" s="211" t="str">
        <f t="shared" si="988"/>
        <v/>
      </c>
      <c r="D31592" s="213" t="str">
        <f t="shared" si="989"/>
        <v/>
      </c>
    </row>
    <row r="31593" spans="2:4" x14ac:dyDescent="0.3">
      <c r="B31593" s="211" t="str">
        <f t="shared" si="988"/>
        <v/>
      </c>
      <c r="D31593" s="213" t="str">
        <f t="shared" si="989"/>
        <v/>
      </c>
    </row>
    <row r="31594" spans="2:4" x14ac:dyDescent="0.3">
      <c r="B31594" s="211" t="str">
        <f t="shared" si="988"/>
        <v/>
      </c>
      <c r="D31594" s="213" t="str">
        <f t="shared" si="989"/>
        <v/>
      </c>
    </row>
    <row r="31595" spans="2:4" x14ac:dyDescent="0.3">
      <c r="B31595" s="211" t="str">
        <f t="shared" si="988"/>
        <v/>
      </c>
      <c r="D31595" s="213" t="str">
        <f t="shared" si="989"/>
        <v/>
      </c>
    </row>
    <row r="31596" spans="2:4" x14ac:dyDescent="0.3">
      <c r="B31596" s="211" t="str">
        <f t="shared" si="988"/>
        <v/>
      </c>
      <c r="D31596" s="213" t="str">
        <f t="shared" si="989"/>
        <v/>
      </c>
    </row>
    <row r="31597" spans="2:4" x14ac:dyDescent="0.3">
      <c r="B31597" s="211" t="str">
        <f t="shared" si="988"/>
        <v/>
      </c>
      <c r="D31597" s="213" t="str">
        <f t="shared" si="989"/>
        <v/>
      </c>
    </row>
    <row r="31598" spans="2:4" x14ac:dyDescent="0.3">
      <c r="B31598" s="211" t="str">
        <f t="shared" si="988"/>
        <v/>
      </c>
      <c r="D31598" s="213" t="str">
        <f t="shared" si="989"/>
        <v/>
      </c>
    </row>
    <row r="31599" spans="2:4" x14ac:dyDescent="0.3">
      <c r="B31599" s="211" t="str">
        <f t="shared" si="988"/>
        <v/>
      </c>
      <c r="D31599" s="213" t="str">
        <f t="shared" si="989"/>
        <v/>
      </c>
    </row>
    <row r="31600" spans="2:4" x14ac:dyDescent="0.3">
      <c r="B31600" s="211" t="str">
        <f t="shared" si="988"/>
        <v/>
      </c>
      <c r="D31600" s="213" t="str">
        <f t="shared" si="989"/>
        <v/>
      </c>
    </row>
    <row r="31601" spans="2:4" x14ac:dyDescent="0.3">
      <c r="B31601" s="211" t="str">
        <f t="shared" si="988"/>
        <v/>
      </c>
      <c r="D31601" s="213" t="str">
        <f t="shared" si="989"/>
        <v/>
      </c>
    </row>
    <row r="31602" spans="2:4" x14ac:dyDescent="0.3">
      <c r="B31602" s="211" t="str">
        <f t="shared" si="988"/>
        <v/>
      </c>
      <c r="D31602" s="213" t="str">
        <f t="shared" si="989"/>
        <v/>
      </c>
    </row>
    <row r="31603" spans="2:4" x14ac:dyDescent="0.3">
      <c r="B31603" s="211" t="str">
        <f t="shared" si="988"/>
        <v/>
      </c>
      <c r="D31603" s="213" t="str">
        <f t="shared" si="989"/>
        <v/>
      </c>
    </row>
    <row r="31604" spans="2:4" x14ac:dyDescent="0.3">
      <c r="B31604" s="211" t="str">
        <f t="shared" si="988"/>
        <v/>
      </c>
      <c r="D31604" s="213" t="str">
        <f t="shared" si="989"/>
        <v/>
      </c>
    </row>
    <row r="31605" spans="2:4" x14ac:dyDescent="0.3">
      <c r="B31605" s="211" t="str">
        <f t="shared" si="988"/>
        <v/>
      </c>
      <c r="D31605" s="213" t="str">
        <f t="shared" si="989"/>
        <v/>
      </c>
    </row>
    <row r="31606" spans="2:4" x14ac:dyDescent="0.3">
      <c r="B31606" s="211" t="str">
        <f t="shared" si="988"/>
        <v/>
      </c>
      <c r="D31606" s="213" t="str">
        <f t="shared" si="989"/>
        <v/>
      </c>
    </row>
    <row r="31607" spans="2:4" x14ac:dyDescent="0.3">
      <c r="B31607" s="211" t="str">
        <f t="shared" si="988"/>
        <v/>
      </c>
      <c r="D31607" s="213" t="str">
        <f t="shared" si="989"/>
        <v/>
      </c>
    </row>
    <row r="31608" spans="2:4" x14ac:dyDescent="0.3">
      <c r="B31608" s="211" t="str">
        <f t="shared" si="988"/>
        <v/>
      </c>
      <c r="D31608" s="213" t="str">
        <f t="shared" si="989"/>
        <v/>
      </c>
    </row>
    <row r="31609" spans="2:4" x14ac:dyDescent="0.3">
      <c r="B31609" s="211" t="str">
        <f t="shared" si="988"/>
        <v/>
      </c>
      <c r="D31609" s="213" t="str">
        <f t="shared" si="989"/>
        <v/>
      </c>
    </row>
    <row r="31610" spans="2:4" x14ac:dyDescent="0.3">
      <c r="B31610" s="211" t="str">
        <f t="shared" si="988"/>
        <v/>
      </c>
      <c r="D31610" s="213" t="str">
        <f t="shared" si="989"/>
        <v/>
      </c>
    </row>
    <row r="31611" spans="2:4" x14ac:dyDescent="0.3">
      <c r="B31611" s="211" t="str">
        <f t="shared" si="988"/>
        <v/>
      </c>
      <c r="D31611" s="213" t="str">
        <f t="shared" si="989"/>
        <v/>
      </c>
    </row>
    <row r="31612" spans="2:4" x14ac:dyDescent="0.3">
      <c r="B31612" s="211" t="str">
        <f t="shared" si="988"/>
        <v/>
      </c>
      <c r="D31612" s="213" t="str">
        <f t="shared" si="989"/>
        <v/>
      </c>
    </row>
    <row r="31613" spans="2:4" x14ac:dyDescent="0.3">
      <c r="B31613" s="211" t="str">
        <f t="shared" si="988"/>
        <v/>
      </c>
      <c r="D31613" s="213" t="str">
        <f t="shared" si="989"/>
        <v/>
      </c>
    </row>
    <row r="31614" spans="2:4" x14ac:dyDescent="0.3">
      <c r="B31614" s="211" t="str">
        <f t="shared" si="988"/>
        <v/>
      </c>
      <c r="D31614" s="213" t="str">
        <f t="shared" si="989"/>
        <v/>
      </c>
    </row>
    <row r="31615" spans="2:4" x14ac:dyDescent="0.3">
      <c r="B31615" s="211" t="str">
        <f t="shared" si="988"/>
        <v/>
      </c>
      <c r="D31615" s="213" t="str">
        <f t="shared" si="989"/>
        <v/>
      </c>
    </row>
    <row r="31616" spans="2:4" x14ac:dyDescent="0.3">
      <c r="B31616" s="211" t="str">
        <f t="shared" si="988"/>
        <v/>
      </c>
      <c r="D31616" s="213" t="str">
        <f t="shared" si="989"/>
        <v/>
      </c>
    </row>
    <row r="31617" spans="2:4" x14ac:dyDescent="0.3">
      <c r="B31617" s="211" t="str">
        <f t="shared" si="988"/>
        <v/>
      </c>
      <c r="D31617" s="213" t="str">
        <f t="shared" si="989"/>
        <v/>
      </c>
    </row>
    <row r="31618" spans="2:4" x14ac:dyDescent="0.3">
      <c r="B31618" s="211" t="str">
        <f t="shared" si="988"/>
        <v/>
      </c>
      <c r="D31618" s="213" t="str">
        <f t="shared" si="989"/>
        <v/>
      </c>
    </row>
    <row r="31619" spans="2:4" x14ac:dyDescent="0.3">
      <c r="B31619" s="211" t="str">
        <f t="shared" si="988"/>
        <v/>
      </c>
      <c r="D31619" s="213" t="str">
        <f t="shared" si="989"/>
        <v/>
      </c>
    </row>
    <row r="31620" spans="2:4" x14ac:dyDescent="0.3">
      <c r="B31620" s="211" t="str">
        <f t="shared" si="988"/>
        <v/>
      </c>
      <c r="D31620" s="213" t="str">
        <f t="shared" si="989"/>
        <v/>
      </c>
    </row>
    <row r="31621" spans="2:4" x14ac:dyDescent="0.3">
      <c r="B31621" s="211" t="str">
        <f t="shared" si="988"/>
        <v/>
      </c>
      <c r="D31621" s="213" t="str">
        <f t="shared" si="989"/>
        <v/>
      </c>
    </row>
    <row r="31622" spans="2:4" x14ac:dyDescent="0.3">
      <c r="B31622" s="211" t="str">
        <f t="shared" ref="B31622:B31685" si="990">IF(NOT(ISBLANK(A31622)),INT(($B$2-A31622)/365.25),"")</f>
        <v/>
      </c>
      <c r="D31622" s="213" t="str">
        <f t="shared" ref="D31622:D31685" si="991">_xlfn.IFNA(VLOOKUP(B31622,AgeGroups,2,TRUE),"")</f>
        <v/>
      </c>
    </row>
    <row r="31623" spans="2:4" x14ac:dyDescent="0.3">
      <c r="B31623" s="211" t="str">
        <f t="shared" si="990"/>
        <v/>
      </c>
      <c r="D31623" s="213" t="str">
        <f t="shared" si="991"/>
        <v/>
      </c>
    </row>
    <row r="31624" spans="2:4" x14ac:dyDescent="0.3">
      <c r="B31624" s="211" t="str">
        <f t="shared" si="990"/>
        <v/>
      </c>
      <c r="D31624" s="213" t="str">
        <f t="shared" si="991"/>
        <v/>
      </c>
    </row>
    <row r="31625" spans="2:4" x14ac:dyDescent="0.3">
      <c r="B31625" s="211" t="str">
        <f t="shared" si="990"/>
        <v/>
      </c>
      <c r="D31625" s="213" t="str">
        <f t="shared" si="991"/>
        <v/>
      </c>
    </row>
    <row r="31626" spans="2:4" x14ac:dyDescent="0.3">
      <c r="B31626" s="211" t="str">
        <f t="shared" si="990"/>
        <v/>
      </c>
      <c r="D31626" s="213" t="str">
        <f t="shared" si="991"/>
        <v/>
      </c>
    </row>
    <row r="31627" spans="2:4" x14ac:dyDescent="0.3">
      <c r="B31627" s="211" t="str">
        <f t="shared" si="990"/>
        <v/>
      </c>
      <c r="D31627" s="213" t="str">
        <f t="shared" si="991"/>
        <v/>
      </c>
    </row>
    <row r="31628" spans="2:4" x14ac:dyDescent="0.3">
      <c r="B31628" s="211" t="str">
        <f t="shared" si="990"/>
        <v/>
      </c>
      <c r="D31628" s="213" t="str">
        <f t="shared" si="991"/>
        <v/>
      </c>
    </row>
    <row r="31629" spans="2:4" x14ac:dyDescent="0.3">
      <c r="B31629" s="211" t="str">
        <f t="shared" si="990"/>
        <v/>
      </c>
      <c r="D31629" s="213" t="str">
        <f t="shared" si="991"/>
        <v/>
      </c>
    </row>
    <row r="31630" spans="2:4" x14ac:dyDescent="0.3">
      <c r="B31630" s="211" t="str">
        <f t="shared" si="990"/>
        <v/>
      </c>
      <c r="D31630" s="213" t="str">
        <f t="shared" si="991"/>
        <v/>
      </c>
    </row>
    <row r="31631" spans="2:4" x14ac:dyDescent="0.3">
      <c r="B31631" s="211" t="str">
        <f t="shared" si="990"/>
        <v/>
      </c>
      <c r="D31631" s="213" t="str">
        <f t="shared" si="991"/>
        <v/>
      </c>
    </row>
    <row r="31632" spans="2:4" x14ac:dyDescent="0.3">
      <c r="B31632" s="211" t="str">
        <f t="shared" si="990"/>
        <v/>
      </c>
      <c r="D31632" s="213" t="str">
        <f t="shared" si="991"/>
        <v/>
      </c>
    </row>
    <row r="31633" spans="2:4" x14ac:dyDescent="0.3">
      <c r="B31633" s="211" t="str">
        <f t="shared" si="990"/>
        <v/>
      </c>
      <c r="D31633" s="213" t="str">
        <f t="shared" si="991"/>
        <v/>
      </c>
    </row>
    <row r="31634" spans="2:4" x14ac:dyDescent="0.3">
      <c r="B31634" s="211" t="str">
        <f t="shared" si="990"/>
        <v/>
      </c>
      <c r="D31634" s="213" t="str">
        <f t="shared" si="991"/>
        <v/>
      </c>
    </row>
    <row r="31635" spans="2:4" x14ac:dyDescent="0.3">
      <c r="B31635" s="211" t="str">
        <f t="shared" si="990"/>
        <v/>
      </c>
      <c r="D31635" s="213" t="str">
        <f t="shared" si="991"/>
        <v/>
      </c>
    </row>
    <row r="31636" spans="2:4" x14ac:dyDescent="0.3">
      <c r="B31636" s="211" t="str">
        <f t="shared" si="990"/>
        <v/>
      </c>
      <c r="D31636" s="213" t="str">
        <f t="shared" si="991"/>
        <v/>
      </c>
    </row>
    <row r="31637" spans="2:4" x14ac:dyDescent="0.3">
      <c r="B31637" s="211" t="str">
        <f t="shared" si="990"/>
        <v/>
      </c>
      <c r="D31637" s="213" t="str">
        <f t="shared" si="991"/>
        <v/>
      </c>
    </row>
    <row r="31638" spans="2:4" x14ac:dyDescent="0.3">
      <c r="B31638" s="211" t="str">
        <f t="shared" si="990"/>
        <v/>
      </c>
      <c r="D31638" s="213" t="str">
        <f t="shared" si="991"/>
        <v/>
      </c>
    </row>
    <row r="31639" spans="2:4" x14ac:dyDescent="0.3">
      <c r="B31639" s="211" t="str">
        <f t="shared" si="990"/>
        <v/>
      </c>
      <c r="D31639" s="213" t="str">
        <f t="shared" si="991"/>
        <v/>
      </c>
    </row>
    <row r="31640" spans="2:4" x14ac:dyDescent="0.3">
      <c r="B31640" s="211" t="str">
        <f t="shared" si="990"/>
        <v/>
      </c>
      <c r="D31640" s="213" t="str">
        <f t="shared" si="991"/>
        <v/>
      </c>
    </row>
    <row r="31641" spans="2:4" x14ac:dyDescent="0.3">
      <c r="B31641" s="211" t="str">
        <f t="shared" si="990"/>
        <v/>
      </c>
      <c r="D31641" s="213" t="str">
        <f t="shared" si="991"/>
        <v/>
      </c>
    </row>
    <row r="31642" spans="2:4" x14ac:dyDescent="0.3">
      <c r="B31642" s="211" t="str">
        <f t="shared" si="990"/>
        <v/>
      </c>
      <c r="D31642" s="213" t="str">
        <f t="shared" si="991"/>
        <v/>
      </c>
    </row>
    <row r="31643" spans="2:4" x14ac:dyDescent="0.3">
      <c r="B31643" s="211" t="str">
        <f t="shared" si="990"/>
        <v/>
      </c>
      <c r="D31643" s="213" t="str">
        <f t="shared" si="991"/>
        <v/>
      </c>
    </row>
    <row r="31644" spans="2:4" x14ac:dyDescent="0.3">
      <c r="B31644" s="211" t="str">
        <f t="shared" si="990"/>
        <v/>
      </c>
      <c r="D31644" s="213" t="str">
        <f t="shared" si="991"/>
        <v/>
      </c>
    </row>
    <row r="31645" spans="2:4" x14ac:dyDescent="0.3">
      <c r="B31645" s="211" t="str">
        <f t="shared" si="990"/>
        <v/>
      </c>
      <c r="D31645" s="213" t="str">
        <f t="shared" si="991"/>
        <v/>
      </c>
    </row>
    <row r="31646" spans="2:4" x14ac:dyDescent="0.3">
      <c r="B31646" s="211" t="str">
        <f t="shared" si="990"/>
        <v/>
      </c>
      <c r="D31646" s="213" t="str">
        <f t="shared" si="991"/>
        <v/>
      </c>
    </row>
    <row r="31647" spans="2:4" x14ac:dyDescent="0.3">
      <c r="B31647" s="211" t="str">
        <f t="shared" si="990"/>
        <v/>
      </c>
      <c r="D31647" s="213" t="str">
        <f t="shared" si="991"/>
        <v/>
      </c>
    </row>
    <row r="31648" spans="2:4" x14ac:dyDescent="0.3">
      <c r="B31648" s="211" t="str">
        <f t="shared" si="990"/>
        <v/>
      </c>
      <c r="D31648" s="213" t="str">
        <f t="shared" si="991"/>
        <v/>
      </c>
    </row>
    <row r="31649" spans="2:4" x14ac:dyDescent="0.3">
      <c r="B31649" s="211" t="str">
        <f t="shared" si="990"/>
        <v/>
      </c>
      <c r="D31649" s="213" t="str">
        <f t="shared" si="991"/>
        <v/>
      </c>
    </row>
    <row r="31650" spans="2:4" x14ac:dyDescent="0.3">
      <c r="B31650" s="211" t="str">
        <f t="shared" si="990"/>
        <v/>
      </c>
      <c r="D31650" s="213" t="str">
        <f t="shared" si="991"/>
        <v/>
      </c>
    </row>
    <row r="31651" spans="2:4" x14ac:dyDescent="0.3">
      <c r="B31651" s="211" t="str">
        <f t="shared" si="990"/>
        <v/>
      </c>
      <c r="D31651" s="213" t="str">
        <f t="shared" si="991"/>
        <v/>
      </c>
    </row>
    <row r="31652" spans="2:4" x14ac:dyDescent="0.3">
      <c r="B31652" s="211" t="str">
        <f t="shared" si="990"/>
        <v/>
      </c>
      <c r="D31652" s="213" t="str">
        <f t="shared" si="991"/>
        <v/>
      </c>
    </row>
    <row r="31653" spans="2:4" x14ac:dyDescent="0.3">
      <c r="B31653" s="211" t="str">
        <f t="shared" si="990"/>
        <v/>
      </c>
      <c r="D31653" s="213" t="str">
        <f t="shared" si="991"/>
        <v/>
      </c>
    </row>
    <row r="31654" spans="2:4" x14ac:dyDescent="0.3">
      <c r="B31654" s="211" t="str">
        <f t="shared" si="990"/>
        <v/>
      </c>
      <c r="D31654" s="213" t="str">
        <f t="shared" si="991"/>
        <v/>
      </c>
    </row>
    <row r="31655" spans="2:4" x14ac:dyDescent="0.3">
      <c r="B31655" s="211" t="str">
        <f t="shared" si="990"/>
        <v/>
      </c>
      <c r="D31655" s="213" t="str">
        <f t="shared" si="991"/>
        <v/>
      </c>
    </row>
    <row r="31656" spans="2:4" x14ac:dyDescent="0.3">
      <c r="B31656" s="211" t="str">
        <f t="shared" si="990"/>
        <v/>
      </c>
      <c r="D31656" s="213" t="str">
        <f t="shared" si="991"/>
        <v/>
      </c>
    </row>
    <row r="31657" spans="2:4" x14ac:dyDescent="0.3">
      <c r="B31657" s="211" t="str">
        <f t="shared" si="990"/>
        <v/>
      </c>
      <c r="D31657" s="213" t="str">
        <f t="shared" si="991"/>
        <v/>
      </c>
    </row>
    <row r="31658" spans="2:4" x14ac:dyDescent="0.3">
      <c r="B31658" s="211" t="str">
        <f t="shared" si="990"/>
        <v/>
      </c>
      <c r="D31658" s="213" t="str">
        <f t="shared" si="991"/>
        <v/>
      </c>
    </row>
    <row r="31659" spans="2:4" x14ac:dyDescent="0.3">
      <c r="B31659" s="211" t="str">
        <f t="shared" si="990"/>
        <v/>
      </c>
      <c r="D31659" s="213" t="str">
        <f t="shared" si="991"/>
        <v/>
      </c>
    </row>
    <row r="31660" spans="2:4" x14ac:dyDescent="0.3">
      <c r="B31660" s="211" t="str">
        <f t="shared" si="990"/>
        <v/>
      </c>
      <c r="D31660" s="213" t="str">
        <f t="shared" si="991"/>
        <v/>
      </c>
    </row>
    <row r="31661" spans="2:4" x14ac:dyDescent="0.3">
      <c r="B31661" s="211" t="str">
        <f t="shared" si="990"/>
        <v/>
      </c>
      <c r="D31661" s="213" t="str">
        <f t="shared" si="991"/>
        <v/>
      </c>
    </row>
    <row r="31662" spans="2:4" x14ac:dyDescent="0.3">
      <c r="B31662" s="211" t="str">
        <f t="shared" si="990"/>
        <v/>
      </c>
      <c r="D31662" s="213" t="str">
        <f t="shared" si="991"/>
        <v/>
      </c>
    </row>
    <row r="31663" spans="2:4" x14ac:dyDescent="0.3">
      <c r="B31663" s="211" t="str">
        <f t="shared" si="990"/>
        <v/>
      </c>
      <c r="D31663" s="213" t="str">
        <f t="shared" si="991"/>
        <v/>
      </c>
    </row>
    <row r="31664" spans="2:4" x14ac:dyDescent="0.3">
      <c r="B31664" s="211" t="str">
        <f t="shared" si="990"/>
        <v/>
      </c>
      <c r="D31664" s="213" t="str">
        <f t="shared" si="991"/>
        <v/>
      </c>
    </row>
    <row r="31665" spans="2:4" x14ac:dyDescent="0.3">
      <c r="B31665" s="211" t="str">
        <f t="shared" si="990"/>
        <v/>
      </c>
      <c r="D31665" s="213" t="str">
        <f t="shared" si="991"/>
        <v/>
      </c>
    </row>
    <row r="31666" spans="2:4" x14ac:dyDescent="0.3">
      <c r="B31666" s="211" t="str">
        <f t="shared" si="990"/>
        <v/>
      </c>
      <c r="D31666" s="213" t="str">
        <f t="shared" si="991"/>
        <v/>
      </c>
    </row>
    <row r="31667" spans="2:4" x14ac:dyDescent="0.3">
      <c r="B31667" s="211" t="str">
        <f t="shared" si="990"/>
        <v/>
      </c>
      <c r="D31667" s="213" t="str">
        <f t="shared" si="991"/>
        <v/>
      </c>
    </row>
    <row r="31668" spans="2:4" x14ac:dyDescent="0.3">
      <c r="B31668" s="211" t="str">
        <f t="shared" si="990"/>
        <v/>
      </c>
      <c r="D31668" s="213" t="str">
        <f t="shared" si="991"/>
        <v/>
      </c>
    </row>
    <row r="31669" spans="2:4" x14ac:dyDescent="0.3">
      <c r="B31669" s="211" t="str">
        <f t="shared" si="990"/>
        <v/>
      </c>
      <c r="D31669" s="213" t="str">
        <f t="shared" si="991"/>
        <v/>
      </c>
    </row>
    <row r="31670" spans="2:4" x14ac:dyDescent="0.3">
      <c r="B31670" s="211" t="str">
        <f t="shared" si="990"/>
        <v/>
      </c>
      <c r="D31670" s="213" t="str">
        <f t="shared" si="991"/>
        <v/>
      </c>
    </row>
    <row r="31671" spans="2:4" x14ac:dyDescent="0.3">
      <c r="B31671" s="211" t="str">
        <f t="shared" si="990"/>
        <v/>
      </c>
      <c r="D31671" s="213" t="str">
        <f t="shared" si="991"/>
        <v/>
      </c>
    </row>
    <row r="31672" spans="2:4" x14ac:dyDescent="0.3">
      <c r="B31672" s="211" t="str">
        <f t="shared" si="990"/>
        <v/>
      </c>
      <c r="D31672" s="213" t="str">
        <f t="shared" si="991"/>
        <v/>
      </c>
    </row>
    <row r="31673" spans="2:4" x14ac:dyDescent="0.3">
      <c r="B31673" s="211" t="str">
        <f t="shared" si="990"/>
        <v/>
      </c>
      <c r="D31673" s="213" t="str">
        <f t="shared" si="991"/>
        <v/>
      </c>
    </row>
    <row r="31674" spans="2:4" x14ac:dyDescent="0.3">
      <c r="B31674" s="211" t="str">
        <f t="shared" si="990"/>
        <v/>
      </c>
      <c r="D31674" s="213" t="str">
        <f t="shared" si="991"/>
        <v/>
      </c>
    </row>
    <row r="31675" spans="2:4" x14ac:dyDescent="0.3">
      <c r="B31675" s="211" t="str">
        <f t="shared" si="990"/>
        <v/>
      </c>
      <c r="D31675" s="213" t="str">
        <f t="shared" si="991"/>
        <v/>
      </c>
    </row>
    <row r="31676" spans="2:4" x14ac:dyDescent="0.3">
      <c r="B31676" s="211" t="str">
        <f t="shared" si="990"/>
        <v/>
      </c>
      <c r="D31676" s="213" t="str">
        <f t="shared" si="991"/>
        <v/>
      </c>
    </row>
    <row r="31677" spans="2:4" x14ac:dyDescent="0.3">
      <c r="B31677" s="211" t="str">
        <f t="shared" si="990"/>
        <v/>
      </c>
      <c r="D31677" s="213" t="str">
        <f t="shared" si="991"/>
        <v/>
      </c>
    </row>
    <row r="31678" spans="2:4" x14ac:dyDescent="0.3">
      <c r="B31678" s="211" t="str">
        <f t="shared" si="990"/>
        <v/>
      </c>
      <c r="D31678" s="213" t="str">
        <f t="shared" si="991"/>
        <v/>
      </c>
    </row>
    <row r="31679" spans="2:4" x14ac:dyDescent="0.3">
      <c r="B31679" s="211" t="str">
        <f t="shared" si="990"/>
        <v/>
      </c>
      <c r="D31679" s="213" t="str">
        <f t="shared" si="991"/>
        <v/>
      </c>
    </row>
    <row r="31680" spans="2:4" x14ac:dyDescent="0.3">
      <c r="B31680" s="211" t="str">
        <f t="shared" si="990"/>
        <v/>
      </c>
      <c r="D31680" s="213" t="str">
        <f t="shared" si="991"/>
        <v/>
      </c>
    </row>
    <row r="31681" spans="2:4" x14ac:dyDescent="0.3">
      <c r="B31681" s="211" t="str">
        <f t="shared" si="990"/>
        <v/>
      </c>
      <c r="D31681" s="213" t="str">
        <f t="shared" si="991"/>
        <v/>
      </c>
    </row>
    <row r="31682" spans="2:4" x14ac:dyDescent="0.3">
      <c r="B31682" s="211" t="str">
        <f t="shared" si="990"/>
        <v/>
      </c>
      <c r="D31682" s="213" t="str">
        <f t="shared" si="991"/>
        <v/>
      </c>
    </row>
    <row r="31683" spans="2:4" x14ac:dyDescent="0.3">
      <c r="B31683" s="211" t="str">
        <f t="shared" si="990"/>
        <v/>
      </c>
      <c r="D31683" s="213" t="str">
        <f t="shared" si="991"/>
        <v/>
      </c>
    </row>
    <row r="31684" spans="2:4" x14ac:dyDescent="0.3">
      <c r="B31684" s="211" t="str">
        <f t="shared" si="990"/>
        <v/>
      </c>
      <c r="D31684" s="213" t="str">
        <f t="shared" si="991"/>
        <v/>
      </c>
    </row>
    <row r="31685" spans="2:4" x14ac:dyDescent="0.3">
      <c r="B31685" s="211" t="str">
        <f t="shared" si="990"/>
        <v/>
      </c>
      <c r="D31685" s="213" t="str">
        <f t="shared" si="991"/>
        <v/>
      </c>
    </row>
    <row r="31686" spans="2:4" x14ac:dyDescent="0.3">
      <c r="B31686" s="211" t="str">
        <f t="shared" ref="B31686:B31749" si="992">IF(NOT(ISBLANK(A31686)),INT(($B$2-A31686)/365.25),"")</f>
        <v/>
      </c>
      <c r="D31686" s="213" t="str">
        <f t="shared" ref="D31686:D31749" si="993">_xlfn.IFNA(VLOOKUP(B31686,AgeGroups,2,TRUE),"")</f>
        <v/>
      </c>
    </row>
    <row r="31687" spans="2:4" x14ac:dyDescent="0.3">
      <c r="B31687" s="211" t="str">
        <f t="shared" si="992"/>
        <v/>
      </c>
      <c r="D31687" s="213" t="str">
        <f t="shared" si="993"/>
        <v/>
      </c>
    </row>
    <row r="31688" spans="2:4" x14ac:dyDescent="0.3">
      <c r="B31688" s="211" t="str">
        <f t="shared" si="992"/>
        <v/>
      </c>
      <c r="D31688" s="213" t="str">
        <f t="shared" si="993"/>
        <v/>
      </c>
    </row>
    <row r="31689" spans="2:4" x14ac:dyDescent="0.3">
      <c r="B31689" s="211" t="str">
        <f t="shared" si="992"/>
        <v/>
      </c>
      <c r="D31689" s="213" t="str">
        <f t="shared" si="993"/>
        <v/>
      </c>
    </row>
    <row r="31690" spans="2:4" x14ac:dyDescent="0.3">
      <c r="B31690" s="211" t="str">
        <f t="shared" si="992"/>
        <v/>
      </c>
      <c r="D31690" s="213" t="str">
        <f t="shared" si="993"/>
        <v/>
      </c>
    </row>
    <row r="31691" spans="2:4" x14ac:dyDescent="0.3">
      <c r="B31691" s="211" t="str">
        <f t="shared" si="992"/>
        <v/>
      </c>
      <c r="D31691" s="213" t="str">
        <f t="shared" si="993"/>
        <v/>
      </c>
    </row>
    <row r="31692" spans="2:4" x14ac:dyDescent="0.3">
      <c r="B31692" s="211" t="str">
        <f t="shared" si="992"/>
        <v/>
      </c>
      <c r="D31692" s="213" t="str">
        <f t="shared" si="993"/>
        <v/>
      </c>
    </row>
    <row r="31693" spans="2:4" x14ac:dyDescent="0.3">
      <c r="B31693" s="211" t="str">
        <f t="shared" si="992"/>
        <v/>
      </c>
      <c r="D31693" s="213" t="str">
        <f t="shared" si="993"/>
        <v/>
      </c>
    </row>
    <row r="31694" spans="2:4" x14ac:dyDescent="0.3">
      <c r="B31694" s="211" t="str">
        <f t="shared" si="992"/>
        <v/>
      </c>
      <c r="D31694" s="213" t="str">
        <f t="shared" si="993"/>
        <v/>
      </c>
    </row>
    <row r="31695" spans="2:4" x14ac:dyDescent="0.3">
      <c r="B31695" s="211" t="str">
        <f t="shared" si="992"/>
        <v/>
      </c>
      <c r="D31695" s="213" t="str">
        <f t="shared" si="993"/>
        <v/>
      </c>
    </row>
    <row r="31696" spans="2:4" x14ac:dyDescent="0.3">
      <c r="B31696" s="211" t="str">
        <f t="shared" si="992"/>
        <v/>
      </c>
      <c r="D31696" s="213" t="str">
        <f t="shared" si="993"/>
        <v/>
      </c>
    </row>
    <row r="31697" spans="2:4" x14ac:dyDescent="0.3">
      <c r="B31697" s="211" t="str">
        <f t="shared" si="992"/>
        <v/>
      </c>
      <c r="D31697" s="213" t="str">
        <f t="shared" si="993"/>
        <v/>
      </c>
    </row>
    <row r="31698" spans="2:4" x14ac:dyDescent="0.3">
      <c r="B31698" s="211" t="str">
        <f t="shared" si="992"/>
        <v/>
      </c>
      <c r="D31698" s="213" t="str">
        <f t="shared" si="993"/>
        <v/>
      </c>
    </row>
    <row r="31699" spans="2:4" x14ac:dyDescent="0.3">
      <c r="B31699" s="211" t="str">
        <f t="shared" si="992"/>
        <v/>
      </c>
      <c r="D31699" s="213" t="str">
        <f t="shared" si="993"/>
        <v/>
      </c>
    </row>
    <row r="31700" spans="2:4" x14ac:dyDescent="0.3">
      <c r="B31700" s="211" t="str">
        <f t="shared" si="992"/>
        <v/>
      </c>
      <c r="D31700" s="213" t="str">
        <f t="shared" si="993"/>
        <v/>
      </c>
    </row>
    <row r="31701" spans="2:4" x14ac:dyDescent="0.3">
      <c r="B31701" s="211" t="str">
        <f t="shared" si="992"/>
        <v/>
      </c>
      <c r="D31701" s="213" t="str">
        <f t="shared" si="993"/>
        <v/>
      </c>
    </row>
    <row r="31702" spans="2:4" x14ac:dyDescent="0.3">
      <c r="B31702" s="211" t="str">
        <f t="shared" si="992"/>
        <v/>
      </c>
      <c r="D31702" s="213" t="str">
        <f t="shared" si="993"/>
        <v/>
      </c>
    </row>
    <row r="31703" spans="2:4" x14ac:dyDescent="0.3">
      <c r="B31703" s="211" t="str">
        <f t="shared" si="992"/>
        <v/>
      </c>
      <c r="D31703" s="213" t="str">
        <f t="shared" si="993"/>
        <v/>
      </c>
    </row>
    <row r="31704" spans="2:4" x14ac:dyDescent="0.3">
      <c r="B31704" s="211" t="str">
        <f t="shared" si="992"/>
        <v/>
      </c>
      <c r="D31704" s="213" t="str">
        <f t="shared" si="993"/>
        <v/>
      </c>
    </row>
    <row r="31705" spans="2:4" x14ac:dyDescent="0.3">
      <c r="B31705" s="211" t="str">
        <f t="shared" si="992"/>
        <v/>
      </c>
      <c r="D31705" s="213" t="str">
        <f t="shared" si="993"/>
        <v/>
      </c>
    </row>
    <row r="31706" spans="2:4" x14ac:dyDescent="0.3">
      <c r="B31706" s="211" t="str">
        <f t="shared" si="992"/>
        <v/>
      </c>
      <c r="D31706" s="213" t="str">
        <f t="shared" si="993"/>
        <v/>
      </c>
    </row>
    <row r="31707" spans="2:4" x14ac:dyDescent="0.3">
      <c r="B31707" s="211" t="str">
        <f t="shared" si="992"/>
        <v/>
      </c>
      <c r="D31707" s="213" t="str">
        <f t="shared" si="993"/>
        <v/>
      </c>
    </row>
    <row r="31708" spans="2:4" x14ac:dyDescent="0.3">
      <c r="B31708" s="211" t="str">
        <f t="shared" si="992"/>
        <v/>
      </c>
      <c r="D31708" s="213" t="str">
        <f t="shared" si="993"/>
        <v/>
      </c>
    </row>
    <row r="31709" spans="2:4" x14ac:dyDescent="0.3">
      <c r="B31709" s="211" t="str">
        <f t="shared" si="992"/>
        <v/>
      </c>
      <c r="D31709" s="213" t="str">
        <f t="shared" si="993"/>
        <v/>
      </c>
    </row>
    <row r="31710" spans="2:4" x14ac:dyDescent="0.3">
      <c r="B31710" s="211" t="str">
        <f t="shared" si="992"/>
        <v/>
      </c>
      <c r="D31710" s="213" t="str">
        <f t="shared" si="993"/>
        <v/>
      </c>
    </row>
    <row r="31711" spans="2:4" x14ac:dyDescent="0.3">
      <c r="B31711" s="211" t="str">
        <f t="shared" si="992"/>
        <v/>
      </c>
      <c r="D31711" s="213" t="str">
        <f t="shared" si="993"/>
        <v/>
      </c>
    </row>
    <row r="31712" spans="2:4" x14ac:dyDescent="0.3">
      <c r="B31712" s="211" t="str">
        <f t="shared" si="992"/>
        <v/>
      </c>
      <c r="D31712" s="213" t="str">
        <f t="shared" si="993"/>
        <v/>
      </c>
    </row>
    <row r="31713" spans="2:4" x14ac:dyDescent="0.3">
      <c r="B31713" s="211" t="str">
        <f t="shared" si="992"/>
        <v/>
      </c>
      <c r="D31713" s="213" t="str">
        <f t="shared" si="993"/>
        <v/>
      </c>
    </row>
    <row r="31714" spans="2:4" x14ac:dyDescent="0.3">
      <c r="B31714" s="211" t="str">
        <f t="shared" si="992"/>
        <v/>
      </c>
      <c r="D31714" s="213" t="str">
        <f t="shared" si="993"/>
        <v/>
      </c>
    </row>
    <row r="31715" spans="2:4" x14ac:dyDescent="0.3">
      <c r="B31715" s="211" t="str">
        <f t="shared" si="992"/>
        <v/>
      </c>
      <c r="D31715" s="213" t="str">
        <f t="shared" si="993"/>
        <v/>
      </c>
    </row>
    <row r="31716" spans="2:4" x14ac:dyDescent="0.3">
      <c r="B31716" s="211" t="str">
        <f t="shared" si="992"/>
        <v/>
      </c>
      <c r="D31716" s="213" t="str">
        <f t="shared" si="993"/>
        <v/>
      </c>
    </row>
    <row r="31717" spans="2:4" x14ac:dyDescent="0.3">
      <c r="B31717" s="211" t="str">
        <f t="shared" si="992"/>
        <v/>
      </c>
      <c r="D31717" s="213" t="str">
        <f t="shared" si="993"/>
        <v/>
      </c>
    </row>
    <row r="31718" spans="2:4" x14ac:dyDescent="0.3">
      <c r="B31718" s="211" t="str">
        <f t="shared" si="992"/>
        <v/>
      </c>
      <c r="D31718" s="213" t="str">
        <f t="shared" si="993"/>
        <v/>
      </c>
    </row>
    <row r="31719" spans="2:4" x14ac:dyDescent="0.3">
      <c r="B31719" s="211" t="str">
        <f t="shared" si="992"/>
        <v/>
      </c>
      <c r="D31719" s="213" t="str">
        <f t="shared" si="993"/>
        <v/>
      </c>
    </row>
    <row r="31720" spans="2:4" x14ac:dyDescent="0.3">
      <c r="B31720" s="211" t="str">
        <f t="shared" si="992"/>
        <v/>
      </c>
      <c r="D31720" s="213" t="str">
        <f t="shared" si="993"/>
        <v/>
      </c>
    </row>
    <row r="31721" spans="2:4" x14ac:dyDescent="0.3">
      <c r="B31721" s="211" t="str">
        <f t="shared" si="992"/>
        <v/>
      </c>
      <c r="D31721" s="213" t="str">
        <f t="shared" si="993"/>
        <v/>
      </c>
    </row>
    <row r="31722" spans="2:4" x14ac:dyDescent="0.3">
      <c r="B31722" s="211" t="str">
        <f t="shared" si="992"/>
        <v/>
      </c>
      <c r="D31722" s="213" t="str">
        <f t="shared" si="993"/>
        <v/>
      </c>
    </row>
    <row r="31723" spans="2:4" x14ac:dyDescent="0.3">
      <c r="B31723" s="211" t="str">
        <f t="shared" si="992"/>
        <v/>
      </c>
      <c r="D31723" s="213" t="str">
        <f t="shared" si="993"/>
        <v/>
      </c>
    </row>
    <row r="31724" spans="2:4" x14ac:dyDescent="0.3">
      <c r="B31724" s="211" t="str">
        <f t="shared" si="992"/>
        <v/>
      </c>
      <c r="D31724" s="213" t="str">
        <f t="shared" si="993"/>
        <v/>
      </c>
    </row>
    <row r="31725" spans="2:4" x14ac:dyDescent="0.3">
      <c r="B31725" s="211" t="str">
        <f t="shared" si="992"/>
        <v/>
      </c>
      <c r="D31725" s="213" t="str">
        <f t="shared" si="993"/>
        <v/>
      </c>
    </row>
    <row r="31726" spans="2:4" x14ac:dyDescent="0.3">
      <c r="B31726" s="211" t="str">
        <f t="shared" si="992"/>
        <v/>
      </c>
      <c r="D31726" s="213" t="str">
        <f t="shared" si="993"/>
        <v/>
      </c>
    </row>
    <row r="31727" spans="2:4" x14ac:dyDescent="0.3">
      <c r="B31727" s="211" t="str">
        <f t="shared" si="992"/>
        <v/>
      </c>
      <c r="D31727" s="213" t="str">
        <f t="shared" si="993"/>
        <v/>
      </c>
    </row>
    <row r="31728" spans="2:4" x14ac:dyDescent="0.3">
      <c r="B31728" s="211" t="str">
        <f t="shared" si="992"/>
        <v/>
      </c>
      <c r="D31728" s="213" t="str">
        <f t="shared" si="993"/>
        <v/>
      </c>
    </row>
    <row r="31729" spans="2:4" x14ac:dyDescent="0.3">
      <c r="B31729" s="211" t="str">
        <f t="shared" si="992"/>
        <v/>
      </c>
      <c r="D31729" s="213" t="str">
        <f t="shared" si="993"/>
        <v/>
      </c>
    </row>
    <row r="31730" spans="2:4" x14ac:dyDescent="0.3">
      <c r="B31730" s="211" t="str">
        <f t="shared" si="992"/>
        <v/>
      </c>
      <c r="D31730" s="213" t="str">
        <f t="shared" si="993"/>
        <v/>
      </c>
    </row>
    <row r="31731" spans="2:4" x14ac:dyDescent="0.3">
      <c r="B31731" s="211" t="str">
        <f t="shared" si="992"/>
        <v/>
      </c>
      <c r="D31731" s="213" t="str">
        <f t="shared" si="993"/>
        <v/>
      </c>
    </row>
    <row r="31732" spans="2:4" x14ac:dyDescent="0.3">
      <c r="B31732" s="211" t="str">
        <f t="shared" si="992"/>
        <v/>
      </c>
      <c r="D31732" s="213" t="str">
        <f t="shared" si="993"/>
        <v/>
      </c>
    </row>
    <row r="31733" spans="2:4" x14ac:dyDescent="0.3">
      <c r="B31733" s="211" t="str">
        <f t="shared" si="992"/>
        <v/>
      </c>
      <c r="D31733" s="213" t="str">
        <f t="shared" si="993"/>
        <v/>
      </c>
    </row>
    <row r="31734" spans="2:4" x14ac:dyDescent="0.3">
      <c r="B31734" s="211" t="str">
        <f t="shared" si="992"/>
        <v/>
      </c>
      <c r="D31734" s="213" t="str">
        <f t="shared" si="993"/>
        <v/>
      </c>
    </row>
    <row r="31735" spans="2:4" x14ac:dyDescent="0.3">
      <c r="B31735" s="211" t="str">
        <f t="shared" si="992"/>
        <v/>
      </c>
      <c r="D31735" s="213" t="str">
        <f t="shared" si="993"/>
        <v/>
      </c>
    </row>
    <row r="31736" spans="2:4" x14ac:dyDescent="0.3">
      <c r="B31736" s="211" t="str">
        <f t="shared" si="992"/>
        <v/>
      </c>
      <c r="D31736" s="213" t="str">
        <f t="shared" si="993"/>
        <v/>
      </c>
    </row>
    <row r="31737" spans="2:4" x14ac:dyDescent="0.3">
      <c r="B31737" s="211" t="str">
        <f t="shared" si="992"/>
        <v/>
      </c>
      <c r="D31737" s="213" t="str">
        <f t="shared" si="993"/>
        <v/>
      </c>
    </row>
    <row r="31738" spans="2:4" x14ac:dyDescent="0.3">
      <c r="B31738" s="211" t="str">
        <f t="shared" si="992"/>
        <v/>
      </c>
      <c r="D31738" s="213" t="str">
        <f t="shared" si="993"/>
        <v/>
      </c>
    </row>
    <row r="31739" spans="2:4" x14ac:dyDescent="0.3">
      <c r="B31739" s="211" t="str">
        <f t="shared" si="992"/>
        <v/>
      </c>
      <c r="D31739" s="213" t="str">
        <f t="shared" si="993"/>
        <v/>
      </c>
    </row>
    <row r="31740" spans="2:4" x14ac:dyDescent="0.3">
      <c r="B31740" s="211" t="str">
        <f t="shared" si="992"/>
        <v/>
      </c>
      <c r="D31740" s="213" t="str">
        <f t="shared" si="993"/>
        <v/>
      </c>
    </row>
    <row r="31741" spans="2:4" x14ac:dyDescent="0.3">
      <c r="B31741" s="211" t="str">
        <f t="shared" si="992"/>
        <v/>
      </c>
      <c r="D31741" s="213" t="str">
        <f t="shared" si="993"/>
        <v/>
      </c>
    </row>
    <row r="31742" spans="2:4" x14ac:dyDescent="0.3">
      <c r="B31742" s="211" t="str">
        <f t="shared" si="992"/>
        <v/>
      </c>
      <c r="D31742" s="213" t="str">
        <f t="shared" si="993"/>
        <v/>
      </c>
    </row>
    <row r="31743" spans="2:4" x14ac:dyDescent="0.3">
      <c r="B31743" s="211" t="str">
        <f t="shared" si="992"/>
        <v/>
      </c>
      <c r="D31743" s="213" t="str">
        <f t="shared" si="993"/>
        <v/>
      </c>
    </row>
    <row r="31744" spans="2:4" x14ac:dyDescent="0.3">
      <c r="B31744" s="211" t="str">
        <f t="shared" si="992"/>
        <v/>
      </c>
      <c r="D31744" s="213" t="str">
        <f t="shared" si="993"/>
        <v/>
      </c>
    </row>
    <row r="31745" spans="2:4" x14ac:dyDescent="0.3">
      <c r="B31745" s="211" t="str">
        <f t="shared" si="992"/>
        <v/>
      </c>
      <c r="D31745" s="213" t="str">
        <f t="shared" si="993"/>
        <v/>
      </c>
    </row>
    <row r="31746" spans="2:4" x14ac:dyDescent="0.3">
      <c r="B31746" s="211" t="str">
        <f t="shared" si="992"/>
        <v/>
      </c>
      <c r="D31746" s="213" t="str">
        <f t="shared" si="993"/>
        <v/>
      </c>
    </row>
    <row r="31747" spans="2:4" x14ac:dyDescent="0.3">
      <c r="B31747" s="211" t="str">
        <f t="shared" si="992"/>
        <v/>
      </c>
      <c r="D31747" s="213" t="str">
        <f t="shared" si="993"/>
        <v/>
      </c>
    </row>
    <row r="31748" spans="2:4" x14ac:dyDescent="0.3">
      <c r="B31748" s="211" t="str">
        <f t="shared" si="992"/>
        <v/>
      </c>
      <c r="D31748" s="213" t="str">
        <f t="shared" si="993"/>
        <v/>
      </c>
    </row>
    <row r="31749" spans="2:4" x14ac:dyDescent="0.3">
      <c r="B31749" s="211" t="str">
        <f t="shared" si="992"/>
        <v/>
      </c>
      <c r="D31749" s="213" t="str">
        <f t="shared" si="993"/>
        <v/>
      </c>
    </row>
    <row r="31750" spans="2:4" x14ac:dyDescent="0.3">
      <c r="B31750" s="211" t="str">
        <f t="shared" ref="B31750:B31813" si="994">IF(NOT(ISBLANK(A31750)),INT(($B$2-A31750)/365.25),"")</f>
        <v/>
      </c>
      <c r="D31750" s="213" t="str">
        <f t="shared" ref="D31750:D31813" si="995">_xlfn.IFNA(VLOOKUP(B31750,AgeGroups,2,TRUE),"")</f>
        <v/>
      </c>
    </row>
    <row r="31751" spans="2:4" x14ac:dyDescent="0.3">
      <c r="B31751" s="211" t="str">
        <f t="shared" si="994"/>
        <v/>
      </c>
      <c r="D31751" s="213" t="str">
        <f t="shared" si="995"/>
        <v/>
      </c>
    </row>
    <row r="31752" spans="2:4" x14ac:dyDescent="0.3">
      <c r="B31752" s="211" t="str">
        <f t="shared" si="994"/>
        <v/>
      </c>
      <c r="D31752" s="213" t="str">
        <f t="shared" si="995"/>
        <v/>
      </c>
    </row>
    <row r="31753" spans="2:4" x14ac:dyDescent="0.3">
      <c r="B31753" s="211" t="str">
        <f t="shared" si="994"/>
        <v/>
      </c>
      <c r="D31753" s="213" t="str">
        <f t="shared" si="995"/>
        <v/>
      </c>
    </row>
    <row r="31754" spans="2:4" x14ac:dyDescent="0.3">
      <c r="B31754" s="211" t="str">
        <f t="shared" si="994"/>
        <v/>
      </c>
      <c r="D31754" s="213" t="str">
        <f t="shared" si="995"/>
        <v/>
      </c>
    </row>
    <row r="31755" spans="2:4" x14ac:dyDescent="0.3">
      <c r="B31755" s="211" t="str">
        <f t="shared" si="994"/>
        <v/>
      </c>
      <c r="D31755" s="213" t="str">
        <f t="shared" si="995"/>
        <v/>
      </c>
    </row>
    <row r="31756" spans="2:4" x14ac:dyDescent="0.3">
      <c r="B31756" s="211" t="str">
        <f t="shared" si="994"/>
        <v/>
      </c>
      <c r="D31756" s="213" t="str">
        <f t="shared" si="995"/>
        <v/>
      </c>
    </row>
    <row r="31757" spans="2:4" x14ac:dyDescent="0.3">
      <c r="B31757" s="211" t="str">
        <f t="shared" si="994"/>
        <v/>
      </c>
      <c r="D31757" s="213" t="str">
        <f t="shared" si="995"/>
        <v/>
      </c>
    </row>
    <row r="31758" spans="2:4" x14ac:dyDescent="0.3">
      <c r="B31758" s="211" t="str">
        <f t="shared" si="994"/>
        <v/>
      </c>
      <c r="D31758" s="213" t="str">
        <f t="shared" si="995"/>
        <v/>
      </c>
    </row>
    <row r="31759" spans="2:4" x14ac:dyDescent="0.3">
      <c r="B31759" s="211" t="str">
        <f t="shared" si="994"/>
        <v/>
      </c>
      <c r="D31759" s="213" t="str">
        <f t="shared" si="995"/>
        <v/>
      </c>
    </row>
    <row r="31760" spans="2:4" x14ac:dyDescent="0.3">
      <c r="B31760" s="211" t="str">
        <f t="shared" si="994"/>
        <v/>
      </c>
      <c r="D31760" s="213" t="str">
        <f t="shared" si="995"/>
        <v/>
      </c>
    </row>
    <row r="31761" spans="2:4" x14ac:dyDescent="0.3">
      <c r="B31761" s="211" t="str">
        <f t="shared" si="994"/>
        <v/>
      </c>
      <c r="D31761" s="213" t="str">
        <f t="shared" si="995"/>
        <v/>
      </c>
    </row>
    <row r="31762" spans="2:4" x14ac:dyDescent="0.3">
      <c r="B31762" s="211" t="str">
        <f t="shared" si="994"/>
        <v/>
      </c>
      <c r="D31762" s="213" t="str">
        <f t="shared" si="995"/>
        <v/>
      </c>
    </row>
    <row r="31763" spans="2:4" x14ac:dyDescent="0.3">
      <c r="B31763" s="211" t="str">
        <f t="shared" si="994"/>
        <v/>
      </c>
      <c r="D31763" s="213" t="str">
        <f t="shared" si="995"/>
        <v/>
      </c>
    </row>
    <row r="31764" spans="2:4" x14ac:dyDescent="0.3">
      <c r="B31764" s="211" t="str">
        <f t="shared" si="994"/>
        <v/>
      </c>
      <c r="D31764" s="213" t="str">
        <f t="shared" si="995"/>
        <v/>
      </c>
    </row>
    <row r="31765" spans="2:4" x14ac:dyDescent="0.3">
      <c r="B31765" s="211" t="str">
        <f t="shared" si="994"/>
        <v/>
      </c>
      <c r="D31765" s="213" t="str">
        <f t="shared" si="995"/>
        <v/>
      </c>
    </row>
    <row r="31766" spans="2:4" x14ac:dyDescent="0.3">
      <c r="B31766" s="211" t="str">
        <f t="shared" si="994"/>
        <v/>
      </c>
      <c r="D31766" s="213" t="str">
        <f t="shared" si="995"/>
        <v/>
      </c>
    </row>
    <row r="31767" spans="2:4" x14ac:dyDescent="0.3">
      <c r="B31767" s="211" t="str">
        <f t="shared" si="994"/>
        <v/>
      </c>
      <c r="D31767" s="213" t="str">
        <f t="shared" si="995"/>
        <v/>
      </c>
    </row>
    <row r="31768" spans="2:4" x14ac:dyDescent="0.3">
      <c r="B31768" s="211" t="str">
        <f t="shared" si="994"/>
        <v/>
      </c>
      <c r="D31768" s="213" t="str">
        <f t="shared" si="995"/>
        <v/>
      </c>
    </row>
    <row r="31769" spans="2:4" x14ac:dyDescent="0.3">
      <c r="B31769" s="211" t="str">
        <f t="shared" si="994"/>
        <v/>
      </c>
      <c r="D31769" s="213" t="str">
        <f t="shared" si="995"/>
        <v/>
      </c>
    </row>
    <row r="31770" spans="2:4" x14ac:dyDescent="0.3">
      <c r="B31770" s="211" t="str">
        <f t="shared" si="994"/>
        <v/>
      </c>
      <c r="D31770" s="213" t="str">
        <f t="shared" si="995"/>
        <v/>
      </c>
    </row>
    <row r="31771" spans="2:4" x14ac:dyDescent="0.3">
      <c r="B31771" s="211" t="str">
        <f t="shared" si="994"/>
        <v/>
      </c>
      <c r="D31771" s="213" t="str">
        <f t="shared" si="995"/>
        <v/>
      </c>
    </row>
    <row r="31772" spans="2:4" x14ac:dyDescent="0.3">
      <c r="B31772" s="211" t="str">
        <f t="shared" si="994"/>
        <v/>
      </c>
      <c r="D31772" s="213" t="str">
        <f t="shared" si="995"/>
        <v/>
      </c>
    </row>
    <row r="31773" spans="2:4" x14ac:dyDescent="0.3">
      <c r="B31773" s="211" t="str">
        <f t="shared" si="994"/>
        <v/>
      </c>
      <c r="D31773" s="213" t="str">
        <f t="shared" si="995"/>
        <v/>
      </c>
    </row>
    <row r="31774" spans="2:4" x14ac:dyDescent="0.3">
      <c r="B31774" s="211" t="str">
        <f t="shared" si="994"/>
        <v/>
      </c>
      <c r="D31774" s="213" t="str">
        <f t="shared" si="995"/>
        <v/>
      </c>
    </row>
    <row r="31775" spans="2:4" x14ac:dyDescent="0.3">
      <c r="B31775" s="211" t="str">
        <f t="shared" si="994"/>
        <v/>
      </c>
      <c r="D31775" s="213" t="str">
        <f t="shared" si="995"/>
        <v/>
      </c>
    </row>
    <row r="31776" spans="2:4" x14ac:dyDescent="0.3">
      <c r="B31776" s="211" t="str">
        <f t="shared" si="994"/>
        <v/>
      </c>
      <c r="D31776" s="213" t="str">
        <f t="shared" si="995"/>
        <v/>
      </c>
    </row>
    <row r="31777" spans="2:4" x14ac:dyDescent="0.3">
      <c r="B31777" s="211" t="str">
        <f t="shared" si="994"/>
        <v/>
      </c>
      <c r="D31777" s="213" t="str">
        <f t="shared" si="995"/>
        <v/>
      </c>
    </row>
    <row r="31778" spans="2:4" x14ac:dyDescent="0.3">
      <c r="B31778" s="211" t="str">
        <f t="shared" si="994"/>
        <v/>
      </c>
      <c r="D31778" s="213" t="str">
        <f t="shared" si="995"/>
        <v/>
      </c>
    </row>
    <row r="31779" spans="2:4" x14ac:dyDescent="0.3">
      <c r="B31779" s="211" t="str">
        <f t="shared" si="994"/>
        <v/>
      </c>
      <c r="D31779" s="213" t="str">
        <f t="shared" si="995"/>
        <v/>
      </c>
    </row>
    <row r="31780" spans="2:4" x14ac:dyDescent="0.3">
      <c r="B31780" s="211" t="str">
        <f t="shared" si="994"/>
        <v/>
      </c>
      <c r="D31780" s="213" t="str">
        <f t="shared" si="995"/>
        <v/>
      </c>
    </row>
    <row r="31781" spans="2:4" x14ac:dyDescent="0.3">
      <c r="B31781" s="211" t="str">
        <f t="shared" si="994"/>
        <v/>
      </c>
      <c r="D31781" s="213" t="str">
        <f t="shared" si="995"/>
        <v/>
      </c>
    </row>
    <row r="31782" spans="2:4" x14ac:dyDescent="0.3">
      <c r="B31782" s="211" t="str">
        <f t="shared" si="994"/>
        <v/>
      </c>
      <c r="D31782" s="213" t="str">
        <f t="shared" si="995"/>
        <v/>
      </c>
    </row>
    <row r="31783" spans="2:4" x14ac:dyDescent="0.3">
      <c r="B31783" s="211" t="str">
        <f t="shared" si="994"/>
        <v/>
      </c>
      <c r="D31783" s="213" t="str">
        <f t="shared" si="995"/>
        <v/>
      </c>
    </row>
    <row r="31784" spans="2:4" x14ac:dyDescent="0.3">
      <c r="B31784" s="211" t="str">
        <f t="shared" si="994"/>
        <v/>
      </c>
      <c r="D31784" s="213" t="str">
        <f t="shared" si="995"/>
        <v/>
      </c>
    </row>
    <row r="31785" spans="2:4" x14ac:dyDescent="0.3">
      <c r="B31785" s="211" t="str">
        <f t="shared" si="994"/>
        <v/>
      </c>
      <c r="D31785" s="213" t="str">
        <f t="shared" si="995"/>
        <v/>
      </c>
    </row>
    <row r="31786" spans="2:4" x14ac:dyDescent="0.3">
      <c r="B31786" s="211" t="str">
        <f t="shared" si="994"/>
        <v/>
      </c>
      <c r="D31786" s="213" t="str">
        <f t="shared" si="995"/>
        <v/>
      </c>
    </row>
    <row r="31787" spans="2:4" x14ac:dyDescent="0.3">
      <c r="B31787" s="211" t="str">
        <f t="shared" si="994"/>
        <v/>
      </c>
      <c r="D31787" s="213" t="str">
        <f t="shared" si="995"/>
        <v/>
      </c>
    </row>
    <row r="31788" spans="2:4" x14ac:dyDescent="0.3">
      <c r="B31788" s="211" t="str">
        <f t="shared" si="994"/>
        <v/>
      </c>
      <c r="D31788" s="213" t="str">
        <f t="shared" si="995"/>
        <v/>
      </c>
    </row>
    <row r="31789" spans="2:4" x14ac:dyDescent="0.3">
      <c r="B31789" s="211" t="str">
        <f t="shared" si="994"/>
        <v/>
      </c>
      <c r="D31789" s="213" t="str">
        <f t="shared" si="995"/>
        <v/>
      </c>
    </row>
    <row r="31790" spans="2:4" x14ac:dyDescent="0.3">
      <c r="B31790" s="211" t="str">
        <f t="shared" si="994"/>
        <v/>
      </c>
      <c r="D31790" s="213" t="str">
        <f t="shared" si="995"/>
        <v/>
      </c>
    </row>
    <row r="31791" spans="2:4" x14ac:dyDescent="0.3">
      <c r="B31791" s="211" t="str">
        <f t="shared" si="994"/>
        <v/>
      </c>
      <c r="D31791" s="213" t="str">
        <f t="shared" si="995"/>
        <v/>
      </c>
    </row>
    <row r="31792" spans="2:4" x14ac:dyDescent="0.3">
      <c r="B31792" s="211" t="str">
        <f t="shared" si="994"/>
        <v/>
      </c>
      <c r="D31792" s="213" t="str">
        <f t="shared" si="995"/>
        <v/>
      </c>
    </row>
    <row r="31793" spans="2:4" x14ac:dyDescent="0.3">
      <c r="B31793" s="211" t="str">
        <f t="shared" si="994"/>
        <v/>
      </c>
      <c r="D31793" s="213" t="str">
        <f t="shared" si="995"/>
        <v/>
      </c>
    </row>
    <row r="31794" spans="2:4" x14ac:dyDescent="0.3">
      <c r="B31794" s="211" t="str">
        <f t="shared" si="994"/>
        <v/>
      </c>
      <c r="D31794" s="213" t="str">
        <f t="shared" si="995"/>
        <v/>
      </c>
    </row>
    <row r="31795" spans="2:4" x14ac:dyDescent="0.3">
      <c r="B31795" s="211" t="str">
        <f t="shared" si="994"/>
        <v/>
      </c>
      <c r="D31795" s="213" t="str">
        <f t="shared" si="995"/>
        <v/>
      </c>
    </row>
    <row r="31796" spans="2:4" x14ac:dyDescent="0.3">
      <c r="B31796" s="211" t="str">
        <f t="shared" si="994"/>
        <v/>
      </c>
      <c r="D31796" s="213" t="str">
        <f t="shared" si="995"/>
        <v/>
      </c>
    </row>
    <row r="31797" spans="2:4" x14ac:dyDescent="0.3">
      <c r="B31797" s="211" t="str">
        <f t="shared" si="994"/>
        <v/>
      </c>
      <c r="D31797" s="213" t="str">
        <f t="shared" si="995"/>
        <v/>
      </c>
    </row>
    <row r="31798" spans="2:4" x14ac:dyDescent="0.3">
      <c r="B31798" s="211" t="str">
        <f t="shared" si="994"/>
        <v/>
      </c>
      <c r="D31798" s="213" t="str">
        <f t="shared" si="995"/>
        <v/>
      </c>
    </row>
    <row r="31799" spans="2:4" x14ac:dyDescent="0.3">
      <c r="B31799" s="211" t="str">
        <f t="shared" si="994"/>
        <v/>
      </c>
      <c r="D31799" s="213" t="str">
        <f t="shared" si="995"/>
        <v/>
      </c>
    </row>
    <row r="31800" spans="2:4" x14ac:dyDescent="0.3">
      <c r="B31800" s="211" t="str">
        <f t="shared" si="994"/>
        <v/>
      </c>
      <c r="D31800" s="213" t="str">
        <f t="shared" si="995"/>
        <v/>
      </c>
    </row>
    <row r="31801" spans="2:4" x14ac:dyDescent="0.3">
      <c r="B31801" s="211" t="str">
        <f t="shared" si="994"/>
        <v/>
      </c>
      <c r="D31801" s="213" t="str">
        <f t="shared" si="995"/>
        <v/>
      </c>
    </row>
    <row r="31802" spans="2:4" x14ac:dyDescent="0.3">
      <c r="B31802" s="211" t="str">
        <f t="shared" si="994"/>
        <v/>
      </c>
      <c r="D31802" s="213" t="str">
        <f t="shared" si="995"/>
        <v/>
      </c>
    </row>
    <row r="31803" spans="2:4" x14ac:dyDescent="0.3">
      <c r="B31803" s="211" t="str">
        <f t="shared" si="994"/>
        <v/>
      </c>
      <c r="D31803" s="213" t="str">
        <f t="shared" si="995"/>
        <v/>
      </c>
    </row>
    <row r="31804" spans="2:4" x14ac:dyDescent="0.3">
      <c r="B31804" s="211" t="str">
        <f t="shared" si="994"/>
        <v/>
      </c>
      <c r="D31804" s="213" t="str">
        <f t="shared" si="995"/>
        <v/>
      </c>
    </row>
    <row r="31805" spans="2:4" x14ac:dyDescent="0.3">
      <c r="B31805" s="211" t="str">
        <f t="shared" si="994"/>
        <v/>
      </c>
      <c r="D31805" s="213" t="str">
        <f t="shared" si="995"/>
        <v/>
      </c>
    </row>
    <row r="31806" spans="2:4" x14ac:dyDescent="0.3">
      <c r="B31806" s="211" t="str">
        <f t="shared" si="994"/>
        <v/>
      </c>
      <c r="D31806" s="213" t="str">
        <f t="shared" si="995"/>
        <v/>
      </c>
    </row>
    <row r="31807" spans="2:4" x14ac:dyDescent="0.3">
      <c r="B31807" s="211" t="str">
        <f t="shared" si="994"/>
        <v/>
      </c>
      <c r="D31807" s="213" t="str">
        <f t="shared" si="995"/>
        <v/>
      </c>
    </row>
    <row r="31808" spans="2:4" x14ac:dyDescent="0.3">
      <c r="B31808" s="211" t="str">
        <f t="shared" si="994"/>
        <v/>
      </c>
      <c r="D31808" s="213" t="str">
        <f t="shared" si="995"/>
        <v/>
      </c>
    </row>
    <row r="31809" spans="2:4" x14ac:dyDescent="0.3">
      <c r="B31809" s="211" t="str">
        <f t="shared" si="994"/>
        <v/>
      </c>
      <c r="D31809" s="213" t="str">
        <f t="shared" si="995"/>
        <v/>
      </c>
    </row>
    <row r="31810" spans="2:4" x14ac:dyDescent="0.3">
      <c r="B31810" s="211" t="str">
        <f t="shared" si="994"/>
        <v/>
      </c>
      <c r="D31810" s="213" t="str">
        <f t="shared" si="995"/>
        <v/>
      </c>
    </row>
    <row r="31811" spans="2:4" x14ac:dyDescent="0.3">
      <c r="B31811" s="211" t="str">
        <f t="shared" si="994"/>
        <v/>
      </c>
      <c r="D31811" s="213" t="str">
        <f t="shared" si="995"/>
        <v/>
      </c>
    </row>
    <row r="31812" spans="2:4" x14ac:dyDescent="0.3">
      <c r="B31812" s="211" t="str">
        <f t="shared" si="994"/>
        <v/>
      </c>
      <c r="D31812" s="213" t="str">
        <f t="shared" si="995"/>
        <v/>
      </c>
    </row>
    <row r="31813" spans="2:4" x14ac:dyDescent="0.3">
      <c r="B31813" s="211" t="str">
        <f t="shared" si="994"/>
        <v/>
      </c>
      <c r="D31813" s="213" t="str">
        <f t="shared" si="995"/>
        <v/>
      </c>
    </row>
    <row r="31814" spans="2:4" x14ac:dyDescent="0.3">
      <c r="B31814" s="211" t="str">
        <f t="shared" ref="B31814:B31877" si="996">IF(NOT(ISBLANK(A31814)),INT(($B$2-A31814)/365.25),"")</f>
        <v/>
      </c>
      <c r="D31814" s="213" t="str">
        <f t="shared" ref="D31814:D31877" si="997">_xlfn.IFNA(VLOOKUP(B31814,AgeGroups,2,TRUE),"")</f>
        <v/>
      </c>
    </row>
    <row r="31815" spans="2:4" x14ac:dyDescent="0.3">
      <c r="B31815" s="211" t="str">
        <f t="shared" si="996"/>
        <v/>
      </c>
      <c r="D31815" s="213" t="str">
        <f t="shared" si="997"/>
        <v/>
      </c>
    </row>
    <row r="31816" spans="2:4" x14ac:dyDescent="0.3">
      <c r="B31816" s="211" t="str">
        <f t="shared" si="996"/>
        <v/>
      </c>
      <c r="D31816" s="213" t="str">
        <f t="shared" si="997"/>
        <v/>
      </c>
    </row>
    <row r="31817" spans="2:4" x14ac:dyDescent="0.3">
      <c r="B31817" s="211" t="str">
        <f t="shared" si="996"/>
        <v/>
      </c>
      <c r="D31817" s="213" t="str">
        <f t="shared" si="997"/>
        <v/>
      </c>
    </row>
    <row r="31818" spans="2:4" x14ac:dyDescent="0.3">
      <c r="B31818" s="211" t="str">
        <f t="shared" si="996"/>
        <v/>
      </c>
      <c r="D31818" s="213" t="str">
        <f t="shared" si="997"/>
        <v/>
      </c>
    </row>
    <row r="31819" spans="2:4" x14ac:dyDescent="0.3">
      <c r="B31819" s="211" t="str">
        <f t="shared" si="996"/>
        <v/>
      </c>
      <c r="D31819" s="213" t="str">
        <f t="shared" si="997"/>
        <v/>
      </c>
    </row>
    <row r="31820" spans="2:4" x14ac:dyDescent="0.3">
      <c r="B31820" s="211" t="str">
        <f t="shared" si="996"/>
        <v/>
      </c>
      <c r="D31820" s="213" t="str">
        <f t="shared" si="997"/>
        <v/>
      </c>
    </row>
    <row r="31821" spans="2:4" x14ac:dyDescent="0.3">
      <c r="B31821" s="211" t="str">
        <f t="shared" si="996"/>
        <v/>
      </c>
      <c r="D31821" s="213" t="str">
        <f t="shared" si="997"/>
        <v/>
      </c>
    </row>
    <row r="31822" spans="2:4" x14ac:dyDescent="0.3">
      <c r="B31822" s="211" t="str">
        <f t="shared" si="996"/>
        <v/>
      </c>
      <c r="D31822" s="213" t="str">
        <f t="shared" si="997"/>
        <v/>
      </c>
    </row>
    <row r="31823" spans="2:4" x14ac:dyDescent="0.3">
      <c r="B31823" s="211" t="str">
        <f t="shared" si="996"/>
        <v/>
      </c>
      <c r="D31823" s="213" t="str">
        <f t="shared" si="997"/>
        <v/>
      </c>
    </row>
    <row r="31824" spans="2:4" x14ac:dyDescent="0.3">
      <c r="B31824" s="211" t="str">
        <f t="shared" si="996"/>
        <v/>
      </c>
      <c r="D31824" s="213" t="str">
        <f t="shared" si="997"/>
        <v/>
      </c>
    </row>
    <row r="31825" spans="2:4" x14ac:dyDescent="0.3">
      <c r="B31825" s="211" t="str">
        <f t="shared" si="996"/>
        <v/>
      </c>
      <c r="D31825" s="213" t="str">
        <f t="shared" si="997"/>
        <v/>
      </c>
    </row>
    <row r="31826" spans="2:4" x14ac:dyDescent="0.3">
      <c r="B31826" s="211" t="str">
        <f t="shared" si="996"/>
        <v/>
      </c>
      <c r="D31826" s="213" t="str">
        <f t="shared" si="997"/>
        <v/>
      </c>
    </row>
    <row r="31827" spans="2:4" x14ac:dyDescent="0.3">
      <c r="B31827" s="211" t="str">
        <f t="shared" si="996"/>
        <v/>
      </c>
      <c r="D31827" s="213" t="str">
        <f t="shared" si="997"/>
        <v/>
      </c>
    </row>
    <row r="31828" spans="2:4" x14ac:dyDescent="0.3">
      <c r="B31828" s="211" t="str">
        <f t="shared" si="996"/>
        <v/>
      </c>
      <c r="D31828" s="213" t="str">
        <f t="shared" si="997"/>
        <v/>
      </c>
    </row>
    <row r="31829" spans="2:4" x14ac:dyDescent="0.3">
      <c r="B31829" s="211" t="str">
        <f t="shared" si="996"/>
        <v/>
      </c>
      <c r="D31829" s="213" t="str">
        <f t="shared" si="997"/>
        <v/>
      </c>
    </row>
    <row r="31830" spans="2:4" x14ac:dyDescent="0.3">
      <c r="B31830" s="211" t="str">
        <f t="shared" si="996"/>
        <v/>
      </c>
      <c r="D31830" s="213" t="str">
        <f t="shared" si="997"/>
        <v/>
      </c>
    </row>
    <row r="31831" spans="2:4" x14ac:dyDescent="0.3">
      <c r="B31831" s="211" t="str">
        <f t="shared" si="996"/>
        <v/>
      </c>
      <c r="D31831" s="213" t="str">
        <f t="shared" si="997"/>
        <v/>
      </c>
    </row>
    <row r="31832" spans="2:4" x14ac:dyDescent="0.3">
      <c r="B31832" s="211" t="str">
        <f t="shared" si="996"/>
        <v/>
      </c>
      <c r="D31832" s="213" t="str">
        <f t="shared" si="997"/>
        <v/>
      </c>
    </row>
    <row r="31833" spans="2:4" x14ac:dyDescent="0.3">
      <c r="B31833" s="211" t="str">
        <f t="shared" si="996"/>
        <v/>
      </c>
      <c r="D31833" s="213" t="str">
        <f t="shared" si="997"/>
        <v/>
      </c>
    </row>
    <row r="31834" spans="2:4" x14ac:dyDescent="0.3">
      <c r="B31834" s="211" t="str">
        <f t="shared" si="996"/>
        <v/>
      </c>
      <c r="D31834" s="213" t="str">
        <f t="shared" si="997"/>
        <v/>
      </c>
    </row>
    <row r="31835" spans="2:4" x14ac:dyDescent="0.3">
      <c r="B31835" s="211" t="str">
        <f t="shared" si="996"/>
        <v/>
      </c>
      <c r="D31835" s="213" t="str">
        <f t="shared" si="997"/>
        <v/>
      </c>
    </row>
    <row r="31836" spans="2:4" x14ac:dyDescent="0.3">
      <c r="B31836" s="211" t="str">
        <f t="shared" si="996"/>
        <v/>
      </c>
      <c r="D31836" s="213" t="str">
        <f t="shared" si="997"/>
        <v/>
      </c>
    </row>
    <row r="31837" spans="2:4" x14ac:dyDescent="0.3">
      <c r="B31837" s="211" t="str">
        <f t="shared" si="996"/>
        <v/>
      </c>
      <c r="D31837" s="213" t="str">
        <f t="shared" si="997"/>
        <v/>
      </c>
    </row>
    <row r="31838" spans="2:4" x14ac:dyDescent="0.3">
      <c r="B31838" s="211" t="str">
        <f t="shared" si="996"/>
        <v/>
      </c>
      <c r="D31838" s="213" t="str">
        <f t="shared" si="997"/>
        <v/>
      </c>
    </row>
    <row r="31839" spans="2:4" x14ac:dyDescent="0.3">
      <c r="B31839" s="211" t="str">
        <f t="shared" si="996"/>
        <v/>
      </c>
      <c r="D31839" s="213" t="str">
        <f t="shared" si="997"/>
        <v/>
      </c>
    </row>
    <row r="31840" spans="2:4" x14ac:dyDescent="0.3">
      <c r="B31840" s="211" t="str">
        <f t="shared" si="996"/>
        <v/>
      </c>
      <c r="D31840" s="213" t="str">
        <f t="shared" si="997"/>
        <v/>
      </c>
    </row>
    <row r="31841" spans="2:4" x14ac:dyDescent="0.3">
      <c r="B31841" s="211" t="str">
        <f t="shared" si="996"/>
        <v/>
      </c>
      <c r="D31841" s="213" t="str">
        <f t="shared" si="997"/>
        <v/>
      </c>
    </row>
    <row r="31842" spans="2:4" x14ac:dyDescent="0.3">
      <c r="B31842" s="211" t="str">
        <f t="shared" si="996"/>
        <v/>
      </c>
      <c r="D31842" s="213" t="str">
        <f t="shared" si="997"/>
        <v/>
      </c>
    </row>
    <row r="31843" spans="2:4" x14ac:dyDescent="0.3">
      <c r="B31843" s="211" t="str">
        <f t="shared" si="996"/>
        <v/>
      </c>
      <c r="D31843" s="213" t="str">
        <f t="shared" si="997"/>
        <v/>
      </c>
    </row>
    <row r="31844" spans="2:4" x14ac:dyDescent="0.3">
      <c r="B31844" s="211" t="str">
        <f t="shared" si="996"/>
        <v/>
      </c>
      <c r="D31844" s="213" t="str">
        <f t="shared" si="997"/>
        <v/>
      </c>
    </row>
    <row r="31845" spans="2:4" x14ac:dyDescent="0.3">
      <c r="B31845" s="211" t="str">
        <f t="shared" si="996"/>
        <v/>
      </c>
      <c r="D31845" s="213" t="str">
        <f t="shared" si="997"/>
        <v/>
      </c>
    </row>
    <row r="31846" spans="2:4" x14ac:dyDescent="0.3">
      <c r="B31846" s="211" t="str">
        <f t="shared" si="996"/>
        <v/>
      </c>
      <c r="D31846" s="213" t="str">
        <f t="shared" si="997"/>
        <v/>
      </c>
    </row>
    <row r="31847" spans="2:4" x14ac:dyDescent="0.3">
      <c r="B31847" s="211" t="str">
        <f t="shared" si="996"/>
        <v/>
      </c>
      <c r="D31847" s="213" t="str">
        <f t="shared" si="997"/>
        <v/>
      </c>
    </row>
    <row r="31848" spans="2:4" x14ac:dyDescent="0.3">
      <c r="B31848" s="211" t="str">
        <f t="shared" si="996"/>
        <v/>
      </c>
      <c r="D31848" s="213" t="str">
        <f t="shared" si="997"/>
        <v/>
      </c>
    </row>
    <row r="31849" spans="2:4" x14ac:dyDescent="0.3">
      <c r="B31849" s="211" t="str">
        <f t="shared" si="996"/>
        <v/>
      </c>
      <c r="D31849" s="213" t="str">
        <f t="shared" si="997"/>
        <v/>
      </c>
    </row>
    <row r="31850" spans="2:4" x14ac:dyDescent="0.3">
      <c r="B31850" s="211" t="str">
        <f t="shared" si="996"/>
        <v/>
      </c>
      <c r="D31850" s="213" t="str">
        <f t="shared" si="997"/>
        <v/>
      </c>
    </row>
    <row r="31851" spans="2:4" x14ac:dyDescent="0.3">
      <c r="B31851" s="211" t="str">
        <f t="shared" si="996"/>
        <v/>
      </c>
      <c r="D31851" s="213" t="str">
        <f t="shared" si="997"/>
        <v/>
      </c>
    </row>
    <row r="31852" spans="2:4" x14ac:dyDescent="0.3">
      <c r="B31852" s="211" t="str">
        <f t="shared" si="996"/>
        <v/>
      </c>
      <c r="D31852" s="213" t="str">
        <f t="shared" si="997"/>
        <v/>
      </c>
    </row>
    <row r="31853" spans="2:4" x14ac:dyDescent="0.3">
      <c r="B31853" s="211" t="str">
        <f t="shared" si="996"/>
        <v/>
      </c>
      <c r="D31853" s="213" t="str">
        <f t="shared" si="997"/>
        <v/>
      </c>
    </row>
    <row r="31854" spans="2:4" x14ac:dyDescent="0.3">
      <c r="B31854" s="211" t="str">
        <f t="shared" si="996"/>
        <v/>
      </c>
      <c r="D31854" s="213" t="str">
        <f t="shared" si="997"/>
        <v/>
      </c>
    </row>
    <row r="31855" spans="2:4" x14ac:dyDescent="0.3">
      <c r="B31855" s="211" t="str">
        <f t="shared" si="996"/>
        <v/>
      </c>
      <c r="D31855" s="213" t="str">
        <f t="shared" si="997"/>
        <v/>
      </c>
    </row>
    <row r="31856" spans="2:4" x14ac:dyDescent="0.3">
      <c r="B31856" s="211" t="str">
        <f t="shared" si="996"/>
        <v/>
      </c>
      <c r="D31856" s="213" t="str">
        <f t="shared" si="997"/>
        <v/>
      </c>
    </row>
    <row r="31857" spans="2:4" x14ac:dyDescent="0.3">
      <c r="B31857" s="211" t="str">
        <f t="shared" si="996"/>
        <v/>
      </c>
      <c r="D31857" s="213" t="str">
        <f t="shared" si="997"/>
        <v/>
      </c>
    </row>
    <row r="31858" spans="2:4" x14ac:dyDescent="0.3">
      <c r="B31858" s="211" t="str">
        <f t="shared" si="996"/>
        <v/>
      </c>
      <c r="D31858" s="213" t="str">
        <f t="shared" si="997"/>
        <v/>
      </c>
    </row>
    <row r="31859" spans="2:4" x14ac:dyDescent="0.3">
      <c r="B31859" s="211" t="str">
        <f t="shared" si="996"/>
        <v/>
      </c>
      <c r="D31859" s="213" t="str">
        <f t="shared" si="997"/>
        <v/>
      </c>
    </row>
    <row r="31860" spans="2:4" x14ac:dyDescent="0.3">
      <c r="B31860" s="211" t="str">
        <f t="shared" si="996"/>
        <v/>
      </c>
      <c r="D31860" s="213" t="str">
        <f t="shared" si="997"/>
        <v/>
      </c>
    </row>
    <row r="31861" spans="2:4" x14ac:dyDescent="0.3">
      <c r="B31861" s="211" t="str">
        <f t="shared" si="996"/>
        <v/>
      </c>
      <c r="D31861" s="213" t="str">
        <f t="shared" si="997"/>
        <v/>
      </c>
    </row>
    <row r="31862" spans="2:4" x14ac:dyDescent="0.3">
      <c r="B31862" s="211" t="str">
        <f t="shared" si="996"/>
        <v/>
      </c>
      <c r="D31862" s="213" t="str">
        <f t="shared" si="997"/>
        <v/>
      </c>
    </row>
    <row r="31863" spans="2:4" x14ac:dyDescent="0.3">
      <c r="B31863" s="211" t="str">
        <f t="shared" si="996"/>
        <v/>
      </c>
      <c r="D31863" s="213" t="str">
        <f t="shared" si="997"/>
        <v/>
      </c>
    </row>
    <row r="31864" spans="2:4" x14ac:dyDescent="0.3">
      <c r="B31864" s="211" t="str">
        <f t="shared" si="996"/>
        <v/>
      </c>
      <c r="D31864" s="213" t="str">
        <f t="shared" si="997"/>
        <v/>
      </c>
    </row>
    <row r="31865" spans="2:4" x14ac:dyDescent="0.3">
      <c r="B31865" s="211" t="str">
        <f t="shared" si="996"/>
        <v/>
      </c>
      <c r="D31865" s="213" t="str">
        <f t="shared" si="997"/>
        <v/>
      </c>
    </row>
    <row r="31866" spans="2:4" x14ac:dyDescent="0.3">
      <c r="B31866" s="211" t="str">
        <f t="shared" si="996"/>
        <v/>
      </c>
      <c r="D31866" s="213" t="str">
        <f t="shared" si="997"/>
        <v/>
      </c>
    </row>
    <row r="31867" spans="2:4" x14ac:dyDescent="0.3">
      <c r="B31867" s="211" t="str">
        <f t="shared" si="996"/>
        <v/>
      </c>
      <c r="D31867" s="213" t="str">
        <f t="shared" si="997"/>
        <v/>
      </c>
    </row>
    <row r="31868" spans="2:4" x14ac:dyDescent="0.3">
      <c r="B31868" s="211" t="str">
        <f t="shared" si="996"/>
        <v/>
      </c>
      <c r="D31868" s="213" t="str">
        <f t="shared" si="997"/>
        <v/>
      </c>
    </row>
    <row r="31869" spans="2:4" x14ac:dyDescent="0.3">
      <c r="B31869" s="211" t="str">
        <f t="shared" si="996"/>
        <v/>
      </c>
      <c r="D31869" s="213" t="str">
        <f t="shared" si="997"/>
        <v/>
      </c>
    </row>
    <row r="31870" spans="2:4" x14ac:dyDescent="0.3">
      <c r="B31870" s="211" t="str">
        <f t="shared" si="996"/>
        <v/>
      </c>
      <c r="D31870" s="213" t="str">
        <f t="shared" si="997"/>
        <v/>
      </c>
    </row>
    <row r="31871" spans="2:4" x14ac:dyDescent="0.3">
      <c r="B31871" s="211" t="str">
        <f t="shared" si="996"/>
        <v/>
      </c>
      <c r="D31871" s="213" t="str">
        <f t="shared" si="997"/>
        <v/>
      </c>
    </row>
    <row r="31872" spans="2:4" x14ac:dyDescent="0.3">
      <c r="B31872" s="211" t="str">
        <f t="shared" si="996"/>
        <v/>
      </c>
      <c r="D31872" s="213" t="str">
        <f t="shared" si="997"/>
        <v/>
      </c>
    </row>
    <row r="31873" spans="2:4" x14ac:dyDescent="0.3">
      <c r="B31873" s="211" t="str">
        <f t="shared" si="996"/>
        <v/>
      </c>
      <c r="D31873" s="213" t="str">
        <f t="shared" si="997"/>
        <v/>
      </c>
    </row>
    <row r="31874" spans="2:4" x14ac:dyDescent="0.3">
      <c r="B31874" s="211" t="str">
        <f t="shared" si="996"/>
        <v/>
      </c>
      <c r="D31874" s="213" t="str">
        <f t="shared" si="997"/>
        <v/>
      </c>
    </row>
    <row r="31875" spans="2:4" x14ac:dyDescent="0.3">
      <c r="B31875" s="211" t="str">
        <f t="shared" si="996"/>
        <v/>
      </c>
      <c r="D31875" s="213" t="str">
        <f t="shared" si="997"/>
        <v/>
      </c>
    </row>
    <row r="31876" spans="2:4" x14ac:dyDescent="0.3">
      <c r="B31876" s="211" t="str">
        <f t="shared" si="996"/>
        <v/>
      </c>
      <c r="D31876" s="213" t="str">
        <f t="shared" si="997"/>
        <v/>
      </c>
    </row>
    <row r="31877" spans="2:4" x14ac:dyDescent="0.3">
      <c r="B31877" s="211" t="str">
        <f t="shared" si="996"/>
        <v/>
      </c>
      <c r="D31877" s="213" t="str">
        <f t="shared" si="997"/>
        <v/>
      </c>
    </row>
    <row r="31878" spans="2:4" x14ac:dyDescent="0.3">
      <c r="B31878" s="211" t="str">
        <f t="shared" ref="B31878:B31941" si="998">IF(NOT(ISBLANK(A31878)),INT(($B$2-A31878)/365.25),"")</f>
        <v/>
      </c>
      <c r="D31878" s="213" t="str">
        <f t="shared" ref="D31878:D31941" si="999">_xlfn.IFNA(VLOOKUP(B31878,AgeGroups,2,TRUE),"")</f>
        <v/>
      </c>
    </row>
    <row r="31879" spans="2:4" x14ac:dyDescent="0.3">
      <c r="B31879" s="211" t="str">
        <f t="shared" si="998"/>
        <v/>
      </c>
      <c r="D31879" s="213" t="str">
        <f t="shared" si="999"/>
        <v/>
      </c>
    </row>
    <row r="31880" spans="2:4" x14ac:dyDescent="0.3">
      <c r="B31880" s="211" t="str">
        <f t="shared" si="998"/>
        <v/>
      </c>
      <c r="D31880" s="213" t="str">
        <f t="shared" si="999"/>
        <v/>
      </c>
    </row>
    <row r="31881" spans="2:4" x14ac:dyDescent="0.3">
      <c r="B31881" s="211" t="str">
        <f t="shared" si="998"/>
        <v/>
      </c>
      <c r="D31881" s="213" t="str">
        <f t="shared" si="999"/>
        <v/>
      </c>
    </row>
    <row r="31882" spans="2:4" x14ac:dyDescent="0.3">
      <c r="B31882" s="211" t="str">
        <f t="shared" si="998"/>
        <v/>
      </c>
      <c r="D31882" s="213" t="str">
        <f t="shared" si="999"/>
        <v/>
      </c>
    </row>
    <row r="31883" spans="2:4" x14ac:dyDescent="0.3">
      <c r="B31883" s="211" t="str">
        <f t="shared" si="998"/>
        <v/>
      </c>
      <c r="D31883" s="213" t="str">
        <f t="shared" si="999"/>
        <v/>
      </c>
    </row>
    <row r="31884" spans="2:4" x14ac:dyDescent="0.3">
      <c r="B31884" s="211" t="str">
        <f t="shared" si="998"/>
        <v/>
      </c>
      <c r="D31884" s="213" t="str">
        <f t="shared" si="999"/>
        <v/>
      </c>
    </row>
    <row r="31885" spans="2:4" x14ac:dyDescent="0.3">
      <c r="B31885" s="211" t="str">
        <f t="shared" si="998"/>
        <v/>
      </c>
      <c r="D31885" s="213" t="str">
        <f t="shared" si="999"/>
        <v/>
      </c>
    </row>
    <row r="31886" spans="2:4" x14ac:dyDescent="0.3">
      <c r="B31886" s="211" t="str">
        <f t="shared" si="998"/>
        <v/>
      </c>
      <c r="D31886" s="213" t="str">
        <f t="shared" si="999"/>
        <v/>
      </c>
    </row>
    <row r="31887" spans="2:4" x14ac:dyDescent="0.3">
      <c r="B31887" s="211" t="str">
        <f t="shared" si="998"/>
        <v/>
      </c>
      <c r="D31887" s="213" t="str">
        <f t="shared" si="999"/>
        <v/>
      </c>
    </row>
    <row r="31888" spans="2:4" x14ac:dyDescent="0.3">
      <c r="B31888" s="211" t="str">
        <f t="shared" si="998"/>
        <v/>
      </c>
      <c r="D31888" s="213" t="str">
        <f t="shared" si="999"/>
        <v/>
      </c>
    </row>
    <row r="31889" spans="2:4" x14ac:dyDescent="0.3">
      <c r="B31889" s="211" t="str">
        <f t="shared" si="998"/>
        <v/>
      </c>
      <c r="D31889" s="213" t="str">
        <f t="shared" si="999"/>
        <v/>
      </c>
    </row>
    <row r="31890" spans="2:4" x14ac:dyDescent="0.3">
      <c r="B31890" s="211" t="str">
        <f t="shared" si="998"/>
        <v/>
      </c>
      <c r="D31890" s="213" t="str">
        <f t="shared" si="999"/>
        <v/>
      </c>
    </row>
    <row r="31891" spans="2:4" x14ac:dyDescent="0.3">
      <c r="B31891" s="211" t="str">
        <f t="shared" si="998"/>
        <v/>
      </c>
      <c r="D31891" s="213" t="str">
        <f t="shared" si="999"/>
        <v/>
      </c>
    </row>
    <row r="31892" spans="2:4" x14ac:dyDescent="0.3">
      <c r="B31892" s="211" t="str">
        <f t="shared" si="998"/>
        <v/>
      </c>
      <c r="D31892" s="213" t="str">
        <f t="shared" si="999"/>
        <v/>
      </c>
    </row>
    <row r="31893" spans="2:4" x14ac:dyDescent="0.3">
      <c r="B31893" s="211" t="str">
        <f t="shared" si="998"/>
        <v/>
      </c>
      <c r="D31893" s="213" t="str">
        <f t="shared" si="999"/>
        <v/>
      </c>
    </row>
    <row r="31894" spans="2:4" x14ac:dyDescent="0.3">
      <c r="B31894" s="211" t="str">
        <f t="shared" si="998"/>
        <v/>
      </c>
      <c r="D31894" s="213" t="str">
        <f t="shared" si="999"/>
        <v/>
      </c>
    </row>
    <row r="31895" spans="2:4" x14ac:dyDescent="0.3">
      <c r="B31895" s="211" t="str">
        <f t="shared" si="998"/>
        <v/>
      </c>
      <c r="D31895" s="213" t="str">
        <f t="shared" si="999"/>
        <v/>
      </c>
    </row>
    <row r="31896" spans="2:4" x14ac:dyDescent="0.3">
      <c r="B31896" s="211" t="str">
        <f t="shared" si="998"/>
        <v/>
      </c>
      <c r="D31896" s="213" t="str">
        <f t="shared" si="999"/>
        <v/>
      </c>
    </row>
    <row r="31897" spans="2:4" x14ac:dyDescent="0.3">
      <c r="B31897" s="211" t="str">
        <f t="shared" si="998"/>
        <v/>
      </c>
      <c r="D31897" s="213" t="str">
        <f t="shared" si="999"/>
        <v/>
      </c>
    </row>
    <row r="31898" spans="2:4" x14ac:dyDescent="0.3">
      <c r="B31898" s="211" t="str">
        <f t="shared" si="998"/>
        <v/>
      </c>
      <c r="D31898" s="213" t="str">
        <f t="shared" si="999"/>
        <v/>
      </c>
    </row>
    <row r="31899" spans="2:4" x14ac:dyDescent="0.3">
      <c r="B31899" s="211" t="str">
        <f t="shared" si="998"/>
        <v/>
      </c>
      <c r="D31899" s="213" t="str">
        <f t="shared" si="999"/>
        <v/>
      </c>
    </row>
    <row r="31900" spans="2:4" x14ac:dyDescent="0.3">
      <c r="B31900" s="211" t="str">
        <f t="shared" si="998"/>
        <v/>
      </c>
      <c r="D31900" s="213" t="str">
        <f t="shared" si="999"/>
        <v/>
      </c>
    </row>
    <row r="31901" spans="2:4" x14ac:dyDescent="0.3">
      <c r="B31901" s="211" t="str">
        <f t="shared" si="998"/>
        <v/>
      </c>
      <c r="D31901" s="213" t="str">
        <f t="shared" si="999"/>
        <v/>
      </c>
    </row>
    <row r="31902" spans="2:4" x14ac:dyDescent="0.3">
      <c r="B31902" s="211" t="str">
        <f t="shared" si="998"/>
        <v/>
      </c>
      <c r="D31902" s="213" t="str">
        <f t="shared" si="999"/>
        <v/>
      </c>
    </row>
    <row r="31903" spans="2:4" x14ac:dyDescent="0.3">
      <c r="B31903" s="211" t="str">
        <f t="shared" si="998"/>
        <v/>
      </c>
      <c r="D31903" s="213" t="str">
        <f t="shared" si="999"/>
        <v/>
      </c>
    </row>
    <row r="31904" spans="2:4" x14ac:dyDescent="0.3">
      <c r="B31904" s="211" t="str">
        <f t="shared" si="998"/>
        <v/>
      </c>
      <c r="D31904" s="213" t="str">
        <f t="shared" si="999"/>
        <v/>
      </c>
    </row>
    <row r="31905" spans="2:4" x14ac:dyDescent="0.3">
      <c r="B31905" s="211" t="str">
        <f t="shared" si="998"/>
        <v/>
      </c>
      <c r="D31905" s="213" t="str">
        <f t="shared" si="999"/>
        <v/>
      </c>
    </row>
    <row r="31906" spans="2:4" x14ac:dyDescent="0.3">
      <c r="B31906" s="211" t="str">
        <f t="shared" si="998"/>
        <v/>
      </c>
      <c r="D31906" s="213" t="str">
        <f t="shared" si="999"/>
        <v/>
      </c>
    </row>
    <row r="31907" spans="2:4" x14ac:dyDescent="0.3">
      <c r="B31907" s="211" t="str">
        <f t="shared" si="998"/>
        <v/>
      </c>
      <c r="D31907" s="213" t="str">
        <f t="shared" si="999"/>
        <v/>
      </c>
    </row>
    <row r="31908" spans="2:4" x14ac:dyDescent="0.3">
      <c r="B31908" s="211" t="str">
        <f t="shared" si="998"/>
        <v/>
      </c>
      <c r="D31908" s="213" t="str">
        <f t="shared" si="999"/>
        <v/>
      </c>
    </row>
    <row r="31909" spans="2:4" x14ac:dyDescent="0.3">
      <c r="B31909" s="211" t="str">
        <f t="shared" si="998"/>
        <v/>
      </c>
      <c r="D31909" s="213" t="str">
        <f t="shared" si="999"/>
        <v/>
      </c>
    </row>
    <row r="31910" spans="2:4" x14ac:dyDescent="0.3">
      <c r="B31910" s="211" t="str">
        <f t="shared" si="998"/>
        <v/>
      </c>
      <c r="D31910" s="213" t="str">
        <f t="shared" si="999"/>
        <v/>
      </c>
    </row>
    <row r="31911" spans="2:4" x14ac:dyDescent="0.3">
      <c r="B31911" s="211" t="str">
        <f t="shared" si="998"/>
        <v/>
      </c>
      <c r="D31911" s="213" t="str">
        <f t="shared" si="999"/>
        <v/>
      </c>
    </row>
    <row r="31912" spans="2:4" x14ac:dyDescent="0.3">
      <c r="B31912" s="211" t="str">
        <f t="shared" si="998"/>
        <v/>
      </c>
      <c r="D31912" s="213" t="str">
        <f t="shared" si="999"/>
        <v/>
      </c>
    </row>
    <row r="31913" spans="2:4" x14ac:dyDescent="0.3">
      <c r="B31913" s="211" t="str">
        <f t="shared" si="998"/>
        <v/>
      </c>
      <c r="D31913" s="213" t="str">
        <f t="shared" si="999"/>
        <v/>
      </c>
    </row>
    <row r="31914" spans="2:4" x14ac:dyDescent="0.3">
      <c r="B31914" s="211" t="str">
        <f t="shared" si="998"/>
        <v/>
      </c>
      <c r="D31914" s="213" t="str">
        <f t="shared" si="999"/>
        <v/>
      </c>
    </row>
    <row r="31915" spans="2:4" x14ac:dyDescent="0.3">
      <c r="B31915" s="211" t="str">
        <f t="shared" si="998"/>
        <v/>
      </c>
      <c r="D31915" s="213" t="str">
        <f t="shared" si="999"/>
        <v/>
      </c>
    </row>
    <row r="31916" spans="2:4" x14ac:dyDescent="0.3">
      <c r="B31916" s="211" t="str">
        <f t="shared" si="998"/>
        <v/>
      </c>
      <c r="D31916" s="213" t="str">
        <f t="shared" si="999"/>
        <v/>
      </c>
    </row>
    <row r="31917" spans="2:4" x14ac:dyDescent="0.3">
      <c r="B31917" s="211" t="str">
        <f t="shared" si="998"/>
        <v/>
      </c>
      <c r="D31917" s="213" t="str">
        <f t="shared" si="999"/>
        <v/>
      </c>
    </row>
    <row r="31918" spans="2:4" x14ac:dyDescent="0.3">
      <c r="B31918" s="211" t="str">
        <f t="shared" si="998"/>
        <v/>
      </c>
      <c r="D31918" s="213" t="str">
        <f t="shared" si="999"/>
        <v/>
      </c>
    </row>
    <row r="31919" spans="2:4" x14ac:dyDescent="0.3">
      <c r="B31919" s="211" t="str">
        <f t="shared" si="998"/>
        <v/>
      </c>
      <c r="D31919" s="213" t="str">
        <f t="shared" si="999"/>
        <v/>
      </c>
    </row>
    <row r="31920" spans="2:4" x14ac:dyDescent="0.3">
      <c r="B31920" s="211" t="str">
        <f t="shared" si="998"/>
        <v/>
      </c>
      <c r="D31920" s="213" t="str">
        <f t="shared" si="999"/>
        <v/>
      </c>
    </row>
    <row r="31921" spans="2:4" x14ac:dyDescent="0.3">
      <c r="B31921" s="211" t="str">
        <f t="shared" si="998"/>
        <v/>
      </c>
      <c r="D31921" s="213" t="str">
        <f t="shared" si="999"/>
        <v/>
      </c>
    </row>
    <row r="31922" spans="2:4" x14ac:dyDescent="0.3">
      <c r="B31922" s="211" t="str">
        <f t="shared" si="998"/>
        <v/>
      </c>
      <c r="D31922" s="213" t="str">
        <f t="shared" si="999"/>
        <v/>
      </c>
    </row>
    <row r="31923" spans="2:4" x14ac:dyDescent="0.3">
      <c r="B31923" s="211" t="str">
        <f t="shared" si="998"/>
        <v/>
      </c>
      <c r="D31923" s="213" t="str">
        <f t="shared" si="999"/>
        <v/>
      </c>
    </row>
    <row r="31924" spans="2:4" x14ac:dyDescent="0.3">
      <c r="B31924" s="211" t="str">
        <f t="shared" si="998"/>
        <v/>
      </c>
      <c r="D31924" s="213" t="str">
        <f t="shared" si="999"/>
        <v/>
      </c>
    </row>
    <row r="31925" spans="2:4" x14ac:dyDescent="0.3">
      <c r="B31925" s="211" t="str">
        <f t="shared" si="998"/>
        <v/>
      </c>
      <c r="D31925" s="213" t="str">
        <f t="shared" si="999"/>
        <v/>
      </c>
    </row>
    <row r="31926" spans="2:4" x14ac:dyDescent="0.3">
      <c r="B31926" s="211" t="str">
        <f t="shared" si="998"/>
        <v/>
      </c>
      <c r="D31926" s="213" t="str">
        <f t="shared" si="999"/>
        <v/>
      </c>
    </row>
    <row r="31927" spans="2:4" x14ac:dyDescent="0.3">
      <c r="B31927" s="211" t="str">
        <f t="shared" si="998"/>
        <v/>
      </c>
      <c r="D31927" s="213" t="str">
        <f t="shared" si="999"/>
        <v/>
      </c>
    </row>
    <row r="31928" spans="2:4" x14ac:dyDescent="0.3">
      <c r="B31928" s="211" t="str">
        <f t="shared" si="998"/>
        <v/>
      </c>
      <c r="D31928" s="213" t="str">
        <f t="shared" si="999"/>
        <v/>
      </c>
    </row>
    <row r="31929" spans="2:4" x14ac:dyDescent="0.3">
      <c r="B31929" s="211" t="str">
        <f t="shared" si="998"/>
        <v/>
      </c>
      <c r="D31929" s="213" t="str">
        <f t="shared" si="999"/>
        <v/>
      </c>
    </row>
    <row r="31930" spans="2:4" x14ac:dyDescent="0.3">
      <c r="B31930" s="211" t="str">
        <f t="shared" si="998"/>
        <v/>
      </c>
      <c r="D31930" s="213" t="str">
        <f t="shared" si="999"/>
        <v/>
      </c>
    </row>
    <row r="31931" spans="2:4" x14ac:dyDescent="0.3">
      <c r="B31931" s="211" t="str">
        <f t="shared" si="998"/>
        <v/>
      </c>
      <c r="D31931" s="213" t="str">
        <f t="shared" si="999"/>
        <v/>
      </c>
    </row>
    <row r="31932" spans="2:4" x14ac:dyDescent="0.3">
      <c r="B31932" s="211" t="str">
        <f t="shared" si="998"/>
        <v/>
      </c>
      <c r="D31932" s="213" t="str">
        <f t="shared" si="999"/>
        <v/>
      </c>
    </row>
    <row r="31933" spans="2:4" x14ac:dyDescent="0.3">
      <c r="B31933" s="211" t="str">
        <f t="shared" si="998"/>
        <v/>
      </c>
      <c r="D31933" s="213" t="str">
        <f t="shared" si="999"/>
        <v/>
      </c>
    </row>
    <row r="31934" spans="2:4" x14ac:dyDescent="0.3">
      <c r="B31934" s="211" t="str">
        <f t="shared" si="998"/>
        <v/>
      </c>
      <c r="D31934" s="213" t="str">
        <f t="shared" si="999"/>
        <v/>
      </c>
    </row>
    <row r="31935" spans="2:4" x14ac:dyDescent="0.3">
      <c r="B31935" s="211" t="str">
        <f t="shared" si="998"/>
        <v/>
      </c>
      <c r="D31935" s="213" t="str">
        <f t="shared" si="999"/>
        <v/>
      </c>
    </row>
    <row r="31936" spans="2:4" x14ac:dyDescent="0.3">
      <c r="B31936" s="211" t="str">
        <f t="shared" si="998"/>
        <v/>
      </c>
      <c r="D31936" s="213" t="str">
        <f t="shared" si="999"/>
        <v/>
      </c>
    </row>
    <row r="31937" spans="2:4" x14ac:dyDescent="0.3">
      <c r="B31937" s="211" t="str">
        <f t="shared" si="998"/>
        <v/>
      </c>
      <c r="D31937" s="213" t="str">
        <f t="shared" si="999"/>
        <v/>
      </c>
    </row>
    <row r="31938" spans="2:4" x14ac:dyDescent="0.3">
      <c r="B31938" s="211" t="str">
        <f t="shared" si="998"/>
        <v/>
      </c>
      <c r="D31938" s="213" t="str">
        <f t="shared" si="999"/>
        <v/>
      </c>
    </row>
    <row r="31939" spans="2:4" x14ac:dyDescent="0.3">
      <c r="B31939" s="211" t="str">
        <f t="shared" si="998"/>
        <v/>
      </c>
      <c r="D31939" s="213" t="str">
        <f t="shared" si="999"/>
        <v/>
      </c>
    </row>
    <row r="31940" spans="2:4" x14ac:dyDescent="0.3">
      <c r="B31940" s="211" t="str">
        <f t="shared" si="998"/>
        <v/>
      </c>
      <c r="D31940" s="213" t="str">
        <f t="shared" si="999"/>
        <v/>
      </c>
    </row>
    <row r="31941" spans="2:4" x14ac:dyDescent="0.3">
      <c r="B31941" s="211" t="str">
        <f t="shared" si="998"/>
        <v/>
      </c>
      <c r="D31941" s="213" t="str">
        <f t="shared" si="999"/>
        <v/>
      </c>
    </row>
    <row r="31942" spans="2:4" x14ac:dyDescent="0.3">
      <c r="B31942" s="211" t="str">
        <f t="shared" ref="B31942:B32005" si="1000">IF(NOT(ISBLANK(A31942)),INT(($B$2-A31942)/365.25),"")</f>
        <v/>
      </c>
      <c r="D31942" s="213" t="str">
        <f t="shared" ref="D31942:D32005" si="1001">_xlfn.IFNA(VLOOKUP(B31942,AgeGroups,2,TRUE),"")</f>
        <v/>
      </c>
    </row>
    <row r="31943" spans="2:4" x14ac:dyDescent="0.3">
      <c r="B31943" s="211" t="str">
        <f t="shared" si="1000"/>
        <v/>
      </c>
      <c r="D31943" s="213" t="str">
        <f t="shared" si="1001"/>
        <v/>
      </c>
    </row>
    <row r="31944" spans="2:4" x14ac:dyDescent="0.3">
      <c r="B31944" s="211" t="str">
        <f t="shared" si="1000"/>
        <v/>
      </c>
      <c r="D31944" s="213" t="str">
        <f t="shared" si="1001"/>
        <v/>
      </c>
    </row>
    <row r="31945" spans="2:4" x14ac:dyDescent="0.3">
      <c r="B31945" s="211" t="str">
        <f t="shared" si="1000"/>
        <v/>
      </c>
      <c r="D31945" s="213" t="str">
        <f t="shared" si="1001"/>
        <v/>
      </c>
    </row>
    <row r="31946" spans="2:4" x14ac:dyDescent="0.3">
      <c r="B31946" s="211" t="str">
        <f t="shared" si="1000"/>
        <v/>
      </c>
      <c r="D31946" s="213" t="str">
        <f t="shared" si="1001"/>
        <v/>
      </c>
    </row>
    <row r="31947" spans="2:4" x14ac:dyDescent="0.3">
      <c r="B31947" s="211" t="str">
        <f t="shared" si="1000"/>
        <v/>
      </c>
      <c r="D31947" s="213" t="str">
        <f t="shared" si="1001"/>
        <v/>
      </c>
    </row>
    <row r="31948" spans="2:4" x14ac:dyDescent="0.3">
      <c r="B31948" s="211" t="str">
        <f t="shared" si="1000"/>
        <v/>
      </c>
      <c r="D31948" s="213" t="str">
        <f t="shared" si="1001"/>
        <v/>
      </c>
    </row>
    <row r="31949" spans="2:4" x14ac:dyDescent="0.3">
      <c r="B31949" s="211" t="str">
        <f t="shared" si="1000"/>
        <v/>
      </c>
      <c r="D31949" s="213" t="str">
        <f t="shared" si="1001"/>
        <v/>
      </c>
    </row>
    <row r="31950" spans="2:4" x14ac:dyDescent="0.3">
      <c r="B31950" s="211" t="str">
        <f t="shared" si="1000"/>
        <v/>
      </c>
      <c r="D31950" s="213" t="str">
        <f t="shared" si="1001"/>
        <v/>
      </c>
    </row>
    <row r="31951" spans="2:4" x14ac:dyDescent="0.3">
      <c r="B31951" s="211" t="str">
        <f t="shared" si="1000"/>
        <v/>
      </c>
      <c r="D31951" s="213" t="str">
        <f t="shared" si="1001"/>
        <v/>
      </c>
    </row>
    <row r="31952" spans="2:4" x14ac:dyDescent="0.3">
      <c r="B31952" s="211" t="str">
        <f t="shared" si="1000"/>
        <v/>
      </c>
      <c r="D31952" s="213" t="str">
        <f t="shared" si="1001"/>
        <v/>
      </c>
    </row>
    <row r="31953" spans="2:4" x14ac:dyDescent="0.3">
      <c r="B31953" s="211" t="str">
        <f t="shared" si="1000"/>
        <v/>
      </c>
      <c r="D31953" s="213" t="str">
        <f t="shared" si="1001"/>
        <v/>
      </c>
    </row>
    <row r="31954" spans="2:4" x14ac:dyDescent="0.3">
      <c r="B31954" s="211" t="str">
        <f t="shared" si="1000"/>
        <v/>
      </c>
      <c r="D31954" s="213" t="str">
        <f t="shared" si="1001"/>
        <v/>
      </c>
    </row>
    <row r="31955" spans="2:4" x14ac:dyDescent="0.3">
      <c r="B31955" s="211" t="str">
        <f t="shared" si="1000"/>
        <v/>
      </c>
      <c r="D31955" s="213" t="str">
        <f t="shared" si="1001"/>
        <v/>
      </c>
    </row>
    <row r="31956" spans="2:4" x14ac:dyDescent="0.3">
      <c r="B31956" s="211" t="str">
        <f t="shared" si="1000"/>
        <v/>
      </c>
      <c r="D31956" s="213" t="str">
        <f t="shared" si="1001"/>
        <v/>
      </c>
    </row>
    <row r="31957" spans="2:4" x14ac:dyDescent="0.3">
      <c r="B31957" s="211" t="str">
        <f t="shared" si="1000"/>
        <v/>
      </c>
      <c r="D31957" s="213" t="str">
        <f t="shared" si="1001"/>
        <v/>
      </c>
    </row>
    <row r="31958" spans="2:4" x14ac:dyDescent="0.3">
      <c r="B31958" s="211" t="str">
        <f t="shared" si="1000"/>
        <v/>
      </c>
      <c r="D31958" s="213" t="str">
        <f t="shared" si="1001"/>
        <v/>
      </c>
    </row>
    <row r="31959" spans="2:4" x14ac:dyDescent="0.3">
      <c r="B31959" s="211" t="str">
        <f t="shared" si="1000"/>
        <v/>
      </c>
      <c r="D31959" s="213" t="str">
        <f t="shared" si="1001"/>
        <v/>
      </c>
    </row>
    <row r="31960" spans="2:4" x14ac:dyDescent="0.3">
      <c r="B31960" s="211" t="str">
        <f t="shared" si="1000"/>
        <v/>
      </c>
      <c r="D31960" s="213" t="str">
        <f t="shared" si="1001"/>
        <v/>
      </c>
    </row>
    <row r="31961" spans="2:4" x14ac:dyDescent="0.3">
      <c r="B31961" s="211" t="str">
        <f t="shared" si="1000"/>
        <v/>
      </c>
      <c r="D31961" s="213" t="str">
        <f t="shared" si="1001"/>
        <v/>
      </c>
    </row>
    <row r="31962" spans="2:4" x14ac:dyDescent="0.3">
      <c r="B31962" s="211" t="str">
        <f t="shared" si="1000"/>
        <v/>
      </c>
      <c r="D31962" s="213" t="str">
        <f t="shared" si="1001"/>
        <v/>
      </c>
    </row>
    <row r="31963" spans="2:4" x14ac:dyDescent="0.3">
      <c r="B31963" s="211" t="str">
        <f t="shared" si="1000"/>
        <v/>
      </c>
      <c r="D31963" s="213" t="str">
        <f t="shared" si="1001"/>
        <v/>
      </c>
    </row>
    <row r="31964" spans="2:4" x14ac:dyDescent="0.3">
      <c r="B31964" s="211" t="str">
        <f t="shared" si="1000"/>
        <v/>
      </c>
      <c r="D31964" s="213" t="str">
        <f t="shared" si="1001"/>
        <v/>
      </c>
    </row>
    <row r="31965" spans="2:4" x14ac:dyDescent="0.3">
      <c r="B31965" s="211" t="str">
        <f t="shared" si="1000"/>
        <v/>
      </c>
      <c r="D31965" s="213" t="str">
        <f t="shared" si="1001"/>
        <v/>
      </c>
    </row>
    <row r="31966" spans="2:4" x14ac:dyDescent="0.3">
      <c r="B31966" s="211" t="str">
        <f t="shared" si="1000"/>
        <v/>
      </c>
      <c r="D31966" s="213" t="str">
        <f t="shared" si="1001"/>
        <v/>
      </c>
    </row>
    <row r="31967" spans="2:4" x14ac:dyDescent="0.3">
      <c r="B31967" s="211" t="str">
        <f t="shared" si="1000"/>
        <v/>
      </c>
      <c r="D31967" s="213" t="str">
        <f t="shared" si="1001"/>
        <v/>
      </c>
    </row>
    <row r="31968" spans="2:4" x14ac:dyDescent="0.3">
      <c r="B31968" s="211" t="str">
        <f t="shared" si="1000"/>
        <v/>
      </c>
      <c r="D31968" s="213" t="str">
        <f t="shared" si="1001"/>
        <v/>
      </c>
    </row>
    <row r="31969" spans="2:4" x14ac:dyDescent="0.3">
      <c r="B31969" s="211" t="str">
        <f t="shared" si="1000"/>
        <v/>
      </c>
      <c r="D31969" s="213" t="str">
        <f t="shared" si="1001"/>
        <v/>
      </c>
    </row>
    <row r="31970" spans="2:4" x14ac:dyDescent="0.3">
      <c r="B31970" s="211" t="str">
        <f t="shared" si="1000"/>
        <v/>
      </c>
      <c r="D31970" s="213" t="str">
        <f t="shared" si="1001"/>
        <v/>
      </c>
    </row>
    <row r="31971" spans="2:4" x14ac:dyDescent="0.3">
      <c r="B31971" s="211" t="str">
        <f t="shared" si="1000"/>
        <v/>
      </c>
      <c r="D31971" s="213" t="str">
        <f t="shared" si="1001"/>
        <v/>
      </c>
    </row>
    <row r="31972" spans="2:4" x14ac:dyDescent="0.3">
      <c r="B31972" s="211" t="str">
        <f t="shared" si="1000"/>
        <v/>
      </c>
      <c r="D31972" s="213" t="str">
        <f t="shared" si="1001"/>
        <v/>
      </c>
    </row>
    <row r="31973" spans="2:4" x14ac:dyDescent="0.3">
      <c r="B31973" s="211" t="str">
        <f t="shared" si="1000"/>
        <v/>
      </c>
      <c r="D31973" s="213" t="str">
        <f t="shared" si="1001"/>
        <v/>
      </c>
    </row>
    <row r="31974" spans="2:4" x14ac:dyDescent="0.3">
      <c r="B31974" s="211" t="str">
        <f t="shared" si="1000"/>
        <v/>
      </c>
      <c r="D31974" s="213" t="str">
        <f t="shared" si="1001"/>
        <v/>
      </c>
    </row>
    <row r="31975" spans="2:4" x14ac:dyDescent="0.3">
      <c r="B31975" s="211" t="str">
        <f t="shared" si="1000"/>
        <v/>
      </c>
      <c r="D31975" s="213" t="str">
        <f t="shared" si="1001"/>
        <v/>
      </c>
    </row>
    <row r="31976" spans="2:4" x14ac:dyDescent="0.3">
      <c r="B31976" s="211" t="str">
        <f t="shared" si="1000"/>
        <v/>
      </c>
      <c r="D31976" s="213" t="str">
        <f t="shared" si="1001"/>
        <v/>
      </c>
    </row>
    <row r="31977" spans="2:4" x14ac:dyDescent="0.3">
      <c r="B31977" s="211" t="str">
        <f t="shared" si="1000"/>
        <v/>
      </c>
      <c r="D31977" s="213" t="str">
        <f t="shared" si="1001"/>
        <v/>
      </c>
    </row>
    <row r="31978" spans="2:4" x14ac:dyDescent="0.3">
      <c r="B31978" s="211" t="str">
        <f t="shared" si="1000"/>
        <v/>
      </c>
      <c r="D31978" s="213" t="str">
        <f t="shared" si="1001"/>
        <v/>
      </c>
    </row>
    <row r="31979" spans="2:4" x14ac:dyDescent="0.3">
      <c r="B31979" s="211" t="str">
        <f t="shared" si="1000"/>
        <v/>
      </c>
      <c r="D31979" s="213" t="str">
        <f t="shared" si="1001"/>
        <v/>
      </c>
    </row>
    <row r="31980" spans="2:4" x14ac:dyDescent="0.3">
      <c r="B31980" s="211" t="str">
        <f t="shared" si="1000"/>
        <v/>
      </c>
      <c r="D31980" s="213" t="str">
        <f t="shared" si="1001"/>
        <v/>
      </c>
    </row>
    <row r="31981" spans="2:4" x14ac:dyDescent="0.3">
      <c r="B31981" s="211" t="str">
        <f t="shared" si="1000"/>
        <v/>
      </c>
      <c r="D31981" s="213" t="str">
        <f t="shared" si="1001"/>
        <v/>
      </c>
    </row>
    <row r="31982" spans="2:4" x14ac:dyDescent="0.3">
      <c r="B31982" s="211" t="str">
        <f t="shared" si="1000"/>
        <v/>
      </c>
      <c r="D31982" s="213" t="str">
        <f t="shared" si="1001"/>
        <v/>
      </c>
    </row>
    <row r="31983" spans="2:4" x14ac:dyDescent="0.3">
      <c r="B31983" s="211" t="str">
        <f t="shared" si="1000"/>
        <v/>
      </c>
      <c r="D31983" s="213" t="str">
        <f t="shared" si="1001"/>
        <v/>
      </c>
    </row>
    <row r="31984" spans="2:4" x14ac:dyDescent="0.3">
      <c r="B31984" s="211" t="str">
        <f t="shared" si="1000"/>
        <v/>
      </c>
      <c r="D31984" s="213" t="str">
        <f t="shared" si="1001"/>
        <v/>
      </c>
    </row>
    <row r="31985" spans="2:4" x14ac:dyDescent="0.3">
      <c r="B31985" s="211" t="str">
        <f t="shared" si="1000"/>
        <v/>
      </c>
      <c r="D31985" s="213" t="str">
        <f t="shared" si="1001"/>
        <v/>
      </c>
    </row>
    <row r="31986" spans="2:4" x14ac:dyDescent="0.3">
      <c r="B31986" s="211" t="str">
        <f t="shared" si="1000"/>
        <v/>
      </c>
      <c r="D31986" s="213" t="str">
        <f t="shared" si="1001"/>
        <v/>
      </c>
    </row>
    <row r="31987" spans="2:4" x14ac:dyDescent="0.3">
      <c r="B31987" s="211" t="str">
        <f t="shared" si="1000"/>
        <v/>
      </c>
      <c r="D31987" s="213" t="str">
        <f t="shared" si="1001"/>
        <v/>
      </c>
    </row>
    <row r="31988" spans="2:4" x14ac:dyDescent="0.3">
      <c r="B31988" s="211" t="str">
        <f t="shared" si="1000"/>
        <v/>
      </c>
      <c r="D31988" s="213" t="str">
        <f t="shared" si="1001"/>
        <v/>
      </c>
    </row>
    <row r="31989" spans="2:4" x14ac:dyDescent="0.3">
      <c r="B31989" s="211" t="str">
        <f t="shared" si="1000"/>
        <v/>
      </c>
      <c r="D31989" s="213" t="str">
        <f t="shared" si="1001"/>
        <v/>
      </c>
    </row>
    <row r="31990" spans="2:4" x14ac:dyDescent="0.3">
      <c r="B31990" s="211" t="str">
        <f t="shared" si="1000"/>
        <v/>
      </c>
      <c r="D31990" s="213" t="str">
        <f t="shared" si="1001"/>
        <v/>
      </c>
    </row>
    <row r="31991" spans="2:4" x14ac:dyDescent="0.3">
      <c r="B31991" s="211" t="str">
        <f t="shared" si="1000"/>
        <v/>
      </c>
      <c r="D31991" s="213" t="str">
        <f t="shared" si="1001"/>
        <v/>
      </c>
    </row>
    <row r="31992" spans="2:4" x14ac:dyDescent="0.3">
      <c r="B31992" s="211" t="str">
        <f t="shared" si="1000"/>
        <v/>
      </c>
      <c r="D31992" s="213" t="str">
        <f t="shared" si="1001"/>
        <v/>
      </c>
    </row>
    <row r="31993" spans="2:4" x14ac:dyDescent="0.3">
      <c r="B31993" s="211" t="str">
        <f t="shared" si="1000"/>
        <v/>
      </c>
      <c r="D31993" s="213" t="str">
        <f t="shared" si="1001"/>
        <v/>
      </c>
    </row>
    <row r="31994" spans="2:4" x14ac:dyDescent="0.3">
      <c r="B31994" s="211" t="str">
        <f t="shared" si="1000"/>
        <v/>
      </c>
      <c r="D31994" s="213" t="str">
        <f t="shared" si="1001"/>
        <v/>
      </c>
    </row>
    <row r="31995" spans="2:4" x14ac:dyDescent="0.3">
      <c r="B31995" s="211" t="str">
        <f t="shared" si="1000"/>
        <v/>
      </c>
      <c r="D31995" s="213" t="str">
        <f t="shared" si="1001"/>
        <v/>
      </c>
    </row>
    <row r="31996" spans="2:4" x14ac:dyDescent="0.3">
      <c r="B31996" s="211" t="str">
        <f t="shared" si="1000"/>
        <v/>
      </c>
      <c r="D31996" s="213" t="str">
        <f t="shared" si="1001"/>
        <v/>
      </c>
    </row>
    <row r="31997" spans="2:4" x14ac:dyDescent="0.3">
      <c r="B31997" s="211" t="str">
        <f t="shared" si="1000"/>
        <v/>
      </c>
      <c r="D31997" s="213" t="str">
        <f t="shared" si="1001"/>
        <v/>
      </c>
    </row>
    <row r="31998" spans="2:4" x14ac:dyDescent="0.3">
      <c r="B31998" s="211" t="str">
        <f t="shared" si="1000"/>
        <v/>
      </c>
      <c r="D31998" s="213" t="str">
        <f t="shared" si="1001"/>
        <v/>
      </c>
    </row>
    <row r="31999" spans="2:4" x14ac:dyDescent="0.3">
      <c r="B31999" s="211" t="str">
        <f t="shared" si="1000"/>
        <v/>
      </c>
      <c r="D31999" s="213" t="str">
        <f t="shared" si="1001"/>
        <v/>
      </c>
    </row>
    <row r="32000" spans="2:4" x14ac:dyDescent="0.3">
      <c r="B32000" s="211" t="str">
        <f t="shared" si="1000"/>
        <v/>
      </c>
      <c r="D32000" s="213" t="str">
        <f t="shared" si="1001"/>
        <v/>
      </c>
    </row>
    <row r="32001" spans="2:4" x14ac:dyDescent="0.3">
      <c r="B32001" s="211" t="str">
        <f t="shared" si="1000"/>
        <v/>
      </c>
      <c r="D32001" s="213" t="str">
        <f t="shared" si="1001"/>
        <v/>
      </c>
    </row>
    <row r="32002" spans="2:4" x14ac:dyDescent="0.3">
      <c r="B32002" s="211" t="str">
        <f t="shared" si="1000"/>
        <v/>
      </c>
      <c r="D32002" s="213" t="str">
        <f t="shared" si="1001"/>
        <v/>
      </c>
    </row>
    <row r="32003" spans="2:4" x14ac:dyDescent="0.3">
      <c r="B32003" s="211" t="str">
        <f t="shared" si="1000"/>
        <v/>
      </c>
      <c r="D32003" s="213" t="str">
        <f t="shared" si="1001"/>
        <v/>
      </c>
    </row>
    <row r="32004" spans="2:4" x14ac:dyDescent="0.3">
      <c r="B32004" s="211" t="str">
        <f t="shared" si="1000"/>
        <v/>
      </c>
      <c r="D32004" s="213" t="str">
        <f t="shared" si="1001"/>
        <v/>
      </c>
    </row>
    <row r="32005" spans="2:4" x14ac:dyDescent="0.3">
      <c r="B32005" s="211" t="str">
        <f t="shared" si="1000"/>
        <v/>
      </c>
      <c r="D32005" s="213" t="str">
        <f t="shared" si="1001"/>
        <v/>
      </c>
    </row>
    <row r="32006" spans="2:4" x14ac:dyDescent="0.3">
      <c r="B32006" s="211" t="str">
        <f t="shared" ref="B32006:B32069" si="1002">IF(NOT(ISBLANK(A32006)),INT(($B$2-A32006)/365.25),"")</f>
        <v/>
      </c>
      <c r="D32006" s="213" t="str">
        <f t="shared" ref="D32006:D32069" si="1003">_xlfn.IFNA(VLOOKUP(B32006,AgeGroups,2,TRUE),"")</f>
        <v/>
      </c>
    </row>
    <row r="32007" spans="2:4" x14ac:dyDescent="0.3">
      <c r="B32007" s="211" t="str">
        <f t="shared" si="1002"/>
        <v/>
      </c>
      <c r="D32007" s="213" t="str">
        <f t="shared" si="1003"/>
        <v/>
      </c>
    </row>
    <row r="32008" spans="2:4" x14ac:dyDescent="0.3">
      <c r="B32008" s="211" t="str">
        <f t="shared" si="1002"/>
        <v/>
      </c>
      <c r="D32008" s="213" t="str">
        <f t="shared" si="1003"/>
        <v/>
      </c>
    </row>
    <row r="32009" spans="2:4" x14ac:dyDescent="0.3">
      <c r="B32009" s="211" t="str">
        <f t="shared" si="1002"/>
        <v/>
      </c>
      <c r="D32009" s="213" t="str">
        <f t="shared" si="1003"/>
        <v/>
      </c>
    </row>
    <row r="32010" spans="2:4" x14ac:dyDescent="0.3">
      <c r="B32010" s="211" t="str">
        <f t="shared" si="1002"/>
        <v/>
      </c>
      <c r="D32010" s="213" t="str">
        <f t="shared" si="1003"/>
        <v/>
      </c>
    </row>
    <row r="32011" spans="2:4" x14ac:dyDescent="0.3">
      <c r="B32011" s="211" t="str">
        <f t="shared" si="1002"/>
        <v/>
      </c>
      <c r="D32011" s="213" t="str">
        <f t="shared" si="1003"/>
        <v/>
      </c>
    </row>
    <row r="32012" spans="2:4" x14ac:dyDescent="0.3">
      <c r="B32012" s="211" t="str">
        <f t="shared" si="1002"/>
        <v/>
      </c>
      <c r="D32012" s="213" t="str">
        <f t="shared" si="1003"/>
        <v/>
      </c>
    </row>
    <row r="32013" spans="2:4" x14ac:dyDescent="0.3">
      <c r="B32013" s="211" t="str">
        <f t="shared" si="1002"/>
        <v/>
      </c>
      <c r="D32013" s="213" t="str">
        <f t="shared" si="1003"/>
        <v/>
      </c>
    </row>
    <row r="32014" spans="2:4" x14ac:dyDescent="0.3">
      <c r="B32014" s="211" t="str">
        <f t="shared" si="1002"/>
        <v/>
      </c>
      <c r="D32014" s="213" t="str">
        <f t="shared" si="1003"/>
        <v/>
      </c>
    </row>
    <row r="32015" spans="2:4" x14ac:dyDescent="0.3">
      <c r="B32015" s="211" t="str">
        <f t="shared" si="1002"/>
        <v/>
      </c>
      <c r="D32015" s="213" t="str">
        <f t="shared" si="1003"/>
        <v/>
      </c>
    </row>
    <row r="32016" spans="2:4" x14ac:dyDescent="0.3">
      <c r="B32016" s="211" t="str">
        <f t="shared" si="1002"/>
        <v/>
      </c>
      <c r="D32016" s="213" t="str">
        <f t="shared" si="1003"/>
        <v/>
      </c>
    </row>
    <row r="32017" spans="2:4" x14ac:dyDescent="0.3">
      <c r="B32017" s="211" t="str">
        <f t="shared" si="1002"/>
        <v/>
      </c>
      <c r="D32017" s="213" t="str">
        <f t="shared" si="1003"/>
        <v/>
      </c>
    </row>
    <row r="32018" spans="2:4" x14ac:dyDescent="0.3">
      <c r="B32018" s="211" t="str">
        <f t="shared" si="1002"/>
        <v/>
      </c>
      <c r="D32018" s="213" t="str">
        <f t="shared" si="1003"/>
        <v/>
      </c>
    </row>
    <row r="32019" spans="2:4" x14ac:dyDescent="0.3">
      <c r="B32019" s="211" t="str">
        <f t="shared" si="1002"/>
        <v/>
      </c>
      <c r="D32019" s="213" t="str">
        <f t="shared" si="1003"/>
        <v/>
      </c>
    </row>
    <row r="32020" spans="2:4" x14ac:dyDescent="0.3">
      <c r="B32020" s="211" t="str">
        <f t="shared" si="1002"/>
        <v/>
      </c>
      <c r="D32020" s="213" t="str">
        <f t="shared" si="1003"/>
        <v/>
      </c>
    </row>
    <row r="32021" spans="2:4" x14ac:dyDescent="0.3">
      <c r="B32021" s="211" t="str">
        <f t="shared" si="1002"/>
        <v/>
      </c>
      <c r="D32021" s="213" t="str">
        <f t="shared" si="1003"/>
        <v/>
      </c>
    </row>
    <row r="32022" spans="2:4" x14ac:dyDescent="0.3">
      <c r="B32022" s="211" t="str">
        <f t="shared" si="1002"/>
        <v/>
      </c>
      <c r="D32022" s="213" t="str">
        <f t="shared" si="1003"/>
        <v/>
      </c>
    </row>
    <row r="32023" spans="2:4" x14ac:dyDescent="0.3">
      <c r="B32023" s="211" t="str">
        <f t="shared" si="1002"/>
        <v/>
      </c>
      <c r="D32023" s="213" t="str">
        <f t="shared" si="1003"/>
        <v/>
      </c>
    </row>
    <row r="32024" spans="2:4" x14ac:dyDescent="0.3">
      <c r="B32024" s="211" t="str">
        <f t="shared" si="1002"/>
        <v/>
      </c>
      <c r="D32024" s="213" t="str">
        <f t="shared" si="1003"/>
        <v/>
      </c>
    </row>
    <row r="32025" spans="2:4" x14ac:dyDescent="0.3">
      <c r="B32025" s="211" t="str">
        <f t="shared" si="1002"/>
        <v/>
      </c>
      <c r="D32025" s="213" t="str">
        <f t="shared" si="1003"/>
        <v/>
      </c>
    </row>
    <row r="32026" spans="2:4" x14ac:dyDescent="0.3">
      <c r="B32026" s="211" t="str">
        <f t="shared" si="1002"/>
        <v/>
      </c>
      <c r="D32026" s="213" t="str">
        <f t="shared" si="1003"/>
        <v/>
      </c>
    </row>
    <row r="32027" spans="2:4" x14ac:dyDescent="0.3">
      <c r="B32027" s="211" t="str">
        <f t="shared" si="1002"/>
        <v/>
      </c>
      <c r="D32027" s="213" t="str">
        <f t="shared" si="1003"/>
        <v/>
      </c>
    </row>
    <row r="32028" spans="2:4" x14ac:dyDescent="0.3">
      <c r="B32028" s="211" t="str">
        <f t="shared" si="1002"/>
        <v/>
      </c>
      <c r="D32028" s="213" t="str">
        <f t="shared" si="1003"/>
        <v/>
      </c>
    </row>
    <row r="32029" spans="2:4" x14ac:dyDescent="0.3">
      <c r="B32029" s="211" t="str">
        <f t="shared" si="1002"/>
        <v/>
      </c>
      <c r="D32029" s="213" t="str">
        <f t="shared" si="1003"/>
        <v/>
      </c>
    </row>
    <row r="32030" spans="2:4" x14ac:dyDescent="0.3">
      <c r="B32030" s="211" t="str">
        <f t="shared" si="1002"/>
        <v/>
      </c>
      <c r="D32030" s="213" t="str">
        <f t="shared" si="1003"/>
        <v/>
      </c>
    </row>
    <row r="32031" spans="2:4" x14ac:dyDescent="0.3">
      <c r="B32031" s="211" t="str">
        <f t="shared" si="1002"/>
        <v/>
      </c>
      <c r="D32031" s="213" t="str">
        <f t="shared" si="1003"/>
        <v/>
      </c>
    </row>
    <row r="32032" spans="2:4" x14ac:dyDescent="0.3">
      <c r="B32032" s="211" t="str">
        <f t="shared" si="1002"/>
        <v/>
      </c>
      <c r="D32032" s="213" t="str">
        <f t="shared" si="1003"/>
        <v/>
      </c>
    </row>
    <row r="32033" spans="2:4" x14ac:dyDescent="0.3">
      <c r="B32033" s="211" t="str">
        <f t="shared" si="1002"/>
        <v/>
      </c>
      <c r="D32033" s="213" t="str">
        <f t="shared" si="1003"/>
        <v/>
      </c>
    </row>
    <row r="32034" spans="2:4" x14ac:dyDescent="0.3">
      <c r="B32034" s="211" t="str">
        <f t="shared" si="1002"/>
        <v/>
      </c>
      <c r="D32034" s="213" t="str">
        <f t="shared" si="1003"/>
        <v/>
      </c>
    </row>
    <row r="32035" spans="2:4" x14ac:dyDescent="0.3">
      <c r="B32035" s="211" t="str">
        <f t="shared" si="1002"/>
        <v/>
      </c>
      <c r="D32035" s="213" t="str">
        <f t="shared" si="1003"/>
        <v/>
      </c>
    </row>
    <row r="32036" spans="2:4" x14ac:dyDescent="0.3">
      <c r="B32036" s="211" t="str">
        <f t="shared" si="1002"/>
        <v/>
      </c>
      <c r="D32036" s="213" t="str">
        <f t="shared" si="1003"/>
        <v/>
      </c>
    </row>
    <row r="32037" spans="2:4" x14ac:dyDescent="0.3">
      <c r="B32037" s="211" t="str">
        <f t="shared" si="1002"/>
        <v/>
      </c>
      <c r="D32037" s="213" t="str">
        <f t="shared" si="1003"/>
        <v/>
      </c>
    </row>
    <row r="32038" spans="2:4" x14ac:dyDescent="0.3">
      <c r="B32038" s="211" t="str">
        <f t="shared" si="1002"/>
        <v/>
      </c>
      <c r="D32038" s="213" t="str">
        <f t="shared" si="1003"/>
        <v/>
      </c>
    </row>
    <row r="32039" spans="2:4" x14ac:dyDescent="0.3">
      <c r="B32039" s="211" t="str">
        <f t="shared" si="1002"/>
        <v/>
      </c>
      <c r="D32039" s="213" t="str">
        <f t="shared" si="1003"/>
        <v/>
      </c>
    </row>
    <row r="32040" spans="2:4" x14ac:dyDescent="0.3">
      <c r="B32040" s="211" t="str">
        <f t="shared" si="1002"/>
        <v/>
      </c>
      <c r="D32040" s="213" t="str">
        <f t="shared" si="1003"/>
        <v/>
      </c>
    </row>
    <row r="32041" spans="2:4" x14ac:dyDescent="0.3">
      <c r="B32041" s="211" t="str">
        <f t="shared" si="1002"/>
        <v/>
      </c>
      <c r="D32041" s="213" t="str">
        <f t="shared" si="1003"/>
        <v/>
      </c>
    </row>
    <row r="32042" spans="2:4" x14ac:dyDescent="0.3">
      <c r="B32042" s="211" t="str">
        <f t="shared" si="1002"/>
        <v/>
      </c>
      <c r="D32042" s="213" t="str">
        <f t="shared" si="1003"/>
        <v/>
      </c>
    </row>
    <row r="32043" spans="2:4" x14ac:dyDescent="0.3">
      <c r="B32043" s="211" t="str">
        <f t="shared" si="1002"/>
        <v/>
      </c>
      <c r="D32043" s="213" t="str">
        <f t="shared" si="1003"/>
        <v/>
      </c>
    </row>
    <row r="32044" spans="2:4" x14ac:dyDescent="0.3">
      <c r="B32044" s="211" t="str">
        <f t="shared" si="1002"/>
        <v/>
      </c>
      <c r="D32044" s="213" t="str">
        <f t="shared" si="1003"/>
        <v/>
      </c>
    </row>
    <row r="32045" spans="2:4" x14ac:dyDescent="0.3">
      <c r="B32045" s="211" t="str">
        <f t="shared" si="1002"/>
        <v/>
      </c>
      <c r="D32045" s="213" t="str">
        <f t="shared" si="1003"/>
        <v/>
      </c>
    </row>
    <row r="32046" spans="2:4" x14ac:dyDescent="0.3">
      <c r="B32046" s="211" t="str">
        <f t="shared" si="1002"/>
        <v/>
      </c>
      <c r="D32046" s="213" t="str">
        <f t="shared" si="1003"/>
        <v/>
      </c>
    </row>
    <row r="32047" spans="2:4" x14ac:dyDescent="0.3">
      <c r="B32047" s="211" t="str">
        <f t="shared" si="1002"/>
        <v/>
      </c>
      <c r="D32047" s="213" t="str">
        <f t="shared" si="1003"/>
        <v/>
      </c>
    </row>
    <row r="32048" spans="2:4" x14ac:dyDescent="0.3">
      <c r="B32048" s="211" t="str">
        <f t="shared" si="1002"/>
        <v/>
      </c>
      <c r="D32048" s="213" t="str">
        <f t="shared" si="1003"/>
        <v/>
      </c>
    </row>
    <row r="32049" spans="2:4" x14ac:dyDescent="0.3">
      <c r="B32049" s="211" t="str">
        <f t="shared" si="1002"/>
        <v/>
      </c>
      <c r="D32049" s="213" t="str">
        <f t="shared" si="1003"/>
        <v/>
      </c>
    </row>
    <row r="32050" spans="2:4" x14ac:dyDescent="0.3">
      <c r="B32050" s="211" t="str">
        <f t="shared" si="1002"/>
        <v/>
      </c>
      <c r="D32050" s="213" t="str">
        <f t="shared" si="1003"/>
        <v/>
      </c>
    </row>
    <row r="32051" spans="2:4" x14ac:dyDescent="0.3">
      <c r="B32051" s="211" t="str">
        <f t="shared" si="1002"/>
        <v/>
      </c>
      <c r="D32051" s="213" t="str">
        <f t="shared" si="1003"/>
        <v/>
      </c>
    </row>
    <row r="32052" spans="2:4" x14ac:dyDescent="0.3">
      <c r="B32052" s="211" t="str">
        <f t="shared" si="1002"/>
        <v/>
      </c>
      <c r="D32052" s="213" t="str">
        <f t="shared" si="1003"/>
        <v/>
      </c>
    </row>
    <row r="32053" spans="2:4" x14ac:dyDescent="0.3">
      <c r="B32053" s="211" t="str">
        <f t="shared" si="1002"/>
        <v/>
      </c>
      <c r="D32053" s="213" t="str">
        <f t="shared" si="1003"/>
        <v/>
      </c>
    </row>
    <row r="32054" spans="2:4" x14ac:dyDescent="0.3">
      <c r="B32054" s="211" t="str">
        <f t="shared" si="1002"/>
        <v/>
      </c>
      <c r="D32054" s="213" t="str">
        <f t="shared" si="1003"/>
        <v/>
      </c>
    </row>
    <row r="32055" spans="2:4" x14ac:dyDescent="0.3">
      <c r="B32055" s="211" t="str">
        <f t="shared" si="1002"/>
        <v/>
      </c>
      <c r="D32055" s="213" t="str">
        <f t="shared" si="1003"/>
        <v/>
      </c>
    </row>
    <row r="32056" spans="2:4" x14ac:dyDescent="0.3">
      <c r="B32056" s="211" t="str">
        <f t="shared" si="1002"/>
        <v/>
      </c>
      <c r="D32056" s="213" t="str">
        <f t="shared" si="1003"/>
        <v/>
      </c>
    </row>
    <row r="32057" spans="2:4" x14ac:dyDescent="0.3">
      <c r="B32057" s="211" t="str">
        <f t="shared" si="1002"/>
        <v/>
      </c>
      <c r="D32057" s="213" t="str">
        <f t="shared" si="1003"/>
        <v/>
      </c>
    </row>
    <row r="32058" spans="2:4" x14ac:dyDescent="0.3">
      <c r="B32058" s="211" t="str">
        <f t="shared" si="1002"/>
        <v/>
      </c>
      <c r="D32058" s="213" t="str">
        <f t="shared" si="1003"/>
        <v/>
      </c>
    </row>
    <row r="32059" spans="2:4" x14ac:dyDescent="0.3">
      <c r="B32059" s="211" t="str">
        <f t="shared" si="1002"/>
        <v/>
      </c>
      <c r="D32059" s="213" t="str">
        <f t="shared" si="1003"/>
        <v/>
      </c>
    </row>
    <row r="32060" spans="2:4" x14ac:dyDescent="0.3">
      <c r="B32060" s="211" t="str">
        <f t="shared" si="1002"/>
        <v/>
      </c>
      <c r="D32060" s="213" t="str">
        <f t="shared" si="1003"/>
        <v/>
      </c>
    </row>
    <row r="32061" spans="2:4" x14ac:dyDescent="0.3">
      <c r="B32061" s="211" t="str">
        <f t="shared" si="1002"/>
        <v/>
      </c>
      <c r="D32061" s="213" t="str">
        <f t="shared" si="1003"/>
        <v/>
      </c>
    </row>
    <row r="32062" spans="2:4" x14ac:dyDescent="0.3">
      <c r="B32062" s="211" t="str">
        <f t="shared" si="1002"/>
        <v/>
      </c>
      <c r="D32062" s="213" t="str">
        <f t="shared" si="1003"/>
        <v/>
      </c>
    </row>
    <row r="32063" spans="2:4" x14ac:dyDescent="0.3">
      <c r="B32063" s="211" t="str">
        <f t="shared" si="1002"/>
        <v/>
      </c>
      <c r="D32063" s="213" t="str">
        <f t="shared" si="1003"/>
        <v/>
      </c>
    </row>
    <row r="32064" spans="2:4" x14ac:dyDescent="0.3">
      <c r="B32064" s="211" t="str">
        <f t="shared" si="1002"/>
        <v/>
      </c>
      <c r="D32064" s="213" t="str">
        <f t="shared" si="1003"/>
        <v/>
      </c>
    </row>
    <row r="32065" spans="2:4" x14ac:dyDescent="0.3">
      <c r="B32065" s="211" t="str">
        <f t="shared" si="1002"/>
        <v/>
      </c>
      <c r="D32065" s="213" t="str">
        <f t="shared" si="1003"/>
        <v/>
      </c>
    </row>
    <row r="32066" spans="2:4" x14ac:dyDescent="0.3">
      <c r="B32066" s="211" t="str">
        <f t="shared" si="1002"/>
        <v/>
      </c>
      <c r="D32066" s="213" t="str">
        <f t="shared" si="1003"/>
        <v/>
      </c>
    </row>
    <row r="32067" spans="2:4" x14ac:dyDescent="0.3">
      <c r="B32067" s="211" t="str">
        <f t="shared" si="1002"/>
        <v/>
      </c>
      <c r="D32067" s="213" t="str">
        <f t="shared" si="1003"/>
        <v/>
      </c>
    </row>
    <row r="32068" spans="2:4" x14ac:dyDescent="0.3">
      <c r="B32068" s="211" t="str">
        <f t="shared" si="1002"/>
        <v/>
      </c>
      <c r="D32068" s="213" t="str">
        <f t="shared" si="1003"/>
        <v/>
      </c>
    </row>
    <row r="32069" spans="2:4" x14ac:dyDescent="0.3">
      <c r="B32069" s="211" t="str">
        <f t="shared" si="1002"/>
        <v/>
      </c>
      <c r="D32069" s="213" t="str">
        <f t="shared" si="1003"/>
        <v/>
      </c>
    </row>
    <row r="32070" spans="2:4" x14ac:dyDescent="0.3">
      <c r="B32070" s="211" t="str">
        <f t="shared" ref="B32070:B32133" si="1004">IF(NOT(ISBLANK(A32070)),INT(($B$2-A32070)/365.25),"")</f>
        <v/>
      </c>
      <c r="D32070" s="213" t="str">
        <f t="shared" ref="D32070:D32133" si="1005">_xlfn.IFNA(VLOOKUP(B32070,AgeGroups,2,TRUE),"")</f>
        <v/>
      </c>
    </row>
    <row r="32071" spans="2:4" x14ac:dyDescent="0.3">
      <c r="B32071" s="211" t="str">
        <f t="shared" si="1004"/>
        <v/>
      </c>
      <c r="D32071" s="213" t="str">
        <f t="shared" si="1005"/>
        <v/>
      </c>
    </row>
    <row r="32072" spans="2:4" x14ac:dyDescent="0.3">
      <c r="B32072" s="211" t="str">
        <f t="shared" si="1004"/>
        <v/>
      </c>
      <c r="D32072" s="213" t="str">
        <f t="shared" si="1005"/>
        <v/>
      </c>
    </row>
    <row r="32073" spans="2:4" x14ac:dyDescent="0.3">
      <c r="B32073" s="211" t="str">
        <f t="shared" si="1004"/>
        <v/>
      </c>
      <c r="D32073" s="213" t="str">
        <f t="shared" si="1005"/>
        <v/>
      </c>
    </row>
    <row r="32074" spans="2:4" x14ac:dyDescent="0.3">
      <c r="B32074" s="211" t="str">
        <f t="shared" si="1004"/>
        <v/>
      </c>
      <c r="D32074" s="213" t="str">
        <f t="shared" si="1005"/>
        <v/>
      </c>
    </row>
    <row r="32075" spans="2:4" x14ac:dyDescent="0.3">
      <c r="B32075" s="211" t="str">
        <f t="shared" si="1004"/>
        <v/>
      </c>
      <c r="D32075" s="213" t="str">
        <f t="shared" si="1005"/>
        <v/>
      </c>
    </row>
    <row r="32076" spans="2:4" x14ac:dyDescent="0.3">
      <c r="B32076" s="211" t="str">
        <f t="shared" si="1004"/>
        <v/>
      </c>
      <c r="D32076" s="213" t="str">
        <f t="shared" si="1005"/>
        <v/>
      </c>
    </row>
    <row r="32077" spans="2:4" x14ac:dyDescent="0.3">
      <c r="B32077" s="211" t="str">
        <f t="shared" si="1004"/>
        <v/>
      </c>
      <c r="D32077" s="213" t="str">
        <f t="shared" si="1005"/>
        <v/>
      </c>
    </row>
    <row r="32078" spans="2:4" x14ac:dyDescent="0.3">
      <c r="B32078" s="211" t="str">
        <f t="shared" si="1004"/>
        <v/>
      </c>
      <c r="D32078" s="213" t="str">
        <f t="shared" si="1005"/>
        <v/>
      </c>
    </row>
    <row r="32079" spans="2:4" x14ac:dyDescent="0.3">
      <c r="B32079" s="211" t="str">
        <f t="shared" si="1004"/>
        <v/>
      </c>
      <c r="D32079" s="213" t="str">
        <f t="shared" si="1005"/>
        <v/>
      </c>
    </row>
    <row r="32080" spans="2:4" x14ac:dyDescent="0.3">
      <c r="B32080" s="211" t="str">
        <f t="shared" si="1004"/>
        <v/>
      </c>
      <c r="D32080" s="213" t="str">
        <f t="shared" si="1005"/>
        <v/>
      </c>
    </row>
    <row r="32081" spans="2:4" x14ac:dyDescent="0.3">
      <c r="B32081" s="211" t="str">
        <f t="shared" si="1004"/>
        <v/>
      </c>
      <c r="D32081" s="213" t="str">
        <f t="shared" si="1005"/>
        <v/>
      </c>
    </row>
    <row r="32082" spans="2:4" x14ac:dyDescent="0.3">
      <c r="B32082" s="211" t="str">
        <f t="shared" si="1004"/>
        <v/>
      </c>
      <c r="D32082" s="213" t="str">
        <f t="shared" si="1005"/>
        <v/>
      </c>
    </row>
    <row r="32083" spans="2:4" x14ac:dyDescent="0.3">
      <c r="B32083" s="211" t="str">
        <f t="shared" si="1004"/>
        <v/>
      </c>
      <c r="D32083" s="213" t="str">
        <f t="shared" si="1005"/>
        <v/>
      </c>
    </row>
    <row r="32084" spans="2:4" x14ac:dyDescent="0.3">
      <c r="B32084" s="211" t="str">
        <f t="shared" si="1004"/>
        <v/>
      </c>
      <c r="D32084" s="213" t="str">
        <f t="shared" si="1005"/>
        <v/>
      </c>
    </row>
    <row r="32085" spans="2:4" x14ac:dyDescent="0.3">
      <c r="B32085" s="211" t="str">
        <f t="shared" si="1004"/>
        <v/>
      </c>
      <c r="D32085" s="213" t="str">
        <f t="shared" si="1005"/>
        <v/>
      </c>
    </row>
    <row r="32086" spans="2:4" x14ac:dyDescent="0.3">
      <c r="B32086" s="211" t="str">
        <f t="shared" si="1004"/>
        <v/>
      </c>
      <c r="D32086" s="213" t="str">
        <f t="shared" si="1005"/>
        <v/>
      </c>
    </row>
    <row r="32087" spans="2:4" x14ac:dyDescent="0.3">
      <c r="B32087" s="211" t="str">
        <f t="shared" si="1004"/>
        <v/>
      </c>
      <c r="D32087" s="213" t="str">
        <f t="shared" si="1005"/>
        <v/>
      </c>
    </row>
    <row r="32088" spans="2:4" x14ac:dyDescent="0.3">
      <c r="B32088" s="211" t="str">
        <f t="shared" si="1004"/>
        <v/>
      </c>
      <c r="D32088" s="213" t="str">
        <f t="shared" si="1005"/>
        <v/>
      </c>
    </row>
    <row r="32089" spans="2:4" x14ac:dyDescent="0.3">
      <c r="B32089" s="211" t="str">
        <f t="shared" si="1004"/>
        <v/>
      </c>
      <c r="D32089" s="213" t="str">
        <f t="shared" si="1005"/>
        <v/>
      </c>
    </row>
    <row r="32090" spans="2:4" x14ac:dyDescent="0.3">
      <c r="B32090" s="211" t="str">
        <f t="shared" si="1004"/>
        <v/>
      </c>
      <c r="D32090" s="213" t="str">
        <f t="shared" si="1005"/>
        <v/>
      </c>
    </row>
    <row r="32091" spans="2:4" x14ac:dyDescent="0.3">
      <c r="B32091" s="211" t="str">
        <f t="shared" si="1004"/>
        <v/>
      </c>
      <c r="D32091" s="213" t="str">
        <f t="shared" si="1005"/>
        <v/>
      </c>
    </row>
    <row r="32092" spans="2:4" x14ac:dyDescent="0.3">
      <c r="B32092" s="211" t="str">
        <f t="shared" si="1004"/>
        <v/>
      </c>
      <c r="D32092" s="213" t="str">
        <f t="shared" si="1005"/>
        <v/>
      </c>
    </row>
    <row r="32093" spans="2:4" x14ac:dyDescent="0.3">
      <c r="B32093" s="211" t="str">
        <f t="shared" si="1004"/>
        <v/>
      </c>
      <c r="D32093" s="213" t="str">
        <f t="shared" si="1005"/>
        <v/>
      </c>
    </row>
    <row r="32094" spans="2:4" x14ac:dyDescent="0.3">
      <c r="B32094" s="211" t="str">
        <f t="shared" si="1004"/>
        <v/>
      </c>
      <c r="D32094" s="213" t="str">
        <f t="shared" si="1005"/>
        <v/>
      </c>
    </row>
    <row r="32095" spans="2:4" x14ac:dyDescent="0.3">
      <c r="B32095" s="211" t="str">
        <f t="shared" si="1004"/>
        <v/>
      </c>
      <c r="D32095" s="213" t="str">
        <f t="shared" si="1005"/>
        <v/>
      </c>
    </row>
    <row r="32096" spans="2:4" x14ac:dyDescent="0.3">
      <c r="B32096" s="211" t="str">
        <f t="shared" si="1004"/>
        <v/>
      </c>
      <c r="D32096" s="213" t="str">
        <f t="shared" si="1005"/>
        <v/>
      </c>
    </row>
    <row r="32097" spans="2:4" x14ac:dyDescent="0.3">
      <c r="B32097" s="211" t="str">
        <f t="shared" si="1004"/>
        <v/>
      </c>
      <c r="D32097" s="213" t="str">
        <f t="shared" si="1005"/>
        <v/>
      </c>
    </row>
    <row r="32098" spans="2:4" x14ac:dyDescent="0.3">
      <c r="B32098" s="211" t="str">
        <f t="shared" si="1004"/>
        <v/>
      </c>
      <c r="D32098" s="213" t="str">
        <f t="shared" si="1005"/>
        <v/>
      </c>
    </row>
    <row r="32099" spans="2:4" x14ac:dyDescent="0.3">
      <c r="B32099" s="211" t="str">
        <f t="shared" si="1004"/>
        <v/>
      </c>
      <c r="D32099" s="213" t="str">
        <f t="shared" si="1005"/>
        <v/>
      </c>
    </row>
    <row r="32100" spans="2:4" x14ac:dyDescent="0.3">
      <c r="B32100" s="211" t="str">
        <f t="shared" si="1004"/>
        <v/>
      </c>
      <c r="D32100" s="213" t="str">
        <f t="shared" si="1005"/>
        <v/>
      </c>
    </row>
    <row r="32101" spans="2:4" x14ac:dyDescent="0.3">
      <c r="B32101" s="211" t="str">
        <f t="shared" si="1004"/>
        <v/>
      </c>
      <c r="D32101" s="213" t="str">
        <f t="shared" si="1005"/>
        <v/>
      </c>
    </row>
    <row r="32102" spans="2:4" x14ac:dyDescent="0.3">
      <c r="B32102" s="211" t="str">
        <f t="shared" si="1004"/>
        <v/>
      </c>
      <c r="D32102" s="213" t="str">
        <f t="shared" si="1005"/>
        <v/>
      </c>
    </row>
    <row r="32103" spans="2:4" x14ac:dyDescent="0.3">
      <c r="B32103" s="211" t="str">
        <f t="shared" si="1004"/>
        <v/>
      </c>
      <c r="D32103" s="213" t="str">
        <f t="shared" si="1005"/>
        <v/>
      </c>
    </row>
    <row r="32104" spans="2:4" x14ac:dyDescent="0.3">
      <c r="B32104" s="211" t="str">
        <f t="shared" si="1004"/>
        <v/>
      </c>
      <c r="D32104" s="213" t="str">
        <f t="shared" si="1005"/>
        <v/>
      </c>
    </row>
    <row r="32105" spans="2:4" x14ac:dyDescent="0.3">
      <c r="B32105" s="211" t="str">
        <f t="shared" si="1004"/>
        <v/>
      </c>
      <c r="D32105" s="213" t="str">
        <f t="shared" si="1005"/>
        <v/>
      </c>
    </row>
    <row r="32106" spans="2:4" x14ac:dyDescent="0.3">
      <c r="B32106" s="211" t="str">
        <f t="shared" si="1004"/>
        <v/>
      </c>
      <c r="D32106" s="213" t="str">
        <f t="shared" si="1005"/>
        <v/>
      </c>
    </row>
    <row r="32107" spans="2:4" x14ac:dyDescent="0.3">
      <c r="B32107" s="211" t="str">
        <f t="shared" si="1004"/>
        <v/>
      </c>
      <c r="D32107" s="213" t="str">
        <f t="shared" si="1005"/>
        <v/>
      </c>
    </row>
    <row r="32108" spans="2:4" x14ac:dyDescent="0.3">
      <c r="B32108" s="211" t="str">
        <f t="shared" si="1004"/>
        <v/>
      </c>
      <c r="D32108" s="213" t="str">
        <f t="shared" si="1005"/>
        <v/>
      </c>
    </row>
    <row r="32109" spans="2:4" x14ac:dyDescent="0.3">
      <c r="B32109" s="211" t="str">
        <f t="shared" si="1004"/>
        <v/>
      </c>
      <c r="D32109" s="213" t="str">
        <f t="shared" si="1005"/>
        <v/>
      </c>
    </row>
    <row r="32110" spans="2:4" x14ac:dyDescent="0.3">
      <c r="B32110" s="211" t="str">
        <f t="shared" si="1004"/>
        <v/>
      </c>
      <c r="D32110" s="213" t="str">
        <f t="shared" si="1005"/>
        <v/>
      </c>
    </row>
    <row r="32111" spans="2:4" x14ac:dyDescent="0.3">
      <c r="B32111" s="211" t="str">
        <f t="shared" si="1004"/>
        <v/>
      </c>
      <c r="D32111" s="213" t="str">
        <f t="shared" si="1005"/>
        <v/>
      </c>
    </row>
    <row r="32112" spans="2:4" x14ac:dyDescent="0.3">
      <c r="B32112" s="211" t="str">
        <f t="shared" si="1004"/>
        <v/>
      </c>
      <c r="D32112" s="213" t="str">
        <f t="shared" si="1005"/>
        <v/>
      </c>
    </row>
    <row r="32113" spans="2:4" x14ac:dyDescent="0.3">
      <c r="B32113" s="211" t="str">
        <f t="shared" si="1004"/>
        <v/>
      </c>
      <c r="D32113" s="213" t="str">
        <f t="shared" si="1005"/>
        <v/>
      </c>
    </row>
    <row r="32114" spans="2:4" x14ac:dyDescent="0.3">
      <c r="B32114" s="211" t="str">
        <f t="shared" si="1004"/>
        <v/>
      </c>
      <c r="D32114" s="213" t="str">
        <f t="shared" si="1005"/>
        <v/>
      </c>
    </row>
    <row r="32115" spans="2:4" x14ac:dyDescent="0.3">
      <c r="B32115" s="211" t="str">
        <f t="shared" si="1004"/>
        <v/>
      </c>
      <c r="D32115" s="213" t="str">
        <f t="shared" si="1005"/>
        <v/>
      </c>
    </row>
    <row r="32116" spans="2:4" x14ac:dyDescent="0.3">
      <c r="B32116" s="211" t="str">
        <f t="shared" si="1004"/>
        <v/>
      </c>
      <c r="D32116" s="213" t="str">
        <f t="shared" si="1005"/>
        <v/>
      </c>
    </row>
    <row r="32117" spans="2:4" x14ac:dyDescent="0.3">
      <c r="B32117" s="211" t="str">
        <f t="shared" si="1004"/>
        <v/>
      </c>
      <c r="D32117" s="213" t="str">
        <f t="shared" si="1005"/>
        <v/>
      </c>
    </row>
    <row r="32118" spans="2:4" x14ac:dyDescent="0.3">
      <c r="B32118" s="211" t="str">
        <f t="shared" si="1004"/>
        <v/>
      </c>
      <c r="D32118" s="213" t="str">
        <f t="shared" si="1005"/>
        <v/>
      </c>
    </row>
    <row r="32119" spans="2:4" x14ac:dyDescent="0.3">
      <c r="B32119" s="211" t="str">
        <f t="shared" si="1004"/>
        <v/>
      </c>
      <c r="D32119" s="213" t="str">
        <f t="shared" si="1005"/>
        <v/>
      </c>
    </row>
    <row r="32120" spans="2:4" x14ac:dyDescent="0.3">
      <c r="B32120" s="211" t="str">
        <f t="shared" si="1004"/>
        <v/>
      </c>
      <c r="D32120" s="213" t="str">
        <f t="shared" si="1005"/>
        <v/>
      </c>
    </row>
    <row r="32121" spans="2:4" x14ac:dyDescent="0.3">
      <c r="B32121" s="211" t="str">
        <f t="shared" si="1004"/>
        <v/>
      </c>
      <c r="D32121" s="213" t="str">
        <f t="shared" si="1005"/>
        <v/>
      </c>
    </row>
    <row r="32122" spans="2:4" x14ac:dyDescent="0.3">
      <c r="B32122" s="211" t="str">
        <f t="shared" si="1004"/>
        <v/>
      </c>
      <c r="D32122" s="213" t="str">
        <f t="shared" si="1005"/>
        <v/>
      </c>
    </row>
    <row r="32123" spans="2:4" x14ac:dyDescent="0.3">
      <c r="B32123" s="211" t="str">
        <f t="shared" si="1004"/>
        <v/>
      </c>
      <c r="D32123" s="213" t="str">
        <f t="shared" si="1005"/>
        <v/>
      </c>
    </row>
    <row r="32124" spans="2:4" x14ac:dyDescent="0.3">
      <c r="B32124" s="211" t="str">
        <f t="shared" si="1004"/>
        <v/>
      </c>
      <c r="D32124" s="213" t="str">
        <f t="shared" si="1005"/>
        <v/>
      </c>
    </row>
    <row r="32125" spans="2:4" x14ac:dyDescent="0.3">
      <c r="B32125" s="211" t="str">
        <f t="shared" si="1004"/>
        <v/>
      </c>
      <c r="D32125" s="213" t="str">
        <f t="shared" si="1005"/>
        <v/>
      </c>
    </row>
    <row r="32126" spans="2:4" x14ac:dyDescent="0.3">
      <c r="B32126" s="211" t="str">
        <f t="shared" si="1004"/>
        <v/>
      </c>
      <c r="D32126" s="213" t="str">
        <f t="shared" si="1005"/>
        <v/>
      </c>
    </row>
    <row r="32127" spans="2:4" x14ac:dyDescent="0.3">
      <c r="B32127" s="211" t="str">
        <f t="shared" si="1004"/>
        <v/>
      </c>
      <c r="D32127" s="213" t="str">
        <f t="shared" si="1005"/>
        <v/>
      </c>
    </row>
    <row r="32128" spans="2:4" x14ac:dyDescent="0.3">
      <c r="B32128" s="211" t="str">
        <f t="shared" si="1004"/>
        <v/>
      </c>
      <c r="D32128" s="213" t="str">
        <f t="shared" si="1005"/>
        <v/>
      </c>
    </row>
    <row r="32129" spans="2:4" x14ac:dyDescent="0.3">
      <c r="B32129" s="211" t="str">
        <f t="shared" si="1004"/>
        <v/>
      </c>
      <c r="D32129" s="213" t="str">
        <f t="shared" si="1005"/>
        <v/>
      </c>
    </row>
    <row r="32130" spans="2:4" x14ac:dyDescent="0.3">
      <c r="B32130" s="211" t="str">
        <f t="shared" si="1004"/>
        <v/>
      </c>
      <c r="D32130" s="213" t="str">
        <f t="shared" si="1005"/>
        <v/>
      </c>
    </row>
    <row r="32131" spans="2:4" x14ac:dyDescent="0.3">
      <c r="B32131" s="211" t="str">
        <f t="shared" si="1004"/>
        <v/>
      </c>
      <c r="D32131" s="213" t="str">
        <f t="shared" si="1005"/>
        <v/>
      </c>
    </row>
    <row r="32132" spans="2:4" x14ac:dyDescent="0.3">
      <c r="B32132" s="211" t="str">
        <f t="shared" si="1004"/>
        <v/>
      </c>
      <c r="D32132" s="213" t="str">
        <f t="shared" si="1005"/>
        <v/>
      </c>
    </row>
    <row r="32133" spans="2:4" x14ac:dyDescent="0.3">
      <c r="B32133" s="211" t="str">
        <f t="shared" si="1004"/>
        <v/>
      </c>
      <c r="D32133" s="213" t="str">
        <f t="shared" si="1005"/>
        <v/>
      </c>
    </row>
    <row r="32134" spans="2:4" x14ac:dyDescent="0.3">
      <c r="B32134" s="211" t="str">
        <f t="shared" ref="B32134:B32197" si="1006">IF(NOT(ISBLANK(A32134)),INT(($B$2-A32134)/365.25),"")</f>
        <v/>
      </c>
      <c r="D32134" s="213" t="str">
        <f t="shared" ref="D32134:D32197" si="1007">_xlfn.IFNA(VLOOKUP(B32134,AgeGroups,2,TRUE),"")</f>
        <v/>
      </c>
    </row>
    <row r="32135" spans="2:4" x14ac:dyDescent="0.3">
      <c r="B32135" s="211" t="str">
        <f t="shared" si="1006"/>
        <v/>
      </c>
      <c r="D32135" s="213" t="str">
        <f t="shared" si="1007"/>
        <v/>
      </c>
    </row>
    <row r="32136" spans="2:4" x14ac:dyDescent="0.3">
      <c r="B32136" s="211" t="str">
        <f t="shared" si="1006"/>
        <v/>
      </c>
      <c r="D32136" s="213" t="str">
        <f t="shared" si="1007"/>
        <v/>
      </c>
    </row>
    <row r="32137" spans="2:4" x14ac:dyDescent="0.3">
      <c r="B32137" s="211" t="str">
        <f t="shared" si="1006"/>
        <v/>
      </c>
      <c r="D32137" s="213" t="str">
        <f t="shared" si="1007"/>
        <v/>
      </c>
    </row>
    <row r="32138" spans="2:4" x14ac:dyDescent="0.3">
      <c r="B32138" s="211" t="str">
        <f t="shared" si="1006"/>
        <v/>
      </c>
      <c r="D32138" s="213" t="str">
        <f t="shared" si="1007"/>
        <v/>
      </c>
    </row>
    <row r="32139" spans="2:4" x14ac:dyDescent="0.3">
      <c r="B32139" s="211" t="str">
        <f t="shared" si="1006"/>
        <v/>
      </c>
      <c r="D32139" s="213" t="str">
        <f t="shared" si="1007"/>
        <v/>
      </c>
    </row>
    <row r="32140" spans="2:4" x14ac:dyDescent="0.3">
      <c r="B32140" s="211" t="str">
        <f t="shared" si="1006"/>
        <v/>
      </c>
      <c r="D32140" s="213" t="str">
        <f t="shared" si="1007"/>
        <v/>
      </c>
    </row>
    <row r="32141" spans="2:4" x14ac:dyDescent="0.3">
      <c r="B32141" s="211" t="str">
        <f t="shared" si="1006"/>
        <v/>
      </c>
      <c r="D32141" s="213" t="str">
        <f t="shared" si="1007"/>
        <v/>
      </c>
    </row>
    <row r="32142" spans="2:4" x14ac:dyDescent="0.3">
      <c r="B32142" s="211" t="str">
        <f t="shared" si="1006"/>
        <v/>
      </c>
      <c r="D32142" s="213" t="str">
        <f t="shared" si="1007"/>
        <v/>
      </c>
    </row>
    <row r="32143" spans="2:4" x14ac:dyDescent="0.3">
      <c r="B32143" s="211" t="str">
        <f t="shared" si="1006"/>
        <v/>
      </c>
      <c r="D32143" s="213" t="str">
        <f t="shared" si="1007"/>
        <v/>
      </c>
    </row>
    <row r="32144" spans="2:4" x14ac:dyDescent="0.3">
      <c r="B32144" s="211" t="str">
        <f t="shared" si="1006"/>
        <v/>
      </c>
      <c r="D32144" s="213" t="str">
        <f t="shared" si="1007"/>
        <v/>
      </c>
    </row>
    <row r="32145" spans="2:4" x14ac:dyDescent="0.3">
      <c r="B32145" s="211" t="str">
        <f t="shared" si="1006"/>
        <v/>
      </c>
      <c r="D32145" s="213" t="str">
        <f t="shared" si="1007"/>
        <v/>
      </c>
    </row>
    <row r="32146" spans="2:4" x14ac:dyDescent="0.3">
      <c r="B32146" s="211" t="str">
        <f t="shared" si="1006"/>
        <v/>
      </c>
      <c r="D32146" s="213" t="str">
        <f t="shared" si="1007"/>
        <v/>
      </c>
    </row>
    <row r="32147" spans="2:4" x14ac:dyDescent="0.3">
      <c r="B32147" s="211" t="str">
        <f t="shared" si="1006"/>
        <v/>
      </c>
      <c r="D32147" s="213" t="str">
        <f t="shared" si="1007"/>
        <v/>
      </c>
    </row>
    <row r="32148" spans="2:4" x14ac:dyDescent="0.3">
      <c r="B32148" s="211" t="str">
        <f t="shared" si="1006"/>
        <v/>
      </c>
      <c r="D32148" s="213" t="str">
        <f t="shared" si="1007"/>
        <v/>
      </c>
    </row>
    <row r="32149" spans="2:4" x14ac:dyDescent="0.3">
      <c r="B32149" s="211" t="str">
        <f t="shared" si="1006"/>
        <v/>
      </c>
      <c r="D32149" s="213" t="str">
        <f t="shared" si="1007"/>
        <v/>
      </c>
    </row>
    <row r="32150" spans="2:4" x14ac:dyDescent="0.3">
      <c r="B32150" s="211" t="str">
        <f t="shared" si="1006"/>
        <v/>
      </c>
      <c r="D32150" s="213" t="str">
        <f t="shared" si="1007"/>
        <v/>
      </c>
    </row>
    <row r="32151" spans="2:4" x14ac:dyDescent="0.3">
      <c r="B32151" s="211" t="str">
        <f t="shared" si="1006"/>
        <v/>
      </c>
      <c r="D32151" s="213" t="str">
        <f t="shared" si="1007"/>
        <v/>
      </c>
    </row>
    <row r="32152" spans="2:4" x14ac:dyDescent="0.3">
      <c r="B32152" s="211" t="str">
        <f t="shared" si="1006"/>
        <v/>
      </c>
      <c r="D32152" s="213" t="str">
        <f t="shared" si="1007"/>
        <v/>
      </c>
    </row>
    <row r="32153" spans="2:4" x14ac:dyDescent="0.3">
      <c r="B32153" s="211" t="str">
        <f t="shared" si="1006"/>
        <v/>
      </c>
      <c r="D32153" s="213" t="str">
        <f t="shared" si="1007"/>
        <v/>
      </c>
    </row>
    <row r="32154" spans="2:4" x14ac:dyDescent="0.3">
      <c r="B32154" s="211" t="str">
        <f t="shared" si="1006"/>
        <v/>
      </c>
      <c r="D32154" s="213" t="str">
        <f t="shared" si="1007"/>
        <v/>
      </c>
    </row>
    <row r="32155" spans="2:4" x14ac:dyDescent="0.3">
      <c r="B32155" s="211" t="str">
        <f t="shared" si="1006"/>
        <v/>
      </c>
      <c r="D32155" s="213" t="str">
        <f t="shared" si="1007"/>
        <v/>
      </c>
    </row>
    <row r="32156" spans="2:4" x14ac:dyDescent="0.3">
      <c r="B32156" s="211" t="str">
        <f t="shared" si="1006"/>
        <v/>
      </c>
      <c r="D32156" s="213" t="str">
        <f t="shared" si="1007"/>
        <v/>
      </c>
    </row>
    <row r="32157" spans="2:4" x14ac:dyDescent="0.3">
      <c r="B32157" s="211" t="str">
        <f t="shared" si="1006"/>
        <v/>
      </c>
      <c r="D32157" s="213" t="str">
        <f t="shared" si="1007"/>
        <v/>
      </c>
    </row>
    <row r="32158" spans="2:4" x14ac:dyDescent="0.3">
      <c r="B32158" s="211" t="str">
        <f t="shared" si="1006"/>
        <v/>
      </c>
      <c r="D32158" s="213" t="str">
        <f t="shared" si="1007"/>
        <v/>
      </c>
    </row>
    <row r="32159" spans="2:4" x14ac:dyDescent="0.3">
      <c r="B32159" s="211" t="str">
        <f t="shared" si="1006"/>
        <v/>
      </c>
      <c r="D32159" s="213" t="str">
        <f t="shared" si="1007"/>
        <v/>
      </c>
    </row>
    <row r="32160" spans="2:4" x14ac:dyDescent="0.3">
      <c r="B32160" s="211" t="str">
        <f t="shared" si="1006"/>
        <v/>
      </c>
      <c r="D32160" s="213" t="str">
        <f t="shared" si="1007"/>
        <v/>
      </c>
    </row>
    <row r="32161" spans="2:4" x14ac:dyDescent="0.3">
      <c r="B32161" s="211" t="str">
        <f t="shared" si="1006"/>
        <v/>
      </c>
      <c r="D32161" s="213" t="str">
        <f t="shared" si="1007"/>
        <v/>
      </c>
    </row>
    <row r="32162" spans="2:4" x14ac:dyDescent="0.3">
      <c r="B32162" s="211" t="str">
        <f t="shared" si="1006"/>
        <v/>
      </c>
      <c r="D32162" s="213" t="str">
        <f t="shared" si="1007"/>
        <v/>
      </c>
    </row>
    <row r="32163" spans="2:4" x14ac:dyDescent="0.3">
      <c r="B32163" s="211" t="str">
        <f t="shared" si="1006"/>
        <v/>
      </c>
      <c r="D32163" s="213" t="str">
        <f t="shared" si="1007"/>
        <v/>
      </c>
    </row>
    <row r="32164" spans="2:4" x14ac:dyDescent="0.3">
      <c r="B32164" s="211" t="str">
        <f t="shared" si="1006"/>
        <v/>
      </c>
      <c r="D32164" s="213" t="str">
        <f t="shared" si="1007"/>
        <v/>
      </c>
    </row>
    <row r="32165" spans="2:4" x14ac:dyDescent="0.3">
      <c r="B32165" s="211" t="str">
        <f t="shared" si="1006"/>
        <v/>
      </c>
      <c r="D32165" s="213" t="str">
        <f t="shared" si="1007"/>
        <v/>
      </c>
    </row>
    <row r="32166" spans="2:4" x14ac:dyDescent="0.3">
      <c r="B32166" s="211" t="str">
        <f t="shared" si="1006"/>
        <v/>
      </c>
      <c r="D32166" s="213" t="str">
        <f t="shared" si="1007"/>
        <v/>
      </c>
    </row>
    <row r="32167" spans="2:4" x14ac:dyDescent="0.3">
      <c r="B32167" s="211" t="str">
        <f t="shared" si="1006"/>
        <v/>
      </c>
      <c r="D32167" s="213" t="str">
        <f t="shared" si="1007"/>
        <v/>
      </c>
    </row>
    <row r="32168" spans="2:4" x14ac:dyDescent="0.3">
      <c r="B32168" s="211" t="str">
        <f t="shared" si="1006"/>
        <v/>
      </c>
      <c r="D32168" s="213" t="str">
        <f t="shared" si="1007"/>
        <v/>
      </c>
    </row>
    <row r="32169" spans="2:4" x14ac:dyDescent="0.3">
      <c r="B32169" s="211" t="str">
        <f t="shared" si="1006"/>
        <v/>
      </c>
      <c r="D32169" s="213" t="str">
        <f t="shared" si="1007"/>
        <v/>
      </c>
    </row>
    <row r="32170" spans="2:4" x14ac:dyDescent="0.3">
      <c r="B32170" s="211" t="str">
        <f t="shared" si="1006"/>
        <v/>
      </c>
      <c r="D32170" s="213" t="str">
        <f t="shared" si="1007"/>
        <v/>
      </c>
    </row>
    <row r="32171" spans="2:4" x14ac:dyDescent="0.3">
      <c r="B32171" s="211" t="str">
        <f t="shared" si="1006"/>
        <v/>
      </c>
      <c r="D32171" s="213" t="str">
        <f t="shared" si="1007"/>
        <v/>
      </c>
    </row>
    <row r="32172" spans="2:4" x14ac:dyDescent="0.3">
      <c r="B32172" s="211" t="str">
        <f t="shared" si="1006"/>
        <v/>
      </c>
      <c r="D32172" s="213" t="str">
        <f t="shared" si="1007"/>
        <v/>
      </c>
    </row>
    <row r="32173" spans="2:4" x14ac:dyDescent="0.3">
      <c r="B32173" s="211" t="str">
        <f t="shared" si="1006"/>
        <v/>
      </c>
      <c r="D32173" s="213" t="str">
        <f t="shared" si="1007"/>
        <v/>
      </c>
    </row>
    <row r="32174" spans="2:4" x14ac:dyDescent="0.3">
      <c r="B32174" s="211" t="str">
        <f t="shared" si="1006"/>
        <v/>
      </c>
      <c r="D32174" s="213" t="str">
        <f t="shared" si="1007"/>
        <v/>
      </c>
    </row>
    <row r="32175" spans="2:4" x14ac:dyDescent="0.3">
      <c r="B32175" s="211" t="str">
        <f t="shared" si="1006"/>
        <v/>
      </c>
      <c r="D32175" s="213" t="str">
        <f t="shared" si="1007"/>
        <v/>
      </c>
    </row>
    <row r="32176" spans="2:4" x14ac:dyDescent="0.3">
      <c r="B32176" s="211" t="str">
        <f t="shared" si="1006"/>
        <v/>
      </c>
      <c r="D32176" s="213" t="str">
        <f t="shared" si="1007"/>
        <v/>
      </c>
    </row>
    <row r="32177" spans="2:4" x14ac:dyDescent="0.3">
      <c r="B32177" s="211" t="str">
        <f t="shared" si="1006"/>
        <v/>
      </c>
      <c r="D32177" s="213" t="str">
        <f t="shared" si="1007"/>
        <v/>
      </c>
    </row>
    <row r="32178" spans="2:4" x14ac:dyDescent="0.3">
      <c r="B32178" s="211" t="str">
        <f t="shared" si="1006"/>
        <v/>
      </c>
      <c r="D32178" s="213" t="str">
        <f t="shared" si="1007"/>
        <v/>
      </c>
    </row>
    <row r="32179" spans="2:4" x14ac:dyDescent="0.3">
      <c r="B32179" s="211" t="str">
        <f t="shared" si="1006"/>
        <v/>
      </c>
      <c r="D32179" s="213" t="str">
        <f t="shared" si="1007"/>
        <v/>
      </c>
    </row>
    <row r="32180" spans="2:4" x14ac:dyDescent="0.3">
      <c r="B32180" s="211" t="str">
        <f t="shared" si="1006"/>
        <v/>
      </c>
      <c r="D32180" s="213" t="str">
        <f t="shared" si="1007"/>
        <v/>
      </c>
    </row>
    <row r="32181" spans="2:4" x14ac:dyDescent="0.3">
      <c r="B32181" s="211" t="str">
        <f t="shared" si="1006"/>
        <v/>
      </c>
      <c r="D32181" s="213" t="str">
        <f t="shared" si="1007"/>
        <v/>
      </c>
    </row>
    <row r="32182" spans="2:4" x14ac:dyDescent="0.3">
      <c r="B32182" s="211" t="str">
        <f t="shared" si="1006"/>
        <v/>
      </c>
      <c r="D32182" s="213" t="str">
        <f t="shared" si="1007"/>
        <v/>
      </c>
    </row>
    <row r="32183" spans="2:4" x14ac:dyDescent="0.3">
      <c r="B32183" s="211" t="str">
        <f t="shared" si="1006"/>
        <v/>
      </c>
      <c r="D32183" s="213" t="str">
        <f t="shared" si="1007"/>
        <v/>
      </c>
    </row>
    <row r="32184" spans="2:4" x14ac:dyDescent="0.3">
      <c r="B32184" s="211" t="str">
        <f t="shared" si="1006"/>
        <v/>
      </c>
      <c r="D32184" s="213" t="str">
        <f t="shared" si="1007"/>
        <v/>
      </c>
    </row>
    <row r="32185" spans="2:4" x14ac:dyDescent="0.3">
      <c r="B32185" s="211" t="str">
        <f t="shared" si="1006"/>
        <v/>
      </c>
      <c r="D32185" s="213" t="str">
        <f t="shared" si="1007"/>
        <v/>
      </c>
    </row>
    <row r="32186" spans="2:4" x14ac:dyDescent="0.3">
      <c r="B32186" s="211" t="str">
        <f t="shared" si="1006"/>
        <v/>
      </c>
      <c r="D32186" s="213" t="str">
        <f t="shared" si="1007"/>
        <v/>
      </c>
    </row>
    <row r="32187" spans="2:4" x14ac:dyDescent="0.3">
      <c r="B32187" s="211" t="str">
        <f t="shared" si="1006"/>
        <v/>
      </c>
      <c r="D32187" s="213" t="str">
        <f t="shared" si="1007"/>
        <v/>
      </c>
    </row>
    <row r="32188" spans="2:4" x14ac:dyDescent="0.3">
      <c r="B32188" s="211" t="str">
        <f t="shared" si="1006"/>
        <v/>
      </c>
      <c r="D32188" s="213" t="str">
        <f t="shared" si="1007"/>
        <v/>
      </c>
    </row>
    <row r="32189" spans="2:4" x14ac:dyDescent="0.3">
      <c r="B32189" s="211" t="str">
        <f t="shared" si="1006"/>
        <v/>
      </c>
      <c r="D32189" s="213" t="str">
        <f t="shared" si="1007"/>
        <v/>
      </c>
    </row>
    <row r="32190" spans="2:4" x14ac:dyDescent="0.3">
      <c r="B32190" s="211" t="str">
        <f t="shared" si="1006"/>
        <v/>
      </c>
      <c r="D32190" s="213" t="str">
        <f t="shared" si="1007"/>
        <v/>
      </c>
    </row>
    <row r="32191" spans="2:4" x14ac:dyDescent="0.3">
      <c r="B32191" s="211" t="str">
        <f t="shared" si="1006"/>
        <v/>
      </c>
      <c r="D32191" s="213" t="str">
        <f t="shared" si="1007"/>
        <v/>
      </c>
    </row>
    <row r="32192" spans="2:4" x14ac:dyDescent="0.3">
      <c r="B32192" s="211" t="str">
        <f t="shared" si="1006"/>
        <v/>
      </c>
      <c r="D32192" s="213" t="str">
        <f t="shared" si="1007"/>
        <v/>
      </c>
    </row>
    <row r="32193" spans="2:4" x14ac:dyDescent="0.3">
      <c r="B32193" s="211" t="str">
        <f t="shared" si="1006"/>
        <v/>
      </c>
      <c r="D32193" s="213" t="str">
        <f t="shared" si="1007"/>
        <v/>
      </c>
    </row>
    <row r="32194" spans="2:4" x14ac:dyDescent="0.3">
      <c r="B32194" s="211" t="str">
        <f t="shared" si="1006"/>
        <v/>
      </c>
      <c r="D32194" s="213" t="str">
        <f t="shared" si="1007"/>
        <v/>
      </c>
    </row>
    <row r="32195" spans="2:4" x14ac:dyDescent="0.3">
      <c r="B32195" s="211" t="str">
        <f t="shared" si="1006"/>
        <v/>
      </c>
      <c r="D32195" s="213" t="str">
        <f t="shared" si="1007"/>
        <v/>
      </c>
    </row>
    <row r="32196" spans="2:4" x14ac:dyDescent="0.3">
      <c r="B32196" s="211" t="str">
        <f t="shared" si="1006"/>
        <v/>
      </c>
      <c r="D32196" s="213" t="str">
        <f t="shared" si="1007"/>
        <v/>
      </c>
    </row>
    <row r="32197" spans="2:4" x14ac:dyDescent="0.3">
      <c r="B32197" s="211" t="str">
        <f t="shared" si="1006"/>
        <v/>
      </c>
      <c r="D32197" s="213" t="str">
        <f t="shared" si="1007"/>
        <v/>
      </c>
    </row>
    <row r="32198" spans="2:4" x14ac:dyDescent="0.3">
      <c r="B32198" s="211" t="str">
        <f t="shared" ref="B32198:B32261" si="1008">IF(NOT(ISBLANK(A32198)),INT(($B$2-A32198)/365.25),"")</f>
        <v/>
      </c>
      <c r="D32198" s="213" t="str">
        <f t="shared" ref="D32198:D32261" si="1009">_xlfn.IFNA(VLOOKUP(B32198,AgeGroups,2,TRUE),"")</f>
        <v/>
      </c>
    </row>
    <row r="32199" spans="2:4" x14ac:dyDescent="0.3">
      <c r="B32199" s="211" t="str">
        <f t="shared" si="1008"/>
        <v/>
      </c>
      <c r="D32199" s="213" t="str">
        <f t="shared" si="1009"/>
        <v/>
      </c>
    </row>
    <row r="32200" spans="2:4" x14ac:dyDescent="0.3">
      <c r="B32200" s="211" t="str">
        <f t="shared" si="1008"/>
        <v/>
      </c>
      <c r="D32200" s="213" t="str">
        <f t="shared" si="1009"/>
        <v/>
      </c>
    </row>
    <row r="32201" spans="2:4" x14ac:dyDescent="0.3">
      <c r="B32201" s="211" t="str">
        <f t="shared" si="1008"/>
        <v/>
      </c>
      <c r="D32201" s="213" t="str">
        <f t="shared" si="1009"/>
        <v/>
      </c>
    </row>
    <row r="32202" spans="2:4" x14ac:dyDescent="0.3">
      <c r="B32202" s="211" t="str">
        <f t="shared" si="1008"/>
        <v/>
      </c>
      <c r="D32202" s="213" t="str">
        <f t="shared" si="1009"/>
        <v/>
      </c>
    </row>
    <row r="32203" spans="2:4" x14ac:dyDescent="0.3">
      <c r="B32203" s="211" t="str">
        <f t="shared" si="1008"/>
        <v/>
      </c>
      <c r="D32203" s="213" t="str">
        <f t="shared" si="1009"/>
        <v/>
      </c>
    </row>
    <row r="32204" spans="2:4" x14ac:dyDescent="0.3">
      <c r="B32204" s="211" t="str">
        <f t="shared" si="1008"/>
        <v/>
      </c>
      <c r="D32204" s="213" t="str">
        <f t="shared" si="1009"/>
        <v/>
      </c>
    </row>
    <row r="32205" spans="2:4" x14ac:dyDescent="0.3">
      <c r="B32205" s="211" t="str">
        <f t="shared" si="1008"/>
        <v/>
      </c>
      <c r="D32205" s="213" t="str">
        <f t="shared" si="1009"/>
        <v/>
      </c>
    </row>
    <row r="32206" spans="2:4" x14ac:dyDescent="0.3">
      <c r="B32206" s="211" t="str">
        <f t="shared" si="1008"/>
        <v/>
      </c>
      <c r="D32206" s="213" t="str">
        <f t="shared" si="1009"/>
        <v/>
      </c>
    </row>
    <row r="32207" spans="2:4" x14ac:dyDescent="0.3">
      <c r="B32207" s="211" t="str">
        <f t="shared" si="1008"/>
        <v/>
      </c>
      <c r="D32207" s="213" t="str">
        <f t="shared" si="1009"/>
        <v/>
      </c>
    </row>
    <row r="32208" spans="2:4" x14ac:dyDescent="0.3">
      <c r="B32208" s="211" t="str">
        <f t="shared" si="1008"/>
        <v/>
      </c>
      <c r="D32208" s="213" t="str">
        <f t="shared" si="1009"/>
        <v/>
      </c>
    </row>
    <row r="32209" spans="2:4" x14ac:dyDescent="0.3">
      <c r="B32209" s="211" t="str">
        <f t="shared" si="1008"/>
        <v/>
      </c>
      <c r="D32209" s="213" t="str">
        <f t="shared" si="1009"/>
        <v/>
      </c>
    </row>
    <row r="32210" spans="2:4" x14ac:dyDescent="0.3">
      <c r="B32210" s="211" t="str">
        <f t="shared" si="1008"/>
        <v/>
      </c>
      <c r="D32210" s="213" t="str">
        <f t="shared" si="1009"/>
        <v/>
      </c>
    </row>
    <row r="32211" spans="2:4" x14ac:dyDescent="0.3">
      <c r="B32211" s="211" t="str">
        <f t="shared" si="1008"/>
        <v/>
      </c>
      <c r="D32211" s="213" t="str">
        <f t="shared" si="1009"/>
        <v/>
      </c>
    </row>
    <row r="32212" spans="2:4" x14ac:dyDescent="0.3">
      <c r="B32212" s="211" t="str">
        <f t="shared" si="1008"/>
        <v/>
      </c>
      <c r="D32212" s="213" t="str">
        <f t="shared" si="1009"/>
        <v/>
      </c>
    </row>
    <row r="32213" spans="2:4" x14ac:dyDescent="0.3">
      <c r="B32213" s="211" t="str">
        <f t="shared" si="1008"/>
        <v/>
      </c>
      <c r="D32213" s="213" t="str">
        <f t="shared" si="1009"/>
        <v/>
      </c>
    </row>
    <row r="32214" spans="2:4" x14ac:dyDescent="0.3">
      <c r="B32214" s="211" t="str">
        <f t="shared" si="1008"/>
        <v/>
      </c>
      <c r="D32214" s="213" t="str">
        <f t="shared" si="1009"/>
        <v/>
      </c>
    </row>
    <row r="32215" spans="2:4" x14ac:dyDescent="0.3">
      <c r="B32215" s="211" t="str">
        <f t="shared" si="1008"/>
        <v/>
      </c>
      <c r="D32215" s="213" t="str">
        <f t="shared" si="1009"/>
        <v/>
      </c>
    </row>
    <row r="32216" spans="2:4" x14ac:dyDescent="0.3">
      <c r="B32216" s="211" t="str">
        <f t="shared" si="1008"/>
        <v/>
      </c>
      <c r="D32216" s="213" t="str">
        <f t="shared" si="1009"/>
        <v/>
      </c>
    </row>
    <row r="32217" spans="2:4" x14ac:dyDescent="0.3">
      <c r="B32217" s="211" t="str">
        <f t="shared" si="1008"/>
        <v/>
      </c>
      <c r="D32217" s="213" t="str">
        <f t="shared" si="1009"/>
        <v/>
      </c>
    </row>
    <row r="32218" spans="2:4" x14ac:dyDescent="0.3">
      <c r="B32218" s="211" t="str">
        <f t="shared" si="1008"/>
        <v/>
      </c>
      <c r="D32218" s="213" t="str">
        <f t="shared" si="1009"/>
        <v/>
      </c>
    </row>
    <row r="32219" spans="2:4" x14ac:dyDescent="0.3">
      <c r="B32219" s="211" t="str">
        <f t="shared" si="1008"/>
        <v/>
      </c>
      <c r="D32219" s="213" t="str">
        <f t="shared" si="1009"/>
        <v/>
      </c>
    </row>
    <row r="32220" spans="2:4" x14ac:dyDescent="0.3">
      <c r="B32220" s="211" t="str">
        <f t="shared" si="1008"/>
        <v/>
      </c>
      <c r="D32220" s="213" t="str">
        <f t="shared" si="1009"/>
        <v/>
      </c>
    </row>
    <row r="32221" spans="2:4" x14ac:dyDescent="0.3">
      <c r="B32221" s="211" t="str">
        <f t="shared" si="1008"/>
        <v/>
      </c>
      <c r="D32221" s="213" t="str">
        <f t="shared" si="1009"/>
        <v/>
      </c>
    </row>
    <row r="32222" spans="2:4" x14ac:dyDescent="0.3">
      <c r="B32222" s="211" t="str">
        <f t="shared" si="1008"/>
        <v/>
      </c>
      <c r="D32222" s="213" t="str">
        <f t="shared" si="1009"/>
        <v/>
      </c>
    </row>
    <row r="32223" spans="2:4" x14ac:dyDescent="0.3">
      <c r="B32223" s="211" t="str">
        <f t="shared" si="1008"/>
        <v/>
      </c>
      <c r="D32223" s="213" t="str">
        <f t="shared" si="1009"/>
        <v/>
      </c>
    </row>
    <row r="32224" spans="2:4" x14ac:dyDescent="0.3">
      <c r="B32224" s="211" t="str">
        <f t="shared" si="1008"/>
        <v/>
      </c>
      <c r="D32224" s="213" t="str">
        <f t="shared" si="1009"/>
        <v/>
      </c>
    </row>
    <row r="32225" spans="2:4" x14ac:dyDescent="0.3">
      <c r="B32225" s="211" t="str">
        <f t="shared" si="1008"/>
        <v/>
      </c>
      <c r="D32225" s="213" t="str">
        <f t="shared" si="1009"/>
        <v/>
      </c>
    </row>
    <row r="32226" spans="2:4" x14ac:dyDescent="0.3">
      <c r="B32226" s="211" t="str">
        <f t="shared" si="1008"/>
        <v/>
      </c>
      <c r="D32226" s="213" t="str">
        <f t="shared" si="1009"/>
        <v/>
      </c>
    </row>
    <row r="32227" spans="2:4" x14ac:dyDescent="0.3">
      <c r="B32227" s="211" t="str">
        <f t="shared" si="1008"/>
        <v/>
      </c>
      <c r="D32227" s="213" t="str">
        <f t="shared" si="1009"/>
        <v/>
      </c>
    </row>
    <row r="32228" spans="2:4" x14ac:dyDescent="0.3">
      <c r="B32228" s="211" t="str">
        <f t="shared" si="1008"/>
        <v/>
      </c>
      <c r="D32228" s="213" t="str">
        <f t="shared" si="1009"/>
        <v/>
      </c>
    </row>
    <row r="32229" spans="2:4" x14ac:dyDescent="0.3">
      <c r="B32229" s="211" t="str">
        <f t="shared" si="1008"/>
        <v/>
      </c>
      <c r="D32229" s="213" t="str">
        <f t="shared" si="1009"/>
        <v/>
      </c>
    </row>
    <row r="32230" spans="2:4" x14ac:dyDescent="0.3">
      <c r="B32230" s="211" t="str">
        <f t="shared" si="1008"/>
        <v/>
      </c>
      <c r="D32230" s="213" t="str">
        <f t="shared" si="1009"/>
        <v/>
      </c>
    </row>
    <row r="32231" spans="2:4" x14ac:dyDescent="0.3">
      <c r="B32231" s="211" t="str">
        <f t="shared" si="1008"/>
        <v/>
      </c>
      <c r="D32231" s="213" t="str">
        <f t="shared" si="1009"/>
        <v/>
      </c>
    </row>
    <row r="32232" spans="2:4" x14ac:dyDescent="0.3">
      <c r="B32232" s="211" t="str">
        <f t="shared" si="1008"/>
        <v/>
      </c>
      <c r="D32232" s="213" t="str">
        <f t="shared" si="1009"/>
        <v/>
      </c>
    </row>
    <row r="32233" spans="2:4" x14ac:dyDescent="0.3">
      <c r="B32233" s="211" t="str">
        <f t="shared" si="1008"/>
        <v/>
      </c>
      <c r="D32233" s="213" t="str">
        <f t="shared" si="1009"/>
        <v/>
      </c>
    </row>
    <row r="32234" spans="2:4" x14ac:dyDescent="0.3">
      <c r="B32234" s="211" t="str">
        <f t="shared" si="1008"/>
        <v/>
      </c>
      <c r="D32234" s="213" t="str">
        <f t="shared" si="1009"/>
        <v/>
      </c>
    </row>
    <row r="32235" spans="2:4" x14ac:dyDescent="0.3">
      <c r="B32235" s="211" t="str">
        <f t="shared" si="1008"/>
        <v/>
      </c>
      <c r="D32235" s="213" t="str">
        <f t="shared" si="1009"/>
        <v/>
      </c>
    </row>
    <row r="32236" spans="2:4" x14ac:dyDescent="0.3">
      <c r="B32236" s="211" t="str">
        <f t="shared" si="1008"/>
        <v/>
      </c>
      <c r="D32236" s="213" t="str">
        <f t="shared" si="1009"/>
        <v/>
      </c>
    </row>
    <row r="32237" spans="2:4" x14ac:dyDescent="0.3">
      <c r="B32237" s="211" t="str">
        <f t="shared" si="1008"/>
        <v/>
      </c>
      <c r="D32237" s="213" t="str">
        <f t="shared" si="1009"/>
        <v/>
      </c>
    </row>
    <row r="32238" spans="2:4" x14ac:dyDescent="0.3">
      <c r="B32238" s="211" t="str">
        <f t="shared" si="1008"/>
        <v/>
      </c>
      <c r="D32238" s="213" t="str">
        <f t="shared" si="1009"/>
        <v/>
      </c>
    </row>
    <row r="32239" spans="2:4" x14ac:dyDescent="0.3">
      <c r="B32239" s="211" t="str">
        <f t="shared" si="1008"/>
        <v/>
      </c>
      <c r="D32239" s="213" t="str">
        <f t="shared" si="1009"/>
        <v/>
      </c>
    </row>
    <row r="32240" spans="2:4" x14ac:dyDescent="0.3">
      <c r="B32240" s="211" t="str">
        <f t="shared" si="1008"/>
        <v/>
      </c>
      <c r="D32240" s="213" t="str">
        <f t="shared" si="1009"/>
        <v/>
      </c>
    </row>
    <row r="32241" spans="2:4" x14ac:dyDescent="0.3">
      <c r="B32241" s="211" t="str">
        <f t="shared" si="1008"/>
        <v/>
      </c>
      <c r="D32241" s="213" t="str">
        <f t="shared" si="1009"/>
        <v/>
      </c>
    </row>
    <row r="32242" spans="2:4" x14ac:dyDescent="0.3">
      <c r="B32242" s="211" t="str">
        <f t="shared" si="1008"/>
        <v/>
      </c>
      <c r="D32242" s="213" t="str">
        <f t="shared" si="1009"/>
        <v/>
      </c>
    </row>
    <row r="32243" spans="2:4" x14ac:dyDescent="0.3">
      <c r="B32243" s="211" t="str">
        <f t="shared" si="1008"/>
        <v/>
      </c>
      <c r="D32243" s="213" t="str">
        <f t="shared" si="1009"/>
        <v/>
      </c>
    </row>
    <row r="32244" spans="2:4" x14ac:dyDescent="0.3">
      <c r="B32244" s="211" t="str">
        <f t="shared" si="1008"/>
        <v/>
      </c>
      <c r="D32244" s="213" t="str">
        <f t="shared" si="1009"/>
        <v/>
      </c>
    </row>
    <row r="32245" spans="2:4" x14ac:dyDescent="0.3">
      <c r="B32245" s="211" t="str">
        <f t="shared" si="1008"/>
        <v/>
      </c>
      <c r="D32245" s="213" t="str">
        <f t="shared" si="1009"/>
        <v/>
      </c>
    </row>
    <row r="32246" spans="2:4" x14ac:dyDescent="0.3">
      <c r="B32246" s="211" t="str">
        <f t="shared" si="1008"/>
        <v/>
      </c>
      <c r="D32246" s="213" t="str">
        <f t="shared" si="1009"/>
        <v/>
      </c>
    </row>
    <row r="32247" spans="2:4" x14ac:dyDescent="0.3">
      <c r="B32247" s="211" t="str">
        <f t="shared" si="1008"/>
        <v/>
      </c>
      <c r="D32247" s="213" t="str">
        <f t="shared" si="1009"/>
        <v/>
      </c>
    </row>
    <row r="32248" spans="2:4" x14ac:dyDescent="0.3">
      <c r="B32248" s="211" t="str">
        <f t="shared" si="1008"/>
        <v/>
      </c>
      <c r="D32248" s="213" t="str">
        <f t="shared" si="1009"/>
        <v/>
      </c>
    </row>
    <row r="32249" spans="2:4" x14ac:dyDescent="0.3">
      <c r="B32249" s="211" t="str">
        <f t="shared" si="1008"/>
        <v/>
      </c>
      <c r="D32249" s="213" t="str">
        <f t="shared" si="1009"/>
        <v/>
      </c>
    </row>
    <row r="32250" spans="2:4" x14ac:dyDescent="0.3">
      <c r="B32250" s="211" t="str">
        <f t="shared" si="1008"/>
        <v/>
      </c>
      <c r="D32250" s="213" t="str">
        <f t="shared" si="1009"/>
        <v/>
      </c>
    </row>
    <row r="32251" spans="2:4" x14ac:dyDescent="0.3">
      <c r="B32251" s="211" t="str">
        <f t="shared" si="1008"/>
        <v/>
      </c>
      <c r="D32251" s="213" t="str">
        <f t="shared" si="1009"/>
        <v/>
      </c>
    </row>
    <row r="32252" spans="2:4" x14ac:dyDescent="0.3">
      <c r="B32252" s="211" t="str">
        <f t="shared" si="1008"/>
        <v/>
      </c>
      <c r="D32252" s="213" t="str">
        <f t="shared" si="1009"/>
        <v/>
      </c>
    </row>
    <row r="32253" spans="2:4" x14ac:dyDescent="0.3">
      <c r="B32253" s="211" t="str">
        <f t="shared" si="1008"/>
        <v/>
      </c>
      <c r="D32253" s="213" t="str">
        <f t="shared" si="1009"/>
        <v/>
      </c>
    </row>
    <row r="32254" spans="2:4" x14ac:dyDescent="0.3">
      <c r="B32254" s="211" t="str">
        <f t="shared" si="1008"/>
        <v/>
      </c>
      <c r="D32254" s="213" t="str">
        <f t="shared" si="1009"/>
        <v/>
      </c>
    </row>
    <row r="32255" spans="2:4" x14ac:dyDescent="0.3">
      <c r="B32255" s="211" t="str">
        <f t="shared" si="1008"/>
        <v/>
      </c>
      <c r="D32255" s="213" t="str">
        <f t="shared" si="1009"/>
        <v/>
      </c>
    </row>
    <row r="32256" spans="2:4" x14ac:dyDescent="0.3">
      <c r="B32256" s="211" t="str">
        <f t="shared" si="1008"/>
        <v/>
      </c>
      <c r="D32256" s="213" t="str">
        <f t="shared" si="1009"/>
        <v/>
      </c>
    </row>
    <row r="32257" spans="2:4" x14ac:dyDescent="0.3">
      <c r="B32257" s="211" t="str">
        <f t="shared" si="1008"/>
        <v/>
      </c>
      <c r="D32257" s="213" t="str">
        <f t="shared" si="1009"/>
        <v/>
      </c>
    </row>
    <row r="32258" spans="2:4" x14ac:dyDescent="0.3">
      <c r="B32258" s="211" t="str">
        <f t="shared" si="1008"/>
        <v/>
      </c>
      <c r="D32258" s="213" t="str">
        <f t="shared" si="1009"/>
        <v/>
      </c>
    </row>
    <row r="32259" spans="2:4" x14ac:dyDescent="0.3">
      <c r="B32259" s="211" t="str">
        <f t="shared" si="1008"/>
        <v/>
      </c>
      <c r="D32259" s="213" t="str">
        <f t="shared" si="1009"/>
        <v/>
      </c>
    </row>
    <row r="32260" spans="2:4" x14ac:dyDescent="0.3">
      <c r="B32260" s="211" t="str">
        <f t="shared" si="1008"/>
        <v/>
      </c>
      <c r="D32260" s="213" t="str">
        <f t="shared" si="1009"/>
        <v/>
      </c>
    </row>
    <row r="32261" spans="2:4" x14ac:dyDescent="0.3">
      <c r="B32261" s="211" t="str">
        <f t="shared" si="1008"/>
        <v/>
      </c>
      <c r="D32261" s="213" t="str">
        <f t="shared" si="1009"/>
        <v/>
      </c>
    </row>
    <row r="32262" spans="2:4" x14ac:dyDescent="0.3">
      <c r="B32262" s="211" t="str">
        <f t="shared" ref="B32262:B32325" si="1010">IF(NOT(ISBLANK(A32262)),INT(($B$2-A32262)/365.25),"")</f>
        <v/>
      </c>
      <c r="D32262" s="213" t="str">
        <f t="shared" ref="D32262:D32325" si="1011">_xlfn.IFNA(VLOOKUP(B32262,AgeGroups,2,TRUE),"")</f>
        <v/>
      </c>
    </row>
    <row r="32263" spans="2:4" x14ac:dyDescent="0.3">
      <c r="B32263" s="211" t="str">
        <f t="shared" si="1010"/>
        <v/>
      </c>
      <c r="D32263" s="213" t="str">
        <f t="shared" si="1011"/>
        <v/>
      </c>
    </row>
    <row r="32264" spans="2:4" x14ac:dyDescent="0.3">
      <c r="B32264" s="211" t="str">
        <f t="shared" si="1010"/>
        <v/>
      </c>
      <c r="D32264" s="213" t="str">
        <f t="shared" si="1011"/>
        <v/>
      </c>
    </row>
    <row r="32265" spans="2:4" x14ac:dyDescent="0.3">
      <c r="B32265" s="211" t="str">
        <f t="shared" si="1010"/>
        <v/>
      </c>
      <c r="D32265" s="213" t="str">
        <f t="shared" si="1011"/>
        <v/>
      </c>
    </row>
    <row r="32266" spans="2:4" x14ac:dyDescent="0.3">
      <c r="B32266" s="211" t="str">
        <f t="shared" si="1010"/>
        <v/>
      </c>
      <c r="D32266" s="213" t="str">
        <f t="shared" si="1011"/>
        <v/>
      </c>
    </row>
    <row r="32267" spans="2:4" x14ac:dyDescent="0.3">
      <c r="B32267" s="211" t="str">
        <f t="shared" si="1010"/>
        <v/>
      </c>
      <c r="D32267" s="213" t="str">
        <f t="shared" si="1011"/>
        <v/>
      </c>
    </row>
    <row r="32268" spans="2:4" x14ac:dyDescent="0.3">
      <c r="B32268" s="211" t="str">
        <f t="shared" si="1010"/>
        <v/>
      </c>
      <c r="D32268" s="213" t="str">
        <f t="shared" si="1011"/>
        <v/>
      </c>
    </row>
    <row r="32269" spans="2:4" x14ac:dyDescent="0.3">
      <c r="B32269" s="211" t="str">
        <f t="shared" si="1010"/>
        <v/>
      </c>
      <c r="D32269" s="213" t="str">
        <f t="shared" si="1011"/>
        <v/>
      </c>
    </row>
    <row r="32270" spans="2:4" x14ac:dyDescent="0.3">
      <c r="B32270" s="211" t="str">
        <f t="shared" si="1010"/>
        <v/>
      </c>
      <c r="D32270" s="213" t="str">
        <f t="shared" si="1011"/>
        <v/>
      </c>
    </row>
    <row r="32271" spans="2:4" x14ac:dyDescent="0.3">
      <c r="B32271" s="211" t="str">
        <f t="shared" si="1010"/>
        <v/>
      </c>
      <c r="D32271" s="213" t="str">
        <f t="shared" si="1011"/>
        <v/>
      </c>
    </row>
    <row r="32272" spans="2:4" x14ac:dyDescent="0.3">
      <c r="B32272" s="211" t="str">
        <f t="shared" si="1010"/>
        <v/>
      </c>
      <c r="D32272" s="213" t="str">
        <f t="shared" si="1011"/>
        <v/>
      </c>
    </row>
    <row r="32273" spans="2:4" x14ac:dyDescent="0.3">
      <c r="B32273" s="211" t="str">
        <f t="shared" si="1010"/>
        <v/>
      </c>
      <c r="D32273" s="213" t="str">
        <f t="shared" si="1011"/>
        <v/>
      </c>
    </row>
    <row r="32274" spans="2:4" x14ac:dyDescent="0.3">
      <c r="B32274" s="211" t="str">
        <f t="shared" si="1010"/>
        <v/>
      </c>
      <c r="D32274" s="213" t="str">
        <f t="shared" si="1011"/>
        <v/>
      </c>
    </row>
    <row r="32275" spans="2:4" x14ac:dyDescent="0.3">
      <c r="B32275" s="211" t="str">
        <f t="shared" si="1010"/>
        <v/>
      </c>
      <c r="D32275" s="213" t="str">
        <f t="shared" si="1011"/>
        <v/>
      </c>
    </row>
    <row r="32276" spans="2:4" x14ac:dyDescent="0.3">
      <c r="B32276" s="211" t="str">
        <f t="shared" si="1010"/>
        <v/>
      </c>
      <c r="D32276" s="213" t="str">
        <f t="shared" si="1011"/>
        <v/>
      </c>
    </row>
    <row r="32277" spans="2:4" x14ac:dyDescent="0.3">
      <c r="B32277" s="211" t="str">
        <f t="shared" si="1010"/>
        <v/>
      </c>
      <c r="D32277" s="213" t="str">
        <f t="shared" si="1011"/>
        <v/>
      </c>
    </row>
    <row r="32278" spans="2:4" x14ac:dyDescent="0.3">
      <c r="B32278" s="211" t="str">
        <f t="shared" si="1010"/>
        <v/>
      </c>
      <c r="D32278" s="213" t="str">
        <f t="shared" si="1011"/>
        <v/>
      </c>
    </row>
    <row r="32279" spans="2:4" x14ac:dyDescent="0.3">
      <c r="B32279" s="211" t="str">
        <f t="shared" si="1010"/>
        <v/>
      </c>
      <c r="D32279" s="213" t="str">
        <f t="shared" si="1011"/>
        <v/>
      </c>
    </row>
    <row r="32280" spans="2:4" x14ac:dyDescent="0.3">
      <c r="B32280" s="211" t="str">
        <f t="shared" si="1010"/>
        <v/>
      </c>
      <c r="D32280" s="213" t="str">
        <f t="shared" si="1011"/>
        <v/>
      </c>
    </row>
    <row r="32281" spans="2:4" x14ac:dyDescent="0.3">
      <c r="B32281" s="211" t="str">
        <f t="shared" si="1010"/>
        <v/>
      </c>
      <c r="D32281" s="213" t="str">
        <f t="shared" si="1011"/>
        <v/>
      </c>
    </row>
    <row r="32282" spans="2:4" x14ac:dyDescent="0.3">
      <c r="B32282" s="211" t="str">
        <f t="shared" si="1010"/>
        <v/>
      </c>
      <c r="D32282" s="213" t="str">
        <f t="shared" si="1011"/>
        <v/>
      </c>
    </row>
    <row r="32283" spans="2:4" x14ac:dyDescent="0.3">
      <c r="B32283" s="211" t="str">
        <f t="shared" si="1010"/>
        <v/>
      </c>
      <c r="D32283" s="213" t="str">
        <f t="shared" si="1011"/>
        <v/>
      </c>
    </row>
    <row r="32284" spans="2:4" x14ac:dyDescent="0.3">
      <c r="B32284" s="211" t="str">
        <f t="shared" si="1010"/>
        <v/>
      </c>
      <c r="D32284" s="213" t="str">
        <f t="shared" si="1011"/>
        <v/>
      </c>
    </row>
    <row r="32285" spans="2:4" x14ac:dyDescent="0.3">
      <c r="B32285" s="211" t="str">
        <f t="shared" si="1010"/>
        <v/>
      </c>
      <c r="D32285" s="213" t="str">
        <f t="shared" si="1011"/>
        <v/>
      </c>
    </row>
    <row r="32286" spans="2:4" x14ac:dyDescent="0.3">
      <c r="B32286" s="211" t="str">
        <f t="shared" si="1010"/>
        <v/>
      </c>
      <c r="D32286" s="213" t="str">
        <f t="shared" si="1011"/>
        <v/>
      </c>
    </row>
    <row r="32287" spans="2:4" x14ac:dyDescent="0.3">
      <c r="B32287" s="211" t="str">
        <f t="shared" si="1010"/>
        <v/>
      </c>
      <c r="D32287" s="213" t="str">
        <f t="shared" si="1011"/>
        <v/>
      </c>
    </row>
    <row r="32288" spans="2:4" x14ac:dyDescent="0.3">
      <c r="B32288" s="211" t="str">
        <f t="shared" si="1010"/>
        <v/>
      </c>
      <c r="D32288" s="213" t="str">
        <f t="shared" si="1011"/>
        <v/>
      </c>
    </row>
    <row r="32289" spans="2:4" x14ac:dyDescent="0.3">
      <c r="B32289" s="211" t="str">
        <f t="shared" si="1010"/>
        <v/>
      </c>
      <c r="D32289" s="213" t="str">
        <f t="shared" si="1011"/>
        <v/>
      </c>
    </row>
    <row r="32290" spans="2:4" x14ac:dyDescent="0.3">
      <c r="B32290" s="211" t="str">
        <f t="shared" si="1010"/>
        <v/>
      </c>
      <c r="D32290" s="213" t="str">
        <f t="shared" si="1011"/>
        <v/>
      </c>
    </row>
    <row r="32291" spans="2:4" x14ac:dyDescent="0.3">
      <c r="B32291" s="211" t="str">
        <f t="shared" si="1010"/>
        <v/>
      </c>
      <c r="D32291" s="213" t="str">
        <f t="shared" si="1011"/>
        <v/>
      </c>
    </row>
    <row r="32292" spans="2:4" x14ac:dyDescent="0.3">
      <c r="B32292" s="211" t="str">
        <f t="shared" si="1010"/>
        <v/>
      </c>
      <c r="D32292" s="213" t="str">
        <f t="shared" si="1011"/>
        <v/>
      </c>
    </row>
    <row r="32293" spans="2:4" x14ac:dyDescent="0.3">
      <c r="B32293" s="211" t="str">
        <f t="shared" si="1010"/>
        <v/>
      </c>
      <c r="D32293" s="213" t="str">
        <f t="shared" si="1011"/>
        <v/>
      </c>
    </row>
    <row r="32294" spans="2:4" x14ac:dyDescent="0.3">
      <c r="B32294" s="211" t="str">
        <f t="shared" si="1010"/>
        <v/>
      </c>
      <c r="D32294" s="213" t="str">
        <f t="shared" si="1011"/>
        <v/>
      </c>
    </row>
    <row r="32295" spans="2:4" x14ac:dyDescent="0.3">
      <c r="B32295" s="211" t="str">
        <f t="shared" si="1010"/>
        <v/>
      </c>
      <c r="D32295" s="213" t="str">
        <f t="shared" si="1011"/>
        <v/>
      </c>
    </row>
    <row r="32296" spans="2:4" x14ac:dyDescent="0.3">
      <c r="B32296" s="211" t="str">
        <f t="shared" si="1010"/>
        <v/>
      </c>
      <c r="D32296" s="213" t="str">
        <f t="shared" si="1011"/>
        <v/>
      </c>
    </row>
    <row r="32297" spans="2:4" x14ac:dyDescent="0.3">
      <c r="B32297" s="211" t="str">
        <f t="shared" si="1010"/>
        <v/>
      </c>
      <c r="D32297" s="213" t="str">
        <f t="shared" si="1011"/>
        <v/>
      </c>
    </row>
    <row r="32298" spans="2:4" x14ac:dyDescent="0.3">
      <c r="B32298" s="211" t="str">
        <f t="shared" si="1010"/>
        <v/>
      </c>
      <c r="D32298" s="213" t="str">
        <f t="shared" si="1011"/>
        <v/>
      </c>
    </row>
    <row r="32299" spans="2:4" x14ac:dyDescent="0.3">
      <c r="B32299" s="211" t="str">
        <f t="shared" si="1010"/>
        <v/>
      </c>
      <c r="D32299" s="213" t="str">
        <f t="shared" si="1011"/>
        <v/>
      </c>
    </row>
    <row r="32300" spans="2:4" x14ac:dyDescent="0.3">
      <c r="B32300" s="211" t="str">
        <f t="shared" si="1010"/>
        <v/>
      </c>
      <c r="D32300" s="213" t="str">
        <f t="shared" si="1011"/>
        <v/>
      </c>
    </row>
    <row r="32301" spans="2:4" x14ac:dyDescent="0.3">
      <c r="B32301" s="211" t="str">
        <f t="shared" si="1010"/>
        <v/>
      </c>
      <c r="D32301" s="213" t="str">
        <f t="shared" si="1011"/>
        <v/>
      </c>
    </row>
    <row r="32302" spans="2:4" x14ac:dyDescent="0.3">
      <c r="B32302" s="211" t="str">
        <f t="shared" si="1010"/>
        <v/>
      </c>
      <c r="D32302" s="213" t="str">
        <f t="shared" si="1011"/>
        <v/>
      </c>
    </row>
    <row r="32303" spans="2:4" x14ac:dyDescent="0.3">
      <c r="B32303" s="211" t="str">
        <f t="shared" si="1010"/>
        <v/>
      </c>
      <c r="D32303" s="213" t="str">
        <f t="shared" si="1011"/>
        <v/>
      </c>
    </row>
    <row r="32304" spans="2:4" x14ac:dyDescent="0.3">
      <c r="B32304" s="211" t="str">
        <f t="shared" si="1010"/>
        <v/>
      </c>
      <c r="D32304" s="213" t="str">
        <f t="shared" si="1011"/>
        <v/>
      </c>
    </row>
    <row r="32305" spans="2:4" x14ac:dyDescent="0.3">
      <c r="B32305" s="211" t="str">
        <f t="shared" si="1010"/>
        <v/>
      </c>
      <c r="D32305" s="213" t="str">
        <f t="shared" si="1011"/>
        <v/>
      </c>
    </row>
    <row r="32306" spans="2:4" x14ac:dyDescent="0.3">
      <c r="B32306" s="211" t="str">
        <f t="shared" si="1010"/>
        <v/>
      </c>
      <c r="D32306" s="213" t="str">
        <f t="shared" si="1011"/>
        <v/>
      </c>
    </row>
    <row r="32307" spans="2:4" x14ac:dyDescent="0.3">
      <c r="B32307" s="211" t="str">
        <f t="shared" si="1010"/>
        <v/>
      </c>
      <c r="D32307" s="213" t="str">
        <f t="shared" si="1011"/>
        <v/>
      </c>
    </row>
    <row r="32308" spans="2:4" x14ac:dyDescent="0.3">
      <c r="B32308" s="211" t="str">
        <f t="shared" si="1010"/>
        <v/>
      </c>
      <c r="D32308" s="213" t="str">
        <f t="shared" si="1011"/>
        <v/>
      </c>
    </row>
    <row r="32309" spans="2:4" x14ac:dyDescent="0.3">
      <c r="B32309" s="211" t="str">
        <f t="shared" si="1010"/>
        <v/>
      </c>
      <c r="D32309" s="213" t="str">
        <f t="shared" si="1011"/>
        <v/>
      </c>
    </row>
    <row r="32310" spans="2:4" x14ac:dyDescent="0.3">
      <c r="B32310" s="211" t="str">
        <f t="shared" si="1010"/>
        <v/>
      </c>
      <c r="D32310" s="213" t="str">
        <f t="shared" si="1011"/>
        <v/>
      </c>
    </row>
    <row r="32311" spans="2:4" x14ac:dyDescent="0.3">
      <c r="B32311" s="211" t="str">
        <f t="shared" si="1010"/>
        <v/>
      </c>
      <c r="D32311" s="213" t="str">
        <f t="shared" si="1011"/>
        <v/>
      </c>
    </row>
    <row r="32312" spans="2:4" x14ac:dyDescent="0.3">
      <c r="B32312" s="211" t="str">
        <f t="shared" si="1010"/>
        <v/>
      </c>
      <c r="D32312" s="213" t="str">
        <f t="shared" si="1011"/>
        <v/>
      </c>
    </row>
    <row r="32313" spans="2:4" x14ac:dyDescent="0.3">
      <c r="B32313" s="211" t="str">
        <f t="shared" si="1010"/>
        <v/>
      </c>
      <c r="D32313" s="213" t="str">
        <f t="shared" si="1011"/>
        <v/>
      </c>
    </row>
    <row r="32314" spans="2:4" x14ac:dyDescent="0.3">
      <c r="B32314" s="211" t="str">
        <f t="shared" si="1010"/>
        <v/>
      </c>
      <c r="D32314" s="213" t="str">
        <f t="shared" si="1011"/>
        <v/>
      </c>
    </row>
    <row r="32315" spans="2:4" x14ac:dyDescent="0.3">
      <c r="B32315" s="211" t="str">
        <f t="shared" si="1010"/>
        <v/>
      </c>
      <c r="D32315" s="213" t="str">
        <f t="shared" si="1011"/>
        <v/>
      </c>
    </row>
    <row r="32316" spans="2:4" x14ac:dyDescent="0.3">
      <c r="B32316" s="211" t="str">
        <f t="shared" si="1010"/>
        <v/>
      </c>
      <c r="D32316" s="213" t="str">
        <f t="shared" si="1011"/>
        <v/>
      </c>
    </row>
    <row r="32317" spans="2:4" x14ac:dyDescent="0.3">
      <c r="B32317" s="211" t="str">
        <f t="shared" si="1010"/>
        <v/>
      </c>
      <c r="D32317" s="213" t="str">
        <f t="shared" si="1011"/>
        <v/>
      </c>
    </row>
    <row r="32318" spans="2:4" x14ac:dyDescent="0.3">
      <c r="B32318" s="211" t="str">
        <f t="shared" si="1010"/>
        <v/>
      </c>
      <c r="D32318" s="213" t="str">
        <f t="shared" si="1011"/>
        <v/>
      </c>
    </row>
    <row r="32319" spans="2:4" x14ac:dyDescent="0.3">
      <c r="B32319" s="211" t="str">
        <f t="shared" si="1010"/>
        <v/>
      </c>
      <c r="D32319" s="213" t="str">
        <f t="shared" si="1011"/>
        <v/>
      </c>
    </row>
    <row r="32320" spans="2:4" x14ac:dyDescent="0.3">
      <c r="B32320" s="211" t="str">
        <f t="shared" si="1010"/>
        <v/>
      </c>
      <c r="D32320" s="213" t="str">
        <f t="shared" si="1011"/>
        <v/>
      </c>
    </row>
    <row r="32321" spans="2:4" x14ac:dyDescent="0.3">
      <c r="B32321" s="211" t="str">
        <f t="shared" si="1010"/>
        <v/>
      </c>
      <c r="D32321" s="213" t="str">
        <f t="shared" si="1011"/>
        <v/>
      </c>
    </row>
    <row r="32322" spans="2:4" x14ac:dyDescent="0.3">
      <c r="B32322" s="211" t="str">
        <f t="shared" si="1010"/>
        <v/>
      </c>
      <c r="D32322" s="213" t="str">
        <f t="shared" si="1011"/>
        <v/>
      </c>
    </row>
    <row r="32323" spans="2:4" x14ac:dyDescent="0.3">
      <c r="B32323" s="211" t="str">
        <f t="shared" si="1010"/>
        <v/>
      </c>
      <c r="D32323" s="213" t="str">
        <f t="shared" si="1011"/>
        <v/>
      </c>
    </row>
    <row r="32324" spans="2:4" x14ac:dyDescent="0.3">
      <c r="B32324" s="211" t="str">
        <f t="shared" si="1010"/>
        <v/>
      </c>
      <c r="D32324" s="213" t="str">
        <f t="shared" si="1011"/>
        <v/>
      </c>
    </row>
    <row r="32325" spans="2:4" x14ac:dyDescent="0.3">
      <c r="B32325" s="211" t="str">
        <f t="shared" si="1010"/>
        <v/>
      </c>
      <c r="D32325" s="213" t="str">
        <f t="shared" si="1011"/>
        <v/>
      </c>
    </row>
    <row r="32326" spans="2:4" x14ac:dyDescent="0.3">
      <c r="B32326" s="211" t="str">
        <f t="shared" ref="B32326:B32389" si="1012">IF(NOT(ISBLANK(A32326)),INT(($B$2-A32326)/365.25),"")</f>
        <v/>
      </c>
      <c r="D32326" s="213" t="str">
        <f t="shared" ref="D32326:D32389" si="1013">_xlfn.IFNA(VLOOKUP(B32326,AgeGroups,2,TRUE),"")</f>
        <v/>
      </c>
    </row>
    <row r="32327" spans="2:4" x14ac:dyDescent="0.3">
      <c r="B32327" s="211" t="str">
        <f t="shared" si="1012"/>
        <v/>
      </c>
      <c r="D32327" s="213" t="str">
        <f t="shared" si="1013"/>
        <v/>
      </c>
    </row>
    <row r="32328" spans="2:4" x14ac:dyDescent="0.3">
      <c r="B32328" s="211" t="str">
        <f t="shared" si="1012"/>
        <v/>
      </c>
      <c r="D32328" s="213" t="str">
        <f t="shared" si="1013"/>
        <v/>
      </c>
    </row>
    <row r="32329" spans="2:4" x14ac:dyDescent="0.3">
      <c r="B32329" s="211" t="str">
        <f t="shared" si="1012"/>
        <v/>
      </c>
      <c r="D32329" s="213" t="str">
        <f t="shared" si="1013"/>
        <v/>
      </c>
    </row>
    <row r="32330" spans="2:4" x14ac:dyDescent="0.3">
      <c r="B32330" s="211" t="str">
        <f t="shared" si="1012"/>
        <v/>
      </c>
      <c r="D32330" s="213" t="str">
        <f t="shared" si="1013"/>
        <v/>
      </c>
    </row>
    <row r="32331" spans="2:4" x14ac:dyDescent="0.3">
      <c r="B32331" s="211" t="str">
        <f t="shared" si="1012"/>
        <v/>
      </c>
      <c r="D32331" s="213" t="str">
        <f t="shared" si="1013"/>
        <v/>
      </c>
    </row>
    <row r="32332" spans="2:4" x14ac:dyDescent="0.3">
      <c r="B32332" s="211" t="str">
        <f t="shared" si="1012"/>
        <v/>
      </c>
      <c r="D32332" s="213" t="str">
        <f t="shared" si="1013"/>
        <v/>
      </c>
    </row>
    <row r="32333" spans="2:4" x14ac:dyDescent="0.3">
      <c r="B32333" s="211" t="str">
        <f t="shared" si="1012"/>
        <v/>
      </c>
      <c r="D32333" s="213" t="str">
        <f t="shared" si="1013"/>
        <v/>
      </c>
    </row>
    <row r="32334" spans="2:4" x14ac:dyDescent="0.3">
      <c r="B32334" s="211" t="str">
        <f t="shared" si="1012"/>
        <v/>
      </c>
      <c r="D32334" s="213" t="str">
        <f t="shared" si="1013"/>
        <v/>
      </c>
    </row>
    <row r="32335" spans="2:4" x14ac:dyDescent="0.3">
      <c r="B32335" s="211" t="str">
        <f t="shared" si="1012"/>
        <v/>
      </c>
      <c r="D32335" s="213" t="str">
        <f t="shared" si="1013"/>
        <v/>
      </c>
    </row>
    <row r="32336" spans="2:4" x14ac:dyDescent="0.3">
      <c r="B32336" s="211" t="str">
        <f t="shared" si="1012"/>
        <v/>
      </c>
      <c r="D32336" s="213" t="str">
        <f t="shared" si="1013"/>
        <v/>
      </c>
    </row>
    <row r="32337" spans="2:4" x14ac:dyDescent="0.3">
      <c r="B32337" s="211" t="str">
        <f t="shared" si="1012"/>
        <v/>
      </c>
      <c r="D32337" s="213" t="str">
        <f t="shared" si="1013"/>
        <v/>
      </c>
    </row>
    <row r="32338" spans="2:4" x14ac:dyDescent="0.3">
      <c r="B32338" s="211" t="str">
        <f t="shared" si="1012"/>
        <v/>
      </c>
      <c r="D32338" s="213" t="str">
        <f t="shared" si="1013"/>
        <v/>
      </c>
    </row>
    <row r="32339" spans="2:4" x14ac:dyDescent="0.3">
      <c r="B32339" s="211" t="str">
        <f t="shared" si="1012"/>
        <v/>
      </c>
      <c r="D32339" s="213" t="str">
        <f t="shared" si="1013"/>
        <v/>
      </c>
    </row>
    <row r="32340" spans="2:4" x14ac:dyDescent="0.3">
      <c r="B32340" s="211" t="str">
        <f t="shared" si="1012"/>
        <v/>
      </c>
      <c r="D32340" s="213" t="str">
        <f t="shared" si="1013"/>
        <v/>
      </c>
    </row>
    <row r="32341" spans="2:4" x14ac:dyDescent="0.3">
      <c r="B32341" s="211" t="str">
        <f t="shared" si="1012"/>
        <v/>
      </c>
      <c r="D32341" s="213" t="str">
        <f t="shared" si="1013"/>
        <v/>
      </c>
    </row>
    <row r="32342" spans="2:4" x14ac:dyDescent="0.3">
      <c r="B32342" s="211" t="str">
        <f t="shared" si="1012"/>
        <v/>
      </c>
      <c r="D32342" s="213" t="str">
        <f t="shared" si="1013"/>
        <v/>
      </c>
    </row>
    <row r="32343" spans="2:4" x14ac:dyDescent="0.3">
      <c r="B32343" s="211" t="str">
        <f t="shared" si="1012"/>
        <v/>
      </c>
      <c r="D32343" s="213" t="str">
        <f t="shared" si="1013"/>
        <v/>
      </c>
    </row>
    <row r="32344" spans="2:4" x14ac:dyDescent="0.3">
      <c r="B32344" s="211" t="str">
        <f t="shared" si="1012"/>
        <v/>
      </c>
      <c r="D32344" s="213" t="str">
        <f t="shared" si="1013"/>
        <v/>
      </c>
    </row>
    <row r="32345" spans="2:4" x14ac:dyDescent="0.3">
      <c r="B32345" s="211" t="str">
        <f t="shared" si="1012"/>
        <v/>
      </c>
      <c r="D32345" s="213" t="str">
        <f t="shared" si="1013"/>
        <v/>
      </c>
    </row>
    <row r="32346" spans="2:4" x14ac:dyDescent="0.3">
      <c r="B32346" s="211" t="str">
        <f t="shared" si="1012"/>
        <v/>
      </c>
      <c r="D32346" s="213" t="str">
        <f t="shared" si="1013"/>
        <v/>
      </c>
    </row>
    <row r="32347" spans="2:4" x14ac:dyDescent="0.3">
      <c r="B32347" s="211" t="str">
        <f t="shared" si="1012"/>
        <v/>
      </c>
      <c r="D32347" s="213" t="str">
        <f t="shared" si="1013"/>
        <v/>
      </c>
    </row>
    <row r="32348" spans="2:4" x14ac:dyDescent="0.3">
      <c r="B32348" s="211" t="str">
        <f t="shared" si="1012"/>
        <v/>
      </c>
      <c r="D32348" s="213" t="str">
        <f t="shared" si="1013"/>
        <v/>
      </c>
    </row>
    <row r="32349" spans="2:4" x14ac:dyDescent="0.3">
      <c r="B32349" s="211" t="str">
        <f t="shared" si="1012"/>
        <v/>
      </c>
      <c r="D32349" s="213" t="str">
        <f t="shared" si="1013"/>
        <v/>
      </c>
    </row>
    <row r="32350" spans="2:4" x14ac:dyDescent="0.3">
      <c r="B32350" s="211" t="str">
        <f t="shared" si="1012"/>
        <v/>
      </c>
      <c r="D32350" s="213" t="str">
        <f t="shared" si="1013"/>
        <v/>
      </c>
    </row>
    <row r="32351" spans="2:4" x14ac:dyDescent="0.3">
      <c r="B32351" s="211" t="str">
        <f t="shared" si="1012"/>
        <v/>
      </c>
      <c r="D32351" s="213" t="str">
        <f t="shared" si="1013"/>
        <v/>
      </c>
    </row>
    <row r="32352" spans="2:4" x14ac:dyDescent="0.3">
      <c r="B32352" s="211" t="str">
        <f t="shared" si="1012"/>
        <v/>
      </c>
      <c r="D32352" s="213" t="str">
        <f t="shared" si="1013"/>
        <v/>
      </c>
    </row>
    <row r="32353" spans="2:4" x14ac:dyDescent="0.3">
      <c r="B32353" s="211" t="str">
        <f t="shared" si="1012"/>
        <v/>
      </c>
      <c r="D32353" s="213" t="str">
        <f t="shared" si="1013"/>
        <v/>
      </c>
    </row>
    <row r="32354" spans="2:4" x14ac:dyDescent="0.3">
      <c r="B32354" s="211" t="str">
        <f t="shared" si="1012"/>
        <v/>
      </c>
      <c r="D32354" s="213" t="str">
        <f t="shared" si="1013"/>
        <v/>
      </c>
    </row>
    <row r="32355" spans="2:4" x14ac:dyDescent="0.3">
      <c r="B32355" s="211" t="str">
        <f t="shared" si="1012"/>
        <v/>
      </c>
      <c r="D32355" s="213" t="str">
        <f t="shared" si="1013"/>
        <v/>
      </c>
    </row>
    <row r="32356" spans="2:4" x14ac:dyDescent="0.3">
      <c r="B32356" s="211" t="str">
        <f t="shared" si="1012"/>
        <v/>
      </c>
      <c r="D32356" s="213" t="str">
        <f t="shared" si="1013"/>
        <v/>
      </c>
    </row>
    <row r="32357" spans="2:4" x14ac:dyDescent="0.3">
      <c r="B32357" s="211" t="str">
        <f t="shared" si="1012"/>
        <v/>
      </c>
      <c r="D32357" s="213" t="str">
        <f t="shared" si="1013"/>
        <v/>
      </c>
    </row>
    <row r="32358" spans="2:4" x14ac:dyDescent="0.3">
      <c r="B32358" s="211" t="str">
        <f t="shared" si="1012"/>
        <v/>
      </c>
      <c r="D32358" s="213" t="str">
        <f t="shared" si="1013"/>
        <v/>
      </c>
    </row>
    <row r="32359" spans="2:4" x14ac:dyDescent="0.3">
      <c r="B32359" s="211" t="str">
        <f t="shared" si="1012"/>
        <v/>
      </c>
      <c r="D32359" s="213" t="str">
        <f t="shared" si="1013"/>
        <v/>
      </c>
    </row>
    <row r="32360" spans="2:4" x14ac:dyDescent="0.3">
      <c r="B32360" s="211" t="str">
        <f t="shared" si="1012"/>
        <v/>
      </c>
      <c r="D32360" s="213" t="str">
        <f t="shared" si="1013"/>
        <v/>
      </c>
    </row>
    <row r="32361" spans="2:4" x14ac:dyDescent="0.3">
      <c r="B32361" s="211" t="str">
        <f t="shared" si="1012"/>
        <v/>
      </c>
      <c r="D32361" s="213" t="str">
        <f t="shared" si="1013"/>
        <v/>
      </c>
    </row>
    <row r="32362" spans="2:4" x14ac:dyDescent="0.3">
      <c r="B32362" s="211" t="str">
        <f t="shared" si="1012"/>
        <v/>
      </c>
      <c r="D32362" s="213" t="str">
        <f t="shared" si="1013"/>
        <v/>
      </c>
    </row>
    <row r="32363" spans="2:4" x14ac:dyDescent="0.3">
      <c r="B32363" s="211" t="str">
        <f t="shared" si="1012"/>
        <v/>
      </c>
      <c r="D32363" s="213" t="str">
        <f t="shared" si="1013"/>
        <v/>
      </c>
    </row>
    <row r="32364" spans="2:4" x14ac:dyDescent="0.3">
      <c r="B32364" s="211" t="str">
        <f t="shared" si="1012"/>
        <v/>
      </c>
      <c r="D32364" s="213" t="str">
        <f t="shared" si="1013"/>
        <v/>
      </c>
    </row>
    <row r="32365" spans="2:4" x14ac:dyDescent="0.3">
      <c r="B32365" s="211" t="str">
        <f t="shared" si="1012"/>
        <v/>
      </c>
      <c r="D32365" s="213" t="str">
        <f t="shared" si="1013"/>
        <v/>
      </c>
    </row>
    <row r="32366" spans="2:4" x14ac:dyDescent="0.3">
      <c r="B32366" s="211" t="str">
        <f t="shared" si="1012"/>
        <v/>
      </c>
      <c r="D32366" s="213" t="str">
        <f t="shared" si="1013"/>
        <v/>
      </c>
    </row>
    <row r="32367" spans="2:4" x14ac:dyDescent="0.3">
      <c r="B32367" s="211" t="str">
        <f t="shared" si="1012"/>
        <v/>
      </c>
      <c r="D32367" s="213" t="str">
        <f t="shared" si="1013"/>
        <v/>
      </c>
    </row>
    <row r="32368" spans="2:4" x14ac:dyDescent="0.3">
      <c r="B32368" s="211" t="str">
        <f t="shared" si="1012"/>
        <v/>
      </c>
      <c r="D32368" s="213" t="str">
        <f t="shared" si="1013"/>
        <v/>
      </c>
    </row>
    <row r="32369" spans="2:4" x14ac:dyDescent="0.3">
      <c r="B32369" s="211" t="str">
        <f t="shared" si="1012"/>
        <v/>
      </c>
      <c r="D32369" s="213" t="str">
        <f t="shared" si="1013"/>
        <v/>
      </c>
    </row>
    <row r="32370" spans="2:4" x14ac:dyDescent="0.3">
      <c r="B32370" s="211" t="str">
        <f t="shared" si="1012"/>
        <v/>
      </c>
      <c r="D32370" s="213" t="str">
        <f t="shared" si="1013"/>
        <v/>
      </c>
    </row>
    <row r="32371" spans="2:4" x14ac:dyDescent="0.3">
      <c r="B32371" s="211" t="str">
        <f t="shared" si="1012"/>
        <v/>
      </c>
      <c r="D32371" s="213" t="str">
        <f t="shared" si="1013"/>
        <v/>
      </c>
    </row>
    <row r="32372" spans="2:4" x14ac:dyDescent="0.3">
      <c r="B32372" s="211" t="str">
        <f t="shared" si="1012"/>
        <v/>
      </c>
      <c r="D32372" s="213" t="str">
        <f t="shared" si="1013"/>
        <v/>
      </c>
    </row>
    <row r="32373" spans="2:4" x14ac:dyDescent="0.3">
      <c r="B32373" s="211" t="str">
        <f t="shared" si="1012"/>
        <v/>
      </c>
      <c r="D32373" s="213" t="str">
        <f t="shared" si="1013"/>
        <v/>
      </c>
    </row>
    <row r="32374" spans="2:4" x14ac:dyDescent="0.3">
      <c r="B32374" s="211" t="str">
        <f t="shared" si="1012"/>
        <v/>
      </c>
      <c r="D32374" s="213" t="str">
        <f t="shared" si="1013"/>
        <v/>
      </c>
    </row>
    <row r="32375" spans="2:4" x14ac:dyDescent="0.3">
      <c r="B32375" s="211" t="str">
        <f t="shared" si="1012"/>
        <v/>
      </c>
      <c r="D32375" s="213" t="str">
        <f t="shared" si="1013"/>
        <v/>
      </c>
    </row>
    <row r="32376" spans="2:4" x14ac:dyDescent="0.3">
      <c r="B32376" s="211" t="str">
        <f t="shared" si="1012"/>
        <v/>
      </c>
      <c r="D32376" s="213" t="str">
        <f t="shared" si="1013"/>
        <v/>
      </c>
    </row>
    <row r="32377" spans="2:4" x14ac:dyDescent="0.3">
      <c r="B32377" s="211" t="str">
        <f t="shared" si="1012"/>
        <v/>
      </c>
      <c r="D32377" s="213" t="str">
        <f t="shared" si="1013"/>
        <v/>
      </c>
    </row>
    <row r="32378" spans="2:4" x14ac:dyDescent="0.3">
      <c r="B32378" s="211" t="str">
        <f t="shared" si="1012"/>
        <v/>
      </c>
      <c r="D32378" s="213" t="str">
        <f t="shared" si="1013"/>
        <v/>
      </c>
    </row>
    <row r="32379" spans="2:4" x14ac:dyDescent="0.3">
      <c r="B32379" s="211" t="str">
        <f t="shared" si="1012"/>
        <v/>
      </c>
      <c r="D32379" s="213" t="str">
        <f t="shared" si="1013"/>
        <v/>
      </c>
    </row>
    <row r="32380" spans="2:4" x14ac:dyDescent="0.3">
      <c r="B32380" s="211" t="str">
        <f t="shared" si="1012"/>
        <v/>
      </c>
      <c r="D32380" s="213" t="str">
        <f t="shared" si="1013"/>
        <v/>
      </c>
    </row>
    <row r="32381" spans="2:4" x14ac:dyDescent="0.3">
      <c r="B32381" s="211" t="str">
        <f t="shared" si="1012"/>
        <v/>
      </c>
      <c r="D32381" s="213" t="str">
        <f t="shared" si="1013"/>
        <v/>
      </c>
    </row>
    <row r="32382" spans="2:4" x14ac:dyDescent="0.3">
      <c r="B32382" s="211" t="str">
        <f t="shared" si="1012"/>
        <v/>
      </c>
      <c r="D32382" s="213" t="str">
        <f t="shared" si="1013"/>
        <v/>
      </c>
    </row>
    <row r="32383" spans="2:4" x14ac:dyDescent="0.3">
      <c r="B32383" s="211" t="str">
        <f t="shared" si="1012"/>
        <v/>
      </c>
      <c r="D32383" s="213" t="str">
        <f t="shared" si="1013"/>
        <v/>
      </c>
    </row>
    <row r="32384" spans="2:4" x14ac:dyDescent="0.3">
      <c r="B32384" s="211" t="str">
        <f t="shared" si="1012"/>
        <v/>
      </c>
      <c r="D32384" s="213" t="str">
        <f t="shared" si="1013"/>
        <v/>
      </c>
    </row>
    <row r="32385" spans="2:4" x14ac:dyDescent="0.3">
      <c r="B32385" s="211" t="str">
        <f t="shared" si="1012"/>
        <v/>
      </c>
      <c r="D32385" s="213" t="str">
        <f t="shared" si="1013"/>
        <v/>
      </c>
    </row>
    <row r="32386" spans="2:4" x14ac:dyDescent="0.3">
      <c r="B32386" s="211" t="str">
        <f t="shared" si="1012"/>
        <v/>
      </c>
      <c r="D32386" s="213" t="str">
        <f t="shared" si="1013"/>
        <v/>
      </c>
    </row>
    <row r="32387" spans="2:4" x14ac:dyDescent="0.3">
      <c r="B32387" s="211" t="str">
        <f t="shared" si="1012"/>
        <v/>
      </c>
      <c r="D32387" s="213" t="str">
        <f t="shared" si="1013"/>
        <v/>
      </c>
    </row>
    <row r="32388" spans="2:4" x14ac:dyDescent="0.3">
      <c r="B32388" s="211" t="str">
        <f t="shared" si="1012"/>
        <v/>
      </c>
      <c r="D32388" s="213" t="str">
        <f t="shared" si="1013"/>
        <v/>
      </c>
    </row>
    <row r="32389" spans="2:4" x14ac:dyDescent="0.3">
      <c r="B32389" s="211" t="str">
        <f t="shared" si="1012"/>
        <v/>
      </c>
      <c r="D32389" s="213" t="str">
        <f t="shared" si="1013"/>
        <v/>
      </c>
    </row>
    <row r="32390" spans="2:4" x14ac:dyDescent="0.3">
      <c r="B32390" s="211" t="str">
        <f t="shared" ref="B32390:B32453" si="1014">IF(NOT(ISBLANK(A32390)),INT(($B$2-A32390)/365.25),"")</f>
        <v/>
      </c>
      <c r="D32390" s="213" t="str">
        <f t="shared" ref="D32390:D32453" si="1015">_xlfn.IFNA(VLOOKUP(B32390,AgeGroups,2,TRUE),"")</f>
        <v/>
      </c>
    </row>
    <row r="32391" spans="2:4" x14ac:dyDescent="0.3">
      <c r="B32391" s="211" t="str">
        <f t="shared" si="1014"/>
        <v/>
      </c>
      <c r="D32391" s="213" t="str">
        <f t="shared" si="1015"/>
        <v/>
      </c>
    </row>
    <row r="32392" spans="2:4" x14ac:dyDescent="0.3">
      <c r="B32392" s="211" t="str">
        <f t="shared" si="1014"/>
        <v/>
      </c>
      <c r="D32392" s="213" t="str">
        <f t="shared" si="1015"/>
        <v/>
      </c>
    </row>
    <row r="32393" spans="2:4" x14ac:dyDescent="0.3">
      <c r="B32393" s="211" t="str">
        <f t="shared" si="1014"/>
        <v/>
      </c>
      <c r="D32393" s="213" t="str">
        <f t="shared" si="1015"/>
        <v/>
      </c>
    </row>
    <row r="32394" spans="2:4" x14ac:dyDescent="0.3">
      <c r="B32394" s="211" t="str">
        <f t="shared" si="1014"/>
        <v/>
      </c>
      <c r="D32394" s="213" t="str">
        <f t="shared" si="1015"/>
        <v/>
      </c>
    </row>
    <row r="32395" spans="2:4" x14ac:dyDescent="0.3">
      <c r="B32395" s="211" t="str">
        <f t="shared" si="1014"/>
        <v/>
      </c>
      <c r="D32395" s="213" t="str">
        <f t="shared" si="1015"/>
        <v/>
      </c>
    </row>
    <row r="32396" spans="2:4" x14ac:dyDescent="0.3">
      <c r="B32396" s="211" t="str">
        <f t="shared" si="1014"/>
        <v/>
      </c>
      <c r="D32396" s="213" t="str">
        <f t="shared" si="1015"/>
        <v/>
      </c>
    </row>
    <row r="32397" spans="2:4" x14ac:dyDescent="0.3">
      <c r="B32397" s="211" t="str">
        <f t="shared" si="1014"/>
        <v/>
      </c>
      <c r="D32397" s="213" t="str">
        <f t="shared" si="1015"/>
        <v/>
      </c>
    </row>
    <row r="32398" spans="2:4" x14ac:dyDescent="0.3">
      <c r="B32398" s="211" t="str">
        <f t="shared" si="1014"/>
        <v/>
      </c>
      <c r="D32398" s="213" t="str">
        <f t="shared" si="1015"/>
        <v/>
      </c>
    </row>
    <row r="32399" spans="2:4" x14ac:dyDescent="0.3">
      <c r="B32399" s="211" t="str">
        <f t="shared" si="1014"/>
        <v/>
      </c>
      <c r="D32399" s="213" t="str">
        <f t="shared" si="1015"/>
        <v/>
      </c>
    </row>
    <row r="32400" spans="2:4" x14ac:dyDescent="0.3">
      <c r="B32400" s="211" t="str">
        <f t="shared" si="1014"/>
        <v/>
      </c>
      <c r="D32400" s="213" t="str">
        <f t="shared" si="1015"/>
        <v/>
      </c>
    </row>
    <row r="32401" spans="2:4" x14ac:dyDescent="0.3">
      <c r="B32401" s="211" t="str">
        <f t="shared" si="1014"/>
        <v/>
      </c>
      <c r="D32401" s="213" t="str">
        <f t="shared" si="1015"/>
        <v/>
      </c>
    </row>
    <row r="32402" spans="2:4" x14ac:dyDescent="0.3">
      <c r="B32402" s="211" t="str">
        <f t="shared" si="1014"/>
        <v/>
      </c>
      <c r="D32402" s="213" t="str">
        <f t="shared" si="1015"/>
        <v/>
      </c>
    </row>
    <row r="32403" spans="2:4" x14ac:dyDescent="0.3">
      <c r="B32403" s="211" t="str">
        <f t="shared" si="1014"/>
        <v/>
      </c>
      <c r="D32403" s="213" t="str">
        <f t="shared" si="1015"/>
        <v/>
      </c>
    </row>
    <row r="32404" spans="2:4" x14ac:dyDescent="0.3">
      <c r="B32404" s="211" t="str">
        <f t="shared" si="1014"/>
        <v/>
      </c>
      <c r="D32404" s="213" t="str">
        <f t="shared" si="1015"/>
        <v/>
      </c>
    </row>
    <row r="32405" spans="2:4" x14ac:dyDescent="0.3">
      <c r="B32405" s="211" t="str">
        <f t="shared" si="1014"/>
        <v/>
      </c>
      <c r="D32405" s="213" t="str">
        <f t="shared" si="1015"/>
        <v/>
      </c>
    </row>
    <row r="32406" spans="2:4" x14ac:dyDescent="0.3">
      <c r="B32406" s="211" t="str">
        <f t="shared" si="1014"/>
        <v/>
      </c>
      <c r="D32406" s="213" t="str">
        <f t="shared" si="1015"/>
        <v/>
      </c>
    </row>
    <row r="32407" spans="2:4" x14ac:dyDescent="0.3">
      <c r="B32407" s="211" t="str">
        <f t="shared" si="1014"/>
        <v/>
      </c>
      <c r="D32407" s="213" t="str">
        <f t="shared" si="1015"/>
        <v/>
      </c>
    </row>
    <row r="32408" spans="2:4" x14ac:dyDescent="0.3">
      <c r="B32408" s="211" t="str">
        <f t="shared" si="1014"/>
        <v/>
      </c>
      <c r="D32408" s="213" t="str">
        <f t="shared" si="1015"/>
        <v/>
      </c>
    </row>
    <row r="32409" spans="2:4" x14ac:dyDescent="0.3">
      <c r="B32409" s="211" t="str">
        <f t="shared" si="1014"/>
        <v/>
      </c>
      <c r="D32409" s="213" t="str">
        <f t="shared" si="1015"/>
        <v/>
      </c>
    </row>
    <row r="32410" spans="2:4" x14ac:dyDescent="0.3">
      <c r="B32410" s="211" t="str">
        <f t="shared" si="1014"/>
        <v/>
      </c>
      <c r="D32410" s="213" t="str">
        <f t="shared" si="1015"/>
        <v/>
      </c>
    </row>
    <row r="32411" spans="2:4" x14ac:dyDescent="0.3">
      <c r="B32411" s="211" t="str">
        <f t="shared" si="1014"/>
        <v/>
      </c>
      <c r="D32411" s="213" t="str">
        <f t="shared" si="1015"/>
        <v/>
      </c>
    </row>
    <row r="32412" spans="2:4" x14ac:dyDescent="0.3">
      <c r="B32412" s="211" t="str">
        <f t="shared" si="1014"/>
        <v/>
      </c>
      <c r="D32412" s="213" t="str">
        <f t="shared" si="1015"/>
        <v/>
      </c>
    </row>
    <row r="32413" spans="2:4" x14ac:dyDescent="0.3">
      <c r="B32413" s="211" t="str">
        <f t="shared" si="1014"/>
        <v/>
      </c>
      <c r="D32413" s="213" t="str">
        <f t="shared" si="1015"/>
        <v/>
      </c>
    </row>
    <row r="32414" spans="2:4" x14ac:dyDescent="0.3">
      <c r="B32414" s="211" t="str">
        <f t="shared" si="1014"/>
        <v/>
      </c>
      <c r="D32414" s="213" t="str">
        <f t="shared" si="1015"/>
        <v/>
      </c>
    </row>
    <row r="32415" spans="2:4" x14ac:dyDescent="0.3">
      <c r="B32415" s="211" t="str">
        <f t="shared" si="1014"/>
        <v/>
      </c>
      <c r="D32415" s="213" t="str">
        <f t="shared" si="1015"/>
        <v/>
      </c>
    </row>
    <row r="32416" spans="2:4" x14ac:dyDescent="0.3">
      <c r="B32416" s="211" t="str">
        <f t="shared" si="1014"/>
        <v/>
      </c>
      <c r="D32416" s="213" t="str">
        <f t="shared" si="1015"/>
        <v/>
      </c>
    </row>
    <row r="32417" spans="2:4" x14ac:dyDescent="0.3">
      <c r="B32417" s="211" t="str">
        <f t="shared" si="1014"/>
        <v/>
      </c>
      <c r="D32417" s="213" t="str">
        <f t="shared" si="1015"/>
        <v/>
      </c>
    </row>
    <row r="32418" spans="2:4" x14ac:dyDescent="0.3">
      <c r="B32418" s="211" t="str">
        <f t="shared" si="1014"/>
        <v/>
      </c>
      <c r="D32418" s="213" t="str">
        <f t="shared" si="1015"/>
        <v/>
      </c>
    </row>
    <row r="32419" spans="2:4" x14ac:dyDescent="0.3">
      <c r="B32419" s="211" t="str">
        <f t="shared" si="1014"/>
        <v/>
      </c>
      <c r="D32419" s="213" t="str">
        <f t="shared" si="1015"/>
        <v/>
      </c>
    </row>
    <row r="32420" spans="2:4" x14ac:dyDescent="0.3">
      <c r="B32420" s="211" t="str">
        <f t="shared" si="1014"/>
        <v/>
      </c>
      <c r="D32420" s="213" t="str">
        <f t="shared" si="1015"/>
        <v/>
      </c>
    </row>
    <row r="32421" spans="2:4" x14ac:dyDescent="0.3">
      <c r="B32421" s="211" t="str">
        <f t="shared" si="1014"/>
        <v/>
      </c>
      <c r="D32421" s="213" t="str">
        <f t="shared" si="1015"/>
        <v/>
      </c>
    </row>
    <row r="32422" spans="2:4" x14ac:dyDescent="0.3">
      <c r="B32422" s="211" t="str">
        <f t="shared" si="1014"/>
        <v/>
      </c>
      <c r="D32422" s="213" t="str">
        <f t="shared" si="1015"/>
        <v/>
      </c>
    </row>
    <row r="32423" spans="2:4" x14ac:dyDescent="0.3">
      <c r="B32423" s="211" t="str">
        <f t="shared" si="1014"/>
        <v/>
      </c>
      <c r="D32423" s="213" t="str">
        <f t="shared" si="1015"/>
        <v/>
      </c>
    </row>
    <row r="32424" spans="2:4" x14ac:dyDescent="0.3">
      <c r="B32424" s="211" t="str">
        <f t="shared" si="1014"/>
        <v/>
      </c>
      <c r="D32424" s="213" t="str">
        <f t="shared" si="1015"/>
        <v/>
      </c>
    </row>
    <row r="32425" spans="2:4" x14ac:dyDescent="0.3">
      <c r="B32425" s="211" t="str">
        <f t="shared" si="1014"/>
        <v/>
      </c>
      <c r="D32425" s="213" t="str">
        <f t="shared" si="1015"/>
        <v/>
      </c>
    </row>
    <row r="32426" spans="2:4" x14ac:dyDescent="0.3">
      <c r="B32426" s="211" t="str">
        <f t="shared" si="1014"/>
        <v/>
      </c>
      <c r="D32426" s="213" t="str">
        <f t="shared" si="1015"/>
        <v/>
      </c>
    </row>
    <row r="32427" spans="2:4" x14ac:dyDescent="0.3">
      <c r="B32427" s="211" t="str">
        <f t="shared" si="1014"/>
        <v/>
      </c>
      <c r="D32427" s="213" t="str">
        <f t="shared" si="1015"/>
        <v/>
      </c>
    </row>
    <row r="32428" spans="2:4" x14ac:dyDescent="0.3">
      <c r="B32428" s="211" t="str">
        <f t="shared" si="1014"/>
        <v/>
      </c>
      <c r="D32428" s="213" t="str">
        <f t="shared" si="1015"/>
        <v/>
      </c>
    </row>
    <row r="32429" spans="2:4" x14ac:dyDescent="0.3">
      <c r="B32429" s="211" t="str">
        <f t="shared" si="1014"/>
        <v/>
      </c>
      <c r="D32429" s="213" t="str">
        <f t="shared" si="1015"/>
        <v/>
      </c>
    </row>
    <row r="32430" spans="2:4" x14ac:dyDescent="0.3">
      <c r="B32430" s="211" t="str">
        <f t="shared" si="1014"/>
        <v/>
      </c>
      <c r="D32430" s="213" t="str">
        <f t="shared" si="1015"/>
        <v/>
      </c>
    </row>
    <row r="32431" spans="2:4" x14ac:dyDescent="0.3">
      <c r="B32431" s="211" t="str">
        <f t="shared" si="1014"/>
        <v/>
      </c>
      <c r="D32431" s="213" t="str">
        <f t="shared" si="1015"/>
        <v/>
      </c>
    </row>
    <row r="32432" spans="2:4" x14ac:dyDescent="0.3">
      <c r="B32432" s="211" t="str">
        <f t="shared" si="1014"/>
        <v/>
      </c>
      <c r="D32432" s="213" t="str">
        <f t="shared" si="1015"/>
        <v/>
      </c>
    </row>
    <row r="32433" spans="2:4" x14ac:dyDescent="0.3">
      <c r="B32433" s="211" t="str">
        <f t="shared" si="1014"/>
        <v/>
      </c>
      <c r="D32433" s="213" t="str">
        <f t="shared" si="1015"/>
        <v/>
      </c>
    </row>
    <row r="32434" spans="2:4" x14ac:dyDescent="0.3">
      <c r="B32434" s="211" t="str">
        <f t="shared" si="1014"/>
        <v/>
      </c>
      <c r="D32434" s="213" t="str">
        <f t="shared" si="1015"/>
        <v/>
      </c>
    </row>
    <row r="32435" spans="2:4" x14ac:dyDescent="0.3">
      <c r="B32435" s="211" t="str">
        <f t="shared" si="1014"/>
        <v/>
      </c>
      <c r="D32435" s="213" t="str">
        <f t="shared" si="1015"/>
        <v/>
      </c>
    </row>
    <row r="32436" spans="2:4" x14ac:dyDescent="0.3">
      <c r="B32436" s="211" t="str">
        <f t="shared" si="1014"/>
        <v/>
      </c>
      <c r="D32436" s="213" t="str">
        <f t="shared" si="1015"/>
        <v/>
      </c>
    </row>
    <row r="32437" spans="2:4" x14ac:dyDescent="0.3">
      <c r="B32437" s="211" t="str">
        <f t="shared" si="1014"/>
        <v/>
      </c>
      <c r="D32437" s="213" t="str">
        <f t="shared" si="1015"/>
        <v/>
      </c>
    </row>
    <row r="32438" spans="2:4" x14ac:dyDescent="0.3">
      <c r="B32438" s="211" t="str">
        <f t="shared" si="1014"/>
        <v/>
      </c>
      <c r="D32438" s="213" t="str">
        <f t="shared" si="1015"/>
        <v/>
      </c>
    </row>
    <row r="32439" spans="2:4" x14ac:dyDescent="0.3">
      <c r="B32439" s="211" t="str">
        <f t="shared" si="1014"/>
        <v/>
      </c>
      <c r="D32439" s="213" t="str">
        <f t="shared" si="1015"/>
        <v/>
      </c>
    </row>
    <row r="32440" spans="2:4" x14ac:dyDescent="0.3">
      <c r="B32440" s="211" t="str">
        <f t="shared" si="1014"/>
        <v/>
      </c>
      <c r="D32440" s="213" t="str">
        <f t="shared" si="1015"/>
        <v/>
      </c>
    </row>
    <row r="32441" spans="2:4" x14ac:dyDescent="0.3">
      <c r="B32441" s="211" t="str">
        <f t="shared" si="1014"/>
        <v/>
      </c>
      <c r="D32441" s="213" t="str">
        <f t="shared" si="1015"/>
        <v/>
      </c>
    </row>
    <row r="32442" spans="2:4" x14ac:dyDescent="0.3">
      <c r="B32442" s="211" t="str">
        <f t="shared" si="1014"/>
        <v/>
      </c>
      <c r="D32442" s="213" t="str">
        <f t="shared" si="1015"/>
        <v/>
      </c>
    </row>
    <row r="32443" spans="2:4" x14ac:dyDescent="0.3">
      <c r="B32443" s="211" t="str">
        <f t="shared" si="1014"/>
        <v/>
      </c>
      <c r="D32443" s="213" t="str">
        <f t="shared" si="1015"/>
        <v/>
      </c>
    </row>
    <row r="32444" spans="2:4" x14ac:dyDescent="0.3">
      <c r="B32444" s="211" t="str">
        <f t="shared" si="1014"/>
        <v/>
      </c>
      <c r="D32444" s="213" t="str">
        <f t="shared" si="1015"/>
        <v/>
      </c>
    </row>
    <row r="32445" spans="2:4" x14ac:dyDescent="0.3">
      <c r="B32445" s="211" t="str">
        <f t="shared" si="1014"/>
        <v/>
      </c>
      <c r="D32445" s="213" t="str">
        <f t="shared" si="1015"/>
        <v/>
      </c>
    </row>
    <row r="32446" spans="2:4" x14ac:dyDescent="0.3">
      <c r="B32446" s="211" t="str">
        <f t="shared" si="1014"/>
        <v/>
      </c>
      <c r="D32446" s="213" t="str">
        <f t="shared" si="1015"/>
        <v/>
      </c>
    </row>
    <row r="32447" spans="2:4" x14ac:dyDescent="0.3">
      <c r="B32447" s="211" t="str">
        <f t="shared" si="1014"/>
        <v/>
      </c>
      <c r="D32447" s="213" t="str">
        <f t="shared" si="1015"/>
        <v/>
      </c>
    </row>
    <row r="32448" spans="2:4" x14ac:dyDescent="0.3">
      <c r="B32448" s="211" t="str">
        <f t="shared" si="1014"/>
        <v/>
      </c>
      <c r="D32448" s="213" t="str">
        <f t="shared" si="1015"/>
        <v/>
      </c>
    </row>
    <row r="32449" spans="2:4" x14ac:dyDescent="0.3">
      <c r="B32449" s="211" t="str">
        <f t="shared" si="1014"/>
        <v/>
      </c>
      <c r="D32449" s="213" t="str">
        <f t="shared" si="1015"/>
        <v/>
      </c>
    </row>
    <row r="32450" spans="2:4" x14ac:dyDescent="0.3">
      <c r="B32450" s="211" t="str">
        <f t="shared" si="1014"/>
        <v/>
      </c>
      <c r="D32450" s="213" t="str">
        <f t="shared" si="1015"/>
        <v/>
      </c>
    </row>
    <row r="32451" spans="2:4" x14ac:dyDescent="0.3">
      <c r="B32451" s="211" t="str">
        <f t="shared" si="1014"/>
        <v/>
      </c>
      <c r="D32451" s="213" t="str">
        <f t="shared" si="1015"/>
        <v/>
      </c>
    </row>
    <row r="32452" spans="2:4" x14ac:dyDescent="0.3">
      <c r="B32452" s="211" t="str">
        <f t="shared" si="1014"/>
        <v/>
      </c>
      <c r="D32452" s="213" t="str">
        <f t="shared" si="1015"/>
        <v/>
      </c>
    </row>
    <row r="32453" spans="2:4" x14ac:dyDescent="0.3">
      <c r="B32453" s="211" t="str">
        <f t="shared" si="1014"/>
        <v/>
      </c>
      <c r="D32453" s="213" t="str">
        <f t="shared" si="1015"/>
        <v/>
      </c>
    </row>
    <row r="32454" spans="2:4" x14ac:dyDescent="0.3">
      <c r="B32454" s="211" t="str">
        <f t="shared" ref="B32454:B32517" si="1016">IF(NOT(ISBLANK(A32454)),INT(($B$2-A32454)/365.25),"")</f>
        <v/>
      </c>
      <c r="D32454" s="213" t="str">
        <f t="shared" ref="D32454:D32517" si="1017">_xlfn.IFNA(VLOOKUP(B32454,AgeGroups,2,TRUE),"")</f>
        <v/>
      </c>
    </row>
    <row r="32455" spans="2:4" x14ac:dyDescent="0.3">
      <c r="B32455" s="211" t="str">
        <f t="shared" si="1016"/>
        <v/>
      </c>
      <c r="D32455" s="213" t="str">
        <f t="shared" si="1017"/>
        <v/>
      </c>
    </row>
    <row r="32456" spans="2:4" x14ac:dyDescent="0.3">
      <c r="B32456" s="211" t="str">
        <f t="shared" si="1016"/>
        <v/>
      </c>
      <c r="D32456" s="213" t="str">
        <f t="shared" si="1017"/>
        <v/>
      </c>
    </row>
    <row r="32457" spans="2:4" x14ac:dyDescent="0.3">
      <c r="B32457" s="211" t="str">
        <f t="shared" si="1016"/>
        <v/>
      </c>
      <c r="D32457" s="213" t="str">
        <f t="shared" si="1017"/>
        <v/>
      </c>
    </row>
    <row r="32458" spans="2:4" x14ac:dyDescent="0.3">
      <c r="B32458" s="211" t="str">
        <f t="shared" si="1016"/>
        <v/>
      </c>
      <c r="D32458" s="213" t="str">
        <f t="shared" si="1017"/>
        <v/>
      </c>
    </row>
    <row r="32459" spans="2:4" x14ac:dyDescent="0.3">
      <c r="B32459" s="211" t="str">
        <f t="shared" si="1016"/>
        <v/>
      </c>
      <c r="D32459" s="213" t="str">
        <f t="shared" si="1017"/>
        <v/>
      </c>
    </row>
    <row r="32460" spans="2:4" x14ac:dyDescent="0.3">
      <c r="B32460" s="211" t="str">
        <f t="shared" si="1016"/>
        <v/>
      </c>
      <c r="D32460" s="213" t="str">
        <f t="shared" si="1017"/>
        <v/>
      </c>
    </row>
    <row r="32461" spans="2:4" x14ac:dyDescent="0.3">
      <c r="B32461" s="211" t="str">
        <f t="shared" si="1016"/>
        <v/>
      </c>
      <c r="D32461" s="213" t="str">
        <f t="shared" si="1017"/>
        <v/>
      </c>
    </row>
    <row r="32462" spans="2:4" x14ac:dyDescent="0.3">
      <c r="B32462" s="211" t="str">
        <f t="shared" si="1016"/>
        <v/>
      </c>
      <c r="D32462" s="213" t="str">
        <f t="shared" si="1017"/>
        <v/>
      </c>
    </row>
    <row r="32463" spans="2:4" x14ac:dyDescent="0.3">
      <c r="B32463" s="211" t="str">
        <f t="shared" si="1016"/>
        <v/>
      </c>
      <c r="D32463" s="213" t="str">
        <f t="shared" si="1017"/>
        <v/>
      </c>
    </row>
    <row r="32464" spans="2:4" x14ac:dyDescent="0.3">
      <c r="B32464" s="211" t="str">
        <f t="shared" si="1016"/>
        <v/>
      </c>
      <c r="D32464" s="213" t="str">
        <f t="shared" si="1017"/>
        <v/>
      </c>
    </row>
    <row r="32465" spans="2:4" x14ac:dyDescent="0.3">
      <c r="B32465" s="211" t="str">
        <f t="shared" si="1016"/>
        <v/>
      </c>
      <c r="D32465" s="213" t="str">
        <f t="shared" si="1017"/>
        <v/>
      </c>
    </row>
    <row r="32466" spans="2:4" x14ac:dyDescent="0.3">
      <c r="B32466" s="211" t="str">
        <f t="shared" si="1016"/>
        <v/>
      </c>
      <c r="D32466" s="213" t="str">
        <f t="shared" si="1017"/>
        <v/>
      </c>
    </row>
    <row r="32467" spans="2:4" x14ac:dyDescent="0.3">
      <c r="B32467" s="211" t="str">
        <f t="shared" si="1016"/>
        <v/>
      </c>
      <c r="D32467" s="213" t="str">
        <f t="shared" si="1017"/>
        <v/>
      </c>
    </row>
    <row r="32468" spans="2:4" x14ac:dyDescent="0.3">
      <c r="B32468" s="211" t="str">
        <f t="shared" si="1016"/>
        <v/>
      </c>
      <c r="D32468" s="213" t="str">
        <f t="shared" si="1017"/>
        <v/>
      </c>
    </row>
    <row r="32469" spans="2:4" x14ac:dyDescent="0.3">
      <c r="B32469" s="211" t="str">
        <f t="shared" si="1016"/>
        <v/>
      </c>
      <c r="D32469" s="213" t="str">
        <f t="shared" si="1017"/>
        <v/>
      </c>
    </row>
    <row r="32470" spans="2:4" x14ac:dyDescent="0.3">
      <c r="B32470" s="211" t="str">
        <f t="shared" si="1016"/>
        <v/>
      </c>
      <c r="D32470" s="213" t="str">
        <f t="shared" si="1017"/>
        <v/>
      </c>
    </row>
    <row r="32471" spans="2:4" x14ac:dyDescent="0.3">
      <c r="B32471" s="211" t="str">
        <f t="shared" si="1016"/>
        <v/>
      </c>
      <c r="D32471" s="213" t="str">
        <f t="shared" si="1017"/>
        <v/>
      </c>
    </row>
    <row r="32472" spans="2:4" x14ac:dyDescent="0.3">
      <c r="B32472" s="211" t="str">
        <f t="shared" si="1016"/>
        <v/>
      </c>
      <c r="D32472" s="213" t="str">
        <f t="shared" si="1017"/>
        <v/>
      </c>
    </row>
    <row r="32473" spans="2:4" x14ac:dyDescent="0.3">
      <c r="B32473" s="211" t="str">
        <f t="shared" si="1016"/>
        <v/>
      </c>
      <c r="D32473" s="213" t="str">
        <f t="shared" si="1017"/>
        <v/>
      </c>
    </row>
    <row r="32474" spans="2:4" x14ac:dyDescent="0.3">
      <c r="B32474" s="211" t="str">
        <f t="shared" si="1016"/>
        <v/>
      </c>
      <c r="D32474" s="213" t="str">
        <f t="shared" si="1017"/>
        <v/>
      </c>
    </row>
    <row r="32475" spans="2:4" x14ac:dyDescent="0.3">
      <c r="B32475" s="211" t="str">
        <f t="shared" si="1016"/>
        <v/>
      </c>
      <c r="D32475" s="213" t="str">
        <f t="shared" si="1017"/>
        <v/>
      </c>
    </row>
    <row r="32476" spans="2:4" x14ac:dyDescent="0.3">
      <c r="B32476" s="211" t="str">
        <f t="shared" si="1016"/>
        <v/>
      </c>
      <c r="D32476" s="213" t="str">
        <f t="shared" si="1017"/>
        <v/>
      </c>
    </row>
    <row r="32477" spans="2:4" x14ac:dyDescent="0.3">
      <c r="B32477" s="211" t="str">
        <f t="shared" si="1016"/>
        <v/>
      </c>
      <c r="D32477" s="213" t="str">
        <f t="shared" si="1017"/>
        <v/>
      </c>
    </row>
    <row r="32478" spans="2:4" x14ac:dyDescent="0.3">
      <c r="B32478" s="211" t="str">
        <f t="shared" si="1016"/>
        <v/>
      </c>
      <c r="D32478" s="213" t="str">
        <f t="shared" si="1017"/>
        <v/>
      </c>
    </row>
    <row r="32479" spans="2:4" x14ac:dyDescent="0.3">
      <c r="B32479" s="211" t="str">
        <f t="shared" si="1016"/>
        <v/>
      </c>
      <c r="D32479" s="213" t="str">
        <f t="shared" si="1017"/>
        <v/>
      </c>
    </row>
    <row r="32480" spans="2:4" x14ac:dyDescent="0.3">
      <c r="B32480" s="211" t="str">
        <f t="shared" si="1016"/>
        <v/>
      </c>
      <c r="D32480" s="213" t="str">
        <f t="shared" si="1017"/>
        <v/>
      </c>
    </row>
    <row r="32481" spans="2:4" x14ac:dyDescent="0.3">
      <c r="B32481" s="211" t="str">
        <f t="shared" si="1016"/>
        <v/>
      </c>
      <c r="D32481" s="213" t="str">
        <f t="shared" si="1017"/>
        <v/>
      </c>
    </row>
    <row r="32482" spans="2:4" x14ac:dyDescent="0.3">
      <c r="B32482" s="211" t="str">
        <f t="shared" si="1016"/>
        <v/>
      </c>
      <c r="D32482" s="213" t="str">
        <f t="shared" si="1017"/>
        <v/>
      </c>
    </row>
    <row r="32483" spans="2:4" x14ac:dyDescent="0.3">
      <c r="B32483" s="211" t="str">
        <f t="shared" si="1016"/>
        <v/>
      </c>
      <c r="D32483" s="213" t="str">
        <f t="shared" si="1017"/>
        <v/>
      </c>
    </row>
    <row r="32484" spans="2:4" x14ac:dyDescent="0.3">
      <c r="B32484" s="211" t="str">
        <f t="shared" si="1016"/>
        <v/>
      </c>
      <c r="D32484" s="213" t="str">
        <f t="shared" si="1017"/>
        <v/>
      </c>
    </row>
    <row r="32485" spans="2:4" x14ac:dyDescent="0.3">
      <c r="B32485" s="211" t="str">
        <f t="shared" si="1016"/>
        <v/>
      </c>
      <c r="D32485" s="213" t="str">
        <f t="shared" si="1017"/>
        <v/>
      </c>
    </row>
    <row r="32486" spans="2:4" x14ac:dyDescent="0.3">
      <c r="B32486" s="211" t="str">
        <f t="shared" si="1016"/>
        <v/>
      </c>
      <c r="D32486" s="213" t="str">
        <f t="shared" si="1017"/>
        <v/>
      </c>
    </row>
    <row r="32487" spans="2:4" x14ac:dyDescent="0.3">
      <c r="B32487" s="211" t="str">
        <f t="shared" si="1016"/>
        <v/>
      </c>
      <c r="D32487" s="213" t="str">
        <f t="shared" si="1017"/>
        <v/>
      </c>
    </row>
    <row r="32488" spans="2:4" x14ac:dyDescent="0.3">
      <c r="B32488" s="211" t="str">
        <f t="shared" si="1016"/>
        <v/>
      </c>
      <c r="D32488" s="213" t="str">
        <f t="shared" si="1017"/>
        <v/>
      </c>
    </row>
    <row r="32489" spans="2:4" x14ac:dyDescent="0.3">
      <c r="B32489" s="211" t="str">
        <f t="shared" si="1016"/>
        <v/>
      </c>
      <c r="D32489" s="213" t="str">
        <f t="shared" si="1017"/>
        <v/>
      </c>
    </row>
    <row r="32490" spans="2:4" x14ac:dyDescent="0.3">
      <c r="B32490" s="211" t="str">
        <f t="shared" si="1016"/>
        <v/>
      </c>
      <c r="D32490" s="213" t="str">
        <f t="shared" si="1017"/>
        <v/>
      </c>
    </row>
    <row r="32491" spans="2:4" x14ac:dyDescent="0.3">
      <c r="B32491" s="211" t="str">
        <f t="shared" si="1016"/>
        <v/>
      </c>
      <c r="D32491" s="213" t="str">
        <f t="shared" si="1017"/>
        <v/>
      </c>
    </row>
    <row r="32492" spans="2:4" x14ac:dyDescent="0.3">
      <c r="B32492" s="211" t="str">
        <f t="shared" si="1016"/>
        <v/>
      </c>
      <c r="D32492" s="213" t="str">
        <f t="shared" si="1017"/>
        <v/>
      </c>
    </row>
    <row r="32493" spans="2:4" x14ac:dyDescent="0.3">
      <c r="B32493" s="211" t="str">
        <f t="shared" si="1016"/>
        <v/>
      </c>
      <c r="D32493" s="213" t="str">
        <f t="shared" si="1017"/>
        <v/>
      </c>
    </row>
    <row r="32494" spans="2:4" x14ac:dyDescent="0.3">
      <c r="B32494" s="211" t="str">
        <f t="shared" si="1016"/>
        <v/>
      </c>
      <c r="D32494" s="213" t="str">
        <f t="shared" si="1017"/>
        <v/>
      </c>
    </row>
    <row r="32495" spans="2:4" x14ac:dyDescent="0.3">
      <c r="B32495" s="211" t="str">
        <f t="shared" si="1016"/>
        <v/>
      </c>
      <c r="D32495" s="213" t="str">
        <f t="shared" si="1017"/>
        <v/>
      </c>
    </row>
    <row r="32496" spans="2:4" x14ac:dyDescent="0.3">
      <c r="B32496" s="211" t="str">
        <f t="shared" si="1016"/>
        <v/>
      </c>
      <c r="D32496" s="213" t="str">
        <f t="shared" si="1017"/>
        <v/>
      </c>
    </row>
    <row r="32497" spans="2:4" x14ac:dyDescent="0.3">
      <c r="B32497" s="211" t="str">
        <f t="shared" si="1016"/>
        <v/>
      </c>
      <c r="D32497" s="213" t="str">
        <f t="shared" si="1017"/>
        <v/>
      </c>
    </row>
    <row r="32498" spans="2:4" x14ac:dyDescent="0.3">
      <c r="B32498" s="211" t="str">
        <f t="shared" si="1016"/>
        <v/>
      </c>
      <c r="D32498" s="213" t="str">
        <f t="shared" si="1017"/>
        <v/>
      </c>
    </row>
    <row r="32499" spans="2:4" x14ac:dyDescent="0.3">
      <c r="B32499" s="211" t="str">
        <f t="shared" si="1016"/>
        <v/>
      </c>
      <c r="D32499" s="213" t="str">
        <f t="shared" si="1017"/>
        <v/>
      </c>
    </row>
    <row r="32500" spans="2:4" x14ac:dyDescent="0.3">
      <c r="B32500" s="211" t="str">
        <f t="shared" si="1016"/>
        <v/>
      </c>
      <c r="D32500" s="213" t="str">
        <f t="shared" si="1017"/>
        <v/>
      </c>
    </row>
    <row r="32501" spans="2:4" x14ac:dyDescent="0.3">
      <c r="B32501" s="211" t="str">
        <f t="shared" si="1016"/>
        <v/>
      </c>
      <c r="D32501" s="213" t="str">
        <f t="shared" si="1017"/>
        <v/>
      </c>
    </row>
    <row r="32502" spans="2:4" x14ac:dyDescent="0.3">
      <c r="B32502" s="211" t="str">
        <f t="shared" si="1016"/>
        <v/>
      </c>
      <c r="D32502" s="213" t="str">
        <f t="shared" si="1017"/>
        <v/>
      </c>
    </row>
    <row r="32503" spans="2:4" x14ac:dyDescent="0.3">
      <c r="B32503" s="211" t="str">
        <f t="shared" si="1016"/>
        <v/>
      </c>
      <c r="D32503" s="213" t="str">
        <f t="shared" si="1017"/>
        <v/>
      </c>
    </row>
    <row r="32504" spans="2:4" x14ac:dyDescent="0.3">
      <c r="B32504" s="211" t="str">
        <f t="shared" si="1016"/>
        <v/>
      </c>
      <c r="D32504" s="213" t="str">
        <f t="shared" si="1017"/>
        <v/>
      </c>
    </row>
    <row r="32505" spans="2:4" x14ac:dyDescent="0.3">
      <c r="B32505" s="211" t="str">
        <f t="shared" si="1016"/>
        <v/>
      </c>
      <c r="D32505" s="213" t="str">
        <f t="shared" si="1017"/>
        <v/>
      </c>
    </row>
    <row r="32506" spans="2:4" x14ac:dyDescent="0.3">
      <c r="B32506" s="211" t="str">
        <f t="shared" si="1016"/>
        <v/>
      </c>
      <c r="D32506" s="213" t="str">
        <f t="shared" si="1017"/>
        <v/>
      </c>
    </row>
    <row r="32507" spans="2:4" x14ac:dyDescent="0.3">
      <c r="B32507" s="211" t="str">
        <f t="shared" si="1016"/>
        <v/>
      </c>
      <c r="D32507" s="213" t="str">
        <f t="shared" si="1017"/>
        <v/>
      </c>
    </row>
    <row r="32508" spans="2:4" x14ac:dyDescent="0.3">
      <c r="B32508" s="211" t="str">
        <f t="shared" si="1016"/>
        <v/>
      </c>
      <c r="D32508" s="213" t="str">
        <f t="shared" si="1017"/>
        <v/>
      </c>
    </row>
    <row r="32509" spans="2:4" x14ac:dyDescent="0.3">
      <c r="B32509" s="211" t="str">
        <f t="shared" si="1016"/>
        <v/>
      </c>
      <c r="D32509" s="213" t="str">
        <f t="shared" si="1017"/>
        <v/>
      </c>
    </row>
    <row r="32510" spans="2:4" x14ac:dyDescent="0.3">
      <c r="B32510" s="211" t="str">
        <f t="shared" si="1016"/>
        <v/>
      </c>
      <c r="D32510" s="213" t="str">
        <f t="shared" si="1017"/>
        <v/>
      </c>
    </row>
    <row r="32511" spans="2:4" x14ac:dyDescent="0.3">
      <c r="B32511" s="211" t="str">
        <f t="shared" si="1016"/>
        <v/>
      </c>
      <c r="D32511" s="213" t="str">
        <f t="shared" si="1017"/>
        <v/>
      </c>
    </row>
    <row r="32512" spans="2:4" x14ac:dyDescent="0.3">
      <c r="B32512" s="211" t="str">
        <f t="shared" si="1016"/>
        <v/>
      </c>
      <c r="D32512" s="213" t="str">
        <f t="shared" si="1017"/>
        <v/>
      </c>
    </row>
    <row r="32513" spans="2:4" x14ac:dyDescent="0.3">
      <c r="B32513" s="211" t="str">
        <f t="shared" si="1016"/>
        <v/>
      </c>
      <c r="D32513" s="213" t="str">
        <f t="shared" si="1017"/>
        <v/>
      </c>
    </row>
    <row r="32514" spans="2:4" x14ac:dyDescent="0.3">
      <c r="B32514" s="211" t="str">
        <f t="shared" si="1016"/>
        <v/>
      </c>
      <c r="D32514" s="213" t="str">
        <f t="shared" si="1017"/>
        <v/>
      </c>
    </row>
    <row r="32515" spans="2:4" x14ac:dyDescent="0.3">
      <c r="B32515" s="211" t="str">
        <f t="shared" si="1016"/>
        <v/>
      </c>
      <c r="D32515" s="213" t="str">
        <f t="shared" si="1017"/>
        <v/>
      </c>
    </row>
    <row r="32516" spans="2:4" x14ac:dyDescent="0.3">
      <c r="B32516" s="211" t="str">
        <f t="shared" si="1016"/>
        <v/>
      </c>
      <c r="D32516" s="213" t="str">
        <f t="shared" si="1017"/>
        <v/>
      </c>
    </row>
    <row r="32517" spans="2:4" x14ac:dyDescent="0.3">
      <c r="B32517" s="211" t="str">
        <f t="shared" si="1016"/>
        <v/>
      </c>
      <c r="D32517" s="213" t="str">
        <f t="shared" si="1017"/>
        <v/>
      </c>
    </row>
    <row r="32518" spans="2:4" x14ac:dyDescent="0.3">
      <c r="B32518" s="211" t="str">
        <f t="shared" ref="B32518:B32581" si="1018">IF(NOT(ISBLANK(A32518)),INT(($B$2-A32518)/365.25),"")</f>
        <v/>
      </c>
      <c r="D32518" s="213" t="str">
        <f t="shared" ref="D32518:D32581" si="1019">_xlfn.IFNA(VLOOKUP(B32518,AgeGroups,2,TRUE),"")</f>
        <v/>
      </c>
    </row>
    <row r="32519" spans="2:4" x14ac:dyDescent="0.3">
      <c r="B32519" s="211" t="str">
        <f t="shared" si="1018"/>
        <v/>
      </c>
      <c r="D32519" s="213" t="str">
        <f t="shared" si="1019"/>
        <v/>
      </c>
    </row>
    <row r="32520" spans="2:4" x14ac:dyDescent="0.3">
      <c r="B32520" s="211" t="str">
        <f t="shared" si="1018"/>
        <v/>
      </c>
      <c r="D32520" s="213" t="str">
        <f t="shared" si="1019"/>
        <v/>
      </c>
    </row>
    <row r="32521" spans="2:4" x14ac:dyDescent="0.3">
      <c r="B32521" s="211" t="str">
        <f t="shared" si="1018"/>
        <v/>
      </c>
      <c r="D32521" s="213" t="str">
        <f t="shared" si="1019"/>
        <v/>
      </c>
    </row>
    <row r="32522" spans="2:4" x14ac:dyDescent="0.3">
      <c r="B32522" s="211" t="str">
        <f t="shared" si="1018"/>
        <v/>
      </c>
      <c r="D32522" s="213" t="str">
        <f t="shared" si="1019"/>
        <v/>
      </c>
    </row>
    <row r="32523" spans="2:4" x14ac:dyDescent="0.3">
      <c r="B32523" s="211" t="str">
        <f t="shared" si="1018"/>
        <v/>
      </c>
      <c r="D32523" s="213" t="str">
        <f t="shared" si="1019"/>
        <v/>
      </c>
    </row>
    <row r="32524" spans="2:4" x14ac:dyDescent="0.3">
      <c r="B32524" s="211" t="str">
        <f t="shared" si="1018"/>
        <v/>
      </c>
      <c r="D32524" s="213" t="str">
        <f t="shared" si="1019"/>
        <v/>
      </c>
    </row>
    <row r="32525" spans="2:4" x14ac:dyDescent="0.3">
      <c r="B32525" s="211" t="str">
        <f t="shared" si="1018"/>
        <v/>
      </c>
      <c r="D32525" s="213" t="str">
        <f t="shared" si="1019"/>
        <v/>
      </c>
    </row>
    <row r="32526" spans="2:4" x14ac:dyDescent="0.3">
      <c r="B32526" s="211" t="str">
        <f t="shared" si="1018"/>
        <v/>
      </c>
      <c r="D32526" s="213" t="str">
        <f t="shared" si="1019"/>
        <v/>
      </c>
    </row>
    <row r="32527" spans="2:4" x14ac:dyDescent="0.3">
      <c r="B32527" s="211" t="str">
        <f t="shared" si="1018"/>
        <v/>
      </c>
      <c r="D32527" s="213" t="str">
        <f t="shared" si="1019"/>
        <v/>
      </c>
    </row>
    <row r="32528" spans="2:4" x14ac:dyDescent="0.3">
      <c r="B32528" s="211" t="str">
        <f t="shared" si="1018"/>
        <v/>
      </c>
      <c r="D32528" s="213" t="str">
        <f t="shared" si="1019"/>
        <v/>
      </c>
    </row>
    <row r="32529" spans="2:4" x14ac:dyDescent="0.3">
      <c r="B32529" s="211" t="str">
        <f t="shared" si="1018"/>
        <v/>
      </c>
      <c r="D32529" s="213" t="str">
        <f t="shared" si="1019"/>
        <v/>
      </c>
    </row>
    <row r="32530" spans="2:4" x14ac:dyDescent="0.3">
      <c r="B32530" s="211" t="str">
        <f t="shared" si="1018"/>
        <v/>
      </c>
      <c r="D32530" s="213" t="str">
        <f t="shared" si="1019"/>
        <v/>
      </c>
    </row>
    <row r="32531" spans="2:4" x14ac:dyDescent="0.3">
      <c r="B32531" s="211" t="str">
        <f t="shared" si="1018"/>
        <v/>
      </c>
      <c r="D32531" s="213" t="str">
        <f t="shared" si="1019"/>
        <v/>
      </c>
    </row>
    <row r="32532" spans="2:4" x14ac:dyDescent="0.3">
      <c r="B32532" s="211" t="str">
        <f t="shared" si="1018"/>
        <v/>
      </c>
      <c r="D32532" s="213" t="str">
        <f t="shared" si="1019"/>
        <v/>
      </c>
    </row>
    <row r="32533" spans="2:4" x14ac:dyDescent="0.3">
      <c r="B32533" s="211" t="str">
        <f t="shared" si="1018"/>
        <v/>
      </c>
      <c r="D32533" s="213" t="str">
        <f t="shared" si="1019"/>
        <v/>
      </c>
    </row>
    <row r="32534" spans="2:4" x14ac:dyDescent="0.3">
      <c r="B32534" s="211" t="str">
        <f t="shared" si="1018"/>
        <v/>
      </c>
      <c r="D32534" s="213" t="str">
        <f t="shared" si="1019"/>
        <v/>
      </c>
    </row>
    <row r="32535" spans="2:4" x14ac:dyDescent="0.3">
      <c r="B32535" s="211" t="str">
        <f t="shared" si="1018"/>
        <v/>
      </c>
      <c r="D32535" s="213" t="str">
        <f t="shared" si="1019"/>
        <v/>
      </c>
    </row>
    <row r="32536" spans="2:4" x14ac:dyDescent="0.3">
      <c r="B32536" s="211" t="str">
        <f t="shared" si="1018"/>
        <v/>
      </c>
      <c r="D32536" s="213" t="str">
        <f t="shared" si="1019"/>
        <v/>
      </c>
    </row>
    <row r="32537" spans="2:4" x14ac:dyDescent="0.3">
      <c r="B32537" s="211" t="str">
        <f t="shared" si="1018"/>
        <v/>
      </c>
      <c r="D32537" s="213" t="str">
        <f t="shared" si="1019"/>
        <v/>
      </c>
    </row>
    <row r="32538" spans="2:4" x14ac:dyDescent="0.3">
      <c r="B32538" s="211" t="str">
        <f t="shared" si="1018"/>
        <v/>
      </c>
      <c r="D32538" s="213" t="str">
        <f t="shared" si="1019"/>
        <v/>
      </c>
    </row>
    <row r="32539" spans="2:4" x14ac:dyDescent="0.3">
      <c r="B32539" s="211" t="str">
        <f t="shared" si="1018"/>
        <v/>
      </c>
      <c r="D32539" s="213" t="str">
        <f t="shared" si="1019"/>
        <v/>
      </c>
    </row>
    <row r="32540" spans="2:4" x14ac:dyDescent="0.3">
      <c r="B32540" s="211" t="str">
        <f t="shared" si="1018"/>
        <v/>
      </c>
      <c r="D32540" s="213" t="str">
        <f t="shared" si="1019"/>
        <v/>
      </c>
    </row>
    <row r="32541" spans="2:4" x14ac:dyDescent="0.3">
      <c r="B32541" s="211" t="str">
        <f t="shared" si="1018"/>
        <v/>
      </c>
      <c r="D32541" s="213" t="str">
        <f t="shared" si="1019"/>
        <v/>
      </c>
    </row>
    <row r="32542" spans="2:4" x14ac:dyDescent="0.3">
      <c r="B32542" s="211" t="str">
        <f t="shared" si="1018"/>
        <v/>
      </c>
      <c r="D32542" s="213" t="str">
        <f t="shared" si="1019"/>
        <v/>
      </c>
    </row>
    <row r="32543" spans="2:4" x14ac:dyDescent="0.3">
      <c r="B32543" s="211" t="str">
        <f t="shared" si="1018"/>
        <v/>
      </c>
      <c r="D32543" s="213" t="str">
        <f t="shared" si="1019"/>
        <v/>
      </c>
    </row>
    <row r="32544" spans="2:4" x14ac:dyDescent="0.3">
      <c r="B32544" s="211" t="str">
        <f t="shared" si="1018"/>
        <v/>
      </c>
      <c r="D32544" s="213" t="str">
        <f t="shared" si="1019"/>
        <v/>
      </c>
    </row>
    <row r="32545" spans="2:4" x14ac:dyDescent="0.3">
      <c r="B32545" s="211" t="str">
        <f t="shared" si="1018"/>
        <v/>
      </c>
      <c r="D32545" s="213" t="str">
        <f t="shared" si="1019"/>
        <v/>
      </c>
    </row>
    <row r="32546" spans="2:4" x14ac:dyDescent="0.3">
      <c r="B32546" s="211" t="str">
        <f t="shared" si="1018"/>
        <v/>
      </c>
      <c r="D32546" s="213" t="str">
        <f t="shared" si="1019"/>
        <v/>
      </c>
    </row>
    <row r="32547" spans="2:4" x14ac:dyDescent="0.3">
      <c r="B32547" s="211" t="str">
        <f t="shared" si="1018"/>
        <v/>
      </c>
      <c r="D32547" s="213" t="str">
        <f t="shared" si="1019"/>
        <v/>
      </c>
    </row>
    <row r="32548" spans="2:4" x14ac:dyDescent="0.3">
      <c r="B32548" s="211" t="str">
        <f t="shared" si="1018"/>
        <v/>
      </c>
      <c r="D32548" s="213" t="str">
        <f t="shared" si="1019"/>
        <v/>
      </c>
    </row>
    <row r="32549" spans="2:4" x14ac:dyDescent="0.3">
      <c r="B32549" s="211" t="str">
        <f t="shared" si="1018"/>
        <v/>
      </c>
      <c r="D32549" s="213" t="str">
        <f t="shared" si="1019"/>
        <v/>
      </c>
    </row>
    <row r="32550" spans="2:4" x14ac:dyDescent="0.3">
      <c r="B32550" s="211" t="str">
        <f t="shared" si="1018"/>
        <v/>
      </c>
      <c r="D32550" s="213" t="str">
        <f t="shared" si="1019"/>
        <v/>
      </c>
    </row>
    <row r="32551" spans="2:4" x14ac:dyDescent="0.3">
      <c r="B32551" s="211" t="str">
        <f t="shared" si="1018"/>
        <v/>
      </c>
      <c r="D32551" s="213" t="str">
        <f t="shared" si="1019"/>
        <v/>
      </c>
    </row>
    <row r="32552" spans="2:4" x14ac:dyDescent="0.3">
      <c r="B32552" s="211" t="str">
        <f t="shared" si="1018"/>
        <v/>
      </c>
      <c r="D32552" s="213" t="str">
        <f t="shared" si="1019"/>
        <v/>
      </c>
    </row>
    <row r="32553" spans="2:4" x14ac:dyDescent="0.3">
      <c r="B32553" s="211" t="str">
        <f t="shared" si="1018"/>
        <v/>
      </c>
      <c r="D32553" s="213" t="str">
        <f t="shared" si="1019"/>
        <v/>
      </c>
    </row>
    <row r="32554" spans="2:4" x14ac:dyDescent="0.3">
      <c r="B32554" s="211" t="str">
        <f t="shared" si="1018"/>
        <v/>
      </c>
      <c r="D32554" s="213" t="str">
        <f t="shared" si="1019"/>
        <v/>
      </c>
    </row>
    <row r="32555" spans="2:4" x14ac:dyDescent="0.3">
      <c r="B32555" s="211" t="str">
        <f t="shared" si="1018"/>
        <v/>
      </c>
      <c r="D32555" s="213" t="str">
        <f t="shared" si="1019"/>
        <v/>
      </c>
    </row>
    <row r="32556" spans="2:4" x14ac:dyDescent="0.3">
      <c r="B32556" s="211" t="str">
        <f t="shared" si="1018"/>
        <v/>
      </c>
      <c r="D32556" s="213" t="str">
        <f t="shared" si="1019"/>
        <v/>
      </c>
    </row>
    <row r="32557" spans="2:4" x14ac:dyDescent="0.3">
      <c r="B32557" s="211" t="str">
        <f t="shared" si="1018"/>
        <v/>
      </c>
      <c r="D32557" s="213" t="str">
        <f t="shared" si="1019"/>
        <v/>
      </c>
    </row>
    <row r="32558" spans="2:4" x14ac:dyDescent="0.3">
      <c r="B32558" s="211" t="str">
        <f t="shared" si="1018"/>
        <v/>
      </c>
      <c r="D32558" s="213" t="str">
        <f t="shared" si="1019"/>
        <v/>
      </c>
    </row>
    <row r="32559" spans="2:4" x14ac:dyDescent="0.3">
      <c r="B32559" s="211" t="str">
        <f t="shared" si="1018"/>
        <v/>
      </c>
      <c r="D32559" s="213" t="str">
        <f t="shared" si="1019"/>
        <v/>
      </c>
    </row>
    <row r="32560" spans="2:4" x14ac:dyDescent="0.3">
      <c r="B32560" s="211" t="str">
        <f t="shared" si="1018"/>
        <v/>
      </c>
      <c r="D32560" s="213" t="str">
        <f t="shared" si="1019"/>
        <v/>
      </c>
    </row>
    <row r="32561" spans="2:4" x14ac:dyDescent="0.3">
      <c r="B32561" s="211" t="str">
        <f t="shared" si="1018"/>
        <v/>
      </c>
      <c r="D32561" s="213" t="str">
        <f t="shared" si="1019"/>
        <v/>
      </c>
    </row>
    <row r="32562" spans="2:4" x14ac:dyDescent="0.3">
      <c r="B32562" s="211" t="str">
        <f t="shared" si="1018"/>
        <v/>
      </c>
      <c r="D32562" s="213" t="str">
        <f t="shared" si="1019"/>
        <v/>
      </c>
    </row>
    <row r="32563" spans="2:4" x14ac:dyDescent="0.3">
      <c r="B32563" s="211" t="str">
        <f t="shared" si="1018"/>
        <v/>
      </c>
      <c r="D32563" s="213" t="str">
        <f t="shared" si="1019"/>
        <v/>
      </c>
    </row>
    <row r="32564" spans="2:4" x14ac:dyDescent="0.3">
      <c r="B32564" s="211" t="str">
        <f t="shared" si="1018"/>
        <v/>
      </c>
      <c r="D32564" s="213" t="str">
        <f t="shared" si="1019"/>
        <v/>
      </c>
    </row>
    <row r="32565" spans="2:4" x14ac:dyDescent="0.3">
      <c r="B32565" s="211" t="str">
        <f t="shared" si="1018"/>
        <v/>
      </c>
      <c r="D32565" s="213" t="str">
        <f t="shared" si="1019"/>
        <v/>
      </c>
    </row>
    <row r="32566" spans="2:4" x14ac:dyDescent="0.3">
      <c r="B32566" s="211" t="str">
        <f t="shared" si="1018"/>
        <v/>
      </c>
      <c r="D32566" s="213" t="str">
        <f t="shared" si="1019"/>
        <v/>
      </c>
    </row>
    <row r="32567" spans="2:4" x14ac:dyDescent="0.3">
      <c r="B32567" s="211" t="str">
        <f t="shared" si="1018"/>
        <v/>
      </c>
      <c r="D32567" s="213" t="str">
        <f t="shared" si="1019"/>
        <v/>
      </c>
    </row>
    <row r="32568" spans="2:4" x14ac:dyDescent="0.3">
      <c r="B32568" s="211" t="str">
        <f t="shared" si="1018"/>
        <v/>
      </c>
      <c r="D32568" s="213" t="str">
        <f t="shared" si="1019"/>
        <v/>
      </c>
    </row>
    <row r="32569" spans="2:4" x14ac:dyDescent="0.3">
      <c r="B32569" s="211" t="str">
        <f t="shared" si="1018"/>
        <v/>
      </c>
      <c r="D32569" s="213" t="str">
        <f t="shared" si="1019"/>
        <v/>
      </c>
    </row>
    <row r="32570" spans="2:4" x14ac:dyDescent="0.3">
      <c r="B32570" s="211" t="str">
        <f t="shared" si="1018"/>
        <v/>
      </c>
      <c r="D32570" s="213" t="str">
        <f t="shared" si="1019"/>
        <v/>
      </c>
    </row>
    <row r="32571" spans="2:4" x14ac:dyDescent="0.3">
      <c r="B32571" s="211" t="str">
        <f t="shared" si="1018"/>
        <v/>
      </c>
      <c r="D32571" s="213" t="str">
        <f t="shared" si="1019"/>
        <v/>
      </c>
    </row>
    <row r="32572" spans="2:4" x14ac:dyDescent="0.3">
      <c r="B32572" s="211" t="str">
        <f t="shared" si="1018"/>
        <v/>
      </c>
      <c r="D32572" s="213" t="str">
        <f t="shared" si="1019"/>
        <v/>
      </c>
    </row>
    <row r="32573" spans="2:4" x14ac:dyDescent="0.3">
      <c r="B32573" s="211" t="str">
        <f t="shared" si="1018"/>
        <v/>
      </c>
      <c r="D32573" s="213" t="str">
        <f t="shared" si="1019"/>
        <v/>
      </c>
    </row>
    <row r="32574" spans="2:4" x14ac:dyDescent="0.3">
      <c r="B32574" s="211" t="str">
        <f t="shared" si="1018"/>
        <v/>
      </c>
      <c r="D32574" s="213" t="str">
        <f t="shared" si="1019"/>
        <v/>
      </c>
    </row>
    <row r="32575" spans="2:4" x14ac:dyDescent="0.3">
      <c r="B32575" s="211" t="str">
        <f t="shared" si="1018"/>
        <v/>
      </c>
      <c r="D32575" s="213" t="str">
        <f t="shared" si="1019"/>
        <v/>
      </c>
    </row>
    <row r="32576" spans="2:4" x14ac:dyDescent="0.3">
      <c r="B32576" s="211" t="str">
        <f t="shared" si="1018"/>
        <v/>
      </c>
      <c r="D32576" s="213" t="str">
        <f t="shared" si="1019"/>
        <v/>
      </c>
    </row>
    <row r="32577" spans="2:4" x14ac:dyDescent="0.3">
      <c r="B32577" s="211" t="str">
        <f t="shared" si="1018"/>
        <v/>
      </c>
      <c r="D32577" s="213" t="str">
        <f t="shared" si="1019"/>
        <v/>
      </c>
    </row>
    <row r="32578" spans="2:4" x14ac:dyDescent="0.3">
      <c r="B32578" s="211" t="str">
        <f t="shared" si="1018"/>
        <v/>
      </c>
      <c r="D32578" s="213" t="str">
        <f t="shared" si="1019"/>
        <v/>
      </c>
    </row>
    <row r="32579" spans="2:4" x14ac:dyDescent="0.3">
      <c r="B32579" s="211" t="str">
        <f t="shared" si="1018"/>
        <v/>
      </c>
      <c r="D32579" s="213" t="str">
        <f t="shared" si="1019"/>
        <v/>
      </c>
    </row>
    <row r="32580" spans="2:4" x14ac:dyDescent="0.3">
      <c r="B32580" s="211" t="str">
        <f t="shared" si="1018"/>
        <v/>
      </c>
      <c r="D32580" s="213" t="str">
        <f t="shared" si="1019"/>
        <v/>
      </c>
    </row>
    <row r="32581" spans="2:4" x14ac:dyDescent="0.3">
      <c r="B32581" s="211" t="str">
        <f t="shared" si="1018"/>
        <v/>
      </c>
      <c r="D32581" s="213" t="str">
        <f t="shared" si="1019"/>
        <v/>
      </c>
    </row>
    <row r="32582" spans="2:4" x14ac:dyDescent="0.3">
      <c r="B32582" s="211" t="str">
        <f t="shared" ref="B32582:B32645" si="1020">IF(NOT(ISBLANK(A32582)),INT(($B$2-A32582)/365.25),"")</f>
        <v/>
      </c>
      <c r="D32582" s="213" t="str">
        <f t="shared" ref="D32582:D32645" si="1021">_xlfn.IFNA(VLOOKUP(B32582,AgeGroups,2,TRUE),"")</f>
        <v/>
      </c>
    </row>
    <row r="32583" spans="2:4" x14ac:dyDescent="0.3">
      <c r="B32583" s="211" t="str">
        <f t="shared" si="1020"/>
        <v/>
      </c>
      <c r="D32583" s="213" t="str">
        <f t="shared" si="1021"/>
        <v/>
      </c>
    </row>
    <row r="32584" spans="2:4" x14ac:dyDescent="0.3">
      <c r="B32584" s="211" t="str">
        <f t="shared" si="1020"/>
        <v/>
      </c>
      <c r="D32584" s="213" t="str">
        <f t="shared" si="1021"/>
        <v/>
      </c>
    </row>
    <row r="32585" spans="2:4" x14ac:dyDescent="0.3">
      <c r="B32585" s="211" t="str">
        <f t="shared" si="1020"/>
        <v/>
      </c>
      <c r="D32585" s="213" t="str">
        <f t="shared" si="1021"/>
        <v/>
      </c>
    </row>
    <row r="32586" spans="2:4" x14ac:dyDescent="0.3">
      <c r="B32586" s="211" t="str">
        <f t="shared" si="1020"/>
        <v/>
      </c>
      <c r="D32586" s="213" t="str">
        <f t="shared" si="1021"/>
        <v/>
      </c>
    </row>
    <row r="32587" spans="2:4" x14ac:dyDescent="0.3">
      <c r="B32587" s="211" t="str">
        <f t="shared" si="1020"/>
        <v/>
      </c>
      <c r="D32587" s="213" t="str">
        <f t="shared" si="1021"/>
        <v/>
      </c>
    </row>
    <row r="32588" spans="2:4" x14ac:dyDescent="0.3">
      <c r="B32588" s="211" t="str">
        <f t="shared" si="1020"/>
        <v/>
      </c>
      <c r="D32588" s="213" t="str">
        <f t="shared" si="1021"/>
        <v/>
      </c>
    </row>
    <row r="32589" spans="2:4" x14ac:dyDescent="0.3">
      <c r="B32589" s="211" t="str">
        <f t="shared" si="1020"/>
        <v/>
      </c>
      <c r="D32589" s="213" t="str">
        <f t="shared" si="1021"/>
        <v/>
      </c>
    </row>
    <row r="32590" spans="2:4" x14ac:dyDescent="0.3">
      <c r="B32590" s="211" t="str">
        <f t="shared" si="1020"/>
        <v/>
      </c>
      <c r="D32590" s="213" t="str">
        <f t="shared" si="1021"/>
        <v/>
      </c>
    </row>
    <row r="32591" spans="2:4" x14ac:dyDescent="0.3">
      <c r="B32591" s="211" t="str">
        <f t="shared" si="1020"/>
        <v/>
      </c>
      <c r="D32591" s="213" t="str">
        <f t="shared" si="1021"/>
        <v/>
      </c>
    </row>
    <row r="32592" spans="2:4" x14ac:dyDescent="0.3">
      <c r="B32592" s="211" t="str">
        <f t="shared" si="1020"/>
        <v/>
      </c>
      <c r="D32592" s="213" t="str">
        <f t="shared" si="1021"/>
        <v/>
      </c>
    </row>
    <row r="32593" spans="2:4" x14ac:dyDescent="0.3">
      <c r="B32593" s="211" t="str">
        <f t="shared" si="1020"/>
        <v/>
      </c>
      <c r="D32593" s="213" t="str">
        <f t="shared" si="1021"/>
        <v/>
      </c>
    </row>
    <row r="32594" spans="2:4" x14ac:dyDescent="0.3">
      <c r="B32594" s="211" t="str">
        <f t="shared" si="1020"/>
        <v/>
      </c>
      <c r="D32594" s="213" t="str">
        <f t="shared" si="1021"/>
        <v/>
      </c>
    </row>
    <row r="32595" spans="2:4" x14ac:dyDescent="0.3">
      <c r="B32595" s="211" t="str">
        <f t="shared" si="1020"/>
        <v/>
      </c>
      <c r="D32595" s="213" t="str">
        <f t="shared" si="1021"/>
        <v/>
      </c>
    </row>
    <row r="32596" spans="2:4" x14ac:dyDescent="0.3">
      <c r="B32596" s="211" t="str">
        <f t="shared" si="1020"/>
        <v/>
      </c>
      <c r="D32596" s="213" t="str">
        <f t="shared" si="1021"/>
        <v/>
      </c>
    </row>
    <row r="32597" spans="2:4" x14ac:dyDescent="0.3">
      <c r="B32597" s="211" t="str">
        <f t="shared" si="1020"/>
        <v/>
      </c>
      <c r="D32597" s="213" t="str">
        <f t="shared" si="1021"/>
        <v/>
      </c>
    </row>
    <row r="32598" spans="2:4" x14ac:dyDescent="0.3">
      <c r="B32598" s="211" t="str">
        <f t="shared" si="1020"/>
        <v/>
      </c>
      <c r="D32598" s="213" t="str">
        <f t="shared" si="1021"/>
        <v/>
      </c>
    </row>
    <row r="32599" spans="2:4" x14ac:dyDescent="0.3">
      <c r="B32599" s="211" t="str">
        <f t="shared" si="1020"/>
        <v/>
      </c>
      <c r="D32599" s="213" t="str">
        <f t="shared" si="1021"/>
        <v/>
      </c>
    </row>
    <row r="32600" spans="2:4" x14ac:dyDescent="0.3">
      <c r="B32600" s="211" t="str">
        <f t="shared" si="1020"/>
        <v/>
      </c>
      <c r="D32600" s="213" t="str">
        <f t="shared" si="1021"/>
        <v/>
      </c>
    </row>
    <row r="32601" spans="2:4" x14ac:dyDescent="0.3">
      <c r="B32601" s="211" t="str">
        <f t="shared" si="1020"/>
        <v/>
      </c>
      <c r="D32601" s="213" t="str">
        <f t="shared" si="1021"/>
        <v/>
      </c>
    </row>
    <row r="32602" spans="2:4" x14ac:dyDescent="0.3">
      <c r="B32602" s="211" t="str">
        <f t="shared" si="1020"/>
        <v/>
      </c>
      <c r="D32602" s="213" t="str">
        <f t="shared" si="1021"/>
        <v/>
      </c>
    </row>
    <row r="32603" spans="2:4" x14ac:dyDescent="0.3">
      <c r="B32603" s="211" t="str">
        <f t="shared" si="1020"/>
        <v/>
      </c>
      <c r="D32603" s="213" t="str">
        <f t="shared" si="1021"/>
        <v/>
      </c>
    </row>
    <row r="32604" spans="2:4" x14ac:dyDescent="0.3">
      <c r="B32604" s="211" t="str">
        <f t="shared" si="1020"/>
        <v/>
      </c>
      <c r="D32604" s="213" t="str">
        <f t="shared" si="1021"/>
        <v/>
      </c>
    </row>
    <row r="32605" spans="2:4" x14ac:dyDescent="0.3">
      <c r="B32605" s="211" t="str">
        <f t="shared" si="1020"/>
        <v/>
      </c>
      <c r="D32605" s="213" t="str">
        <f t="shared" si="1021"/>
        <v/>
      </c>
    </row>
    <row r="32606" spans="2:4" x14ac:dyDescent="0.3">
      <c r="B32606" s="211" t="str">
        <f t="shared" si="1020"/>
        <v/>
      </c>
      <c r="D32606" s="213" t="str">
        <f t="shared" si="1021"/>
        <v/>
      </c>
    </row>
    <row r="32607" spans="2:4" x14ac:dyDescent="0.3">
      <c r="B32607" s="211" t="str">
        <f t="shared" si="1020"/>
        <v/>
      </c>
      <c r="D32607" s="213" t="str">
        <f t="shared" si="1021"/>
        <v/>
      </c>
    </row>
    <row r="32608" spans="2:4" x14ac:dyDescent="0.3">
      <c r="B32608" s="211" t="str">
        <f t="shared" si="1020"/>
        <v/>
      </c>
      <c r="D32608" s="213" t="str">
        <f t="shared" si="1021"/>
        <v/>
      </c>
    </row>
    <row r="32609" spans="2:4" x14ac:dyDescent="0.3">
      <c r="B32609" s="211" t="str">
        <f t="shared" si="1020"/>
        <v/>
      </c>
      <c r="D32609" s="213" t="str">
        <f t="shared" si="1021"/>
        <v/>
      </c>
    </row>
    <row r="32610" spans="2:4" x14ac:dyDescent="0.3">
      <c r="B32610" s="211" t="str">
        <f t="shared" si="1020"/>
        <v/>
      </c>
      <c r="D32610" s="213" t="str">
        <f t="shared" si="1021"/>
        <v/>
      </c>
    </row>
    <row r="32611" spans="2:4" x14ac:dyDescent="0.3">
      <c r="B32611" s="211" t="str">
        <f t="shared" si="1020"/>
        <v/>
      </c>
      <c r="D32611" s="213" t="str">
        <f t="shared" si="1021"/>
        <v/>
      </c>
    </row>
    <row r="32612" spans="2:4" x14ac:dyDescent="0.3">
      <c r="B32612" s="211" t="str">
        <f t="shared" si="1020"/>
        <v/>
      </c>
      <c r="D32612" s="213" t="str">
        <f t="shared" si="1021"/>
        <v/>
      </c>
    </row>
    <row r="32613" spans="2:4" x14ac:dyDescent="0.3">
      <c r="B32613" s="211" t="str">
        <f t="shared" si="1020"/>
        <v/>
      </c>
      <c r="D32613" s="213" t="str">
        <f t="shared" si="1021"/>
        <v/>
      </c>
    </row>
    <row r="32614" spans="2:4" x14ac:dyDescent="0.3">
      <c r="B32614" s="211" t="str">
        <f t="shared" si="1020"/>
        <v/>
      </c>
      <c r="D32614" s="213" t="str">
        <f t="shared" si="1021"/>
        <v/>
      </c>
    </row>
    <row r="32615" spans="2:4" x14ac:dyDescent="0.3">
      <c r="B32615" s="211" t="str">
        <f t="shared" si="1020"/>
        <v/>
      </c>
      <c r="D32615" s="213" t="str">
        <f t="shared" si="1021"/>
        <v/>
      </c>
    </row>
    <row r="32616" spans="2:4" x14ac:dyDescent="0.3">
      <c r="B32616" s="211" t="str">
        <f t="shared" si="1020"/>
        <v/>
      </c>
      <c r="D32616" s="213" t="str">
        <f t="shared" si="1021"/>
        <v/>
      </c>
    </row>
    <row r="32617" spans="2:4" x14ac:dyDescent="0.3">
      <c r="B32617" s="211" t="str">
        <f t="shared" si="1020"/>
        <v/>
      </c>
      <c r="D32617" s="213" t="str">
        <f t="shared" si="1021"/>
        <v/>
      </c>
    </row>
    <row r="32618" spans="2:4" x14ac:dyDescent="0.3">
      <c r="B32618" s="211" t="str">
        <f t="shared" si="1020"/>
        <v/>
      </c>
      <c r="D32618" s="213" t="str">
        <f t="shared" si="1021"/>
        <v/>
      </c>
    </row>
    <row r="32619" spans="2:4" x14ac:dyDescent="0.3">
      <c r="B32619" s="211" t="str">
        <f t="shared" si="1020"/>
        <v/>
      </c>
      <c r="D32619" s="213" t="str">
        <f t="shared" si="1021"/>
        <v/>
      </c>
    </row>
    <row r="32620" spans="2:4" x14ac:dyDescent="0.3">
      <c r="B32620" s="211" t="str">
        <f t="shared" si="1020"/>
        <v/>
      </c>
      <c r="D32620" s="213" t="str">
        <f t="shared" si="1021"/>
        <v/>
      </c>
    </row>
    <row r="32621" spans="2:4" x14ac:dyDescent="0.3">
      <c r="B32621" s="211" t="str">
        <f t="shared" si="1020"/>
        <v/>
      </c>
      <c r="D32621" s="213" t="str">
        <f t="shared" si="1021"/>
        <v/>
      </c>
    </row>
    <row r="32622" spans="2:4" x14ac:dyDescent="0.3">
      <c r="B32622" s="211" t="str">
        <f t="shared" si="1020"/>
        <v/>
      </c>
      <c r="D32622" s="213" t="str">
        <f t="shared" si="1021"/>
        <v/>
      </c>
    </row>
    <row r="32623" spans="2:4" x14ac:dyDescent="0.3">
      <c r="B32623" s="211" t="str">
        <f t="shared" si="1020"/>
        <v/>
      </c>
      <c r="D32623" s="213" t="str">
        <f t="shared" si="1021"/>
        <v/>
      </c>
    </row>
    <row r="32624" spans="2:4" x14ac:dyDescent="0.3">
      <c r="B32624" s="211" t="str">
        <f t="shared" si="1020"/>
        <v/>
      </c>
      <c r="D32624" s="213" t="str">
        <f t="shared" si="1021"/>
        <v/>
      </c>
    </row>
    <row r="32625" spans="2:4" x14ac:dyDescent="0.3">
      <c r="B32625" s="211" t="str">
        <f t="shared" si="1020"/>
        <v/>
      </c>
      <c r="D32625" s="213" t="str">
        <f t="shared" si="1021"/>
        <v/>
      </c>
    </row>
    <row r="32626" spans="2:4" x14ac:dyDescent="0.3">
      <c r="B32626" s="211" t="str">
        <f t="shared" si="1020"/>
        <v/>
      </c>
      <c r="D32626" s="213" t="str">
        <f t="shared" si="1021"/>
        <v/>
      </c>
    </row>
    <row r="32627" spans="2:4" x14ac:dyDescent="0.3">
      <c r="B32627" s="211" t="str">
        <f t="shared" si="1020"/>
        <v/>
      </c>
      <c r="D32627" s="213" t="str">
        <f t="shared" si="1021"/>
        <v/>
      </c>
    </row>
    <row r="32628" spans="2:4" x14ac:dyDescent="0.3">
      <c r="B32628" s="211" t="str">
        <f t="shared" si="1020"/>
        <v/>
      </c>
      <c r="D32628" s="213" t="str">
        <f t="shared" si="1021"/>
        <v/>
      </c>
    </row>
    <row r="32629" spans="2:4" x14ac:dyDescent="0.3">
      <c r="B32629" s="211" t="str">
        <f t="shared" si="1020"/>
        <v/>
      </c>
      <c r="D32629" s="213" t="str">
        <f t="shared" si="1021"/>
        <v/>
      </c>
    </row>
    <row r="32630" spans="2:4" x14ac:dyDescent="0.3">
      <c r="B32630" s="211" t="str">
        <f t="shared" si="1020"/>
        <v/>
      </c>
      <c r="D32630" s="213" t="str">
        <f t="shared" si="1021"/>
        <v/>
      </c>
    </row>
    <row r="32631" spans="2:4" x14ac:dyDescent="0.3">
      <c r="B32631" s="211" t="str">
        <f t="shared" si="1020"/>
        <v/>
      </c>
      <c r="D32631" s="213" t="str">
        <f t="shared" si="1021"/>
        <v/>
      </c>
    </row>
    <row r="32632" spans="2:4" x14ac:dyDescent="0.3">
      <c r="B32632" s="211" t="str">
        <f t="shared" si="1020"/>
        <v/>
      </c>
      <c r="D32632" s="213" t="str">
        <f t="shared" si="1021"/>
        <v/>
      </c>
    </row>
    <row r="32633" spans="2:4" x14ac:dyDescent="0.3">
      <c r="B32633" s="211" t="str">
        <f t="shared" si="1020"/>
        <v/>
      </c>
      <c r="D32633" s="213" t="str">
        <f t="shared" si="1021"/>
        <v/>
      </c>
    </row>
    <row r="32634" spans="2:4" x14ac:dyDescent="0.3">
      <c r="B32634" s="211" t="str">
        <f t="shared" si="1020"/>
        <v/>
      </c>
      <c r="D32634" s="213" t="str">
        <f t="shared" si="1021"/>
        <v/>
      </c>
    </row>
    <row r="32635" spans="2:4" x14ac:dyDescent="0.3">
      <c r="B32635" s="211" t="str">
        <f t="shared" si="1020"/>
        <v/>
      </c>
      <c r="D32635" s="213" t="str">
        <f t="shared" si="1021"/>
        <v/>
      </c>
    </row>
    <row r="32636" spans="2:4" x14ac:dyDescent="0.3">
      <c r="B32636" s="211" t="str">
        <f t="shared" si="1020"/>
        <v/>
      </c>
      <c r="D32636" s="213" t="str">
        <f t="shared" si="1021"/>
        <v/>
      </c>
    </row>
    <row r="32637" spans="2:4" x14ac:dyDescent="0.3">
      <c r="B32637" s="211" t="str">
        <f t="shared" si="1020"/>
        <v/>
      </c>
      <c r="D32637" s="213" t="str">
        <f t="shared" si="1021"/>
        <v/>
      </c>
    </row>
    <row r="32638" spans="2:4" x14ac:dyDescent="0.3">
      <c r="B32638" s="211" t="str">
        <f t="shared" si="1020"/>
        <v/>
      </c>
      <c r="D32638" s="213" t="str">
        <f t="shared" si="1021"/>
        <v/>
      </c>
    </row>
    <row r="32639" spans="2:4" x14ac:dyDescent="0.3">
      <c r="B32639" s="211" t="str">
        <f t="shared" si="1020"/>
        <v/>
      </c>
      <c r="D32639" s="213" t="str">
        <f t="shared" si="1021"/>
        <v/>
      </c>
    </row>
    <row r="32640" spans="2:4" x14ac:dyDescent="0.3">
      <c r="B32640" s="211" t="str">
        <f t="shared" si="1020"/>
        <v/>
      </c>
      <c r="D32640" s="213" t="str">
        <f t="shared" si="1021"/>
        <v/>
      </c>
    </row>
    <row r="32641" spans="2:4" x14ac:dyDescent="0.3">
      <c r="B32641" s="211" t="str">
        <f t="shared" si="1020"/>
        <v/>
      </c>
      <c r="D32641" s="213" t="str">
        <f t="shared" si="1021"/>
        <v/>
      </c>
    </row>
    <row r="32642" spans="2:4" x14ac:dyDescent="0.3">
      <c r="B32642" s="211" t="str">
        <f t="shared" si="1020"/>
        <v/>
      </c>
      <c r="D32642" s="213" t="str">
        <f t="shared" si="1021"/>
        <v/>
      </c>
    </row>
    <row r="32643" spans="2:4" x14ac:dyDescent="0.3">
      <c r="B32643" s="211" t="str">
        <f t="shared" si="1020"/>
        <v/>
      </c>
      <c r="D32643" s="213" t="str">
        <f t="shared" si="1021"/>
        <v/>
      </c>
    </row>
    <row r="32644" spans="2:4" x14ac:dyDescent="0.3">
      <c r="B32644" s="211" t="str">
        <f t="shared" si="1020"/>
        <v/>
      </c>
      <c r="D32644" s="213" t="str">
        <f t="shared" si="1021"/>
        <v/>
      </c>
    </row>
    <row r="32645" spans="2:4" x14ac:dyDescent="0.3">
      <c r="B32645" s="211" t="str">
        <f t="shared" si="1020"/>
        <v/>
      </c>
      <c r="D32645" s="213" t="str">
        <f t="shared" si="1021"/>
        <v/>
      </c>
    </row>
    <row r="32646" spans="2:4" x14ac:dyDescent="0.3">
      <c r="B32646" s="211" t="str">
        <f t="shared" ref="B32646:B32709" si="1022">IF(NOT(ISBLANK(A32646)),INT(($B$2-A32646)/365.25),"")</f>
        <v/>
      </c>
      <c r="D32646" s="213" t="str">
        <f t="shared" ref="D32646:D32709" si="1023">_xlfn.IFNA(VLOOKUP(B32646,AgeGroups,2,TRUE),"")</f>
        <v/>
      </c>
    </row>
    <row r="32647" spans="2:4" x14ac:dyDescent="0.3">
      <c r="B32647" s="211" t="str">
        <f t="shared" si="1022"/>
        <v/>
      </c>
      <c r="D32647" s="213" t="str">
        <f t="shared" si="1023"/>
        <v/>
      </c>
    </row>
    <row r="32648" spans="2:4" x14ac:dyDescent="0.3">
      <c r="B32648" s="211" t="str">
        <f t="shared" si="1022"/>
        <v/>
      </c>
      <c r="D32648" s="213" t="str">
        <f t="shared" si="1023"/>
        <v/>
      </c>
    </row>
    <row r="32649" spans="2:4" x14ac:dyDescent="0.3">
      <c r="B32649" s="211" t="str">
        <f t="shared" si="1022"/>
        <v/>
      </c>
      <c r="D32649" s="213" t="str">
        <f t="shared" si="1023"/>
        <v/>
      </c>
    </row>
    <row r="32650" spans="2:4" x14ac:dyDescent="0.3">
      <c r="B32650" s="211" t="str">
        <f t="shared" si="1022"/>
        <v/>
      </c>
      <c r="D32650" s="213" t="str">
        <f t="shared" si="1023"/>
        <v/>
      </c>
    </row>
    <row r="32651" spans="2:4" x14ac:dyDescent="0.3">
      <c r="B32651" s="211" t="str">
        <f t="shared" si="1022"/>
        <v/>
      </c>
      <c r="D32651" s="213" t="str">
        <f t="shared" si="1023"/>
        <v/>
      </c>
    </row>
    <row r="32652" spans="2:4" x14ac:dyDescent="0.3">
      <c r="B32652" s="211" t="str">
        <f t="shared" si="1022"/>
        <v/>
      </c>
      <c r="D32652" s="213" t="str">
        <f t="shared" si="1023"/>
        <v/>
      </c>
    </row>
    <row r="32653" spans="2:4" x14ac:dyDescent="0.3">
      <c r="B32653" s="211" t="str">
        <f t="shared" si="1022"/>
        <v/>
      </c>
      <c r="D32653" s="213" t="str">
        <f t="shared" si="1023"/>
        <v/>
      </c>
    </row>
    <row r="32654" spans="2:4" x14ac:dyDescent="0.3">
      <c r="B32654" s="211" t="str">
        <f t="shared" si="1022"/>
        <v/>
      </c>
      <c r="D32654" s="213" t="str">
        <f t="shared" si="1023"/>
        <v/>
      </c>
    </row>
    <row r="32655" spans="2:4" x14ac:dyDescent="0.3">
      <c r="B32655" s="211" t="str">
        <f t="shared" si="1022"/>
        <v/>
      </c>
      <c r="D32655" s="213" t="str">
        <f t="shared" si="1023"/>
        <v/>
      </c>
    </row>
    <row r="32656" spans="2:4" x14ac:dyDescent="0.3">
      <c r="B32656" s="211" t="str">
        <f t="shared" si="1022"/>
        <v/>
      </c>
      <c r="D32656" s="213" t="str">
        <f t="shared" si="1023"/>
        <v/>
      </c>
    </row>
    <row r="32657" spans="2:4" x14ac:dyDescent="0.3">
      <c r="B32657" s="211" t="str">
        <f t="shared" si="1022"/>
        <v/>
      </c>
      <c r="D32657" s="213" t="str">
        <f t="shared" si="1023"/>
        <v/>
      </c>
    </row>
    <row r="32658" spans="2:4" x14ac:dyDescent="0.3">
      <c r="B32658" s="211" t="str">
        <f t="shared" si="1022"/>
        <v/>
      </c>
      <c r="D32658" s="213" t="str">
        <f t="shared" si="1023"/>
        <v/>
      </c>
    </row>
    <row r="32659" spans="2:4" x14ac:dyDescent="0.3">
      <c r="B32659" s="211" t="str">
        <f t="shared" si="1022"/>
        <v/>
      </c>
      <c r="D32659" s="213" t="str">
        <f t="shared" si="1023"/>
        <v/>
      </c>
    </row>
    <row r="32660" spans="2:4" x14ac:dyDescent="0.3">
      <c r="B32660" s="211" t="str">
        <f t="shared" si="1022"/>
        <v/>
      </c>
      <c r="D32660" s="213" t="str">
        <f t="shared" si="1023"/>
        <v/>
      </c>
    </row>
    <row r="32661" spans="2:4" x14ac:dyDescent="0.3">
      <c r="B32661" s="211" t="str">
        <f t="shared" si="1022"/>
        <v/>
      </c>
      <c r="D32661" s="213" t="str">
        <f t="shared" si="1023"/>
        <v/>
      </c>
    </row>
    <row r="32662" spans="2:4" x14ac:dyDescent="0.3">
      <c r="B32662" s="211" t="str">
        <f t="shared" si="1022"/>
        <v/>
      </c>
      <c r="D32662" s="213" t="str">
        <f t="shared" si="1023"/>
        <v/>
      </c>
    </row>
    <row r="32663" spans="2:4" x14ac:dyDescent="0.3">
      <c r="B32663" s="211" t="str">
        <f t="shared" si="1022"/>
        <v/>
      </c>
      <c r="D32663" s="213" t="str">
        <f t="shared" si="1023"/>
        <v/>
      </c>
    </row>
    <row r="32664" spans="2:4" x14ac:dyDescent="0.3">
      <c r="B32664" s="211" t="str">
        <f t="shared" si="1022"/>
        <v/>
      </c>
      <c r="D32664" s="213" t="str">
        <f t="shared" si="1023"/>
        <v/>
      </c>
    </row>
    <row r="32665" spans="2:4" x14ac:dyDescent="0.3">
      <c r="B32665" s="211" t="str">
        <f t="shared" si="1022"/>
        <v/>
      </c>
      <c r="D32665" s="213" t="str">
        <f t="shared" si="1023"/>
        <v/>
      </c>
    </row>
    <row r="32666" spans="2:4" x14ac:dyDescent="0.3">
      <c r="B32666" s="211" t="str">
        <f t="shared" si="1022"/>
        <v/>
      </c>
      <c r="D32666" s="213" t="str">
        <f t="shared" si="1023"/>
        <v/>
      </c>
    </row>
    <row r="32667" spans="2:4" x14ac:dyDescent="0.3">
      <c r="B32667" s="211" t="str">
        <f t="shared" si="1022"/>
        <v/>
      </c>
      <c r="D32667" s="213" t="str">
        <f t="shared" si="1023"/>
        <v/>
      </c>
    </row>
    <row r="32668" spans="2:4" x14ac:dyDescent="0.3">
      <c r="B32668" s="211" t="str">
        <f t="shared" si="1022"/>
        <v/>
      </c>
      <c r="D32668" s="213" t="str">
        <f t="shared" si="1023"/>
        <v/>
      </c>
    </row>
    <row r="32669" spans="2:4" x14ac:dyDescent="0.3">
      <c r="B32669" s="211" t="str">
        <f t="shared" si="1022"/>
        <v/>
      </c>
      <c r="D32669" s="213" t="str">
        <f t="shared" si="1023"/>
        <v/>
      </c>
    </row>
    <row r="32670" spans="2:4" x14ac:dyDescent="0.3">
      <c r="B32670" s="211" t="str">
        <f t="shared" si="1022"/>
        <v/>
      </c>
      <c r="D32670" s="213" t="str">
        <f t="shared" si="1023"/>
        <v/>
      </c>
    </row>
    <row r="32671" spans="2:4" x14ac:dyDescent="0.3">
      <c r="B32671" s="211" t="str">
        <f t="shared" si="1022"/>
        <v/>
      </c>
      <c r="D32671" s="213" t="str">
        <f t="shared" si="1023"/>
        <v/>
      </c>
    </row>
    <row r="32672" spans="2:4" x14ac:dyDescent="0.3">
      <c r="B32672" s="211" t="str">
        <f t="shared" si="1022"/>
        <v/>
      </c>
      <c r="D32672" s="213" t="str">
        <f t="shared" si="1023"/>
        <v/>
      </c>
    </row>
    <row r="32673" spans="2:4" x14ac:dyDescent="0.3">
      <c r="B32673" s="211" t="str">
        <f t="shared" si="1022"/>
        <v/>
      </c>
      <c r="D32673" s="213" t="str">
        <f t="shared" si="1023"/>
        <v/>
      </c>
    </row>
    <row r="32674" spans="2:4" x14ac:dyDescent="0.3">
      <c r="B32674" s="211" t="str">
        <f t="shared" si="1022"/>
        <v/>
      </c>
      <c r="D32674" s="213" t="str">
        <f t="shared" si="1023"/>
        <v/>
      </c>
    </row>
    <row r="32675" spans="2:4" x14ac:dyDescent="0.3">
      <c r="B32675" s="211" t="str">
        <f t="shared" si="1022"/>
        <v/>
      </c>
      <c r="D32675" s="213" t="str">
        <f t="shared" si="1023"/>
        <v/>
      </c>
    </row>
    <row r="32676" spans="2:4" x14ac:dyDescent="0.3">
      <c r="B32676" s="211" t="str">
        <f t="shared" si="1022"/>
        <v/>
      </c>
      <c r="D32676" s="213" t="str">
        <f t="shared" si="1023"/>
        <v/>
      </c>
    </row>
    <row r="32677" spans="2:4" x14ac:dyDescent="0.3">
      <c r="B32677" s="211" t="str">
        <f t="shared" si="1022"/>
        <v/>
      </c>
      <c r="D32677" s="213" t="str">
        <f t="shared" si="1023"/>
        <v/>
      </c>
    </row>
    <row r="32678" spans="2:4" x14ac:dyDescent="0.3">
      <c r="B32678" s="211" t="str">
        <f t="shared" si="1022"/>
        <v/>
      </c>
      <c r="D32678" s="213" t="str">
        <f t="shared" si="1023"/>
        <v/>
      </c>
    </row>
    <row r="32679" spans="2:4" x14ac:dyDescent="0.3">
      <c r="B32679" s="211" t="str">
        <f t="shared" si="1022"/>
        <v/>
      </c>
      <c r="D32679" s="213" t="str">
        <f t="shared" si="1023"/>
        <v/>
      </c>
    </row>
    <row r="32680" spans="2:4" x14ac:dyDescent="0.3">
      <c r="B32680" s="211" t="str">
        <f t="shared" si="1022"/>
        <v/>
      </c>
      <c r="D32680" s="213" t="str">
        <f t="shared" si="1023"/>
        <v/>
      </c>
    </row>
    <row r="32681" spans="2:4" x14ac:dyDescent="0.3">
      <c r="B32681" s="211" t="str">
        <f t="shared" si="1022"/>
        <v/>
      </c>
      <c r="D32681" s="213" t="str">
        <f t="shared" si="1023"/>
        <v/>
      </c>
    </row>
    <row r="32682" spans="2:4" x14ac:dyDescent="0.3">
      <c r="B32682" s="211" t="str">
        <f t="shared" si="1022"/>
        <v/>
      </c>
      <c r="D32682" s="213" t="str">
        <f t="shared" si="1023"/>
        <v/>
      </c>
    </row>
    <row r="32683" spans="2:4" x14ac:dyDescent="0.3">
      <c r="B32683" s="211" t="str">
        <f t="shared" si="1022"/>
        <v/>
      </c>
      <c r="D32683" s="213" t="str">
        <f t="shared" si="1023"/>
        <v/>
      </c>
    </row>
    <row r="32684" spans="2:4" x14ac:dyDescent="0.3">
      <c r="B32684" s="211" t="str">
        <f t="shared" si="1022"/>
        <v/>
      </c>
      <c r="D32684" s="213" t="str">
        <f t="shared" si="1023"/>
        <v/>
      </c>
    </row>
    <row r="32685" spans="2:4" x14ac:dyDescent="0.3">
      <c r="B32685" s="211" t="str">
        <f t="shared" si="1022"/>
        <v/>
      </c>
      <c r="D32685" s="213" t="str">
        <f t="shared" si="1023"/>
        <v/>
      </c>
    </row>
    <row r="32686" spans="2:4" x14ac:dyDescent="0.3">
      <c r="B32686" s="211" t="str">
        <f t="shared" si="1022"/>
        <v/>
      </c>
      <c r="D32686" s="213" t="str">
        <f t="shared" si="1023"/>
        <v/>
      </c>
    </row>
    <row r="32687" spans="2:4" x14ac:dyDescent="0.3">
      <c r="B32687" s="211" t="str">
        <f t="shared" si="1022"/>
        <v/>
      </c>
      <c r="D32687" s="213" t="str">
        <f t="shared" si="1023"/>
        <v/>
      </c>
    </row>
    <row r="32688" spans="2:4" x14ac:dyDescent="0.3">
      <c r="B32688" s="211" t="str">
        <f t="shared" si="1022"/>
        <v/>
      </c>
      <c r="D32688" s="213" t="str">
        <f t="shared" si="1023"/>
        <v/>
      </c>
    </row>
    <row r="32689" spans="2:4" x14ac:dyDescent="0.3">
      <c r="B32689" s="211" t="str">
        <f t="shared" si="1022"/>
        <v/>
      </c>
      <c r="D32689" s="213" t="str">
        <f t="shared" si="1023"/>
        <v/>
      </c>
    </row>
    <row r="32690" spans="2:4" x14ac:dyDescent="0.3">
      <c r="B32690" s="211" t="str">
        <f t="shared" si="1022"/>
        <v/>
      </c>
      <c r="D32690" s="213" t="str">
        <f t="shared" si="1023"/>
        <v/>
      </c>
    </row>
    <row r="32691" spans="2:4" x14ac:dyDescent="0.3">
      <c r="B32691" s="211" t="str">
        <f t="shared" si="1022"/>
        <v/>
      </c>
      <c r="D32691" s="213" t="str">
        <f t="shared" si="1023"/>
        <v/>
      </c>
    </row>
    <row r="32692" spans="2:4" x14ac:dyDescent="0.3">
      <c r="B32692" s="211" t="str">
        <f t="shared" si="1022"/>
        <v/>
      </c>
      <c r="D32692" s="213" t="str">
        <f t="shared" si="1023"/>
        <v/>
      </c>
    </row>
    <row r="32693" spans="2:4" x14ac:dyDescent="0.3">
      <c r="B32693" s="211" t="str">
        <f t="shared" si="1022"/>
        <v/>
      </c>
      <c r="D32693" s="213" t="str">
        <f t="shared" si="1023"/>
        <v/>
      </c>
    </row>
    <row r="32694" spans="2:4" x14ac:dyDescent="0.3">
      <c r="B32694" s="211" t="str">
        <f t="shared" si="1022"/>
        <v/>
      </c>
      <c r="D32694" s="213" t="str">
        <f t="shared" si="1023"/>
        <v/>
      </c>
    </row>
    <row r="32695" spans="2:4" x14ac:dyDescent="0.3">
      <c r="B32695" s="211" t="str">
        <f t="shared" si="1022"/>
        <v/>
      </c>
      <c r="D32695" s="213" t="str">
        <f t="shared" si="1023"/>
        <v/>
      </c>
    </row>
    <row r="32696" spans="2:4" x14ac:dyDescent="0.3">
      <c r="B32696" s="211" t="str">
        <f t="shared" si="1022"/>
        <v/>
      </c>
      <c r="D32696" s="213" t="str">
        <f t="shared" si="1023"/>
        <v/>
      </c>
    </row>
    <row r="32697" spans="2:4" x14ac:dyDescent="0.3">
      <c r="B32697" s="211" t="str">
        <f t="shared" si="1022"/>
        <v/>
      </c>
      <c r="D32697" s="213" t="str">
        <f t="shared" si="1023"/>
        <v/>
      </c>
    </row>
    <row r="32698" spans="2:4" x14ac:dyDescent="0.3">
      <c r="B32698" s="211" t="str">
        <f t="shared" si="1022"/>
        <v/>
      </c>
      <c r="D32698" s="213" t="str">
        <f t="shared" si="1023"/>
        <v/>
      </c>
    </row>
    <row r="32699" spans="2:4" x14ac:dyDescent="0.3">
      <c r="B32699" s="211" t="str">
        <f t="shared" si="1022"/>
        <v/>
      </c>
      <c r="D32699" s="213" t="str">
        <f t="shared" si="1023"/>
        <v/>
      </c>
    </row>
    <row r="32700" spans="2:4" x14ac:dyDescent="0.3">
      <c r="B32700" s="211" t="str">
        <f t="shared" si="1022"/>
        <v/>
      </c>
      <c r="D32700" s="213" t="str">
        <f t="shared" si="1023"/>
        <v/>
      </c>
    </row>
    <row r="32701" spans="2:4" x14ac:dyDescent="0.3">
      <c r="B32701" s="211" t="str">
        <f t="shared" si="1022"/>
        <v/>
      </c>
      <c r="D32701" s="213" t="str">
        <f t="shared" si="1023"/>
        <v/>
      </c>
    </row>
    <row r="32702" spans="2:4" x14ac:dyDescent="0.3">
      <c r="B32702" s="211" t="str">
        <f t="shared" si="1022"/>
        <v/>
      </c>
      <c r="D32702" s="213" t="str">
        <f t="shared" si="1023"/>
        <v/>
      </c>
    </row>
    <row r="32703" spans="2:4" x14ac:dyDescent="0.3">
      <c r="B32703" s="211" t="str">
        <f t="shared" si="1022"/>
        <v/>
      </c>
      <c r="D32703" s="213" t="str">
        <f t="shared" si="1023"/>
        <v/>
      </c>
    </row>
    <row r="32704" spans="2:4" x14ac:dyDescent="0.3">
      <c r="B32704" s="211" t="str">
        <f t="shared" si="1022"/>
        <v/>
      </c>
      <c r="D32704" s="213" t="str">
        <f t="shared" si="1023"/>
        <v/>
      </c>
    </row>
    <row r="32705" spans="2:4" x14ac:dyDescent="0.3">
      <c r="B32705" s="211" t="str">
        <f t="shared" si="1022"/>
        <v/>
      </c>
      <c r="D32705" s="213" t="str">
        <f t="shared" si="1023"/>
        <v/>
      </c>
    </row>
    <row r="32706" spans="2:4" x14ac:dyDescent="0.3">
      <c r="B32706" s="211" t="str">
        <f t="shared" si="1022"/>
        <v/>
      </c>
      <c r="D32706" s="213" t="str">
        <f t="shared" si="1023"/>
        <v/>
      </c>
    </row>
    <row r="32707" spans="2:4" x14ac:dyDescent="0.3">
      <c r="B32707" s="211" t="str">
        <f t="shared" si="1022"/>
        <v/>
      </c>
      <c r="D32707" s="213" t="str">
        <f t="shared" si="1023"/>
        <v/>
      </c>
    </row>
    <row r="32708" spans="2:4" x14ac:dyDescent="0.3">
      <c r="B32708" s="211" t="str">
        <f t="shared" si="1022"/>
        <v/>
      </c>
      <c r="D32708" s="213" t="str">
        <f t="shared" si="1023"/>
        <v/>
      </c>
    </row>
    <row r="32709" spans="2:4" x14ac:dyDescent="0.3">
      <c r="B32709" s="211" t="str">
        <f t="shared" si="1022"/>
        <v/>
      </c>
      <c r="D32709" s="213" t="str">
        <f t="shared" si="1023"/>
        <v/>
      </c>
    </row>
    <row r="32710" spans="2:4" x14ac:dyDescent="0.3">
      <c r="B32710" s="211" t="str">
        <f t="shared" ref="B32710:B32773" si="1024">IF(NOT(ISBLANK(A32710)),INT(($B$2-A32710)/365.25),"")</f>
        <v/>
      </c>
      <c r="D32710" s="213" t="str">
        <f t="shared" ref="D32710:D32773" si="1025">_xlfn.IFNA(VLOOKUP(B32710,AgeGroups,2,TRUE),"")</f>
        <v/>
      </c>
    </row>
    <row r="32711" spans="2:4" x14ac:dyDescent="0.3">
      <c r="B32711" s="211" t="str">
        <f t="shared" si="1024"/>
        <v/>
      </c>
      <c r="D32711" s="213" t="str">
        <f t="shared" si="1025"/>
        <v/>
      </c>
    </row>
    <row r="32712" spans="2:4" x14ac:dyDescent="0.3">
      <c r="B32712" s="211" t="str">
        <f t="shared" si="1024"/>
        <v/>
      </c>
      <c r="D32712" s="213" t="str">
        <f t="shared" si="1025"/>
        <v/>
      </c>
    </row>
    <row r="32713" spans="2:4" x14ac:dyDescent="0.3">
      <c r="B32713" s="211" t="str">
        <f t="shared" si="1024"/>
        <v/>
      </c>
      <c r="D32713" s="213" t="str">
        <f t="shared" si="1025"/>
        <v/>
      </c>
    </row>
    <row r="32714" spans="2:4" x14ac:dyDescent="0.3">
      <c r="B32714" s="211" t="str">
        <f t="shared" si="1024"/>
        <v/>
      </c>
      <c r="D32714" s="213" t="str">
        <f t="shared" si="1025"/>
        <v/>
      </c>
    </row>
    <row r="32715" spans="2:4" x14ac:dyDescent="0.3">
      <c r="B32715" s="211" t="str">
        <f t="shared" si="1024"/>
        <v/>
      </c>
      <c r="D32715" s="213" t="str">
        <f t="shared" si="1025"/>
        <v/>
      </c>
    </row>
    <row r="32716" spans="2:4" x14ac:dyDescent="0.3">
      <c r="B32716" s="211" t="str">
        <f t="shared" si="1024"/>
        <v/>
      </c>
      <c r="D32716" s="213" t="str">
        <f t="shared" si="1025"/>
        <v/>
      </c>
    </row>
    <row r="32717" spans="2:4" x14ac:dyDescent="0.3">
      <c r="B32717" s="211" t="str">
        <f t="shared" si="1024"/>
        <v/>
      </c>
      <c r="D32717" s="213" t="str">
        <f t="shared" si="1025"/>
        <v/>
      </c>
    </row>
    <row r="32718" spans="2:4" x14ac:dyDescent="0.3">
      <c r="B32718" s="211" t="str">
        <f t="shared" si="1024"/>
        <v/>
      </c>
      <c r="D32718" s="213" t="str">
        <f t="shared" si="1025"/>
        <v/>
      </c>
    </row>
    <row r="32719" spans="2:4" x14ac:dyDescent="0.3">
      <c r="B32719" s="211" t="str">
        <f t="shared" si="1024"/>
        <v/>
      </c>
      <c r="D32719" s="213" t="str">
        <f t="shared" si="1025"/>
        <v/>
      </c>
    </row>
    <row r="32720" spans="2:4" x14ac:dyDescent="0.3">
      <c r="B32720" s="211" t="str">
        <f t="shared" si="1024"/>
        <v/>
      </c>
      <c r="D32720" s="213" t="str">
        <f t="shared" si="1025"/>
        <v/>
      </c>
    </row>
    <row r="32721" spans="2:4" x14ac:dyDescent="0.3">
      <c r="B32721" s="211" t="str">
        <f t="shared" si="1024"/>
        <v/>
      </c>
      <c r="D32721" s="213" t="str">
        <f t="shared" si="1025"/>
        <v/>
      </c>
    </row>
    <row r="32722" spans="2:4" x14ac:dyDescent="0.3">
      <c r="B32722" s="211" t="str">
        <f t="shared" si="1024"/>
        <v/>
      </c>
      <c r="D32722" s="213" t="str">
        <f t="shared" si="1025"/>
        <v/>
      </c>
    </row>
    <row r="32723" spans="2:4" x14ac:dyDescent="0.3">
      <c r="B32723" s="211" t="str">
        <f t="shared" si="1024"/>
        <v/>
      </c>
      <c r="D32723" s="213" t="str">
        <f t="shared" si="1025"/>
        <v/>
      </c>
    </row>
    <row r="32724" spans="2:4" x14ac:dyDescent="0.3">
      <c r="B32724" s="211" t="str">
        <f t="shared" si="1024"/>
        <v/>
      </c>
      <c r="D32724" s="213" t="str">
        <f t="shared" si="1025"/>
        <v/>
      </c>
    </row>
    <row r="32725" spans="2:4" x14ac:dyDescent="0.3">
      <c r="B32725" s="211" t="str">
        <f t="shared" si="1024"/>
        <v/>
      </c>
      <c r="D32725" s="213" t="str">
        <f t="shared" si="1025"/>
        <v/>
      </c>
    </row>
    <row r="32726" spans="2:4" x14ac:dyDescent="0.3">
      <c r="B32726" s="211" t="str">
        <f t="shared" si="1024"/>
        <v/>
      </c>
      <c r="D32726" s="213" t="str">
        <f t="shared" si="1025"/>
        <v/>
      </c>
    </row>
    <row r="32727" spans="2:4" x14ac:dyDescent="0.3">
      <c r="B32727" s="211" t="str">
        <f t="shared" si="1024"/>
        <v/>
      </c>
      <c r="D32727" s="213" t="str">
        <f t="shared" si="1025"/>
        <v/>
      </c>
    </row>
    <row r="32728" spans="2:4" x14ac:dyDescent="0.3">
      <c r="B32728" s="211" t="str">
        <f t="shared" si="1024"/>
        <v/>
      </c>
      <c r="D32728" s="213" t="str">
        <f t="shared" si="1025"/>
        <v/>
      </c>
    </row>
    <row r="32729" spans="2:4" x14ac:dyDescent="0.3">
      <c r="B32729" s="211" t="str">
        <f t="shared" si="1024"/>
        <v/>
      </c>
      <c r="D32729" s="213" t="str">
        <f t="shared" si="1025"/>
        <v/>
      </c>
    </row>
    <row r="32730" spans="2:4" x14ac:dyDescent="0.3">
      <c r="B32730" s="211" t="str">
        <f t="shared" si="1024"/>
        <v/>
      </c>
      <c r="D32730" s="213" t="str">
        <f t="shared" si="1025"/>
        <v/>
      </c>
    </row>
    <row r="32731" spans="2:4" x14ac:dyDescent="0.3">
      <c r="B32731" s="211" t="str">
        <f t="shared" si="1024"/>
        <v/>
      </c>
      <c r="D32731" s="213" t="str">
        <f t="shared" si="1025"/>
        <v/>
      </c>
    </row>
    <row r="32732" spans="2:4" x14ac:dyDescent="0.3">
      <c r="B32732" s="211" t="str">
        <f t="shared" si="1024"/>
        <v/>
      </c>
      <c r="D32732" s="213" t="str">
        <f t="shared" si="1025"/>
        <v/>
      </c>
    </row>
    <row r="32733" spans="2:4" x14ac:dyDescent="0.3">
      <c r="B32733" s="211" t="str">
        <f t="shared" si="1024"/>
        <v/>
      </c>
      <c r="D32733" s="213" t="str">
        <f t="shared" si="1025"/>
        <v/>
      </c>
    </row>
    <row r="32734" spans="2:4" x14ac:dyDescent="0.3">
      <c r="B32734" s="211" t="str">
        <f t="shared" si="1024"/>
        <v/>
      </c>
      <c r="D32734" s="213" t="str">
        <f t="shared" si="1025"/>
        <v/>
      </c>
    </row>
    <row r="32735" spans="2:4" x14ac:dyDescent="0.3">
      <c r="B32735" s="211" t="str">
        <f t="shared" si="1024"/>
        <v/>
      </c>
      <c r="D32735" s="213" t="str">
        <f t="shared" si="1025"/>
        <v/>
      </c>
    </row>
    <row r="32736" spans="2:4" x14ac:dyDescent="0.3">
      <c r="B32736" s="211" t="str">
        <f t="shared" si="1024"/>
        <v/>
      </c>
      <c r="D32736" s="213" t="str">
        <f t="shared" si="1025"/>
        <v/>
      </c>
    </row>
    <row r="32737" spans="2:4" x14ac:dyDescent="0.3">
      <c r="B32737" s="211" t="str">
        <f t="shared" si="1024"/>
        <v/>
      </c>
      <c r="D32737" s="213" t="str">
        <f t="shared" si="1025"/>
        <v/>
      </c>
    </row>
    <row r="32738" spans="2:4" x14ac:dyDescent="0.3">
      <c r="B32738" s="211" t="str">
        <f t="shared" si="1024"/>
        <v/>
      </c>
      <c r="D32738" s="213" t="str">
        <f t="shared" si="1025"/>
        <v/>
      </c>
    </row>
    <row r="32739" spans="2:4" x14ac:dyDescent="0.3">
      <c r="B32739" s="211" t="str">
        <f t="shared" si="1024"/>
        <v/>
      </c>
      <c r="D32739" s="213" t="str">
        <f t="shared" si="1025"/>
        <v/>
      </c>
    </row>
    <row r="32740" spans="2:4" x14ac:dyDescent="0.3">
      <c r="B32740" s="211" t="str">
        <f t="shared" si="1024"/>
        <v/>
      </c>
      <c r="D32740" s="213" t="str">
        <f t="shared" si="1025"/>
        <v/>
      </c>
    </row>
    <row r="32741" spans="2:4" x14ac:dyDescent="0.3">
      <c r="B32741" s="211" t="str">
        <f t="shared" si="1024"/>
        <v/>
      </c>
      <c r="D32741" s="213" t="str">
        <f t="shared" si="1025"/>
        <v/>
      </c>
    </row>
    <row r="32742" spans="2:4" x14ac:dyDescent="0.3">
      <c r="B32742" s="211" t="str">
        <f t="shared" si="1024"/>
        <v/>
      </c>
      <c r="D32742" s="213" t="str">
        <f t="shared" si="1025"/>
        <v/>
      </c>
    </row>
    <row r="32743" spans="2:4" x14ac:dyDescent="0.3">
      <c r="B32743" s="211" t="str">
        <f t="shared" si="1024"/>
        <v/>
      </c>
      <c r="D32743" s="213" t="str">
        <f t="shared" si="1025"/>
        <v/>
      </c>
    </row>
    <row r="32744" spans="2:4" x14ac:dyDescent="0.3">
      <c r="B32744" s="211" t="str">
        <f t="shared" si="1024"/>
        <v/>
      </c>
      <c r="D32744" s="213" t="str">
        <f t="shared" si="1025"/>
        <v/>
      </c>
    </row>
    <row r="32745" spans="2:4" x14ac:dyDescent="0.3">
      <c r="B32745" s="211" t="str">
        <f t="shared" si="1024"/>
        <v/>
      </c>
      <c r="D32745" s="213" t="str">
        <f t="shared" si="1025"/>
        <v/>
      </c>
    </row>
    <row r="32746" spans="2:4" x14ac:dyDescent="0.3">
      <c r="B32746" s="211" t="str">
        <f t="shared" si="1024"/>
        <v/>
      </c>
      <c r="D32746" s="213" t="str">
        <f t="shared" si="1025"/>
        <v/>
      </c>
    </row>
    <row r="32747" spans="2:4" x14ac:dyDescent="0.3">
      <c r="B32747" s="211" t="str">
        <f t="shared" si="1024"/>
        <v/>
      </c>
      <c r="D32747" s="213" t="str">
        <f t="shared" si="1025"/>
        <v/>
      </c>
    </row>
    <row r="32748" spans="2:4" x14ac:dyDescent="0.3">
      <c r="B32748" s="211" t="str">
        <f t="shared" si="1024"/>
        <v/>
      </c>
      <c r="D32748" s="213" t="str">
        <f t="shared" si="1025"/>
        <v/>
      </c>
    </row>
    <row r="32749" spans="2:4" x14ac:dyDescent="0.3">
      <c r="B32749" s="211" t="str">
        <f t="shared" si="1024"/>
        <v/>
      </c>
      <c r="D32749" s="213" t="str">
        <f t="shared" si="1025"/>
        <v/>
      </c>
    </row>
    <row r="32750" spans="2:4" x14ac:dyDescent="0.3">
      <c r="B32750" s="211" t="str">
        <f t="shared" si="1024"/>
        <v/>
      </c>
      <c r="D32750" s="213" t="str">
        <f t="shared" si="1025"/>
        <v/>
      </c>
    </row>
    <row r="32751" spans="2:4" x14ac:dyDescent="0.3">
      <c r="B32751" s="211" t="str">
        <f t="shared" si="1024"/>
        <v/>
      </c>
      <c r="D32751" s="213" t="str">
        <f t="shared" si="1025"/>
        <v/>
      </c>
    </row>
    <row r="32752" spans="2:4" x14ac:dyDescent="0.3">
      <c r="B32752" s="211" t="str">
        <f t="shared" si="1024"/>
        <v/>
      </c>
      <c r="D32752" s="213" t="str">
        <f t="shared" si="1025"/>
        <v/>
      </c>
    </row>
    <row r="32753" spans="2:4" x14ac:dyDescent="0.3">
      <c r="B32753" s="211" t="str">
        <f t="shared" si="1024"/>
        <v/>
      </c>
      <c r="D32753" s="213" t="str">
        <f t="shared" si="1025"/>
        <v/>
      </c>
    </row>
    <row r="32754" spans="2:4" x14ac:dyDescent="0.3">
      <c r="B32754" s="211" t="str">
        <f t="shared" si="1024"/>
        <v/>
      </c>
      <c r="D32754" s="213" t="str">
        <f t="shared" si="1025"/>
        <v/>
      </c>
    </row>
    <row r="32755" spans="2:4" x14ac:dyDescent="0.3">
      <c r="B32755" s="211" t="str">
        <f t="shared" si="1024"/>
        <v/>
      </c>
      <c r="D32755" s="213" t="str">
        <f t="shared" si="1025"/>
        <v/>
      </c>
    </row>
    <row r="32756" spans="2:4" x14ac:dyDescent="0.3">
      <c r="B32756" s="211" t="str">
        <f t="shared" si="1024"/>
        <v/>
      </c>
      <c r="D32756" s="213" t="str">
        <f t="shared" si="1025"/>
        <v/>
      </c>
    </row>
    <row r="32757" spans="2:4" x14ac:dyDescent="0.3">
      <c r="B32757" s="211" t="str">
        <f t="shared" si="1024"/>
        <v/>
      </c>
      <c r="D32757" s="213" t="str">
        <f t="shared" si="1025"/>
        <v/>
      </c>
    </row>
    <row r="32758" spans="2:4" x14ac:dyDescent="0.3">
      <c r="B32758" s="211" t="str">
        <f t="shared" si="1024"/>
        <v/>
      </c>
      <c r="D32758" s="213" t="str">
        <f t="shared" si="1025"/>
        <v/>
      </c>
    </row>
    <row r="32759" spans="2:4" x14ac:dyDescent="0.3">
      <c r="B32759" s="211" t="str">
        <f t="shared" si="1024"/>
        <v/>
      </c>
      <c r="D32759" s="213" t="str">
        <f t="shared" si="1025"/>
        <v/>
      </c>
    </row>
    <row r="32760" spans="2:4" x14ac:dyDescent="0.3">
      <c r="B32760" s="211" t="str">
        <f t="shared" si="1024"/>
        <v/>
      </c>
      <c r="D32760" s="213" t="str">
        <f t="shared" si="1025"/>
        <v/>
      </c>
    </row>
    <row r="32761" spans="2:4" x14ac:dyDescent="0.3">
      <c r="B32761" s="211" t="str">
        <f t="shared" si="1024"/>
        <v/>
      </c>
      <c r="D32761" s="213" t="str">
        <f t="shared" si="1025"/>
        <v/>
      </c>
    </row>
    <row r="32762" spans="2:4" x14ac:dyDescent="0.3">
      <c r="B32762" s="211" t="str">
        <f t="shared" si="1024"/>
        <v/>
      </c>
      <c r="D32762" s="213" t="str">
        <f t="shared" si="1025"/>
        <v/>
      </c>
    </row>
    <row r="32763" spans="2:4" x14ac:dyDescent="0.3">
      <c r="B32763" s="211" t="str">
        <f t="shared" si="1024"/>
        <v/>
      </c>
      <c r="D32763" s="213" t="str">
        <f t="shared" si="1025"/>
        <v/>
      </c>
    </row>
    <row r="32764" spans="2:4" x14ac:dyDescent="0.3">
      <c r="B32764" s="211" t="str">
        <f t="shared" si="1024"/>
        <v/>
      </c>
      <c r="D32764" s="213" t="str">
        <f t="shared" si="1025"/>
        <v/>
      </c>
    </row>
    <row r="32765" spans="2:4" x14ac:dyDescent="0.3">
      <c r="B32765" s="211" t="str">
        <f t="shared" si="1024"/>
        <v/>
      </c>
      <c r="D32765" s="213" t="str">
        <f t="shared" si="1025"/>
        <v/>
      </c>
    </row>
    <row r="32766" spans="2:4" x14ac:dyDescent="0.3">
      <c r="B32766" s="211" t="str">
        <f t="shared" si="1024"/>
        <v/>
      </c>
      <c r="D32766" s="213" t="str">
        <f t="shared" si="1025"/>
        <v/>
      </c>
    </row>
    <row r="32767" spans="2:4" x14ac:dyDescent="0.3">
      <c r="B32767" s="211" t="str">
        <f t="shared" si="1024"/>
        <v/>
      </c>
      <c r="D32767" s="213" t="str">
        <f t="shared" si="1025"/>
        <v/>
      </c>
    </row>
    <row r="32768" spans="2:4" x14ac:dyDescent="0.3">
      <c r="B32768" s="211" t="str">
        <f t="shared" si="1024"/>
        <v/>
      </c>
      <c r="D32768" s="213" t="str">
        <f t="shared" si="1025"/>
        <v/>
      </c>
    </row>
    <row r="32769" spans="2:4" x14ac:dyDescent="0.3">
      <c r="B32769" s="211" t="str">
        <f t="shared" si="1024"/>
        <v/>
      </c>
      <c r="D32769" s="213" t="str">
        <f t="shared" si="1025"/>
        <v/>
      </c>
    </row>
    <row r="32770" spans="2:4" x14ac:dyDescent="0.3">
      <c r="B32770" s="211" t="str">
        <f t="shared" si="1024"/>
        <v/>
      </c>
      <c r="D32770" s="213" t="str">
        <f t="shared" si="1025"/>
        <v/>
      </c>
    </row>
    <row r="32771" spans="2:4" x14ac:dyDescent="0.3">
      <c r="B32771" s="211" t="str">
        <f t="shared" si="1024"/>
        <v/>
      </c>
      <c r="D32771" s="213" t="str">
        <f t="shared" si="1025"/>
        <v/>
      </c>
    </row>
    <row r="32772" spans="2:4" x14ac:dyDescent="0.3">
      <c r="B32772" s="211" t="str">
        <f t="shared" si="1024"/>
        <v/>
      </c>
      <c r="D32772" s="213" t="str">
        <f t="shared" si="1025"/>
        <v/>
      </c>
    </row>
    <row r="32773" spans="2:4" x14ac:dyDescent="0.3">
      <c r="B32773" s="211" t="str">
        <f t="shared" si="1024"/>
        <v/>
      </c>
      <c r="D32773" s="213" t="str">
        <f t="shared" si="1025"/>
        <v/>
      </c>
    </row>
    <row r="32774" spans="2:4" x14ac:dyDescent="0.3">
      <c r="B32774" s="211" t="str">
        <f t="shared" ref="B32774:B32837" si="1026">IF(NOT(ISBLANK(A32774)),INT(($B$2-A32774)/365.25),"")</f>
        <v/>
      </c>
      <c r="D32774" s="213" t="str">
        <f t="shared" ref="D32774:D32837" si="1027">_xlfn.IFNA(VLOOKUP(B32774,AgeGroups,2,TRUE),"")</f>
        <v/>
      </c>
    </row>
    <row r="32775" spans="2:4" x14ac:dyDescent="0.3">
      <c r="B32775" s="211" t="str">
        <f t="shared" si="1026"/>
        <v/>
      </c>
      <c r="D32775" s="213" t="str">
        <f t="shared" si="1027"/>
        <v/>
      </c>
    </row>
    <row r="32776" spans="2:4" x14ac:dyDescent="0.3">
      <c r="B32776" s="211" t="str">
        <f t="shared" si="1026"/>
        <v/>
      </c>
      <c r="D32776" s="213" t="str">
        <f t="shared" si="1027"/>
        <v/>
      </c>
    </row>
    <row r="32777" spans="2:4" x14ac:dyDescent="0.3">
      <c r="B32777" s="211" t="str">
        <f t="shared" si="1026"/>
        <v/>
      </c>
      <c r="D32777" s="213" t="str">
        <f t="shared" si="1027"/>
        <v/>
      </c>
    </row>
    <row r="32778" spans="2:4" x14ac:dyDescent="0.3">
      <c r="B32778" s="211" t="str">
        <f t="shared" si="1026"/>
        <v/>
      </c>
      <c r="D32778" s="213" t="str">
        <f t="shared" si="1027"/>
        <v/>
      </c>
    </row>
    <row r="32779" spans="2:4" x14ac:dyDescent="0.3">
      <c r="B32779" s="211" t="str">
        <f t="shared" si="1026"/>
        <v/>
      </c>
      <c r="D32779" s="213" t="str">
        <f t="shared" si="1027"/>
        <v/>
      </c>
    </row>
    <row r="32780" spans="2:4" x14ac:dyDescent="0.3">
      <c r="B32780" s="211" t="str">
        <f t="shared" si="1026"/>
        <v/>
      </c>
      <c r="D32780" s="213" t="str">
        <f t="shared" si="1027"/>
        <v/>
      </c>
    </row>
    <row r="32781" spans="2:4" x14ac:dyDescent="0.3">
      <c r="B32781" s="211" t="str">
        <f t="shared" si="1026"/>
        <v/>
      </c>
      <c r="D32781" s="213" t="str">
        <f t="shared" si="1027"/>
        <v/>
      </c>
    </row>
    <row r="32782" spans="2:4" x14ac:dyDescent="0.3">
      <c r="B32782" s="211" t="str">
        <f t="shared" si="1026"/>
        <v/>
      </c>
      <c r="D32782" s="213" t="str">
        <f t="shared" si="1027"/>
        <v/>
      </c>
    </row>
    <row r="32783" spans="2:4" x14ac:dyDescent="0.3">
      <c r="B32783" s="211" t="str">
        <f t="shared" si="1026"/>
        <v/>
      </c>
      <c r="D32783" s="213" t="str">
        <f t="shared" si="1027"/>
        <v/>
      </c>
    </row>
    <row r="32784" spans="2:4" x14ac:dyDescent="0.3">
      <c r="B32784" s="211" t="str">
        <f t="shared" si="1026"/>
        <v/>
      </c>
      <c r="D32784" s="213" t="str">
        <f t="shared" si="1027"/>
        <v/>
      </c>
    </row>
    <row r="32785" spans="2:4" x14ac:dyDescent="0.3">
      <c r="B32785" s="211" t="str">
        <f t="shared" si="1026"/>
        <v/>
      </c>
      <c r="D32785" s="213" t="str">
        <f t="shared" si="1027"/>
        <v/>
      </c>
    </row>
    <row r="32786" spans="2:4" x14ac:dyDescent="0.3">
      <c r="B32786" s="211" t="str">
        <f t="shared" si="1026"/>
        <v/>
      </c>
      <c r="D32786" s="213" t="str">
        <f t="shared" si="1027"/>
        <v/>
      </c>
    </row>
    <row r="32787" spans="2:4" x14ac:dyDescent="0.3">
      <c r="B32787" s="211" t="str">
        <f t="shared" si="1026"/>
        <v/>
      </c>
      <c r="D32787" s="213" t="str">
        <f t="shared" si="1027"/>
        <v/>
      </c>
    </row>
    <row r="32788" spans="2:4" x14ac:dyDescent="0.3">
      <c r="B32788" s="211" t="str">
        <f t="shared" si="1026"/>
        <v/>
      </c>
      <c r="D32788" s="213" t="str">
        <f t="shared" si="1027"/>
        <v/>
      </c>
    </row>
    <row r="32789" spans="2:4" x14ac:dyDescent="0.3">
      <c r="B32789" s="211" t="str">
        <f t="shared" si="1026"/>
        <v/>
      </c>
      <c r="D32789" s="213" t="str">
        <f t="shared" si="1027"/>
        <v/>
      </c>
    </row>
    <row r="32790" spans="2:4" x14ac:dyDescent="0.3">
      <c r="B32790" s="211" t="str">
        <f t="shared" si="1026"/>
        <v/>
      </c>
      <c r="D32790" s="213" t="str">
        <f t="shared" si="1027"/>
        <v/>
      </c>
    </row>
    <row r="32791" spans="2:4" x14ac:dyDescent="0.3">
      <c r="B32791" s="211" t="str">
        <f t="shared" si="1026"/>
        <v/>
      </c>
      <c r="D32791" s="213" t="str">
        <f t="shared" si="1027"/>
        <v/>
      </c>
    </row>
    <row r="32792" spans="2:4" x14ac:dyDescent="0.3">
      <c r="B32792" s="211" t="str">
        <f t="shared" si="1026"/>
        <v/>
      </c>
      <c r="D32792" s="213" t="str">
        <f t="shared" si="1027"/>
        <v/>
      </c>
    </row>
    <row r="32793" spans="2:4" x14ac:dyDescent="0.3">
      <c r="B32793" s="211" t="str">
        <f t="shared" si="1026"/>
        <v/>
      </c>
      <c r="D32793" s="213" t="str">
        <f t="shared" si="1027"/>
        <v/>
      </c>
    </row>
    <row r="32794" spans="2:4" x14ac:dyDescent="0.3">
      <c r="B32794" s="211" t="str">
        <f t="shared" si="1026"/>
        <v/>
      </c>
      <c r="D32794" s="213" t="str">
        <f t="shared" si="1027"/>
        <v/>
      </c>
    </row>
    <row r="32795" spans="2:4" x14ac:dyDescent="0.3">
      <c r="B32795" s="211" t="str">
        <f t="shared" si="1026"/>
        <v/>
      </c>
      <c r="D32795" s="213" t="str">
        <f t="shared" si="1027"/>
        <v/>
      </c>
    </row>
    <row r="32796" spans="2:4" x14ac:dyDescent="0.3">
      <c r="B32796" s="211" t="str">
        <f t="shared" si="1026"/>
        <v/>
      </c>
      <c r="D32796" s="213" t="str">
        <f t="shared" si="1027"/>
        <v/>
      </c>
    </row>
    <row r="32797" spans="2:4" x14ac:dyDescent="0.3">
      <c r="B32797" s="211" t="str">
        <f t="shared" si="1026"/>
        <v/>
      </c>
      <c r="D32797" s="213" t="str">
        <f t="shared" si="1027"/>
        <v/>
      </c>
    </row>
    <row r="32798" spans="2:4" x14ac:dyDescent="0.3">
      <c r="B32798" s="211" t="str">
        <f t="shared" si="1026"/>
        <v/>
      </c>
      <c r="D32798" s="213" t="str">
        <f t="shared" si="1027"/>
        <v/>
      </c>
    </row>
    <row r="32799" spans="2:4" x14ac:dyDescent="0.3">
      <c r="B32799" s="211" t="str">
        <f t="shared" si="1026"/>
        <v/>
      </c>
      <c r="D32799" s="213" t="str">
        <f t="shared" si="1027"/>
        <v/>
      </c>
    </row>
    <row r="32800" spans="2:4" x14ac:dyDescent="0.3">
      <c r="B32800" s="211" t="str">
        <f t="shared" si="1026"/>
        <v/>
      </c>
      <c r="D32800" s="213" t="str">
        <f t="shared" si="1027"/>
        <v/>
      </c>
    </row>
    <row r="32801" spans="2:4" x14ac:dyDescent="0.3">
      <c r="B32801" s="211" t="str">
        <f t="shared" si="1026"/>
        <v/>
      </c>
      <c r="D32801" s="213" t="str">
        <f t="shared" si="1027"/>
        <v/>
      </c>
    </row>
    <row r="32802" spans="2:4" x14ac:dyDescent="0.3">
      <c r="B32802" s="211" t="str">
        <f t="shared" si="1026"/>
        <v/>
      </c>
      <c r="D32802" s="213" t="str">
        <f t="shared" si="1027"/>
        <v/>
      </c>
    </row>
    <row r="32803" spans="2:4" x14ac:dyDescent="0.3">
      <c r="B32803" s="211" t="str">
        <f t="shared" si="1026"/>
        <v/>
      </c>
      <c r="D32803" s="213" t="str">
        <f t="shared" si="1027"/>
        <v/>
      </c>
    </row>
    <row r="32804" spans="2:4" x14ac:dyDescent="0.3">
      <c r="B32804" s="211" t="str">
        <f t="shared" si="1026"/>
        <v/>
      </c>
      <c r="D32804" s="213" t="str">
        <f t="shared" si="1027"/>
        <v/>
      </c>
    </row>
    <row r="32805" spans="2:4" x14ac:dyDescent="0.3">
      <c r="B32805" s="211" t="str">
        <f t="shared" si="1026"/>
        <v/>
      </c>
      <c r="D32805" s="213" t="str">
        <f t="shared" si="1027"/>
        <v/>
      </c>
    </row>
    <row r="32806" spans="2:4" x14ac:dyDescent="0.3">
      <c r="B32806" s="211" t="str">
        <f t="shared" si="1026"/>
        <v/>
      </c>
      <c r="D32806" s="213" t="str">
        <f t="shared" si="1027"/>
        <v/>
      </c>
    </row>
    <row r="32807" spans="2:4" x14ac:dyDescent="0.3">
      <c r="B32807" s="211" t="str">
        <f t="shared" si="1026"/>
        <v/>
      </c>
      <c r="D32807" s="213" t="str">
        <f t="shared" si="1027"/>
        <v/>
      </c>
    </row>
    <row r="32808" spans="2:4" x14ac:dyDescent="0.3">
      <c r="B32808" s="211" t="str">
        <f t="shared" si="1026"/>
        <v/>
      </c>
      <c r="D32808" s="213" t="str">
        <f t="shared" si="1027"/>
        <v/>
      </c>
    </row>
    <row r="32809" spans="2:4" x14ac:dyDescent="0.3">
      <c r="B32809" s="211" t="str">
        <f t="shared" si="1026"/>
        <v/>
      </c>
      <c r="D32809" s="213" t="str">
        <f t="shared" si="1027"/>
        <v/>
      </c>
    </row>
    <row r="32810" spans="2:4" x14ac:dyDescent="0.3">
      <c r="B32810" s="211" t="str">
        <f t="shared" si="1026"/>
        <v/>
      </c>
      <c r="D32810" s="213" t="str">
        <f t="shared" si="1027"/>
        <v/>
      </c>
    </row>
    <row r="32811" spans="2:4" x14ac:dyDescent="0.3">
      <c r="B32811" s="211" t="str">
        <f t="shared" si="1026"/>
        <v/>
      </c>
      <c r="D32811" s="213" t="str">
        <f t="shared" si="1027"/>
        <v/>
      </c>
    </row>
    <row r="32812" spans="2:4" x14ac:dyDescent="0.3">
      <c r="B32812" s="211" t="str">
        <f t="shared" si="1026"/>
        <v/>
      </c>
      <c r="D32812" s="213" t="str">
        <f t="shared" si="1027"/>
        <v/>
      </c>
    </row>
    <row r="32813" spans="2:4" x14ac:dyDescent="0.3">
      <c r="B32813" s="211" t="str">
        <f t="shared" si="1026"/>
        <v/>
      </c>
      <c r="D32813" s="213" t="str">
        <f t="shared" si="1027"/>
        <v/>
      </c>
    </row>
    <row r="32814" spans="2:4" x14ac:dyDescent="0.3">
      <c r="B32814" s="211" t="str">
        <f t="shared" si="1026"/>
        <v/>
      </c>
      <c r="D32814" s="213" t="str">
        <f t="shared" si="1027"/>
        <v/>
      </c>
    </row>
    <row r="32815" spans="2:4" x14ac:dyDescent="0.3">
      <c r="B32815" s="211" t="str">
        <f t="shared" si="1026"/>
        <v/>
      </c>
      <c r="D32815" s="213" t="str">
        <f t="shared" si="1027"/>
        <v/>
      </c>
    </row>
    <row r="32816" spans="2:4" x14ac:dyDescent="0.3">
      <c r="B32816" s="211" t="str">
        <f t="shared" si="1026"/>
        <v/>
      </c>
      <c r="D32816" s="213" t="str">
        <f t="shared" si="1027"/>
        <v/>
      </c>
    </row>
    <row r="32817" spans="2:4" x14ac:dyDescent="0.3">
      <c r="B32817" s="211" t="str">
        <f t="shared" si="1026"/>
        <v/>
      </c>
      <c r="D32817" s="213" t="str">
        <f t="shared" si="1027"/>
        <v/>
      </c>
    </row>
    <row r="32818" spans="2:4" x14ac:dyDescent="0.3">
      <c r="B32818" s="211" t="str">
        <f t="shared" si="1026"/>
        <v/>
      </c>
      <c r="D32818" s="213" t="str">
        <f t="shared" si="1027"/>
        <v/>
      </c>
    </row>
    <row r="32819" spans="2:4" x14ac:dyDescent="0.3">
      <c r="B32819" s="211" t="str">
        <f t="shared" si="1026"/>
        <v/>
      </c>
      <c r="D32819" s="213" t="str">
        <f t="shared" si="1027"/>
        <v/>
      </c>
    </row>
    <row r="32820" spans="2:4" x14ac:dyDescent="0.3">
      <c r="B32820" s="211" t="str">
        <f t="shared" si="1026"/>
        <v/>
      </c>
      <c r="D32820" s="213" t="str">
        <f t="shared" si="1027"/>
        <v/>
      </c>
    </row>
    <row r="32821" spans="2:4" x14ac:dyDescent="0.3">
      <c r="B32821" s="211" t="str">
        <f t="shared" si="1026"/>
        <v/>
      </c>
      <c r="D32821" s="213" t="str">
        <f t="shared" si="1027"/>
        <v/>
      </c>
    </row>
    <row r="32822" spans="2:4" x14ac:dyDescent="0.3">
      <c r="B32822" s="211" t="str">
        <f t="shared" si="1026"/>
        <v/>
      </c>
      <c r="D32822" s="213" t="str">
        <f t="shared" si="1027"/>
        <v/>
      </c>
    </row>
    <row r="32823" spans="2:4" x14ac:dyDescent="0.3">
      <c r="B32823" s="211" t="str">
        <f t="shared" si="1026"/>
        <v/>
      </c>
      <c r="D32823" s="213" t="str">
        <f t="shared" si="1027"/>
        <v/>
      </c>
    </row>
    <row r="32824" spans="2:4" x14ac:dyDescent="0.3">
      <c r="B32824" s="211" t="str">
        <f t="shared" si="1026"/>
        <v/>
      </c>
      <c r="D32824" s="213" t="str">
        <f t="shared" si="1027"/>
        <v/>
      </c>
    </row>
    <row r="32825" spans="2:4" x14ac:dyDescent="0.3">
      <c r="B32825" s="211" t="str">
        <f t="shared" si="1026"/>
        <v/>
      </c>
      <c r="D32825" s="213" t="str">
        <f t="shared" si="1027"/>
        <v/>
      </c>
    </row>
    <row r="32826" spans="2:4" x14ac:dyDescent="0.3">
      <c r="B32826" s="211" t="str">
        <f t="shared" si="1026"/>
        <v/>
      </c>
      <c r="D32826" s="213" t="str">
        <f t="shared" si="1027"/>
        <v/>
      </c>
    </row>
    <row r="32827" spans="2:4" x14ac:dyDescent="0.3">
      <c r="B32827" s="211" t="str">
        <f t="shared" si="1026"/>
        <v/>
      </c>
      <c r="D32827" s="213" t="str">
        <f t="shared" si="1027"/>
        <v/>
      </c>
    </row>
    <row r="32828" spans="2:4" x14ac:dyDescent="0.3">
      <c r="B32828" s="211" t="str">
        <f t="shared" si="1026"/>
        <v/>
      </c>
      <c r="D32828" s="213" t="str">
        <f t="shared" si="1027"/>
        <v/>
      </c>
    </row>
    <row r="32829" spans="2:4" x14ac:dyDescent="0.3">
      <c r="B32829" s="211" t="str">
        <f t="shared" si="1026"/>
        <v/>
      </c>
      <c r="D32829" s="213" t="str">
        <f t="shared" si="1027"/>
        <v/>
      </c>
    </row>
    <row r="32830" spans="2:4" x14ac:dyDescent="0.3">
      <c r="B32830" s="211" t="str">
        <f t="shared" si="1026"/>
        <v/>
      </c>
      <c r="D32830" s="213" t="str">
        <f t="shared" si="1027"/>
        <v/>
      </c>
    </row>
    <row r="32831" spans="2:4" x14ac:dyDescent="0.3">
      <c r="B32831" s="211" t="str">
        <f t="shared" si="1026"/>
        <v/>
      </c>
      <c r="D32831" s="213" t="str">
        <f t="shared" si="1027"/>
        <v/>
      </c>
    </row>
    <row r="32832" spans="2:4" x14ac:dyDescent="0.3">
      <c r="B32832" s="211" t="str">
        <f t="shared" si="1026"/>
        <v/>
      </c>
      <c r="D32832" s="213" t="str">
        <f t="shared" si="1027"/>
        <v/>
      </c>
    </row>
    <row r="32833" spans="2:4" x14ac:dyDescent="0.3">
      <c r="B32833" s="211" t="str">
        <f t="shared" si="1026"/>
        <v/>
      </c>
      <c r="D32833" s="213" t="str">
        <f t="shared" si="1027"/>
        <v/>
      </c>
    </row>
    <row r="32834" spans="2:4" x14ac:dyDescent="0.3">
      <c r="B32834" s="211" t="str">
        <f t="shared" si="1026"/>
        <v/>
      </c>
      <c r="D32834" s="213" t="str">
        <f t="shared" si="1027"/>
        <v/>
      </c>
    </row>
    <row r="32835" spans="2:4" x14ac:dyDescent="0.3">
      <c r="B32835" s="211" t="str">
        <f t="shared" si="1026"/>
        <v/>
      </c>
      <c r="D32835" s="213" t="str">
        <f t="shared" si="1027"/>
        <v/>
      </c>
    </row>
    <row r="32836" spans="2:4" x14ac:dyDescent="0.3">
      <c r="B32836" s="211" t="str">
        <f t="shared" si="1026"/>
        <v/>
      </c>
      <c r="D32836" s="213" t="str">
        <f t="shared" si="1027"/>
        <v/>
      </c>
    </row>
    <row r="32837" spans="2:4" x14ac:dyDescent="0.3">
      <c r="B32837" s="211" t="str">
        <f t="shared" si="1026"/>
        <v/>
      </c>
      <c r="D32837" s="213" t="str">
        <f t="shared" si="1027"/>
        <v/>
      </c>
    </row>
    <row r="32838" spans="2:4" x14ac:dyDescent="0.3">
      <c r="B32838" s="211" t="str">
        <f t="shared" ref="B32838:B32901" si="1028">IF(NOT(ISBLANK(A32838)),INT(($B$2-A32838)/365.25),"")</f>
        <v/>
      </c>
      <c r="D32838" s="213" t="str">
        <f t="shared" ref="D32838:D32901" si="1029">_xlfn.IFNA(VLOOKUP(B32838,AgeGroups,2,TRUE),"")</f>
        <v/>
      </c>
    </row>
    <row r="32839" spans="2:4" x14ac:dyDescent="0.3">
      <c r="B32839" s="211" t="str">
        <f t="shared" si="1028"/>
        <v/>
      </c>
      <c r="D32839" s="213" t="str">
        <f t="shared" si="1029"/>
        <v/>
      </c>
    </row>
    <row r="32840" spans="2:4" x14ac:dyDescent="0.3">
      <c r="B32840" s="211" t="str">
        <f t="shared" si="1028"/>
        <v/>
      </c>
      <c r="D32840" s="213" t="str">
        <f t="shared" si="1029"/>
        <v/>
      </c>
    </row>
    <row r="32841" spans="2:4" x14ac:dyDescent="0.3">
      <c r="B32841" s="211" t="str">
        <f t="shared" si="1028"/>
        <v/>
      </c>
      <c r="D32841" s="213" t="str">
        <f t="shared" si="1029"/>
        <v/>
      </c>
    </row>
    <row r="32842" spans="2:4" x14ac:dyDescent="0.3">
      <c r="B32842" s="211" t="str">
        <f t="shared" si="1028"/>
        <v/>
      </c>
      <c r="D32842" s="213" t="str">
        <f t="shared" si="1029"/>
        <v/>
      </c>
    </row>
    <row r="32843" spans="2:4" x14ac:dyDescent="0.3">
      <c r="B32843" s="211" t="str">
        <f t="shared" si="1028"/>
        <v/>
      </c>
      <c r="D32843" s="213" t="str">
        <f t="shared" si="1029"/>
        <v/>
      </c>
    </row>
    <row r="32844" spans="2:4" x14ac:dyDescent="0.3">
      <c r="B32844" s="211" t="str">
        <f t="shared" si="1028"/>
        <v/>
      </c>
      <c r="D32844" s="213" t="str">
        <f t="shared" si="1029"/>
        <v/>
      </c>
    </row>
    <row r="32845" spans="2:4" x14ac:dyDescent="0.3">
      <c r="B32845" s="211" t="str">
        <f t="shared" si="1028"/>
        <v/>
      </c>
      <c r="D32845" s="213" t="str">
        <f t="shared" si="1029"/>
        <v/>
      </c>
    </row>
    <row r="32846" spans="2:4" x14ac:dyDescent="0.3">
      <c r="B32846" s="211" t="str">
        <f t="shared" si="1028"/>
        <v/>
      </c>
      <c r="D32846" s="213" t="str">
        <f t="shared" si="1029"/>
        <v/>
      </c>
    </row>
    <row r="32847" spans="2:4" x14ac:dyDescent="0.3">
      <c r="B32847" s="211" t="str">
        <f t="shared" si="1028"/>
        <v/>
      </c>
      <c r="D32847" s="213" t="str">
        <f t="shared" si="1029"/>
        <v/>
      </c>
    </row>
    <row r="32848" spans="2:4" x14ac:dyDescent="0.3">
      <c r="B32848" s="211" t="str">
        <f t="shared" si="1028"/>
        <v/>
      </c>
      <c r="D32848" s="213" t="str">
        <f t="shared" si="1029"/>
        <v/>
      </c>
    </row>
    <row r="32849" spans="2:4" x14ac:dyDescent="0.3">
      <c r="B32849" s="211" t="str">
        <f t="shared" si="1028"/>
        <v/>
      </c>
      <c r="D32849" s="213" t="str">
        <f t="shared" si="1029"/>
        <v/>
      </c>
    </row>
    <row r="32850" spans="2:4" x14ac:dyDescent="0.3">
      <c r="B32850" s="211" t="str">
        <f t="shared" si="1028"/>
        <v/>
      </c>
      <c r="D32850" s="213" t="str">
        <f t="shared" si="1029"/>
        <v/>
      </c>
    </row>
    <row r="32851" spans="2:4" x14ac:dyDescent="0.3">
      <c r="B32851" s="211" t="str">
        <f t="shared" si="1028"/>
        <v/>
      </c>
      <c r="D32851" s="213" t="str">
        <f t="shared" si="1029"/>
        <v/>
      </c>
    </row>
    <row r="32852" spans="2:4" x14ac:dyDescent="0.3">
      <c r="B32852" s="211" t="str">
        <f t="shared" si="1028"/>
        <v/>
      </c>
      <c r="D32852" s="213" t="str">
        <f t="shared" si="1029"/>
        <v/>
      </c>
    </row>
    <row r="32853" spans="2:4" x14ac:dyDescent="0.3">
      <c r="B32853" s="211" t="str">
        <f t="shared" si="1028"/>
        <v/>
      </c>
      <c r="D32853" s="213" t="str">
        <f t="shared" si="1029"/>
        <v/>
      </c>
    </row>
    <row r="32854" spans="2:4" x14ac:dyDescent="0.3">
      <c r="B32854" s="211" t="str">
        <f t="shared" si="1028"/>
        <v/>
      </c>
      <c r="D32854" s="213" t="str">
        <f t="shared" si="1029"/>
        <v/>
      </c>
    </row>
    <row r="32855" spans="2:4" x14ac:dyDescent="0.3">
      <c r="B32855" s="211" t="str">
        <f t="shared" si="1028"/>
        <v/>
      </c>
      <c r="D32855" s="213" t="str">
        <f t="shared" si="1029"/>
        <v/>
      </c>
    </row>
    <row r="32856" spans="2:4" x14ac:dyDescent="0.3">
      <c r="B32856" s="211" t="str">
        <f t="shared" si="1028"/>
        <v/>
      </c>
      <c r="D32856" s="213" t="str">
        <f t="shared" si="1029"/>
        <v/>
      </c>
    </row>
    <row r="32857" spans="2:4" x14ac:dyDescent="0.3">
      <c r="B32857" s="211" t="str">
        <f t="shared" si="1028"/>
        <v/>
      </c>
      <c r="D32857" s="213" t="str">
        <f t="shared" si="1029"/>
        <v/>
      </c>
    </row>
    <row r="32858" spans="2:4" x14ac:dyDescent="0.3">
      <c r="B32858" s="211" t="str">
        <f t="shared" si="1028"/>
        <v/>
      </c>
      <c r="D32858" s="213" t="str">
        <f t="shared" si="1029"/>
        <v/>
      </c>
    </row>
    <row r="32859" spans="2:4" x14ac:dyDescent="0.3">
      <c r="B32859" s="211" t="str">
        <f t="shared" si="1028"/>
        <v/>
      </c>
      <c r="D32859" s="213" t="str">
        <f t="shared" si="1029"/>
        <v/>
      </c>
    </row>
    <row r="32860" spans="2:4" x14ac:dyDescent="0.3">
      <c r="B32860" s="211" t="str">
        <f t="shared" si="1028"/>
        <v/>
      </c>
      <c r="D32860" s="213" t="str">
        <f t="shared" si="1029"/>
        <v/>
      </c>
    </row>
    <row r="32861" spans="2:4" x14ac:dyDescent="0.3">
      <c r="B32861" s="211" t="str">
        <f t="shared" si="1028"/>
        <v/>
      </c>
      <c r="D32861" s="213" t="str">
        <f t="shared" si="1029"/>
        <v/>
      </c>
    </row>
    <row r="32862" spans="2:4" x14ac:dyDescent="0.3">
      <c r="B32862" s="211" t="str">
        <f t="shared" si="1028"/>
        <v/>
      </c>
      <c r="D32862" s="213" t="str">
        <f t="shared" si="1029"/>
        <v/>
      </c>
    </row>
    <row r="32863" spans="2:4" x14ac:dyDescent="0.3">
      <c r="B32863" s="211" t="str">
        <f t="shared" si="1028"/>
        <v/>
      </c>
      <c r="D32863" s="213" t="str">
        <f t="shared" si="1029"/>
        <v/>
      </c>
    </row>
    <row r="32864" spans="2:4" x14ac:dyDescent="0.3">
      <c r="B32864" s="211" t="str">
        <f t="shared" si="1028"/>
        <v/>
      </c>
      <c r="D32864" s="213" t="str">
        <f t="shared" si="1029"/>
        <v/>
      </c>
    </row>
    <row r="32865" spans="2:4" x14ac:dyDescent="0.3">
      <c r="B32865" s="211" t="str">
        <f t="shared" si="1028"/>
        <v/>
      </c>
      <c r="D32865" s="213" t="str">
        <f t="shared" si="1029"/>
        <v/>
      </c>
    </row>
    <row r="32866" spans="2:4" x14ac:dyDescent="0.3">
      <c r="B32866" s="211" t="str">
        <f t="shared" si="1028"/>
        <v/>
      </c>
      <c r="D32866" s="213" t="str">
        <f t="shared" si="1029"/>
        <v/>
      </c>
    </row>
    <row r="32867" spans="2:4" x14ac:dyDescent="0.3">
      <c r="B32867" s="211" t="str">
        <f t="shared" si="1028"/>
        <v/>
      </c>
      <c r="D32867" s="213" t="str">
        <f t="shared" si="1029"/>
        <v/>
      </c>
    </row>
    <row r="32868" spans="2:4" x14ac:dyDescent="0.3">
      <c r="B32868" s="211" t="str">
        <f t="shared" si="1028"/>
        <v/>
      </c>
      <c r="D32868" s="213" t="str">
        <f t="shared" si="1029"/>
        <v/>
      </c>
    </row>
    <row r="32869" spans="2:4" x14ac:dyDescent="0.3">
      <c r="B32869" s="211" t="str">
        <f t="shared" si="1028"/>
        <v/>
      </c>
      <c r="D32869" s="213" t="str">
        <f t="shared" si="1029"/>
        <v/>
      </c>
    </row>
    <row r="32870" spans="2:4" x14ac:dyDescent="0.3">
      <c r="B32870" s="211" t="str">
        <f t="shared" si="1028"/>
        <v/>
      </c>
      <c r="D32870" s="213" t="str">
        <f t="shared" si="1029"/>
        <v/>
      </c>
    </row>
    <row r="32871" spans="2:4" x14ac:dyDescent="0.3">
      <c r="B32871" s="211" t="str">
        <f t="shared" si="1028"/>
        <v/>
      </c>
      <c r="D32871" s="213" t="str">
        <f t="shared" si="1029"/>
        <v/>
      </c>
    </row>
    <row r="32872" spans="2:4" x14ac:dyDescent="0.3">
      <c r="B32872" s="211" t="str">
        <f t="shared" si="1028"/>
        <v/>
      </c>
      <c r="D32872" s="213" t="str">
        <f t="shared" si="1029"/>
        <v/>
      </c>
    </row>
    <row r="32873" spans="2:4" x14ac:dyDescent="0.3">
      <c r="B32873" s="211" t="str">
        <f t="shared" si="1028"/>
        <v/>
      </c>
      <c r="D32873" s="213" t="str">
        <f t="shared" si="1029"/>
        <v/>
      </c>
    </row>
    <row r="32874" spans="2:4" x14ac:dyDescent="0.3">
      <c r="B32874" s="211" t="str">
        <f t="shared" si="1028"/>
        <v/>
      </c>
      <c r="D32874" s="213" t="str">
        <f t="shared" si="1029"/>
        <v/>
      </c>
    </row>
    <row r="32875" spans="2:4" x14ac:dyDescent="0.3">
      <c r="B32875" s="211" t="str">
        <f t="shared" si="1028"/>
        <v/>
      </c>
      <c r="D32875" s="213" t="str">
        <f t="shared" si="1029"/>
        <v/>
      </c>
    </row>
    <row r="32876" spans="2:4" x14ac:dyDescent="0.3">
      <c r="B32876" s="211" t="str">
        <f t="shared" si="1028"/>
        <v/>
      </c>
      <c r="D32876" s="213" t="str">
        <f t="shared" si="1029"/>
        <v/>
      </c>
    </row>
    <row r="32877" spans="2:4" x14ac:dyDescent="0.3">
      <c r="B32877" s="211" t="str">
        <f t="shared" si="1028"/>
        <v/>
      </c>
      <c r="D32877" s="213" t="str">
        <f t="shared" si="1029"/>
        <v/>
      </c>
    </row>
    <row r="32878" spans="2:4" x14ac:dyDescent="0.3">
      <c r="B32878" s="211" t="str">
        <f t="shared" si="1028"/>
        <v/>
      </c>
      <c r="D32878" s="213" t="str">
        <f t="shared" si="1029"/>
        <v/>
      </c>
    </row>
    <row r="32879" spans="2:4" x14ac:dyDescent="0.3">
      <c r="B32879" s="211" t="str">
        <f t="shared" si="1028"/>
        <v/>
      </c>
      <c r="D32879" s="213" t="str">
        <f t="shared" si="1029"/>
        <v/>
      </c>
    </row>
    <row r="32880" spans="2:4" x14ac:dyDescent="0.3">
      <c r="B32880" s="211" t="str">
        <f t="shared" si="1028"/>
        <v/>
      </c>
      <c r="D32880" s="213" t="str">
        <f t="shared" si="1029"/>
        <v/>
      </c>
    </row>
    <row r="32881" spans="2:4" x14ac:dyDescent="0.3">
      <c r="B32881" s="211" t="str">
        <f t="shared" si="1028"/>
        <v/>
      </c>
      <c r="D32881" s="213" t="str">
        <f t="shared" si="1029"/>
        <v/>
      </c>
    </row>
    <row r="32882" spans="2:4" x14ac:dyDescent="0.3">
      <c r="B32882" s="211" t="str">
        <f t="shared" si="1028"/>
        <v/>
      </c>
      <c r="D32882" s="213" t="str">
        <f t="shared" si="1029"/>
        <v/>
      </c>
    </row>
    <row r="32883" spans="2:4" x14ac:dyDescent="0.3">
      <c r="B32883" s="211" t="str">
        <f t="shared" si="1028"/>
        <v/>
      </c>
      <c r="D32883" s="213" t="str">
        <f t="shared" si="1029"/>
        <v/>
      </c>
    </row>
    <row r="32884" spans="2:4" x14ac:dyDescent="0.3">
      <c r="B32884" s="211" t="str">
        <f t="shared" si="1028"/>
        <v/>
      </c>
      <c r="D32884" s="213" t="str">
        <f t="shared" si="1029"/>
        <v/>
      </c>
    </row>
    <row r="32885" spans="2:4" x14ac:dyDescent="0.3">
      <c r="B32885" s="211" t="str">
        <f t="shared" si="1028"/>
        <v/>
      </c>
      <c r="D32885" s="213" t="str">
        <f t="shared" si="1029"/>
        <v/>
      </c>
    </row>
    <row r="32886" spans="2:4" x14ac:dyDescent="0.3">
      <c r="B32886" s="211" t="str">
        <f t="shared" si="1028"/>
        <v/>
      </c>
      <c r="D32886" s="213" t="str">
        <f t="shared" si="1029"/>
        <v/>
      </c>
    </row>
    <row r="32887" spans="2:4" x14ac:dyDescent="0.3">
      <c r="B32887" s="211" t="str">
        <f t="shared" si="1028"/>
        <v/>
      </c>
      <c r="D32887" s="213" t="str">
        <f t="shared" si="1029"/>
        <v/>
      </c>
    </row>
    <row r="32888" spans="2:4" x14ac:dyDescent="0.3">
      <c r="B32888" s="211" t="str">
        <f t="shared" si="1028"/>
        <v/>
      </c>
      <c r="D32888" s="213" t="str">
        <f t="shared" si="1029"/>
        <v/>
      </c>
    </row>
    <row r="32889" spans="2:4" x14ac:dyDescent="0.3">
      <c r="B32889" s="211" t="str">
        <f t="shared" si="1028"/>
        <v/>
      </c>
      <c r="D32889" s="213" t="str">
        <f t="shared" si="1029"/>
        <v/>
      </c>
    </row>
    <row r="32890" spans="2:4" x14ac:dyDescent="0.3">
      <c r="B32890" s="211" t="str">
        <f t="shared" si="1028"/>
        <v/>
      </c>
      <c r="D32890" s="213" t="str">
        <f t="shared" si="1029"/>
        <v/>
      </c>
    </row>
    <row r="32891" spans="2:4" x14ac:dyDescent="0.3">
      <c r="B32891" s="211" t="str">
        <f t="shared" si="1028"/>
        <v/>
      </c>
      <c r="D32891" s="213" t="str">
        <f t="shared" si="1029"/>
        <v/>
      </c>
    </row>
    <row r="32892" spans="2:4" x14ac:dyDescent="0.3">
      <c r="B32892" s="211" t="str">
        <f t="shared" si="1028"/>
        <v/>
      </c>
      <c r="D32892" s="213" t="str">
        <f t="shared" si="1029"/>
        <v/>
      </c>
    </row>
    <row r="32893" spans="2:4" x14ac:dyDescent="0.3">
      <c r="B32893" s="211" t="str">
        <f t="shared" si="1028"/>
        <v/>
      </c>
      <c r="D32893" s="213" t="str">
        <f t="shared" si="1029"/>
        <v/>
      </c>
    </row>
    <row r="32894" spans="2:4" x14ac:dyDescent="0.3">
      <c r="B32894" s="211" t="str">
        <f t="shared" si="1028"/>
        <v/>
      </c>
      <c r="D32894" s="213" t="str">
        <f t="shared" si="1029"/>
        <v/>
      </c>
    </row>
    <row r="32895" spans="2:4" x14ac:dyDescent="0.3">
      <c r="B32895" s="211" t="str">
        <f t="shared" si="1028"/>
        <v/>
      </c>
      <c r="D32895" s="213" t="str">
        <f t="shared" si="1029"/>
        <v/>
      </c>
    </row>
    <row r="32896" spans="2:4" x14ac:dyDescent="0.3">
      <c r="B32896" s="211" t="str">
        <f t="shared" si="1028"/>
        <v/>
      </c>
      <c r="D32896" s="213" t="str">
        <f t="shared" si="1029"/>
        <v/>
      </c>
    </row>
    <row r="32897" spans="2:4" x14ac:dyDescent="0.3">
      <c r="B32897" s="211" t="str">
        <f t="shared" si="1028"/>
        <v/>
      </c>
      <c r="D32897" s="213" t="str">
        <f t="shared" si="1029"/>
        <v/>
      </c>
    </row>
    <row r="32898" spans="2:4" x14ac:dyDescent="0.3">
      <c r="B32898" s="211" t="str">
        <f t="shared" si="1028"/>
        <v/>
      </c>
      <c r="D32898" s="213" t="str">
        <f t="shared" si="1029"/>
        <v/>
      </c>
    </row>
    <row r="32899" spans="2:4" x14ac:dyDescent="0.3">
      <c r="B32899" s="211" t="str">
        <f t="shared" si="1028"/>
        <v/>
      </c>
      <c r="D32899" s="213" t="str">
        <f t="shared" si="1029"/>
        <v/>
      </c>
    </row>
    <row r="32900" spans="2:4" x14ac:dyDescent="0.3">
      <c r="B32900" s="211" t="str">
        <f t="shared" si="1028"/>
        <v/>
      </c>
      <c r="D32900" s="213" t="str">
        <f t="shared" si="1029"/>
        <v/>
      </c>
    </row>
    <row r="32901" spans="2:4" x14ac:dyDescent="0.3">
      <c r="B32901" s="211" t="str">
        <f t="shared" si="1028"/>
        <v/>
      </c>
      <c r="D32901" s="213" t="str">
        <f t="shared" si="1029"/>
        <v/>
      </c>
    </row>
    <row r="32902" spans="2:4" x14ac:dyDescent="0.3">
      <c r="B32902" s="211" t="str">
        <f t="shared" ref="B32902:B32965" si="1030">IF(NOT(ISBLANK(A32902)),INT(($B$2-A32902)/365.25),"")</f>
        <v/>
      </c>
      <c r="D32902" s="213" t="str">
        <f t="shared" ref="D32902:D32965" si="1031">_xlfn.IFNA(VLOOKUP(B32902,AgeGroups,2,TRUE),"")</f>
        <v/>
      </c>
    </row>
    <row r="32903" spans="2:4" x14ac:dyDescent="0.3">
      <c r="B32903" s="211" t="str">
        <f t="shared" si="1030"/>
        <v/>
      </c>
      <c r="D32903" s="213" t="str">
        <f t="shared" si="1031"/>
        <v/>
      </c>
    </row>
    <row r="32904" spans="2:4" x14ac:dyDescent="0.3">
      <c r="B32904" s="211" t="str">
        <f t="shared" si="1030"/>
        <v/>
      </c>
      <c r="D32904" s="213" t="str">
        <f t="shared" si="1031"/>
        <v/>
      </c>
    </row>
    <row r="32905" spans="2:4" x14ac:dyDescent="0.3">
      <c r="B32905" s="211" t="str">
        <f t="shared" si="1030"/>
        <v/>
      </c>
      <c r="D32905" s="213" t="str">
        <f t="shared" si="1031"/>
        <v/>
      </c>
    </row>
    <row r="32906" spans="2:4" x14ac:dyDescent="0.3">
      <c r="B32906" s="211" t="str">
        <f t="shared" si="1030"/>
        <v/>
      </c>
      <c r="D32906" s="213" t="str">
        <f t="shared" si="1031"/>
        <v/>
      </c>
    </row>
    <row r="32907" spans="2:4" x14ac:dyDescent="0.3">
      <c r="B32907" s="211" t="str">
        <f t="shared" si="1030"/>
        <v/>
      </c>
      <c r="D32907" s="213" t="str">
        <f t="shared" si="1031"/>
        <v/>
      </c>
    </row>
    <row r="32908" spans="2:4" x14ac:dyDescent="0.3">
      <c r="B32908" s="211" t="str">
        <f t="shared" si="1030"/>
        <v/>
      </c>
      <c r="D32908" s="213" t="str">
        <f t="shared" si="1031"/>
        <v/>
      </c>
    </row>
    <row r="32909" spans="2:4" x14ac:dyDescent="0.3">
      <c r="B32909" s="211" t="str">
        <f t="shared" si="1030"/>
        <v/>
      </c>
      <c r="D32909" s="213" t="str">
        <f t="shared" si="1031"/>
        <v/>
      </c>
    </row>
    <row r="32910" spans="2:4" x14ac:dyDescent="0.3">
      <c r="B32910" s="211" t="str">
        <f t="shared" si="1030"/>
        <v/>
      </c>
      <c r="D32910" s="213" t="str">
        <f t="shared" si="1031"/>
        <v/>
      </c>
    </row>
    <row r="32911" spans="2:4" x14ac:dyDescent="0.3">
      <c r="B32911" s="211" t="str">
        <f t="shared" si="1030"/>
        <v/>
      </c>
      <c r="D32911" s="213" t="str">
        <f t="shared" si="1031"/>
        <v/>
      </c>
    </row>
    <row r="32912" spans="2:4" x14ac:dyDescent="0.3">
      <c r="B32912" s="211" t="str">
        <f t="shared" si="1030"/>
        <v/>
      </c>
      <c r="D32912" s="213" t="str">
        <f t="shared" si="1031"/>
        <v/>
      </c>
    </row>
    <row r="32913" spans="2:4" x14ac:dyDescent="0.3">
      <c r="B32913" s="211" t="str">
        <f t="shared" si="1030"/>
        <v/>
      </c>
      <c r="D32913" s="213" t="str">
        <f t="shared" si="1031"/>
        <v/>
      </c>
    </row>
    <row r="32914" spans="2:4" x14ac:dyDescent="0.3">
      <c r="B32914" s="211" t="str">
        <f t="shared" si="1030"/>
        <v/>
      </c>
      <c r="D32914" s="213" t="str">
        <f t="shared" si="1031"/>
        <v/>
      </c>
    </row>
    <row r="32915" spans="2:4" x14ac:dyDescent="0.3">
      <c r="B32915" s="211" t="str">
        <f t="shared" si="1030"/>
        <v/>
      </c>
      <c r="D32915" s="213" t="str">
        <f t="shared" si="1031"/>
        <v/>
      </c>
    </row>
    <row r="32916" spans="2:4" x14ac:dyDescent="0.3">
      <c r="B32916" s="211" t="str">
        <f t="shared" si="1030"/>
        <v/>
      </c>
      <c r="D32916" s="213" t="str">
        <f t="shared" si="1031"/>
        <v/>
      </c>
    </row>
    <row r="32917" spans="2:4" x14ac:dyDescent="0.3">
      <c r="B32917" s="211" t="str">
        <f t="shared" si="1030"/>
        <v/>
      </c>
      <c r="D32917" s="213" t="str">
        <f t="shared" si="1031"/>
        <v/>
      </c>
    </row>
    <row r="32918" spans="2:4" x14ac:dyDescent="0.3">
      <c r="B32918" s="211" t="str">
        <f t="shared" si="1030"/>
        <v/>
      </c>
      <c r="D32918" s="213" t="str">
        <f t="shared" si="1031"/>
        <v/>
      </c>
    </row>
    <row r="32919" spans="2:4" x14ac:dyDescent="0.3">
      <c r="B32919" s="211" t="str">
        <f t="shared" si="1030"/>
        <v/>
      </c>
      <c r="D32919" s="213" t="str">
        <f t="shared" si="1031"/>
        <v/>
      </c>
    </row>
    <row r="32920" spans="2:4" x14ac:dyDescent="0.3">
      <c r="B32920" s="211" t="str">
        <f t="shared" si="1030"/>
        <v/>
      </c>
      <c r="D32920" s="213" t="str">
        <f t="shared" si="1031"/>
        <v/>
      </c>
    </row>
    <row r="32921" spans="2:4" x14ac:dyDescent="0.3">
      <c r="B32921" s="211" t="str">
        <f t="shared" si="1030"/>
        <v/>
      </c>
      <c r="D32921" s="213" t="str">
        <f t="shared" si="1031"/>
        <v/>
      </c>
    </row>
    <row r="32922" spans="2:4" x14ac:dyDescent="0.3">
      <c r="B32922" s="211" t="str">
        <f t="shared" si="1030"/>
        <v/>
      </c>
      <c r="D32922" s="213" t="str">
        <f t="shared" si="1031"/>
        <v/>
      </c>
    </row>
    <row r="32923" spans="2:4" x14ac:dyDescent="0.3">
      <c r="B32923" s="211" t="str">
        <f t="shared" si="1030"/>
        <v/>
      </c>
      <c r="D32923" s="213" t="str">
        <f t="shared" si="1031"/>
        <v/>
      </c>
    </row>
    <row r="32924" spans="2:4" x14ac:dyDescent="0.3">
      <c r="B32924" s="211" t="str">
        <f t="shared" si="1030"/>
        <v/>
      </c>
      <c r="D32924" s="213" t="str">
        <f t="shared" si="1031"/>
        <v/>
      </c>
    </row>
    <row r="32925" spans="2:4" x14ac:dyDescent="0.3">
      <c r="B32925" s="211" t="str">
        <f t="shared" si="1030"/>
        <v/>
      </c>
      <c r="D32925" s="213" t="str">
        <f t="shared" si="1031"/>
        <v/>
      </c>
    </row>
    <row r="32926" spans="2:4" x14ac:dyDescent="0.3">
      <c r="B32926" s="211" t="str">
        <f t="shared" si="1030"/>
        <v/>
      </c>
      <c r="D32926" s="213" t="str">
        <f t="shared" si="1031"/>
        <v/>
      </c>
    </row>
    <row r="32927" spans="2:4" x14ac:dyDescent="0.3">
      <c r="B32927" s="211" t="str">
        <f t="shared" si="1030"/>
        <v/>
      </c>
      <c r="D32927" s="213" t="str">
        <f t="shared" si="1031"/>
        <v/>
      </c>
    </row>
    <row r="32928" spans="2:4" x14ac:dyDescent="0.3">
      <c r="B32928" s="211" t="str">
        <f t="shared" si="1030"/>
        <v/>
      </c>
      <c r="D32928" s="213" t="str">
        <f t="shared" si="1031"/>
        <v/>
      </c>
    </row>
    <row r="32929" spans="2:4" x14ac:dyDescent="0.3">
      <c r="B32929" s="211" t="str">
        <f t="shared" si="1030"/>
        <v/>
      </c>
      <c r="D32929" s="213" t="str">
        <f t="shared" si="1031"/>
        <v/>
      </c>
    </row>
    <row r="32930" spans="2:4" x14ac:dyDescent="0.3">
      <c r="B32930" s="211" t="str">
        <f t="shared" si="1030"/>
        <v/>
      </c>
      <c r="D32930" s="213" t="str">
        <f t="shared" si="1031"/>
        <v/>
      </c>
    </row>
    <row r="32931" spans="2:4" x14ac:dyDescent="0.3">
      <c r="B32931" s="211" t="str">
        <f t="shared" si="1030"/>
        <v/>
      </c>
      <c r="D32931" s="213" t="str">
        <f t="shared" si="1031"/>
        <v/>
      </c>
    </row>
    <row r="32932" spans="2:4" x14ac:dyDescent="0.3">
      <c r="B32932" s="211" t="str">
        <f t="shared" si="1030"/>
        <v/>
      </c>
      <c r="D32932" s="213" t="str">
        <f t="shared" si="1031"/>
        <v/>
      </c>
    </row>
    <row r="32933" spans="2:4" x14ac:dyDescent="0.3">
      <c r="B32933" s="211" t="str">
        <f t="shared" si="1030"/>
        <v/>
      </c>
      <c r="D32933" s="213" t="str">
        <f t="shared" si="1031"/>
        <v/>
      </c>
    </row>
    <row r="32934" spans="2:4" x14ac:dyDescent="0.3">
      <c r="B32934" s="211" t="str">
        <f t="shared" si="1030"/>
        <v/>
      </c>
      <c r="D32934" s="213" t="str">
        <f t="shared" si="1031"/>
        <v/>
      </c>
    </row>
    <row r="32935" spans="2:4" x14ac:dyDescent="0.3">
      <c r="B32935" s="211" t="str">
        <f t="shared" si="1030"/>
        <v/>
      </c>
      <c r="D32935" s="213" t="str">
        <f t="shared" si="1031"/>
        <v/>
      </c>
    </row>
    <row r="32936" spans="2:4" x14ac:dyDescent="0.3">
      <c r="B32936" s="211" t="str">
        <f t="shared" si="1030"/>
        <v/>
      </c>
      <c r="D32936" s="213" t="str">
        <f t="shared" si="1031"/>
        <v/>
      </c>
    </row>
    <row r="32937" spans="2:4" x14ac:dyDescent="0.3">
      <c r="B32937" s="211" t="str">
        <f t="shared" si="1030"/>
        <v/>
      </c>
      <c r="D32937" s="213" t="str">
        <f t="shared" si="1031"/>
        <v/>
      </c>
    </row>
    <row r="32938" spans="2:4" x14ac:dyDescent="0.3">
      <c r="B32938" s="211" t="str">
        <f t="shared" si="1030"/>
        <v/>
      </c>
      <c r="D32938" s="213" t="str">
        <f t="shared" si="1031"/>
        <v/>
      </c>
    </row>
    <row r="32939" spans="2:4" x14ac:dyDescent="0.3">
      <c r="B32939" s="211" t="str">
        <f t="shared" si="1030"/>
        <v/>
      </c>
      <c r="D32939" s="213" t="str">
        <f t="shared" si="1031"/>
        <v/>
      </c>
    </row>
    <row r="32940" spans="2:4" x14ac:dyDescent="0.3">
      <c r="B32940" s="211" t="str">
        <f t="shared" si="1030"/>
        <v/>
      </c>
      <c r="D32940" s="213" t="str">
        <f t="shared" si="1031"/>
        <v/>
      </c>
    </row>
    <row r="32941" spans="2:4" x14ac:dyDescent="0.3">
      <c r="B32941" s="211" t="str">
        <f t="shared" si="1030"/>
        <v/>
      </c>
      <c r="D32941" s="213" t="str">
        <f t="shared" si="1031"/>
        <v/>
      </c>
    </row>
    <row r="32942" spans="2:4" x14ac:dyDescent="0.3">
      <c r="B32942" s="211" t="str">
        <f t="shared" si="1030"/>
        <v/>
      </c>
      <c r="D32942" s="213" t="str">
        <f t="shared" si="1031"/>
        <v/>
      </c>
    </row>
    <row r="32943" spans="2:4" x14ac:dyDescent="0.3">
      <c r="B32943" s="211" t="str">
        <f t="shared" si="1030"/>
        <v/>
      </c>
      <c r="D32943" s="213" t="str">
        <f t="shared" si="1031"/>
        <v/>
      </c>
    </row>
    <row r="32944" spans="2:4" x14ac:dyDescent="0.3">
      <c r="B32944" s="211" t="str">
        <f t="shared" si="1030"/>
        <v/>
      </c>
      <c r="D32944" s="213" t="str">
        <f t="shared" si="1031"/>
        <v/>
      </c>
    </row>
    <row r="32945" spans="2:4" x14ac:dyDescent="0.3">
      <c r="B32945" s="211" t="str">
        <f t="shared" si="1030"/>
        <v/>
      </c>
      <c r="D32945" s="213" t="str">
        <f t="shared" si="1031"/>
        <v/>
      </c>
    </row>
    <row r="32946" spans="2:4" x14ac:dyDescent="0.3">
      <c r="B32946" s="211" t="str">
        <f t="shared" si="1030"/>
        <v/>
      </c>
      <c r="D32946" s="213" t="str">
        <f t="shared" si="1031"/>
        <v/>
      </c>
    </row>
    <row r="32947" spans="2:4" x14ac:dyDescent="0.3">
      <c r="B32947" s="211" t="str">
        <f t="shared" si="1030"/>
        <v/>
      </c>
      <c r="D32947" s="213" t="str">
        <f t="shared" si="1031"/>
        <v/>
      </c>
    </row>
    <row r="32948" spans="2:4" x14ac:dyDescent="0.3">
      <c r="B32948" s="211" t="str">
        <f t="shared" si="1030"/>
        <v/>
      </c>
      <c r="D32948" s="213" t="str">
        <f t="shared" si="1031"/>
        <v/>
      </c>
    </row>
    <row r="32949" spans="2:4" x14ac:dyDescent="0.3">
      <c r="B32949" s="211" t="str">
        <f t="shared" si="1030"/>
        <v/>
      </c>
      <c r="D32949" s="213" t="str">
        <f t="shared" si="1031"/>
        <v/>
      </c>
    </row>
    <row r="32950" spans="2:4" x14ac:dyDescent="0.3">
      <c r="B32950" s="211" t="str">
        <f t="shared" si="1030"/>
        <v/>
      </c>
      <c r="D32950" s="213" t="str">
        <f t="shared" si="1031"/>
        <v/>
      </c>
    </row>
    <row r="32951" spans="2:4" x14ac:dyDescent="0.3">
      <c r="B32951" s="211" t="str">
        <f t="shared" si="1030"/>
        <v/>
      </c>
      <c r="D32951" s="213" t="str">
        <f t="shared" si="1031"/>
        <v/>
      </c>
    </row>
    <row r="32952" spans="2:4" x14ac:dyDescent="0.3">
      <c r="B32952" s="211" t="str">
        <f t="shared" si="1030"/>
        <v/>
      </c>
      <c r="D32952" s="213" t="str">
        <f t="shared" si="1031"/>
        <v/>
      </c>
    </row>
    <row r="32953" spans="2:4" x14ac:dyDescent="0.3">
      <c r="B32953" s="211" t="str">
        <f t="shared" si="1030"/>
        <v/>
      </c>
      <c r="D32953" s="213" t="str">
        <f t="shared" si="1031"/>
        <v/>
      </c>
    </row>
    <row r="32954" spans="2:4" x14ac:dyDescent="0.3">
      <c r="B32954" s="211" t="str">
        <f t="shared" si="1030"/>
        <v/>
      </c>
      <c r="D32954" s="213" t="str">
        <f t="shared" si="1031"/>
        <v/>
      </c>
    </row>
    <row r="32955" spans="2:4" x14ac:dyDescent="0.3">
      <c r="B32955" s="211" t="str">
        <f t="shared" si="1030"/>
        <v/>
      </c>
      <c r="D32955" s="213" t="str">
        <f t="shared" si="1031"/>
        <v/>
      </c>
    </row>
    <row r="32956" spans="2:4" x14ac:dyDescent="0.3">
      <c r="B32956" s="211" t="str">
        <f t="shared" si="1030"/>
        <v/>
      </c>
      <c r="D32956" s="213" t="str">
        <f t="shared" si="1031"/>
        <v/>
      </c>
    </row>
    <row r="32957" spans="2:4" x14ac:dyDescent="0.3">
      <c r="B32957" s="211" t="str">
        <f t="shared" si="1030"/>
        <v/>
      </c>
      <c r="D32957" s="213" t="str">
        <f t="shared" si="1031"/>
        <v/>
      </c>
    </row>
    <row r="32958" spans="2:4" x14ac:dyDescent="0.3">
      <c r="B32958" s="211" t="str">
        <f t="shared" si="1030"/>
        <v/>
      </c>
      <c r="D32958" s="213" t="str">
        <f t="shared" si="1031"/>
        <v/>
      </c>
    </row>
    <row r="32959" spans="2:4" x14ac:dyDescent="0.3">
      <c r="B32959" s="211" t="str">
        <f t="shared" si="1030"/>
        <v/>
      </c>
      <c r="D32959" s="213" t="str">
        <f t="shared" si="1031"/>
        <v/>
      </c>
    </row>
    <row r="32960" spans="2:4" x14ac:dyDescent="0.3">
      <c r="B32960" s="211" t="str">
        <f t="shared" si="1030"/>
        <v/>
      </c>
      <c r="D32960" s="213" t="str">
        <f t="shared" si="1031"/>
        <v/>
      </c>
    </row>
    <row r="32961" spans="2:4" x14ac:dyDescent="0.3">
      <c r="B32961" s="211" t="str">
        <f t="shared" si="1030"/>
        <v/>
      </c>
      <c r="D32961" s="213" t="str">
        <f t="shared" si="1031"/>
        <v/>
      </c>
    </row>
    <row r="32962" spans="2:4" x14ac:dyDescent="0.3">
      <c r="B32962" s="211" t="str">
        <f t="shared" si="1030"/>
        <v/>
      </c>
      <c r="D32962" s="213" t="str">
        <f t="shared" si="1031"/>
        <v/>
      </c>
    </row>
    <row r="32963" spans="2:4" x14ac:dyDescent="0.3">
      <c r="B32963" s="211" t="str">
        <f t="shared" si="1030"/>
        <v/>
      </c>
      <c r="D32963" s="213" t="str">
        <f t="shared" si="1031"/>
        <v/>
      </c>
    </row>
    <row r="32964" spans="2:4" x14ac:dyDescent="0.3">
      <c r="B32964" s="211" t="str">
        <f t="shared" si="1030"/>
        <v/>
      </c>
      <c r="D32964" s="213" t="str">
        <f t="shared" si="1031"/>
        <v/>
      </c>
    </row>
    <row r="32965" spans="2:4" x14ac:dyDescent="0.3">
      <c r="B32965" s="211" t="str">
        <f t="shared" si="1030"/>
        <v/>
      </c>
      <c r="D32965" s="213" t="str">
        <f t="shared" si="1031"/>
        <v/>
      </c>
    </row>
    <row r="32966" spans="2:4" x14ac:dyDescent="0.3">
      <c r="B32966" s="211" t="str">
        <f t="shared" ref="B32966:B33029" si="1032">IF(NOT(ISBLANK(A32966)),INT(($B$2-A32966)/365.25),"")</f>
        <v/>
      </c>
      <c r="D32966" s="213" t="str">
        <f t="shared" ref="D32966:D33029" si="1033">_xlfn.IFNA(VLOOKUP(B32966,AgeGroups,2,TRUE),"")</f>
        <v/>
      </c>
    </row>
    <row r="32967" spans="2:4" x14ac:dyDescent="0.3">
      <c r="B32967" s="211" t="str">
        <f t="shared" si="1032"/>
        <v/>
      </c>
      <c r="D32967" s="213" t="str">
        <f t="shared" si="1033"/>
        <v/>
      </c>
    </row>
    <row r="32968" spans="2:4" x14ac:dyDescent="0.3">
      <c r="B32968" s="211" t="str">
        <f t="shared" si="1032"/>
        <v/>
      </c>
      <c r="D32968" s="213" t="str">
        <f t="shared" si="1033"/>
        <v/>
      </c>
    </row>
    <row r="32969" spans="2:4" x14ac:dyDescent="0.3">
      <c r="B32969" s="211" t="str">
        <f t="shared" si="1032"/>
        <v/>
      </c>
      <c r="D32969" s="213" t="str">
        <f t="shared" si="1033"/>
        <v/>
      </c>
    </row>
    <row r="32970" spans="2:4" x14ac:dyDescent="0.3">
      <c r="B32970" s="211" t="str">
        <f t="shared" si="1032"/>
        <v/>
      </c>
      <c r="D32970" s="213" t="str">
        <f t="shared" si="1033"/>
        <v/>
      </c>
    </row>
    <row r="32971" spans="2:4" x14ac:dyDescent="0.3">
      <c r="B32971" s="211" t="str">
        <f t="shared" si="1032"/>
        <v/>
      </c>
      <c r="D32971" s="213" t="str">
        <f t="shared" si="1033"/>
        <v/>
      </c>
    </row>
    <row r="32972" spans="2:4" x14ac:dyDescent="0.3">
      <c r="B32972" s="211" t="str">
        <f t="shared" si="1032"/>
        <v/>
      </c>
      <c r="D32972" s="213" t="str">
        <f t="shared" si="1033"/>
        <v/>
      </c>
    </row>
    <row r="32973" spans="2:4" x14ac:dyDescent="0.3">
      <c r="B32973" s="211" t="str">
        <f t="shared" si="1032"/>
        <v/>
      </c>
      <c r="D32973" s="213" t="str">
        <f t="shared" si="1033"/>
        <v/>
      </c>
    </row>
    <row r="32974" spans="2:4" x14ac:dyDescent="0.3">
      <c r="B32974" s="211" t="str">
        <f t="shared" si="1032"/>
        <v/>
      </c>
      <c r="D32974" s="213" t="str">
        <f t="shared" si="1033"/>
        <v/>
      </c>
    </row>
    <row r="32975" spans="2:4" x14ac:dyDescent="0.3">
      <c r="B32975" s="211" t="str">
        <f t="shared" si="1032"/>
        <v/>
      </c>
      <c r="D32975" s="213" t="str">
        <f t="shared" si="1033"/>
        <v/>
      </c>
    </row>
    <row r="32976" spans="2:4" x14ac:dyDescent="0.3">
      <c r="B32976" s="211" t="str">
        <f t="shared" si="1032"/>
        <v/>
      </c>
      <c r="D32976" s="213" t="str">
        <f t="shared" si="1033"/>
        <v/>
      </c>
    </row>
    <row r="32977" spans="2:4" x14ac:dyDescent="0.3">
      <c r="B32977" s="211" t="str">
        <f t="shared" si="1032"/>
        <v/>
      </c>
      <c r="D32977" s="213" t="str">
        <f t="shared" si="1033"/>
        <v/>
      </c>
    </row>
    <row r="32978" spans="2:4" x14ac:dyDescent="0.3">
      <c r="B32978" s="211" t="str">
        <f t="shared" si="1032"/>
        <v/>
      </c>
      <c r="D32978" s="213" t="str">
        <f t="shared" si="1033"/>
        <v/>
      </c>
    </row>
    <row r="32979" spans="2:4" x14ac:dyDescent="0.3">
      <c r="B32979" s="211" t="str">
        <f t="shared" si="1032"/>
        <v/>
      </c>
      <c r="D32979" s="213" t="str">
        <f t="shared" si="1033"/>
        <v/>
      </c>
    </row>
    <row r="32980" spans="2:4" x14ac:dyDescent="0.3">
      <c r="B32980" s="211" t="str">
        <f t="shared" si="1032"/>
        <v/>
      </c>
      <c r="D32980" s="213" t="str">
        <f t="shared" si="1033"/>
        <v/>
      </c>
    </row>
    <row r="32981" spans="2:4" x14ac:dyDescent="0.3">
      <c r="B32981" s="211" t="str">
        <f t="shared" si="1032"/>
        <v/>
      </c>
      <c r="D32981" s="213" t="str">
        <f t="shared" si="1033"/>
        <v/>
      </c>
    </row>
    <row r="32982" spans="2:4" x14ac:dyDescent="0.3">
      <c r="B32982" s="211" t="str">
        <f t="shared" si="1032"/>
        <v/>
      </c>
      <c r="D32982" s="213" t="str">
        <f t="shared" si="1033"/>
        <v/>
      </c>
    </row>
    <row r="32983" spans="2:4" x14ac:dyDescent="0.3">
      <c r="B32983" s="211" t="str">
        <f t="shared" si="1032"/>
        <v/>
      </c>
      <c r="D32983" s="213" t="str">
        <f t="shared" si="1033"/>
        <v/>
      </c>
    </row>
    <row r="32984" spans="2:4" x14ac:dyDescent="0.3">
      <c r="B32984" s="211" t="str">
        <f t="shared" si="1032"/>
        <v/>
      </c>
      <c r="D32984" s="213" t="str">
        <f t="shared" si="1033"/>
        <v/>
      </c>
    </row>
    <row r="32985" spans="2:4" x14ac:dyDescent="0.3">
      <c r="B32985" s="211" t="str">
        <f t="shared" si="1032"/>
        <v/>
      </c>
      <c r="D32985" s="213" t="str">
        <f t="shared" si="1033"/>
        <v/>
      </c>
    </row>
    <row r="32986" spans="2:4" x14ac:dyDescent="0.3">
      <c r="B32986" s="211" t="str">
        <f t="shared" si="1032"/>
        <v/>
      </c>
      <c r="D32986" s="213" t="str">
        <f t="shared" si="1033"/>
        <v/>
      </c>
    </row>
    <row r="32987" spans="2:4" x14ac:dyDescent="0.3">
      <c r="B32987" s="211" t="str">
        <f t="shared" si="1032"/>
        <v/>
      </c>
      <c r="D32987" s="213" t="str">
        <f t="shared" si="1033"/>
        <v/>
      </c>
    </row>
    <row r="32988" spans="2:4" x14ac:dyDescent="0.3">
      <c r="B32988" s="211" t="str">
        <f t="shared" si="1032"/>
        <v/>
      </c>
      <c r="D32988" s="213" t="str">
        <f t="shared" si="1033"/>
        <v/>
      </c>
    </row>
    <row r="32989" spans="2:4" x14ac:dyDescent="0.3">
      <c r="B32989" s="211" t="str">
        <f t="shared" si="1032"/>
        <v/>
      </c>
      <c r="D32989" s="213" t="str">
        <f t="shared" si="1033"/>
        <v/>
      </c>
    </row>
    <row r="32990" spans="2:4" x14ac:dyDescent="0.3">
      <c r="B32990" s="211" t="str">
        <f t="shared" si="1032"/>
        <v/>
      </c>
      <c r="D32990" s="213" t="str">
        <f t="shared" si="1033"/>
        <v/>
      </c>
    </row>
    <row r="32991" spans="2:4" x14ac:dyDescent="0.3">
      <c r="B32991" s="211" t="str">
        <f t="shared" si="1032"/>
        <v/>
      </c>
      <c r="D32991" s="213" t="str">
        <f t="shared" si="1033"/>
        <v/>
      </c>
    </row>
    <row r="32992" spans="2:4" x14ac:dyDescent="0.3">
      <c r="B32992" s="211" t="str">
        <f t="shared" si="1032"/>
        <v/>
      </c>
      <c r="D32992" s="213" t="str">
        <f t="shared" si="1033"/>
        <v/>
      </c>
    </row>
    <row r="32993" spans="2:4" x14ac:dyDescent="0.3">
      <c r="B32993" s="211" t="str">
        <f t="shared" si="1032"/>
        <v/>
      </c>
      <c r="D32993" s="213" t="str">
        <f t="shared" si="1033"/>
        <v/>
      </c>
    </row>
    <row r="32994" spans="2:4" x14ac:dyDescent="0.3">
      <c r="B32994" s="211" t="str">
        <f t="shared" si="1032"/>
        <v/>
      </c>
      <c r="D32994" s="213" t="str">
        <f t="shared" si="1033"/>
        <v/>
      </c>
    </row>
    <row r="32995" spans="2:4" x14ac:dyDescent="0.3">
      <c r="B32995" s="211" t="str">
        <f t="shared" si="1032"/>
        <v/>
      </c>
      <c r="D32995" s="213" t="str">
        <f t="shared" si="1033"/>
        <v/>
      </c>
    </row>
    <row r="32996" spans="2:4" x14ac:dyDescent="0.3">
      <c r="B32996" s="211" t="str">
        <f t="shared" si="1032"/>
        <v/>
      </c>
      <c r="D32996" s="213" t="str">
        <f t="shared" si="1033"/>
        <v/>
      </c>
    </row>
    <row r="32997" spans="2:4" x14ac:dyDescent="0.3">
      <c r="B32997" s="211" t="str">
        <f t="shared" si="1032"/>
        <v/>
      </c>
      <c r="D32997" s="213" t="str">
        <f t="shared" si="1033"/>
        <v/>
      </c>
    </row>
    <row r="32998" spans="2:4" x14ac:dyDescent="0.3">
      <c r="B32998" s="211" t="str">
        <f t="shared" si="1032"/>
        <v/>
      </c>
      <c r="D32998" s="213" t="str">
        <f t="shared" si="1033"/>
        <v/>
      </c>
    </row>
    <row r="32999" spans="2:4" x14ac:dyDescent="0.3">
      <c r="B32999" s="211" t="str">
        <f t="shared" si="1032"/>
        <v/>
      </c>
      <c r="D32999" s="213" t="str">
        <f t="shared" si="1033"/>
        <v/>
      </c>
    </row>
    <row r="33000" spans="2:4" x14ac:dyDescent="0.3">
      <c r="B33000" s="211" t="str">
        <f t="shared" si="1032"/>
        <v/>
      </c>
      <c r="D33000" s="213" t="str">
        <f t="shared" si="1033"/>
        <v/>
      </c>
    </row>
    <row r="33001" spans="2:4" x14ac:dyDescent="0.3">
      <c r="B33001" s="211" t="str">
        <f t="shared" si="1032"/>
        <v/>
      </c>
      <c r="D33001" s="213" t="str">
        <f t="shared" si="1033"/>
        <v/>
      </c>
    </row>
    <row r="33002" spans="2:4" x14ac:dyDescent="0.3">
      <c r="B33002" s="211" t="str">
        <f t="shared" si="1032"/>
        <v/>
      </c>
      <c r="D33002" s="213" t="str">
        <f t="shared" si="1033"/>
        <v/>
      </c>
    </row>
    <row r="33003" spans="2:4" x14ac:dyDescent="0.3">
      <c r="B33003" s="211" t="str">
        <f t="shared" si="1032"/>
        <v/>
      </c>
      <c r="D33003" s="213" t="str">
        <f t="shared" si="1033"/>
        <v/>
      </c>
    </row>
    <row r="33004" spans="2:4" x14ac:dyDescent="0.3">
      <c r="B33004" s="211" t="str">
        <f t="shared" si="1032"/>
        <v/>
      </c>
      <c r="D33004" s="213" t="str">
        <f t="shared" si="1033"/>
        <v/>
      </c>
    </row>
    <row r="33005" spans="2:4" x14ac:dyDescent="0.3">
      <c r="B33005" s="211" t="str">
        <f t="shared" si="1032"/>
        <v/>
      </c>
      <c r="D33005" s="213" t="str">
        <f t="shared" si="1033"/>
        <v/>
      </c>
    </row>
    <row r="33006" spans="2:4" x14ac:dyDescent="0.3">
      <c r="B33006" s="211" t="str">
        <f t="shared" si="1032"/>
        <v/>
      </c>
      <c r="D33006" s="213" t="str">
        <f t="shared" si="1033"/>
        <v/>
      </c>
    </row>
    <row r="33007" spans="2:4" x14ac:dyDescent="0.3">
      <c r="B33007" s="211" t="str">
        <f t="shared" si="1032"/>
        <v/>
      </c>
      <c r="D33007" s="213" t="str">
        <f t="shared" si="1033"/>
        <v/>
      </c>
    </row>
    <row r="33008" spans="2:4" x14ac:dyDescent="0.3">
      <c r="B33008" s="211" t="str">
        <f t="shared" si="1032"/>
        <v/>
      </c>
      <c r="D33008" s="213" t="str">
        <f t="shared" si="1033"/>
        <v/>
      </c>
    </row>
    <row r="33009" spans="2:4" x14ac:dyDescent="0.3">
      <c r="B33009" s="211" t="str">
        <f t="shared" si="1032"/>
        <v/>
      </c>
      <c r="D33009" s="213" t="str">
        <f t="shared" si="1033"/>
        <v/>
      </c>
    </row>
    <row r="33010" spans="2:4" x14ac:dyDescent="0.3">
      <c r="B33010" s="211" t="str">
        <f t="shared" si="1032"/>
        <v/>
      </c>
      <c r="D33010" s="213" t="str">
        <f t="shared" si="1033"/>
        <v/>
      </c>
    </row>
    <row r="33011" spans="2:4" x14ac:dyDescent="0.3">
      <c r="B33011" s="211" t="str">
        <f t="shared" si="1032"/>
        <v/>
      </c>
      <c r="D33011" s="213" t="str">
        <f t="shared" si="1033"/>
        <v/>
      </c>
    </row>
    <row r="33012" spans="2:4" x14ac:dyDescent="0.3">
      <c r="B33012" s="211" t="str">
        <f t="shared" si="1032"/>
        <v/>
      </c>
      <c r="D33012" s="213" t="str">
        <f t="shared" si="1033"/>
        <v/>
      </c>
    </row>
    <row r="33013" spans="2:4" x14ac:dyDescent="0.3">
      <c r="B33013" s="211" t="str">
        <f t="shared" si="1032"/>
        <v/>
      </c>
      <c r="D33013" s="213" t="str">
        <f t="shared" si="1033"/>
        <v/>
      </c>
    </row>
    <row r="33014" spans="2:4" x14ac:dyDescent="0.3">
      <c r="B33014" s="211" t="str">
        <f t="shared" si="1032"/>
        <v/>
      </c>
      <c r="D33014" s="213" t="str">
        <f t="shared" si="1033"/>
        <v/>
      </c>
    </row>
    <row r="33015" spans="2:4" x14ac:dyDescent="0.3">
      <c r="B33015" s="211" t="str">
        <f t="shared" si="1032"/>
        <v/>
      </c>
      <c r="D33015" s="213" t="str">
        <f t="shared" si="1033"/>
        <v/>
      </c>
    </row>
    <row r="33016" spans="2:4" x14ac:dyDescent="0.3">
      <c r="B33016" s="211" t="str">
        <f t="shared" si="1032"/>
        <v/>
      </c>
      <c r="D33016" s="213" t="str">
        <f t="shared" si="1033"/>
        <v/>
      </c>
    </row>
    <row r="33017" spans="2:4" x14ac:dyDescent="0.3">
      <c r="B33017" s="211" t="str">
        <f t="shared" si="1032"/>
        <v/>
      </c>
      <c r="D33017" s="213" t="str">
        <f t="shared" si="1033"/>
        <v/>
      </c>
    </row>
    <row r="33018" spans="2:4" x14ac:dyDescent="0.3">
      <c r="B33018" s="211" t="str">
        <f t="shared" si="1032"/>
        <v/>
      </c>
      <c r="D33018" s="213" t="str">
        <f t="shared" si="1033"/>
        <v/>
      </c>
    </row>
    <row r="33019" spans="2:4" x14ac:dyDescent="0.3">
      <c r="B33019" s="211" t="str">
        <f t="shared" si="1032"/>
        <v/>
      </c>
      <c r="D33019" s="213" t="str">
        <f t="shared" si="1033"/>
        <v/>
      </c>
    </row>
    <row r="33020" spans="2:4" x14ac:dyDescent="0.3">
      <c r="B33020" s="211" t="str">
        <f t="shared" si="1032"/>
        <v/>
      </c>
      <c r="D33020" s="213" t="str">
        <f t="shared" si="1033"/>
        <v/>
      </c>
    </row>
    <row r="33021" spans="2:4" x14ac:dyDescent="0.3">
      <c r="B33021" s="211" t="str">
        <f t="shared" si="1032"/>
        <v/>
      </c>
      <c r="D33021" s="213" t="str">
        <f t="shared" si="1033"/>
        <v/>
      </c>
    </row>
    <row r="33022" spans="2:4" x14ac:dyDescent="0.3">
      <c r="B33022" s="211" t="str">
        <f t="shared" si="1032"/>
        <v/>
      </c>
      <c r="D33022" s="213" t="str">
        <f t="shared" si="1033"/>
        <v/>
      </c>
    </row>
    <row r="33023" spans="2:4" x14ac:dyDescent="0.3">
      <c r="B33023" s="211" t="str">
        <f t="shared" si="1032"/>
        <v/>
      </c>
      <c r="D33023" s="213" t="str">
        <f t="shared" si="1033"/>
        <v/>
      </c>
    </row>
    <row r="33024" spans="2:4" x14ac:dyDescent="0.3">
      <c r="B33024" s="211" t="str">
        <f t="shared" si="1032"/>
        <v/>
      </c>
      <c r="D33024" s="213" t="str">
        <f t="shared" si="1033"/>
        <v/>
      </c>
    </row>
    <row r="33025" spans="2:4" x14ac:dyDescent="0.3">
      <c r="B33025" s="211" t="str">
        <f t="shared" si="1032"/>
        <v/>
      </c>
      <c r="D33025" s="213" t="str">
        <f t="shared" si="1033"/>
        <v/>
      </c>
    </row>
    <row r="33026" spans="2:4" x14ac:dyDescent="0.3">
      <c r="B33026" s="211" t="str">
        <f t="shared" si="1032"/>
        <v/>
      </c>
      <c r="D33026" s="213" t="str">
        <f t="shared" si="1033"/>
        <v/>
      </c>
    </row>
    <row r="33027" spans="2:4" x14ac:dyDescent="0.3">
      <c r="B33027" s="211" t="str">
        <f t="shared" si="1032"/>
        <v/>
      </c>
      <c r="D33027" s="213" t="str">
        <f t="shared" si="1033"/>
        <v/>
      </c>
    </row>
    <row r="33028" spans="2:4" x14ac:dyDescent="0.3">
      <c r="B33028" s="211" t="str">
        <f t="shared" si="1032"/>
        <v/>
      </c>
      <c r="D33028" s="213" t="str">
        <f t="shared" si="1033"/>
        <v/>
      </c>
    </row>
    <row r="33029" spans="2:4" x14ac:dyDescent="0.3">
      <c r="B33029" s="211" t="str">
        <f t="shared" si="1032"/>
        <v/>
      </c>
      <c r="D33029" s="213" t="str">
        <f t="shared" si="1033"/>
        <v/>
      </c>
    </row>
    <row r="33030" spans="2:4" x14ac:dyDescent="0.3">
      <c r="B33030" s="211" t="str">
        <f t="shared" ref="B33030:B33093" si="1034">IF(NOT(ISBLANK(A33030)),INT(($B$2-A33030)/365.25),"")</f>
        <v/>
      </c>
      <c r="D33030" s="213" t="str">
        <f t="shared" ref="D33030:D33093" si="1035">_xlfn.IFNA(VLOOKUP(B33030,AgeGroups,2,TRUE),"")</f>
        <v/>
      </c>
    </row>
    <row r="33031" spans="2:4" x14ac:dyDescent="0.3">
      <c r="B33031" s="211" t="str">
        <f t="shared" si="1034"/>
        <v/>
      </c>
      <c r="D33031" s="213" t="str">
        <f t="shared" si="1035"/>
        <v/>
      </c>
    </row>
    <row r="33032" spans="2:4" x14ac:dyDescent="0.3">
      <c r="B33032" s="211" t="str">
        <f t="shared" si="1034"/>
        <v/>
      </c>
      <c r="D33032" s="213" t="str">
        <f t="shared" si="1035"/>
        <v/>
      </c>
    </row>
    <row r="33033" spans="2:4" x14ac:dyDescent="0.3">
      <c r="B33033" s="211" t="str">
        <f t="shared" si="1034"/>
        <v/>
      </c>
      <c r="D33033" s="213" t="str">
        <f t="shared" si="1035"/>
        <v/>
      </c>
    </row>
    <row r="33034" spans="2:4" x14ac:dyDescent="0.3">
      <c r="B33034" s="211" t="str">
        <f t="shared" si="1034"/>
        <v/>
      </c>
      <c r="D33034" s="213" t="str">
        <f t="shared" si="1035"/>
        <v/>
      </c>
    </row>
    <row r="33035" spans="2:4" x14ac:dyDescent="0.3">
      <c r="B33035" s="211" t="str">
        <f t="shared" si="1034"/>
        <v/>
      </c>
      <c r="D33035" s="213" t="str">
        <f t="shared" si="1035"/>
        <v/>
      </c>
    </row>
    <row r="33036" spans="2:4" x14ac:dyDescent="0.3">
      <c r="B33036" s="211" t="str">
        <f t="shared" si="1034"/>
        <v/>
      </c>
      <c r="D33036" s="213" t="str">
        <f t="shared" si="1035"/>
        <v/>
      </c>
    </row>
    <row r="33037" spans="2:4" x14ac:dyDescent="0.3">
      <c r="B33037" s="211" t="str">
        <f t="shared" si="1034"/>
        <v/>
      </c>
      <c r="D33037" s="213" t="str">
        <f t="shared" si="1035"/>
        <v/>
      </c>
    </row>
    <row r="33038" spans="2:4" x14ac:dyDescent="0.3">
      <c r="B33038" s="211" t="str">
        <f t="shared" si="1034"/>
        <v/>
      </c>
      <c r="D33038" s="213" t="str">
        <f t="shared" si="1035"/>
        <v/>
      </c>
    </row>
    <row r="33039" spans="2:4" x14ac:dyDescent="0.3">
      <c r="B33039" s="211" t="str">
        <f t="shared" si="1034"/>
        <v/>
      </c>
      <c r="D33039" s="213" t="str">
        <f t="shared" si="1035"/>
        <v/>
      </c>
    </row>
    <row r="33040" spans="2:4" x14ac:dyDescent="0.3">
      <c r="B33040" s="211" t="str">
        <f t="shared" si="1034"/>
        <v/>
      </c>
      <c r="D33040" s="213" t="str">
        <f t="shared" si="1035"/>
        <v/>
      </c>
    </row>
    <row r="33041" spans="2:4" x14ac:dyDescent="0.3">
      <c r="B33041" s="211" t="str">
        <f t="shared" si="1034"/>
        <v/>
      </c>
      <c r="D33041" s="213" t="str">
        <f t="shared" si="1035"/>
        <v/>
      </c>
    </row>
    <row r="33042" spans="2:4" x14ac:dyDescent="0.3">
      <c r="B33042" s="211" t="str">
        <f t="shared" si="1034"/>
        <v/>
      </c>
      <c r="D33042" s="213" t="str">
        <f t="shared" si="1035"/>
        <v/>
      </c>
    </row>
    <row r="33043" spans="2:4" x14ac:dyDescent="0.3">
      <c r="B33043" s="211" t="str">
        <f t="shared" si="1034"/>
        <v/>
      </c>
      <c r="D33043" s="213" t="str">
        <f t="shared" si="1035"/>
        <v/>
      </c>
    </row>
    <row r="33044" spans="2:4" x14ac:dyDescent="0.3">
      <c r="B33044" s="211" t="str">
        <f t="shared" si="1034"/>
        <v/>
      </c>
      <c r="D33044" s="213" t="str">
        <f t="shared" si="1035"/>
        <v/>
      </c>
    </row>
    <row r="33045" spans="2:4" x14ac:dyDescent="0.3">
      <c r="B33045" s="211" t="str">
        <f t="shared" si="1034"/>
        <v/>
      </c>
      <c r="D33045" s="213" t="str">
        <f t="shared" si="1035"/>
        <v/>
      </c>
    </row>
    <row r="33046" spans="2:4" x14ac:dyDescent="0.3">
      <c r="B33046" s="211" t="str">
        <f t="shared" si="1034"/>
        <v/>
      </c>
      <c r="D33046" s="213" t="str">
        <f t="shared" si="1035"/>
        <v/>
      </c>
    </row>
    <row r="33047" spans="2:4" x14ac:dyDescent="0.3">
      <c r="B33047" s="211" t="str">
        <f t="shared" si="1034"/>
        <v/>
      </c>
      <c r="D33047" s="213" t="str">
        <f t="shared" si="1035"/>
        <v/>
      </c>
    </row>
    <row r="33048" spans="2:4" x14ac:dyDescent="0.3">
      <c r="B33048" s="211" t="str">
        <f t="shared" si="1034"/>
        <v/>
      </c>
      <c r="D33048" s="213" t="str">
        <f t="shared" si="1035"/>
        <v/>
      </c>
    </row>
    <row r="33049" spans="2:4" x14ac:dyDescent="0.3">
      <c r="B33049" s="211" t="str">
        <f t="shared" si="1034"/>
        <v/>
      </c>
      <c r="D33049" s="213" t="str">
        <f t="shared" si="1035"/>
        <v/>
      </c>
    </row>
    <row r="33050" spans="2:4" x14ac:dyDescent="0.3">
      <c r="B33050" s="211" t="str">
        <f t="shared" si="1034"/>
        <v/>
      </c>
      <c r="D33050" s="213" t="str">
        <f t="shared" si="1035"/>
        <v/>
      </c>
    </row>
    <row r="33051" spans="2:4" x14ac:dyDescent="0.3">
      <c r="B33051" s="211" t="str">
        <f t="shared" si="1034"/>
        <v/>
      </c>
      <c r="D33051" s="213" t="str">
        <f t="shared" si="1035"/>
        <v/>
      </c>
    </row>
    <row r="33052" spans="2:4" x14ac:dyDescent="0.3">
      <c r="B33052" s="211" t="str">
        <f t="shared" si="1034"/>
        <v/>
      </c>
      <c r="D33052" s="213" t="str">
        <f t="shared" si="1035"/>
        <v/>
      </c>
    </row>
    <row r="33053" spans="2:4" x14ac:dyDescent="0.3">
      <c r="B33053" s="211" t="str">
        <f t="shared" si="1034"/>
        <v/>
      </c>
      <c r="D33053" s="213" t="str">
        <f t="shared" si="1035"/>
        <v/>
      </c>
    </row>
    <row r="33054" spans="2:4" x14ac:dyDescent="0.3">
      <c r="B33054" s="211" t="str">
        <f t="shared" si="1034"/>
        <v/>
      </c>
      <c r="D33054" s="213" t="str">
        <f t="shared" si="1035"/>
        <v/>
      </c>
    </row>
    <row r="33055" spans="2:4" x14ac:dyDescent="0.3">
      <c r="B33055" s="211" t="str">
        <f t="shared" si="1034"/>
        <v/>
      </c>
      <c r="D33055" s="213" t="str">
        <f t="shared" si="1035"/>
        <v/>
      </c>
    </row>
    <row r="33056" spans="2:4" x14ac:dyDescent="0.3">
      <c r="B33056" s="211" t="str">
        <f t="shared" si="1034"/>
        <v/>
      </c>
      <c r="D33056" s="213" t="str">
        <f t="shared" si="1035"/>
        <v/>
      </c>
    </row>
    <row r="33057" spans="2:4" x14ac:dyDescent="0.3">
      <c r="B33057" s="211" t="str">
        <f t="shared" si="1034"/>
        <v/>
      </c>
      <c r="D33057" s="213" t="str">
        <f t="shared" si="1035"/>
        <v/>
      </c>
    </row>
    <row r="33058" spans="2:4" x14ac:dyDescent="0.3">
      <c r="B33058" s="211" t="str">
        <f t="shared" si="1034"/>
        <v/>
      </c>
      <c r="D33058" s="213" t="str">
        <f t="shared" si="1035"/>
        <v/>
      </c>
    </row>
    <row r="33059" spans="2:4" x14ac:dyDescent="0.3">
      <c r="B33059" s="211" t="str">
        <f t="shared" si="1034"/>
        <v/>
      </c>
      <c r="D33059" s="213" t="str">
        <f t="shared" si="1035"/>
        <v/>
      </c>
    </row>
    <row r="33060" spans="2:4" x14ac:dyDescent="0.3">
      <c r="B33060" s="211" t="str">
        <f t="shared" si="1034"/>
        <v/>
      </c>
      <c r="D33060" s="213" t="str">
        <f t="shared" si="1035"/>
        <v/>
      </c>
    </row>
    <row r="33061" spans="2:4" x14ac:dyDescent="0.3">
      <c r="B33061" s="211" t="str">
        <f t="shared" si="1034"/>
        <v/>
      </c>
      <c r="D33061" s="213" t="str">
        <f t="shared" si="1035"/>
        <v/>
      </c>
    </row>
    <row r="33062" spans="2:4" x14ac:dyDescent="0.3">
      <c r="B33062" s="211" t="str">
        <f t="shared" si="1034"/>
        <v/>
      </c>
      <c r="D33062" s="213" t="str">
        <f t="shared" si="1035"/>
        <v/>
      </c>
    </row>
    <row r="33063" spans="2:4" x14ac:dyDescent="0.3">
      <c r="B33063" s="211" t="str">
        <f t="shared" si="1034"/>
        <v/>
      </c>
      <c r="D33063" s="213" t="str">
        <f t="shared" si="1035"/>
        <v/>
      </c>
    </row>
    <row r="33064" spans="2:4" x14ac:dyDescent="0.3">
      <c r="B33064" s="211" t="str">
        <f t="shared" si="1034"/>
        <v/>
      </c>
      <c r="D33064" s="213" t="str">
        <f t="shared" si="1035"/>
        <v/>
      </c>
    </row>
    <row r="33065" spans="2:4" x14ac:dyDescent="0.3">
      <c r="B33065" s="211" t="str">
        <f t="shared" si="1034"/>
        <v/>
      </c>
      <c r="D33065" s="213" t="str">
        <f t="shared" si="1035"/>
        <v/>
      </c>
    </row>
    <row r="33066" spans="2:4" x14ac:dyDescent="0.3">
      <c r="B33066" s="211" t="str">
        <f t="shared" si="1034"/>
        <v/>
      </c>
      <c r="D33066" s="213" t="str">
        <f t="shared" si="1035"/>
        <v/>
      </c>
    </row>
    <row r="33067" spans="2:4" x14ac:dyDescent="0.3">
      <c r="B33067" s="211" t="str">
        <f t="shared" si="1034"/>
        <v/>
      </c>
      <c r="D33067" s="213" t="str">
        <f t="shared" si="1035"/>
        <v/>
      </c>
    </row>
    <row r="33068" spans="2:4" x14ac:dyDescent="0.3">
      <c r="B33068" s="211" t="str">
        <f t="shared" si="1034"/>
        <v/>
      </c>
      <c r="D33068" s="213" t="str">
        <f t="shared" si="1035"/>
        <v/>
      </c>
    </row>
    <row r="33069" spans="2:4" x14ac:dyDescent="0.3">
      <c r="B33069" s="211" t="str">
        <f t="shared" si="1034"/>
        <v/>
      </c>
      <c r="D33069" s="213" t="str">
        <f t="shared" si="1035"/>
        <v/>
      </c>
    </row>
    <row r="33070" spans="2:4" x14ac:dyDescent="0.3">
      <c r="B33070" s="211" t="str">
        <f t="shared" si="1034"/>
        <v/>
      </c>
      <c r="D33070" s="213" t="str">
        <f t="shared" si="1035"/>
        <v/>
      </c>
    </row>
    <row r="33071" spans="2:4" x14ac:dyDescent="0.3">
      <c r="B33071" s="211" t="str">
        <f t="shared" si="1034"/>
        <v/>
      </c>
      <c r="D33071" s="213" t="str">
        <f t="shared" si="1035"/>
        <v/>
      </c>
    </row>
    <row r="33072" spans="2:4" x14ac:dyDescent="0.3">
      <c r="B33072" s="211" t="str">
        <f t="shared" si="1034"/>
        <v/>
      </c>
      <c r="D33072" s="213" t="str">
        <f t="shared" si="1035"/>
        <v/>
      </c>
    </row>
    <row r="33073" spans="2:4" x14ac:dyDescent="0.3">
      <c r="B33073" s="211" t="str">
        <f t="shared" si="1034"/>
        <v/>
      </c>
      <c r="D33073" s="213" t="str">
        <f t="shared" si="1035"/>
        <v/>
      </c>
    </row>
    <row r="33074" spans="2:4" x14ac:dyDescent="0.3">
      <c r="B33074" s="211" t="str">
        <f t="shared" si="1034"/>
        <v/>
      </c>
      <c r="D33074" s="213" t="str">
        <f t="shared" si="1035"/>
        <v/>
      </c>
    </row>
    <row r="33075" spans="2:4" x14ac:dyDescent="0.3">
      <c r="B33075" s="211" t="str">
        <f t="shared" si="1034"/>
        <v/>
      </c>
      <c r="D33075" s="213" t="str">
        <f t="shared" si="1035"/>
        <v/>
      </c>
    </row>
    <row r="33076" spans="2:4" x14ac:dyDescent="0.3">
      <c r="B33076" s="211" t="str">
        <f t="shared" si="1034"/>
        <v/>
      </c>
      <c r="D33076" s="213" t="str">
        <f t="shared" si="1035"/>
        <v/>
      </c>
    </row>
    <row r="33077" spans="2:4" x14ac:dyDescent="0.3">
      <c r="B33077" s="211" t="str">
        <f t="shared" si="1034"/>
        <v/>
      </c>
      <c r="D33077" s="213" t="str">
        <f t="shared" si="1035"/>
        <v/>
      </c>
    </row>
    <row r="33078" spans="2:4" x14ac:dyDescent="0.3">
      <c r="B33078" s="211" t="str">
        <f t="shared" si="1034"/>
        <v/>
      </c>
      <c r="D33078" s="213" t="str">
        <f t="shared" si="1035"/>
        <v/>
      </c>
    </row>
    <row r="33079" spans="2:4" x14ac:dyDescent="0.3">
      <c r="B33079" s="211" t="str">
        <f t="shared" si="1034"/>
        <v/>
      </c>
      <c r="D33079" s="213" t="str">
        <f t="shared" si="1035"/>
        <v/>
      </c>
    </row>
    <row r="33080" spans="2:4" x14ac:dyDescent="0.3">
      <c r="B33080" s="211" t="str">
        <f t="shared" si="1034"/>
        <v/>
      </c>
      <c r="D33080" s="213" t="str">
        <f t="shared" si="1035"/>
        <v/>
      </c>
    </row>
    <row r="33081" spans="2:4" x14ac:dyDescent="0.3">
      <c r="B33081" s="211" t="str">
        <f t="shared" si="1034"/>
        <v/>
      </c>
      <c r="D33081" s="213" t="str">
        <f t="shared" si="1035"/>
        <v/>
      </c>
    </row>
    <row r="33082" spans="2:4" x14ac:dyDescent="0.3">
      <c r="B33082" s="211" t="str">
        <f t="shared" si="1034"/>
        <v/>
      </c>
      <c r="D33082" s="213" t="str">
        <f t="shared" si="1035"/>
        <v/>
      </c>
    </row>
    <row r="33083" spans="2:4" x14ac:dyDescent="0.3">
      <c r="B33083" s="211" t="str">
        <f t="shared" si="1034"/>
        <v/>
      </c>
      <c r="D33083" s="213" t="str">
        <f t="shared" si="1035"/>
        <v/>
      </c>
    </row>
    <row r="33084" spans="2:4" x14ac:dyDescent="0.3">
      <c r="B33084" s="211" t="str">
        <f t="shared" si="1034"/>
        <v/>
      </c>
      <c r="D33084" s="213" t="str">
        <f t="shared" si="1035"/>
        <v/>
      </c>
    </row>
    <row r="33085" spans="2:4" x14ac:dyDescent="0.3">
      <c r="B33085" s="211" t="str">
        <f t="shared" si="1034"/>
        <v/>
      </c>
      <c r="D33085" s="213" t="str">
        <f t="shared" si="1035"/>
        <v/>
      </c>
    </row>
    <row r="33086" spans="2:4" x14ac:dyDescent="0.3">
      <c r="B33086" s="211" t="str">
        <f t="shared" si="1034"/>
        <v/>
      </c>
      <c r="D33086" s="213" t="str">
        <f t="shared" si="1035"/>
        <v/>
      </c>
    </row>
    <row r="33087" spans="2:4" x14ac:dyDescent="0.3">
      <c r="B33087" s="211" t="str">
        <f t="shared" si="1034"/>
        <v/>
      </c>
      <c r="D33087" s="213" t="str">
        <f t="shared" si="1035"/>
        <v/>
      </c>
    </row>
    <row r="33088" spans="2:4" x14ac:dyDescent="0.3">
      <c r="B33088" s="211" t="str">
        <f t="shared" si="1034"/>
        <v/>
      </c>
      <c r="D33088" s="213" t="str">
        <f t="shared" si="1035"/>
        <v/>
      </c>
    </row>
    <row r="33089" spans="2:4" x14ac:dyDescent="0.3">
      <c r="B33089" s="211" t="str">
        <f t="shared" si="1034"/>
        <v/>
      </c>
      <c r="D33089" s="213" t="str">
        <f t="shared" si="1035"/>
        <v/>
      </c>
    </row>
    <row r="33090" spans="2:4" x14ac:dyDescent="0.3">
      <c r="B33090" s="211" t="str">
        <f t="shared" si="1034"/>
        <v/>
      </c>
      <c r="D33090" s="213" t="str">
        <f t="shared" si="1035"/>
        <v/>
      </c>
    </row>
    <row r="33091" spans="2:4" x14ac:dyDescent="0.3">
      <c r="B33091" s="211" t="str">
        <f t="shared" si="1034"/>
        <v/>
      </c>
      <c r="D33091" s="213" t="str">
        <f t="shared" si="1035"/>
        <v/>
      </c>
    </row>
    <row r="33092" spans="2:4" x14ac:dyDescent="0.3">
      <c r="B33092" s="211" t="str">
        <f t="shared" si="1034"/>
        <v/>
      </c>
      <c r="D33092" s="213" t="str">
        <f t="shared" si="1035"/>
        <v/>
      </c>
    </row>
    <row r="33093" spans="2:4" x14ac:dyDescent="0.3">
      <c r="B33093" s="211" t="str">
        <f t="shared" si="1034"/>
        <v/>
      </c>
      <c r="D33093" s="213" t="str">
        <f t="shared" si="1035"/>
        <v/>
      </c>
    </row>
    <row r="33094" spans="2:4" x14ac:dyDescent="0.3">
      <c r="B33094" s="211" t="str">
        <f t="shared" ref="B33094:B33157" si="1036">IF(NOT(ISBLANK(A33094)),INT(($B$2-A33094)/365.25),"")</f>
        <v/>
      </c>
      <c r="D33094" s="213" t="str">
        <f t="shared" ref="D33094:D33157" si="1037">_xlfn.IFNA(VLOOKUP(B33094,AgeGroups,2,TRUE),"")</f>
        <v/>
      </c>
    </row>
    <row r="33095" spans="2:4" x14ac:dyDescent="0.3">
      <c r="B33095" s="211" t="str">
        <f t="shared" si="1036"/>
        <v/>
      </c>
      <c r="D33095" s="213" t="str">
        <f t="shared" si="1037"/>
        <v/>
      </c>
    </row>
    <row r="33096" spans="2:4" x14ac:dyDescent="0.3">
      <c r="B33096" s="211" t="str">
        <f t="shared" si="1036"/>
        <v/>
      </c>
      <c r="D33096" s="213" t="str">
        <f t="shared" si="1037"/>
        <v/>
      </c>
    </row>
    <row r="33097" spans="2:4" x14ac:dyDescent="0.3">
      <c r="B33097" s="211" t="str">
        <f t="shared" si="1036"/>
        <v/>
      </c>
      <c r="D33097" s="213" t="str">
        <f t="shared" si="1037"/>
        <v/>
      </c>
    </row>
    <row r="33098" spans="2:4" x14ac:dyDescent="0.3">
      <c r="B33098" s="211" t="str">
        <f t="shared" si="1036"/>
        <v/>
      </c>
      <c r="D33098" s="213" t="str">
        <f t="shared" si="1037"/>
        <v/>
      </c>
    </row>
    <row r="33099" spans="2:4" x14ac:dyDescent="0.3">
      <c r="B33099" s="211" t="str">
        <f t="shared" si="1036"/>
        <v/>
      </c>
      <c r="D33099" s="213" t="str">
        <f t="shared" si="1037"/>
        <v/>
      </c>
    </row>
    <row r="33100" spans="2:4" x14ac:dyDescent="0.3">
      <c r="B33100" s="211" t="str">
        <f t="shared" si="1036"/>
        <v/>
      </c>
      <c r="D33100" s="213" t="str">
        <f t="shared" si="1037"/>
        <v/>
      </c>
    </row>
    <row r="33101" spans="2:4" x14ac:dyDescent="0.3">
      <c r="B33101" s="211" t="str">
        <f t="shared" si="1036"/>
        <v/>
      </c>
      <c r="D33101" s="213" t="str">
        <f t="shared" si="1037"/>
        <v/>
      </c>
    </row>
    <row r="33102" spans="2:4" x14ac:dyDescent="0.3">
      <c r="B33102" s="211" t="str">
        <f t="shared" si="1036"/>
        <v/>
      </c>
      <c r="D33102" s="213" t="str">
        <f t="shared" si="1037"/>
        <v/>
      </c>
    </row>
    <row r="33103" spans="2:4" x14ac:dyDescent="0.3">
      <c r="B33103" s="211" t="str">
        <f t="shared" si="1036"/>
        <v/>
      </c>
      <c r="D33103" s="213" t="str">
        <f t="shared" si="1037"/>
        <v/>
      </c>
    </row>
    <row r="33104" spans="2:4" x14ac:dyDescent="0.3">
      <c r="B33104" s="211" t="str">
        <f t="shared" si="1036"/>
        <v/>
      </c>
      <c r="D33104" s="213" t="str">
        <f t="shared" si="1037"/>
        <v/>
      </c>
    </row>
    <row r="33105" spans="2:4" x14ac:dyDescent="0.3">
      <c r="B33105" s="211" t="str">
        <f t="shared" si="1036"/>
        <v/>
      </c>
      <c r="D33105" s="213" t="str">
        <f t="shared" si="1037"/>
        <v/>
      </c>
    </row>
    <row r="33106" spans="2:4" x14ac:dyDescent="0.3">
      <c r="B33106" s="211" t="str">
        <f t="shared" si="1036"/>
        <v/>
      </c>
      <c r="D33106" s="213" t="str">
        <f t="shared" si="1037"/>
        <v/>
      </c>
    </row>
    <row r="33107" spans="2:4" x14ac:dyDescent="0.3">
      <c r="B33107" s="211" t="str">
        <f t="shared" si="1036"/>
        <v/>
      </c>
      <c r="D33107" s="213" t="str">
        <f t="shared" si="1037"/>
        <v/>
      </c>
    </row>
    <row r="33108" spans="2:4" x14ac:dyDescent="0.3">
      <c r="B33108" s="211" t="str">
        <f t="shared" si="1036"/>
        <v/>
      </c>
      <c r="D33108" s="213" t="str">
        <f t="shared" si="1037"/>
        <v/>
      </c>
    </row>
    <row r="33109" spans="2:4" x14ac:dyDescent="0.3">
      <c r="B33109" s="211" t="str">
        <f t="shared" si="1036"/>
        <v/>
      </c>
      <c r="D33109" s="213" t="str">
        <f t="shared" si="1037"/>
        <v/>
      </c>
    </row>
    <row r="33110" spans="2:4" x14ac:dyDescent="0.3">
      <c r="B33110" s="211" t="str">
        <f t="shared" si="1036"/>
        <v/>
      </c>
      <c r="D33110" s="213" t="str">
        <f t="shared" si="1037"/>
        <v/>
      </c>
    </row>
    <row r="33111" spans="2:4" x14ac:dyDescent="0.3">
      <c r="B33111" s="211" t="str">
        <f t="shared" si="1036"/>
        <v/>
      </c>
      <c r="D33111" s="213" t="str">
        <f t="shared" si="1037"/>
        <v/>
      </c>
    </row>
    <row r="33112" spans="2:4" x14ac:dyDescent="0.3">
      <c r="B33112" s="211" t="str">
        <f t="shared" si="1036"/>
        <v/>
      </c>
      <c r="D33112" s="213" t="str">
        <f t="shared" si="1037"/>
        <v/>
      </c>
    </row>
    <row r="33113" spans="2:4" x14ac:dyDescent="0.3">
      <c r="B33113" s="211" t="str">
        <f t="shared" si="1036"/>
        <v/>
      </c>
      <c r="D33113" s="213" t="str">
        <f t="shared" si="1037"/>
        <v/>
      </c>
    </row>
    <row r="33114" spans="2:4" x14ac:dyDescent="0.3">
      <c r="B33114" s="211" t="str">
        <f t="shared" si="1036"/>
        <v/>
      </c>
      <c r="D33114" s="213" t="str">
        <f t="shared" si="1037"/>
        <v/>
      </c>
    </row>
    <row r="33115" spans="2:4" x14ac:dyDescent="0.3">
      <c r="B33115" s="211" t="str">
        <f t="shared" si="1036"/>
        <v/>
      </c>
      <c r="D33115" s="213" t="str">
        <f t="shared" si="1037"/>
        <v/>
      </c>
    </row>
    <row r="33116" spans="2:4" x14ac:dyDescent="0.3">
      <c r="B33116" s="211" t="str">
        <f t="shared" si="1036"/>
        <v/>
      </c>
      <c r="D33116" s="213" t="str">
        <f t="shared" si="1037"/>
        <v/>
      </c>
    </row>
    <row r="33117" spans="2:4" x14ac:dyDescent="0.3">
      <c r="B33117" s="211" t="str">
        <f t="shared" si="1036"/>
        <v/>
      </c>
      <c r="D33117" s="213" t="str">
        <f t="shared" si="1037"/>
        <v/>
      </c>
    </row>
    <row r="33118" spans="2:4" x14ac:dyDescent="0.3">
      <c r="B33118" s="211" t="str">
        <f t="shared" si="1036"/>
        <v/>
      </c>
      <c r="D33118" s="213" t="str">
        <f t="shared" si="1037"/>
        <v/>
      </c>
    </row>
    <row r="33119" spans="2:4" x14ac:dyDescent="0.3">
      <c r="B33119" s="211" t="str">
        <f t="shared" si="1036"/>
        <v/>
      </c>
      <c r="D33119" s="213" t="str">
        <f t="shared" si="1037"/>
        <v/>
      </c>
    </row>
    <row r="33120" spans="2:4" x14ac:dyDescent="0.3">
      <c r="B33120" s="211" t="str">
        <f t="shared" si="1036"/>
        <v/>
      </c>
      <c r="D33120" s="213" t="str">
        <f t="shared" si="1037"/>
        <v/>
      </c>
    </row>
    <row r="33121" spans="2:4" x14ac:dyDescent="0.3">
      <c r="B33121" s="211" t="str">
        <f t="shared" si="1036"/>
        <v/>
      </c>
      <c r="D33121" s="213" t="str">
        <f t="shared" si="1037"/>
        <v/>
      </c>
    </row>
    <row r="33122" spans="2:4" x14ac:dyDescent="0.3">
      <c r="B33122" s="211" t="str">
        <f t="shared" si="1036"/>
        <v/>
      </c>
      <c r="D33122" s="213" t="str">
        <f t="shared" si="1037"/>
        <v/>
      </c>
    </row>
    <row r="33123" spans="2:4" x14ac:dyDescent="0.3">
      <c r="B33123" s="211" t="str">
        <f t="shared" si="1036"/>
        <v/>
      </c>
      <c r="D33123" s="213" t="str">
        <f t="shared" si="1037"/>
        <v/>
      </c>
    </row>
    <row r="33124" spans="2:4" x14ac:dyDescent="0.3">
      <c r="B33124" s="211" t="str">
        <f t="shared" si="1036"/>
        <v/>
      </c>
      <c r="D33124" s="213" t="str">
        <f t="shared" si="1037"/>
        <v/>
      </c>
    </row>
    <row r="33125" spans="2:4" x14ac:dyDescent="0.3">
      <c r="B33125" s="211" t="str">
        <f t="shared" si="1036"/>
        <v/>
      </c>
      <c r="D33125" s="213" t="str">
        <f t="shared" si="1037"/>
        <v/>
      </c>
    </row>
    <row r="33126" spans="2:4" x14ac:dyDescent="0.3">
      <c r="B33126" s="211" t="str">
        <f t="shared" si="1036"/>
        <v/>
      </c>
      <c r="D33126" s="213" t="str">
        <f t="shared" si="1037"/>
        <v/>
      </c>
    </row>
    <row r="33127" spans="2:4" x14ac:dyDescent="0.3">
      <c r="B33127" s="211" t="str">
        <f t="shared" si="1036"/>
        <v/>
      </c>
      <c r="D33127" s="213" t="str">
        <f t="shared" si="1037"/>
        <v/>
      </c>
    </row>
    <row r="33128" spans="2:4" x14ac:dyDescent="0.3">
      <c r="B33128" s="211" t="str">
        <f t="shared" si="1036"/>
        <v/>
      </c>
      <c r="D33128" s="213" t="str">
        <f t="shared" si="1037"/>
        <v/>
      </c>
    </row>
    <row r="33129" spans="2:4" x14ac:dyDescent="0.3">
      <c r="B33129" s="211" t="str">
        <f t="shared" si="1036"/>
        <v/>
      </c>
      <c r="D33129" s="213" t="str">
        <f t="shared" si="1037"/>
        <v/>
      </c>
    </row>
    <row r="33130" spans="2:4" x14ac:dyDescent="0.3">
      <c r="B33130" s="211" t="str">
        <f t="shared" si="1036"/>
        <v/>
      </c>
      <c r="D33130" s="213" t="str">
        <f t="shared" si="1037"/>
        <v/>
      </c>
    </row>
    <row r="33131" spans="2:4" x14ac:dyDescent="0.3">
      <c r="B33131" s="211" t="str">
        <f t="shared" si="1036"/>
        <v/>
      </c>
      <c r="D33131" s="213" t="str">
        <f t="shared" si="1037"/>
        <v/>
      </c>
    </row>
    <row r="33132" spans="2:4" x14ac:dyDescent="0.3">
      <c r="B33132" s="211" t="str">
        <f t="shared" si="1036"/>
        <v/>
      </c>
      <c r="D33132" s="213" t="str">
        <f t="shared" si="1037"/>
        <v/>
      </c>
    </row>
    <row r="33133" spans="2:4" x14ac:dyDescent="0.3">
      <c r="B33133" s="211" t="str">
        <f t="shared" si="1036"/>
        <v/>
      </c>
      <c r="D33133" s="213" t="str">
        <f t="shared" si="1037"/>
        <v/>
      </c>
    </row>
    <row r="33134" spans="2:4" x14ac:dyDescent="0.3">
      <c r="B33134" s="211" t="str">
        <f t="shared" si="1036"/>
        <v/>
      </c>
      <c r="D33134" s="213" t="str">
        <f t="shared" si="1037"/>
        <v/>
      </c>
    </row>
    <row r="33135" spans="2:4" x14ac:dyDescent="0.3">
      <c r="B33135" s="211" t="str">
        <f t="shared" si="1036"/>
        <v/>
      </c>
      <c r="D33135" s="213" t="str">
        <f t="shared" si="1037"/>
        <v/>
      </c>
    </row>
    <row r="33136" spans="2:4" x14ac:dyDescent="0.3">
      <c r="B33136" s="211" t="str">
        <f t="shared" si="1036"/>
        <v/>
      </c>
      <c r="D33136" s="213" t="str">
        <f t="shared" si="1037"/>
        <v/>
      </c>
    </row>
    <row r="33137" spans="2:4" x14ac:dyDescent="0.3">
      <c r="B33137" s="211" t="str">
        <f t="shared" si="1036"/>
        <v/>
      </c>
      <c r="D33137" s="213" t="str">
        <f t="shared" si="1037"/>
        <v/>
      </c>
    </row>
    <row r="33138" spans="2:4" x14ac:dyDescent="0.3">
      <c r="B33138" s="211" t="str">
        <f t="shared" si="1036"/>
        <v/>
      </c>
      <c r="D33138" s="213" t="str">
        <f t="shared" si="1037"/>
        <v/>
      </c>
    </row>
    <row r="33139" spans="2:4" x14ac:dyDescent="0.3">
      <c r="B33139" s="211" t="str">
        <f t="shared" si="1036"/>
        <v/>
      </c>
      <c r="D33139" s="213" t="str">
        <f t="shared" si="1037"/>
        <v/>
      </c>
    </row>
    <row r="33140" spans="2:4" x14ac:dyDescent="0.3">
      <c r="B33140" s="211" t="str">
        <f t="shared" si="1036"/>
        <v/>
      </c>
      <c r="D33140" s="213" t="str">
        <f t="shared" si="1037"/>
        <v/>
      </c>
    </row>
    <row r="33141" spans="2:4" x14ac:dyDescent="0.3">
      <c r="B33141" s="211" t="str">
        <f t="shared" si="1036"/>
        <v/>
      </c>
      <c r="D33141" s="213" t="str">
        <f t="shared" si="1037"/>
        <v/>
      </c>
    </row>
    <row r="33142" spans="2:4" x14ac:dyDescent="0.3">
      <c r="B33142" s="211" t="str">
        <f t="shared" si="1036"/>
        <v/>
      </c>
      <c r="D33142" s="213" t="str">
        <f t="shared" si="1037"/>
        <v/>
      </c>
    </row>
    <row r="33143" spans="2:4" x14ac:dyDescent="0.3">
      <c r="B33143" s="211" t="str">
        <f t="shared" si="1036"/>
        <v/>
      </c>
      <c r="D33143" s="213" t="str">
        <f t="shared" si="1037"/>
        <v/>
      </c>
    </row>
    <row r="33144" spans="2:4" x14ac:dyDescent="0.3">
      <c r="B33144" s="211" t="str">
        <f t="shared" si="1036"/>
        <v/>
      </c>
      <c r="D33144" s="213" t="str">
        <f t="shared" si="1037"/>
        <v/>
      </c>
    </row>
    <row r="33145" spans="2:4" x14ac:dyDescent="0.3">
      <c r="B33145" s="211" t="str">
        <f t="shared" si="1036"/>
        <v/>
      </c>
      <c r="D33145" s="213" t="str">
        <f t="shared" si="1037"/>
        <v/>
      </c>
    </row>
    <row r="33146" spans="2:4" x14ac:dyDescent="0.3">
      <c r="B33146" s="211" t="str">
        <f t="shared" si="1036"/>
        <v/>
      </c>
      <c r="D33146" s="213" t="str">
        <f t="shared" si="1037"/>
        <v/>
      </c>
    </row>
    <row r="33147" spans="2:4" x14ac:dyDescent="0.3">
      <c r="B33147" s="211" t="str">
        <f t="shared" si="1036"/>
        <v/>
      </c>
      <c r="D33147" s="213" t="str">
        <f t="shared" si="1037"/>
        <v/>
      </c>
    </row>
    <row r="33148" spans="2:4" x14ac:dyDescent="0.3">
      <c r="B33148" s="211" t="str">
        <f t="shared" si="1036"/>
        <v/>
      </c>
      <c r="D33148" s="213" t="str">
        <f t="shared" si="1037"/>
        <v/>
      </c>
    </row>
    <row r="33149" spans="2:4" x14ac:dyDescent="0.3">
      <c r="B33149" s="211" t="str">
        <f t="shared" si="1036"/>
        <v/>
      </c>
      <c r="D33149" s="213" t="str">
        <f t="shared" si="1037"/>
        <v/>
      </c>
    </row>
    <row r="33150" spans="2:4" x14ac:dyDescent="0.3">
      <c r="B33150" s="211" t="str">
        <f t="shared" si="1036"/>
        <v/>
      </c>
      <c r="D33150" s="213" t="str">
        <f t="shared" si="1037"/>
        <v/>
      </c>
    </row>
    <row r="33151" spans="2:4" x14ac:dyDescent="0.3">
      <c r="B33151" s="211" t="str">
        <f t="shared" si="1036"/>
        <v/>
      </c>
      <c r="D33151" s="213" t="str">
        <f t="shared" si="1037"/>
        <v/>
      </c>
    </row>
    <row r="33152" spans="2:4" x14ac:dyDescent="0.3">
      <c r="B33152" s="211" t="str">
        <f t="shared" si="1036"/>
        <v/>
      </c>
      <c r="D33152" s="213" t="str">
        <f t="shared" si="1037"/>
        <v/>
      </c>
    </row>
    <row r="33153" spans="2:4" x14ac:dyDescent="0.3">
      <c r="B33153" s="211" t="str">
        <f t="shared" si="1036"/>
        <v/>
      </c>
      <c r="D33153" s="213" t="str">
        <f t="shared" si="1037"/>
        <v/>
      </c>
    </row>
    <row r="33154" spans="2:4" x14ac:dyDescent="0.3">
      <c r="B33154" s="211" t="str">
        <f t="shared" si="1036"/>
        <v/>
      </c>
      <c r="D33154" s="213" t="str">
        <f t="shared" si="1037"/>
        <v/>
      </c>
    </row>
    <row r="33155" spans="2:4" x14ac:dyDescent="0.3">
      <c r="B33155" s="211" t="str">
        <f t="shared" si="1036"/>
        <v/>
      </c>
      <c r="D33155" s="213" t="str">
        <f t="shared" si="1037"/>
        <v/>
      </c>
    </row>
    <row r="33156" spans="2:4" x14ac:dyDescent="0.3">
      <c r="B33156" s="211" t="str">
        <f t="shared" si="1036"/>
        <v/>
      </c>
      <c r="D33156" s="213" t="str">
        <f t="shared" si="1037"/>
        <v/>
      </c>
    </row>
    <row r="33157" spans="2:4" x14ac:dyDescent="0.3">
      <c r="B33157" s="211" t="str">
        <f t="shared" si="1036"/>
        <v/>
      </c>
      <c r="D33157" s="213" t="str">
        <f t="shared" si="1037"/>
        <v/>
      </c>
    </row>
    <row r="33158" spans="2:4" x14ac:dyDescent="0.3">
      <c r="B33158" s="211" t="str">
        <f t="shared" ref="B33158:B33221" si="1038">IF(NOT(ISBLANK(A33158)),INT(($B$2-A33158)/365.25),"")</f>
        <v/>
      </c>
      <c r="D33158" s="213" t="str">
        <f t="shared" ref="D33158:D33221" si="1039">_xlfn.IFNA(VLOOKUP(B33158,AgeGroups,2,TRUE),"")</f>
        <v/>
      </c>
    </row>
    <row r="33159" spans="2:4" x14ac:dyDescent="0.3">
      <c r="B33159" s="211" t="str">
        <f t="shared" si="1038"/>
        <v/>
      </c>
      <c r="D33159" s="213" t="str">
        <f t="shared" si="1039"/>
        <v/>
      </c>
    </row>
    <row r="33160" spans="2:4" x14ac:dyDescent="0.3">
      <c r="B33160" s="211" t="str">
        <f t="shared" si="1038"/>
        <v/>
      </c>
      <c r="D33160" s="213" t="str">
        <f t="shared" si="1039"/>
        <v/>
      </c>
    </row>
    <row r="33161" spans="2:4" x14ac:dyDescent="0.3">
      <c r="B33161" s="211" t="str">
        <f t="shared" si="1038"/>
        <v/>
      </c>
      <c r="D33161" s="213" t="str">
        <f t="shared" si="1039"/>
        <v/>
      </c>
    </row>
    <row r="33162" spans="2:4" x14ac:dyDescent="0.3">
      <c r="B33162" s="211" t="str">
        <f t="shared" si="1038"/>
        <v/>
      </c>
      <c r="D33162" s="213" t="str">
        <f t="shared" si="1039"/>
        <v/>
      </c>
    </row>
    <row r="33163" spans="2:4" x14ac:dyDescent="0.3">
      <c r="B33163" s="211" t="str">
        <f t="shared" si="1038"/>
        <v/>
      </c>
      <c r="D33163" s="213" t="str">
        <f t="shared" si="1039"/>
        <v/>
      </c>
    </row>
    <row r="33164" spans="2:4" x14ac:dyDescent="0.3">
      <c r="B33164" s="211" t="str">
        <f t="shared" si="1038"/>
        <v/>
      </c>
      <c r="D33164" s="213" t="str">
        <f t="shared" si="1039"/>
        <v/>
      </c>
    </row>
    <row r="33165" spans="2:4" x14ac:dyDescent="0.3">
      <c r="B33165" s="211" t="str">
        <f t="shared" si="1038"/>
        <v/>
      </c>
      <c r="D33165" s="213" t="str">
        <f t="shared" si="1039"/>
        <v/>
      </c>
    </row>
    <row r="33166" spans="2:4" x14ac:dyDescent="0.3">
      <c r="B33166" s="211" t="str">
        <f t="shared" si="1038"/>
        <v/>
      </c>
      <c r="D33166" s="213" t="str">
        <f t="shared" si="1039"/>
        <v/>
      </c>
    </row>
    <row r="33167" spans="2:4" x14ac:dyDescent="0.3">
      <c r="B33167" s="211" t="str">
        <f t="shared" si="1038"/>
        <v/>
      </c>
      <c r="D33167" s="213" t="str">
        <f t="shared" si="1039"/>
        <v/>
      </c>
    </row>
    <row r="33168" spans="2:4" x14ac:dyDescent="0.3">
      <c r="B33168" s="211" t="str">
        <f t="shared" si="1038"/>
        <v/>
      </c>
      <c r="D33168" s="213" t="str">
        <f t="shared" si="1039"/>
        <v/>
      </c>
    </row>
    <row r="33169" spans="2:4" x14ac:dyDescent="0.3">
      <c r="B33169" s="211" t="str">
        <f t="shared" si="1038"/>
        <v/>
      </c>
      <c r="D33169" s="213" t="str">
        <f t="shared" si="1039"/>
        <v/>
      </c>
    </row>
    <row r="33170" spans="2:4" x14ac:dyDescent="0.3">
      <c r="B33170" s="211" t="str">
        <f t="shared" si="1038"/>
        <v/>
      </c>
      <c r="D33170" s="213" t="str">
        <f t="shared" si="1039"/>
        <v/>
      </c>
    </row>
    <row r="33171" spans="2:4" x14ac:dyDescent="0.3">
      <c r="B33171" s="211" t="str">
        <f t="shared" si="1038"/>
        <v/>
      </c>
      <c r="D33171" s="213" t="str">
        <f t="shared" si="1039"/>
        <v/>
      </c>
    </row>
    <row r="33172" spans="2:4" x14ac:dyDescent="0.3">
      <c r="B33172" s="211" t="str">
        <f t="shared" si="1038"/>
        <v/>
      </c>
      <c r="D33172" s="213" t="str">
        <f t="shared" si="1039"/>
        <v/>
      </c>
    </row>
    <row r="33173" spans="2:4" x14ac:dyDescent="0.3">
      <c r="B33173" s="211" t="str">
        <f t="shared" si="1038"/>
        <v/>
      </c>
      <c r="D33173" s="213" t="str">
        <f t="shared" si="1039"/>
        <v/>
      </c>
    </row>
    <row r="33174" spans="2:4" x14ac:dyDescent="0.3">
      <c r="B33174" s="211" t="str">
        <f t="shared" si="1038"/>
        <v/>
      </c>
      <c r="D33174" s="213" t="str">
        <f t="shared" si="1039"/>
        <v/>
      </c>
    </row>
    <row r="33175" spans="2:4" x14ac:dyDescent="0.3">
      <c r="B33175" s="211" t="str">
        <f t="shared" si="1038"/>
        <v/>
      </c>
      <c r="D33175" s="213" t="str">
        <f t="shared" si="1039"/>
        <v/>
      </c>
    </row>
    <row r="33176" spans="2:4" x14ac:dyDescent="0.3">
      <c r="B33176" s="211" t="str">
        <f t="shared" si="1038"/>
        <v/>
      </c>
      <c r="D33176" s="213" t="str">
        <f t="shared" si="1039"/>
        <v/>
      </c>
    </row>
    <row r="33177" spans="2:4" x14ac:dyDescent="0.3">
      <c r="B33177" s="211" t="str">
        <f t="shared" si="1038"/>
        <v/>
      </c>
      <c r="D33177" s="213" t="str">
        <f t="shared" si="1039"/>
        <v/>
      </c>
    </row>
    <row r="33178" spans="2:4" x14ac:dyDescent="0.3">
      <c r="B33178" s="211" t="str">
        <f t="shared" si="1038"/>
        <v/>
      </c>
      <c r="D33178" s="213" t="str">
        <f t="shared" si="1039"/>
        <v/>
      </c>
    </row>
    <row r="33179" spans="2:4" x14ac:dyDescent="0.3">
      <c r="B33179" s="211" t="str">
        <f t="shared" si="1038"/>
        <v/>
      </c>
      <c r="D33179" s="213" t="str">
        <f t="shared" si="1039"/>
        <v/>
      </c>
    </row>
    <row r="33180" spans="2:4" x14ac:dyDescent="0.3">
      <c r="B33180" s="211" t="str">
        <f t="shared" si="1038"/>
        <v/>
      </c>
      <c r="D33180" s="213" t="str">
        <f t="shared" si="1039"/>
        <v/>
      </c>
    </row>
    <row r="33181" spans="2:4" x14ac:dyDescent="0.3">
      <c r="B33181" s="211" t="str">
        <f t="shared" si="1038"/>
        <v/>
      </c>
      <c r="D33181" s="213" t="str">
        <f t="shared" si="1039"/>
        <v/>
      </c>
    </row>
    <row r="33182" spans="2:4" x14ac:dyDescent="0.3">
      <c r="B33182" s="211" t="str">
        <f t="shared" si="1038"/>
        <v/>
      </c>
      <c r="D33182" s="213" t="str">
        <f t="shared" si="1039"/>
        <v/>
      </c>
    </row>
    <row r="33183" spans="2:4" x14ac:dyDescent="0.3">
      <c r="B33183" s="211" t="str">
        <f t="shared" si="1038"/>
        <v/>
      </c>
      <c r="D33183" s="213" t="str">
        <f t="shared" si="1039"/>
        <v/>
      </c>
    </row>
    <row r="33184" spans="2:4" x14ac:dyDescent="0.3">
      <c r="B33184" s="211" t="str">
        <f t="shared" si="1038"/>
        <v/>
      </c>
      <c r="D33184" s="213" t="str">
        <f t="shared" si="1039"/>
        <v/>
      </c>
    </row>
    <row r="33185" spans="2:4" x14ac:dyDescent="0.3">
      <c r="B33185" s="211" t="str">
        <f t="shared" si="1038"/>
        <v/>
      </c>
      <c r="D33185" s="213" t="str">
        <f t="shared" si="1039"/>
        <v/>
      </c>
    </row>
    <row r="33186" spans="2:4" x14ac:dyDescent="0.3">
      <c r="B33186" s="211" t="str">
        <f t="shared" si="1038"/>
        <v/>
      </c>
      <c r="D33186" s="213" t="str">
        <f t="shared" si="1039"/>
        <v/>
      </c>
    </row>
    <row r="33187" spans="2:4" x14ac:dyDescent="0.3">
      <c r="B33187" s="211" t="str">
        <f t="shared" si="1038"/>
        <v/>
      </c>
      <c r="D33187" s="213" t="str">
        <f t="shared" si="1039"/>
        <v/>
      </c>
    </row>
    <row r="33188" spans="2:4" x14ac:dyDescent="0.3">
      <c r="B33188" s="211" t="str">
        <f t="shared" si="1038"/>
        <v/>
      </c>
      <c r="D33188" s="213" t="str">
        <f t="shared" si="1039"/>
        <v/>
      </c>
    </row>
    <row r="33189" spans="2:4" x14ac:dyDescent="0.3">
      <c r="B33189" s="211" t="str">
        <f t="shared" si="1038"/>
        <v/>
      </c>
      <c r="D33189" s="213" t="str">
        <f t="shared" si="1039"/>
        <v/>
      </c>
    </row>
    <row r="33190" spans="2:4" x14ac:dyDescent="0.3">
      <c r="B33190" s="211" t="str">
        <f t="shared" si="1038"/>
        <v/>
      </c>
      <c r="D33190" s="213" t="str">
        <f t="shared" si="1039"/>
        <v/>
      </c>
    </row>
    <row r="33191" spans="2:4" x14ac:dyDescent="0.3">
      <c r="B33191" s="211" t="str">
        <f t="shared" si="1038"/>
        <v/>
      </c>
      <c r="D33191" s="213" t="str">
        <f t="shared" si="1039"/>
        <v/>
      </c>
    </row>
    <row r="33192" spans="2:4" x14ac:dyDescent="0.3">
      <c r="B33192" s="211" t="str">
        <f t="shared" si="1038"/>
        <v/>
      </c>
      <c r="D33192" s="213" t="str">
        <f t="shared" si="1039"/>
        <v/>
      </c>
    </row>
    <row r="33193" spans="2:4" x14ac:dyDescent="0.3">
      <c r="B33193" s="211" t="str">
        <f t="shared" si="1038"/>
        <v/>
      </c>
      <c r="D33193" s="213" t="str">
        <f t="shared" si="1039"/>
        <v/>
      </c>
    </row>
    <row r="33194" spans="2:4" x14ac:dyDescent="0.3">
      <c r="B33194" s="211" t="str">
        <f t="shared" si="1038"/>
        <v/>
      </c>
      <c r="D33194" s="213" t="str">
        <f t="shared" si="1039"/>
        <v/>
      </c>
    </row>
    <row r="33195" spans="2:4" x14ac:dyDescent="0.3">
      <c r="B33195" s="211" t="str">
        <f t="shared" si="1038"/>
        <v/>
      </c>
      <c r="D33195" s="213" t="str">
        <f t="shared" si="1039"/>
        <v/>
      </c>
    </row>
    <row r="33196" spans="2:4" x14ac:dyDescent="0.3">
      <c r="B33196" s="211" t="str">
        <f t="shared" si="1038"/>
        <v/>
      </c>
      <c r="D33196" s="213" t="str">
        <f t="shared" si="1039"/>
        <v/>
      </c>
    </row>
    <row r="33197" spans="2:4" x14ac:dyDescent="0.3">
      <c r="B33197" s="211" t="str">
        <f t="shared" si="1038"/>
        <v/>
      </c>
      <c r="D33197" s="213" t="str">
        <f t="shared" si="1039"/>
        <v/>
      </c>
    </row>
    <row r="33198" spans="2:4" x14ac:dyDescent="0.3">
      <c r="B33198" s="211" t="str">
        <f t="shared" si="1038"/>
        <v/>
      </c>
      <c r="D33198" s="213" t="str">
        <f t="shared" si="1039"/>
        <v/>
      </c>
    </row>
    <row r="33199" spans="2:4" x14ac:dyDescent="0.3">
      <c r="B33199" s="211" t="str">
        <f t="shared" si="1038"/>
        <v/>
      </c>
      <c r="D33199" s="213" t="str">
        <f t="shared" si="1039"/>
        <v/>
      </c>
    </row>
    <row r="33200" spans="2:4" x14ac:dyDescent="0.3">
      <c r="B33200" s="211" t="str">
        <f t="shared" si="1038"/>
        <v/>
      </c>
      <c r="D33200" s="213" t="str">
        <f t="shared" si="1039"/>
        <v/>
      </c>
    </row>
    <row r="33201" spans="2:4" x14ac:dyDescent="0.3">
      <c r="B33201" s="211" t="str">
        <f t="shared" si="1038"/>
        <v/>
      </c>
      <c r="D33201" s="213" t="str">
        <f t="shared" si="1039"/>
        <v/>
      </c>
    </row>
    <row r="33202" spans="2:4" x14ac:dyDescent="0.3">
      <c r="B33202" s="211" t="str">
        <f t="shared" si="1038"/>
        <v/>
      </c>
      <c r="D33202" s="213" t="str">
        <f t="shared" si="1039"/>
        <v/>
      </c>
    </row>
    <row r="33203" spans="2:4" x14ac:dyDescent="0.3">
      <c r="B33203" s="211" t="str">
        <f t="shared" si="1038"/>
        <v/>
      </c>
      <c r="D33203" s="213" t="str">
        <f t="shared" si="1039"/>
        <v/>
      </c>
    </row>
    <row r="33204" spans="2:4" x14ac:dyDescent="0.3">
      <c r="B33204" s="211" t="str">
        <f t="shared" si="1038"/>
        <v/>
      </c>
      <c r="D33204" s="213" t="str">
        <f t="shared" si="1039"/>
        <v/>
      </c>
    </row>
    <row r="33205" spans="2:4" x14ac:dyDescent="0.3">
      <c r="B33205" s="211" t="str">
        <f t="shared" si="1038"/>
        <v/>
      </c>
      <c r="D33205" s="213" t="str">
        <f t="shared" si="1039"/>
        <v/>
      </c>
    </row>
    <row r="33206" spans="2:4" x14ac:dyDescent="0.3">
      <c r="B33206" s="211" t="str">
        <f t="shared" si="1038"/>
        <v/>
      </c>
      <c r="D33206" s="213" t="str">
        <f t="shared" si="1039"/>
        <v/>
      </c>
    </row>
    <row r="33207" spans="2:4" x14ac:dyDescent="0.3">
      <c r="B33207" s="211" t="str">
        <f t="shared" si="1038"/>
        <v/>
      </c>
      <c r="D33207" s="213" t="str">
        <f t="shared" si="1039"/>
        <v/>
      </c>
    </row>
    <row r="33208" spans="2:4" x14ac:dyDescent="0.3">
      <c r="B33208" s="211" t="str">
        <f t="shared" si="1038"/>
        <v/>
      </c>
      <c r="D33208" s="213" t="str">
        <f t="shared" si="1039"/>
        <v/>
      </c>
    </row>
    <row r="33209" spans="2:4" x14ac:dyDescent="0.3">
      <c r="B33209" s="211" t="str">
        <f t="shared" si="1038"/>
        <v/>
      </c>
      <c r="D33209" s="213" t="str">
        <f t="shared" si="1039"/>
        <v/>
      </c>
    </row>
    <row r="33210" spans="2:4" x14ac:dyDescent="0.3">
      <c r="B33210" s="211" t="str">
        <f t="shared" si="1038"/>
        <v/>
      </c>
      <c r="D33210" s="213" t="str">
        <f t="shared" si="1039"/>
        <v/>
      </c>
    </row>
    <row r="33211" spans="2:4" x14ac:dyDescent="0.3">
      <c r="B33211" s="211" t="str">
        <f t="shared" si="1038"/>
        <v/>
      </c>
      <c r="D33211" s="213" t="str">
        <f t="shared" si="1039"/>
        <v/>
      </c>
    </row>
    <row r="33212" spans="2:4" x14ac:dyDescent="0.3">
      <c r="B33212" s="211" t="str">
        <f t="shared" si="1038"/>
        <v/>
      </c>
      <c r="D33212" s="213" t="str">
        <f t="shared" si="1039"/>
        <v/>
      </c>
    </row>
    <row r="33213" spans="2:4" x14ac:dyDescent="0.3">
      <c r="B33213" s="211" t="str">
        <f t="shared" si="1038"/>
        <v/>
      </c>
      <c r="D33213" s="213" t="str">
        <f t="shared" si="1039"/>
        <v/>
      </c>
    </row>
    <row r="33214" spans="2:4" x14ac:dyDescent="0.3">
      <c r="B33214" s="211" t="str">
        <f t="shared" si="1038"/>
        <v/>
      </c>
      <c r="D33214" s="213" t="str">
        <f t="shared" si="1039"/>
        <v/>
      </c>
    </row>
    <row r="33215" spans="2:4" x14ac:dyDescent="0.3">
      <c r="B33215" s="211" t="str">
        <f t="shared" si="1038"/>
        <v/>
      </c>
      <c r="D33215" s="213" t="str">
        <f t="shared" si="1039"/>
        <v/>
      </c>
    </row>
    <row r="33216" spans="2:4" x14ac:dyDescent="0.3">
      <c r="B33216" s="211" t="str">
        <f t="shared" si="1038"/>
        <v/>
      </c>
      <c r="D33216" s="213" t="str">
        <f t="shared" si="1039"/>
        <v/>
      </c>
    </row>
    <row r="33217" spans="2:4" x14ac:dyDescent="0.3">
      <c r="B33217" s="211" t="str">
        <f t="shared" si="1038"/>
        <v/>
      </c>
      <c r="D33217" s="213" t="str">
        <f t="shared" si="1039"/>
        <v/>
      </c>
    </row>
    <row r="33218" spans="2:4" x14ac:dyDescent="0.3">
      <c r="B33218" s="211" t="str">
        <f t="shared" si="1038"/>
        <v/>
      </c>
      <c r="D33218" s="213" t="str">
        <f t="shared" si="1039"/>
        <v/>
      </c>
    </row>
    <row r="33219" spans="2:4" x14ac:dyDescent="0.3">
      <c r="B33219" s="211" t="str">
        <f t="shared" si="1038"/>
        <v/>
      </c>
      <c r="D33219" s="213" t="str">
        <f t="shared" si="1039"/>
        <v/>
      </c>
    </row>
    <row r="33220" spans="2:4" x14ac:dyDescent="0.3">
      <c r="B33220" s="211" t="str">
        <f t="shared" si="1038"/>
        <v/>
      </c>
      <c r="D33220" s="213" t="str">
        <f t="shared" si="1039"/>
        <v/>
      </c>
    </row>
    <row r="33221" spans="2:4" x14ac:dyDescent="0.3">
      <c r="B33221" s="211" t="str">
        <f t="shared" si="1038"/>
        <v/>
      </c>
      <c r="D33221" s="213" t="str">
        <f t="shared" si="1039"/>
        <v/>
      </c>
    </row>
    <row r="33222" spans="2:4" x14ac:dyDescent="0.3">
      <c r="B33222" s="211" t="str">
        <f t="shared" ref="B33222:B33285" si="1040">IF(NOT(ISBLANK(A33222)),INT(($B$2-A33222)/365.25),"")</f>
        <v/>
      </c>
      <c r="D33222" s="213" t="str">
        <f t="shared" ref="D33222:D33285" si="1041">_xlfn.IFNA(VLOOKUP(B33222,AgeGroups,2,TRUE),"")</f>
        <v/>
      </c>
    </row>
    <row r="33223" spans="2:4" x14ac:dyDescent="0.3">
      <c r="B33223" s="211" t="str">
        <f t="shared" si="1040"/>
        <v/>
      </c>
      <c r="D33223" s="213" t="str">
        <f t="shared" si="1041"/>
        <v/>
      </c>
    </row>
    <row r="33224" spans="2:4" x14ac:dyDescent="0.3">
      <c r="B33224" s="211" t="str">
        <f t="shared" si="1040"/>
        <v/>
      </c>
      <c r="D33224" s="213" t="str">
        <f t="shared" si="1041"/>
        <v/>
      </c>
    </row>
    <row r="33225" spans="2:4" x14ac:dyDescent="0.3">
      <c r="B33225" s="211" t="str">
        <f t="shared" si="1040"/>
        <v/>
      </c>
      <c r="D33225" s="213" t="str">
        <f t="shared" si="1041"/>
        <v/>
      </c>
    </row>
    <row r="33226" spans="2:4" x14ac:dyDescent="0.3">
      <c r="B33226" s="211" t="str">
        <f t="shared" si="1040"/>
        <v/>
      </c>
      <c r="D33226" s="213" t="str">
        <f t="shared" si="1041"/>
        <v/>
      </c>
    </row>
    <row r="33227" spans="2:4" x14ac:dyDescent="0.3">
      <c r="B33227" s="211" t="str">
        <f t="shared" si="1040"/>
        <v/>
      </c>
      <c r="D33227" s="213" t="str">
        <f t="shared" si="1041"/>
        <v/>
      </c>
    </row>
    <row r="33228" spans="2:4" x14ac:dyDescent="0.3">
      <c r="B33228" s="211" t="str">
        <f t="shared" si="1040"/>
        <v/>
      </c>
      <c r="D33228" s="213" t="str">
        <f t="shared" si="1041"/>
        <v/>
      </c>
    </row>
    <row r="33229" spans="2:4" x14ac:dyDescent="0.3">
      <c r="B33229" s="211" t="str">
        <f t="shared" si="1040"/>
        <v/>
      </c>
      <c r="D33229" s="213" t="str">
        <f t="shared" si="1041"/>
        <v/>
      </c>
    </row>
    <row r="33230" spans="2:4" x14ac:dyDescent="0.3">
      <c r="B33230" s="211" t="str">
        <f t="shared" si="1040"/>
        <v/>
      </c>
      <c r="D33230" s="213" t="str">
        <f t="shared" si="1041"/>
        <v/>
      </c>
    </row>
    <row r="33231" spans="2:4" x14ac:dyDescent="0.3">
      <c r="B33231" s="211" t="str">
        <f t="shared" si="1040"/>
        <v/>
      </c>
      <c r="D33231" s="213" t="str">
        <f t="shared" si="1041"/>
        <v/>
      </c>
    </row>
    <row r="33232" spans="2:4" x14ac:dyDescent="0.3">
      <c r="B33232" s="211" t="str">
        <f t="shared" si="1040"/>
        <v/>
      </c>
      <c r="D33232" s="213" t="str">
        <f t="shared" si="1041"/>
        <v/>
      </c>
    </row>
    <row r="33233" spans="2:4" x14ac:dyDescent="0.3">
      <c r="B33233" s="211" t="str">
        <f t="shared" si="1040"/>
        <v/>
      </c>
      <c r="D33233" s="213" t="str">
        <f t="shared" si="1041"/>
        <v/>
      </c>
    </row>
    <row r="33234" spans="2:4" x14ac:dyDescent="0.3">
      <c r="B33234" s="211" t="str">
        <f t="shared" si="1040"/>
        <v/>
      </c>
      <c r="D33234" s="213" t="str">
        <f t="shared" si="1041"/>
        <v/>
      </c>
    </row>
    <row r="33235" spans="2:4" x14ac:dyDescent="0.3">
      <c r="B33235" s="211" t="str">
        <f t="shared" si="1040"/>
        <v/>
      </c>
      <c r="D33235" s="213" t="str">
        <f t="shared" si="1041"/>
        <v/>
      </c>
    </row>
    <row r="33236" spans="2:4" x14ac:dyDescent="0.3">
      <c r="B33236" s="211" t="str">
        <f t="shared" si="1040"/>
        <v/>
      </c>
      <c r="D33236" s="213" t="str">
        <f t="shared" si="1041"/>
        <v/>
      </c>
    </row>
    <row r="33237" spans="2:4" x14ac:dyDescent="0.3">
      <c r="B33237" s="211" t="str">
        <f t="shared" si="1040"/>
        <v/>
      </c>
      <c r="D33237" s="213" t="str">
        <f t="shared" si="1041"/>
        <v/>
      </c>
    </row>
    <row r="33238" spans="2:4" x14ac:dyDescent="0.3">
      <c r="B33238" s="211" t="str">
        <f t="shared" si="1040"/>
        <v/>
      </c>
      <c r="D33238" s="213" t="str">
        <f t="shared" si="1041"/>
        <v/>
      </c>
    </row>
    <row r="33239" spans="2:4" x14ac:dyDescent="0.3">
      <c r="B33239" s="211" t="str">
        <f t="shared" si="1040"/>
        <v/>
      </c>
      <c r="D33239" s="213" t="str">
        <f t="shared" si="1041"/>
        <v/>
      </c>
    </row>
    <row r="33240" spans="2:4" x14ac:dyDescent="0.3">
      <c r="B33240" s="211" t="str">
        <f t="shared" si="1040"/>
        <v/>
      </c>
      <c r="D33240" s="213" t="str">
        <f t="shared" si="1041"/>
        <v/>
      </c>
    </row>
    <row r="33241" spans="2:4" x14ac:dyDescent="0.3">
      <c r="B33241" s="211" t="str">
        <f t="shared" si="1040"/>
        <v/>
      </c>
      <c r="D33241" s="213" t="str">
        <f t="shared" si="1041"/>
        <v/>
      </c>
    </row>
    <row r="33242" spans="2:4" x14ac:dyDescent="0.3">
      <c r="B33242" s="211" t="str">
        <f t="shared" si="1040"/>
        <v/>
      </c>
      <c r="D33242" s="213" t="str">
        <f t="shared" si="1041"/>
        <v/>
      </c>
    </row>
    <row r="33243" spans="2:4" x14ac:dyDescent="0.3">
      <c r="B33243" s="211" t="str">
        <f t="shared" si="1040"/>
        <v/>
      </c>
      <c r="D33243" s="213" t="str">
        <f t="shared" si="1041"/>
        <v/>
      </c>
    </row>
    <row r="33244" spans="2:4" x14ac:dyDescent="0.3">
      <c r="B33244" s="211" t="str">
        <f t="shared" si="1040"/>
        <v/>
      </c>
      <c r="D33244" s="213" t="str">
        <f t="shared" si="1041"/>
        <v/>
      </c>
    </row>
    <row r="33245" spans="2:4" x14ac:dyDescent="0.3">
      <c r="B33245" s="211" t="str">
        <f t="shared" si="1040"/>
        <v/>
      </c>
      <c r="D33245" s="213" t="str">
        <f t="shared" si="1041"/>
        <v/>
      </c>
    </row>
    <row r="33246" spans="2:4" x14ac:dyDescent="0.3">
      <c r="B33246" s="211" t="str">
        <f t="shared" si="1040"/>
        <v/>
      </c>
      <c r="D33246" s="213" t="str">
        <f t="shared" si="1041"/>
        <v/>
      </c>
    </row>
    <row r="33247" spans="2:4" x14ac:dyDescent="0.3">
      <c r="B33247" s="211" t="str">
        <f t="shared" si="1040"/>
        <v/>
      </c>
      <c r="D33247" s="213" t="str">
        <f t="shared" si="1041"/>
        <v/>
      </c>
    </row>
    <row r="33248" spans="2:4" x14ac:dyDescent="0.3">
      <c r="B33248" s="211" t="str">
        <f t="shared" si="1040"/>
        <v/>
      </c>
      <c r="D33248" s="213" t="str">
        <f t="shared" si="1041"/>
        <v/>
      </c>
    </row>
    <row r="33249" spans="2:4" x14ac:dyDescent="0.3">
      <c r="B33249" s="211" t="str">
        <f t="shared" si="1040"/>
        <v/>
      </c>
      <c r="D33249" s="213" t="str">
        <f t="shared" si="1041"/>
        <v/>
      </c>
    </row>
    <row r="33250" spans="2:4" x14ac:dyDescent="0.3">
      <c r="B33250" s="211" t="str">
        <f t="shared" si="1040"/>
        <v/>
      </c>
      <c r="D33250" s="213" t="str">
        <f t="shared" si="1041"/>
        <v/>
      </c>
    </row>
    <row r="33251" spans="2:4" x14ac:dyDescent="0.3">
      <c r="B33251" s="211" t="str">
        <f t="shared" si="1040"/>
        <v/>
      </c>
      <c r="D33251" s="213" t="str">
        <f t="shared" si="1041"/>
        <v/>
      </c>
    </row>
    <row r="33252" spans="2:4" x14ac:dyDescent="0.3">
      <c r="B33252" s="211" t="str">
        <f t="shared" si="1040"/>
        <v/>
      </c>
      <c r="D33252" s="213" t="str">
        <f t="shared" si="1041"/>
        <v/>
      </c>
    </row>
    <row r="33253" spans="2:4" x14ac:dyDescent="0.3">
      <c r="B33253" s="211" t="str">
        <f t="shared" si="1040"/>
        <v/>
      </c>
      <c r="D33253" s="213" t="str">
        <f t="shared" si="1041"/>
        <v/>
      </c>
    </row>
    <row r="33254" spans="2:4" x14ac:dyDescent="0.3">
      <c r="B33254" s="211" t="str">
        <f t="shared" si="1040"/>
        <v/>
      </c>
      <c r="D33254" s="213" t="str">
        <f t="shared" si="1041"/>
        <v/>
      </c>
    </row>
    <row r="33255" spans="2:4" x14ac:dyDescent="0.3">
      <c r="B33255" s="211" t="str">
        <f t="shared" si="1040"/>
        <v/>
      </c>
      <c r="D33255" s="213" t="str">
        <f t="shared" si="1041"/>
        <v/>
      </c>
    </row>
    <row r="33256" spans="2:4" x14ac:dyDescent="0.3">
      <c r="B33256" s="211" t="str">
        <f t="shared" si="1040"/>
        <v/>
      </c>
      <c r="D33256" s="213" t="str">
        <f t="shared" si="1041"/>
        <v/>
      </c>
    </row>
    <row r="33257" spans="2:4" x14ac:dyDescent="0.3">
      <c r="B33257" s="211" t="str">
        <f t="shared" si="1040"/>
        <v/>
      </c>
      <c r="D33257" s="213" t="str">
        <f t="shared" si="1041"/>
        <v/>
      </c>
    </row>
    <row r="33258" spans="2:4" x14ac:dyDescent="0.3">
      <c r="B33258" s="211" t="str">
        <f t="shared" si="1040"/>
        <v/>
      </c>
      <c r="D33258" s="213" t="str">
        <f t="shared" si="1041"/>
        <v/>
      </c>
    </row>
    <row r="33259" spans="2:4" x14ac:dyDescent="0.3">
      <c r="B33259" s="211" t="str">
        <f t="shared" si="1040"/>
        <v/>
      </c>
      <c r="D33259" s="213" t="str">
        <f t="shared" si="1041"/>
        <v/>
      </c>
    </row>
    <row r="33260" spans="2:4" x14ac:dyDescent="0.3">
      <c r="B33260" s="211" t="str">
        <f t="shared" si="1040"/>
        <v/>
      </c>
      <c r="D33260" s="213" t="str">
        <f t="shared" si="1041"/>
        <v/>
      </c>
    </row>
    <row r="33261" spans="2:4" x14ac:dyDescent="0.3">
      <c r="B33261" s="211" t="str">
        <f t="shared" si="1040"/>
        <v/>
      </c>
      <c r="D33261" s="213" t="str">
        <f t="shared" si="1041"/>
        <v/>
      </c>
    </row>
    <row r="33262" spans="2:4" x14ac:dyDescent="0.3">
      <c r="B33262" s="211" t="str">
        <f t="shared" si="1040"/>
        <v/>
      </c>
      <c r="D33262" s="213" t="str">
        <f t="shared" si="1041"/>
        <v/>
      </c>
    </row>
    <row r="33263" spans="2:4" x14ac:dyDescent="0.3">
      <c r="B33263" s="211" t="str">
        <f t="shared" si="1040"/>
        <v/>
      </c>
      <c r="D33263" s="213" t="str">
        <f t="shared" si="1041"/>
        <v/>
      </c>
    </row>
    <row r="33264" spans="2:4" x14ac:dyDescent="0.3">
      <c r="B33264" s="211" t="str">
        <f t="shared" si="1040"/>
        <v/>
      </c>
      <c r="D33264" s="213" t="str">
        <f t="shared" si="1041"/>
        <v/>
      </c>
    </row>
    <row r="33265" spans="2:4" x14ac:dyDescent="0.3">
      <c r="B33265" s="211" t="str">
        <f t="shared" si="1040"/>
        <v/>
      </c>
      <c r="D33265" s="213" t="str">
        <f t="shared" si="1041"/>
        <v/>
      </c>
    </row>
    <row r="33266" spans="2:4" x14ac:dyDescent="0.3">
      <c r="B33266" s="211" t="str">
        <f t="shared" si="1040"/>
        <v/>
      </c>
      <c r="D33266" s="213" t="str">
        <f t="shared" si="1041"/>
        <v/>
      </c>
    </row>
    <row r="33267" spans="2:4" x14ac:dyDescent="0.3">
      <c r="B33267" s="211" t="str">
        <f t="shared" si="1040"/>
        <v/>
      </c>
      <c r="D33267" s="213" t="str">
        <f t="shared" si="1041"/>
        <v/>
      </c>
    </row>
    <row r="33268" spans="2:4" x14ac:dyDescent="0.3">
      <c r="B33268" s="211" t="str">
        <f t="shared" si="1040"/>
        <v/>
      </c>
      <c r="D33268" s="213" t="str">
        <f t="shared" si="1041"/>
        <v/>
      </c>
    </row>
    <row r="33269" spans="2:4" x14ac:dyDescent="0.3">
      <c r="B33269" s="211" t="str">
        <f t="shared" si="1040"/>
        <v/>
      </c>
      <c r="D33269" s="213" t="str">
        <f t="shared" si="1041"/>
        <v/>
      </c>
    </row>
    <row r="33270" spans="2:4" x14ac:dyDescent="0.3">
      <c r="B33270" s="211" t="str">
        <f t="shared" si="1040"/>
        <v/>
      </c>
      <c r="D33270" s="213" t="str">
        <f t="shared" si="1041"/>
        <v/>
      </c>
    </row>
    <row r="33271" spans="2:4" x14ac:dyDescent="0.3">
      <c r="B33271" s="211" t="str">
        <f t="shared" si="1040"/>
        <v/>
      </c>
      <c r="D33271" s="213" t="str">
        <f t="shared" si="1041"/>
        <v/>
      </c>
    </row>
    <row r="33272" spans="2:4" x14ac:dyDescent="0.3">
      <c r="B33272" s="211" t="str">
        <f t="shared" si="1040"/>
        <v/>
      </c>
      <c r="D33272" s="213" t="str">
        <f t="shared" si="1041"/>
        <v/>
      </c>
    </row>
    <row r="33273" spans="2:4" x14ac:dyDescent="0.3">
      <c r="B33273" s="211" t="str">
        <f t="shared" si="1040"/>
        <v/>
      </c>
      <c r="D33273" s="213" t="str">
        <f t="shared" si="1041"/>
        <v/>
      </c>
    </row>
    <row r="33274" spans="2:4" x14ac:dyDescent="0.3">
      <c r="B33274" s="211" t="str">
        <f t="shared" si="1040"/>
        <v/>
      </c>
      <c r="D33274" s="213" t="str">
        <f t="shared" si="1041"/>
        <v/>
      </c>
    </row>
    <row r="33275" spans="2:4" x14ac:dyDescent="0.3">
      <c r="B33275" s="211" t="str">
        <f t="shared" si="1040"/>
        <v/>
      </c>
      <c r="D33275" s="213" t="str">
        <f t="shared" si="1041"/>
        <v/>
      </c>
    </row>
    <row r="33276" spans="2:4" x14ac:dyDescent="0.3">
      <c r="B33276" s="211" t="str">
        <f t="shared" si="1040"/>
        <v/>
      </c>
      <c r="D33276" s="213" t="str">
        <f t="shared" si="1041"/>
        <v/>
      </c>
    </row>
    <row r="33277" spans="2:4" x14ac:dyDescent="0.3">
      <c r="B33277" s="211" t="str">
        <f t="shared" si="1040"/>
        <v/>
      </c>
      <c r="D33277" s="213" t="str">
        <f t="shared" si="1041"/>
        <v/>
      </c>
    </row>
    <row r="33278" spans="2:4" x14ac:dyDescent="0.3">
      <c r="B33278" s="211" t="str">
        <f t="shared" si="1040"/>
        <v/>
      </c>
      <c r="D33278" s="213" t="str">
        <f t="shared" si="1041"/>
        <v/>
      </c>
    </row>
    <row r="33279" spans="2:4" x14ac:dyDescent="0.3">
      <c r="B33279" s="211" t="str">
        <f t="shared" si="1040"/>
        <v/>
      </c>
      <c r="D33279" s="213" t="str">
        <f t="shared" si="1041"/>
        <v/>
      </c>
    </row>
    <row r="33280" spans="2:4" x14ac:dyDescent="0.3">
      <c r="B33280" s="211" t="str">
        <f t="shared" si="1040"/>
        <v/>
      </c>
      <c r="D33280" s="213" t="str">
        <f t="shared" si="1041"/>
        <v/>
      </c>
    </row>
    <row r="33281" spans="2:4" x14ac:dyDescent="0.3">
      <c r="B33281" s="211" t="str">
        <f t="shared" si="1040"/>
        <v/>
      </c>
      <c r="D33281" s="213" t="str">
        <f t="shared" si="1041"/>
        <v/>
      </c>
    </row>
    <row r="33282" spans="2:4" x14ac:dyDescent="0.3">
      <c r="B33282" s="211" t="str">
        <f t="shared" si="1040"/>
        <v/>
      </c>
      <c r="D33282" s="213" t="str">
        <f t="shared" si="1041"/>
        <v/>
      </c>
    </row>
    <row r="33283" spans="2:4" x14ac:dyDescent="0.3">
      <c r="B33283" s="211" t="str">
        <f t="shared" si="1040"/>
        <v/>
      </c>
      <c r="D33283" s="213" t="str">
        <f t="shared" si="1041"/>
        <v/>
      </c>
    </row>
    <row r="33284" spans="2:4" x14ac:dyDescent="0.3">
      <c r="B33284" s="211" t="str">
        <f t="shared" si="1040"/>
        <v/>
      </c>
      <c r="D33284" s="213" t="str">
        <f t="shared" si="1041"/>
        <v/>
      </c>
    </row>
    <row r="33285" spans="2:4" x14ac:dyDescent="0.3">
      <c r="B33285" s="211" t="str">
        <f t="shared" si="1040"/>
        <v/>
      </c>
      <c r="D33285" s="213" t="str">
        <f t="shared" si="1041"/>
        <v/>
      </c>
    </row>
    <row r="33286" spans="2:4" x14ac:dyDescent="0.3">
      <c r="B33286" s="211" t="str">
        <f t="shared" ref="B33286:B33349" si="1042">IF(NOT(ISBLANK(A33286)),INT(($B$2-A33286)/365.25),"")</f>
        <v/>
      </c>
      <c r="D33286" s="213" t="str">
        <f t="shared" ref="D33286:D33349" si="1043">_xlfn.IFNA(VLOOKUP(B33286,AgeGroups,2,TRUE),"")</f>
        <v/>
      </c>
    </row>
    <row r="33287" spans="2:4" x14ac:dyDescent="0.3">
      <c r="B33287" s="211" t="str">
        <f t="shared" si="1042"/>
        <v/>
      </c>
      <c r="D33287" s="213" t="str">
        <f t="shared" si="1043"/>
        <v/>
      </c>
    </row>
    <row r="33288" spans="2:4" x14ac:dyDescent="0.3">
      <c r="B33288" s="211" t="str">
        <f t="shared" si="1042"/>
        <v/>
      </c>
      <c r="D33288" s="213" t="str">
        <f t="shared" si="1043"/>
        <v/>
      </c>
    </row>
    <row r="33289" spans="2:4" x14ac:dyDescent="0.3">
      <c r="B33289" s="211" t="str">
        <f t="shared" si="1042"/>
        <v/>
      </c>
      <c r="D33289" s="213" t="str">
        <f t="shared" si="1043"/>
        <v/>
      </c>
    </row>
    <row r="33290" spans="2:4" x14ac:dyDescent="0.3">
      <c r="B33290" s="211" t="str">
        <f t="shared" si="1042"/>
        <v/>
      </c>
      <c r="D33290" s="213" t="str">
        <f t="shared" si="1043"/>
        <v/>
      </c>
    </row>
    <row r="33291" spans="2:4" x14ac:dyDescent="0.3">
      <c r="B33291" s="211" t="str">
        <f t="shared" si="1042"/>
        <v/>
      </c>
      <c r="D33291" s="213" t="str">
        <f t="shared" si="1043"/>
        <v/>
      </c>
    </row>
    <row r="33292" spans="2:4" x14ac:dyDescent="0.3">
      <c r="B33292" s="211" t="str">
        <f t="shared" si="1042"/>
        <v/>
      </c>
      <c r="D33292" s="213" t="str">
        <f t="shared" si="1043"/>
        <v/>
      </c>
    </row>
    <row r="33293" spans="2:4" x14ac:dyDescent="0.3">
      <c r="B33293" s="211" t="str">
        <f t="shared" si="1042"/>
        <v/>
      </c>
      <c r="D33293" s="213" t="str">
        <f t="shared" si="1043"/>
        <v/>
      </c>
    </row>
    <row r="33294" spans="2:4" x14ac:dyDescent="0.3">
      <c r="B33294" s="211" t="str">
        <f t="shared" si="1042"/>
        <v/>
      </c>
      <c r="D33294" s="213" t="str">
        <f t="shared" si="1043"/>
        <v/>
      </c>
    </row>
    <row r="33295" spans="2:4" x14ac:dyDescent="0.3">
      <c r="B33295" s="211" t="str">
        <f t="shared" si="1042"/>
        <v/>
      </c>
      <c r="D33295" s="213" t="str">
        <f t="shared" si="1043"/>
        <v/>
      </c>
    </row>
    <row r="33296" spans="2:4" x14ac:dyDescent="0.3">
      <c r="B33296" s="211" t="str">
        <f t="shared" si="1042"/>
        <v/>
      </c>
      <c r="D33296" s="213" t="str">
        <f t="shared" si="1043"/>
        <v/>
      </c>
    </row>
    <row r="33297" spans="2:4" x14ac:dyDescent="0.3">
      <c r="B33297" s="211" t="str">
        <f t="shared" si="1042"/>
        <v/>
      </c>
      <c r="D33297" s="213" t="str">
        <f t="shared" si="1043"/>
        <v/>
      </c>
    </row>
    <row r="33298" spans="2:4" x14ac:dyDescent="0.3">
      <c r="B33298" s="211" t="str">
        <f t="shared" si="1042"/>
        <v/>
      </c>
      <c r="D33298" s="213" t="str">
        <f t="shared" si="1043"/>
        <v/>
      </c>
    </row>
    <row r="33299" spans="2:4" x14ac:dyDescent="0.3">
      <c r="B33299" s="211" t="str">
        <f t="shared" si="1042"/>
        <v/>
      </c>
      <c r="D33299" s="213" t="str">
        <f t="shared" si="1043"/>
        <v/>
      </c>
    </row>
    <row r="33300" spans="2:4" x14ac:dyDescent="0.3">
      <c r="B33300" s="211" t="str">
        <f t="shared" si="1042"/>
        <v/>
      </c>
      <c r="D33300" s="213" t="str">
        <f t="shared" si="1043"/>
        <v/>
      </c>
    </row>
    <row r="33301" spans="2:4" x14ac:dyDescent="0.3">
      <c r="B33301" s="211" t="str">
        <f t="shared" si="1042"/>
        <v/>
      </c>
      <c r="D33301" s="213" t="str">
        <f t="shared" si="1043"/>
        <v/>
      </c>
    </row>
    <row r="33302" spans="2:4" x14ac:dyDescent="0.3">
      <c r="B33302" s="211" t="str">
        <f t="shared" si="1042"/>
        <v/>
      </c>
      <c r="D33302" s="213" t="str">
        <f t="shared" si="1043"/>
        <v/>
      </c>
    </row>
    <row r="33303" spans="2:4" x14ac:dyDescent="0.3">
      <c r="B33303" s="211" t="str">
        <f t="shared" si="1042"/>
        <v/>
      </c>
      <c r="D33303" s="213" t="str">
        <f t="shared" si="1043"/>
        <v/>
      </c>
    </row>
    <row r="33304" spans="2:4" x14ac:dyDescent="0.3">
      <c r="B33304" s="211" t="str">
        <f t="shared" si="1042"/>
        <v/>
      </c>
      <c r="D33304" s="213" t="str">
        <f t="shared" si="1043"/>
        <v/>
      </c>
    </row>
    <row r="33305" spans="2:4" x14ac:dyDescent="0.3">
      <c r="B33305" s="211" t="str">
        <f t="shared" si="1042"/>
        <v/>
      </c>
      <c r="D33305" s="213" t="str">
        <f t="shared" si="1043"/>
        <v/>
      </c>
    </row>
    <row r="33306" spans="2:4" x14ac:dyDescent="0.3">
      <c r="B33306" s="211" t="str">
        <f t="shared" si="1042"/>
        <v/>
      </c>
      <c r="D33306" s="213" t="str">
        <f t="shared" si="1043"/>
        <v/>
      </c>
    </row>
    <row r="33307" spans="2:4" x14ac:dyDescent="0.3">
      <c r="B33307" s="211" t="str">
        <f t="shared" si="1042"/>
        <v/>
      </c>
      <c r="D33307" s="213" t="str">
        <f t="shared" si="1043"/>
        <v/>
      </c>
    </row>
    <row r="33308" spans="2:4" x14ac:dyDescent="0.3">
      <c r="B33308" s="211" t="str">
        <f t="shared" si="1042"/>
        <v/>
      </c>
      <c r="D33308" s="213" t="str">
        <f t="shared" si="1043"/>
        <v/>
      </c>
    </row>
    <row r="33309" spans="2:4" x14ac:dyDescent="0.3">
      <c r="B33309" s="211" t="str">
        <f t="shared" si="1042"/>
        <v/>
      </c>
      <c r="D33309" s="213" t="str">
        <f t="shared" si="1043"/>
        <v/>
      </c>
    </row>
    <row r="33310" spans="2:4" x14ac:dyDescent="0.3">
      <c r="B33310" s="211" t="str">
        <f t="shared" si="1042"/>
        <v/>
      </c>
      <c r="D33310" s="213" t="str">
        <f t="shared" si="1043"/>
        <v/>
      </c>
    </row>
    <row r="33311" spans="2:4" x14ac:dyDescent="0.3">
      <c r="B33311" s="211" t="str">
        <f t="shared" si="1042"/>
        <v/>
      </c>
      <c r="D33311" s="213" t="str">
        <f t="shared" si="1043"/>
        <v/>
      </c>
    </row>
    <row r="33312" spans="2:4" x14ac:dyDescent="0.3">
      <c r="B33312" s="211" t="str">
        <f t="shared" si="1042"/>
        <v/>
      </c>
      <c r="D33312" s="213" t="str">
        <f t="shared" si="1043"/>
        <v/>
      </c>
    </row>
    <row r="33313" spans="2:4" x14ac:dyDescent="0.3">
      <c r="B33313" s="211" t="str">
        <f t="shared" si="1042"/>
        <v/>
      </c>
      <c r="D33313" s="213" t="str">
        <f t="shared" si="1043"/>
        <v/>
      </c>
    </row>
    <row r="33314" spans="2:4" x14ac:dyDescent="0.3">
      <c r="B33314" s="211" t="str">
        <f t="shared" si="1042"/>
        <v/>
      </c>
      <c r="D33314" s="213" t="str">
        <f t="shared" si="1043"/>
        <v/>
      </c>
    </row>
    <row r="33315" spans="2:4" x14ac:dyDescent="0.3">
      <c r="B33315" s="211" t="str">
        <f t="shared" si="1042"/>
        <v/>
      </c>
      <c r="D33315" s="213" t="str">
        <f t="shared" si="1043"/>
        <v/>
      </c>
    </row>
    <row r="33316" spans="2:4" x14ac:dyDescent="0.3">
      <c r="B33316" s="211" t="str">
        <f t="shared" si="1042"/>
        <v/>
      </c>
      <c r="D33316" s="213" t="str">
        <f t="shared" si="1043"/>
        <v/>
      </c>
    </row>
    <row r="33317" spans="2:4" x14ac:dyDescent="0.3">
      <c r="B33317" s="211" t="str">
        <f t="shared" si="1042"/>
        <v/>
      </c>
      <c r="D33317" s="213" t="str">
        <f t="shared" si="1043"/>
        <v/>
      </c>
    </row>
    <row r="33318" spans="2:4" x14ac:dyDescent="0.3">
      <c r="B33318" s="211" t="str">
        <f t="shared" si="1042"/>
        <v/>
      </c>
      <c r="D33318" s="213" t="str">
        <f t="shared" si="1043"/>
        <v/>
      </c>
    </row>
    <row r="33319" spans="2:4" x14ac:dyDescent="0.3">
      <c r="B33319" s="211" t="str">
        <f t="shared" si="1042"/>
        <v/>
      </c>
      <c r="D33319" s="213" t="str">
        <f t="shared" si="1043"/>
        <v/>
      </c>
    </row>
    <row r="33320" spans="2:4" x14ac:dyDescent="0.3">
      <c r="B33320" s="211" t="str">
        <f t="shared" si="1042"/>
        <v/>
      </c>
      <c r="D33320" s="213" t="str">
        <f t="shared" si="1043"/>
        <v/>
      </c>
    </row>
    <row r="33321" spans="2:4" x14ac:dyDescent="0.3">
      <c r="B33321" s="211" t="str">
        <f t="shared" si="1042"/>
        <v/>
      </c>
      <c r="D33321" s="213" t="str">
        <f t="shared" si="1043"/>
        <v/>
      </c>
    </row>
    <row r="33322" spans="2:4" x14ac:dyDescent="0.3">
      <c r="B33322" s="211" t="str">
        <f t="shared" si="1042"/>
        <v/>
      </c>
      <c r="D33322" s="213" t="str">
        <f t="shared" si="1043"/>
        <v/>
      </c>
    </row>
    <row r="33323" spans="2:4" x14ac:dyDescent="0.3">
      <c r="B33323" s="211" t="str">
        <f t="shared" si="1042"/>
        <v/>
      </c>
      <c r="D33323" s="213" t="str">
        <f t="shared" si="1043"/>
        <v/>
      </c>
    </row>
    <row r="33324" spans="2:4" x14ac:dyDescent="0.3">
      <c r="B33324" s="211" t="str">
        <f t="shared" si="1042"/>
        <v/>
      </c>
      <c r="D33324" s="213" t="str">
        <f t="shared" si="1043"/>
        <v/>
      </c>
    </row>
    <row r="33325" spans="2:4" x14ac:dyDescent="0.3">
      <c r="B33325" s="211" t="str">
        <f t="shared" si="1042"/>
        <v/>
      </c>
      <c r="D33325" s="213" t="str">
        <f t="shared" si="1043"/>
        <v/>
      </c>
    </row>
    <row r="33326" spans="2:4" x14ac:dyDescent="0.3">
      <c r="B33326" s="211" t="str">
        <f t="shared" si="1042"/>
        <v/>
      </c>
      <c r="D33326" s="213" t="str">
        <f t="shared" si="1043"/>
        <v/>
      </c>
    </row>
    <row r="33327" spans="2:4" x14ac:dyDescent="0.3">
      <c r="B33327" s="211" t="str">
        <f t="shared" si="1042"/>
        <v/>
      </c>
      <c r="D33327" s="213" t="str">
        <f t="shared" si="1043"/>
        <v/>
      </c>
    </row>
    <row r="33328" spans="2:4" x14ac:dyDescent="0.3">
      <c r="B33328" s="211" t="str">
        <f t="shared" si="1042"/>
        <v/>
      </c>
      <c r="D33328" s="213" t="str">
        <f t="shared" si="1043"/>
        <v/>
      </c>
    </row>
    <row r="33329" spans="2:4" x14ac:dyDescent="0.3">
      <c r="B33329" s="211" t="str">
        <f t="shared" si="1042"/>
        <v/>
      </c>
      <c r="D33329" s="213" t="str">
        <f t="shared" si="1043"/>
        <v/>
      </c>
    </row>
    <row r="33330" spans="2:4" x14ac:dyDescent="0.3">
      <c r="B33330" s="211" t="str">
        <f t="shared" si="1042"/>
        <v/>
      </c>
      <c r="D33330" s="213" t="str">
        <f t="shared" si="1043"/>
        <v/>
      </c>
    </row>
    <row r="33331" spans="2:4" x14ac:dyDescent="0.3">
      <c r="B33331" s="211" t="str">
        <f t="shared" si="1042"/>
        <v/>
      </c>
      <c r="D33331" s="213" t="str">
        <f t="shared" si="1043"/>
        <v/>
      </c>
    </row>
    <row r="33332" spans="2:4" x14ac:dyDescent="0.3">
      <c r="B33332" s="211" t="str">
        <f t="shared" si="1042"/>
        <v/>
      </c>
      <c r="D33332" s="213" t="str">
        <f t="shared" si="1043"/>
        <v/>
      </c>
    </row>
    <row r="33333" spans="2:4" x14ac:dyDescent="0.3">
      <c r="B33333" s="211" t="str">
        <f t="shared" si="1042"/>
        <v/>
      </c>
      <c r="D33333" s="213" t="str">
        <f t="shared" si="1043"/>
        <v/>
      </c>
    </row>
    <row r="33334" spans="2:4" x14ac:dyDescent="0.3">
      <c r="B33334" s="211" t="str">
        <f t="shared" si="1042"/>
        <v/>
      </c>
      <c r="D33334" s="213" t="str">
        <f t="shared" si="1043"/>
        <v/>
      </c>
    </row>
    <row r="33335" spans="2:4" x14ac:dyDescent="0.3">
      <c r="B33335" s="211" t="str">
        <f t="shared" si="1042"/>
        <v/>
      </c>
      <c r="D33335" s="213" t="str">
        <f t="shared" si="1043"/>
        <v/>
      </c>
    </row>
    <row r="33336" spans="2:4" x14ac:dyDescent="0.3">
      <c r="B33336" s="211" t="str">
        <f t="shared" si="1042"/>
        <v/>
      </c>
      <c r="D33336" s="213" t="str">
        <f t="shared" si="1043"/>
        <v/>
      </c>
    </row>
    <row r="33337" spans="2:4" x14ac:dyDescent="0.3">
      <c r="B33337" s="211" t="str">
        <f t="shared" si="1042"/>
        <v/>
      </c>
      <c r="D33337" s="213" t="str">
        <f t="shared" si="1043"/>
        <v/>
      </c>
    </row>
    <row r="33338" spans="2:4" x14ac:dyDescent="0.3">
      <c r="B33338" s="211" t="str">
        <f t="shared" si="1042"/>
        <v/>
      </c>
      <c r="D33338" s="213" t="str">
        <f t="shared" si="1043"/>
        <v/>
      </c>
    </row>
    <row r="33339" spans="2:4" x14ac:dyDescent="0.3">
      <c r="B33339" s="211" t="str">
        <f t="shared" si="1042"/>
        <v/>
      </c>
      <c r="D33339" s="213" t="str">
        <f t="shared" si="1043"/>
        <v/>
      </c>
    </row>
    <row r="33340" spans="2:4" x14ac:dyDescent="0.3">
      <c r="B33340" s="211" t="str">
        <f t="shared" si="1042"/>
        <v/>
      </c>
      <c r="D33340" s="213" t="str">
        <f t="shared" si="1043"/>
        <v/>
      </c>
    </row>
    <row r="33341" spans="2:4" x14ac:dyDescent="0.3">
      <c r="B33341" s="211" t="str">
        <f t="shared" si="1042"/>
        <v/>
      </c>
      <c r="D33341" s="213" t="str">
        <f t="shared" si="1043"/>
        <v/>
      </c>
    </row>
    <row r="33342" spans="2:4" x14ac:dyDescent="0.3">
      <c r="B33342" s="211" t="str">
        <f t="shared" si="1042"/>
        <v/>
      </c>
      <c r="D33342" s="213" t="str">
        <f t="shared" si="1043"/>
        <v/>
      </c>
    </row>
    <row r="33343" spans="2:4" x14ac:dyDescent="0.3">
      <c r="B33343" s="211" t="str">
        <f t="shared" si="1042"/>
        <v/>
      </c>
      <c r="D33343" s="213" t="str">
        <f t="shared" si="1043"/>
        <v/>
      </c>
    </row>
    <row r="33344" spans="2:4" x14ac:dyDescent="0.3">
      <c r="B33344" s="211" t="str">
        <f t="shared" si="1042"/>
        <v/>
      </c>
      <c r="D33344" s="213" t="str">
        <f t="shared" si="1043"/>
        <v/>
      </c>
    </row>
    <row r="33345" spans="2:4" x14ac:dyDescent="0.3">
      <c r="B33345" s="211" t="str">
        <f t="shared" si="1042"/>
        <v/>
      </c>
      <c r="D33345" s="213" t="str">
        <f t="shared" si="1043"/>
        <v/>
      </c>
    </row>
    <row r="33346" spans="2:4" x14ac:dyDescent="0.3">
      <c r="B33346" s="211" t="str">
        <f t="shared" si="1042"/>
        <v/>
      </c>
      <c r="D33346" s="213" t="str">
        <f t="shared" si="1043"/>
        <v/>
      </c>
    </row>
    <row r="33347" spans="2:4" x14ac:dyDescent="0.3">
      <c r="B33347" s="211" t="str">
        <f t="shared" si="1042"/>
        <v/>
      </c>
      <c r="D33347" s="213" t="str">
        <f t="shared" si="1043"/>
        <v/>
      </c>
    </row>
    <row r="33348" spans="2:4" x14ac:dyDescent="0.3">
      <c r="B33348" s="211" t="str">
        <f t="shared" si="1042"/>
        <v/>
      </c>
      <c r="D33348" s="213" t="str">
        <f t="shared" si="1043"/>
        <v/>
      </c>
    </row>
    <row r="33349" spans="2:4" x14ac:dyDescent="0.3">
      <c r="B33349" s="211" t="str">
        <f t="shared" si="1042"/>
        <v/>
      </c>
      <c r="D33349" s="213" t="str">
        <f t="shared" si="1043"/>
        <v/>
      </c>
    </row>
    <row r="33350" spans="2:4" x14ac:dyDescent="0.3">
      <c r="B33350" s="211" t="str">
        <f t="shared" ref="B33350:B33413" si="1044">IF(NOT(ISBLANK(A33350)),INT(($B$2-A33350)/365.25),"")</f>
        <v/>
      </c>
      <c r="D33350" s="213" t="str">
        <f t="shared" ref="D33350:D33413" si="1045">_xlfn.IFNA(VLOOKUP(B33350,AgeGroups,2,TRUE),"")</f>
        <v/>
      </c>
    </row>
    <row r="33351" spans="2:4" x14ac:dyDescent="0.3">
      <c r="B33351" s="211" t="str">
        <f t="shared" si="1044"/>
        <v/>
      </c>
      <c r="D33351" s="213" t="str">
        <f t="shared" si="1045"/>
        <v/>
      </c>
    </row>
    <row r="33352" spans="2:4" x14ac:dyDescent="0.3">
      <c r="B33352" s="211" t="str">
        <f t="shared" si="1044"/>
        <v/>
      </c>
      <c r="D33352" s="213" t="str">
        <f t="shared" si="1045"/>
        <v/>
      </c>
    </row>
    <row r="33353" spans="2:4" x14ac:dyDescent="0.3">
      <c r="B33353" s="211" t="str">
        <f t="shared" si="1044"/>
        <v/>
      </c>
      <c r="D33353" s="213" t="str">
        <f t="shared" si="1045"/>
        <v/>
      </c>
    </row>
    <row r="33354" spans="2:4" x14ac:dyDescent="0.3">
      <c r="B33354" s="211" t="str">
        <f t="shared" si="1044"/>
        <v/>
      </c>
      <c r="D33354" s="213" t="str">
        <f t="shared" si="1045"/>
        <v/>
      </c>
    </row>
    <row r="33355" spans="2:4" x14ac:dyDescent="0.3">
      <c r="B33355" s="211" t="str">
        <f t="shared" si="1044"/>
        <v/>
      </c>
      <c r="D33355" s="213" t="str">
        <f t="shared" si="1045"/>
        <v/>
      </c>
    </row>
    <row r="33356" spans="2:4" x14ac:dyDescent="0.3">
      <c r="B33356" s="211" t="str">
        <f t="shared" si="1044"/>
        <v/>
      </c>
      <c r="D33356" s="213" t="str">
        <f t="shared" si="1045"/>
        <v/>
      </c>
    </row>
    <row r="33357" spans="2:4" x14ac:dyDescent="0.3">
      <c r="B33357" s="211" t="str">
        <f t="shared" si="1044"/>
        <v/>
      </c>
      <c r="D33357" s="213" t="str">
        <f t="shared" si="1045"/>
        <v/>
      </c>
    </row>
    <row r="33358" spans="2:4" x14ac:dyDescent="0.3">
      <c r="B33358" s="211" t="str">
        <f t="shared" si="1044"/>
        <v/>
      </c>
      <c r="D33358" s="213" t="str">
        <f t="shared" si="1045"/>
        <v/>
      </c>
    </row>
    <row r="33359" spans="2:4" x14ac:dyDescent="0.3">
      <c r="B33359" s="211" t="str">
        <f t="shared" si="1044"/>
        <v/>
      </c>
      <c r="D33359" s="213" t="str">
        <f t="shared" si="1045"/>
        <v/>
      </c>
    </row>
    <row r="33360" spans="2:4" x14ac:dyDescent="0.3">
      <c r="B33360" s="211" t="str">
        <f t="shared" si="1044"/>
        <v/>
      </c>
      <c r="D33360" s="213" t="str">
        <f t="shared" si="1045"/>
        <v/>
      </c>
    </row>
    <row r="33361" spans="2:4" x14ac:dyDescent="0.3">
      <c r="B33361" s="211" t="str">
        <f t="shared" si="1044"/>
        <v/>
      </c>
      <c r="D33361" s="213" t="str">
        <f t="shared" si="1045"/>
        <v/>
      </c>
    </row>
    <row r="33362" spans="2:4" x14ac:dyDescent="0.3">
      <c r="B33362" s="211" t="str">
        <f t="shared" si="1044"/>
        <v/>
      </c>
      <c r="D33362" s="213" t="str">
        <f t="shared" si="1045"/>
        <v/>
      </c>
    </row>
    <row r="33363" spans="2:4" x14ac:dyDescent="0.3">
      <c r="B33363" s="211" t="str">
        <f t="shared" si="1044"/>
        <v/>
      </c>
      <c r="D33363" s="213" t="str">
        <f t="shared" si="1045"/>
        <v/>
      </c>
    </row>
    <row r="33364" spans="2:4" x14ac:dyDescent="0.3">
      <c r="B33364" s="211" t="str">
        <f t="shared" si="1044"/>
        <v/>
      </c>
      <c r="D33364" s="213" t="str">
        <f t="shared" si="1045"/>
        <v/>
      </c>
    </row>
    <row r="33365" spans="2:4" x14ac:dyDescent="0.3">
      <c r="B33365" s="211" t="str">
        <f t="shared" si="1044"/>
        <v/>
      </c>
      <c r="D33365" s="213" t="str">
        <f t="shared" si="1045"/>
        <v/>
      </c>
    </row>
    <row r="33366" spans="2:4" x14ac:dyDescent="0.3">
      <c r="B33366" s="211" t="str">
        <f t="shared" si="1044"/>
        <v/>
      </c>
      <c r="D33366" s="213" t="str">
        <f t="shared" si="1045"/>
        <v/>
      </c>
    </row>
    <row r="33367" spans="2:4" x14ac:dyDescent="0.3">
      <c r="B33367" s="211" t="str">
        <f t="shared" si="1044"/>
        <v/>
      </c>
      <c r="D33367" s="213" t="str">
        <f t="shared" si="1045"/>
        <v/>
      </c>
    </row>
    <row r="33368" spans="2:4" x14ac:dyDescent="0.3">
      <c r="B33368" s="211" t="str">
        <f t="shared" si="1044"/>
        <v/>
      </c>
      <c r="D33368" s="213" t="str">
        <f t="shared" si="1045"/>
        <v/>
      </c>
    </row>
    <row r="33369" spans="2:4" x14ac:dyDescent="0.3">
      <c r="B33369" s="211" t="str">
        <f t="shared" si="1044"/>
        <v/>
      </c>
      <c r="D33369" s="213" t="str">
        <f t="shared" si="1045"/>
        <v/>
      </c>
    </row>
    <row r="33370" spans="2:4" x14ac:dyDescent="0.3">
      <c r="B33370" s="211" t="str">
        <f t="shared" si="1044"/>
        <v/>
      </c>
      <c r="D33370" s="213" t="str">
        <f t="shared" si="1045"/>
        <v/>
      </c>
    </row>
    <row r="33371" spans="2:4" x14ac:dyDescent="0.3">
      <c r="B33371" s="211" t="str">
        <f t="shared" si="1044"/>
        <v/>
      </c>
      <c r="D33371" s="213" t="str">
        <f t="shared" si="1045"/>
        <v/>
      </c>
    </row>
    <row r="33372" spans="2:4" x14ac:dyDescent="0.3">
      <c r="B33372" s="211" t="str">
        <f t="shared" si="1044"/>
        <v/>
      </c>
      <c r="D33372" s="213" t="str">
        <f t="shared" si="1045"/>
        <v/>
      </c>
    </row>
    <row r="33373" spans="2:4" x14ac:dyDescent="0.3">
      <c r="B33373" s="211" t="str">
        <f t="shared" si="1044"/>
        <v/>
      </c>
      <c r="D33373" s="213" t="str">
        <f t="shared" si="1045"/>
        <v/>
      </c>
    </row>
    <row r="33374" spans="2:4" x14ac:dyDescent="0.3">
      <c r="B33374" s="211" t="str">
        <f t="shared" si="1044"/>
        <v/>
      </c>
      <c r="D33374" s="213" t="str">
        <f t="shared" si="1045"/>
        <v/>
      </c>
    </row>
    <row r="33375" spans="2:4" x14ac:dyDescent="0.3">
      <c r="B33375" s="211" t="str">
        <f t="shared" si="1044"/>
        <v/>
      </c>
      <c r="D33375" s="213" t="str">
        <f t="shared" si="1045"/>
        <v/>
      </c>
    </row>
    <row r="33376" spans="2:4" x14ac:dyDescent="0.3">
      <c r="B33376" s="211" t="str">
        <f t="shared" si="1044"/>
        <v/>
      </c>
      <c r="D33376" s="213" t="str">
        <f t="shared" si="1045"/>
        <v/>
      </c>
    </row>
    <row r="33377" spans="2:4" x14ac:dyDescent="0.3">
      <c r="B33377" s="211" t="str">
        <f t="shared" si="1044"/>
        <v/>
      </c>
      <c r="D33377" s="213" t="str">
        <f t="shared" si="1045"/>
        <v/>
      </c>
    </row>
    <row r="33378" spans="2:4" x14ac:dyDescent="0.3">
      <c r="B33378" s="211" t="str">
        <f t="shared" si="1044"/>
        <v/>
      </c>
      <c r="D33378" s="213" t="str">
        <f t="shared" si="1045"/>
        <v/>
      </c>
    </row>
    <row r="33379" spans="2:4" x14ac:dyDescent="0.3">
      <c r="B33379" s="211" t="str">
        <f t="shared" si="1044"/>
        <v/>
      </c>
      <c r="D33379" s="213" t="str">
        <f t="shared" si="1045"/>
        <v/>
      </c>
    </row>
    <row r="33380" spans="2:4" x14ac:dyDescent="0.3">
      <c r="B33380" s="211" t="str">
        <f t="shared" si="1044"/>
        <v/>
      </c>
      <c r="D33380" s="213" t="str">
        <f t="shared" si="1045"/>
        <v/>
      </c>
    </row>
    <row r="33381" spans="2:4" x14ac:dyDescent="0.3">
      <c r="B33381" s="211" t="str">
        <f t="shared" si="1044"/>
        <v/>
      </c>
      <c r="D33381" s="213" t="str">
        <f t="shared" si="1045"/>
        <v/>
      </c>
    </row>
    <row r="33382" spans="2:4" x14ac:dyDescent="0.3">
      <c r="B33382" s="211" t="str">
        <f t="shared" si="1044"/>
        <v/>
      </c>
      <c r="D33382" s="213" t="str">
        <f t="shared" si="1045"/>
        <v/>
      </c>
    </row>
    <row r="33383" spans="2:4" x14ac:dyDescent="0.3">
      <c r="B33383" s="211" t="str">
        <f t="shared" si="1044"/>
        <v/>
      </c>
      <c r="D33383" s="213" t="str">
        <f t="shared" si="1045"/>
        <v/>
      </c>
    </row>
    <row r="33384" spans="2:4" x14ac:dyDescent="0.3">
      <c r="B33384" s="211" t="str">
        <f t="shared" si="1044"/>
        <v/>
      </c>
      <c r="D33384" s="213" t="str">
        <f t="shared" si="1045"/>
        <v/>
      </c>
    </row>
    <row r="33385" spans="2:4" x14ac:dyDescent="0.3">
      <c r="B33385" s="211" t="str">
        <f t="shared" si="1044"/>
        <v/>
      </c>
      <c r="D33385" s="213" t="str">
        <f t="shared" si="1045"/>
        <v/>
      </c>
    </row>
    <row r="33386" spans="2:4" x14ac:dyDescent="0.3">
      <c r="B33386" s="211" t="str">
        <f t="shared" si="1044"/>
        <v/>
      </c>
      <c r="D33386" s="213" t="str">
        <f t="shared" si="1045"/>
        <v/>
      </c>
    </row>
    <row r="33387" spans="2:4" x14ac:dyDescent="0.3">
      <c r="B33387" s="211" t="str">
        <f t="shared" si="1044"/>
        <v/>
      </c>
      <c r="D33387" s="213" t="str">
        <f t="shared" si="1045"/>
        <v/>
      </c>
    </row>
    <row r="33388" spans="2:4" x14ac:dyDescent="0.3">
      <c r="B33388" s="211" t="str">
        <f t="shared" si="1044"/>
        <v/>
      </c>
      <c r="D33388" s="213" t="str">
        <f t="shared" si="1045"/>
        <v/>
      </c>
    </row>
    <row r="33389" spans="2:4" x14ac:dyDescent="0.3">
      <c r="B33389" s="211" t="str">
        <f t="shared" si="1044"/>
        <v/>
      </c>
      <c r="D33389" s="213" t="str">
        <f t="shared" si="1045"/>
        <v/>
      </c>
    </row>
    <row r="33390" spans="2:4" x14ac:dyDescent="0.3">
      <c r="B33390" s="211" t="str">
        <f t="shared" si="1044"/>
        <v/>
      </c>
      <c r="D33390" s="213" t="str">
        <f t="shared" si="1045"/>
        <v/>
      </c>
    </row>
    <row r="33391" spans="2:4" x14ac:dyDescent="0.3">
      <c r="B33391" s="211" t="str">
        <f t="shared" si="1044"/>
        <v/>
      </c>
      <c r="D33391" s="213" t="str">
        <f t="shared" si="1045"/>
        <v/>
      </c>
    </row>
    <row r="33392" spans="2:4" x14ac:dyDescent="0.3">
      <c r="B33392" s="211" t="str">
        <f t="shared" si="1044"/>
        <v/>
      </c>
      <c r="D33392" s="213" t="str">
        <f t="shared" si="1045"/>
        <v/>
      </c>
    </row>
    <row r="33393" spans="2:4" x14ac:dyDescent="0.3">
      <c r="B33393" s="211" t="str">
        <f t="shared" si="1044"/>
        <v/>
      </c>
      <c r="D33393" s="213" t="str">
        <f t="shared" si="1045"/>
        <v/>
      </c>
    </row>
    <row r="33394" spans="2:4" x14ac:dyDescent="0.3">
      <c r="B33394" s="211" t="str">
        <f t="shared" si="1044"/>
        <v/>
      </c>
      <c r="D33394" s="213" t="str">
        <f t="shared" si="1045"/>
        <v/>
      </c>
    </row>
    <row r="33395" spans="2:4" x14ac:dyDescent="0.3">
      <c r="B33395" s="211" t="str">
        <f t="shared" si="1044"/>
        <v/>
      </c>
      <c r="D33395" s="213" t="str">
        <f t="shared" si="1045"/>
        <v/>
      </c>
    </row>
    <row r="33396" spans="2:4" x14ac:dyDescent="0.3">
      <c r="B33396" s="211" t="str">
        <f t="shared" si="1044"/>
        <v/>
      </c>
      <c r="D33396" s="213" t="str">
        <f t="shared" si="1045"/>
        <v/>
      </c>
    </row>
    <row r="33397" spans="2:4" x14ac:dyDescent="0.3">
      <c r="B33397" s="211" t="str">
        <f t="shared" si="1044"/>
        <v/>
      </c>
      <c r="D33397" s="213" t="str">
        <f t="shared" si="1045"/>
        <v/>
      </c>
    </row>
    <row r="33398" spans="2:4" x14ac:dyDescent="0.3">
      <c r="B33398" s="211" t="str">
        <f t="shared" si="1044"/>
        <v/>
      </c>
      <c r="D33398" s="213" t="str">
        <f t="shared" si="1045"/>
        <v/>
      </c>
    </row>
    <row r="33399" spans="2:4" x14ac:dyDescent="0.3">
      <c r="B33399" s="211" t="str">
        <f t="shared" si="1044"/>
        <v/>
      </c>
      <c r="D33399" s="213" t="str">
        <f t="shared" si="1045"/>
        <v/>
      </c>
    </row>
    <row r="33400" spans="2:4" x14ac:dyDescent="0.3">
      <c r="B33400" s="211" t="str">
        <f t="shared" si="1044"/>
        <v/>
      </c>
      <c r="D33400" s="213" t="str">
        <f t="shared" si="1045"/>
        <v/>
      </c>
    </row>
    <row r="33401" spans="2:4" x14ac:dyDescent="0.3">
      <c r="B33401" s="211" t="str">
        <f t="shared" si="1044"/>
        <v/>
      </c>
      <c r="D33401" s="213" t="str">
        <f t="shared" si="1045"/>
        <v/>
      </c>
    </row>
    <row r="33402" spans="2:4" x14ac:dyDescent="0.3">
      <c r="B33402" s="211" t="str">
        <f t="shared" si="1044"/>
        <v/>
      </c>
      <c r="D33402" s="213" t="str">
        <f t="shared" si="1045"/>
        <v/>
      </c>
    </row>
    <row r="33403" spans="2:4" x14ac:dyDescent="0.3">
      <c r="B33403" s="211" t="str">
        <f t="shared" si="1044"/>
        <v/>
      </c>
      <c r="D33403" s="213" t="str">
        <f t="shared" si="1045"/>
        <v/>
      </c>
    </row>
    <row r="33404" spans="2:4" x14ac:dyDescent="0.3">
      <c r="B33404" s="211" t="str">
        <f t="shared" si="1044"/>
        <v/>
      </c>
      <c r="D33404" s="213" t="str">
        <f t="shared" si="1045"/>
        <v/>
      </c>
    </row>
    <row r="33405" spans="2:4" x14ac:dyDescent="0.3">
      <c r="B33405" s="211" t="str">
        <f t="shared" si="1044"/>
        <v/>
      </c>
      <c r="D33405" s="213" t="str">
        <f t="shared" si="1045"/>
        <v/>
      </c>
    </row>
    <row r="33406" spans="2:4" x14ac:dyDescent="0.3">
      <c r="B33406" s="211" t="str">
        <f t="shared" si="1044"/>
        <v/>
      </c>
      <c r="D33406" s="213" t="str">
        <f t="shared" si="1045"/>
        <v/>
      </c>
    </row>
    <row r="33407" spans="2:4" x14ac:dyDescent="0.3">
      <c r="B33407" s="211" t="str">
        <f t="shared" si="1044"/>
        <v/>
      </c>
      <c r="D33407" s="213" t="str">
        <f t="shared" si="1045"/>
        <v/>
      </c>
    </row>
    <row r="33408" spans="2:4" x14ac:dyDescent="0.3">
      <c r="B33408" s="211" t="str">
        <f t="shared" si="1044"/>
        <v/>
      </c>
      <c r="D33408" s="213" t="str">
        <f t="shared" si="1045"/>
        <v/>
      </c>
    </row>
    <row r="33409" spans="2:4" x14ac:dyDescent="0.3">
      <c r="B33409" s="211" t="str">
        <f t="shared" si="1044"/>
        <v/>
      </c>
      <c r="D33409" s="213" t="str">
        <f t="shared" si="1045"/>
        <v/>
      </c>
    </row>
    <row r="33410" spans="2:4" x14ac:dyDescent="0.3">
      <c r="B33410" s="211" t="str">
        <f t="shared" si="1044"/>
        <v/>
      </c>
      <c r="D33410" s="213" t="str">
        <f t="shared" si="1045"/>
        <v/>
      </c>
    </row>
    <row r="33411" spans="2:4" x14ac:dyDescent="0.3">
      <c r="B33411" s="211" t="str">
        <f t="shared" si="1044"/>
        <v/>
      </c>
      <c r="D33411" s="213" t="str">
        <f t="shared" si="1045"/>
        <v/>
      </c>
    </row>
    <row r="33412" spans="2:4" x14ac:dyDescent="0.3">
      <c r="B33412" s="211" t="str">
        <f t="shared" si="1044"/>
        <v/>
      </c>
      <c r="D33412" s="213" t="str">
        <f t="shared" si="1045"/>
        <v/>
      </c>
    </row>
    <row r="33413" spans="2:4" x14ac:dyDescent="0.3">
      <c r="B33413" s="211" t="str">
        <f t="shared" si="1044"/>
        <v/>
      </c>
      <c r="D33413" s="213" t="str">
        <f t="shared" si="1045"/>
        <v/>
      </c>
    </row>
    <row r="33414" spans="2:4" x14ac:dyDescent="0.3">
      <c r="B33414" s="211" t="str">
        <f t="shared" ref="B33414:B33477" si="1046">IF(NOT(ISBLANK(A33414)),INT(($B$2-A33414)/365.25),"")</f>
        <v/>
      </c>
      <c r="D33414" s="213" t="str">
        <f t="shared" ref="D33414:D33477" si="1047">_xlfn.IFNA(VLOOKUP(B33414,AgeGroups,2,TRUE),"")</f>
        <v/>
      </c>
    </row>
    <row r="33415" spans="2:4" x14ac:dyDescent="0.3">
      <c r="B33415" s="211" t="str">
        <f t="shared" si="1046"/>
        <v/>
      </c>
      <c r="D33415" s="213" t="str">
        <f t="shared" si="1047"/>
        <v/>
      </c>
    </row>
    <row r="33416" spans="2:4" x14ac:dyDescent="0.3">
      <c r="B33416" s="211" t="str">
        <f t="shared" si="1046"/>
        <v/>
      </c>
      <c r="D33416" s="213" t="str">
        <f t="shared" si="1047"/>
        <v/>
      </c>
    </row>
    <row r="33417" spans="2:4" x14ac:dyDescent="0.3">
      <c r="B33417" s="211" t="str">
        <f t="shared" si="1046"/>
        <v/>
      </c>
      <c r="D33417" s="213" t="str">
        <f t="shared" si="1047"/>
        <v/>
      </c>
    </row>
    <row r="33418" spans="2:4" x14ac:dyDescent="0.3">
      <c r="B33418" s="211" t="str">
        <f t="shared" si="1046"/>
        <v/>
      </c>
      <c r="D33418" s="213" t="str">
        <f t="shared" si="1047"/>
        <v/>
      </c>
    </row>
    <row r="33419" spans="2:4" x14ac:dyDescent="0.3">
      <c r="B33419" s="211" t="str">
        <f t="shared" si="1046"/>
        <v/>
      </c>
      <c r="D33419" s="213" t="str">
        <f t="shared" si="1047"/>
        <v/>
      </c>
    </row>
    <row r="33420" spans="2:4" x14ac:dyDescent="0.3">
      <c r="B33420" s="211" t="str">
        <f t="shared" si="1046"/>
        <v/>
      </c>
      <c r="D33420" s="213" t="str">
        <f t="shared" si="1047"/>
        <v/>
      </c>
    </row>
    <row r="33421" spans="2:4" x14ac:dyDescent="0.3">
      <c r="B33421" s="211" t="str">
        <f t="shared" si="1046"/>
        <v/>
      </c>
      <c r="D33421" s="213" t="str">
        <f t="shared" si="1047"/>
        <v/>
      </c>
    </row>
    <row r="33422" spans="2:4" x14ac:dyDescent="0.3">
      <c r="B33422" s="211" t="str">
        <f t="shared" si="1046"/>
        <v/>
      </c>
      <c r="D33422" s="213" t="str">
        <f t="shared" si="1047"/>
        <v/>
      </c>
    </row>
    <row r="33423" spans="2:4" x14ac:dyDescent="0.3">
      <c r="B33423" s="211" t="str">
        <f t="shared" si="1046"/>
        <v/>
      </c>
      <c r="D33423" s="213" t="str">
        <f t="shared" si="1047"/>
        <v/>
      </c>
    </row>
    <row r="33424" spans="2:4" x14ac:dyDescent="0.3">
      <c r="B33424" s="211" t="str">
        <f t="shared" si="1046"/>
        <v/>
      </c>
      <c r="D33424" s="213" t="str">
        <f t="shared" si="1047"/>
        <v/>
      </c>
    </row>
    <row r="33425" spans="2:4" x14ac:dyDescent="0.3">
      <c r="B33425" s="211" t="str">
        <f t="shared" si="1046"/>
        <v/>
      </c>
      <c r="D33425" s="213" t="str">
        <f t="shared" si="1047"/>
        <v/>
      </c>
    </row>
    <row r="33426" spans="2:4" x14ac:dyDescent="0.3">
      <c r="B33426" s="211" t="str">
        <f t="shared" si="1046"/>
        <v/>
      </c>
      <c r="D33426" s="213" t="str">
        <f t="shared" si="1047"/>
        <v/>
      </c>
    </row>
    <row r="33427" spans="2:4" x14ac:dyDescent="0.3">
      <c r="B33427" s="211" t="str">
        <f t="shared" si="1046"/>
        <v/>
      </c>
      <c r="D33427" s="213" t="str">
        <f t="shared" si="1047"/>
        <v/>
      </c>
    </row>
    <row r="33428" spans="2:4" x14ac:dyDescent="0.3">
      <c r="B33428" s="211" t="str">
        <f t="shared" si="1046"/>
        <v/>
      </c>
      <c r="D33428" s="213" t="str">
        <f t="shared" si="1047"/>
        <v/>
      </c>
    </row>
    <row r="33429" spans="2:4" x14ac:dyDescent="0.3">
      <c r="B33429" s="211" t="str">
        <f t="shared" si="1046"/>
        <v/>
      </c>
      <c r="D33429" s="213" t="str">
        <f t="shared" si="1047"/>
        <v/>
      </c>
    </row>
    <row r="33430" spans="2:4" x14ac:dyDescent="0.3">
      <c r="B33430" s="211" t="str">
        <f t="shared" si="1046"/>
        <v/>
      </c>
      <c r="D33430" s="213" t="str">
        <f t="shared" si="1047"/>
        <v/>
      </c>
    </row>
    <row r="33431" spans="2:4" x14ac:dyDescent="0.3">
      <c r="B33431" s="211" t="str">
        <f t="shared" si="1046"/>
        <v/>
      </c>
      <c r="D33431" s="213" t="str">
        <f t="shared" si="1047"/>
        <v/>
      </c>
    </row>
    <row r="33432" spans="2:4" x14ac:dyDescent="0.3">
      <c r="B33432" s="211" t="str">
        <f t="shared" si="1046"/>
        <v/>
      </c>
      <c r="D33432" s="213" t="str">
        <f t="shared" si="1047"/>
        <v/>
      </c>
    </row>
    <row r="33433" spans="2:4" x14ac:dyDescent="0.3">
      <c r="B33433" s="211" t="str">
        <f t="shared" si="1046"/>
        <v/>
      </c>
      <c r="D33433" s="213" t="str">
        <f t="shared" si="1047"/>
        <v/>
      </c>
    </row>
    <row r="33434" spans="2:4" x14ac:dyDescent="0.3">
      <c r="B33434" s="211" t="str">
        <f t="shared" si="1046"/>
        <v/>
      </c>
      <c r="D33434" s="213" t="str">
        <f t="shared" si="1047"/>
        <v/>
      </c>
    </row>
    <row r="33435" spans="2:4" x14ac:dyDescent="0.3">
      <c r="B33435" s="211" t="str">
        <f t="shared" si="1046"/>
        <v/>
      </c>
      <c r="D33435" s="213" t="str">
        <f t="shared" si="1047"/>
        <v/>
      </c>
    </row>
    <row r="33436" spans="2:4" x14ac:dyDescent="0.3">
      <c r="B33436" s="211" t="str">
        <f t="shared" si="1046"/>
        <v/>
      </c>
      <c r="D33436" s="213" t="str">
        <f t="shared" si="1047"/>
        <v/>
      </c>
    </row>
    <row r="33437" spans="2:4" x14ac:dyDescent="0.3">
      <c r="B33437" s="211" t="str">
        <f t="shared" si="1046"/>
        <v/>
      </c>
      <c r="D33437" s="213" t="str">
        <f t="shared" si="1047"/>
        <v/>
      </c>
    </row>
    <row r="33438" spans="2:4" x14ac:dyDescent="0.3">
      <c r="B33438" s="211" t="str">
        <f t="shared" si="1046"/>
        <v/>
      </c>
      <c r="D33438" s="213" t="str">
        <f t="shared" si="1047"/>
        <v/>
      </c>
    </row>
    <row r="33439" spans="2:4" x14ac:dyDescent="0.3">
      <c r="B33439" s="211" t="str">
        <f t="shared" si="1046"/>
        <v/>
      </c>
      <c r="D33439" s="213" t="str">
        <f t="shared" si="1047"/>
        <v/>
      </c>
    </row>
    <row r="33440" spans="2:4" x14ac:dyDescent="0.3">
      <c r="B33440" s="211" t="str">
        <f t="shared" si="1046"/>
        <v/>
      </c>
      <c r="D33440" s="213" t="str">
        <f t="shared" si="1047"/>
        <v/>
      </c>
    </row>
    <row r="33441" spans="2:4" x14ac:dyDescent="0.3">
      <c r="B33441" s="211" t="str">
        <f t="shared" si="1046"/>
        <v/>
      </c>
      <c r="D33441" s="213" t="str">
        <f t="shared" si="1047"/>
        <v/>
      </c>
    </row>
    <row r="33442" spans="2:4" x14ac:dyDescent="0.3">
      <c r="B33442" s="211" t="str">
        <f t="shared" si="1046"/>
        <v/>
      </c>
      <c r="D33442" s="213" t="str">
        <f t="shared" si="1047"/>
        <v/>
      </c>
    </row>
    <row r="33443" spans="2:4" x14ac:dyDescent="0.3">
      <c r="B33443" s="211" t="str">
        <f t="shared" si="1046"/>
        <v/>
      </c>
      <c r="D33443" s="213" t="str">
        <f t="shared" si="1047"/>
        <v/>
      </c>
    </row>
    <row r="33444" spans="2:4" x14ac:dyDescent="0.3">
      <c r="B33444" s="211" t="str">
        <f t="shared" si="1046"/>
        <v/>
      </c>
      <c r="D33444" s="213" t="str">
        <f t="shared" si="1047"/>
        <v/>
      </c>
    </row>
    <row r="33445" spans="2:4" x14ac:dyDescent="0.3">
      <c r="B33445" s="211" t="str">
        <f t="shared" si="1046"/>
        <v/>
      </c>
      <c r="D33445" s="213" t="str">
        <f t="shared" si="1047"/>
        <v/>
      </c>
    </row>
    <row r="33446" spans="2:4" x14ac:dyDescent="0.3">
      <c r="B33446" s="211" t="str">
        <f t="shared" si="1046"/>
        <v/>
      </c>
      <c r="D33446" s="213" t="str">
        <f t="shared" si="1047"/>
        <v/>
      </c>
    </row>
    <row r="33447" spans="2:4" x14ac:dyDescent="0.3">
      <c r="B33447" s="211" t="str">
        <f t="shared" si="1046"/>
        <v/>
      </c>
      <c r="D33447" s="213" t="str">
        <f t="shared" si="1047"/>
        <v/>
      </c>
    </row>
    <row r="33448" spans="2:4" x14ac:dyDescent="0.3">
      <c r="B33448" s="211" t="str">
        <f t="shared" si="1046"/>
        <v/>
      </c>
      <c r="D33448" s="213" t="str">
        <f t="shared" si="1047"/>
        <v/>
      </c>
    </row>
    <row r="33449" spans="2:4" x14ac:dyDescent="0.3">
      <c r="B33449" s="211" t="str">
        <f t="shared" si="1046"/>
        <v/>
      </c>
      <c r="D33449" s="213" t="str">
        <f t="shared" si="1047"/>
        <v/>
      </c>
    </row>
    <row r="33450" spans="2:4" x14ac:dyDescent="0.3">
      <c r="B33450" s="211" t="str">
        <f t="shared" si="1046"/>
        <v/>
      </c>
      <c r="D33450" s="213" t="str">
        <f t="shared" si="1047"/>
        <v/>
      </c>
    </row>
    <row r="33451" spans="2:4" x14ac:dyDescent="0.3">
      <c r="B33451" s="211" t="str">
        <f t="shared" si="1046"/>
        <v/>
      </c>
      <c r="D33451" s="213" t="str">
        <f t="shared" si="1047"/>
        <v/>
      </c>
    </row>
    <row r="33452" spans="2:4" x14ac:dyDescent="0.3">
      <c r="B33452" s="211" t="str">
        <f t="shared" si="1046"/>
        <v/>
      </c>
      <c r="D33452" s="213" t="str">
        <f t="shared" si="1047"/>
        <v/>
      </c>
    </row>
    <row r="33453" spans="2:4" x14ac:dyDescent="0.3">
      <c r="B33453" s="211" t="str">
        <f t="shared" si="1046"/>
        <v/>
      </c>
      <c r="D33453" s="213" t="str">
        <f t="shared" si="1047"/>
        <v/>
      </c>
    </row>
    <row r="33454" spans="2:4" x14ac:dyDescent="0.3">
      <c r="B33454" s="211" t="str">
        <f t="shared" si="1046"/>
        <v/>
      </c>
      <c r="D33454" s="213" t="str">
        <f t="shared" si="1047"/>
        <v/>
      </c>
    </row>
    <row r="33455" spans="2:4" x14ac:dyDescent="0.3">
      <c r="B33455" s="211" t="str">
        <f t="shared" si="1046"/>
        <v/>
      </c>
      <c r="D33455" s="213" t="str">
        <f t="shared" si="1047"/>
        <v/>
      </c>
    </row>
    <row r="33456" spans="2:4" x14ac:dyDescent="0.3">
      <c r="B33456" s="211" t="str">
        <f t="shared" si="1046"/>
        <v/>
      </c>
      <c r="D33456" s="213" t="str">
        <f t="shared" si="1047"/>
        <v/>
      </c>
    </row>
    <row r="33457" spans="2:4" x14ac:dyDescent="0.3">
      <c r="B33457" s="211" t="str">
        <f t="shared" si="1046"/>
        <v/>
      </c>
      <c r="D33457" s="213" t="str">
        <f t="shared" si="1047"/>
        <v/>
      </c>
    </row>
    <row r="33458" spans="2:4" x14ac:dyDescent="0.3">
      <c r="B33458" s="211" t="str">
        <f t="shared" si="1046"/>
        <v/>
      </c>
      <c r="D33458" s="213" t="str">
        <f t="shared" si="1047"/>
        <v/>
      </c>
    </row>
    <row r="33459" spans="2:4" x14ac:dyDescent="0.3">
      <c r="B33459" s="211" t="str">
        <f t="shared" si="1046"/>
        <v/>
      </c>
      <c r="D33459" s="213" t="str">
        <f t="shared" si="1047"/>
        <v/>
      </c>
    </row>
    <row r="33460" spans="2:4" x14ac:dyDescent="0.3">
      <c r="B33460" s="211" t="str">
        <f t="shared" si="1046"/>
        <v/>
      </c>
      <c r="D33460" s="213" t="str">
        <f t="shared" si="1047"/>
        <v/>
      </c>
    </row>
    <row r="33461" spans="2:4" x14ac:dyDescent="0.3">
      <c r="B33461" s="211" t="str">
        <f t="shared" si="1046"/>
        <v/>
      </c>
      <c r="D33461" s="213" t="str">
        <f t="shared" si="1047"/>
        <v/>
      </c>
    </row>
    <row r="33462" spans="2:4" x14ac:dyDescent="0.3">
      <c r="B33462" s="211" t="str">
        <f t="shared" si="1046"/>
        <v/>
      </c>
      <c r="D33462" s="213" t="str">
        <f t="shared" si="1047"/>
        <v/>
      </c>
    </row>
    <row r="33463" spans="2:4" x14ac:dyDescent="0.3">
      <c r="B33463" s="211" t="str">
        <f t="shared" si="1046"/>
        <v/>
      </c>
      <c r="D33463" s="213" t="str">
        <f t="shared" si="1047"/>
        <v/>
      </c>
    </row>
    <row r="33464" spans="2:4" x14ac:dyDescent="0.3">
      <c r="B33464" s="211" t="str">
        <f t="shared" si="1046"/>
        <v/>
      </c>
      <c r="D33464" s="213" t="str">
        <f t="shared" si="1047"/>
        <v/>
      </c>
    </row>
    <row r="33465" spans="2:4" x14ac:dyDescent="0.3">
      <c r="B33465" s="211" t="str">
        <f t="shared" si="1046"/>
        <v/>
      </c>
      <c r="D33465" s="213" t="str">
        <f t="shared" si="1047"/>
        <v/>
      </c>
    </row>
    <row r="33466" spans="2:4" x14ac:dyDescent="0.3">
      <c r="B33466" s="211" t="str">
        <f t="shared" si="1046"/>
        <v/>
      </c>
      <c r="D33466" s="213" t="str">
        <f t="shared" si="1047"/>
        <v/>
      </c>
    </row>
    <row r="33467" spans="2:4" x14ac:dyDescent="0.3">
      <c r="B33467" s="211" t="str">
        <f t="shared" si="1046"/>
        <v/>
      </c>
      <c r="D33467" s="213" t="str">
        <f t="shared" si="1047"/>
        <v/>
      </c>
    </row>
    <row r="33468" spans="2:4" x14ac:dyDescent="0.3">
      <c r="B33468" s="211" t="str">
        <f t="shared" si="1046"/>
        <v/>
      </c>
      <c r="D33468" s="213" t="str">
        <f t="shared" si="1047"/>
        <v/>
      </c>
    </row>
    <row r="33469" spans="2:4" x14ac:dyDescent="0.3">
      <c r="B33469" s="211" t="str">
        <f t="shared" si="1046"/>
        <v/>
      </c>
      <c r="D33469" s="213" t="str">
        <f t="shared" si="1047"/>
        <v/>
      </c>
    </row>
    <row r="33470" spans="2:4" x14ac:dyDescent="0.3">
      <c r="B33470" s="211" t="str">
        <f t="shared" si="1046"/>
        <v/>
      </c>
      <c r="D33470" s="213" t="str">
        <f t="shared" si="1047"/>
        <v/>
      </c>
    </row>
    <row r="33471" spans="2:4" x14ac:dyDescent="0.3">
      <c r="B33471" s="211" t="str">
        <f t="shared" si="1046"/>
        <v/>
      </c>
      <c r="D33471" s="213" t="str">
        <f t="shared" si="1047"/>
        <v/>
      </c>
    </row>
    <row r="33472" spans="2:4" x14ac:dyDescent="0.3">
      <c r="B33472" s="211" t="str">
        <f t="shared" si="1046"/>
        <v/>
      </c>
      <c r="D33472" s="213" t="str">
        <f t="shared" si="1047"/>
        <v/>
      </c>
    </row>
    <row r="33473" spans="2:4" x14ac:dyDescent="0.3">
      <c r="B33473" s="211" t="str">
        <f t="shared" si="1046"/>
        <v/>
      </c>
      <c r="D33473" s="213" t="str">
        <f t="shared" si="1047"/>
        <v/>
      </c>
    </row>
    <row r="33474" spans="2:4" x14ac:dyDescent="0.3">
      <c r="B33474" s="211" t="str">
        <f t="shared" si="1046"/>
        <v/>
      </c>
      <c r="D33474" s="213" t="str">
        <f t="shared" si="1047"/>
        <v/>
      </c>
    </row>
    <row r="33475" spans="2:4" x14ac:dyDescent="0.3">
      <c r="B33475" s="211" t="str">
        <f t="shared" si="1046"/>
        <v/>
      </c>
      <c r="D33475" s="213" t="str">
        <f t="shared" si="1047"/>
        <v/>
      </c>
    </row>
    <row r="33476" spans="2:4" x14ac:dyDescent="0.3">
      <c r="B33476" s="211" t="str">
        <f t="shared" si="1046"/>
        <v/>
      </c>
      <c r="D33476" s="213" t="str">
        <f t="shared" si="1047"/>
        <v/>
      </c>
    </row>
    <row r="33477" spans="2:4" x14ac:dyDescent="0.3">
      <c r="B33477" s="211" t="str">
        <f t="shared" si="1046"/>
        <v/>
      </c>
      <c r="D33477" s="213" t="str">
        <f t="shared" si="1047"/>
        <v/>
      </c>
    </row>
    <row r="33478" spans="2:4" x14ac:dyDescent="0.3">
      <c r="B33478" s="211" t="str">
        <f t="shared" ref="B33478:B33541" si="1048">IF(NOT(ISBLANK(A33478)),INT(($B$2-A33478)/365.25),"")</f>
        <v/>
      </c>
      <c r="D33478" s="213" t="str">
        <f t="shared" ref="D33478:D33541" si="1049">_xlfn.IFNA(VLOOKUP(B33478,AgeGroups,2,TRUE),"")</f>
        <v/>
      </c>
    </row>
    <row r="33479" spans="2:4" x14ac:dyDescent="0.3">
      <c r="B33479" s="211" t="str">
        <f t="shared" si="1048"/>
        <v/>
      </c>
      <c r="D33479" s="213" t="str">
        <f t="shared" si="1049"/>
        <v/>
      </c>
    </row>
    <row r="33480" spans="2:4" x14ac:dyDescent="0.3">
      <c r="B33480" s="211" t="str">
        <f t="shared" si="1048"/>
        <v/>
      </c>
      <c r="D33480" s="213" t="str">
        <f t="shared" si="1049"/>
        <v/>
      </c>
    </row>
    <row r="33481" spans="2:4" x14ac:dyDescent="0.3">
      <c r="B33481" s="211" t="str">
        <f t="shared" si="1048"/>
        <v/>
      </c>
      <c r="D33481" s="213" t="str">
        <f t="shared" si="1049"/>
        <v/>
      </c>
    </row>
    <row r="33482" spans="2:4" x14ac:dyDescent="0.3">
      <c r="B33482" s="211" t="str">
        <f t="shared" si="1048"/>
        <v/>
      </c>
      <c r="D33482" s="213" t="str">
        <f t="shared" si="1049"/>
        <v/>
      </c>
    </row>
    <row r="33483" spans="2:4" x14ac:dyDescent="0.3">
      <c r="B33483" s="211" t="str">
        <f t="shared" si="1048"/>
        <v/>
      </c>
      <c r="D33483" s="213" t="str">
        <f t="shared" si="1049"/>
        <v/>
      </c>
    </row>
    <row r="33484" spans="2:4" x14ac:dyDescent="0.3">
      <c r="B33484" s="211" t="str">
        <f t="shared" si="1048"/>
        <v/>
      </c>
      <c r="D33484" s="213" t="str">
        <f t="shared" si="1049"/>
        <v/>
      </c>
    </row>
    <row r="33485" spans="2:4" x14ac:dyDescent="0.3">
      <c r="B33485" s="211" t="str">
        <f t="shared" si="1048"/>
        <v/>
      </c>
      <c r="D33485" s="213" t="str">
        <f t="shared" si="1049"/>
        <v/>
      </c>
    </row>
    <row r="33486" spans="2:4" x14ac:dyDescent="0.3">
      <c r="B33486" s="211" t="str">
        <f t="shared" si="1048"/>
        <v/>
      </c>
      <c r="D33486" s="213" t="str">
        <f t="shared" si="1049"/>
        <v/>
      </c>
    </row>
    <row r="33487" spans="2:4" x14ac:dyDescent="0.3">
      <c r="B33487" s="211" t="str">
        <f t="shared" si="1048"/>
        <v/>
      </c>
      <c r="D33487" s="213" t="str">
        <f t="shared" si="1049"/>
        <v/>
      </c>
    </row>
    <row r="33488" spans="2:4" x14ac:dyDescent="0.3">
      <c r="B33488" s="211" t="str">
        <f t="shared" si="1048"/>
        <v/>
      </c>
      <c r="D33488" s="213" t="str">
        <f t="shared" si="1049"/>
        <v/>
      </c>
    </row>
    <row r="33489" spans="2:4" x14ac:dyDescent="0.3">
      <c r="B33489" s="211" t="str">
        <f t="shared" si="1048"/>
        <v/>
      </c>
      <c r="D33489" s="213" t="str">
        <f t="shared" si="1049"/>
        <v/>
      </c>
    </row>
    <row r="33490" spans="2:4" x14ac:dyDescent="0.3">
      <c r="B33490" s="211" t="str">
        <f t="shared" si="1048"/>
        <v/>
      </c>
      <c r="D33490" s="213" t="str">
        <f t="shared" si="1049"/>
        <v/>
      </c>
    </row>
    <row r="33491" spans="2:4" x14ac:dyDescent="0.3">
      <c r="B33491" s="211" t="str">
        <f t="shared" si="1048"/>
        <v/>
      </c>
      <c r="D33491" s="213" t="str">
        <f t="shared" si="1049"/>
        <v/>
      </c>
    </row>
    <row r="33492" spans="2:4" x14ac:dyDescent="0.3">
      <c r="B33492" s="211" t="str">
        <f t="shared" si="1048"/>
        <v/>
      </c>
      <c r="D33492" s="213" t="str">
        <f t="shared" si="1049"/>
        <v/>
      </c>
    </row>
    <row r="33493" spans="2:4" x14ac:dyDescent="0.3">
      <c r="B33493" s="211" t="str">
        <f t="shared" si="1048"/>
        <v/>
      </c>
      <c r="D33493" s="213" t="str">
        <f t="shared" si="1049"/>
        <v/>
      </c>
    </row>
    <row r="33494" spans="2:4" x14ac:dyDescent="0.3">
      <c r="B33494" s="211" t="str">
        <f t="shared" si="1048"/>
        <v/>
      </c>
      <c r="D33494" s="213" t="str">
        <f t="shared" si="1049"/>
        <v/>
      </c>
    </row>
    <row r="33495" spans="2:4" x14ac:dyDescent="0.3">
      <c r="B33495" s="211" t="str">
        <f t="shared" si="1048"/>
        <v/>
      </c>
      <c r="D33495" s="213" t="str">
        <f t="shared" si="1049"/>
        <v/>
      </c>
    </row>
    <row r="33496" spans="2:4" x14ac:dyDescent="0.3">
      <c r="B33496" s="211" t="str">
        <f t="shared" si="1048"/>
        <v/>
      </c>
      <c r="D33496" s="213" t="str">
        <f t="shared" si="1049"/>
        <v/>
      </c>
    </row>
    <row r="33497" spans="2:4" x14ac:dyDescent="0.3">
      <c r="B33497" s="211" t="str">
        <f t="shared" si="1048"/>
        <v/>
      </c>
      <c r="D33497" s="213" t="str">
        <f t="shared" si="1049"/>
        <v/>
      </c>
    </row>
    <row r="33498" spans="2:4" x14ac:dyDescent="0.3">
      <c r="B33498" s="211" t="str">
        <f t="shared" si="1048"/>
        <v/>
      </c>
      <c r="D33498" s="213" t="str">
        <f t="shared" si="1049"/>
        <v/>
      </c>
    </row>
    <row r="33499" spans="2:4" x14ac:dyDescent="0.3">
      <c r="B33499" s="211" t="str">
        <f t="shared" si="1048"/>
        <v/>
      </c>
      <c r="D33499" s="213" t="str">
        <f t="shared" si="1049"/>
        <v/>
      </c>
    </row>
    <row r="33500" spans="2:4" x14ac:dyDescent="0.3">
      <c r="B33500" s="211" t="str">
        <f t="shared" si="1048"/>
        <v/>
      </c>
      <c r="D33500" s="213" t="str">
        <f t="shared" si="1049"/>
        <v/>
      </c>
    </row>
    <row r="33501" spans="2:4" x14ac:dyDescent="0.3">
      <c r="B33501" s="211" t="str">
        <f t="shared" si="1048"/>
        <v/>
      </c>
      <c r="D33501" s="213" t="str">
        <f t="shared" si="1049"/>
        <v/>
      </c>
    </row>
    <row r="33502" spans="2:4" x14ac:dyDescent="0.3">
      <c r="B33502" s="211" t="str">
        <f t="shared" si="1048"/>
        <v/>
      </c>
      <c r="D33502" s="213" t="str">
        <f t="shared" si="1049"/>
        <v/>
      </c>
    </row>
    <row r="33503" spans="2:4" x14ac:dyDescent="0.3">
      <c r="B33503" s="211" t="str">
        <f t="shared" si="1048"/>
        <v/>
      </c>
      <c r="D33503" s="213" t="str">
        <f t="shared" si="1049"/>
        <v/>
      </c>
    </row>
    <row r="33504" spans="2:4" x14ac:dyDescent="0.3">
      <c r="B33504" s="211" t="str">
        <f t="shared" si="1048"/>
        <v/>
      </c>
      <c r="D33504" s="213" t="str">
        <f t="shared" si="1049"/>
        <v/>
      </c>
    </row>
    <row r="33505" spans="2:4" x14ac:dyDescent="0.3">
      <c r="B33505" s="211" t="str">
        <f t="shared" si="1048"/>
        <v/>
      </c>
      <c r="D33505" s="213" t="str">
        <f t="shared" si="1049"/>
        <v/>
      </c>
    </row>
    <row r="33506" spans="2:4" x14ac:dyDescent="0.3">
      <c r="B33506" s="211" t="str">
        <f t="shared" si="1048"/>
        <v/>
      </c>
      <c r="D33506" s="213" t="str">
        <f t="shared" si="1049"/>
        <v/>
      </c>
    </row>
    <row r="33507" spans="2:4" x14ac:dyDescent="0.3">
      <c r="B33507" s="211" t="str">
        <f t="shared" si="1048"/>
        <v/>
      </c>
      <c r="D33507" s="213" t="str">
        <f t="shared" si="1049"/>
        <v/>
      </c>
    </row>
    <row r="33508" spans="2:4" x14ac:dyDescent="0.3">
      <c r="B33508" s="211" t="str">
        <f t="shared" si="1048"/>
        <v/>
      </c>
      <c r="D33508" s="213" t="str">
        <f t="shared" si="1049"/>
        <v/>
      </c>
    </row>
    <row r="33509" spans="2:4" x14ac:dyDescent="0.3">
      <c r="B33509" s="211" t="str">
        <f t="shared" si="1048"/>
        <v/>
      </c>
      <c r="D33509" s="213" t="str">
        <f t="shared" si="1049"/>
        <v/>
      </c>
    </row>
    <row r="33510" spans="2:4" x14ac:dyDescent="0.3">
      <c r="B33510" s="211" t="str">
        <f t="shared" si="1048"/>
        <v/>
      </c>
      <c r="D33510" s="213" t="str">
        <f t="shared" si="1049"/>
        <v/>
      </c>
    </row>
    <row r="33511" spans="2:4" x14ac:dyDescent="0.3">
      <c r="B33511" s="211" t="str">
        <f t="shared" si="1048"/>
        <v/>
      </c>
      <c r="D33511" s="213" t="str">
        <f t="shared" si="1049"/>
        <v/>
      </c>
    </row>
    <row r="33512" spans="2:4" x14ac:dyDescent="0.3">
      <c r="B33512" s="211" t="str">
        <f t="shared" si="1048"/>
        <v/>
      </c>
      <c r="D33512" s="213" t="str">
        <f t="shared" si="1049"/>
        <v/>
      </c>
    </row>
    <row r="33513" spans="2:4" x14ac:dyDescent="0.3">
      <c r="B33513" s="211" t="str">
        <f t="shared" si="1048"/>
        <v/>
      </c>
      <c r="D33513" s="213" t="str">
        <f t="shared" si="1049"/>
        <v/>
      </c>
    </row>
    <row r="33514" spans="2:4" x14ac:dyDescent="0.3">
      <c r="B33514" s="211" t="str">
        <f t="shared" si="1048"/>
        <v/>
      </c>
      <c r="D33514" s="213" t="str">
        <f t="shared" si="1049"/>
        <v/>
      </c>
    </row>
    <row r="33515" spans="2:4" x14ac:dyDescent="0.3">
      <c r="B33515" s="211" t="str">
        <f t="shared" si="1048"/>
        <v/>
      </c>
      <c r="D33515" s="213" t="str">
        <f t="shared" si="1049"/>
        <v/>
      </c>
    </row>
    <row r="33516" spans="2:4" x14ac:dyDescent="0.3">
      <c r="B33516" s="211" t="str">
        <f t="shared" si="1048"/>
        <v/>
      </c>
      <c r="D33516" s="213" t="str">
        <f t="shared" si="1049"/>
        <v/>
      </c>
    </row>
    <row r="33517" spans="2:4" x14ac:dyDescent="0.3">
      <c r="B33517" s="211" t="str">
        <f t="shared" si="1048"/>
        <v/>
      </c>
      <c r="D33517" s="213" t="str">
        <f t="shared" si="1049"/>
        <v/>
      </c>
    </row>
    <row r="33518" spans="2:4" x14ac:dyDescent="0.3">
      <c r="B33518" s="211" t="str">
        <f t="shared" si="1048"/>
        <v/>
      </c>
      <c r="D33518" s="213" t="str">
        <f t="shared" si="1049"/>
        <v/>
      </c>
    </row>
    <row r="33519" spans="2:4" x14ac:dyDescent="0.3">
      <c r="B33519" s="211" t="str">
        <f t="shared" si="1048"/>
        <v/>
      </c>
      <c r="D33519" s="213" t="str">
        <f t="shared" si="1049"/>
        <v/>
      </c>
    </row>
    <row r="33520" spans="2:4" x14ac:dyDescent="0.3">
      <c r="B33520" s="211" t="str">
        <f t="shared" si="1048"/>
        <v/>
      </c>
      <c r="D33520" s="213" t="str">
        <f t="shared" si="1049"/>
        <v/>
      </c>
    </row>
    <row r="33521" spans="2:4" x14ac:dyDescent="0.3">
      <c r="B33521" s="211" t="str">
        <f t="shared" si="1048"/>
        <v/>
      </c>
      <c r="D33521" s="213" t="str">
        <f t="shared" si="1049"/>
        <v/>
      </c>
    </row>
    <row r="33522" spans="2:4" x14ac:dyDescent="0.3">
      <c r="B33522" s="211" t="str">
        <f t="shared" si="1048"/>
        <v/>
      </c>
      <c r="D33522" s="213" t="str">
        <f t="shared" si="1049"/>
        <v/>
      </c>
    </row>
    <row r="33523" spans="2:4" x14ac:dyDescent="0.3">
      <c r="B33523" s="211" t="str">
        <f t="shared" si="1048"/>
        <v/>
      </c>
      <c r="D33523" s="213" t="str">
        <f t="shared" si="1049"/>
        <v/>
      </c>
    </row>
    <row r="33524" spans="2:4" x14ac:dyDescent="0.3">
      <c r="B33524" s="211" t="str">
        <f t="shared" si="1048"/>
        <v/>
      </c>
      <c r="D33524" s="213" t="str">
        <f t="shared" si="1049"/>
        <v/>
      </c>
    </row>
    <row r="33525" spans="2:4" x14ac:dyDescent="0.3">
      <c r="B33525" s="211" t="str">
        <f t="shared" si="1048"/>
        <v/>
      </c>
      <c r="D33525" s="213" t="str">
        <f t="shared" si="1049"/>
        <v/>
      </c>
    </row>
    <row r="33526" spans="2:4" x14ac:dyDescent="0.3">
      <c r="B33526" s="211" t="str">
        <f t="shared" si="1048"/>
        <v/>
      </c>
      <c r="D33526" s="213" t="str">
        <f t="shared" si="1049"/>
        <v/>
      </c>
    </row>
    <row r="33527" spans="2:4" x14ac:dyDescent="0.3">
      <c r="B33527" s="211" t="str">
        <f t="shared" si="1048"/>
        <v/>
      </c>
      <c r="D33527" s="213" t="str">
        <f t="shared" si="1049"/>
        <v/>
      </c>
    </row>
    <row r="33528" spans="2:4" x14ac:dyDescent="0.3">
      <c r="B33528" s="211" t="str">
        <f t="shared" si="1048"/>
        <v/>
      </c>
      <c r="D33528" s="213" t="str">
        <f t="shared" si="1049"/>
        <v/>
      </c>
    </row>
    <row r="33529" spans="2:4" x14ac:dyDescent="0.3">
      <c r="B33529" s="211" t="str">
        <f t="shared" si="1048"/>
        <v/>
      </c>
      <c r="D33529" s="213" t="str">
        <f t="shared" si="1049"/>
        <v/>
      </c>
    </row>
    <row r="33530" spans="2:4" x14ac:dyDescent="0.3">
      <c r="B33530" s="211" t="str">
        <f t="shared" si="1048"/>
        <v/>
      </c>
      <c r="D33530" s="213" t="str">
        <f t="shared" si="1049"/>
        <v/>
      </c>
    </row>
    <row r="33531" spans="2:4" x14ac:dyDescent="0.3">
      <c r="B33531" s="211" t="str">
        <f t="shared" si="1048"/>
        <v/>
      </c>
      <c r="D33531" s="213" t="str">
        <f t="shared" si="1049"/>
        <v/>
      </c>
    </row>
    <row r="33532" spans="2:4" x14ac:dyDescent="0.3">
      <c r="B33532" s="211" t="str">
        <f t="shared" si="1048"/>
        <v/>
      </c>
      <c r="D33532" s="213" t="str">
        <f t="shared" si="1049"/>
        <v/>
      </c>
    </row>
    <row r="33533" spans="2:4" x14ac:dyDescent="0.3">
      <c r="B33533" s="211" t="str">
        <f t="shared" si="1048"/>
        <v/>
      </c>
      <c r="D33533" s="213" t="str">
        <f t="shared" si="1049"/>
        <v/>
      </c>
    </row>
    <row r="33534" spans="2:4" x14ac:dyDescent="0.3">
      <c r="B33534" s="211" t="str">
        <f t="shared" si="1048"/>
        <v/>
      </c>
      <c r="D33534" s="213" t="str">
        <f t="shared" si="1049"/>
        <v/>
      </c>
    </row>
    <row r="33535" spans="2:4" x14ac:dyDescent="0.3">
      <c r="B33535" s="211" t="str">
        <f t="shared" si="1048"/>
        <v/>
      </c>
      <c r="D33535" s="213" t="str">
        <f t="shared" si="1049"/>
        <v/>
      </c>
    </row>
    <row r="33536" spans="2:4" x14ac:dyDescent="0.3">
      <c r="B33536" s="211" t="str">
        <f t="shared" si="1048"/>
        <v/>
      </c>
      <c r="D33536" s="213" t="str">
        <f t="shared" si="1049"/>
        <v/>
      </c>
    </row>
    <row r="33537" spans="2:4" x14ac:dyDescent="0.3">
      <c r="B33537" s="211" t="str">
        <f t="shared" si="1048"/>
        <v/>
      </c>
      <c r="D33537" s="213" t="str">
        <f t="shared" si="1049"/>
        <v/>
      </c>
    </row>
    <row r="33538" spans="2:4" x14ac:dyDescent="0.3">
      <c r="B33538" s="211" t="str">
        <f t="shared" si="1048"/>
        <v/>
      </c>
      <c r="D33538" s="213" t="str">
        <f t="shared" si="1049"/>
        <v/>
      </c>
    </row>
    <row r="33539" spans="2:4" x14ac:dyDescent="0.3">
      <c r="B33539" s="211" t="str">
        <f t="shared" si="1048"/>
        <v/>
      </c>
      <c r="D33539" s="213" t="str">
        <f t="shared" si="1049"/>
        <v/>
      </c>
    </row>
    <row r="33540" spans="2:4" x14ac:dyDescent="0.3">
      <c r="B33540" s="211" t="str">
        <f t="shared" si="1048"/>
        <v/>
      </c>
      <c r="D33540" s="213" t="str">
        <f t="shared" si="1049"/>
        <v/>
      </c>
    </row>
    <row r="33541" spans="2:4" x14ac:dyDescent="0.3">
      <c r="B33541" s="211" t="str">
        <f t="shared" si="1048"/>
        <v/>
      </c>
      <c r="D33541" s="213" t="str">
        <f t="shared" si="1049"/>
        <v/>
      </c>
    </row>
    <row r="33542" spans="2:4" x14ac:dyDescent="0.3">
      <c r="B33542" s="211" t="str">
        <f t="shared" ref="B33542:B33605" si="1050">IF(NOT(ISBLANK(A33542)),INT(($B$2-A33542)/365.25),"")</f>
        <v/>
      </c>
      <c r="D33542" s="213" t="str">
        <f t="shared" ref="D33542:D33605" si="1051">_xlfn.IFNA(VLOOKUP(B33542,AgeGroups,2,TRUE),"")</f>
        <v/>
      </c>
    </row>
    <row r="33543" spans="2:4" x14ac:dyDescent="0.3">
      <c r="B33543" s="211" t="str">
        <f t="shared" si="1050"/>
        <v/>
      </c>
      <c r="D33543" s="213" t="str">
        <f t="shared" si="1051"/>
        <v/>
      </c>
    </row>
    <row r="33544" spans="2:4" x14ac:dyDescent="0.3">
      <c r="B33544" s="211" t="str">
        <f t="shared" si="1050"/>
        <v/>
      </c>
      <c r="D33544" s="213" t="str">
        <f t="shared" si="1051"/>
        <v/>
      </c>
    </row>
    <row r="33545" spans="2:4" x14ac:dyDescent="0.3">
      <c r="B33545" s="211" t="str">
        <f t="shared" si="1050"/>
        <v/>
      </c>
      <c r="D33545" s="213" t="str">
        <f t="shared" si="1051"/>
        <v/>
      </c>
    </row>
    <row r="33546" spans="2:4" x14ac:dyDescent="0.3">
      <c r="B33546" s="211" t="str">
        <f t="shared" si="1050"/>
        <v/>
      </c>
      <c r="D33546" s="213" t="str">
        <f t="shared" si="1051"/>
        <v/>
      </c>
    </row>
    <row r="33547" spans="2:4" x14ac:dyDescent="0.3">
      <c r="B33547" s="211" t="str">
        <f t="shared" si="1050"/>
        <v/>
      </c>
      <c r="D33547" s="213" t="str">
        <f t="shared" si="1051"/>
        <v/>
      </c>
    </row>
    <row r="33548" spans="2:4" x14ac:dyDescent="0.3">
      <c r="B33548" s="211" t="str">
        <f t="shared" si="1050"/>
        <v/>
      </c>
      <c r="D33548" s="213" t="str">
        <f t="shared" si="1051"/>
        <v/>
      </c>
    </row>
    <row r="33549" spans="2:4" x14ac:dyDescent="0.3">
      <c r="B33549" s="211" t="str">
        <f t="shared" si="1050"/>
        <v/>
      </c>
      <c r="D33549" s="213" t="str">
        <f t="shared" si="1051"/>
        <v/>
      </c>
    </row>
    <row r="33550" spans="2:4" x14ac:dyDescent="0.3">
      <c r="B33550" s="211" t="str">
        <f t="shared" si="1050"/>
        <v/>
      </c>
      <c r="D33550" s="213" t="str">
        <f t="shared" si="1051"/>
        <v/>
      </c>
    </row>
    <row r="33551" spans="2:4" x14ac:dyDescent="0.3">
      <c r="B33551" s="211" t="str">
        <f t="shared" si="1050"/>
        <v/>
      </c>
      <c r="D33551" s="213" t="str">
        <f t="shared" si="1051"/>
        <v/>
      </c>
    </row>
    <row r="33552" spans="2:4" x14ac:dyDescent="0.3">
      <c r="B33552" s="211" t="str">
        <f t="shared" si="1050"/>
        <v/>
      </c>
      <c r="D33552" s="213" t="str">
        <f t="shared" si="1051"/>
        <v/>
      </c>
    </row>
    <row r="33553" spans="2:4" x14ac:dyDescent="0.3">
      <c r="B33553" s="211" t="str">
        <f t="shared" si="1050"/>
        <v/>
      </c>
      <c r="D33553" s="213" t="str">
        <f t="shared" si="1051"/>
        <v/>
      </c>
    </row>
    <row r="33554" spans="2:4" x14ac:dyDescent="0.3">
      <c r="B33554" s="211" t="str">
        <f t="shared" si="1050"/>
        <v/>
      </c>
      <c r="D33554" s="213" t="str">
        <f t="shared" si="1051"/>
        <v/>
      </c>
    </row>
    <row r="33555" spans="2:4" x14ac:dyDescent="0.3">
      <c r="B33555" s="211" t="str">
        <f t="shared" si="1050"/>
        <v/>
      </c>
      <c r="D33555" s="213" t="str">
        <f t="shared" si="1051"/>
        <v/>
      </c>
    </row>
    <row r="33556" spans="2:4" x14ac:dyDescent="0.3">
      <c r="B33556" s="211" t="str">
        <f t="shared" si="1050"/>
        <v/>
      </c>
      <c r="D33556" s="213" t="str">
        <f t="shared" si="1051"/>
        <v/>
      </c>
    </row>
    <row r="33557" spans="2:4" x14ac:dyDescent="0.3">
      <c r="B33557" s="211" t="str">
        <f t="shared" si="1050"/>
        <v/>
      </c>
      <c r="D33557" s="213" t="str">
        <f t="shared" si="1051"/>
        <v/>
      </c>
    </row>
    <row r="33558" spans="2:4" x14ac:dyDescent="0.3">
      <c r="B33558" s="211" t="str">
        <f t="shared" si="1050"/>
        <v/>
      </c>
      <c r="D33558" s="213" t="str">
        <f t="shared" si="1051"/>
        <v/>
      </c>
    </row>
    <row r="33559" spans="2:4" x14ac:dyDescent="0.3">
      <c r="B33559" s="211" t="str">
        <f t="shared" si="1050"/>
        <v/>
      </c>
      <c r="D33559" s="213" t="str">
        <f t="shared" si="1051"/>
        <v/>
      </c>
    </row>
    <row r="33560" spans="2:4" x14ac:dyDescent="0.3">
      <c r="B33560" s="211" t="str">
        <f t="shared" si="1050"/>
        <v/>
      </c>
      <c r="D33560" s="213" t="str">
        <f t="shared" si="1051"/>
        <v/>
      </c>
    </row>
    <row r="33561" spans="2:4" x14ac:dyDescent="0.3">
      <c r="B33561" s="211" t="str">
        <f t="shared" si="1050"/>
        <v/>
      </c>
      <c r="D33561" s="213" t="str">
        <f t="shared" si="1051"/>
        <v/>
      </c>
    </row>
    <row r="33562" spans="2:4" x14ac:dyDescent="0.3">
      <c r="B33562" s="211" t="str">
        <f t="shared" si="1050"/>
        <v/>
      </c>
      <c r="D33562" s="213" t="str">
        <f t="shared" si="1051"/>
        <v/>
      </c>
    </row>
    <row r="33563" spans="2:4" x14ac:dyDescent="0.3">
      <c r="B33563" s="211" t="str">
        <f t="shared" si="1050"/>
        <v/>
      </c>
      <c r="D33563" s="213" t="str">
        <f t="shared" si="1051"/>
        <v/>
      </c>
    </row>
    <row r="33564" spans="2:4" x14ac:dyDescent="0.3">
      <c r="B33564" s="211" t="str">
        <f t="shared" si="1050"/>
        <v/>
      </c>
      <c r="D33564" s="213" t="str">
        <f t="shared" si="1051"/>
        <v/>
      </c>
    </row>
    <row r="33565" spans="2:4" x14ac:dyDescent="0.3">
      <c r="B33565" s="211" t="str">
        <f t="shared" si="1050"/>
        <v/>
      </c>
      <c r="D33565" s="213" t="str">
        <f t="shared" si="1051"/>
        <v/>
      </c>
    </row>
    <row r="33566" spans="2:4" x14ac:dyDescent="0.3">
      <c r="B33566" s="211" t="str">
        <f t="shared" si="1050"/>
        <v/>
      </c>
      <c r="D33566" s="213" t="str">
        <f t="shared" si="1051"/>
        <v/>
      </c>
    </row>
    <row r="33567" spans="2:4" x14ac:dyDescent="0.3">
      <c r="B33567" s="211" t="str">
        <f t="shared" si="1050"/>
        <v/>
      </c>
      <c r="D33567" s="213" t="str">
        <f t="shared" si="1051"/>
        <v/>
      </c>
    </row>
    <row r="33568" spans="2:4" x14ac:dyDescent="0.3">
      <c r="B33568" s="211" t="str">
        <f t="shared" si="1050"/>
        <v/>
      </c>
      <c r="D33568" s="213" t="str">
        <f t="shared" si="1051"/>
        <v/>
      </c>
    </row>
    <row r="33569" spans="2:4" x14ac:dyDescent="0.3">
      <c r="B33569" s="211" t="str">
        <f t="shared" si="1050"/>
        <v/>
      </c>
      <c r="D33569" s="213" t="str">
        <f t="shared" si="1051"/>
        <v/>
      </c>
    </row>
    <row r="33570" spans="2:4" x14ac:dyDescent="0.3">
      <c r="B33570" s="211" t="str">
        <f t="shared" si="1050"/>
        <v/>
      </c>
      <c r="D33570" s="213" t="str">
        <f t="shared" si="1051"/>
        <v/>
      </c>
    </row>
    <row r="33571" spans="2:4" x14ac:dyDescent="0.3">
      <c r="B33571" s="211" t="str">
        <f t="shared" si="1050"/>
        <v/>
      </c>
      <c r="D33571" s="213" t="str">
        <f t="shared" si="1051"/>
        <v/>
      </c>
    </row>
    <row r="33572" spans="2:4" x14ac:dyDescent="0.3">
      <c r="B33572" s="211" t="str">
        <f t="shared" si="1050"/>
        <v/>
      </c>
      <c r="D33572" s="213" t="str">
        <f t="shared" si="1051"/>
        <v/>
      </c>
    </row>
    <row r="33573" spans="2:4" x14ac:dyDescent="0.3">
      <c r="B33573" s="211" t="str">
        <f t="shared" si="1050"/>
        <v/>
      </c>
      <c r="D33573" s="213" t="str">
        <f t="shared" si="1051"/>
        <v/>
      </c>
    </row>
    <row r="33574" spans="2:4" x14ac:dyDescent="0.3">
      <c r="B33574" s="211" t="str">
        <f t="shared" si="1050"/>
        <v/>
      </c>
      <c r="D33574" s="213" t="str">
        <f t="shared" si="1051"/>
        <v/>
      </c>
    </row>
    <row r="33575" spans="2:4" x14ac:dyDescent="0.3">
      <c r="B33575" s="211" t="str">
        <f t="shared" si="1050"/>
        <v/>
      </c>
      <c r="D33575" s="213" t="str">
        <f t="shared" si="1051"/>
        <v/>
      </c>
    </row>
    <row r="33576" spans="2:4" x14ac:dyDescent="0.3">
      <c r="B33576" s="211" t="str">
        <f t="shared" si="1050"/>
        <v/>
      </c>
      <c r="D33576" s="213" t="str">
        <f t="shared" si="1051"/>
        <v/>
      </c>
    </row>
    <row r="33577" spans="2:4" x14ac:dyDescent="0.3">
      <c r="B33577" s="211" t="str">
        <f t="shared" si="1050"/>
        <v/>
      </c>
      <c r="D33577" s="213" t="str">
        <f t="shared" si="1051"/>
        <v/>
      </c>
    </row>
    <row r="33578" spans="2:4" x14ac:dyDescent="0.3">
      <c r="B33578" s="211" t="str">
        <f t="shared" si="1050"/>
        <v/>
      </c>
      <c r="D33578" s="213" t="str">
        <f t="shared" si="1051"/>
        <v/>
      </c>
    </row>
    <row r="33579" spans="2:4" x14ac:dyDescent="0.3">
      <c r="B33579" s="211" t="str">
        <f t="shared" si="1050"/>
        <v/>
      </c>
      <c r="D33579" s="213" t="str">
        <f t="shared" si="1051"/>
        <v/>
      </c>
    </row>
    <row r="33580" spans="2:4" x14ac:dyDescent="0.3">
      <c r="B33580" s="211" t="str">
        <f t="shared" si="1050"/>
        <v/>
      </c>
      <c r="D33580" s="213" t="str">
        <f t="shared" si="1051"/>
        <v/>
      </c>
    </row>
    <row r="33581" spans="2:4" x14ac:dyDescent="0.3">
      <c r="B33581" s="211" t="str">
        <f t="shared" si="1050"/>
        <v/>
      </c>
      <c r="D33581" s="213" t="str">
        <f t="shared" si="1051"/>
        <v/>
      </c>
    </row>
    <row r="33582" spans="2:4" x14ac:dyDescent="0.3">
      <c r="B33582" s="211" t="str">
        <f t="shared" si="1050"/>
        <v/>
      </c>
      <c r="D33582" s="213" t="str">
        <f t="shared" si="1051"/>
        <v/>
      </c>
    </row>
    <row r="33583" spans="2:4" x14ac:dyDescent="0.3">
      <c r="B33583" s="211" t="str">
        <f t="shared" si="1050"/>
        <v/>
      </c>
      <c r="D33583" s="213" t="str">
        <f t="shared" si="1051"/>
        <v/>
      </c>
    </row>
    <row r="33584" spans="2:4" x14ac:dyDescent="0.3">
      <c r="B33584" s="211" t="str">
        <f t="shared" si="1050"/>
        <v/>
      </c>
      <c r="D33584" s="213" t="str">
        <f t="shared" si="1051"/>
        <v/>
      </c>
    </row>
    <row r="33585" spans="2:4" x14ac:dyDescent="0.3">
      <c r="B33585" s="211" t="str">
        <f t="shared" si="1050"/>
        <v/>
      </c>
      <c r="D33585" s="213" t="str">
        <f t="shared" si="1051"/>
        <v/>
      </c>
    </row>
    <row r="33586" spans="2:4" x14ac:dyDescent="0.3">
      <c r="B33586" s="211" t="str">
        <f t="shared" si="1050"/>
        <v/>
      </c>
      <c r="D33586" s="213" t="str">
        <f t="shared" si="1051"/>
        <v/>
      </c>
    </row>
    <row r="33587" spans="2:4" x14ac:dyDescent="0.3">
      <c r="B33587" s="211" t="str">
        <f t="shared" si="1050"/>
        <v/>
      </c>
      <c r="D33587" s="213" t="str">
        <f t="shared" si="1051"/>
        <v/>
      </c>
    </row>
    <row r="33588" spans="2:4" x14ac:dyDescent="0.3">
      <c r="B33588" s="211" t="str">
        <f t="shared" si="1050"/>
        <v/>
      </c>
      <c r="D33588" s="213" t="str">
        <f t="shared" si="1051"/>
        <v/>
      </c>
    </row>
    <row r="33589" spans="2:4" x14ac:dyDescent="0.3">
      <c r="B33589" s="211" t="str">
        <f t="shared" si="1050"/>
        <v/>
      </c>
      <c r="D33589" s="213" t="str">
        <f t="shared" si="1051"/>
        <v/>
      </c>
    </row>
    <row r="33590" spans="2:4" x14ac:dyDescent="0.3">
      <c r="B33590" s="211" t="str">
        <f t="shared" si="1050"/>
        <v/>
      </c>
      <c r="D33590" s="213" t="str">
        <f t="shared" si="1051"/>
        <v/>
      </c>
    </row>
    <row r="33591" spans="2:4" x14ac:dyDescent="0.3">
      <c r="B33591" s="211" t="str">
        <f t="shared" si="1050"/>
        <v/>
      </c>
      <c r="D33591" s="213" t="str">
        <f t="shared" si="1051"/>
        <v/>
      </c>
    </row>
    <row r="33592" spans="2:4" x14ac:dyDescent="0.3">
      <c r="B33592" s="211" t="str">
        <f t="shared" si="1050"/>
        <v/>
      </c>
      <c r="D33592" s="213" t="str">
        <f t="shared" si="1051"/>
        <v/>
      </c>
    </row>
    <row r="33593" spans="2:4" x14ac:dyDescent="0.3">
      <c r="B33593" s="211" t="str">
        <f t="shared" si="1050"/>
        <v/>
      </c>
      <c r="D33593" s="213" t="str">
        <f t="shared" si="1051"/>
        <v/>
      </c>
    </row>
    <row r="33594" spans="2:4" x14ac:dyDescent="0.3">
      <c r="B33594" s="211" t="str">
        <f t="shared" si="1050"/>
        <v/>
      </c>
      <c r="D33594" s="213" t="str">
        <f t="shared" si="1051"/>
        <v/>
      </c>
    </row>
    <row r="33595" spans="2:4" x14ac:dyDescent="0.3">
      <c r="B33595" s="211" t="str">
        <f t="shared" si="1050"/>
        <v/>
      </c>
      <c r="D33595" s="213" t="str">
        <f t="shared" si="1051"/>
        <v/>
      </c>
    </row>
    <row r="33596" spans="2:4" x14ac:dyDescent="0.3">
      <c r="B33596" s="211" t="str">
        <f t="shared" si="1050"/>
        <v/>
      </c>
      <c r="D33596" s="213" t="str">
        <f t="shared" si="1051"/>
        <v/>
      </c>
    </row>
    <row r="33597" spans="2:4" x14ac:dyDescent="0.3">
      <c r="B33597" s="211" t="str">
        <f t="shared" si="1050"/>
        <v/>
      </c>
      <c r="D33597" s="213" t="str">
        <f t="shared" si="1051"/>
        <v/>
      </c>
    </row>
    <row r="33598" spans="2:4" x14ac:dyDescent="0.3">
      <c r="B33598" s="211" t="str">
        <f t="shared" si="1050"/>
        <v/>
      </c>
      <c r="D33598" s="213" t="str">
        <f t="shared" si="1051"/>
        <v/>
      </c>
    </row>
    <row r="33599" spans="2:4" x14ac:dyDescent="0.3">
      <c r="B33599" s="211" t="str">
        <f t="shared" si="1050"/>
        <v/>
      </c>
      <c r="D33599" s="213" t="str">
        <f t="shared" si="1051"/>
        <v/>
      </c>
    </row>
    <row r="33600" spans="2:4" x14ac:dyDescent="0.3">
      <c r="B33600" s="211" t="str">
        <f t="shared" si="1050"/>
        <v/>
      </c>
      <c r="D33600" s="213" t="str">
        <f t="shared" si="1051"/>
        <v/>
      </c>
    </row>
    <row r="33601" spans="2:4" x14ac:dyDescent="0.3">
      <c r="B33601" s="211" t="str">
        <f t="shared" si="1050"/>
        <v/>
      </c>
      <c r="D33601" s="213" t="str">
        <f t="shared" si="1051"/>
        <v/>
      </c>
    </row>
    <row r="33602" spans="2:4" x14ac:dyDescent="0.3">
      <c r="B33602" s="211" t="str">
        <f t="shared" si="1050"/>
        <v/>
      </c>
      <c r="D33602" s="213" t="str">
        <f t="shared" si="1051"/>
        <v/>
      </c>
    </row>
    <row r="33603" spans="2:4" x14ac:dyDescent="0.3">
      <c r="B33603" s="211" t="str">
        <f t="shared" si="1050"/>
        <v/>
      </c>
      <c r="D33603" s="213" t="str">
        <f t="shared" si="1051"/>
        <v/>
      </c>
    </row>
    <row r="33604" spans="2:4" x14ac:dyDescent="0.3">
      <c r="B33604" s="211" t="str">
        <f t="shared" si="1050"/>
        <v/>
      </c>
      <c r="D33604" s="213" t="str">
        <f t="shared" si="1051"/>
        <v/>
      </c>
    </row>
    <row r="33605" spans="2:4" x14ac:dyDescent="0.3">
      <c r="B33605" s="211" t="str">
        <f t="shared" si="1050"/>
        <v/>
      </c>
      <c r="D33605" s="213" t="str">
        <f t="shared" si="1051"/>
        <v/>
      </c>
    </row>
    <row r="33606" spans="2:4" x14ac:dyDescent="0.3">
      <c r="B33606" s="211" t="str">
        <f t="shared" ref="B33606:B33669" si="1052">IF(NOT(ISBLANK(A33606)),INT(($B$2-A33606)/365.25),"")</f>
        <v/>
      </c>
      <c r="D33606" s="213" t="str">
        <f t="shared" ref="D33606:D33669" si="1053">_xlfn.IFNA(VLOOKUP(B33606,AgeGroups,2,TRUE),"")</f>
        <v/>
      </c>
    </row>
    <row r="33607" spans="2:4" x14ac:dyDescent="0.3">
      <c r="B33607" s="211" t="str">
        <f t="shared" si="1052"/>
        <v/>
      </c>
      <c r="D33607" s="213" t="str">
        <f t="shared" si="1053"/>
        <v/>
      </c>
    </row>
    <row r="33608" spans="2:4" x14ac:dyDescent="0.3">
      <c r="B33608" s="211" t="str">
        <f t="shared" si="1052"/>
        <v/>
      </c>
      <c r="D33608" s="213" t="str">
        <f t="shared" si="1053"/>
        <v/>
      </c>
    </row>
    <row r="33609" spans="2:4" x14ac:dyDescent="0.3">
      <c r="B33609" s="211" t="str">
        <f t="shared" si="1052"/>
        <v/>
      </c>
      <c r="D33609" s="213" t="str">
        <f t="shared" si="1053"/>
        <v/>
      </c>
    </row>
    <row r="33610" spans="2:4" x14ac:dyDescent="0.3">
      <c r="B33610" s="211" t="str">
        <f t="shared" si="1052"/>
        <v/>
      </c>
      <c r="D33610" s="213" t="str">
        <f t="shared" si="1053"/>
        <v/>
      </c>
    </row>
    <row r="33611" spans="2:4" x14ac:dyDescent="0.3">
      <c r="B33611" s="211" t="str">
        <f t="shared" si="1052"/>
        <v/>
      </c>
      <c r="D33611" s="213" t="str">
        <f t="shared" si="1053"/>
        <v/>
      </c>
    </row>
    <row r="33612" spans="2:4" x14ac:dyDescent="0.3">
      <c r="B33612" s="211" t="str">
        <f t="shared" si="1052"/>
        <v/>
      </c>
      <c r="D33612" s="213" t="str">
        <f t="shared" si="1053"/>
        <v/>
      </c>
    </row>
    <row r="33613" spans="2:4" x14ac:dyDescent="0.3">
      <c r="B33613" s="211" t="str">
        <f t="shared" si="1052"/>
        <v/>
      </c>
      <c r="D33613" s="213" t="str">
        <f t="shared" si="1053"/>
        <v/>
      </c>
    </row>
    <row r="33614" spans="2:4" x14ac:dyDescent="0.3">
      <c r="B33614" s="211" t="str">
        <f t="shared" si="1052"/>
        <v/>
      </c>
      <c r="D33614" s="213" t="str">
        <f t="shared" si="1053"/>
        <v/>
      </c>
    </row>
    <row r="33615" spans="2:4" x14ac:dyDescent="0.3">
      <c r="B33615" s="211" t="str">
        <f t="shared" si="1052"/>
        <v/>
      </c>
      <c r="D33615" s="213" t="str">
        <f t="shared" si="1053"/>
        <v/>
      </c>
    </row>
    <row r="33616" spans="2:4" x14ac:dyDescent="0.3">
      <c r="B33616" s="211" t="str">
        <f t="shared" si="1052"/>
        <v/>
      </c>
      <c r="D33616" s="213" t="str">
        <f t="shared" si="1053"/>
        <v/>
      </c>
    </row>
    <row r="33617" spans="2:4" x14ac:dyDescent="0.3">
      <c r="B33617" s="211" t="str">
        <f t="shared" si="1052"/>
        <v/>
      </c>
      <c r="D33617" s="213" t="str">
        <f t="shared" si="1053"/>
        <v/>
      </c>
    </row>
    <row r="33618" spans="2:4" x14ac:dyDescent="0.3">
      <c r="B33618" s="211" t="str">
        <f t="shared" si="1052"/>
        <v/>
      </c>
      <c r="D33618" s="213" t="str">
        <f t="shared" si="1053"/>
        <v/>
      </c>
    </row>
    <row r="33619" spans="2:4" x14ac:dyDescent="0.3">
      <c r="B33619" s="211" t="str">
        <f t="shared" si="1052"/>
        <v/>
      </c>
      <c r="D33619" s="213" t="str">
        <f t="shared" si="1053"/>
        <v/>
      </c>
    </row>
    <row r="33620" spans="2:4" x14ac:dyDescent="0.3">
      <c r="B33620" s="211" t="str">
        <f t="shared" si="1052"/>
        <v/>
      </c>
      <c r="D33620" s="213" t="str">
        <f t="shared" si="1053"/>
        <v/>
      </c>
    </row>
    <row r="33621" spans="2:4" x14ac:dyDescent="0.3">
      <c r="B33621" s="211" t="str">
        <f t="shared" si="1052"/>
        <v/>
      </c>
      <c r="D33621" s="213" t="str">
        <f t="shared" si="1053"/>
        <v/>
      </c>
    </row>
    <row r="33622" spans="2:4" x14ac:dyDescent="0.3">
      <c r="B33622" s="211" t="str">
        <f t="shared" si="1052"/>
        <v/>
      </c>
      <c r="D33622" s="213" t="str">
        <f t="shared" si="1053"/>
        <v/>
      </c>
    </row>
    <row r="33623" spans="2:4" x14ac:dyDescent="0.3">
      <c r="B33623" s="211" t="str">
        <f t="shared" si="1052"/>
        <v/>
      </c>
      <c r="D33623" s="213" t="str">
        <f t="shared" si="1053"/>
        <v/>
      </c>
    </row>
    <row r="33624" spans="2:4" x14ac:dyDescent="0.3">
      <c r="B33624" s="211" t="str">
        <f t="shared" si="1052"/>
        <v/>
      </c>
      <c r="D33624" s="213" t="str">
        <f t="shared" si="1053"/>
        <v/>
      </c>
    </row>
    <row r="33625" spans="2:4" x14ac:dyDescent="0.3">
      <c r="B33625" s="211" t="str">
        <f t="shared" si="1052"/>
        <v/>
      </c>
      <c r="D33625" s="213" t="str">
        <f t="shared" si="1053"/>
        <v/>
      </c>
    </row>
    <row r="33626" spans="2:4" x14ac:dyDescent="0.3">
      <c r="B33626" s="211" t="str">
        <f t="shared" si="1052"/>
        <v/>
      </c>
      <c r="D33626" s="213" t="str">
        <f t="shared" si="1053"/>
        <v/>
      </c>
    </row>
    <row r="33627" spans="2:4" x14ac:dyDescent="0.3">
      <c r="B33627" s="211" t="str">
        <f t="shared" si="1052"/>
        <v/>
      </c>
      <c r="D33627" s="213" t="str">
        <f t="shared" si="1053"/>
        <v/>
      </c>
    </row>
    <row r="33628" spans="2:4" x14ac:dyDescent="0.3">
      <c r="B33628" s="211" t="str">
        <f t="shared" si="1052"/>
        <v/>
      </c>
      <c r="D33628" s="213" t="str">
        <f t="shared" si="1053"/>
        <v/>
      </c>
    </row>
    <row r="33629" spans="2:4" x14ac:dyDescent="0.3">
      <c r="B33629" s="211" t="str">
        <f t="shared" si="1052"/>
        <v/>
      </c>
      <c r="D33629" s="213" t="str">
        <f t="shared" si="1053"/>
        <v/>
      </c>
    </row>
    <row r="33630" spans="2:4" x14ac:dyDescent="0.3">
      <c r="B33630" s="211" t="str">
        <f t="shared" si="1052"/>
        <v/>
      </c>
      <c r="D33630" s="213" t="str">
        <f t="shared" si="1053"/>
        <v/>
      </c>
    </row>
    <row r="33631" spans="2:4" x14ac:dyDescent="0.3">
      <c r="B33631" s="211" t="str">
        <f t="shared" si="1052"/>
        <v/>
      </c>
      <c r="D33631" s="213" t="str">
        <f t="shared" si="1053"/>
        <v/>
      </c>
    </row>
    <row r="33632" spans="2:4" x14ac:dyDescent="0.3">
      <c r="B33632" s="211" t="str">
        <f t="shared" si="1052"/>
        <v/>
      </c>
      <c r="D33632" s="213" t="str">
        <f t="shared" si="1053"/>
        <v/>
      </c>
    </row>
    <row r="33633" spans="2:4" x14ac:dyDescent="0.3">
      <c r="B33633" s="211" t="str">
        <f t="shared" si="1052"/>
        <v/>
      </c>
      <c r="D33633" s="213" t="str">
        <f t="shared" si="1053"/>
        <v/>
      </c>
    </row>
    <row r="33634" spans="2:4" x14ac:dyDescent="0.3">
      <c r="B33634" s="211" t="str">
        <f t="shared" si="1052"/>
        <v/>
      </c>
      <c r="D33634" s="213" t="str">
        <f t="shared" si="1053"/>
        <v/>
      </c>
    </row>
    <row r="33635" spans="2:4" x14ac:dyDescent="0.3">
      <c r="B33635" s="211" t="str">
        <f t="shared" si="1052"/>
        <v/>
      </c>
      <c r="D33635" s="213" t="str">
        <f t="shared" si="1053"/>
        <v/>
      </c>
    </row>
    <row r="33636" spans="2:4" x14ac:dyDescent="0.3">
      <c r="B33636" s="211" t="str">
        <f t="shared" si="1052"/>
        <v/>
      </c>
      <c r="D33636" s="213" t="str">
        <f t="shared" si="1053"/>
        <v/>
      </c>
    </row>
    <row r="33637" spans="2:4" x14ac:dyDescent="0.3">
      <c r="B33637" s="211" t="str">
        <f t="shared" si="1052"/>
        <v/>
      </c>
      <c r="D33637" s="213" t="str">
        <f t="shared" si="1053"/>
        <v/>
      </c>
    </row>
    <row r="33638" spans="2:4" x14ac:dyDescent="0.3">
      <c r="B33638" s="211" t="str">
        <f t="shared" si="1052"/>
        <v/>
      </c>
      <c r="D33638" s="213" t="str">
        <f t="shared" si="1053"/>
        <v/>
      </c>
    </row>
    <row r="33639" spans="2:4" x14ac:dyDescent="0.3">
      <c r="B33639" s="211" t="str">
        <f t="shared" si="1052"/>
        <v/>
      </c>
      <c r="D33639" s="213" t="str">
        <f t="shared" si="1053"/>
        <v/>
      </c>
    </row>
    <row r="33640" spans="2:4" x14ac:dyDescent="0.3">
      <c r="B33640" s="211" t="str">
        <f t="shared" si="1052"/>
        <v/>
      </c>
      <c r="D33640" s="213" t="str">
        <f t="shared" si="1053"/>
        <v/>
      </c>
    </row>
    <row r="33641" spans="2:4" x14ac:dyDescent="0.3">
      <c r="B33641" s="211" t="str">
        <f t="shared" si="1052"/>
        <v/>
      </c>
      <c r="D33641" s="213" t="str">
        <f t="shared" si="1053"/>
        <v/>
      </c>
    </row>
    <row r="33642" spans="2:4" x14ac:dyDescent="0.3">
      <c r="B33642" s="211" t="str">
        <f t="shared" si="1052"/>
        <v/>
      </c>
      <c r="D33642" s="213" t="str">
        <f t="shared" si="1053"/>
        <v/>
      </c>
    </row>
    <row r="33643" spans="2:4" x14ac:dyDescent="0.3">
      <c r="B33643" s="211" t="str">
        <f t="shared" si="1052"/>
        <v/>
      </c>
      <c r="D33643" s="213" t="str">
        <f t="shared" si="1053"/>
        <v/>
      </c>
    </row>
    <row r="33644" spans="2:4" x14ac:dyDescent="0.3">
      <c r="B33644" s="211" t="str">
        <f t="shared" si="1052"/>
        <v/>
      </c>
      <c r="D33644" s="213" t="str">
        <f t="shared" si="1053"/>
        <v/>
      </c>
    </row>
    <row r="33645" spans="2:4" x14ac:dyDescent="0.3">
      <c r="B33645" s="211" t="str">
        <f t="shared" si="1052"/>
        <v/>
      </c>
      <c r="D33645" s="213" t="str">
        <f t="shared" si="1053"/>
        <v/>
      </c>
    </row>
    <row r="33646" spans="2:4" x14ac:dyDescent="0.3">
      <c r="B33646" s="211" t="str">
        <f t="shared" si="1052"/>
        <v/>
      </c>
      <c r="D33646" s="213" t="str">
        <f t="shared" si="1053"/>
        <v/>
      </c>
    </row>
    <row r="33647" spans="2:4" x14ac:dyDescent="0.3">
      <c r="B33647" s="211" t="str">
        <f t="shared" si="1052"/>
        <v/>
      </c>
      <c r="D33647" s="213" t="str">
        <f t="shared" si="1053"/>
        <v/>
      </c>
    </row>
    <row r="33648" spans="2:4" x14ac:dyDescent="0.3">
      <c r="B33648" s="211" t="str">
        <f t="shared" si="1052"/>
        <v/>
      </c>
      <c r="D33648" s="213" t="str">
        <f t="shared" si="1053"/>
        <v/>
      </c>
    </row>
    <row r="33649" spans="2:4" x14ac:dyDescent="0.3">
      <c r="B33649" s="211" t="str">
        <f t="shared" si="1052"/>
        <v/>
      </c>
      <c r="D33649" s="213" t="str">
        <f t="shared" si="1053"/>
        <v/>
      </c>
    </row>
    <row r="33650" spans="2:4" x14ac:dyDescent="0.3">
      <c r="B33650" s="211" t="str">
        <f t="shared" si="1052"/>
        <v/>
      </c>
      <c r="D33650" s="213" t="str">
        <f t="shared" si="1053"/>
        <v/>
      </c>
    </row>
    <row r="33651" spans="2:4" x14ac:dyDescent="0.3">
      <c r="B33651" s="211" t="str">
        <f t="shared" si="1052"/>
        <v/>
      </c>
      <c r="D33651" s="213" t="str">
        <f t="shared" si="1053"/>
        <v/>
      </c>
    </row>
    <row r="33652" spans="2:4" x14ac:dyDescent="0.3">
      <c r="B33652" s="211" t="str">
        <f t="shared" si="1052"/>
        <v/>
      </c>
      <c r="D33652" s="213" t="str">
        <f t="shared" si="1053"/>
        <v/>
      </c>
    </row>
    <row r="33653" spans="2:4" x14ac:dyDescent="0.3">
      <c r="B33653" s="211" t="str">
        <f t="shared" si="1052"/>
        <v/>
      </c>
      <c r="D33653" s="213" t="str">
        <f t="shared" si="1053"/>
        <v/>
      </c>
    </row>
    <row r="33654" spans="2:4" x14ac:dyDescent="0.3">
      <c r="B33654" s="211" t="str">
        <f t="shared" si="1052"/>
        <v/>
      </c>
      <c r="D33654" s="213" t="str">
        <f t="shared" si="1053"/>
        <v/>
      </c>
    </row>
    <row r="33655" spans="2:4" x14ac:dyDescent="0.3">
      <c r="B33655" s="211" t="str">
        <f t="shared" si="1052"/>
        <v/>
      </c>
      <c r="D33655" s="213" t="str">
        <f t="shared" si="1053"/>
        <v/>
      </c>
    </row>
    <row r="33656" spans="2:4" x14ac:dyDescent="0.3">
      <c r="B33656" s="211" t="str">
        <f t="shared" si="1052"/>
        <v/>
      </c>
      <c r="D33656" s="213" t="str">
        <f t="shared" si="1053"/>
        <v/>
      </c>
    </row>
    <row r="33657" spans="2:4" x14ac:dyDescent="0.3">
      <c r="B33657" s="211" t="str">
        <f t="shared" si="1052"/>
        <v/>
      </c>
      <c r="D33657" s="213" t="str">
        <f t="shared" si="1053"/>
        <v/>
      </c>
    </row>
    <row r="33658" spans="2:4" x14ac:dyDescent="0.3">
      <c r="B33658" s="211" t="str">
        <f t="shared" si="1052"/>
        <v/>
      </c>
      <c r="D33658" s="213" t="str">
        <f t="shared" si="1053"/>
        <v/>
      </c>
    </row>
    <row r="33659" spans="2:4" x14ac:dyDescent="0.3">
      <c r="B33659" s="211" t="str">
        <f t="shared" si="1052"/>
        <v/>
      </c>
      <c r="D33659" s="213" t="str">
        <f t="shared" si="1053"/>
        <v/>
      </c>
    </row>
    <row r="33660" spans="2:4" x14ac:dyDescent="0.3">
      <c r="B33660" s="211" t="str">
        <f t="shared" si="1052"/>
        <v/>
      </c>
      <c r="D33660" s="213" t="str">
        <f t="shared" si="1053"/>
        <v/>
      </c>
    </row>
    <row r="33661" spans="2:4" x14ac:dyDescent="0.3">
      <c r="B33661" s="211" t="str">
        <f t="shared" si="1052"/>
        <v/>
      </c>
      <c r="D33661" s="213" t="str">
        <f t="shared" si="1053"/>
        <v/>
      </c>
    </row>
    <row r="33662" spans="2:4" x14ac:dyDescent="0.3">
      <c r="B33662" s="211" t="str">
        <f t="shared" si="1052"/>
        <v/>
      </c>
      <c r="D33662" s="213" t="str">
        <f t="shared" si="1053"/>
        <v/>
      </c>
    </row>
    <row r="33663" spans="2:4" x14ac:dyDescent="0.3">
      <c r="B33663" s="211" t="str">
        <f t="shared" si="1052"/>
        <v/>
      </c>
      <c r="D33663" s="213" t="str">
        <f t="shared" si="1053"/>
        <v/>
      </c>
    </row>
    <row r="33664" spans="2:4" x14ac:dyDescent="0.3">
      <c r="B33664" s="211" t="str">
        <f t="shared" si="1052"/>
        <v/>
      </c>
      <c r="D33664" s="213" t="str">
        <f t="shared" si="1053"/>
        <v/>
      </c>
    </row>
    <row r="33665" spans="2:4" x14ac:dyDescent="0.3">
      <c r="B33665" s="211" t="str">
        <f t="shared" si="1052"/>
        <v/>
      </c>
      <c r="D33665" s="213" t="str">
        <f t="shared" si="1053"/>
        <v/>
      </c>
    </row>
    <row r="33666" spans="2:4" x14ac:dyDescent="0.3">
      <c r="B33666" s="211" t="str">
        <f t="shared" si="1052"/>
        <v/>
      </c>
      <c r="D33666" s="213" t="str">
        <f t="shared" si="1053"/>
        <v/>
      </c>
    </row>
    <row r="33667" spans="2:4" x14ac:dyDescent="0.3">
      <c r="B33667" s="211" t="str">
        <f t="shared" si="1052"/>
        <v/>
      </c>
      <c r="D33667" s="213" t="str">
        <f t="shared" si="1053"/>
        <v/>
      </c>
    </row>
    <row r="33668" spans="2:4" x14ac:dyDescent="0.3">
      <c r="B33668" s="211" t="str">
        <f t="shared" si="1052"/>
        <v/>
      </c>
      <c r="D33668" s="213" t="str">
        <f t="shared" si="1053"/>
        <v/>
      </c>
    </row>
    <row r="33669" spans="2:4" x14ac:dyDescent="0.3">
      <c r="B33669" s="211" t="str">
        <f t="shared" si="1052"/>
        <v/>
      </c>
      <c r="D33669" s="213" t="str">
        <f t="shared" si="1053"/>
        <v/>
      </c>
    </row>
    <row r="33670" spans="2:4" x14ac:dyDescent="0.3">
      <c r="B33670" s="211" t="str">
        <f t="shared" ref="B33670:B33733" si="1054">IF(NOT(ISBLANK(A33670)),INT(($B$2-A33670)/365.25),"")</f>
        <v/>
      </c>
      <c r="D33670" s="213" t="str">
        <f t="shared" ref="D33670:D33733" si="1055">_xlfn.IFNA(VLOOKUP(B33670,AgeGroups,2,TRUE),"")</f>
        <v/>
      </c>
    </row>
    <row r="33671" spans="2:4" x14ac:dyDescent="0.3">
      <c r="B33671" s="211" t="str">
        <f t="shared" si="1054"/>
        <v/>
      </c>
      <c r="D33671" s="213" t="str">
        <f t="shared" si="1055"/>
        <v/>
      </c>
    </row>
    <row r="33672" spans="2:4" x14ac:dyDescent="0.3">
      <c r="B33672" s="211" t="str">
        <f t="shared" si="1054"/>
        <v/>
      </c>
      <c r="D33672" s="213" t="str">
        <f t="shared" si="1055"/>
        <v/>
      </c>
    </row>
    <row r="33673" spans="2:4" x14ac:dyDescent="0.3">
      <c r="B33673" s="211" t="str">
        <f t="shared" si="1054"/>
        <v/>
      </c>
      <c r="D33673" s="213" t="str">
        <f t="shared" si="1055"/>
        <v/>
      </c>
    </row>
    <row r="33674" spans="2:4" x14ac:dyDescent="0.3">
      <c r="B33674" s="211" t="str">
        <f t="shared" si="1054"/>
        <v/>
      </c>
      <c r="D33674" s="213" t="str">
        <f t="shared" si="1055"/>
        <v/>
      </c>
    </row>
    <row r="33675" spans="2:4" x14ac:dyDescent="0.3">
      <c r="B33675" s="211" t="str">
        <f t="shared" si="1054"/>
        <v/>
      </c>
      <c r="D33675" s="213" t="str">
        <f t="shared" si="1055"/>
        <v/>
      </c>
    </row>
    <row r="33676" spans="2:4" x14ac:dyDescent="0.3">
      <c r="B33676" s="211" t="str">
        <f t="shared" si="1054"/>
        <v/>
      </c>
      <c r="D33676" s="213" t="str">
        <f t="shared" si="1055"/>
        <v/>
      </c>
    </row>
    <row r="33677" spans="2:4" x14ac:dyDescent="0.3">
      <c r="B33677" s="211" t="str">
        <f t="shared" si="1054"/>
        <v/>
      </c>
      <c r="D33677" s="213" t="str">
        <f t="shared" si="1055"/>
        <v/>
      </c>
    </row>
    <row r="33678" spans="2:4" x14ac:dyDescent="0.3">
      <c r="B33678" s="211" t="str">
        <f t="shared" si="1054"/>
        <v/>
      </c>
      <c r="D33678" s="213" t="str">
        <f t="shared" si="1055"/>
        <v/>
      </c>
    </row>
    <row r="33679" spans="2:4" x14ac:dyDescent="0.3">
      <c r="B33679" s="211" t="str">
        <f t="shared" si="1054"/>
        <v/>
      </c>
      <c r="D33679" s="213" t="str">
        <f t="shared" si="1055"/>
        <v/>
      </c>
    </row>
    <row r="33680" spans="2:4" x14ac:dyDescent="0.3">
      <c r="B33680" s="211" t="str">
        <f t="shared" si="1054"/>
        <v/>
      </c>
      <c r="D33680" s="213" t="str">
        <f t="shared" si="1055"/>
        <v/>
      </c>
    </row>
    <row r="33681" spans="2:4" x14ac:dyDescent="0.3">
      <c r="B33681" s="211" t="str">
        <f t="shared" si="1054"/>
        <v/>
      </c>
      <c r="D33681" s="213" t="str">
        <f t="shared" si="1055"/>
        <v/>
      </c>
    </row>
    <row r="33682" spans="2:4" x14ac:dyDescent="0.3">
      <c r="B33682" s="211" t="str">
        <f t="shared" si="1054"/>
        <v/>
      </c>
      <c r="D33682" s="213" t="str">
        <f t="shared" si="1055"/>
        <v/>
      </c>
    </row>
    <row r="33683" spans="2:4" x14ac:dyDescent="0.3">
      <c r="B33683" s="211" t="str">
        <f t="shared" si="1054"/>
        <v/>
      </c>
      <c r="D33683" s="213" t="str">
        <f t="shared" si="1055"/>
        <v/>
      </c>
    </row>
    <row r="33684" spans="2:4" x14ac:dyDescent="0.3">
      <c r="B33684" s="211" t="str">
        <f t="shared" si="1054"/>
        <v/>
      </c>
      <c r="D33684" s="213" t="str">
        <f t="shared" si="1055"/>
        <v/>
      </c>
    </row>
    <row r="33685" spans="2:4" x14ac:dyDescent="0.3">
      <c r="B33685" s="211" t="str">
        <f t="shared" si="1054"/>
        <v/>
      </c>
      <c r="D33685" s="213" t="str">
        <f t="shared" si="1055"/>
        <v/>
      </c>
    </row>
    <row r="33686" spans="2:4" x14ac:dyDescent="0.3">
      <c r="B33686" s="211" t="str">
        <f t="shared" si="1054"/>
        <v/>
      </c>
      <c r="D33686" s="213" t="str">
        <f t="shared" si="1055"/>
        <v/>
      </c>
    </row>
    <row r="33687" spans="2:4" x14ac:dyDescent="0.3">
      <c r="B33687" s="211" t="str">
        <f t="shared" si="1054"/>
        <v/>
      </c>
      <c r="D33687" s="213" t="str">
        <f t="shared" si="1055"/>
        <v/>
      </c>
    </row>
    <row r="33688" spans="2:4" x14ac:dyDescent="0.3">
      <c r="B33688" s="211" t="str">
        <f t="shared" si="1054"/>
        <v/>
      </c>
      <c r="D33688" s="213" t="str">
        <f t="shared" si="1055"/>
        <v/>
      </c>
    </row>
    <row r="33689" spans="2:4" x14ac:dyDescent="0.3">
      <c r="B33689" s="211" t="str">
        <f t="shared" si="1054"/>
        <v/>
      </c>
      <c r="D33689" s="213" t="str">
        <f t="shared" si="1055"/>
        <v/>
      </c>
    </row>
    <row r="33690" spans="2:4" x14ac:dyDescent="0.3">
      <c r="B33690" s="211" t="str">
        <f t="shared" si="1054"/>
        <v/>
      </c>
      <c r="D33690" s="213" t="str">
        <f t="shared" si="1055"/>
        <v/>
      </c>
    </row>
    <row r="33691" spans="2:4" x14ac:dyDescent="0.3">
      <c r="B33691" s="211" t="str">
        <f t="shared" si="1054"/>
        <v/>
      </c>
      <c r="D33691" s="213" t="str">
        <f t="shared" si="1055"/>
        <v/>
      </c>
    </row>
    <row r="33692" spans="2:4" x14ac:dyDescent="0.3">
      <c r="B33692" s="211" t="str">
        <f t="shared" si="1054"/>
        <v/>
      </c>
      <c r="D33692" s="213" t="str">
        <f t="shared" si="1055"/>
        <v/>
      </c>
    </row>
    <row r="33693" spans="2:4" x14ac:dyDescent="0.3">
      <c r="B33693" s="211" t="str">
        <f t="shared" si="1054"/>
        <v/>
      </c>
      <c r="D33693" s="213" t="str">
        <f t="shared" si="1055"/>
        <v/>
      </c>
    </row>
    <row r="33694" spans="2:4" x14ac:dyDescent="0.3">
      <c r="B33694" s="211" t="str">
        <f t="shared" si="1054"/>
        <v/>
      </c>
      <c r="D33694" s="213" t="str">
        <f t="shared" si="1055"/>
        <v/>
      </c>
    </row>
    <row r="33695" spans="2:4" x14ac:dyDescent="0.3">
      <c r="B33695" s="211" t="str">
        <f t="shared" si="1054"/>
        <v/>
      </c>
      <c r="D33695" s="213" t="str">
        <f t="shared" si="1055"/>
        <v/>
      </c>
    </row>
    <row r="33696" spans="2:4" x14ac:dyDescent="0.3">
      <c r="B33696" s="211" t="str">
        <f t="shared" si="1054"/>
        <v/>
      </c>
      <c r="D33696" s="213" t="str">
        <f t="shared" si="1055"/>
        <v/>
      </c>
    </row>
    <row r="33697" spans="2:4" x14ac:dyDescent="0.3">
      <c r="B33697" s="211" t="str">
        <f t="shared" si="1054"/>
        <v/>
      </c>
      <c r="D33697" s="213" t="str">
        <f t="shared" si="1055"/>
        <v/>
      </c>
    </row>
    <row r="33698" spans="2:4" x14ac:dyDescent="0.3">
      <c r="B33698" s="211" t="str">
        <f t="shared" si="1054"/>
        <v/>
      </c>
      <c r="D33698" s="213" t="str">
        <f t="shared" si="1055"/>
        <v/>
      </c>
    </row>
    <row r="33699" spans="2:4" x14ac:dyDescent="0.3">
      <c r="B33699" s="211" t="str">
        <f t="shared" si="1054"/>
        <v/>
      </c>
      <c r="D33699" s="213" t="str">
        <f t="shared" si="1055"/>
        <v/>
      </c>
    </row>
    <row r="33700" spans="2:4" x14ac:dyDescent="0.3">
      <c r="B33700" s="211" t="str">
        <f t="shared" si="1054"/>
        <v/>
      </c>
      <c r="D33700" s="213" t="str">
        <f t="shared" si="1055"/>
        <v/>
      </c>
    </row>
    <row r="33701" spans="2:4" x14ac:dyDescent="0.3">
      <c r="B33701" s="211" t="str">
        <f t="shared" si="1054"/>
        <v/>
      </c>
      <c r="D33701" s="213" t="str">
        <f t="shared" si="1055"/>
        <v/>
      </c>
    </row>
    <row r="33702" spans="2:4" x14ac:dyDescent="0.3">
      <c r="B33702" s="211" t="str">
        <f t="shared" si="1054"/>
        <v/>
      </c>
      <c r="D33702" s="213" t="str">
        <f t="shared" si="1055"/>
        <v/>
      </c>
    </row>
    <row r="33703" spans="2:4" x14ac:dyDescent="0.3">
      <c r="B33703" s="211" t="str">
        <f t="shared" si="1054"/>
        <v/>
      </c>
      <c r="D33703" s="213" t="str">
        <f t="shared" si="1055"/>
        <v/>
      </c>
    </row>
    <row r="33704" spans="2:4" x14ac:dyDescent="0.3">
      <c r="B33704" s="211" t="str">
        <f t="shared" si="1054"/>
        <v/>
      </c>
      <c r="D33704" s="213" t="str">
        <f t="shared" si="1055"/>
        <v/>
      </c>
    </row>
    <row r="33705" spans="2:4" x14ac:dyDescent="0.3">
      <c r="B33705" s="211" t="str">
        <f t="shared" si="1054"/>
        <v/>
      </c>
      <c r="D33705" s="213" t="str">
        <f t="shared" si="1055"/>
        <v/>
      </c>
    </row>
    <row r="33706" spans="2:4" x14ac:dyDescent="0.3">
      <c r="B33706" s="211" t="str">
        <f t="shared" si="1054"/>
        <v/>
      </c>
      <c r="D33706" s="213" t="str">
        <f t="shared" si="1055"/>
        <v/>
      </c>
    </row>
    <row r="33707" spans="2:4" x14ac:dyDescent="0.3">
      <c r="B33707" s="211" t="str">
        <f t="shared" si="1054"/>
        <v/>
      </c>
      <c r="D33707" s="213" t="str">
        <f t="shared" si="1055"/>
        <v/>
      </c>
    </row>
    <row r="33708" spans="2:4" x14ac:dyDescent="0.3">
      <c r="B33708" s="211" t="str">
        <f t="shared" si="1054"/>
        <v/>
      </c>
      <c r="D33708" s="213" t="str">
        <f t="shared" si="1055"/>
        <v/>
      </c>
    </row>
    <row r="33709" spans="2:4" x14ac:dyDescent="0.3">
      <c r="B33709" s="211" t="str">
        <f t="shared" si="1054"/>
        <v/>
      </c>
      <c r="D33709" s="213" t="str">
        <f t="shared" si="1055"/>
        <v/>
      </c>
    </row>
    <row r="33710" spans="2:4" x14ac:dyDescent="0.3">
      <c r="B33710" s="211" t="str">
        <f t="shared" si="1054"/>
        <v/>
      </c>
      <c r="D33710" s="213" t="str">
        <f t="shared" si="1055"/>
        <v/>
      </c>
    </row>
    <row r="33711" spans="2:4" x14ac:dyDescent="0.3">
      <c r="B33711" s="211" t="str">
        <f t="shared" si="1054"/>
        <v/>
      </c>
      <c r="D33711" s="213" t="str">
        <f t="shared" si="1055"/>
        <v/>
      </c>
    </row>
    <row r="33712" spans="2:4" x14ac:dyDescent="0.3">
      <c r="B33712" s="211" t="str">
        <f t="shared" si="1054"/>
        <v/>
      </c>
      <c r="D33712" s="213" t="str">
        <f t="shared" si="1055"/>
        <v/>
      </c>
    </row>
    <row r="33713" spans="2:4" x14ac:dyDescent="0.3">
      <c r="B33713" s="211" t="str">
        <f t="shared" si="1054"/>
        <v/>
      </c>
      <c r="D33713" s="213" t="str">
        <f t="shared" si="1055"/>
        <v/>
      </c>
    </row>
    <row r="33714" spans="2:4" x14ac:dyDescent="0.3">
      <c r="B33714" s="211" t="str">
        <f t="shared" si="1054"/>
        <v/>
      </c>
      <c r="D33714" s="213" t="str">
        <f t="shared" si="1055"/>
        <v/>
      </c>
    </row>
    <row r="33715" spans="2:4" x14ac:dyDescent="0.3">
      <c r="B33715" s="211" t="str">
        <f t="shared" si="1054"/>
        <v/>
      </c>
      <c r="D33715" s="213" t="str">
        <f t="shared" si="1055"/>
        <v/>
      </c>
    </row>
    <row r="33716" spans="2:4" x14ac:dyDescent="0.3">
      <c r="B33716" s="211" t="str">
        <f t="shared" si="1054"/>
        <v/>
      </c>
      <c r="D33716" s="213" t="str">
        <f t="shared" si="1055"/>
        <v/>
      </c>
    </row>
    <row r="33717" spans="2:4" x14ac:dyDescent="0.3">
      <c r="B33717" s="211" t="str">
        <f t="shared" si="1054"/>
        <v/>
      </c>
      <c r="D33717" s="213" t="str">
        <f t="shared" si="1055"/>
        <v/>
      </c>
    </row>
    <row r="33718" spans="2:4" x14ac:dyDescent="0.3">
      <c r="B33718" s="211" t="str">
        <f t="shared" si="1054"/>
        <v/>
      </c>
      <c r="D33718" s="213" t="str">
        <f t="shared" si="1055"/>
        <v/>
      </c>
    </row>
    <row r="33719" spans="2:4" x14ac:dyDescent="0.3">
      <c r="B33719" s="211" t="str">
        <f t="shared" si="1054"/>
        <v/>
      </c>
      <c r="D33719" s="213" t="str">
        <f t="shared" si="1055"/>
        <v/>
      </c>
    </row>
    <row r="33720" spans="2:4" x14ac:dyDescent="0.3">
      <c r="B33720" s="211" t="str">
        <f t="shared" si="1054"/>
        <v/>
      </c>
      <c r="D33720" s="213" t="str">
        <f t="shared" si="1055"/>
        <v/>
      </c>
    </row>
    <row r="33721" spans="2:4" x14ac:dyDescent="0.3">
      <c r="B33721" s="211" t="str">
        <f t="shared" si="1054"/>
        <v/>
      </c>
      <c r="D33721" s="213" t="str">
        <f t="shared" si="1055"/>
        <v/>
      </c>
    </row>
    <row r="33722" spans="2:4" x14ac:dyDescent="0.3">
      <c r="B33722" s="211" t="str">
        <f t="shared" si="1054"/>
        <v/>
      </c>
      <c r="D33722" s="213" t="str">
        <f t="shared" si="1055"/>
        <v/>
      </c>
    </row>
    <row r="33723" spans="2:4" x14ac:dyDescent="0.3">
      <c r="B33723" s="211" t="str">
        <f t="shared" si="1054"/>
        <v/>
      </c>
      <c r="D33723" s="213" t="str">
        <f t="shared" si="1055"/>
        <v/>
      </c>
    </row>
    <row r="33724" spans="2:4" x14ac:dyDescent="0.3">
      <c r="B33724" s="211" t="str">
        <f t="shared" si="1054"/>
        <v/>
      </c>
      <c r="D33724" s="213" t="str">
        <f t="shared" si="1055"/>
        <v/>
      </c>
    </row>
    <row r="33725" spans="2:4" x14ac:dyDescent="0.3">
      <c r="B33725" s="211" t="str">
        <f t="shared" si="1054"/>
        <v/>
      </c>
      <c r="D33725" s="213" t="str">
        <f t="shared" si="1055"/>
        <v/>
      </c>
    </row>
    <row r="33726" spans="2:4" x14ac:dyDescent="0.3">
      <c r="B33726" s="211" t="str">
        <f t="shared" si="1054"/>
        <v/>
      </c>
      <c r="D33726" s="213" t="str">
        <f t="shared" si="1055"/>
        <v/>
      </c>
    </row>
    <row r="33727" spans="2:4" x14ac:dyDescent="0.3">
      <c r="B33727" s="211" t="str">
        <f t="shared" si="1054"/>
        <v/>
      </c>
      <c r="D33727" s="213" t="str">
        <f t="shared" si="1055"/>
        <v/>
      </c>
    </row>
    <row r="33728" spans="2:4" x14ac:dyDescent="0.3">
      <c r="B33728" s="211" t="str">
        <f t="shared" si="1054"/>
        <v/>
      </c>
      <c r="D33728" s="213" t="str">
        <f t="shared" si="1055"/>
        <v/>
      </c>
    </row>
    <row r="33729" spans="2:4" x14ac:dyDescent="0.3">
      <c r="B33729" s="211" t="str">
        <f t="shared" si="1054"/>
        <v/>
      </c>
      <c r="D33729" s="213" t="str">
        <f t="shared" si="1055"/>
        <v/>
      </c>
    </row>
    <row r="33730" spans="2:4" x14ac:dyDescent="0.3">
      <c r="B33730" s="211" t="str">
        <f t="shared" si="1054"/>
        <v/>
      </c>
      <c r="D33730" s="213" t="str">
        <f t="shared" si="1055"/>
        <v/>
      </c>
    </row>
    <row r="33731" spans="2:4" x14ac:dyDescent="0.3">
      <c r="B33731" s="211" t="str">
        <f t="shared" si="1054"/>
        <v/>
      </c>
      <c r="D33731" s="213" t="str">
        <f t="shared" si="1055"/>
        <v/>
      </c>
    </row>
    <row r="33732" spans="2:4" x14ac:dyDescent="0.3">
      <c r="B33732" s="211" t="str">
        <f t="shared" si="1054"/>
        <v/>
      </c>
      <c r="D33732" s="213" t="str">
        <f t="shared" si="1055"/>
        <v/>
      </c>
    </row>
    <row r="33733" spans="2:4" x14ac:dyDescent="0.3">
      <c r="B33733" s="211" t="str">
        <f t="shared" si="1054"/>
        <v/>
      </c>
      <c r="D33733" s="213" t="str">
        <f t="shared" si="1055"/>
        <v/>
      </c>
    </row>
    <row r="33734" spans="2:4" x14ac:dyDescent="0.3">
      <c r="B33734" s="211" t="str">
        <f t="shared" ref="B33734:B33797" si="1056">IF(NOT(ISBLANK(A33734)),INT(($B$2-A33734)/365.25),"")</f>
        <v/>
      </c>
      <c r="D33734" s="213" t="str">
        <f t="shared" ref="D33734:D33797" si="1057">_xlfn.IFNA(VLOOKUP(B33734,AgeGroups,2,TRUE),"")</f>
        <v/>
      </c>
    </row>
    <row r="33735" spans="2:4" x14ac:dyDescent="0.3">
      <c r="B33735" s="211" t="str">
        <f t="shared" si="1056"/>
        <v/>
      </c>
      <c r="D33735" s="213" t="str">
        <f t="shared" si="1057"/>
        <v/>
      </c>
    </row>
    <row r="33736" spans="2:4" x14ac:dyDescent="0.3">
      <c r="B33736" s="211" t="str">
        <f t="shared" si="1056"/>
        <v/>
      </c>
      <c r="D33736" s="213" t="str">
        <f t="shared" si="1057"/>
        <v/>
      </c>
    </row>
    <row r="33737" spans="2:4" x14ac:dyDescent="0.3">
      <c r="B33737" s="211" t="str">
        <f t="shared" si="1056"/>
        <v/>
      </c>
      <c r="D33737" s="213" t="str">
        <f t="shared" si="1057"/>
        <v/>
      </c>
    </row>
    <row r="33738" spans="2:4" x14ac:dyDescent="0.3">
      <c r="B33738" s="211" t="str">
        <f t="shared" si="1056"/>
        <v/>
      </c>
      <c r="D33738" s="213" t="str">
        <f t="shared" si="1057"/>
        <v/>
      </c>
    </row>
    <row r="33739" spans="2:4" x14ac:dyDescent="0.3">
      <c r="B33739" s="211" t="str">
        <f t="shared" si="1056"/>
        <v/>
      </c>
      <c r="D33739" s="213" t="str">
        <f t="shared" si="1057"/>
        <v/>
      </c>
    </row>
    <row r="33740" spans="2:4" x14ac:dyDescent="0.3">
      <c r="B33740" s="211" t="str">
        <f t="shared" si="1056"/>
        <v/>
      </c>
      <c r="D33740" s="213" t="str">
        <f t="shared" si="1057"/>
        <v/>
      </c>
    </row>
    <row r="33741" spans="2:4" x14ac:dyDescent="0.3">
      <c r="B33741" s="211" t="str">
        <f t="shared" si="1056"/>
        <v/>
      </c>
      <c r="D33741" s="213" t="str">
        <f t="shared" si="1057"/>
        <v/>
      </c>
    </row>
    <row r="33742" spans="2:4" x14ac:dyDescent="0.3">
      <c r="B33742" s="211" t="str">
        <f t="shared" si="1056"/>
        <v/>
      </c>
      <c r="D33742" s="213" t="str">
        <f t="shared" si="1057"/>
        <v/>
      </c>
    </row>
    <row r="33743" spans="2:4" x14ac:dyDescent="0.3">
      <c r="B33743" s="211" t="str">
        <f t="shared" si="1056"/>
        <v/>
      </c>
      <c r="D33743" s="213" t="str">
        <f t="shared" si="1057"/>
        <v/>
      </c>
    </row>
    <row r="33744" spans="2:4" x14ac:dyDescent="0.3">
      <c r="B33744" s="211" t="str">
        <f t="shared" si="1056"/>
        <v/>
      </c>
      <c r="D33744" s="213" t="str">
        <f t="shared" si="1057"/>
        <v/>
      </c>
    </row>
    <row r="33745" spans="2:4" x14ac:dyDescent="0.3">
      <c r="B33745" s="211" t="str">
        <f t="shared" si="1056"/>
        <v/>
      </c>
      <c r="D33745" s="213" t="str">
        <f t="shared" si="1057"/>
        <v/>
      </c>
    </row>
    <row r="33746" spans="2:4" x14ac:dyDescent="0.3">
      <c r="B33746" s="211" t="str">
        <f t="shared" si="1056"/>
        <v/>
      </c>
      <c r="D33746" s="213" t="str">
        <f t="shared" si="1057"/>
        <v/>
      </c>
    </row>
    <row r="33747" spans="2:4" x14ac:dyDescent="0.3">
      <c r="B33747" s="211" t="str">
        <f t="shared" si="1056"/>
        <v/>
      </c>
      <c r="D33747" s="213" t="str">
        <f t="shared" si="1057"/>
        <v/>
      </c>
    </row>
    <row r="33748" spans="2:4" x14ac:dyDescent="0.3">
      <c r="B33748" s="211" t="str">
        <f t="shared" si="1056"/>
        <v/>
      </c>
      <c r="D33748" s="213" t="str">
        <f t="shared" si="1057"/>
        <v/>
      </c>
    </row>
    <row r="33749" spans="2:4" x14ac:dyDescent="0.3">
      <c r="B33749" s="211" t="str">
        <f t="shared" si="1056"/>
        <v/>
      </c>
      <c r="D33749" s="213" t="str">
        <f t="shared" si="1057"/>
        <v/>
      </c>
    </row>
    <row r="33750" spans="2:4" x14ac:dyDescent="0.3">
      <c r="B33750" s="211" t="str">
        <f t="shared" si="1056"/>
        <v/>
      </c>
      <c r="D33750" s="213" t="str">
        <f t="shared" si="1057"/>
        <v/>
      </c>
    </row>
    <row r="33751" spans="2:4" x14ac:dyDescent="0.3">
      <c r="B33751" s="211" t="str">
        <f t="shared" si="1056"/>
        <v/>
      </c>
      <c r="D33751" s="213" t="str">
        <f t="shared" si="1057"/>
        <v/>
      </c>
    </row>
    <row r="33752" spans="2:4" x14ac:dyDescent="0.3">
      <c r="B33752" s="211" t="str">
        <f t="shared" si="1056"/>
        <v/>
      </c>
      <c r="D33752" s="213" t="str">
        <f t="shared" si="1057"/>
        <v/>
      </c>
    </row>
    <row r="33753" spans="2:4" x14ac:dyDescent="0.3">
      <c r="B33753" s="211" t="str">
        <f t="shared" si="1056"/>
        <v/>
      </c>
      <c r="D33753" s="213" t="str">
        <f t="shared" si="1057"/>
        <v/>
      </c>
    </row>
    <row r="33754" spans="2:4" x14ac:dyDescent="0.3">
      <c r="B33754" s="211" t="str">
        <f t="shared" si="1056"/>
        <v/>
      </c>
      <c r="D33754" s="213" t="str">
        <f t="shared" si="1057"/>
        <v/>
      </c>
    </row>
    <row r="33755" spans="2:4" x14ac:dyDescent="0.3">
      <c r="B33755" s="211" t="str">
        <f t="shared" si="1056"/>
        <v/>
      </c>
      <c r="D33755" s="213" t="str">
        <f t="shared" si="1057"/>
        <v/>
      </c>
    </row>
    <row r="33756" spans="2:4" x14ac:dyDescent="0.3">
      <c r="B33756" s="211" t="str">
        <f t="shared" si="1056"/>
        <v/>
      </c>
      <c r="D33756" s="213" t="str">
        <f t="shared" si="1057"/>
        <v/>
      </c>
    </row>
    <row r="33757" spans="2:4" x14ac:dyDescent="0.3">
      <c r="B33757" s="211" t="str">
        <f t="shared" si="1056"/>
        <v/>
      </c>
      <c r="D33757" s="213" t="str">
        <f t="shared" si="1057"/>
        <v/>
      </c>
    </row>
    <row r="33758" spans="2:4" x14ac:dyDescent="0.3">
      <c r="B33758" s="211" t="str">
        <f t="shared" si="1056"/>
        <v/>
      </c>
      <c r="D33758" s="213" t="str">
        <f t="shared" si="1057"/>
        <v/>
      </c>
    </row>
    <row r="33759" spans="2:4" x14ac:dyDescent="0.3">
      <c r="B33759" s="211" t="str">
        <f t="shared" si="1056"/>
        <v/>
      </c>
      <c r="D33759" s="213" t="str">
        <f t="shared" si="1057"/>
        <v/>
      </c>
    </row>
    <row r="33760" spans="2:4" x14ac:dyDescent="0.3">
      <c r="B33760" s="211" t="str">
        <f t="shared" si="1056"/>
        <v/>
      </c>
      <c r="D33760" s="213" t="str">
        <f t="shared" si="1057"/>
        <v/>
      </c>
    </row>
    <row r="33761" spans="2:4" x14ac:dyDescent="0.3">
      <c r="B33761" s="211" t="str">
        <f t="shared" si="1056"/>
        <v/>
      </c>
      <c r="D33761" s="213" t="str">
        <f t="shared" si="1057"/>
        <v/>
      </c>
    </row>
    <row r="33762" spans="2:4" x14ac:dyDescent="0.3">
      <c r="B33762" s="211" t="str">
        <f t="shared" si="1056"/>
        <v/>
      </c>
      <c r="D33762" s="213" t="str">
        <f t="shared" si="1057"/>
        <v/>
      </c>
    </row>
    <row r="33763" spans="2:4" x14ac:dyDescent="0.3">
      <c r="B33763" s="211" t="str">
        <f t="shared" si="1056"/>
        <v/>
      </c>
      <c r="D33763" s="213" t="str">
        <f t="shared" si="1057"/>
        <v/>
      </c>
    </row>
    <row r="33764" spans="2:4" x14ac:dyDescent="0.3">
      <c r="B33764" s="211" t="str">
        <f t="shared" si="1056"/>
        <v/>
      </c>
      <c r="D33764" s="213" t="str">
        <f t="shared" si="1057"/>
        <v/>
      </c>
    </row>
    <row r="33765" spans="2:4" x14ac:dyDescent="0.3">
      <c r="B33765" s="211" t="str">
        <f t="shared" si="1056"/>
        <v/>
      </c>
      <c r="D33765" s="213" t="str">
        <f t="shared" si="1057"/>
        <v/>
      </c>
    </row>
    <row r="33766" spans="2:4" x14ac:dyDescent="0.3">
      <c r="B33766" s="211" t="str">
        <f t="shared" si="1056"/>
        <v/>
      </c>
      <c r="D33766" s="213" t="str">
        <f t="shared" si="1057"/>
        <v/>
      </c>
    </row>
    <row r="33767" spans="2:4" x14ac:dyDescent="0.3">
      <c r="B33767" s="211" t="str">
        <f t="shared" si="1056"/>
        <v/>
      </c>
      <c r="D33767" s="213" t="str">
        <f t="shared" si="1057"/>
        <v/>
      </c>
    </row>
    <row r="33768" spans="2:4" x14ac:dyDescent="0.3">
      <c r="B33768" s="211" t="str">
        <f t="shared" si="1056"/>
        <v/>
      </c>
      <c r="D33768" s="213" t="str">
        <f t="shared" si="1057"/>
        <v/>
      </c>
    </row>
    <row r="33769" spans="2:4" x14ac:dyDescent="0.3">
      <c r="B33769" s="211" t="str">
        <f t="shared" si="1056"/>
        <v/>
      </c>
      <c r="D33769" s="213" t="str">
        <f t="shared" si="1057"/>
        <v/>
      </c>
    </row>
    <row r="33770" spans="2:4" x14ac:dyDescent="0.3">
      <c r="B33770" s="211" t="str">
        <f t="shared" si="1056"/>
        <v/>
      </c>
      <c r="D33770" s="213" t="str">
        <f t="shared" si="1057"/>
        <v/>
      </c>
    </row>
    <row r="33771" spans="2:4" x14ac:dyDescent="0.3">
      <c r="B33771" s="211" t="str">
        <f t="shared" si="1056"/>
        <v/>
      </c>
      <c r="D33771" s="213" t="str">
        <f t="shared" si="1057"/>
        <v/>
      </c>
    </row>
    <row r="33772" spans="2:4" x14ac:dyDescent="0.3">
      <c r="B33772" s="211" t="str">
        <f t="shared" si="1056"/>
        <v/>
      </c>
      <c r="D33772" s="213" t="str">
        <f t="shared" si="1057"/>
        <v/>
      </c>
    </row>
    <row r="33773" spans="2:4" x14ac:dyDescent="0.3">
      <c r="B33773" s="211" t="str">
        <f t="shared" si="1056"/>
        <v/>
      </c>
      <c r="D33773" s="213" t="str">
        <f t="shared" si="1057"/>
        <v/>
      </c>
    </row>
    <row r="33774" spans="2:4" x14ac:dyDescent="0.3">
      <c r="B33774" s="211" t="str">
        <f t="shared" si="1056"/>
        <v/>
      </c>
      <c r="D33774" s="213" t="str">
        <f t="shared" si="1057"/>
        <v/>
      </c>
    </row>
    <row r="33775" spans="2:4" x14ac:dyDescent="0.3">
      <c r="B33775" s="211" t="str">
        <f t="shared" si="1056"/>
        <v/>
      </c>
      <c r="D33775" s="213" t="str">
        <f t="shared" si="1057"/>
        <v/>
      </c>
    </row>
    <row r="33776" spans="2:4" x14ac:dyDescent="0.3">
      <c r="B33776" s="211" t="str">
        <f t="shared" si="1056"/>
        <v/>
      </c>
      <c r="D33776" s="213" t="str">
        <f t="shared" si="1057"/>
        <v/>
      </c>
    </row>
    <row r="33777" spans="2:4" x14ac:dyDescent="0.3">
      <c r="B33777" s="211" t="str">
        <f t="shared" si="1056"/>
        <v/>
      </c>
      <c r="D33777" s="213" t="str">
        <f t="shared" si="1057"/>
        <v/>
      </c>
    </row>
    <row r="33778" spans="2:4" x14ac:dyDescent="0.3">
      <c r="B33778" s="211" t="str">
        <f t="shared" si="1056"/>
        <v/>
      </c>
      <c r="D33778" s="213" t="str">
        <f t="shared" si="1057"/>
        <v/>
      </c>
    </row>
    <row r="33779" spans="2:4" x14ac:dyDescent="0.3">
      <c r="B33779" s="211" t="str">
        <f t="shared" si="1056"/>
        <v/>
      </c>
      <c r="D33779" s="213" t="str">
        <f t="shared" si="1057"/>
        <v/>
      </c>
    </row>
    <row r="33780" spans="2:4" x14ac:dyDescent="0.3">
      <c r="B33780" s="211" t="str">
        <f t="shared" si="1056"/>
        <v/>
      </c>
      <c r="D33780" s="213" t="str">
        <f t="shared" si="1057"/>
        <v/>
      </c>
    </row>
    <row r="33781" spans="2:4" x14ac:dyDescent="0.3">
      <c r="B33781" s="211" t="str">
        <f t="shared" si="1056"/>
        <v/>
      </c>
      <c r="D33781" s="213" t="str">
        <f t="shared" si="1057"/>
        <v/>
      </c>
    </row>
    <row r="33782" spans="2:4" x14ac:dyDescent="0.3">
      <c r="B33782" s="211" t="str">
        <f t="shared" si="1056"/>
        <v/>
      </c>
      <c r="D33782" s="213" t="str">
        <f t="shared" si="1057"/>
        <v/>
      </c>
    </row>
    <row r="33783" spans="2:4" x14ac:dyDescent="0.3">
      <c r="B33783" s="211" t="str">
        <f t="shared" si="1056"/>
        <v/>
      </c>
      <c r="D33783" s="213" t="str">
        <f t="shared" si="1057"/>
        <v/>
      </c>
    </row>
    <row r="33784" spans="2:4" x14ac:dyDescent="0.3">
      <c r="B33784" s="211" t="str">
        <f t="shared" si="1056"/>
        <v/>
      </c>
      <c r="D33784" s="213" t="str">
        <f t="shared" si="1057"/>
        <v/>
      </c>
    </row>
    <row r="33785" spans="2:4" x14ac:dyDescent="0.3">
      <c r="B33785" s="211" t="str">
        <f t="shared" si="1056"/>
        <v/>
      </c>
      <c r="D33785" s="213" t="str">
        <f t="shared" si="1057"/>
        <v/>
      </c>
    </row>
    <row r="33786" spans="2:4" x14ac:dyDescent="0.3">
      <c r="B33786" s="211" t="str">
        <f t="shared" si="1056"/>
        <v/>
      </c>
      <c r="D33786" s="213" t="str">
        <f t="shared" si="1057"/>
        <v/>
      </c>
    </row>
    <row r="33787" spans="2:4" x14ac:dyDescent="0.3">
      <c r="B33787" s="211" t="str">
        <f t="shared" si="1056"/>
        <v/>
      </c>
      <c r="D33787" s="213" t="str">
        <f t="shared" si="1057"/>
        <v/>
      </c>
    </row>
    <row r="33788" spans="2:4" x14ac:dyDescent="0.3">
      <c r="B33788" s="211" t="str">
        <f t="shared" si="1056"/>
        <v/>
      </c>
      <c r="D33788" s="213" t="str">
        <f t="shared" si="1057"/>
        <v/>
      </c>
    </row>
    <row r="33789" spans="2:4" x14ac:dyDescent="0.3">
      <c r="B33789" s="211" t="str">
        <f t="shared" si="1056"/>
        <v/>
      </c>
      <c r="D33789" s="213" t="str">
        <f t="shared" si="1057"/>
        <v/>
      </c>
    </row>
    <row r="33790" spans="2:4" x14ac:dyDescent="0.3">
      <c r="B33790" s="211" t="str">
        <f t="shared" si="1056"/>
        <v/>
      </c>
      <c r="D33790" s="213" t="str">
        <f t="shared" si="1057"/>
        <v/>
      </c>
    </row>
    <row r="33791" spans="2:4" x14ac:dyDescent="0.3">
      <c r="B33791" s="211" t="str">
        <f t="shared" si="1056"/>
        <v/>
      </c>
      <c r="D33791" s="213" t="str">
        <f t="shared" si="1057"/>
        <v/>
      </c>
    </row>
    <row r="33792" spans="2:4" x14ac:dyDescent="0.3">
      <c r="B33792" s="211" t="str">
        <f t="shared" si="1056"/>
        <v/>
      </c>
      <c r="D33792" s="213" t="str">
        <f t="shared" si="1057"/>
        <v/>
      </c>
    </row>
    <row r="33793" spans="2:4" x14ac:dyDescent="0.3">
      <c r="B33793" s="211" t="str">
        <f t="shared" si="1056"/>
        <v/>
      </c>
      <c r="D33793" s="213" t="str">
        <f t="shared" si="1057"/>
        <v/>
      </c>
    </row>
    <row r="33794" spans="2:4" x14ac:dyDescent="0.3">
      <c r="B33794" s="211" t="str">
        <f t="shared" si="1056"/>
        <v/>
      </c>
      <c r="D33794" s="213" t="str">
        <f t="shared" si="1057"/>
        <v/>
      </c>
    </row>
    <row r="33795" spans="2:4" x14ac:dyDescent="0.3">
      <c r="B33795" s="211" t="str">
        <f t="shared" si="1056"/>
        <v/>
      </c>
      <c r="D33795" s="213" t="str">
        <f t="shared" si="1057"/>
        <v/>
      </c>
    </row>
    <row r="33796" spans="2:4" x14ac:dyDescent="0.3">
      <c r="B33796" s="211" t="str">
        <f t="shared" si="1056"/>
        <v/>
      </c>
      <c r="D33796" s="213" t="str">
        <f t="shared" si="1057"/>
        <v/>
      </c>
    </row>
    <row r="33797" spans="2:4" x14ac:dyDescent="0.3">
      <c r="B33797" s="211" t="str">
        <f t="shared" si="1056"/>
        <v/>
      </c>
      <c r="D33797" s="213" t="str">
        <f t="shared" si="1057"/>
        <v/>
      </c>
    </row>
    <row r="33798" spans="2:4" x14ac:dyDescent="0.3">
      <c r="B33798" s="211" t="str">
        <f t="shared" ref="B33798:B33861" si="1058">IF(NOT(ISBLANK(A33798)),INT(($B$2-A33798)/365.25),"")</f>
        <v/>
      </c>
      <c r="D33798" s="213" t="str">
        <f t="shared" ref="D33798:D33861" si="1059">_xlfn.IFNA(VLOOKUP(B33798,AgeGroups,2,TRUE),"")</f>
        <v/>
      </c>
    </row>
    <row r="33799" spans="2:4" x14ac:dyDescent="0.3">
      <c r="B33799" s="211" t="str">
        <f t="shared" si="1058"/>
        <v/>
      </c>
      <c r="D33799" s="213" t="str">
        <f t="shared" si="1059"/>
        <v/>
      </c>
    </row>
    <row r="33800" spans="2:4" x14ac:dyDescent="0.3">
      <c r="B33800" s="211" t="str">
        <f t="shared" si="1058"/>
        <v/>
      </c>
      <c r="D33800" s="213" t="str">
        <f t="shared" si="1059"/>
        <v/>
      </c>
    </row>
    <row r="33801" spans="2:4" x14ac:dyDescent="0.3">
      <c r="B33801" s="211" t="str">
        <f t="shared" si="1058"/>
        <v/>
      </c>
      <c r="D33801" s="213" t="str">
        <f t="shared" si="1059"/>
        <v/>
      </c>
    </row>
    <row r="33802" spans="2:4" x14ac:dyDescent="0.3">
      <c r="B33802" s="211" t="str">
        <f t="shared" si="1058"/>
        <v/>
      </c>
      <c r="D33802" s="213" t="str">
        <f t="shared" si="1059"/>
        <v/>
      </c>
    </row>
    <row r="33803" spans="2:4" x14ac:dyDescent="0.3">
      <c r="B33803" s="211" t="str">
        <f t="shared" si="1058"/>
        <v/>
      </c>
      <c r="D33803" s="213" t="str">
        <f t="shared" si="1059"/>
        <v/>
      </c>
    </row>
    <row r="33804" spans="2:4" x14ac:dyDescent="0.3">
      <c r="B33804" s="211" t="str">
        <f t="shared" si="1058"/>
        <v/>
      </c>
      <c r="D33804" s="213" t="str">
        <f t="shared" si="1059"/>
        <v/>
      </c>
    </row>
    <row r="33805" spans="2:4" x14ac:dyDescent="0.3">
      <c r="B33805" s="211" t="str">
        <f t="shared" si="1058"/>
        <v/>
      </c>
      <c r="D33805" s="213" t="str">
        <f t="shared" si="1059"/>
        <v/>
      </c>
    </row>
    <row r="33806" spans="2:4" x14ac:dyDescent="0.3">
      <c r="B33806" s="211" t="str">
        <f t="shared" si="1058"/>
        <v/>
      </c>
      <c r="D33806" s="213" t="str">
        <f t="shared" si="1059"/>
        <v/>
      </c>
    </row>
    <row r="33807" spans="2:4" x14ac:dyDescent="0.3">
      <c r="B33807" s="211" t="str">
        <f t="shared" si="1058"/>
        <v/>
      </c>
      <c r="D33807" s="213" t="str">
        <f t="shared" si="1059"/>
        <v/>
      </c>
    </row>
    <row r="33808" spans="2:4" x14ac:dyDescent="0.3">
      <c r="B33808" s="211" t="str">
        <f t="shared" si="1058"/>
        <v/>
      </c>
      <c r="D33808" s="213" t="str">
        <f t="shared" si="1059"/>
        <v/>
      </c>
    </row>
    <row r="33809" spans="2:4" x14ac:dyDescent="0.3">
      <c r="B33809" s="211" t="str">
        <f t="shared" si="1058"/>
        <v/>
      </c>
      <c r="D33809" s="213" t="str">
        <f t="shared" si="1059"/>
        <v/>
      </c>
    </row>
    <row r="33810" spans="2:4" x14ac:dyDescent="0.3">
      <c r="B33810" s="211" t="str">
        <f t="shared" si="1058"/>
        <v/>
      </c>
      <c r="D33810" s="213" t="str">
        <f t="shared" si="1059"/>
        <v/>
      </c>
    </row>
    <row r="33811" spans="2:4" x14ac:dyDescent="0.3">
      <c r="B33811" s="211" t="str">
        <f t="shared" si="1058"/>
        <v/>
      </c>
      <c r="D33811" s="213" t="str">
        <f t="shared" si="1059"/>
        <v/>
      </c>
    </row>
    <row r="33812" spans="2:4" x14ac:dyDescent="0.3">
      <c r="B33812" s="211" t="str">
        <f t="shared" si="1058"/>
        <v/>
      </c>
      <c r="D33812" s="213" t="str">
        <f t="shared" si="1059"/>
        <v/>
      </c>
    </row>
    <row r="33813" spans="2:4" x14ac:dyDescent="0.3">
      <c r="B33813" s="211" t="str">
        <f t="shared" si="1058"/>
        <v/>
      </c>
      <c r="D33813" s="213" t="str">
        <f t="shared" si="1059"/>
        <v/>
      </c>
    </row>
    <row r="33814" spans="2:4" x14ac:dyDescent="0.3">
      <c r="B33814" s="211" t="str">
        <f t="shared" si="1058"/>
        <v/>
      </c>
      <c r="D33814" s="213" t="str">
        <f t="shared" si="1059"/>
        <v/>
      </c>
    </row>
    <row r="33815" spans="2:4" x14ac:dyDescent="0.3">
      <c r="B33815" s="211" t="str">
        <f t="shared" si="1058"/>
        <v/>
      </c>
      <c r="D33815" s="213" t="str">
        <f t="shared" si="1059"/>
        <v/>
      </c>
    </row>
    <row r="33816" spans="2:4" x14ac:dyDescent="0.3">
      <c r="B33816" s="211" t="str">
        <f t="shared" si="1058"/>
        <v/>
      </c>
      <c r="D33816" s="213" t="str">
        <f t="shared" si="1059"/>
        <v/>
      </c>
    </row>
    <row r="33817" spans="2:4" x14ac:dyDescent="0.3">
      <c r="B33817" s="211" t="str">
        <f t="shared" si="1058"/>
        <v/>
      </c>
      <c r="D33817" s="213" t="str">
        <f t="shared" si="1059"/>
        <v/>
      </c>
    </row>
    <row r="33818" spans="2:4" x14ac:dyDescent="0.3">
      <c r="B33818" s="211" t="str">
        <f t="shared" si="1058"/>
        <v/>
      </c>
      <c r="D33818" s="213" t="str">
        <f t="shared" si="1059"/>
        <v/>
      </c>
    </row>
    <row r="33819" spans="2:4" x14ac:dyDescent="0.3">
      <c r="B33819" s="211" t="str">
        <f t="shared" si="1058"/>
        <v/>
      </c>
      <c r="D33819" s="213" t="str">
        <f t="shared" si="1059"/>
        <v/>
      </c>
    </row>
    <row r="33820" spans="2:4" x14ac:dyDescent="0.3">
      <c r="B33820" s="211" t="str">
        <f t="shared" si="1058"/>
        <v/>
      </c>
      <c r="D33820" s="213" t="str">
        <f t="shared" si="1059"/>
        <v/>
      </c>
    </row>
    <row r="33821" spans="2:4" x14ac:dyDescent="0.3">
      <c r="B33821" s="211" t="str">
        <f t="shared" si="1058"/>
        <v/>
      </c>
      <c r="D33821" s="213" t="str">
        <f t="shared" si="1059"/>
        <v/>
      </c>
    </row>
    <row r="33822" spans="2:4" x14ac:dyDescent="0.3">
      <c r="B33822" s="211" t="str">
        <f t="shared" si="1058"/>
        <v/>
      </c>
      <c r="D33822" s="213" t="str">
        <f t="shared" si="1059"/>
        <v/>
      </c>
    </row>
    <row r="33823" spans="2:4" x14ac:dyDescent="0.3">
      <c r="B33823" s="211" t="str">
        <f t="shared" si="1058"/>
        <v/>
      </c>
      <c r="D33823" s="213" t="str">
        <f t="shared" si="1059"/>
        <v/>
      </c>
    </row>
    <row r="33824" spans="2:4" x14ac:dyDescent="0.3">
      <c r="B33824" s="211" t="str">
        <f t="shared" si="1058"/>
        <v/>
      </c>
      <c r="D33824" s="213" t="str">
        <f t="shared" si="1059"/>
        <v/>
      </c>
    </row>
    <row r="33825" spans="2:4" x14ac:dyDescent="0.3">
      <c r="B33825" s="211" t="str">
        <f t="shared" si="1058"/>
        <v/>
      </c>
      <c r="D33825" s="213" t="str">
        <f t="shared" si="1059"/>
        <v/>
      </c>
    </row>
    <row r="33826" spans="2:4" x14ac:dyDescent="0.3">
      <c r="B33826" s="211" t="str">
        <f t="shared" si="1058"/>
        <v/>
      </c>
      <c r="D33826" s="213" t="str">
        <f t="shared" si="1059"/>
        <v/>
      </c>
    </row>
    <row r="33827" spans="2:4" x14ac:dyDescent="0.3">
      <c r="B33827" s="211" t="str">
        <f t="shared" si="1058"/>
        <v/>
      </c>
      <c r="D33827" s="213" t="str">
        <f t="shared" si="1059"/>
        <v/>
      </c>
    </row>
    <row r="33828" spans="2:4" x14ac:dyDescent="0.3">
      <c r="B33828" s="211" t="str">
        <f t="shared" si="1058"/>
        <v/>
      </c>
      <c r="D33828" s="213" t="str">
        <f t="shared" si="1059"/>
        <v/>
      </c>
    </row>
    <row r="33829" spans="2:4" x14ac:dyDescent="0.3">
      <c r="B33829" s="211" t="str">
        <f t="shared" si="1058"/>
        <v/>
      </c>
      <c r="D33829" s="213" t="str">
        <f t="shared" si="1059"/>
        <v/>
      </c>
    </row>
    <row r="33830" spans="2:4" x14ac:dyDescent="0.3">
      <c r="B33830" s="211" t="str">
        <f t="shared" si="1058"/>
        <v/>
      </c>
      <c r="D33830" s="213" t="str">
        <f t="shared" si="1059"/>
        <v/>
      </c>
    </row>
    <row r="33831" spans="2:4" x14ac:dyDescent="0.3">
      <c r="B33831" s="211" t="str">
        <f t="shared" si="1058"/>
        <v/>
      </c>
      <c r="D33831" s="213" t="str">
        <f t="shared" si="1059"/>
        <v/>
      </c>
    </row>
    <row r="33832" spans="2:4" x14ac:dyDescent="0.3">
      <c r="B33832" s="211" t="str">
        <f t="shared" si="1058"/>
        <v/>
      </c>
      <c r="D33832" s="213" t="str">
        <f t="shared" si="1059"/>
        <v/>
      </c>
    </row>
    <row r="33833" spans="2:4" x14ac:dyDescent="0.3">
      <c r="B33833" s="211" t="str">
        <f t="shared" si="1058"/>
        <v/>
      </c>
      <c r="D33833" s="213" t="str">
        <f t="shared" si="1059"/>
        <v/>
      </c>
    </row>
    <row r="33834" spans="2:4" x14ac:dyDescent="0.3">
      <c r="B33834" s="211" t="str">
        <f t="shared" si="1058"/>
        <v/>
      </c>
      <c r="D33834" s="213" t="str">
        <f t="shared" si="1059"/>
        <v/>
      </c>
    </row>
    <row r="33835" spans="2:4" x14ac:dyDescent="0.3">
      <c r="B33835" s="211" t="str">
        <f t="shared" si="1058"/>
        <v/>
      </c>
      <c r="D33835" s="213" t="str">
        <f t="shared" si="1059"/>
        <v/>
      </c>
    </row>
    <row r="33836" spans="2:4" x14ac:dyDescent="0.3">
      <c r="B33836" s="211" t="str">
        <f t="shared" si="1058"/>
        <v/>
      </c>
      <c r="D33836" s="213" t="str">
        <f t="shared" si="1059"/>
        <v/>
      </c>
    </row>
    <row r="33837" spans="2:4" x14ac:dyDescent="0.3">
      <c r="B33837" s="211" t="str">
        <f t="shared" si="1058"/>
        <v/>
      </c>
      <c r="D33837" s="213" t="str">
        <f t="shared" si="1059"/>
        <v/>
      </c>
    </row>
    <row r="33838" spans="2:4" x14ac:dyDescent="0.3">
      <c r="B33838" s="211" t="str">
        <f t="shared" si="1058"/>
        <v/>
      </c>
      <c r="D33838" s="213" t="str">
        <f t="shared" si="1059"/>
        <v/>
      </c>
    </row>
    <row r="33839" spans="2:4" x14ac:dyDescent="0.3">
      <c r="B33839" s="211" t="str">
        <f t="shared" si="1058"/>
        <v/>
      </c>
      <c r="D33839" s="213" t="str">
        <f t="shared" si="1059"/>
        <v/>
      </c>
    </row>
    <row r="33840" spans="2:4" x14ac:dyDescent="0.3">
      <c r="B33840" s="211" t="str">
        <f t="shared" si="1058"/>
        <v/>
      </c>
      <c r="D33840" s="213" t="str">
        <f t="shared" si="1059"/>
        <v/>
      </c>
    </row>
    <row r="33841" spans="2:4" x14ac:dyDescent="0.3">
      <c r="B33841" s="211" t="str">
        <f t="shared" si="1058"/>
        <v/>
      </c>
      <c r="D33841" s="213" t="str">
        <f t="shared" si="1059"/>
        <v/>
      </c>
    </row>
    <row r="33842" spans="2:4" x14ac:dyDescent="0.3">
      <c r="B33842" s="211" t="str">
        <f t="shared" si="1058"/>
        <v/>
      </c>
      <c r="D33842" s="213" t="str">
        <f t="shared" si="1059"/>
        <v/>
      </c>
    </row>
    <row r="33843" spans="2:4" x14ac:dyDescent="0.3">
      <c r="B33843" s="211" t="str">
        <f t="shared" si="1058"/>
        <v/>
      </c>
      <c r="D33843" s="213" t="str">
        <f t="shared" si="1059"/>
        <v/>
      </c>
    </row>
    <row r="33844" spans="2:4" x14ac:dyDescent="0.3">
      <c r="B33844" s="211" t="str">
        <f t="shared" si="1058"/>
        <v/>
      </c>
      <c r="D33844" s="213" t="str">
        <f t="shared" si="1059"/>
        <v/>
      </c>
    </row>
    <row r="33845" spans="2:4" x14ac:dyDescent="0.3">
      <c r="B33845" s="211" t="str">
        <f t="shared" si="1058"/>
        <v/>
      </c>
      <c r="D33845" s="213" t="str">
        <f t="shared" si="1059"/>
        <v/>
      </c>
    </row>
    <row r="33846" spans="2:4" x14ac:dyDescent="0.3">
      <c r="B33846" s="211" t="str">
        <f t="shared" si="1058"/>
        <v/>
      </c>
      <c r="D33846" s="213" t="str">
        <f t="shared" si="1059"/>
        <v/>
      </c>
    </row>
    <row r="33847" spans="2:4" x14ac:dyDescent="0.3">
      <c r="B33847" s="211" t="str">
        <f t="shared" si="1058"/>
        <v/>
      </c>
      <c r="D33847" s="213" t="str">
        <f t="shared" si="1059"/>
        <v/>
      </c>
    </row>
    <row r="33848" spans="2:4" x14ac:dyDescent="0.3">
      <c r="B33848" s="211" t="str">
        <f t="shared" si="1058"/>
        <v/>
      </c>
      <c r="D33848" s="213" t="str">
        <f t="shared" si="1059"/>
        <v/>
      </c>
    </row>
    <row r="33849" spans="2:4" x14ac:dyDescent="0.3">
      <c r="B33849" s="211" t="str">
        <f t="shared" si="1058"/>
        <v/>
      </c>
      <c r="D33849" s="213" t="str">
        <f t="shared" si="1059"/>
        <v/>
      </c>
    </row>
    <row r="33850" spans="2:4" x14ac:dyDescent="0.3">
      <c r="B33850" s="211" t="str">
        <f t="shared" si="1058"/>
        <v/>
      </c>
      <c r="D33850" s="213" t="str">
        <f t="shared" si="1059"/>
        <v/>
      </c>
    </row>
    <row r="33851" spans="2:4" x14ac:dyDescent="0.3">
      <c r="B33851" s="211" t="str">
        <f t="shared" si="1058"/>
        <v/>
      </c>
      <c r="D33851" s="213" t="str">
        <f t="shared" si="1059"/>
        <v/>
      </c>
    </row>
    <row r="33852" spans="2:4" x14ac:dyDescent="0.3">
      <c r="B33852" s="211" t="str">
        <f t="shared" si="1058"/>
        <v/>
      </c>
      <c r="D33852" s="213" t="str">
        <f t="shared" si="1059"/>
        <v/>
      </c>
    </row>
    <row r="33853" spans="2:4" x14ac:dyDescent="0.3">
      <c r="B33853" s="211" t="str">
        <f t="shared" si="1058"/>
        <v/>
      </c>
      <c r="D33853" s="213" t="str">
        <f t="shared" si="1059"/>
        <v/>
      </c>
    </row>
    <row r="33854" spans="2:4" x14ac:dyDescent="0.3">
      <c r="B33854" s="211" t="str">
        <f t="shared" si="1058"/>
        <v/>
      </c>
      <c r="D33854" s="213" t="str">
        <f t="shared" si="1059"/>
        <v/>
      </c>
    </row>
    <row r="33855" spans="2:4" x14ac:dyDescent="0.3">
      <c r="B33855" s="211" t="str">
        <f t="shared" si="1058"/>
        <v/>
      </c>
      <c r="D33855" s="213" t="str">
        <f t="shared" si="1059"/>
        <v/>
      </c>
    </row>
    <row r="33856" spans="2:4" x14ac:dyDescent="0.3">
      <c r="B33856" s="211" t="str">
        <f t="shared" si="1058"/>
        <v/>
      </c>
      <c r="D33856" s="213" t="str">
        <f t="shared" si="1059"/>
        <v/>
      </c>
    </row>
    <row r="33857" spans="2:4" x14ac:dyDescent="0.3">
      <c r="B33857" s="211" t="str">
        <f t="shared" si="1058"/>
        <v/>
      </c>
      <c r="D33857" s="213" t="str">
        <f t="shared" si="1059"/>
        <v/>
      </c>
    </row>
    <row r="33858" spans="2:4" x14ac:dyDescent="0.3">
      <c r="B33858" s="211" t="str">
        <f t="shared" si="1058"/>
        <v/>
      </c>
      <c r="D33858" s="213" t="str">
        <f t="shared" si="1059"/>
        <v/>
      </c>
    </row>
    <row r="33859" spans="2:4" x14ac:dyDescent="0.3">
      <c r="B33859" s="211" t="str">
        <f t="shared" si="1058"/>
        <v/>
      </c>
      <c r="D33859" s="213" t="str">
        <f t="shared" si="1059"/>
        <v/>
      </c>
    </row>
    <row r="33860" spans="2:4" x14ac:dyDescent="0.3">
      <c r="B33860" s="211" t="str">
        <f t="shared" si="1058"/>
        <v/>
      </c>
      <c r="D33860" s="213" t="str">
        <f t="shared" si="1059"/>
        <v/>
      </c>
    </row>
    <row r="33861" spans="2:4" x14ac:dyDescent="0.3">
      <c r="B33861" s="211" t="str">
        <f t="shared" si="1058"/>
        <v/>
      </c>
      <c r="D33861" s="213" t="str">
        <f t="shared" si="1059"/>
        <v/>
      </c>
    </row>
    <row r="33862" spans="2:4" x14ac:dyDescent="0.3">
      <c r="B33862" s="211" t="str">
        <f t="shared" ref="B33862:B33925" si="1060">IF(NOT(ISBLANK(A33862)),INT(($B$2-A33862)/365.25),"")</f>
        <v/>
      </c>
      <c r="D33862" s="213" t="str">
        <f t="shared" ref="D33862:D33925" si="1061">_xlfn.IFNA(VLOOKUP(B33862,AgeGroups,2,TRUE),"")</f>
        <v/>
      </c>
    </row>
    <row r="33863" spans="2:4" x14ac:dyDescent="0.3">
      <c r="B33863" s="211" t="str">
        <f t="shared" si="1060"/>
        <v/>
      </c>
      <c r="D33863" s="213" t="str">
        <f t="shared" si="1061"/>
        <v/>
      </c>
    </row>
    <row r="33864" spans="2:4" x14ac:dyDescent="0.3">
      <c r="B33864" s="211" t="str">
        <f t="shared" si="1060"/>
        <v/>
      </c>
      <c r="D33864" s="213" t="str">
        <f t="shared" si="1061"/>
        <v/>
      </c>
    </row>
    <row r="33865" spans="2:4" x14ac:dyDescent="0.3">
      <c r="B33865" s="211" t="str">
        <f t="shared" si="1060"/>
        <v/>
      </c>
      <c r="D33865" s="213" t="str">
        <f t="shared" si="1061"/>
        <v/>
      </c>
    </row>
    <row r="33866" spans="2:4" x14ac:dyDescent="0.3">
      <c r="B33866" s="211" t="str">
        <f t="shared" si="1060"/>
        <v/>
      </c>
      <c r="D33866" s="213" t="str">
        <f t="shared" si="1061"/>
        <v/>
      </c>
    </row>
    <row r="33867" spans="2:4" x14ac:dyDescent="0.3">
      <c r="B33867" s="211" t="str">
        <f t="shared" si="1060"/>
        <v/>
      </c>
      <c r="D33867" s="213" t="str">
        <f t="shared" si="1061"/>
        <v/>
      </c>
    </row>
    <row r="33868" spans="2:4" x14ac:dyDescent="0.3">
      <c r="B33868" s="211" t="str">
        <f t="shared" si="1060"/>
        <v/>
      </c>
      <c r="D33868" s="213" t="str">
        <f t="shared" si="1061"/>
        <v/>
      </c>
    </row>
    <row r="33869" spans="2:4" x14ac:dyDescent="0.3">
      <c r="B33869" s="211" t="str">
        <f t="shared" si="1060"/>
        <v/>
      </c>
      <c r="D33869" s="213" t="str">
        <f t="shared" si="1061"/>
        <v/>
      </c>
    </row>
    <row r="33870" spans="2:4" x14ac:dyDescent="0.3">
      <c r="B33870" s="211" t="str">
        <f t="shared" si="1060"/>
        <v/>
      </c>
      <c r="D33870" s="213" t="str">
        <f t="shared" si="1061"/>
        <v/>
      </c>
    </row>
    <row r="33871" spans="2:4" x14ac:dyDescent="0.3">
      <c r="B33871" s="211" t="str">
        <f t="shared" si="1060"/>
        <v/>
      </c>
      <c r="D33871" s="213" t="str">
        <f t="shared" si="1061"/>
        <v/>
      </c>
    </row>
    <row r="33872" spans="2:4" x14ac:dyDescent="0.3">
      <c r="B33872" s="211" t="str">
        <f t="shared" si="1060"/>
        <v/>
      </c>
      <c r="D33872" s="213" t="str">
        <f t="shared" si="1061"/>
        <v/>
      </c>
    </row>
    <row r="33873" spans="2:4" x14ac:dyDescent="0.3">
      <c r="B33873" s="211" t="str">
        <f t="shared" si="1060"/>
        <v/>
      </c>
      <c r="D33873" s="213" t="str">
        <f t="shared" si="1061"/>
        <v/>
      </c>
    </row>
    <row r="33874" spans="2:4" x14ac:dyDescent="0.3">
      <c r="B33874" s="211" t="str">
        <f t="shared" si="1060"/>
        <v/>
      </c>
      <c r="D33874" s="213" t="str">
        <f t="shared" si="1061"/>
        <v/>
      </c>
    </row>
    <row r="33875" spans="2:4" x14ac:dyDescent="0.3">
      <c r="B33875" s="211" t="str">
        <f t="shared" si="1060"/>
        <v/>
      </c>
      <c r="D33875" s="213" t="str">
        <f t="shared" si="1061"/>
        <v/>
      </c>
    </row>
    <row r="33876" spans="2:4" x14ac:dyDescent="0.3">
      <c r="B33876" s="211" t="str">
        <f t="shared" si="1060"/>
        <v/>
      </c>
      <c r="D33876" s="213" t="str">
        <f t="shared" si="1061"/>
        <v/>
      </c>
    </row>
    <row r="33877" spans="2:4" x14ac:dyDescent="0.3">
      <c r="B33877" s="211" t="str">
        <f t="shared" si="1060"/>
        <v/>
      </c>
      <c r="D33877" s="213" t="str">
        <f t="shared" si="1061"/>
        <v/>
      </c>
    </row>
    <row r="33878" spans="2:4" x14ac:dyDescent="0.3">
      <c r="B33878" s="211" t="str">
        <f t="shared" si="1060"/>
        <v/>
      </c>
      <c r="D33878" s="213" t="str">
        <f t="shared" si="1061"/>
        <v/>
      </c>
    </row>
    <row r="33879" spans="2:4" x14ac:dyDescent="0.3">
      <c r="B33879" s="211" t="str">
        <f t="shared" si="1060"/>
        <v/>
      </c>
      <c r="D33879" s="213" t="str">
        <f t="shared" si="1061"/>
        <v/>
      </c>
    </row>
    <row r="33880" spans="2:4" x14ac:dyDescent="0.3">
      <c r="B33880" s="211" t="str">
        <f t="shared" si="1060"/>
        <v/>
      </c>
      <c r="D33880" s="213" t="str">
        <f t="shared" si="1061"/>
        <v/>
      </c>
    </row>
    <row r="33881" spans="2:4" x14ac:dyDescent="0.3">
      <c r="B33881" s="211" t="str">
        <f t="shared" si="1060"/>
        <v/>
      </c>
      <c r="D33881" s="213" t="str">
        <f t="shared" si="1061"/>
        <v/>
      </c>
    </row>
    <row r="33882" spans="2:4" x14ac:dyDescent="0.3">
      <c r="B33882" s="211" t="str">
        <f t="shared" si="1060"/>
        <v/>
      </c>
      <c r="D33882" s="213" t="str">
        <f t="shared" si="1061"/>
        <v/>
      </c>
    </row>
    <row r="33883" spans="2:4" x14ac:dyDescent="0.3">
      <c r="B33883" s="211" t="str">
        <f t="shared" si="1060"/>
        <v/>
      </c>
      <c r="D33883" s="213" t="str">
        <f t="shared" si="1061"/>
        <v/>
      </c>
    </row>
    <row r="33884" spans="2:4" x14ac:dyDescent="0.3">
      <c r="B33884" s="211" t="str">
        <f t="shared" si="1060"/>
        <v/>
      </c>
      <c r="D33884" s="213" t="str">
        <f t="shared" si="1061"/>
        <v/>
      </c>
    </row>
    <row r="33885" spans="2:4" x14ac:dyDescent="0.3">
      <c r="B33885" s="211" t="str">
        <f t="shared" si="1060"/>
        <v/>
      </c>
      <c r="D33885" s="213" t="str">
        <f t="shared" si="1061"/>
        <v/>
      </c>
    </row>
    <row r="33886" spans="2:4" x14ac:dyDescent="0.3">
      <c r="B33886" s="211" t="str">
        <f t="shared" si="1060"/>
        <v/>
      </c>
      <c r="D33886" s="213" t="str">
        <f t="shared" si="1061"/>
        <v/>
      </c>
    </row>
    <row r="33887" spans="2:4" x14ac:dyDescent="0.3">
      <c r="B33887" s="211" t="str">
        <f t="shared" si="1060"/>
        <v/>
      </c>
      <c r="D33887" s="213" t="str">
        <f t="shared" si="1061"/>
        <v/>
      </c>
    </row>
    <row r="33888" spans="2:4" x14ac:dyDescent="0.3">
      <c r="B33888" s="211" t="str">
        <f t="shared" si="1060"/>
        <v/>
      </c>
      <c r="D33888" s="213" t="str">
        <f t="shared" si="1061"/>
        <v/>
      </c>
    </row>
    <row r="33889" spans="2:4" x14ac:dyDescent="0.3">
      <c r="B33889" s="211" t="str">
        <f t="shared" si="1060"/>
        <v/>
      </c>
      <c r="D33889" s="213" t="str">
        <f t="shared" si="1061"/>
        <v/>
      </c>
    </row>
    <row r="33890" spans="2:4" x14ac:dyDescent="0.3">
      <c r="B33890" s="211" t="str">
        <f t="shared" si="1060"/>
        <v/>
      </c>
      <c r="D33890" s="213" t="str">
        <f t="shared" si="1061"/>
        <v/>
      </c>
    </row>
    <row r="33891" spans="2:4" x14ac:dyDescent="0.3">
      <c r="B33891" s="211" t="str">
        <f t="shared" si="1060"/>
        <v/>
      </c>
      <c r="D33891" s="213" t="str">
        <f t="shared" si="1061"/>
        <v/>
      </c>
    </row>
    <row r="33892" spans="2:4" x14ac:dyDescent="0.3">
      <c r="B33892" s="211" t="str">
        <f t="shared" si="1060"/>
        <v/>
      </c>
      <c r="D33892" s="213" t="str">
        <f t="shared" si="1061"/>
        <v/>
      </c>
    </row>
    <row r="33893" spans="2:4" x14ac:dyDescent="0.3">
      <c r="B33893" s="211" t="str">
        <f t="shared" si="1060"/>
        <v/>
      </c>
      <c r="D33893" s="213" t="str">
        <f t="shared" si="1061"/>
        <v/>
      </c>
    </row>
    <row r="33894" spans="2:4" x14ac:dyDescent="0.3">
      <c r="B33894" s="211" t="str">
        <f t="shared" si="1060"/>
        <v/>
      </c>
      <c r="D33894" s="213" t="str">
        <f t="shared" si="1061"/>
        <v/>
      </c>
    </row>
    <row r="33895" spans="2:4" x14ac:dyDescent="0.3">
      <c r="B33895" s="211" t="str">
        <f t="shared" si="1060"/>
        <v/>
      </c>
      <c r="D33895" s="213" t="str">
        <f t="shared" si="1061"/>
        <v/>
      </c>
    </row>
    <row r="33896" spans="2:4" x14ac:dyDescent="0.3">
      <c r="B33896" s="211" t="str">
        <f t="shared" si="1060"/>
        <v/>
      </c>
      <c r="D33896" s="213" t="str">
        <f t="shared" si="1061"/>
        <v/>
      </c>
    </row>
    <row r="33897" spans="2:4" x14ac:dyDescent="0.3">
      <c r="B33897" s="211" t="str">
        <f t="shared" si="1060"/>
        <v/>
      </c>
      <c r="D33897" s="213" t="str">
        <f t="shared" si="1061"/>
        <v/>
      </c>
    </row>
    <row r="33898" spans="2:4" x14ac:dyDescent="0.3">
      <c r="B33898" s="211" t="str">
        <f t="shared" si="1060"/>
        <v/>
      </c>
      <c r="D33898" s="213" t="str">
        <f t="shared" si="1061"/>
        <v/>
      </c>
    </row>
    <row r="33899" spans="2:4" x14ac:dyDescent="0.3">
      <c r="B33899" s="211" t="str">
        <f t="shared" si="1060"/>
        <v/>
      </c>
      <c r="D33899" s="213" t="str">
        <f t="shared" si="1061"/>
        <v/>
      </c>
    </row>
    <row r="33900" spans="2:4" x14ac:dyDescent="0.3">
      <c r="B33900" s="211" t="str">
        <f t="shared" si="1060"/>
        <v/>
      </c>
      <c r="D33900" s="213" t="str">
        <f t="shared" si="1061"/>
        <v/>
      </c>
    </row>
    <row r="33901" spans="2:4" x14ac:dyDescent="0.3">
      <c r="B33901" s="211" t="str">
        <f t="shared" si="1060"/>
        <v/>
      </c>
      <c r="D33901" s="213" t="str">
        <f t="shared" si="1061"/>
        <v/>
      </c>
    </row>
    <row r="33902" spans="2:4" x14ac:dyDescent="0.3">
      <c r="B33902" s="211" t="str">
        <f t="shared" si="1060"/>
        <v/>
      </c>
      <c r="D33902" s="213" t="str">
        <f t="shared" si="1061"/>
        <v/>
      </c>
    </row>
    <row r="33903" spans="2:4" x14ac:dyDescent="0.3">
      <c r="B33903" s="211" t="str">
        <f t="shared" si="1060"/>
        <v/>
      </c>
      <c r="D33903" s="213" t="str">
        <f t="shared" si="1061"/>
        <v/>
      </c>
    </row>
    <row r="33904" spans="2:4" x14ac:dyDescent="0.3">
      <c r="B33904" s="211" t="str">
        <f t="shared" si="1060"/>
        <v/>
      </c>
      <c r="D33904" s="213" t="str">
        <f t="shared" si="1061"/>
        <v/>
      </c>
    </row>
    <row r="33905" spans="2:4" x14ac:dyDescent="0.3">
      <c r="B33905" s="211" t="str">
        <f t="shared" si="1060"/>
        <v/>
      </c>
      <c r="D33905" s="213" t="str">
        <f t="shared" si="1061"/>
        <v/>
      </c>
    </row>
    <row r="33906" spans="2:4" x14ac:dyDescent="0.3">
      <c r="B33906" s="211" t="str">
        <f t="shared" si="1060"/>
        <v/>
      </c>
      <c r="D33906" s="213" t="str">
        <f t="shared" si="1061"/>
        <v/>
      </c>
    </row>
    <row r="33907" spans="2:4" x14ac:dyDescent="0.3">
      <c r="B33907" s="211" t="str">
        <f t="shared" si="1060"/>
        <v/>
      </c>
      <c r="D33907" s="213" t="str">
        <f t="shared" si="1061"/>
        <v/>
      </c>
    </row>
    <row r="33908" spans="2:4" x14ac:dyDescent="0.3">
      <c r="B33908" s="211" t="str">
        <f t="shared" si="1060"/>
        <v/>
      </c>
      <c r="D33908" s="213" t="str">
        <f t="shared" si="1061"/>
        <v/>
      </c>
    </row>
    <row r="33909" spans="2:4" x14ac:dyDescent="0.3">
      <c r="B33909" s="211" t="str">
        <f t="shared" si="1060"/>
        <v/>
      </c>
      <c r="D33909" s="213" t="str">
        <f t="shared" si="1061"/>
        <v/>
      </c>
    </row>
    <row r="33910" spans="2:4" x14ac:dyDescent="0.3">
      <c r="B33910" s="211" t="str">
        <f t="shared" si="1060"/>
        <v/>
      </c>
      <c r="D33910" s="213" t="str">
        <f t="shared" si="1061"/>
        <v/>
      </c>
    </row>
    <row r="33911" spans="2:4" x14ac:dyDescent="0.3">
      <c r="B33911" s="211" t="str">
        <f t="shared" si="1060"/>
        <v/>
      </c>
      <c r="D33911" s="213" t="str">
        <f t="shared" si="1061"/>
        <v/>
      </c>
    </row>
    <row r="33912" spans="2:4" x14ac:dyDescent="0.3">
      <c r="B33912" s="211" t="str">
        <f t="shared" si="1060"/>
        <v/>
      </c>
      <c r="D33912" s="213" t="str">
        <f t="shared" si="1061"/>
        <v/>
      </c>
    </row>
    <row r="33913" spans="2:4" x14ac:dyDescent="0.3">
      <c r="B33913" s="211" t="str">
        <f t="shared" si="1060"/>
        <v/>
      </c>
      <c r="D33913" s="213" t="str">
        <f t="shared" si="1061"/>
        <v/>
      </c>
    </row>
    <row r="33914" spans="2:4" x14ac:dyDescent="0.3">
      <c r="B33914" s="211" t="str">
        <f t="shared" si="1060"/>
        <v/>
      </c>
      <c r="D33914" s="213" t="str">
        <f t="shared" si="1061"/>
        <v/>
      </c>
    </row>
    <row r="33915" spans="2:4" x14ac:dyDescent="0.3">
      <c r="B33915" s="211" t="str">
        <f t="shared" si="1060"/>
        <v/>
      </c>
      <c r="D33915" s="213" t="str">
        <f t="shared" si="1061"/>
        <v/>
      </c>
    </row>
    <row r="33916" spans="2:4" x14ac:dyDescent="0.3">
      <c r="B33916" s="211" t="str">
        <f t="shared" si="1060"/>
        <v/>
      </c>
      <c r="D33916" s="213" t="str">
        <f t="shared" si="1061"/>
        <v/>
      </c>
    </row>
    <row r="33917" spans="2:4" x14ac:dyDescent="0.3">
      <c r="B33917" s="211" t="str">
        <f t="shared" si="1060"/>
        <v/>
      </c>
      <c r="D33917" s="213" t="str">
        <f t="shared" si="1061"/>
        <v/>
      </c>
    </row>
    <row r="33918" spans="2:4" x14ac:dyDescent="0.3">
      <c r="B33918" s="211" t="str">
        <f t="shared" si="1060"/>
        <v/>
      </c>
      <c r="D33918" s="213" t="str">
        <f t="shared" si="1061"/>
        <v/>
      </c>
    </row>
    <row r="33919" spans="2:4" x14ac:dyDescent="0.3">
      <c r="B33919" s="211" t="str">
        <f t="shared" si="1060"/>
        <v/>
      </c>
      <c r="D33919" s="213" t="str">
        <f t="shared" si="1061"/>
        <v/>
      </c>
    </row>
    <row r="33920" spans="2:4" x14ac:dyDescent="0.3">
      <c r="B33920" s="211" t="str">
        <f t="shared" si="1060"/>
        <v/>
      </c>
      <c r="D33920" s="213" t="str">
        <f t="shared" si="1061"/>
        <v/>
      </c>
    </row>
    <row r="33921" spans="2:4" x14ac:dyDescent="0.3">
      <c r="B33921" s="211" t="str">
        <f t="shared" si="1060"/>
        <v/>
      </c>
      <c r="D33921" s="213" t="str">
        <f t="shared" si="1061"/>
        <v/>
      </c>
    </row>
    <row r="33922" spans="2:4" x14ac:dyDescent="0.3">
      <c r="B33922" s="211" t="str">
        <f t="shared" si="1060"/>
        <v/>
      </c>
      <c r="D33922" s="213" t="str">
        <f t="shared" si="1061"/>
        <v/>
      </c>
    </row>
    <row r="33923" spans="2:4" x14ac:dyDescent="0.3">
      <c r="B33923" s="211" t="str">
        <f t="shared" si="1060"/>
        <v/>
      </c>
      <c r="D33923" s="213" t="str">
        <f t="shared" si="1061"/>
        <v/>
      </c>
    </row>
    <row r="33924" spans="2:4" x14ac:dyDescent="0.3">
      <c r="B33924" s="211" t="str">
        <f t="shared" si="1060"/>
        <v/>
      </c>
      <c r="D33924" s="213" t="str">
        <f t="shared" si="1061"/>
        <v/>
      </c>
    </row>
    <row r="33925" spans="2:4" x14ac:dyDescent="0.3">
      <c r="B33925" s="211" t="str">
        <f t="shared" si="1060"/>
        <v/>
      </c>
      <c r="D33925" s="213" t="str">
        <f t="shared" si="1061"/>
        <v/>
      </c>
    </row>
    <row r="33926" spans="2:4" x14ac:dyDescent="0.3">
      <c r="B33926" s="211" t="str">
        <f t="shared" ref="B33926:B33989" si="1062">IF(NOT(ISBLANK(A33926)),INT(($B$2-A33926)/365.25),"")</f>
        <v/>
      </c>
      <c r="D33926" s="213" t="str">
        <f t="shared" ref="D33926:D33989" si="1063">_xlfn.IFNA(VLOOKUP(B33926,AgeGroups,2,TRUE),"")</f>
        <v/>
      </c>
    </row>
    <row r="33927" spans="2:4" x14ac:dyDescent="0.3">
      <c r="B33927" s="211" t="str">
        <f t="shared" si="1062"/>
        <v/>
      </c>
      <c r="D33927" s="213" t="str">
        <f t="shared" si="1063"/>
        <v/>
      </c>
    </row>
    <row r="33928" spans="2:4" x14ac:dyDescent="0.3">
      <c r="B33928" s="211" t="str">
        <f t="shared" si="1062"/>
        <v/>
      </c>
      <c r="D33928" s="213" t="str">
        <f t="shared" si="1063"/>
        <v/>
      </c>
    </row>
    <row r="33929" spans="2:4" x14ac:dyDescent="0.3">
      <c r="B33929" s="211" t="str">
        <f t="shared" si="1062"/>
        <v/>
      </c>
      <c r="D33929" s="213" t="str">
        <f t="shared" si="1063"/>
        <v/>
      </c>
    </row>
    <row r="33930" spans="2:4" x14ac:dyDescent="0.3">
      <c r="B33930" s="211" t="str">
        <f t="shared" si="1062"/>
        <v/>
      </c>
      <c r="D33930" s="213" t="str">
        <f t="shared" si="1063"/>
        <v/>
      </c>
    </row>
    <row r="33931" spans="2:4" x14ac:dyDescent="0.3">
      <c r="B33931" s="211" t="str">
        <f t="shared" si="1062"/>
        <v/>
      </c>
      <c r="D33931" s="213" t="str">
        <f t="shared" si="1063"/>
        <v/>
      </c>
    </row>
    <row r="33932" spans="2:4" x14ac:dyDescent="0.3">
      <c r="B33932" s="211" t="str">
        <f t="shared" si="1062"/>
        <v/>
      </c>
      <c r="D33932" s="213" t="str">
        <f t="shared" si="1063"/>
        <v/>
      </c>
    </row>
    <row r="33933" spans="2:4" x14ac:dyDescent="0.3">
      <c r="B33933" s="211" t="str">
        <f t="shared" si="1062"/>
        <v/>
      </c>
      <c r="D33933" s="213" t="str">
        <f t="shared" si="1063"/>
        <v/>
      </c>
    </row>
    <row r="33934" spans="2:4" x14ac:dyDescent="0.3">
      <c r="B33934" s="211" t="str">
        <f t="shared" si="1062"/>
        <v/>
      </c>
      <c r="D33934" s="213" t="str">
        <f t="shared" si="1063"/>
        <v/>
      </c>
    </row>
    <row r="33935" spans="2:4" x14ac:dyDescent="0.3">
      <c r="B33935" s="211" t="str">
        <f t="shared" si="1062"/>
        <v/>
      </c>
      <c r="D33935" s="213" t="str">
        <f t="shared" si="1063"/>
        <v/>
      </c>
    </row>
    <row r="33936" spans="2:4" x14ac:dyDescent="0.3">
      <c r="B33936" s="211" t="str">
        <f t="shared" si="1062"/>
        <v/>
      </c>
      <c r="D33936" s="213" t="str">
        <f t="shared" si="1063"/>
        <v/>
      </c>
    </row>
    <row r="33937" spans="2:4" x14ac:dyDescent="0.3">
      <c r="B33937" s="211" t="str">
        <f t="shared" si="1062"/>
        <v/>
      </c>
      <c r="D33937" s="213" t="str">
        <f t="shared" si="1063"/>
        <v/>
      </c>
    </row>
    <row r="33938" spans="2:4" x14ac:dyDescent="0.3">
      <c r="B33938" s="211" t="str">
        <f t="shared" si="1062"/>
        <v/>
      </c>
      <c r="D33938" s="213" t="str">
        <f t="shared" si="1063"/>
        <v/>
      </c>
    </row>
    <row r="33939" spans="2:4" x14ac:dyDescent="0.3">
      <c r="B33939" s="211" t="str">
        <f t="shared" si="1062"/>
        <v/>
      </c>
      <c r="D33939" s="213" t="str">
        <f t="shared" si="1063"/>
        <v/>
      </c>
    </row>
    <row r="33940" spans="2:4" x14ac:dyDescent="0.3">
      <c r="B33940" s="211" t="str">
        <f t="shared" si="1062"/>
        <v/>
      </c>
      <c r="D33940" s="213" t="str">
        <f t="shared" si="1063"/>
        <v/>
      </c>
    </row>
    <row r="33941" spans="2:4" x14ac:dyDescent="0.3">
      <c r="B33941" s="211" t="str">
        <f t="shared" si="1062"/>
        <v/>
      </c>
      <c r="D33941" s="213" t="str">
        <f t="shared" si="1063"/>
        <v/>
      </c>
    </row>
    <row r="33942" spans="2:4" x14ac:dyDescent="0.3">
      <c r="B33942" s="211" t="str">
        <f t="shared" si="1062"/>
        <v/>
      </c>
      <c r="D33942" s="213" t="str">
        <f t="shared" si="1063"/>
        <v/>
      </c>
    </row>
    <row r="33943" spans="2:4" x14ac:dyDescent="0.3">
      <c r="B33943" s="211" t="str">
        <f t="shared" si="1062"/>
        <v/>
      </c>
      <c r="D33943" s="213" t="str">
        <f t="shared" si="1063"/>
        <v/>
      </c>
    </row>
    <row r="33944" spans="2:4" x14ac:dyDescent="0.3">
      <c r="B33944" s="211" t="str">
        <f t="shared" si="1062"/>
        <v/>
      </c>
      <c r="D33944" s="213" t="str">
        <f t="shared" si="1063"/>
        <v/>
      </c>
    </row>
    <row r="33945" spans="2:4" x14ac:dyDescent="0.3">
      <c r="B33945" s="211" t="str">
        <f t="shared" si="1062"/>
        <v/>
      </c>
      <c r="D33945" s="213" t="str">
        <f t="shared" si="1063"/>
        <v/>
      </c>
    </row>
    <row r="33946" spans="2:4" x14ac:dyDescent="0.3">
      <c r="B33946" s="211" t="str">
        <f t="shared" si="1062"/>
        <v/>
      </c>
      <c r="D33946" s="213" t="str">
        <f t="shared" si="1063"/>
        <v/>
      </c>
    </row>
    <row r="33947" spans="2:4" x14ac:dyDescent="0.3">
      <c r="B33947" s="211" t="str">
        <f t="shared" si="1062"/>
        <v/>
      </c>
      <c r="D33947" s="213" t="str">
        <f t="shared" si="1063"/>
        <v/>
      </c>
    </row>
    <row r="33948" spans="2:4" x14ac:dyDescent="0.3">
      <c r="B33948" s="211" t="str">
        <f t="shared" si="1062"/>
        <v/>
      </c>
      <c r="D33948" s="213" t="str">
        <f t="shared" si="1063"/>
        <v/>
      </c>
    </row>
    <row r="33949" spans="2:4" x14ac:dyDescent="0.3">
      <c r="B33949" s="211" t="str">
        <f t="shared" si="1062"/>
        <v/>
      </c>
      <c r="D33949" s="213" t="str">
        <f t="shared" si="1063"/>
        <v/>
      </c>
    </row>
    <row r="33950" spans="2:4" x14ac:dyDescent="0.3">
      <c r="B33950" s="211" t="str">
        <f t="shared" si="1062"/>
        <v/>
      </c>
      <c r="D33950" s="213" t="str">
        <f t="shared" si="1063"/>
        <v/>
      </c>
    </row>
    <row r="33951" spans="2:4" x14ac:dyDescent="0.3">
      <c r="B33951" s="211" t="str">
        <f t="shared" si="1062"/>
        <v/>
      </c>
      <c r="D33951" s="213" t="str">
        <f t="shared" si="1063"/>
        <v/>
      </c>
    </row>
    <row r="33952" spans="2:4" x14ac:dyDescent="0.3">
      <c r="B33952" s="211" t="str">
        <f t="shared" si="1062"/>
        <v/>
      </c>
      <c r="D33952" s="213" t="str">
        <f t="shared" si="1063"/>
        <v/>
      </c>
    </row>
    <row r="33953" spans="2:4" x14ac:dyDescent="0.3">
      <c r="B33953" s="211" t="str">
        <f t="shared" si="1062"/>
        <v/>
      </c>
      <c r="D33953" s="213" t="str">
        <f t="shared" si="1063"/>
        <v/>
      </c>
    </row>
    <row r="33954" spans="2:4" x14ac:dyDescent="0.3">
      <c r="B33954" s="211" t="str">
        <f t="shared" si="1062"/>
        <v/>
      </c>
      <c r="D33954" s="213" t="str">
        <f t="shared" si="1063"/>
        <v/>
      </c>
    </row>
    <row r="33955" spans="2:4" x14ac:dyDescent="0.3">
      <c r="B33955" s="211" t="str">
        <f t="shared" si="1062"/>
        <v/>
      </c>
      <c r="D33955" s="213" t="str">
        <f t="shared" si="1063"/>
        <v/>
      </c>
    </row>
    <row r="33956" spans="2:4" x14ac:dyDescent="0.3">
      <c r="B33956" s="211" t="str">
        <f t="shared" si="1062"/>
        <v/>
      </c>
      <c r="D33956" s="213" t="str">
        <f t="shared" si="1063"/>
        <v/>
      </c>
    </row>
    <row r="33957" spans="2:4" x14ac:dyDescent="0.3">
      <c r="B33957" s="211" t="str">
        <f t="shared" si="1062"/>
        <v/>
      </c>
      <c r="D33957" s="213" t="str">
        <f t="shared" si="1063"/>
        <v/>
      </c>
    </row>
    <row r="33958" spans="2:4" x14ac:dyDescent="0.3">
      <c r="B33958" s="211" t="str">
        <f t="shared" si="1062"/>
        <v/>
      </c>
      <c r="D33958" s="213" t="str">
        <f t="shared" si="1063"/>
        <v/>
      </c>
    </row>
    <row r="33959" spans="2:4" x14ac:dyDescent="0.3">
      <c r="B33959" s="211" t="str">
        <f t="shared" si="1062"/>
        <v/>
      </c>
      <c r="D33959" s="213" t="str">
        <f t="shared" si="1063"/>
        <v/>
      </c>
    </row>
    <row r="33960" spans="2:4" x14ac:dyDescent="0.3">
      <c r="B33960" s="211" t="str">
        <f t="shared" si="1062"/>
        <v/>
      </c>
      <c r="D33960" s="213" t="str">
        <f t="shared" si="1063"/>
        <v/>
      </c>
    </row>
    <row r="33961" spans="2:4" x14ac:dyDescent="0.3">
      <c r="B33961" s="211" t="str">
        <f t="shared" si="1062"/>
        <v/>
      </c>
      <c r="D33961" s="213" t="str">
        <f t="shared" si="1063"/>
        <v/>
      </c>
    </row>
    <row r="33962" spans="2:4" x14ac:dyDescent="0.3">
      <c r="B33962" s="211" t="str">
        <f t="shared" si="1062"/>
        <v/>
      </c>
      <c r="D33962" s="213" t="str">
        <f t="shared" si="1063"/>
        <v/>
      </c>
    </row>
    <row r="33963" spans="2:4" x14ac:dyDescent="0.3">
      <c r="B33963" s="211" t="str">
        <f t="shared" si="1062"/>
        <v/>
      </c>
      <c r="D33963" s="213" t="str">
        <f t="shared" si="1063"/>
        <v/>
      </c>
    </row>
    <row r="33964" spans="2:4" x14ac:dyDescent="0.3">
      <c r="B33964" s="211" t="str">
        <f t="shared" si="1062"/>
        <v/>
      </c>
      <c r="D33964" s="213" t="str">
        <f t="shared" si="1063"/>
        <v/>
      </c>
    </row>
    <row r="33965" spans="2:4" x14ac:dyDescent="0.3">
      <c r="B33965" s="211" t="str">
        <f t="shared" si="1062"/>
        <v/>
      </c>
      <c r="D33965" s="213" t="str">
        <f t="shared" si="1063"/>
        <v/>
      </c>
    </row>
    <row r="33966" spans="2:4" x14ac:dyDescent="0.3">
      <c r="B33966" s="211" t="str">
        <f t="shared" si="1062"/>
        <v/>
      </c>
      <c r="D33966" s="213" t="str">
        <f t="shared" si="1063"/>
        <v/>
      </c>
    </row>
    <row r="33967" spans="2:4" x14ac:dyDescent="0.3">
      <c r="B33967" s="211" t="str">
        <f t="shared" si="1062"/>
        <v/>
      </c>
      <c r="D33967" s="213" t="str">
        <f t="shared" si="1063"/>
        <v/>
      </c>
    </row>
    <row r="33968" spans="2:4" x14ac:dyDescent="0.3">
      <c r="B33968" s="211" t="str">
        <f t="shared" si="1062"/>
        <v/>
      </c>
      <c r="D33968" s="213" t="str">
        <f t="shared" si="1063"/>
        <v/>
      </c>
    </row>
    <row r="33969" spans="2:4" x14ac:dyDescent="0.3">
      <c r="B33969" s="211" t="str">
        <f t="shared" si="1062"/>
        <v/>
      </c>
      <c r="D33969" s="213" t="str">
        <f t="shared" si="1063"/>
        <v/>
      </c>
    </row>
    <row r="33970" spans="2:4" x14ac:dyDescent="0.3">
      <c r="B33970" s="211" t="str">
        <f t="shared" si="1062"/>
        <v/>
      </c>
      <c r="D33970" s="213" t="str">
        <f t="shared" si="1063"/>
        <v/>
      </c>
    </row>
    <row r="33971" spans="2:4" x14ac:dyDescent="0.3">
      <c r="B33971" s="211" t="str">
        <f t="shared" si="1062"/>
        <v/>
      </c>
      <c r="D33971" s="213" t="str">
        <f t="shared" si="1063"/>
        <v/>
      </c>
    </row>
    <row r="33972" spans="2:4" x14ac:dyDescent="0.3">
      <c r="B33972" s="211" t="str">
        <f t="shared" si="1062"/>
        <v/>
      </c>
      <c r="D33972" s="213" t="str">
        <f t="shared" si="1063"/>
        <v/>
      </c>
    </row>
    <row r="33973" spans="2:4" x14ac:dyDescent="0.3">
      <c r="B33973" s="211" t="str">
        <f t="shared" si="1062"/>
        <v/>
      </c>
      <c r="D33973" s="213" t="str">
        <f t="shared" si="1063"/>
        <v/>
      </c>
    </row>
    <row r="33974" spans="2:4" x14ac:dyDescent="0.3">
      <c r="B33974" s="211" t="str">
        <f t="shared" si="1062"/>
        <v/>
      </c>
      <c r="D33974" s="213" t="str">
        <f t="shared" si="1063"/>
        <v/>
      </c>
    </row>
    <row r="33975" spans="2:4" x14ac:dyDescent="0.3">
      <c r="B33975" s="211" t="str">
        <f t="shared" si="1062"/>
        <v/>
      </c>
      <c r="D33975" s="213" t="str">
        <f t="shared" si="1063"/>
        <v/>
      </c>
    </row>
    <row r="33976" spans="2:4" x14ac:dyDescent="0.3">
      <c r="B33976" s="211" t="str">
        <f t="shared" si="1062"/>
        <v/>
      </c>
      <c r="D33976" s="213" t="str">
        <f t="shared" si="1063"/>
        <v/>
      </c>
    </row>
    <row r="33977" spans="2:4" x14ac:dyDescent="0.3">
      <c r="B33977" s="211" t="str">
        <f t="shared" si="1062"/>
        <v/>
      </c>
      <c r="D33977" s="213" t="str">
        <f t="shared" si="1063"/>
        <v/>
      </c>
    </row>
    <row r="33978" spans="2:4" x14ac:dyDescent="0.3">
      <c r="B33978" s="211" t="str">
        <f t="shared" si="1062"/>
        <v/>
      </c>
      <c r="D33978" s="213" t="str">
        <f t="shared" si="1063"/>
        <v/>
      </c>
    </row>
    <row r="33979" spans="2:4" x14ac:dyDescent="0.3">
      <c r="B33979" s="211" t="str">
        <f t="shared" si="1062"/>
        <v/>
      </c>
      <c r="D33979" s="213" t="str">
        <f t="shared" si="1063"/>
        <v/>
      </c>
    </row>
    <row r="33980" spans="2:4" x14ac:dyDescent="0.3">
      <c r="B33980" s="211" t="str">
        <f t="shared" si="1062"/>
        <v/>
      </c>
      <c r="D33980" s="213" t="str">
        <f t="shared" si="1063"/>
        <v/>
      </c>
    </row>
    <row r="33981" spans="2:4" x14ac:dyDescent="0.3">
      <c r="B33981" s="211" t="str">
        <f t="shared" si="1062"/>
        <v/>
      </c>
      <c r="D33981" s="213" t="str">
        <f t="shared" si="1063"/>
        <v/>
      </c>
    </row>
    <row r="33982" spans="2:4" x14ac:dyDescent="0.3">
      <c r="B33982" s="211" t="str">
        <f t="shared" si="1062"/>
        <v/>
      </c>
      <c r="D33982" s="213" t="str">
        <f t="shared" si="1063"/>
        <v/>
      </c>
    </row>
    <row r="33983" spans="2:4" x14ac:dyDescent="0.3">
      <c r="B33983" s="211" t="str">
        <f t="shared" si="1062"/>
        <v/>
      </c>
      <c r="D33983" s="213" t="str">
        <f t="shared" si="1063"/>
        <v/>
      </c>
    </row>
    <row r="33984" spans="2:4" x14ac:dyDescent="0.3">
      <c r="B33984" s="211" t="str">
        <f t="shared" si="1062"/>
        <v/>
      </c>
      <c r="D33984" s="213" t="str">
        <f t="shared" si="1063"/>
        <v/>
      </c>
    </row>
    <row r="33985" spans="2:4" x14ac:dyDescent="0.3">
      <c r="B33985" s="211" t="str">
        <f t="shared" si="1062"/>
        <v/>
      </c>
      <c r="D33985" s="213" t="str">
        <f t="shared" si="1063"/>
        <v/>
      </c>
    </row>
    <row r="33986" spans="2:4" x14ac:dyDescent="0.3">
      <c r="B33986" s="211" t="str">
        <f t="shared" si="1062"/>
        <v/>
      </c>
      <c r="D33986" s="213" t="str">
        <f t="shared" si="1063"/>
        <v/>
      </c>
    </row>
    <row r="33987" spans="2:4" x14ac:dyDescent="0.3">
      <c r="B33987" s="211" t="str">
        <f t="shared" si="1062"/>
        <v/>
      </c>
      <c r="D33987" s="213" t="str">
        <f t="shared" si="1063"/>
        <v/>
      </c>
    </row>
    <row r="33988" spans="2:4" x14ac:dyDescent="0.3">
      <c r="B33988" s="211" t="str">
        <f t="shared" si="1062"/>
        <v/>
      </c>
      <c r="D33988" s="213" t="str">
        <f t="shared" si="1063"/>
        <v/>
      </c>
    </row>
    <row r="33989" spans="2:4" x14ac:dyDescent="0.3">
      <c r="B33989" s="211" t="str">
        <f t="shared" si="1062"/>
        <v/>
      </c>
      <c r="D33989" s="213" t="str">
        <f t="shared" si="1063"/>
        <v/>
      </c>
    </row>
    <row r="33990" spans="2:4" x14ac:dyDescent="0.3">
      <c r="B33990" s="211" t="str">
        <f t="shared" ref="B33990:B34053" si="1064">IF(NOT(ISBLANK(A33990)),INT(($B$2-A33990)/365.25),"")</f>
        <v/>
      </c>
      <c r="D33990" s="213" t="str">
        <f t="shared" ref="D33990:D34053" si="1065">_xlfn.IFNA(VLOOKUP(B33990,AgeGroups,2,TRUE),"")</f>
        <v/>
      </c>
    </row>
    <row r="33991" spans="2:4" x14ac:dyDescent="0.3">
      <c r="B33991" s="211" t="str">
        <f t="shared" si="1064"/>
        <v/>
      </c>
      <c r="D33991" s="213" t="str">
        <f t="shared" si="1065"/>
        <v/>
      </c>
    </row>
    <row r="33992" spans="2:4" x14ac:dyDescent="0.3">
      <c r="B33992" s="211" t="str">
        <f t="shared" si="1064"/>
        <v/>
      </c>
      <c r="D33992" s="213" t="str">
        <f t="shared" si="1065"/>
        <v/>
      </c>
    </row>
    <row r="33993" spans="2:4" x14ac:dyDescent="0.3">
      <c r="B33993" s="211" t="str">
        <f t="shared" si="1064"/>
        <v/>
      </c>
      <c r="D33993" s="213" t="str">
        <f t="shared" si="1065"/>
        <v/>
      </c>
    </row>
    <row r="33994" spans="2:4" x14ac:dyDescent="0.3">
      <c r="B33994" s="211" t="str">
        <f t="shared" si="1064"/>
        <v/>
      </c>
      <c r="D33994" s="213" t="str">
        <f t="shared" si="1065"/>
        <v/>
      </c>
    </row>
    <row r="33995" spans="2:4" x14ac:dyDescent="0.3">
      <c r="B33995" s="211" t="str">
        <f t="shared" si="1064"/>
        <v/>
      </c>
      <c r="D33995" s="213" t="str">
        <f t="shared" si="1065"/>
        <v/>
      </c>
    </row>
    <row r="33996" spans="2:4" x14ac:dyDescent="0.3">
      <c r="B33996" s="211" t="str">
        <f t="shared" si="1064"/>
        <v/>
      </c>
      <c r="D33996" s="213" t="str">
        <f t="shared" si="1065"/>
        <v/>
      </c>
    </row>
    <row r="33997" spans="2:4" x14ac:dyDescent="0.3">
      <c r="B33997" s="211" t="str">
        <f t="shared" si="1064"/>
        <v/>
      </c>
      <c r="D33997" s="213" t="str">
        <f t="shared" si="1065"/>
        <v/>
      </c>
    </row>
    <row r="33998" spans="2:4" x14ac:dyDescent="0.3">
      <c r="B33998" s="211" t="str">
        <f t="shared" si="1064"/>
        <v/>
      </c>
      <c r="D33998" s="213" t="str">
        <f t="shared" si="1065"/>
        <v/>
      </c>
    </row>
    <row r="33999" spans="2:4" x14ac:dyDescent="0.3">
      <c r="B33999" s="211" t="str">
        <f t="shared" si="1064"/>
        <v/>
      </c>
      <c r="D33999" s="213" t="str">
        <f t="shared" si="1065"/>
        <v/>
      </c>
    </row>
    <row r="34000" spans="2:4" x14ac:dyDescent="0.3">
      <c r="B34000" s="211" t="str">
        <f t="shared" si="1064"/>
        <v/>
      </c>
      <c r="D34000" s="213" t="str">
        <f t="shared" si="1065"/>
        <v/>
      </c>
    </row>
    <row r="34001" spans="2:4" x14ac:dyDescent="0.3">
      <c r="B34001" s="211" t="str">
        <f t="shared" si="1064"/>
        <v/>
      </c>
      <c r="D34001" s="213" t="str">
        <f t="shared" si="1065"/>
        <v/>
      </c>
    </row>
    <row r="34002" spans="2:4" x14ac:dyDescent="0.3">
      <c r="B34002" s="211" t="str">
        <f t="shared" si="1064"/>
        <v/>
      </c>
      <c r="D34002" s="213" t="str">
        <f t="shared" si="1065"/>
        <v/>
      </c>
    </row>
    <row r="34003" spans="2:4" x14ac:dyDescent="0.3">
      <c r="B34003" s="211" t="str">
        <f t="shared" si="1064"/>
        <v/>
      </c>
      <c r="D34003" s="213" t="str">
        <f t="shared" si="1065"/>
        <v/>
      </c>
    </row>
    <row r="34004" spans="2:4" x14ac:dyDescent="0.3">
      <c r="B34004" s="211" t="str">
        <f t="shared" si="1064"/>
        <v/>
      </c>
      <c r="D34004" s="213" t="str">
        <f t="shared" si="1065"/>
        <v/>
      </c>
    </row>
    <row r="34005" spans="2:4" x14ac:dyDescent="0.3">
      <c r="B34005" s="211" t="str">
        <f t="shared" si="1064"/>
        <v/>
      </c>
      <c r="D34005" s="213" t="str">
        <f t="shared" si="1065"/>
        <v/>
      </c>
    </row>
    <row r="34006" spans="2:4" x14ac:dyDescent="0.3">
      <c r="B34006" s="211" t="str">
        <f t="shared" si="1064"/>
        <v/>
      </c>
      <c r="D34006" s="213" t="str">
        <f t="shared" si="1065"/>
        <v/>
      </c>
    </row>
    <row r="34007" spans="2:4" x14ac:dyDescent="0.3">
      <c r="B34007" s="211" t="str">
        <f t="shared" si="1064"/>
        <v/>
      </c>
      <c r="D34007" s="213" t="str">
        <f t="shared" si="1065"/>
        <v/>
      </c>
    </row>
    <row r="34008" spans="2:4" x14ac:dyDescent="0.3">
      <c r="B34008" s="211" t="str">
        <f t="shared" si="1064"/>
        <v/>
      </c>
      <c r="D34008" s="213" t="str">
        <f t="shared" si="1065"/>
        <v/>
      </c>
    </row>
    <row r="34009" spans="2:4" x14ac:dyDescent="0.3">
      <c r="B34009" s="211" t="str">
        <f t="shared" si="1064"/>
        <v/>
      </c>
      <c r="D34009" s="213" t="str">
        <f t="shared" si="1065"/>
        <v/>
      </c>
    </row>
    <row r="34010" spans="2:4" x14ac:dyDescent="0.3">
      <c r="B34010" s="211" t="str">
        <f t="shared" si="1064"/>
        <v/>
      </c>
      <c r="D34010" s="213" t="str">
        <f t="shared" si="1065"/>
        <v/>
      </c>
    </row>
    <row r="34011" spans="2:4" x14ac:dyDescent="0.3">
      <c r="B34011" s="211" t="str">
        <f t="shared" si="1064"/>
        <v/>
      </c>
      <c r="D34011" s="213" t="str">
        <f t="shared" si="1065"/>
        <v/>
      </c>
    </row>
    <row r="34012" spans="2:4" x14ac:dyDescent="0.3">
      <c r="B34012" s="211" t="str">
        <f t="shared" si="1064"/>
        <v/>
      </c>
      <c r="D34012" s="213" t="str">
        <f t="shared" si="1065"/>
        <v/>
      </c>
    </row>
    <row r="34013" spans="2:4" x14ac:dyDescent="0.3">
      <c r="B34013" s="211" t="str">
        <f t="shared" si="1064"/>
        <v/>
      </c>
      <c r="D34013" s="213" t="str">
        <f t="shared" si="1065"/>
        <v/>
      </c>
    </row>
    <row r="34014" spans="2:4" x14ac:dyDescent="0.3">
      <c r="B34014" s="211" t="str">
        <f t="shared" si="1064"/>
        <v/>
      </c>
      <c r="D34014" s="213" t="str">
        <f t="shared" si="1065"/>
        <v/>
      </c>
    </row>
    <row r="34015" spans="2:4" x14ac:dyDescent="0.3">
      <c r="B34015" s="211" t="str">
        <f t="shared" si="1064"/>
        <v/>
      </c>
      <c r="D34015" s="213" t="str">
        <f t="shared" si="1065"/>
        <v/>
      </c>
    </row>
    <row r="34016" spans="2:4" x14ac:dyDescent="0.3">
      <c r="B34016" s="211" t="str">
        <f t="shared" si="1064"/>
        <v/>
      </c>
      <c r="D34016" s="213" t="str">
        <f t="shared" si="1065"/>
        <v/>
      </c>
    </row>
    <row r="34017" spans="2:4" x14ac:dyDescent="0.3">
      <c r="B34017" s="211" t="str">
        <f t="shared" si="1064"/>
        <v/>
      </c>
      <c r="D34017" s="213" t="str">
        <f t="shared" si="1065"/>
        <v/>
      </c>
    </row>
    <row r="34018" spans="2:4" x14ac:dyDescent="0.3">
      <c r="B34018" s="211" t="str">
        <f t="shared" si="1064"/>
        <v/>
      </c>
      <c r="D34018" s="213" t="str">
        <f t="shared" si="1065"/>
        <v/>
      </c>
    </row>
    <row r="34019" spans="2:4" x14ac:dyDescent="0.3">
      <c r="B34019" s="211" t="str">
        <f t="shared" si="1064"/>
        <v/>
      </c>
      <c r="D34019" s="213" t="str">
        <f t="shared" si="1065"/>
        <v/>
      </c>
    </row>
    <row r="34020" spans="2:4" x14ac:dyDescent="0.3">
      <c r="B34020" s="211" t="str">
        <f t="shared" si="1064"/>
        <v/>
      </c>
      <c r="D34020" s="213" t="str">
        <f t="shared" si="1065"/>
        <v/>
      </c>
    </row>
    <row r="34021" spans="2:4" x14ac:dyDescent="0.3">
      <c r="B34021" s="211" t="str">
        <f t="shared" si="1064"/>
        <v/>
      </c>
      <c r="D34021" s="213" t="str">
        <f t="shared" si="1065"/>
        <v/>
      </c>
    </row>
    <row r="34022" spans="2:4" x14ac:dyDescent="0.3">
      <c r="B34022" s="211" t="str">
        <f t="shared" si="1064"/>
        <v/>
      </c>
      <c r="D34022" s="213" t="str">
        <f t="shared" si="1065"/>
        <v/>
      </c>
    </row>
    <row r="34023" spans="2:4" x14ac:dyDescent="0.3">
      <c r="B34023" s="211" t="str">
        <f t="shared" si="1064"/>
        <v/>
      </c>
      <c r="D34023" s="213" t="str">
        <f t="shared" si="1065"/>
        <v/>
      </c>
    </row>
    <row r="34024" spans="2:4" x14ac:dyDescent="0.3">
      <c r="B34024" s="211" t="str">
        <f t="shared" si="1064"/>
        <v/>
      </c>
      <c r="D34024" s="213" t="str">
        <f t="shared" si="1065"/>
        <v/>
      </c>
    </row>
    <row r="34025" spans="2:4" x14ac:dyDescent="0.3">
      <c r="B34025" s="211" t="str">
        <f t="shared" si="1064"/>
        <v/>
      </c>
      <c r="D34025" s="213" t="str">
        <f t="shared" si="1065"/>
        <v/>
      </c>
    </row>
    <row r="34026" spans="2:4" x14ac:dyDescent="0.3">
      <c r="B34026" s="211" t="str">
        <f t="shared" si="1064"/>
        <v/>
      </c>
      <c r="D34026" s="213" t="str">
        <f t="shared" si="1065"/>
        <v/>
      </c>
    </row>
    <row r="34027" spans="2:4" x14ac:dyDescent="0.3">
      <c r="B34027" s="211" t="str">
        <f t="shared" si="1064"/>
        <v/>
      </c>
      <c r="D34027" s="213" t="str">
        <f t="shared" si="1065"/>
        <v/>
      </c>
    </row>
    <row r="34028" spans="2:4" x14ac:dyDescent="0.3">
      <c r="B34028" s="211" t="str">
        <f t="shared" si="1064"/>
        <v/>
      </c>
      <c r="D34028" s="213" t="str">
        <f t="shared" si="1065"/>
        <v/>
      </c>
    </row>
    <row r="34029" spans="2:4" x14ac:dyDescent="0.3">
      <c r="B34029" s="211" t="str">
        <f t="shared" si="1064"/>
        <v/>
      </c>
      <c r="D34029" s="213" t="str">
        <f t="shared" si="1065"/>
        <v/>
      </c>
    </row>
    <row r="34030" spans="2:4" x14ac:dyDescent="0.3">
      <c r="B34030" s="211" t="str">
        <f t="shared" si="1064"/>
        <v/>
      </c>
      <c r="D34030" s="213" t="str">
        <f t="shared" si="1065"/>
        <v/>
      </c>
    </row>
    <row r="34031" spans="2:4" x14ac:dyDescent="0.3">
      <c r="B34031" s="211" t="str">
        <f t="shared" si="1064"/>
        <v/>
      </c>
      <c r="D34031" s="213" t="str">
        <f t="shared" si="1065"/>
        <v/>
      </c>
    </row>
    <row r="34032" spans="2:4" x14ac:dyDescent="0.3">
      <c r="B34032" s="211" t="str">
        <f t="shared" si="1064"/>
        <v/>
      </c>
      <c r="D34032" s="213" t="str">
        <f t="shared" si="1065"/>
        <v/>
      </c>
    </row>
    <row r="34033" spans="2:4" x14ac:dyDescent="0.3">
      <c r="B34033" s="211" t="str">
        <f t="shared" si="1064"/>
        <v/>
      </c>
      <c r="D34033" s="213" t="str">
        <f t="shared" si="1065"/>
        <v/>
      </c>
    </row>
    <row r="34034" spans="2:4" x14ac:dyDescent="0.3">
      <c r="B34034" s="211" t="str">
        <f t="shared" si="1064"/>
        <v/>
      </c>
      <c r="D34034" s="213" t="str">
        <f t="shared" si="1065"/>
        <v/>
      </c>
    </row>
    <row r="34035" spans="2:4" x14ac:dyDescent="0.3">
      <c r="B34035" s="211" t="str">
        <f t="shared" si="1064"/>
        <v/>
      </c>
      <c r="D34035" s="213" t="str">
        <f t="shared" si="1065"/>
        <v/>
      </c>
    </row>
    <row r="34036" spans="2:4" x14ac:dyDescent="0.3">
      <c r="B34036" s="211" t="str">
        <f t="shared" si="1064"/>
        <v/>
      </c>
      <c r="D34036" s="213" t="str">
        <f t="shared" si="1065"/>
        <v/>
      </c>
    </row>
    <row r="34037" spans="2:4" x14ac:dyDescent="0.3">
      <c r="B34037" s="211" t="str">
        <f t="shared" si="1064"/>
        <v/>
      </c>
      <c r="D34037" s="213" t="str">
        <f t="shared" si="1065"/>
        <v/>
      </c>
    </row>
    <row r="34038" spans="2:4" x14ac:dyDescent="0.3">
      <c r="B34038" s="211" t="str">
        <f t="shared" si="1064"/>
        <v/>
      </c>
      <c r="D34038" s="213" t="str">
        <f t="shared" si="1065"/>
        <v/>
      </c>
    </row>
    <row r="34039" spans="2:4" x14ac:dyDescent="0.3">
      <c r="B34039" s="211" t="str">
        <f t="shared" si="1064"/>
        <v/>
      </c>
      <c r="D34039" s="213" t="str">
        <f t="shared" si="1065"/>
        <v/>
      </c>
    </row>
    <row r="34040" spans="2:4" x14ac:dyDescent="0.3">
      <c r="B34040" s="211" t="str">
        <f t="shared" si="1064"/>
        <v/>
      </c>
      <c r="D34040" s="213" t="str">
        <f t="shared" si="1065"/>
        <v/>
      </c>
    </row>
    <row r="34041" spans="2:4" x14ac:dyDescent="0.3">
      <c r="B34041" s="211" t="str">
        <f t="shared" si="1064"/>
        <v/>
      </c>
      <c r="D34041" s="213" t="str">
        <f t="shared" si="1065"/>
        <v/>
      </c>
    </row>
    <row r="34042" spans="2:4" x14ac:dyDescent="0.3">
      <c r="B34042" s="211" t="str">
        <f t="shared" si="1064"/>
        <v/>
      </c>
      <c r="D34042" s="213" t="str">
        <f t="shared" si="1065"/>
        <v/>
      </c>
    </row>
    <row r="34043" spans="2:4" x14ac:dyDescent="0.3">
      <c r="B34043" s="211" t="str">
        <f t="shared" si="1064"/>
        <v/>
      </c>
      <c r="D34043" s="213" t="str">
        <f t="shared" si="1065"/>
        <v/>
      </c>
    </row>
    <row r="34044" spans="2:4" x14ac:dyDescent="0.3">
      <c r="B34044" s="211" t="str">
        <f t="shared" si="1064"/>
        <v/>
      </c>
      <c r="D34044" s="213" t="str">
        <f t="shared" si="1065"/>
        <v/>
      </c>
    </row>
    <row r="34045" spans="2:4" x14ac:dyDescent="0.3">
      <c r="B34045" s="211" t="str">
        <f t="shared" si="1064"/>
        <v/>
      </c>
      <c r="D34045" s="213" t="str">
        <f t="shared" si="1065"/>
        <v/>
      </c>
    </row>
    <row r="34046" spans="2:4" x14ac:dyDescent="0.3">
      <c r="B34046" s="211" t="str">
        <f t="shared" si="1064"/>
        <v/>
      </c>
      <c r="D34046" s="213" t="str">
        <f t="shared" si="1065"/>
        <v/>
      </c>
    </row>
    <row r="34047" spans="2:4" x14ac:dyDescent="0.3">
      <c r="B34047" s="211" t="str">
        <f t="shared" si="1064"/>
        <v/>
      </c>
      <c r="D34047" s="213" t="str">
        <f t="shared" si="1065"/>
        <v/>
      </c>
    </row>
    <row r="34048" spans="2:4" x14ac:dyDescent="0.3">
      <c r="B34048" s="211" t="str">
        <f t="shared" si="1064"/>
        <v/>
      </c>
      <c r="D34048" s="213" t="str">
        <f t="shared" si="1065"/>
        <v/>
      </c>
    </row>
    <row r="34049" spans="2:4" x14ac:dyDescent="0.3">
      <c r="B34049" s="211" t="str">
        <f t="shared" si="1064"/>
        <v/>
      </c>
      <c r="D34049" s="213" t="str">
        <f t="shared" si="1065"/>
        <v/>
      </c>
    </row>
    <row r="34050" spans="2:4" x14ac:dyDescent="0.3">
      <c r="B34050" s="211" t="str">
        <f t="shared" si="1064"/>
        <v/>
      </c>
      <c r="D34050" s="213" t="str">
        <f t="shared" si="1065"/>
        <v/>
      </c>
    </row>
    <row r="34051" spans="2:4" x14ac:dyDescent="0.3">
      <c r="B34051" s="211" t="str">
        <f t="shared" si="1064"/>
        <v/>
      </c>
      <c r="D34051" s="213" t="str">
        <f t="shared" si="1065"/>
        <v/>
      </c>
    </row>
    <row r="34052" spans="2:4" x14ac:dyDescent="0.3">
      <c r="B34052" s="211" t="str">
        <f t="shared" si="1064"/>
        <v/>
      </c>
      <c r="D34052" s="213" t="str">
        <f t="shared" si="1065"/>
        <v/>
      </c>
    </row>
    <row r="34053" spans="2:4" x14ac:dyDescent="0.3">
      <c r="B34053" s="211" t="str">
        <f t="shared" si="1064"/>
        <v/>
      </c>
      <c r="D34053" s="213" t="str">
        <f t="shared" si="1065"/>
        <v/>
      </c>
    </row>
    <row r="34054" spans="2:4" x14ac:dyDescent="0.3">
      <c r="B34054" s="211" t="str">
        <f t="shared" ref="B34054:B34117" si="1066">IF(NOT(ISBLANK(A34054)),INT(($B$2-A34054)/365.25),"")</f>
        <v/>
      </c>
      <c r="D34054" s="213" t="str">
        <f t="shared" ref="D34054:D34117" si="1067">_xlfn.IFNA(VLOOKUP(B34054,AgeGroups,2,TRUE),"")</f>
        <v/>
      </c>
    </row>
    <row r="34055" spans="2:4" x14ac:dyDescent="0.3">
      <c r="B34055" s="211" t="str">
        <f t="shared" si="1066"/>
        <v/>
      </c>
      <c r="D34055" s="213" t="str">
        <f t="shared" si="1067"/>
        <v/>
      </c>
    </row>
    <row r="34056" spans="2:4" x14ac:dyDescent="0.3">
      <c r="B34056" s="211" t="str">
        <f t="shared" si="1066"/>
        <v/>
      </c>
      <c r="D34056" s="213" t="str">
        <f t="shared" si="1067"/>
        <v/>
      </c>
    </row>
    <row r="34057" spans="2:4" x14ac:dyDescent="0.3">
      <c r="B34057" s="211" t="str">
        <f t="shared" si="1066"/>
        <v/>
      </c>
      <c r="D34057" s="213" t="str">
        <f t="shared" si="1067"/>
        <v/>
      </c>
    </row>
    <row r="34058" spans="2:4" x14ac:dyDescent="0.3">
      <c r="B34058" s="211" t="str">
        <f t="shared" si="1066"/>
        <v/>
      </c>
      <c r="D34058" s="213" t="str">
        <f t="shared" si="1067"/>
        <v/>
      </c>
    </row>
    <row r="34059" spans="2:4" x14ac:dyDescent="0.3">
      <c r="B34059" s="211" t="str">
        <f t="shared" si="1066"/>
        <v/>
      </c>
      <c r="D34059" s="213" t="str">
        <f t="shared" si="1067"/>
        <v/>
      </c>
    </row>
    <row r="34060" spans="2:4" x14ac:dyDescent="0.3">
      <c r="B34060" s="211" t="str">
        <f t="shared" si="1066"/>
        <v/>
      </c>
      <c r="D34060" s="213" t="str">
        <f t="shared" si="1067"/>
        <v/>
      </c>
    </row>
    <row r="34061" spans="2:4" x14ac:dyDescent="0.3">
      <c r="B34061" s="211" t="str">
        <f t="shared" si="1066"/>
        <v/>
      </c>
      <c r="D34061" s="213" t="str">
        <f t="shared" si="1067"/>
        <v/>
      </c>
    </row>
    <row r="34062" spans="2:4" x14ac:dyDescent="0.3">
      <c r="B34062" s="211" t="str">
        <f t="shared" si="1066"/>
        <v/>
      </c>
      <c r="D34062" s="213" t="str">
        <f t="shared" si="1067"/>
        <v/>
      </c>
    </row>
    <row r="34063" spans="2:4" x14ac:dyDescent="0.3">
      <c r="B34063" s="211" t="str">
        <f t="shared" si="1066"/>
        <v/>
      </c>
      <c r="D34063" s="213" t="str">
        <f t="shared" si="1067"/>
        <v/>
      </c>
    </row>
    <row r="34064" spans="2:4" x14ac:dyDescent="0.3">
      <c r="B34064" s="211" t="str">
        <f t="shared" si="1066"/>
        <v/>
      </c>
      <c r="D34064" s="213" t="str">
        <f t="shared" si="1067"/>
        <v/>
      </c>
    </row>
    <row r="34065" spans="2:4" x14ac:dyDescent="0.3">
      <c r="B34065" s="211" t="str">
        <f t="shared" si="1066"/>
        <v/>
      </c>
      <c r="D34065" s="213" t="str">
        <f t="shared" si="1067"/>
        <v/>
      </c>
    </row>
    <row r="34066" spans="2:4" x14ac:dyDescent="0.3">
      <c r="B34066" s="211" t="str">
        <f t="shared" si="1066"/>
        <v/>
      </c>
      <c r="D34066" s="213" t="str">
        <f t="shared" si="1067"/>
        <v/>
      </c>
    </row>
    <row r="34067" spans="2:4" x14ac:dyDescent="0.3">
      <c r="B34067" s="211" t="str">
        <f t="shared" si="1066"/>
        <v/>
      </c>
      <c r="D34067" s="213" t="str">
        <f t="shared" si="1067"/>
        <v/>
      </c>
    </row>
    <row r="34068" spans="2:4" x14ac:dyDescent="0.3">
      <c r="B34068" s="211" t="str">
        <f t="shared" si="1066"/>
        <v/>
      </c>
      <c r="D34068" s="213" t="str">
        <f t="shared" si="1067"/>
        <v/>
      </c>
    </row>
    <row r="34069" spans="2:4" x14ac:dyDescent="0.3">
      <c r="B34069" s="211" t="str">
        <f t="shared" si="1066"/>
        <v/>
      </c>
      <c r="D34069" s="213" t="str">
        <f t="shared" si="1067"/>
        <v/>
      </c>
    </row>
    <row r="34070" spans="2:4" x14ac:dyDescent="0.3">
      <c r="B34070" s="211" t="str">
        <f t="shared" si="1066"/>
        <v/>
      </c>
      <c r="D34070" s="213" t="str">
        <f t="shared" si="1067"/>
        <v/>
      </c>
    </row>
    <row r="34071" spans="2:4" x14ac:dyDescent="0.3">
      <c r="B34071" s="211" t="str">
        <f t="shared" si="1066"/>
        <v/>
      </c>
      <c r="D34071" s="213" t="str">
        <f t="shared" si="1067"/>
        <v/>
      </c>
    </row>
    <row r="34072" spans="2:4" x14ac:dyDescent="0.3">
      <c r="B34072" s="211" t="str">
        <f t="shared" si="1066"/>
        <v/>
      </c>
      <c r="D34072" s="213" t="str">
        <f t="shared" si="1067"/>
        <v/>
      </c>
    </row>
    <row r="34073" spans="2:4" x14ac:dyDescent="0.3">
      <c r="B34073" s="211" t="str">
        <f t="shared" si="1066"/>
        <v/>
      </c>
      <c r="D34073" s="213" t="str">
        <f t="shared" si="1067"/>
        <v/>
      </c>
    </row>
    <row r="34074" spans="2:4" x14ac:dyDescent="0.3">
      <c r="B34074" s="211" t="str">
        <f t="shared" si="1066"/>
        <v/>
      </c>
      <c r="D34074" s="213" t="str">
        <f t="shared" si="1067"/>
        <v/>
      </c>
    </row>
    <row r="34075" spans="2:4" x14ac:dyDescent="0.3">
      <c r="B34075" s="211" t="str">
        <f t="shared" si="1066"/>
        <v/>
      </c>
      <c r="D34075" s="213" t="str">
        <f t="shared" si="1067"/>
        <v/>
      </c>
    </row>
    <row r="34076" spans="2:4" x14ac:dyDescent="0.3">
      <c r="B34076" s="211" t="str">
        <f t="shared" si="1066"/>
        <v/>
      </c>
      <c r="D34076" s="213" t="str">
        <f t="shared" si="1067"/>
        <v/>
      </c>
    </row>
    <row r="34077" spans="2:4" x14ac:dyDescent="0.3">
      <c r="B34077" s="211" t="str">
        <f t="shared" si="1066"/>
        <v/>
      </c>
      <c r="D34077" s="213" t="str">
        <f t="shared" si="1067"/>
        <v/>
      </c>
    </row>
    <row r="34078" spans="2:4" x14ac:dyDescent="0.3">
      <c r="B34078" s="211" t="str">
        <f t="shared" si="1066"/>
        <v/>
      </c>
      <c r="D34078" s="213" t="str">
        <f t="shared" si="1067"/>
        <v/>
      </c>
    </row>
    <row r="34079" spans="2:4" x14ac:dyDescent="0.3">
      <c r="B34079" s="211" t="str">
        <f t="shared" si="1066"/>
        <v/>
      </c>
      <c r="D34079" s="213" t="str">
        <f t="shared" si="1067"/>
        <v/>
      </c>
    </row>
    <row r="34080" spans="2:4" x14ac:dyDescent="0.3">
      <c r="B34080" s="211" t="str">
        <f t="shared" si="1066"/>
        <v/>
      </c>
      <c r="D34080" s="213" t="str">
        <f t="shared" si="1067"/>
        <v/>
      </c>
    </row>
    <row r="34081" spans="2:4" x14ac:dyDescent="0.3">
      <c r="B34081" s="211" t="str">
        <f t="shared" si="1066"/>
        <v/>
      </c>
      <c r="D34081" s="213" t="str">
        <f t="shared" si="1067"/>
        <v/>
      </c>
    </row>
    <row r="34082" spans="2:4" x14ac:dyDescent="0.3">
      <c r="B34082" s="211" t="str">
        <f t="shared" si="1066"/>
        <v/>
      </c>
      <c r="D34082" s="213" t="str">
        <f t="shared" si="1067"/>
        <v/>
      </c>
    </row>
    <row r="34083" spans="2:4" x14ac:dyDescent="0.3">
      <c r="B34083" s="211" t="str">
        <f t="shared" si="1066"/>
        <v/>
      </c>
      <c r="D34083" s="213" t="str">
        <f t="shared" si="1067"/>
        <v/>
      </c>
    </row>
    <row r="34084" spans="2:4" x14ac:dyDescent="0.3">
      <c r="B34084" s="211" t="str">
        <f t="shared" si="1066"/>
        <v/>
      </c>
      <c r="D34084" s="213" t="str">
        <f t="shared" si="1067"/>
        <v/>
      </c>
    </row>
    <row r="34085" spans="2:4" x14ac:dyDescent="0.3">
      <c r="B34085" s="211" t="str">
        <f t="shared" si="1066"/>
        <v/>
      </c>
      <c r="D34085" s="213" t="str">
        <f t="shared" si="1067"/>
        <v/>
      </c>
    </row>
    <row r="34086" spans="2:4" x14ac:dyDescent="0.3">
      <c r="B34086" s="211" t="str">
        <f t="shared" si="1066"/>
        <v/>
      </c>
      <c r="D34086" s="213" t="str">
        <f t="shared" si="1067"/>
        <v/>
      </c>
    </row>
    <row r="34087" spans="2:4" x14ac:dyDescent="0.3">
      <c r="B34087" s="211" t="str">
        <f t="shared" si="1066"/>
        <v/>
      </c>
      <c r="D34087" s="213" t="str">
        <f t="shared" si="1067"/>
        <v/>
      </c>
    </row>
    <row r="34088" spans="2:4" x14ac:dyDescent="0.3">
      <c r="B34088" s="211" t="str">
        <f t="shared" si="1066"/>
        <v/>
      </c>
      <c r="D34088" s="213" t="str">
        <f t="shared" si="1067"/>
        <v/>
      </c>
    </row>
    <row r="34089" spans="2:4" x14ac:dyDescent="0.3">
      <c r="B34089" s="211" t="str">
        <f t="shared" si="1066"/>
        <v/>
      </c>
      <c r="D34089" s="213" t="str">
        <f t="shared" si="1067"/>
        <v/>
      </c>
    </row>
    <row r="34090" spans="2:4" x14ac:dyDescent="0.3">
      <c r="B34090" s="211" t="str">
        <f t="shared" si="1066"/>
        <v/>
      </c>
      <c r="D34090" s="213" t="str">
        <f t="shared" si="1067"/>
        <v/>
      </c>
    </row>
    <row r="34091" spans="2:4" x14ac:dyDescent="0.3">
      <c r="B34091" s="211" t="str">
        <f t="shared" si="1066"/>
        <v/>
      </c>
      <c r="D34091" s="213" t="str">
        <f t="shared" si="1067"/>
        <v/>
      </c>
    </row>
    <row r="34092" spans="2:4" x14ac:dyDescent="0.3">
      <c r="B34092" s="211" t="str">
        <f t="shared" si="1066"/>
        <v/>
      </c>
      <c r="D34092" s="213" t="str">
        <f t="shared" si="1067"/>
        <v/>
      </c>
    </row>
    <row r="34093" spans="2:4" x14ac:dyDescent="0.3">
      <c r="B34093" s="211" t="str">
        <f t="shared" si="1066"/>
        <v/>
      </c>
      <c r="D34093" s="213" t="str">
        <f t="shared" si="1067"/>
        <v/>
      </c>
    </row>
    <row r="34094" spans="2:4" x14ac:dyDescent="0.3">
      <c r="B34094" s="211" t="str">
        <f t="shared" si="1066"/>
        <v/>
      </c>
      <c r="D34094" s="213" t="str">
        <f t="shared" si="1067"/>
        <v/>
      </c>
    </row>
    <row r="34095" spans="2:4" x14ac:dyDescent="0.3">
      <c r="B34095" s="211" t="str">
        <f t="shared" si="1066"/>
        <v/>
      </c>
      <c r="D34095" s="213" t="str">
        <f t="shared" si="1067"/>
        <v/>
      </c>
    </row>
    <row r="34096" spans="2:4" x14ac:dyDescent="0.3">
      <c r="B34096" s="211" t="str">
        <f t="shared" si="1066"/>
        <v/>
      </c>
      <c r="D34096" s="213" t="str">
        <f t="shared" si="1067"/>
        <v/>
      </c>
    </row>
    <row r="34097" spans="2:4" x14ac:dyDescent="0.3">
      <c r="B34097" s="211" t="str">
        <f t="shared" si="1066"/>
        <v/>
      </c>
      <c r="D34097" s="213" t="str">
        <f t="shared" si="1067"/>
        <v/>
      </c>
    </row>
    <row r="34098" spans="2:4" x14ac:dyDescent="0.3">
      <c r="B34098" s="211" t="str">
        <f t="shared" si="1066"/>
        <v/>
      </c>
      <c r="D34098" s="213" t="str">
        <f t="shared" si="1067"/>
        <v/>
      </c>
    </row>
    <row r="34099" spans="2:4" x14ac:dyDescent="0.3">
      <c r="B34099" s="211" t="str">
        <f t="shared" si="1066"/>
        <v/>
      </c>
      <c r="D34099" s="213" t="str">
        <f t="shared" si="1067"/>
        <v/>
      </c>
    </row>
    <row r="34100" spans="2:4" x14ac:dyDescent="0.3">
      <c r="B34100" s="211" t="str">
        <f t="shared" si="1066"/>
        <v/>
      </c>
      <c r="D34100" s="213" t="str">
        <f t="shared" si="1067"/>
        <v/>
      </c>
    </row>
    <row r="34101" spans="2:4" x14ac:dyDescent="0.3">
      <c r="B34101" s="211" t="str">
        <f t="shared" si="1066"/>
        <v/>
      </c>
      <c r="D34101" s="213" t="str">
        <f t="shared" si="1067"/>
        <v/>
      </c>
    </row>
    <row r="34102" spans="2:4" x14ac:dyDescent="0.3">
      <c r="B34102" s="211" t="str">
        <f t="shared" si="1066"/>
        <v/>
      </c>
      <c r="D34102" s="213" t="str">
        <f t="shared" si="1067"/>
        <v/>
      </c>
    </row>
    <row r="34103" spans="2:4" x14ac:dyDescent="0.3">
      <c r="B34103" s="211" t="str">
        <f t="shared" si="1066"/>
        <v/>
      </c>
      <c r="D34103" s="213" t="str">
        <f t="shared" si="1067"/>
        <v/>
      </c>
    </row>
    <row r="34104" spans="2:4" x14ac:dyDescent="0.3">
      <c r="B34104" s="211" t="str">
        <f t="shared" si="1066"/>
        <v/>
      </c>
      <c r="D34104" s="213" t="str">
        <f t="shared" si="1067"/>
        <v/>
      </c>
    </row>
    <row r="34105" spans="2:4" x14ac:dyDescent="0.3">
      <c r="B34105" s="211" t="str">
        <f t="shared" si="1066"/>
        <v/>
      </c>
      <c r="D34105" s="213" t="str">
        <f t="shared" si="1067"/>
        <v/>
      </c>
    </row>
    <row r="34106" spans="2:4" x14ac:dyDescent="0.3">
      <c r="B34106" s="211" t="str">
        <f t="shared" si="1066"/>
        <v/>
      </c>
      <c r="D34106" s="213" t="str">
        <f t="shared" si="1067"/>
        <v/>
      </c>
    </row>
    <row r="34107" spans="2:4" x14ac:dyDescent="0.3">
      <c r="B34107" s="211" t="str">
        <f t="shared" si="1066"/>
        <v/>
      </c>
      <c r="D34107" s="213" t="str">
        <f t="shared" si="1067"/>
        <v/>
      </c>
    </row>
    <row r="34108" spans="2:4" x14ac:dyDescent="0.3">
      <c r="B34108" s="211" t="str">
        <f t="shared" si="1066"/>
        <v/>
      </c>
      <c r="D34108" s="213" t="str">
        <f t="shared" si="1067"/>
        <v/>
      </c>
    </row>
    <row r="34109" spans="2:4" x14ac:dyDescent="0.3">
      <c r="B34109" s="211" t="str">
        <f t="shared" si="1066"/>
        <v/>
      </c>
      <c r="D34109" s="213" t="str">
        <f t="shared" si="1067"/>
        <v/>
      </c>
    </row>
    <row r="34110" spans="2:4" x14ac:dyDescent="0.3">
      <c r="B34110" s="211" t="str">
        <f t="shared" si="1066"/>
        <v/>
      </c>
      <c r="D34110" s="213" t="str">
        <f t="shared" si="1067"/>
        <v/>
      </c>
    </row>
    <row r="34111" spans="2:4" x14ac:dyDescent="0.3">
      <c r="B34111" s="211" t="str">
        <f t="shared" si="1066"/>
        <v/>
      </c>
      <c r="D34111" s="213" t="str">
        <f t="shared" si="1067"/>
        <v/>
      </c>
    </row>
    <row r="34112" spans="2:4" x14ac:dyDescent="0.3">
      <c r="B34112" s="211" t="str">
        <f t="shared" si="1066"/>
        <v/>
      </c>
      <c r="D34112" s="213" t="str">
        <f t="shared" si="1067"/>
        <v/>
      </c>
    </row>
    <row r="34113" spans="2:4" x14ac:dyDescent="0.3">
      <c r="B34113" s="211" t="str">
        <f t="shared" si="1066"/>
        <v/>
      </c>
      <c r="D34113" s="213" t="str">
        <f t="shared" si="1067"/>
        <v/>
      </c>
    </row>
    <row r="34114" spans="2:4" x14ac:dyDescent="0.3">
      <c r="B34114" s="211" t="str">
        <f t="shared" si="1066"/>
        <v/>
      </c>
      <c r="D34114" s="213" t="str">
        <f t="shared" si="1067"/>
        <v/>
      </c>
    </row>
    <row r="34115" spans="2:4" x14ac:dyDescent="0.3">
      <c r="B34115" s="211" t="str">
        <f t="shared" si="1066"/>
        <v/>
      </c>
      <c r="D34115" s="213" t="str">
        <f t="shared" si="1067"/>
        <v/>
      </c>
    </row>
    <row r="34116" spans="2:4" x14ac:dyDescent="0.3">
      <c r="B34116" s="211" t="str">
        <f t="shared" si="1066"/>
        <v/>
      </c>
      <c r="D34116" s="213" t="str">
        <f t="shared" si="1067"/>
        <v/>
      </c>
    </row>
    <row r="34117" spans="2:4" x14ac:dyDescent="0.3">
      <c r="B34117" s="211" t="str">
        <f t="shared" si="1066"/>
        <v/>
      </c>
      <c r="D34117" s="213" t="str">
        <f t="shared" si="1067"/>
        <v/>
      </c>
    </row>
    <row r="34118" spans="2:4" x14ac:dyDescent="0.3">
      <c r="B34118" s="211" t="str">
        <f t="shared" ref="B34118:B34181" si="1068">IF(NOT(ISBLANK(A34118)),INT(($B$2-A34118)/365.25),"")</f>
        <v/>
      </c>
      <c r="D34118" s="213" t="str">
        <f t="shared" ref="D34118:D34181" si="1069">_xlfn.IFNA(VLOOKUP(B34118,AgeGroups,2,TRUE),"")</f>
        <v/>
      </c>
    </row>
    <row r="34119" spans="2:4" x14ac:dyDescent="0.3">
      <c r="B34119" s="211" t="str">
        <f t="shared" si="1068"/>
        <v/>
      </c>
      <c r="D34119" s="213" t="str">
        <f t="shared" si="1069"/>
        <v/>
      </c>
    </row>
    <row r="34120" spans="2:4" x14ac:dyDescent="0.3">
      <c r="B34120" s="211" t="str">
        <f t="shared" si="1068"/>
        <v/>
      </c>
      <c r="D34120" s="213" t="str">
        <f t="shared" si="1069"/>
        <v/>
      </c>
    </row>
    <row r="34121" spans="2:4" x14ac:dyDescent="0.3">
      <c r="B34121" s="211" t="str">
        <f t="shared" si="1068"/>
        <v/>
      </c>
      <c r="D34121" s="213" t="str">
        <f t="shared" si="1069"/>
        <v/>
      </c>
    </row>
    <row r="34122" spans="2:4" x14ac:dyDescent="0.3">
      <c r="B34122" s="211" t="str">
        <f t="shared" si="1068"/>
        <v/>
      </c>
      <c r="D34122" s="213" t="str">
        <f t="shared" si="1069"/>
        <v/>
      </c>
    </row>
    <row r="34123" spans="2:4" x14ac:dyDescent="0.3">
      <c r="B34123" s="211" t="str">
        <f t="shared" si="1068"/>
        <v/>
      </c>
      <c r="D34123" s="213" t="str">
        <f t="shared" si="1069"/>
        <v/>
      </c>
    </row>
    <row r="34124" spans="2:4" x14ac:dyDescent="0.3">
      <c r="B34124" s="211" t="str">
        <f t="shared" si="1068"/>
        <v/>
      </c>
      <c r="D34124" s="213" t="str">
        <f t="shared" si="1069"/>
        <v/>
      </c>
    </row>
    <row r="34125" spans="2:4" x14ac:dyDescent="0.3">
      <c r="B34125" s="211" t="str">
        <f t="shared" si="1068"/>
        <v/>
      </c>
      <c r="D34125" s="213" t="str">
        <f t="shared" si="1069"/>
        <v/>
      </c>
    </row>
    <row r="34126" spans="2:4" x14ac:dyDescent="0.3">
      <c r="B34126" s="211" t="str">
        <f t="shared" si="1068"/>
        <v/>
      </c>
      <c r="D34126" s="213" t="str">
        <f t="shared" si="1069"/>
        <v/>
      </c>
    </row>
    <row r="34127" spans="2:4" x14ac:dyDescent="0.3">
      <c r="B34127" s="211" t="str">
        <f t="shared" si="1068"/>
        <v/>
      </c>
      <c r="D34127" s="213" t="str">
        <f t="shared" si="1069"/>
        <v/>
      </c>
    </row>
    <row r="34128" spans="2:4" x14ac:dyDescent="0.3">
      <c r="B34128" s="211" t="str">
        <f t="shared" si="1068"/>
        <v/>
      </c>
      <c r="D34128" s="213" t="str">
        <f t="shared" si="1069"/>
        <v/>
      </c>
    </row>
    <row r="34129" spans="2:4" x14ac:dyDescent="0.3">
      <c r="B34129" s="211" t="str">
        <f t="shared" si="1068"/>
        <v/>
      </c>
      <c r="D34129" s="213" t="str">
        <f t="shared" si="1069"/>
        <v/>
      </c>
    </row>
    <row r="34130" spans="2:4" x14ac:dyDescent="0.3">
      <c r="B34130" s="211" t="str">
        <f t="shared" si="1068"/>
        <v/>
      </c>
      <c r="D34130" s="213" t="str">
        <f t="shared" si="1069"/>
        <v/>
      </c>
    </row>
    <row r="34131" spans="2:4" x14ac:dyDescent="0.3">
      <c r="B34131" s="211" t="str">
        <f t="shared" si="1068"/>
        <v/>
      </c>
      <c r="D34131" s="213" t="str">
        <f t="shared" si="1069"/>
        <v/>
      </c>
    </row>
    <row r="34132" spans="2:4" x14ac:dyDescent="0.3">
      <c r="B34132" s="211" t="str">
        <f t="shared" si="1068"/>
        <v/>
      </c>
      <c r="D34132" s="213" t="str">
        <f t="shared" si="1069"/>
        <v/>
      </c>
    </row>
    <row r="34133" spans="2:4" x14ac:dyDescent="0.3">
      <c r="B34133" s="211" t="str">
        <f t="shared" si="1068"/>
        <v/>
      </c>
      <c r="D34133" s="213" t="str">
        <f t="shared" si="1069"/>
        <v/>
      </c>
    </row>
    <row r="34134" spans="2:4" x14ac:dyDescent="0.3">
      <c r="B34134" s="211" t="str">
        <f t="shared" si="1068"/>
        <v/>
      </c>
      <c r="D34134" s="213" t="str">
        <f t="shared" si="1069"/>
        <v/>
      </c>
    </row>
    <row r="34135" spans="2:4" x14ac:dyDescent="0.3">
      <c r="B34135" s="211" t="str">
        <f t="shared" si="1068"/>
        <v/>
      </c>
      <c r="D34135" s="213" t="str">
        <f t="shared" si="1069"/>
        <v/>
      </c>
    </row>
    <row r="34136" spans="2:4" x14ac:dyDescent="0.3">
      <c r="B34136" s="211" t="str">
        <f t="shared" si="1068"/>
        <v/>
      </c>
      <c r="D34136" s="213" t="str">
        <f t="shared" si="1069"/>
        <v/>
      </c>
    </row>
    <row r="34137" spans="2:4" x14ac:dyDescent="0.3">
      <c r="B34137" s="211" t="str">
        <f t="shared" si="1068"/>
        <v/>
      </c>
      <c r="D34137" s="213" t="str">
        <f t="shared" si="1069"/>
        <v/>
      </c>
    </row>
    <row r="34138" spans="2:4" x14ac:dyDescent="0.3">
      <c r="B34138" s="211" t="str">
        <f t="shared" si="1068"/>
        <v/>
      </c>
      <c r="D34138" s="213" t="str">
        <f t="shared" si="1069"/>
        <v/>
      </c>
    </row>
    <row r="34139" spans="2:4" x14ac:dyDescent="0.3">
      <c r="B34139" s="211" t="str">
        <f t="shared" si="1068"/>
        <v/>
      </c>
      <c r="D34139" s="213" t="str">
        <f t="shared" si="1069"/>
        <v/>
      </c>
    </row>
    <row r="34140" spans="2:4" x14ac:dyDescent="0.3">
      <c r="B34140" s="211" t="str">
        <f t="shared" si="1068"/>
        <v/>
      </c>
      <c r="D34140" s="213" t="str">
        <f t="shared" si="1069"/>
        <v/>
      </c>
    </row>
    <row r="34141" spans="2:4" x14ac:dyDescent="0.3">
      <c r="B34141" s="211" t="str">
        <f t="shared" si="1068"/>
        <v/>
      </c>
      <c r="D34141" s="213" t="str">
        <f t="shared" si="1069"/>
        <v/>
      </c>
    </row>
    <row r="34142" spans="2:4" x14ac:dyDescent="0.3">
      <c r="B34142" s="211" t="str">
        <f t="shared" si="1068"/>
        <v/>
      </c>
      <c r="D34142" s="213" t="str">
        <f t="shared" si="1069"/>
        <v/>
      </c>
    </row>
    <row r="34143" spans="2:4" x14ac:dyDescent="0.3">
      <c r="B34143" s="211" t="str">
        <f t="shared" si="1068"/>
        <v/>
      </c>
      <c r="D34143" s="213" t="str">
        <f t="shared" si="1069"/>
        <v/>
      </c>
    </row>
    <row r="34144" spans="2:4" x14ac:dyDescent="0.3">
      <c r="B34144" s="211" t="str">
        <f t="shared" si="1068"/>
        <v/>
      </c>
      <c r="D34144" s="213" t="str">
        <f t="shared" si="1069"/>
        <v/>
      </c>
    </row>
    <row r="34145" spans="2:4" x14ac:dyDescent="0.3">
      <c r="B34145" s="211" t="str">
        <f t="shared" si="1068"/>
        <v/>
      </c>
      <c r="D34145" s="213" t="str">
        <f t="shared" si="1069"/>
        <v/>
      </c>
    </row>
    <row r="34146" spans="2:4" x14ac:dyDescent="0.3">
      <c r="B34146" s="211" t="str">
        <f t="shared" si="1068"/>
        <v/>
      </c>
      <c r="D34146" s="213" t="str">
        <f t="shared" si="1069"/>
        <v/>
      </c>
    </row>
    <row r="34147" spans="2:4" x14ac:dyDescent="0.3">
      <c r="B34147" s="211" t="str">
        <f t="shared" si="1068"/>
        <v/>
      </c>
      <c r="D34147" s="213" t="str">
        <f t="shared" si="1069"/>
        <v/>
      </c>
    </row>
    <row r="34148" spans="2:4" x14ac:dyDescent="0.3">
      <c r="B34148" s="211" t="str">
        <f t="shared" si="1068"/>
        <v/>
      </c>
      <c r="D34148" s="213" t="str">
        <f t="shared" si="1069"/>
        <v/>
      </c>
    </row>
    <row r="34149" spans="2:4" x14ac:dyDescent="0.3">
      <c r="B34149" s="211" t="str">
        <f t="shared" si="1068"/>
        <v/>
      </c>
      <c r="D34149" s="213" t="str">
        <f t="shared" si="1069"/>
        <v/>
      </c>
    </row>
    <row r="34150" spans="2:4" x14ac:dyDescent="0.3">
      <c r="B34150" s="211" t="str">
        <f t="shared" si="1068"/>
        <v/>
      </c>
      <c r="D34150" s="213" t="str">
        <f t="shared" si="1069"/>
        <v/>
      </c>
    </row>
    <row r="34151" spans="2:4" x14ac:dyDescent="0.3">
      <c r="B34151" s="211" t="str">
        <f t="shared" si="1068"/>
        <v/>
      </c>
      <c r="D34151" s="213" t="str">
        <f t="shared" si="1069"/>
        <v/>
      </c>
    </row>
    <row r="34152" spans="2:4" x14ac:dyDescent="0.3">
      <c r="B34152" s="211" t="str">
        <f t="shared" si="1068"/>
        <v/>
      </c>
      <c r="D34152" s="213" t="str">
        <f t="shared" si="1069"/>
        <v/>
      </c>
    </row>
    <row r="34153" spans="2:4" x14ac:dyDescent="0.3">
      <c r="B34153" s="211" t="str">
        <f t="shared" si="1068"/>
        <v/>
      </c>
      <c r="D34153" s="213" t="str">
        <f t="shared" si="1069"/>
        <v/>
      </c>
    </row>
    <row r="34154" spans="2:4" x14ac:dyDescent="0.3">
      <c r="B34154" s="211" t="str">
        <f t="shared" si="1068"/>
        <v/>
      </c>
      <c r="D34154" s="213" t="str">
        <f t="shared" si="1069"/>
        <v/>
      </c>
    </row>
    <row r="34155" spans="2:4" x14ac:dyDescent="0.3">
      <c r="B34155" s="211" t="str">
        <f t="shared" si="1068"/>
        <v/>
      </c>
      <c r="D34155" s="213" t="str">
        <f t="shared" si="1069"/>
        <v/>
      </c>
    </row>
    <row r="34156" spans="2:4" x14ac:dyDescent="0.3">
      <c r="B34156" s="211" t="str">
        <f t="shared" si="1068"/>
        <v/>
      </c>
      <c r="D34156" s="213" t="str">
        <f t="shared" si="1069"/>
        <v/>
      </c>
    </row>
    <row r="34157" spans="2:4" x14ac:dyDescent="0.3">
      <c r="B34157" s="211" t="str">
        <f t="shared" si="1068"/>
        <v/>
      </c>
      <c r="D34157" s="213" t="str">
        <f t="shared" si="1069"/>
        <v/>
      </c>
    </row>
    <row r="34158" spans="2:4" x14ac:dyDescent="0.3">
      <c r="B34158" s="211" t="str">
        <f t="shared" si="1068"/>
        <v/>
      </c>
      <c r="D34158" s="213" t="str">
        <f t="shared" si="1069"/>
        <v/>
      </c>
    </row>
    <row r="34159" spans="2:4" x14ac:dyDescent="0.3">
      <c r="B34159" s="211" t="str">
        <f t="shared" si="1068"/>
        <v/>
      </c>
      <c r="D34159" s="213" t="str">
        <f t="shared" si="1069"/>
        <v/>
      </c>
    </row>
    <row r="34160" spans="2:4" x14ac:dyDescent="0.3">
      <c r="B34160" s="211" t="str">
        <f t="shared" si="1068"/>
        <v/>
      </c>
      <c r="D34160" s="213" t="str">
        <f t="shared" si="1069"/>
        <v/>
      </c>
    </row>
    <row r="34161" spans="2:4" x14ac:dyDescent="0.3">
      <c r="B34161" s="211" t="str">
        <f t="shared" si="1068"/>
        <v/>
      </c>
      <c r="D34161" s="213" t="str">
        <f t="shared" si="1069"/>
        <v/>
      </c>
    </row>
    <row r="34162" spans="2:4" x14ac:dyDescent="0.3">
      <c r="B34162" s="211" t="str">
        <f t="shared" si="1068"/>
        <v/>
      </c>
      <c r="D34162" s="213" t="str">
        <f t="shared" si="1069"/>
        <v/>
      </c>
    </row>
    <row r="34163" spans="2:4" x14ac:dyDescent="0.3">
      <c r="B34163" s="211" t="str">
        <f t="shared" si="1068"/>
        <v/>
      </c>
      <c r="D34163" s="213" t="str">
        <f t="shared" si="1069"/>
        <v/>
      </c>
    </row>
    <row r="34164" spans="2:4" x14ac:dyDescent="0.3">
      <c r="B34164" s="211" t="str">
        <f t="shared" si="1068"/>
        <v/>
      </c>
      <c r="D34164" s="213" t="str">
        <f t="shared" si="1069"/>
        <v/>
      </c>
    </row>
    <row r="34165" spans="2:4" x14ac:dyDescent="0.3">
      <c r="B34165" s="211" t="str">
        <f t="shared" si="1068"/>
        <v/>
      </c>
      <c r="D34165" s="213" t="str">
        <f t="shared" si="1069"/>
        <v/>
      </c>
    </row>
    <row r="34166" spans="2:4" x14ac:dyDescent="0.3">
      <c r="B34166" s="211" t="str">
        <f t="shared" si="1068"/>
        <v/>
      </c>
      <c r="D34166" s="213" t="str">
        <f t="shared" si="1069"/>
        <v/>
      </c>
    </row>
    <row r="34167" spans="2:4" x14ac:dyDescent="0.3">
      <c r="B34167" s="211" t="str">
        <f t="shared" si="1068"/>
        <v/>
      </c>
      <c r="D34167" s="213" t="str">
        <f t="shared" si="1069"/>
        <v/>
      </c>
    </row>
    <row r="34168" spans="2:4" x14ac:dyDescent="0.3">
      <c r="B34168" s="211" t="str">
        <f t="shared" si="1068"/>
        <v/>
      </c>
      <c r="D34168" s="213" t="str">
        <f t="shared" si="1069"/>
        <v/>
      </c>
    </row>
    <row r="34169" spans="2:4" x14ac:dyDescent="0.3">
      <c r="B34169" s="211" t="str">
        <f t="shared" si="1068"/>
        <v/>
      </c>
      <c r="D34169" s="213" t="str">
        <f t="shared" si="1069"/>
        <v/>
      </c>
    </row>
    <row r="34170" spans="2:4" x14ac:dyDescent="0.3">
      <c r="B34170" s="211" t="str">
        <f t="shared" si="1068"/>
        <v/>
      </c>
      <c r="D34170" s="213" t="str">
        <f t="shared" si="1069"/>
        <v/>
      </c>
    </row>
    <row r="34171" spans="2:4" x14ac:dyDescent="0.3">
      <c r="B34171" s="211" t="str">
        <f t="shared" si="1068"/>
        <v/>
      </c>
      <c r="D34171" s="213" t="str">
        <f t="shared" si="1069"/>
        <v/>
      </c>
    </row>
    <row r="34172" spans="2:4" x14ac:dyDescent="0.3">
      <c r="B34172" s="211" t="str">
        <f t="shared" si="1068"/>
        <v/>
      </c>
      <c r="D34172" s="213" t="str">
        <f t="shared" si="1069"/>
        <v/>
      </c>
    </row>
    <row r="34173" spans="2:4" x14ac:dyDescent="0.3">
      <c r="B34173" s="211" t="str">
        <f t="shared" si="1068"/>
        <v/>
      </c>
      <c r="D34173" s="213" t="str">
        <f t="shared" si="1069"/>
        <v/>
      </c>
    </row>
    <row r="34174" spans="2:4" x14ac:dyDescent="0.3">
      <c r="B34174" s="211" t="str">
        <f t="shared" si="1068"/>
        <v/>
      </c>
      <c r="D34174" s="213" t="str">
        <f t="shared" si="1069"/>
        <v/>
      </c>
    </row>
    <row r="34175" spans="2:4" x14ac:dyDescent="0.3">
      <c r="B34175" s="211" t="str">
        <f t="shared" si="1068"/>
        <v/>
      </c>
      <c r="D34175" s="213" t="str">
        <f t="shared" si="1069"/>
        <v/>
      </c>
    </row>
    <row r="34176" spans="2:4" x14ac:dyDescent="0.3">
      <c r="B34176" s="211" t="str">
        <f t="shared" si="1068"/>
        <v/>
      </c>
      <c r="D34176" s="213" t="str">
        <f t="shared" si="1069"/>
        <v/>
      </c>
    </row>
    <row r="34177" spans="2:4" x14ac:dyDescent="0.3">
      <c r="B34177" s="211" t="str">
        <f t="shared" si="1068"/>
        <v/>
      </c>
      <c r="D34177" s="213" t="str">
        <f t="shared" si="1069"/>
        <v/>
      </c>
    </row>
    <row r="34178" spans="2:4" x14ac:dyDescent="0.3">
      <c r="B34178" s="211" t="str">
        <f t="shared" si="1068"/>
        <v/>
      </c>
      <c r="D34178" s="213" t="str">
        <f t="shared" si="1069"/>
        <v/>
      </c>
    </row>
    <row r="34179" spans="2:4" x14ac:dyDescent="0.3">
      <c r="B34179" s="211" t="str">
        <f t="shared" si="1068"/>
        <v/>
      </c>
      <c r="D34179" s="213" t="str">
        <f t="shared" si="1069"/>
        <v/>
      </c>
    </row>
    <row r="34180" spans="2:4" x14ac:dyDescent="0.3">
      <c r="B34180" s="211" t="str">
        <f t="shared" si="1068"/>
        <v/>
      </c>
      <c r="D34180" s="213" t="str">
        <f t="shared" si="1069"/>
        <v/>
      </c>
    </row>
    <row r="34181" spans="2:4" x14ac:dyDescent="0.3">
      <c r="B34181" s="211" t="str">
        <f t="shared" si="1068"/>
        <v/>
      </c>
      <c r="D34181" s="213" t="str">
        <f t="shared" si="1069"/>
        <v/>
      </c>
    </row>
    <row r="34182" spans="2:4" x14ac:dyDescent="0.3">
      <c r="B34182" s="211" t="str">
        <f t="shared" ref="B34182:B34245" si="1070">IF(NOT(ISBLANK(A34182)),INT(($B$2-A34182)/365.25),"")</f>
        <v/>
      </c>
      <c r="D34182" s="213" t="str">
        <f t="shared" ref="D34182:D34245" si="1071">_xlfn.IFNA(VLOOKUP(B34182,AgeGroups,2,TRUE),"")</f>
        <v/>
      </c>
    </row>
    <row r="34183" spans="2:4" x14ac:dyDescent="0.3">
      <c r="B34183" s="211" t="str">
        <f t="shared" si="1070"/>
        <v/>
      </c>
      <c r="D34183" s="213" t="str">
        <f t="shared" si="1071"/>
        <v/>
      </c>
    </row>
    <row r="34184" spans="2:4" x14ac:dyDescent="0.3">
      <c r="B34184" s="211" t="str">
        <f t="shared" si="1070"/>
        <v/>
      </c>
      <c r="D34184" s="213" t="str">
        <f t="shared" si="1071"/>
        <v/>
      </c>
    </row>
    <row r="34185" spans="2:4" x14ac:dyDescent="0.3">
      <c r="B34185" s="211" t="str">
        <f t="shared" si="1070"/>
        <v/>
      </c>
      <c r="D34185" s="213" t="str">
        <f t="shared" si="1071"/>
        <v/>
      </c>
    </row>
    <row r="34186" spans="2:4" x14ac:dyDescent="0.3">
      <c r="B34186" s="211" t="str">
        <f t="shared" si="1070"/>
        <v/>
      </c>
      <c r="D34186" s="213" t="str">
        <f t="shared" si="1071"/>
        <v/>
      </c>
    </row>
    <row r="34187" spans="2:4" x14ac:dyDescent="0.3">
      <c r="B34187" s="211" t="str">
        <f t="shared" si="1070"/>
        <v/>
      </c>
      <c r="D34187" s="213" t="str">
        <f t="shared" si="1071"/>
        <v/>
      </c>
    </row>
    <row r="34188" spans="2:4" x14ac:dyDescent="0.3">
      <c r="B34188" s="211" t="str">
        <f t="shared" si="1070"/>
        <v/>
      </c>
      <c r="D34188" s="213" t="str">
        <f t="shared" si="1071"/>
        <v/>
      </c>
    </row>
    <row r="34189" spans="2:4" x14ac:dyDescent="0.3">
      <c r="B34189" s="211" t="str">
        <f t="shared" si="1070"/>
        <v/>
      </c>
      <c r="D34189" s="213" t="str">
        <f t="shared" si="1071"/>
        <v/>
      </c>
    </row>
    <row r="34190" spans="2:4" x14ac:dyDescent="0.3">
      <c r="B34190" s="211" t="str">
        <f t="shared" si="1070"/>
        <v/>
      </c>
      <c r="D34190" s="213" t="str">
        <f t="shared" si="1071"/>
        <v/>
      </c>
    </row>
    <row r="34191" spans="2:4" x14ac:dyDescent="0.3">
      <c r="B34191" s="211" t="str">
        <f t="shared" si="1070"/>
        <v/>
      </c>
      <c r="D34191" s="213" t="str">
        <f t="shared" si="1071"/>
        <v/>
      </c>
    </row>
    <row r="34192" spans="2:4" x14ac:dyDescent="0.3">
      <c r="B34192" s="211" t="str">
        <f t="shared" si="1070"/>
        <v/>
      </c>
      <c r="D34192" s="213" t="str">
        <f t="shared" si="1071"/>
        <v/>
      </c>
    </row>
    <row r="34193" spans="2:4" x14ac:dyDescent="0.3">
      <c r="B34193" s="211" t="str">
        <f t="shared" si="1070"/>
        <v/>
      </c>
      <c r="D34193" s="213" t="str">
        <f t="shared" si="1071"/>
        <v/>
      </c>
    </row>
    <row r="34194" spans="2:4" x14ac:dyDescent="0.3">
      <c r="B34194" s="211" t="str">
        <f t="shared" si="1070"/>
        <v/>
      </c>
      <c r="D34194" s="213" t="str">
        <f t="shared" si="1071"/>
        <v/>
      </c>
    </row>
    <row r="34195" spans="2:4" x14ac:dyDescent="0.3">
      <c r="B34195" s="211" t="str">
        <f t="shared" si="1070"/>
        <v/>
      </c>
      <c r="D34195" s="213" t="str">
        <f t="shared" si="1071"/>
        <v/>
      </c>
    </row>
    <row r="34196" spans="2:4" x14ac:dyDescent="0.3">
      <c r="B34196" s="211" t="str">
        <f t="shared" si="1070"/>
        <v/>
      </c>
      <c r="D34196" s="213" t="str">
        <f t="shared" si="1071"/>
        <v/>
      </c>
    </row>
    <row r="34197" spans="2:4" x14ac:dyDescent="0.3">
      <c r="B34197" s="211" t="str">
        <f t="shared" si="1070"/>
        <v/>
      </c>
      <c r="D34197" s="213" t="str">
        <f t="shared" si="1071"/>
        <v/>
      </c>
    </row>
    <row r="34198" spans="2:4" x14ac:dyDescent="0.3">
      <c r="B34198" s="211" t="str">
        <f t="shared" si="1070"/>
        <v/>
      </c>
      <c r="D34198" s="213" t="str">
        <f t="shared" si="1071"/>
        <v/>
      </c>
    </row>
    <row r="34199" spans="2:4" x14ac:dyDescent="0.3">
      <c r="B34199" s="211" t="str">
        <f t="shared" si="1070"/>
        <v/>
      </c>
      <c r="D34199" s="213" t="str">
        <f t="shared" si="1071"/>
        <v/>
      </c>
    </row>
    <row r="34200" spans="2:4" x14ac:dyDescent="0.3">
      <c r="B34200" s="211" t="str">
        <f t="shared" si="1070"/>
        <v/>
      </c>
      <c r="D34200" s="213" t="str">
        <f t="shared" si="1071"/>
        <v/>
      </c>
    </row>
    <row r="34201" spans="2:4" x14ac:dyDescent="0.3">
      <c r="B34201" s="211" t="str">
        <f t="shared" si="1070"/>
        <v/>
      </c>
      <c r="D34201" s="213" t="str">
        <f t="shared" si="1071"/>
        <v/>
      </c>
    </row>
    <row r="34202" spans="2:4" x14ac:dyDescent="0.3">
      <c r="B34202" s="211" t="str">
        <f t="shared" si="1070"/>
        <v/>
      </c>
      <c r="D34202" s="213" t="str">
        <f t="shared" si="1071"/>
        <v/>
      </c>
    </row>
    <row r="34203" spans="2:4" x14ac:dyDescent="0.3">
      <c r="B34203" s="211" t="str">
        <f t="shared" si="1070"/>
        <v/>
      </c>
      <c r="D34203" s="213" t="str">
        <f t="shared" si="1071"/>
        <v/>
      </c>
    </row>
    <row r="34204" spans="2:4" x14ac:dyDescent="0.3">
      <c r="B34204" s="211" t="str">
        <f t="shared" si="1070"/>
        <v/>
      </c>
      <c r="D34204" s="213" t="str">
        <f t="shared" si="1071"/>
        <v/>
      </c>
    </row>
    <row r="34205" spans="2:4" x14ac:dyDescent="0.3">
      <c r="B34205" s="211" t="str">
        <f t="shared" si="1070"/>
        <v/>
      </c>
      <c r="D34205" s="213" t="str">
        <f t="shared" si="1071"/>
        <v/>
      </c>
    </row>
    <row r="34206" spans="2:4" x14ac:dyDescent="0.3">
      <c r="B34206" s="211" t="str">
        <f t="shared" si="1070"/>
        <v/>
      </c>
      <c r="D34206" s="213" t="str">
        <f t="shared" si="1071"/>
        <v/>
      </c>
    </row>
    <row r="34207" spans="2:4" x14ac:dyDescent="0.3">
      <c r="B34207" s="211" t="str">
        <f t="shared" si="1070"/>
        <v/>
      </c>
      <c r="D34207" s="213" t="str">
        <f t="shared" si="1071"/>
        <v/>
      </c>
    </row>
    <row r="34208" spans="2:4" x14ac:dyDescent="0.3">
      <c r="B34208" s="211" t="str">
        <f t="shared" si="1070"/>
        <v/>
      </c>
      <c r="D34208" s="213" t="str">
        <f t="shared" si="1071"/>
        <v/>
      </c>
    </row>
    <row r="34209" spans="2:4" x14ac:dyDescent="0.3">
      <c r="B34209" s="211" t="str">
        <f t="shared" si="1070"/>
        <v/>
      </c>
      <c r="D34209" s="213" t="str">
        <f t="shared" si="1071"/>
        <v/>
      </c>
    </row>
    <row r="34210" spans="2:4" x14ac:dyDescent="0.3">
      <c r="B34210" s="211" t="str">
        <f t="shared" si="1070"/>
        <v/>
      </c>
      <c r="D34210" s="213" t="str">
        <f t="shared" si="1071"/>
        <v/>
      </c>
    </row>
    <row r="34211" spans="2:4" x14ac:dyDescent="0.3">
      <c r="B34211" s="211" t="str">
        <f t="shared" si="1070"/>
        <v/>
      </c>
      <c r="D34211" s="213" t="str">
        <f t="shared" si="1071"/>
        <v/>
      </c>
    </row>
    <row r="34212" spans="2:4" x14ac:dyDescent="0.3">
      <c r="B34212" s="211" t="str">
        <f t="shared" si="1070"/>
        <v/>
      </c>
      <c r="D34212" s="213" t="str">
        <f t="shared" si="1071"/>
        <v/>
      </c>
    </row>
    <row r="34213" spans="2:4" x14ac:dyDescent="0.3">
      <c r="B34213" s="211" t="str">
        <f t="shared" si="1070"/>
        <v/>
      </c>
      <c r="D34213" s="213" t="str">
        <f t="shared" si="1071"/>
        <v/>
      </c>
    </row>
    <row r="34214" spans="2:4" x14ac:dyDescent="0.3">
      <c r="B34214" s="211" t="str">
        <f t="shared" si="1070"/>
        <v/>
      </c>
      <c r="D34214" s="213" t="str">
        <f t="shared" si="1071"/>
        <v/>
      </c>
    </row>
    <row r="34215" spans="2:4" x14ac:dyDescent="0.3">
      <c r="B34215" s="211" t="str">
        <f t="shared" si="1070"/>
        <v/>
      </c>
      <c r="D34215" s="213" t="str">
        <f t="shared" si="1071"/>
        <v/>
      </c>
    </row>
    <row r="34216" spans="2:4" x14ac:dyDescent="0.3">
      <c r="B34216" s="211" t="str">
        <f t="shared" si="1070"/>
        <v/>
      </c>
      <c r="D34216" s="213" t="str">
        <f t="shared" si="1071"/>
        <v/>
      </c>
    </row>
    <row r="34217" spans="2:4" x14ac:dyDescent="0.3">
      <c r="B34217" s="211" t="str">
        <f t="shared" si="1070"/>
        <v/>
      </c>
      <c r="D34217" s="213" t="str">
        <f t="shared" si="1071"/>
        <v/>
      </c>
    </row>
    <row r="34218" spans="2:4" x14ac:dyDescent="0.3">
      <c r="B34218" s="211" t="str">
        <f t="shared" si="1070"/>
        <v/>
      </c>
      <c r="D34218" s="213" t="str">
        <f t="shared" si="1071"/>
        <v/>
      </c>
    </row>
    <row r="34219" spans="2:4" x14ac:dyDescent="0.3">
      <c r="B34219" s="211" t="str">
        <f t="shared" si="1070"/>
        <v/>
      </c>
      <c r="D34219" s="213" t="str">
        <f t="shared" si="1071"/>
        <v/>
      </c>
    </row>
    <row r="34220" spans="2:4" x14ac:dyDescent="0.3">
      <c r="B34220" s="211" t="str">
        <f t="shared" si="1070"/>
        <v/>
      </c>
      <c r="D34220" s="213" t="str">
        <f t="shared" si="1071"/>
        <v/>
      </c>
    </row>
    <row r="34221" spans="2:4" x14ac:dyDescent="0.3">
      <c r="B34221" s="211" t="str">
        <f t="shared" si="1070"/>
        <v/>
      </c>
      <c r="D34221" s="213" t="str">
        <f t="shared" si="1071"/>
        <v/>
      </c>
    </row>
    <row r="34222" spans="2:4" x14ac:dyDescent="0.3">
      <c r="B34222" s="211" t="str">
        <f t="shared" si="1070"/>
        <v/>
      </c>
      <c r="D34222" s="213" t="str">
        <f t="shared" si="1071"/>
        <v/>
      </c>
    </row>
    <row r="34223" spans="2:4" x14ac:dyDescent="0.3">
      <c r="B34223" s="211" t="str">
        <f t="shared" si="1070"/>
        <v/>
      </c>
      <c r="D34223" s="213" t="str">
        <f t="shared" si="1071"/>
        <v/>
      </c>
    </row>
    <row r="34224" spans="2:4" x14ac:dyDescent="0.3">
      <c r="B34224" s="211" t="str">
        <f t="shared" si="1070"/>
        <v/>
      </c>
      <c r="D34224" s="213" t="str">
        <f t="shared" si="1071"/>
        <v/>
      </c>
    </row>
    <row r="34225" spans="2:4" x14ac:dyDescent="0.3">
      <c r="B34225" s="211" t="str">
        <f t="shared" si="1070"/>
        <v/>
      </c>
      <c r="D34225" s="213" t="str">
        <f t="shared" si="1071"/>
        <v/>
      </c>
    </row>
    <row r="34226" spans="2:4" x14ac:dyDescent="0.3">
      <c r="B34226" s="211" t="str">
        <f t="shared" si="1070"/>
        <v/>
      </c>
      <c r="D34226" s="213" t="str">
        <f t="shared" si="1071"/>
        <v/>
      </c>
    </row>
    <row r="34227" spans="2:4" x14ac:dyDescent="0.3">
      <c r="B34227" s="211" t="str">
        <f t="shared" si="1070"/>
        <v/>
      </c>
      <c r="D34227" s="213" t="str">
        <f t="shared" si="1071"/>
        <v/>
      </c>
    </row>
    <row r="34228" spans="2:4" x14ac:dyDescent="0.3">
      <c r="B34228" s="211" t="str">
        <f t="shared" si="1070"/>
        <v/>
      </c>
      <c r="D34228" s="213" t="str">
        <f t="shared" si="1071"/>
        <v/>
      </c>
    </row>
    <row r="34229" spans="2:4" x14ac:dyDescent="0.3">
      <c r="B34229" s="211" t="str">
        <f t="shared" si="1070"/>
        <v/>
      </c>
      <c r="D34229" s="213" t="str">
        <f t="shared" si="1071"/>
        <v/>
      </c>
    </row>
    <row r="34230" spans="2:4" x14ac:dyDescent="0.3">
      <c r="B34230" s="211" t="str">
        <f t="shared" si="1070"/>
        <v/>
      </c>
      <c r="D34230" s="213" t="str">
        <f t="shared" si="1071"/>
        <v/>
      </c>
    </row>
    <row r="34231" spans="2:4" x14ac:dyDescent="0.3">
      <c r="B34231" s="211" t="str">
        <f t="shared" si="1070"/>
        <v/>
      </c>
      <c r="D34231" s="213" t="str">
        <f t="shared" si="1071"/>
        <v/>
      </c>
    </row>
    <row r="34232" spans="2:4" x14ac:dyDescent="0.3">
      <c r="B34232" s="211" t="str">
        <f t="shared" si="1070"/>
        <v/>
      </c>
      <c r="D34232" s="213" t="str">
        <f t="shared" si="1071"/>
        <v/>
      </c>
    </row>
    <row r="34233" spans="2:4" x14ac:dyDescent="0.3">
      <c r="B34233" s="211" t="str">
        <f t="shared" si="1070"/>
        <v/>
      </c>
      <c r="D34233" s="213" t="str">
        <f t="shared" si="1071"/>
        <v/>
      </c>
    </row>
    <row r="34234" spans="2:4" x14ac:dyDescent="0.3">
      <c r="B34234" s="211" t="str">
        <f t="shared" si="1070"/>
        <v/>
      </c>
      <c r="D34234" s="213" t="str">
        <f t="shared" si="1071"/>
        <v/>
      </c>
    </row>
    <row r="34235" spans="2:4" x14ac:dyDescent="0.3">
      <c r="B34235" s="211" t="str">
        <f t="shared" si="1070"/>
        <v/>
      </c>
      <c r="D34235" s="213" t="str">
        <f t="shared" si="1071"/>
        <v/>
      </c>
    </row>
    <row r="34236" spans="2:4" x14ac:dyDescent="0.3">
      <c r="B34236" s="211" t="str">
        <f t="shared" si="1070"/>
        <v/>
      </c>
      <c r="D34236" s="213" t="str">
        <f t="shared" si="1071"/>
        <v/>
      </c>
    </row>
    <row r="34237" spans="2:4" x14ac:dyDescent="0.3">
      <c r="B34237" s="211" t="str">
        <f t="shared" si="1070"/>
        <v/>
      </c>
      <c r="D34237" s="213" t="str">
        <f t="shared" si="1071"/>
        <v/>
      </c>
    </row>
    <row r="34238" spans="2:4" x14ac:dyDescent="0.3">
      <c r="B34238" s="211" t="str">
        <f t="shared" si="1070"/>
        <v/>
      </c>
      <c r="D34238" s="213" t="str">
        <f t="shared" si="1071"/>
        <v/>
      </c>
    </row>
    <row r="34239" spans="2:4" x14ac:dyDescent="0.3">
      <c r="B34239" s="211" t="str">
        <f t="shared" si="1070"/>
        <v/>
      </c>
      <c r="D34239" s="213" t="str">
        <f t="shared" si="1071"/>
        <v/>
      </c>
    </row>
    <row r="34240" spans="2:4" x14ac:dyDescent="0.3">
      <c r="B34240" s="211" t="str">
        <f t="shared" si="1070"/>
        <v/>
      </c>
      <c r="D34240" s="213" t="str">
        <f t="shared" si="1071"/>
        <v/>
      </c>
    </row>
    <row r="34241" spans="2:4" x14ac:dyDescent="0.3">
      <c r="B34241" s="211" t="str">
        <f t="shared" si="1070"/>
        <v/>
      </c>
      <c r="D34241" s="213" t="str">
        <f t="shared" si="1071"/>
        <v/>
      </c>
    </row>
    <row r="34242" spans="2:4" x14ac:dyDescent="0.3">
      <c r="B34242" s="211" t="str">
        <f t="shared" si="1070"/>
        <v/>
      </c>
      <c r="D34242" s="213" t="str">
        <f t="shared" si="1071"/>
        <v/>
      </c>
    </row>
    <row r="34243" spans="2:4" x14ac:dyDescent="0.3">
      <c r="B34243" s="211" t="str">
        <f t="shared" si="1070"/>
        <v/>
      </c>
      <c r="D34243" s="213" t="str">
        <f t="shared" si="1071"/>
        <v/>
      </c>
    </row>
    <row r="34244" spans="2:4" x14ac:dyDescent="0.3">
      <c r="B34244" s="211" t="str">
        <f t="shared" si="1070"/>
        <v/>
      </c>
      <c r="D34244" s="213" t="str">
        <f t="shared" si="1071"/>
        <v/>
      </c>
    </row>
    <row r="34245" spans="2:4" x14ac:dyDescent="0.3">
      <c r="B34245" s="211" t="str">
        <f t="shared" si="1070"/>
        <v/>
      </c>
      <c r="D34245" s="213" t="str">
        <f t="shared" si="1071"/>
        <v/>
      </c>
    </row>
    <row r="34246" spans="2:4" x14ac:dyDescent="0.3">
      <c r="B34246" s="211" t="str">
        <f t="shared" ref="B34246:B34309" si="1072">IF(NOT(ISBLANK(A34246)),INT(($B$2-A34246)/365.25),"")</f>
        <v/>
      </c>
      <c r="D34246" s="213" t="str">
        <f t="shared" ref="D34246:D34309" si="1073">_xlfn.IFNA(VLOOKUP(B34246,AgeGroups,2,TRUE),"")</f>
        <v/>
      </c>
    </row>
    <row r="34247" spans="2:4" x14ac:dyDescent="0.3">
      <c r="B34247" s="211" t="str">
        <f t="shared" si="1072"/>
        <v/>
      </c>
      <c r="D34247" s="213" t="str">
        <f t="shared" si="1073"/>
        <v/>
      </c>
    </row>
    <row r="34248" spans="2:4" x14ac:dyDescent="0.3">
      <c r="B34248" s="211" t="str">
        <f t="shared" si="1072"/>
        <v/>
      </c>
      <c r="D34248" s="213" t="str">
        <f t="shared" si="1073"/>
        <v/>
      </c>
    </row>
    <row r="34249" spans="2:4" x14ac:dyDescent="0.3">
      <c r="B34249" s="211" t="str">
        <f t="shared" si="1072"/>
        <v/>
      </c>
      <c r="D34249" s="213" t="str">
        <f t="shared" si="1073"/>
        <v/>
      </c>
    </row>
    <row r="34250" spans="2:4" x14ac:dyDescent="0.3">
      <c r="B34250" s="211" t="str">
        <f t="shared" si="1072"/>
        <v/>
      </c>
      <c r="D34250" s="213" t="str">
        <f t="shared" si="1073"/>
        <v/>
      </c>
    </row>
    <row r="34251" spans="2:4" x14ac:dyDescent="0.3">
      <c r="B34251" s="211" t="str">
        <f t="shared" si="1072"/>
        <v/>
      </c>
      <c r="D34251" s="213" t="str">
        <f t="shared" si="1073"/>
        <v/>
      </c>
    </row>
    <row r="34252" spans="2:4" x14ac:dyDescent="0.3">
      <c r="B34252" s="211" t="str">
        <f t="shared" si="1072"/>
        <v/>
      </c>
      <c r="D34252" s="213" t="str">
        <f t="shared" si="1073"/>
        <v/>
      </c>
    </row>
    <row r="34253" spans="2:4" x14ac:dyDescent="0.3">
      <c r="B34253" s="211" t="str">
        <f t="shared" si="1072"/>
        <v/>
      </c>
      <c r="D34253" s="213" t="str">
        <f t="shared" si="1073"/>
        <v/>
      </c>
    </row>
    <row r="34254" spans="2:4" x14ac:dyDescent="0.3">
      <c r="B34254" s="211" t="str">
        <f t="shared" si="1072"/>
        <v/>
      </c>
      <c r="D34254" s="213" t="str">
        <f t="shared" si="1073"/>
        <v/>
      </c>
    </row>
    <row r="34255" spans="2:4" x14ac:dyDescent="0.3">
      <c r="B34255" s="211" t="str">
        <f t="shared" si="1072"/>
        <v/>
      </c>
      <c r="D34255" s="213" t="str">
        <f t="shared" si="1073"/>
        <v/>
      </c>
    </row>
    <row r="34256" spans="2:4" x14ac:dyDescent="0.3">
      <c r="B34256" s="211" t="str">
        <f t="shared" si="1072"/>
        <v/>
      </c>
      <c r="D34256" s="213" t="str">
        <f t="shared" si="1073"/>
        <v/>
      </c>
    </row>
    <row r="34257" spans="2:4" x14ac:dyDescent="0.3">
      <c r="B34257" s="211" t="str">
        <f t="shared" si="1072"/>
        <v/>
      </c>
      <c r="D34257" s="213" t="str">
        <f t="shared" si="1073"/>
        <v/>
      </c>
    </row>
    <row r="34258" spans="2:4" x14ac:dyDescent="0.3">
      <c r="B34258" s="211" t="str">
        <f t="shared" si="1072"/>
        <v/>
      </c>
      <c r="D34258" s="213" t="str">
        <f t="shared" si="1073"/>
        <v/>
      </c>
    </row>
    <row r="34259" spans="2:4" x14ac:dyDescent="0.3">
      <c r="B34259" s="211" t="str">
        <f t="shared" si="1072"/>
        <v/>
      </c>
      <c r="D34259" s="213" t="str">
        <f t="shared" si="1073"/>
        <v/>
      </c>
    </row>
    <row r="34260" spans="2:4" x14ac:dyDescent="0.3">
      <c r="B34260" s="211" t="str">
        <f t="shared" si="1072"/>
        <v/>
      </c>
      <c r="D34260" s="213" t="str">
        <f t="shared" si="1073"/>
        <v/>
      </c>
    </row>
    <row r="34261" spans="2:4" x14ac:dyDescent="0.3">
      <c r="B34261" s="211" t="str">
        <f t="shared" si="1072"/>
        <v/>
      </c>
      <c r="D34261" s="213" t="str">
        <f t="shared" si="1073"/>
        <v/>
      </c>
    </row>
    <row r="34262" spans="2:4" x14ac:dyDescent="0.3">
      <c r="B34262" s="211" t="str">
        <f t="shared" si="1072"/>
        <v/>
      </c>
      <c r="D34262" s="213" t="str">
        <f t="shared" si="1073"/>
        <v/>
      </c>
    </row>
    <row r="34263" spans="2:4" x14ac:dyDescent="0.3">
      <c r="B34263" s="211" t="str">
        <f t="shared" si="1072"/>
        <v/>
      </c>
      <c r="D34263" s="213" t="str">
        <f t="shared" si="1073"/>
        <v/>
      </c>
    </row>
    <row r="34264" spans="2:4" x14ac:dyDescent="0.3">
      <c r="B34264" s="211" t="str">
        <f t="shared" si="1072"/>
        <v/>
      </c>
      <c r="D34264" s="213" t="str">
        <f t="shared" si="1073"/>
        <v/>
      </c>
    </row>
    <row r="34265" spans="2:4" x14ac:dyDescent="0.3">
      <c r="B34265" s="211" t="str">
        <f t="shared" si="1072"/>
        <v/>
      </c>
      <c r="D34265" s="213" t="str">
        <f t="shared" si="1073"/>
        <v/>
      </c>
    </row>
    <row r="34266" spans="2:4" x14ac:dyDescent="0.3">
      <c r="B34266" s="211" t="str">
        <f t="shared" si="1072"/>
        <v/>
      </c>
      <c r="D34266" s="213" t="str">
        <f t="shared" si="1073"/>
        <v/>
      </c>
    </row>
    <row r="34267" spans="2:4" x14ac:dyDescent="0.3">
      <c r="B34267" s="211" t="str">
        <f t="shared" si="1072"/>
        <v/>
      </c>
      <c r="D34267" s="213" t="str">
        <f t="shared" si="1073"/>
        <v/>
      </c>
    </row>
    <row r="34268" spans="2:4" x14ac:dyDescent="0.3">
      <c r="B34268" s="211" t="str">
        <f t="shared" si="1072"/>
        <v/>
      </c>
      <c r="D34268" s="213" t="str">
        <f t="shared" si="1073"/>
        <v/>
      </c>
    </row>
    <row r="34269" spans="2:4" x14ac:dyDescent="0.3">
      <c r="B34269" s="211" t="str">
        <f t="shared" si="1072"/>
        <v/>
      </c>
      <c r="D34269" s="213" t="str">
        <f t="shared" si="1073"/>
        <v/>
      </c>
    </row>
    <row r="34270" spans="2:4" x14ac:dyDescent="0.3">
      <c r="B34270" s="211" t="str">
        <f t="shared" si="1072"/>
        <v/>
      </c>
      <c r="D34270" s="213" t="str">
        <f t="shared" si="1073"/>
        <v/>
      </c>
    </row>
    <row r="34271" spans="2:4" x14ac:dyDescent="0.3">
      <c r="B34271" s="211" t="str">
        <f t="shared" si="1072"/>
        <v/>
      </c>
      <c r="D34271" s="213" t="str">
        <f t="shared" si="1073"/>
        <v/>
      </c>
    </row>
    <row r="34272" spans="2:4" x14ac:dyDescent="0.3">
      <c r="B34272" s="211" t="str">
        <f t="shared" si="1072"/>
        <v/>
      </c>
      <c r="D34272" s="213" t="str">
        <f t="shared" si="1073"/>
        <v/>
      </c>
    </row>
    <row r="34273" spans="2:4" x14ac:dyDescent="0.3">
      <c r="B34273" s="211" t="str">
        <f t="shared" si="1072"/>
        <v/>
      </c>
      <c r="D34273" s="213" t="str">
        <f t="shared" si="1073"/>
        <v/>
      </c>
    </row>
    <row r="34274" spans="2:4" x14ac:dyDescent="0.3">
      <c r="B34274" s="211" t="str">
        <f t="shared" si="1072"/>
        <v/>
      </c>
      <c r="D34274" s="213" t="str">
        <f t="shared" si="1073"/>
        <v/>
      </c>
    </row>
    <row r="34275" spans="2:4" x14ac:dyDescent="0.3">
      <c r="B34275" s="211" t="str">
        <f t="shared" si="1072"/>
        <v/>
      </c>
      <c r="D34275" s="213" t="str">
        <f t="shared" si="1073"/>
        <v/>
      </c>
    </row>
    <row r="34276" spans="2:4" x14ac:dyDescent="0.3">
      <c r="B34276" s="211" t="str">
        <f t="shared" si="1072"/>
        <v/>
      </c>
      <c r="D34276" s="213" t="str">
        <f t="shared" si="1073"/>
        <v/>
      </c>
    </row>
    <row r="34277" spans="2:4" x14ac:dyDescent="0.3">
      <c r="B34277" s="211" t="str">
        <f t="shared" si="1072"/>
        <v/>
      </c>
      <c r="D34277" s="213" t="str">
        <f t="shared" si="1073"/>
        <v/>
      </c>
    </row>
    <row r="34278" spans="2:4" x14ac:dyDescent="0.3">
      <c r="B34278" s="211" t="str">
        <f t="shared" si="1072"/>
        <v/>
      </c>
      <c r="D34278" s="213" t="str">
        <f t="shared" si="1073"/>
        <v/>
      </c>
    </row>
    <row r="34279" spans="2:4" x14ac:dyDescent="0.3">
      <c r="B34279" s="211" t="str">
        <f t="shared" si="1072"/>
        <v/>
      </c>
      <c r="D34279" s="213" t="str">
        <f t="shared" si="1073"/>
        <v/>
      </c>
    </row>
    <row r="34280" spans="2:4" x14ac:dyDescent="0.3">
      <c r="B34280" s="211" t="str">
        <f t="shared" si="1072"/>
        <v/>
      </c>
      <c r="D34280" s="213" t="str">
        <f t="shared" si="1073"/>
        <v/>
      </c>
    </row>
    <row r="34281" spans="2:4" x14ac:dyDescent="0.3">
      <c r="B34281" s="211" t="str">
        <f t="shared" si="1072"/>
        <v/>
      </c>
      <c r="D34281" s="213" t="str">
        <f t="shared" si="1073"/>
        <v/>
      </c>
    </row>
    <row r="34282" spans="2:4" x14ac:dyDescent="0.3">
      <c r="B34282" s="211" t="str">
        <f t="shared" si="1072"/>
        <v/>
      </c>
      <c r="D34282" s="213" t="str">
        <f t="shared" si="1073"/>
        <v/>
      </c>
    </row>
    <row r="34283" spans="2:4" x14ac:dyDescent="0.3">
      <c r="B34283" s="211" t="str">
        <f t="shared" si="1072"/>
        <v/>
      </c>
      <c r="D34283" s="213" t="str">
        <f t="shared" si="1073"/>
        <v/>
      </c>
    </row>
    <row r="34284" spans="2:4" x14ac:dyDescent="0.3">
      <c r="B34284" s="211" t="str">
        <f t="shared" si="1072"/>
        <v/>
      </c>
      <c r="D34284" s="213" t="str">
        <f t="shared" si="1073"/>
        <v/>
      </c>
    </row>
    <row r="34285" spans="2:4" x14ac:dyDescent="0.3">
      <c r="B34285" s="211" t="str">
        <f t="shared" si="1072"/>
        <v/>
      </c>
      <c r="D34285" s="213" t="str">
        <f t="shared" si="1073"/>
        <v/>
      </c>
    </row>
    <row r="34286" spans="2:4" x14ac:dyDescent="0.3">
      <c r="B34286" s="211" t="str">
        <f t="shared" si="1072"/>
        <v/>
      </c>
      <c r="D34286" s="213" t="str">
        <f t="shared" si="1073"/>
        <v/>
      </c>
    </row>
    <row r="34287" spans="2:4" x14ac:dyDescent="0.3">
      <c r="B34287" s="211" t="str">
        <f t="shared" si="1072"/>
        <v/>
      </c>
      <c r="D34287" s="213" t="str">
        <f t="shared" si="1073"/>
        <v/>
      </c>
    </row>
    <row r="34288" spans="2:4" x14ac:dyDescent="0.3">
      <c r="B34288" s="211" t="str">
        <f t="shared" si="1072"/>
        <v/>
      </c>
      <c r="D34288" s="213" t="str">
        <f t="shared" si="1073"/>
        <v/>
      </c>
    </row>
    <row r="34289" spans="2:4" x14ac:dyDescent="0.3">
      <c r="B34289" s="211" t="str">
        <f t="shared" si="1072"/>
        <v/>
      </c>
      <c r="D34289" s="213" t="str">
        <f t="shared" si="1073"/>
        <v/>
      </c>
    </row>
    <row r="34290" spans="2:4" x14ac:dyDescent="0.3">
      <c r="B34290" s="211" t="str">
        <f t="shared" si="1072"/>
        <v/>
      </c>
      <c r="D34290" s="213" t="str">
        <f t="shared" si="1073"/>
        <v/>
      </c>
    </row>
    <row r="34291" spans="2:4" x14ac:dyDescent="0.3">
      <c r="B34291" s="211" t="str">
        <f t="shared" si="1072"/>
        <v/>
      </c>
      <c r="D34291" s="213" t="str">
        <f t="shared" si="1073"/>
        <v/>
      </c>
    </row>
    <row r="34292" spans="2:4" x14ac:dyDescent="0.3">
      <c r="B34292" s="211" t="str">
        <f t="shared" si="1072"/>
        <v/>
      </c>
      <c r="D34292" s="213" t="str">
        <f t="shared" si="1073"/>
        <v/>
      </c>
    </row>
    <row r="34293" spans="2:4" x14ac:dyDescent="0.3">
      <c r="B34293" s="211" t="str">
        <f t="shared" si="1072"/>
        <v/>
      </c>
      <c r="D34293" s="213" t="str">
        <f t="shared" si="1073"/>
        <v/>
      </c>
    </row>
    <row r="34294" spans="2:4" x14ac:dyDescent="0.3">
      <c r="B34294" s="211" t="str">
        <f t="shared" si="1072"/>
        <v/>
      </c>
      <c r="D34294" s="213" t="str">
        <f t="shared" si="1073"/>
        <v/>
      </c>
    </row>
    <row r="34295" spans="2:4" x14ac:dyDescent="0.3">
      <c r="B34295" s="211" t="str">
        <f t="shared" si="1072"/>
        <v/>
      </c>
      <c r="D34295" s="213" t="str">
        <f t="shared" si="1073"/>
        <v/>
      </c>
    </row>
    <row r="34296" spans="2:4" x14ac:dyDescent="0.3">
      <c r="B34296" s="211" t="str">
        <f t="shared" si="1072"/>
        <v/>
      </c>
      <c r="D34296" s="213" t="str">
        <f t="shared" si="1073"/>
        <v/>
      </c>
    </row>
    <row r="34297" spans="2:4" x14ac:dyDescent="0.3">
      <c r="B34297" s="211" t="str">
        <f t="shared" si="1072"/>
        <v/>
      </c>
      <c r="D34297" s="213" t="str">
        <f t="shared" si="1073"/>
        <v/>
      </c>
    </row>
    <row r="34298" spans="2:4" x14ac:dyDescent="0.3">
      <c r="B34298" s="211" t="str">
        <f t="shared" si="1072"/>
        <v/>
      </c>
      <c r="D34298" s="213" t="str">
        <f t="shared" si="1073"/>
        <v/>
      </c>
    </row>
    <row r="34299" spans="2:4" x14ac:dyDescent="0.3">
      <c r="B34299" s="211" t="str">
        <f t="shared" si="1072"/>
        <v/>
      </c>
      <c r="D34299" s="213" t="str">
        <f t="shared" si="1073"/>
        <v/>
      </c>
    </row>
    <row r="34300" spans="2:4" x14ac:dyDescent="0.3">
      <c r="B34300" s="211" t="str">
        <f t="shared" si="1072"/>
        <v/>
      </c>
      <c r="D34300" s="213" t="str">
        <f t="shared" si="1073"/>
        <v/>
      </c>
    </row>
    <row r="34301" spans="2:4" x14ac:dyDescent="0.3">
      <c r="B34301" s="211" t="str">
        <f t="shared" si="1072"/>
        <v/>
      </c>
      <c r="D34301" s="213" t="str">
        <f t="shared" si="1073"/>
        <v/>
      </c>
    </row>
    <row r="34302" spans="2:4" x14ac:dyDescent="0.3">
      <c r="B34302" s="211" t="str">
        <f t="shared" si="1072"/>
        <v/>
      </c>
      <c r="D34302" s="213" t="str">
        <f t="shared" si="1073"/>
        <v/>
      </c>
    </row>
    <row r="34303" spans="2:4" x14ac:dyDescent="0.3">
      <c r="B34303" s="211" t="str">
        <f t="shared" si="1072"/>
        <v/>
      </c>
      <c r="D34303" s="213" t="str">
        <f t="shared" si="1073"/>
        <v/>
      </c>
    </row>
    <row r="34304" spans="2:4" x14ac:dyDescent="0.3">
      <c r="B34304" s="211" t="str">
        <f t="shared" si="1072"/>
        <v/>
      </c>
      <c r="D34304" s="213" t="str">
        <f t="shared" si="1073"/>
        <v/>
      </c>
    </row>
    <row r="34305" spans="2:4" x14ac:dyDescent="0.3">
      <c r="B34305" s="211" t="str">
        <f t="shared" si="1072"/>
        <v/>
      </c>
      <c r="D34305" s="213" t="str">
        <f t="shared" si="1073"/>
        <v/>
      </c>
    </row>
    <row r="34306" spans="2:4" x14ac:dyDescent="0.3">
      <c r="B34306" s="211" t="str">
        <f t="shared" si="1072"/>
        <v/>
      </c>
      <c r="D34306" s="213" t="str">
        <f t="shared" si="1073"/>
        <v/>
      </c>
    </row>
    <row r="34307" spans="2:4" x14ac:dyDescent="0.3">
      <c r="B34307" s="211" t="str">
        <f t="shared" si="1072"/>
        <v/>
      </c>
      <c r="D34307" s="213" t="str">
        <f t="shared" si="1073"/>
        <v/>
      </c>
    </row>
    <row r="34308" spans="2:4" x14ac:dyDescent="0.3">
      <c r="B34308" s="211" t="str">
        <f t="shared" si="1072"/>
        <v/>
      </c>
      <c r="D34308" s="213" t="str">
        <f t="shared" si="1073"/>
        <v/>
      </c>
    </row>
    <row r="34309" spans="2:4" x14ac:dyDescent="0.3">
      <c r="B34309" s="211" t="str">
        <f t="shared" si="1072"/>
        <v/>
      </c>
      <c r="D34309" s="213" t="str">
        <f t="shared" si="1073"/>
        <v/>
      </c>
    </row>
    <row r="34310" spans="2:4" x14ac:dyDescent="0.3">
      <c r="B34310" s="211" t="str">
        <f t="shared" ref="B34310:B34373" si="1074">IF(NOT(ISBLANK(A34310)),INT(($B$2-A34310)/365.25),"")</f>
        <v/>
      </c>
      <c r="D34310" s="213" t="str">
        <f t="shared" ref="D34310:D34373" si="1075">_xlfn.IFNA(VLOOKUP(B34310,AgeGroups,2,TRUE),"")</f>
        <v/>
      </c>
    </row>
    <row r="34311" spans="2:4" x14ac:dyDescent="0.3">
      <c r="B34311" s="211" t="str">
        <f t="shared" si="1074"/>
        <v/>
      </c>
      <c r="D34311" s="213" t="str">
        <f t="shared" si="1075"/>
        <v/>
      </c>
    </row>
    <row r="34312" spans="2:4" x14ac:dyDescent="0.3">
      <c r="B34312" s="211" t="str">
        <f t="shared" si="1074"/>
        <v/>
      </c>
      <c r="D34312" s="213" t="str">
        <f t="shared" si="1075"/>
        <v/>
      </c>
    </row>
    <row r="34313" spans="2:4" x14ac:dyDescent="0.3">
      <c r="B34313" s="211" t="str">
        <f t="shared" si="1074"/>
        <v/>
      </c>
      <c r="D34313" s="213" t="str">
        <f t="shared" si="1075"/>
        <v/>
      </c>
    </row>
    <row r="34314" spans="2:4" x14ac:dyDescent="0.3">
      <c r="B34314" s="211" t="str">
        <f t="shared" si="1074"/>
        <v/>
      </c>
      <c r="D34314" s="213" t="str">
        <f t="shared" si="1075"/>
        <v/>
      </c>
    </row>
    <row r="34315" spans="2:4" x14ac:dyDescent="0.3">
      <c r="B34315" s="211" t="str">
        <f t="shared" si="1074"/>
        <v/>
      </c>
      <c r="D34315" s="213" t="str">
        <f t="shared" si="1075"/>
        <v/>
      </c>
    </row>
    <row r="34316" spans="2:4" x14ac:dyDescent="0.3">
      <c r="B34316" s="211" t="str">
        <f t="shared" si="1074"/>
        <v/>
      </c>
      <c r="D34316" s="213" t="str">
        <f t="shared" si="1075"/>
        <v/>
      </c>
    </row>
    <row r="34317" spans="2:4" x14ac:dyDescent="0.3">
      <c r="B34317" s="211" t="str">
        <f t="shared" si="1074"/>
        <v/>
      </c>
      <c r="D34317" s="213" t="str">
        <f t="shared" si="1075"/>
        <v/>
      </c>
    </row>
    <row r="34318" spans="2:4" x14ac:dyDescent="0.3">
      <c r="B34318" s="211" t="str">
        <f t="shared" si="1074"/>
        <v/>
      </c>
      <c r="D34318" s="213" t="str">
        <f t="shared" si="1075"/>
        <v/>
      </c>
    </row>
    <row r="34319" spans="2:4" x14ac:dyDescent="0.3">
      <c r="B34319" s="211" t="str">
        <f t="shared" si="1074"/>
        <v/>
      </c>
      <c r="D34319" s="213" t="str">
        <f t="shared" si="1075"/>
        <v/>
      </c>
    </row>
    <row r="34320" spans="2:4" x14ac:dyDescent="0.3">
      <c r="B34320" s="211" t="str">
        <f t="shared" si="1074"/>
        <v/>
      </c>
      <c r="D34320" s="213" t="str">
        <f t="shared" si="1075"/>
        <v/>
      </c>
    </row>
    <row r="34321" spans="2:4" x14ac:dyDescent="0.3">
      <c r="B34321" s="211" t="str">
        <f t="shared" si="1074"/>
        <v/>
      </c>
      <c r="D34321" s="213" t="str">
        <f t="shared" si="1075"/>
        <v/>
      </c>
    </row>
    <row r="34322" spans="2:4" x14ac:dyDescent="0.3">
      <c r="B34322" s="211" t="str">
        <f t="shared" si="1074"/>
        <v/>
      </c>
      <c r="D34322" s="213" t="str">
        <f t="shared" si="1075"/>
        <v/>
      </c>
    </row>
    <row r="34323" spans="2:4" x14ac:dyDescent="0.3">
      <c r="B34323" s="211" t="str">
        <f t="shared" si="1074"/>
        <v/>
      </c>
      <c r="D34323" s="213" t="str">
        <f t="shared" si="1075"/>
        <v/>
      </c>
    </row>
    <row r="34324" spans="2:4" x14ac:dyDescent="0.3">
      <c r="B34324" s="211" t="str">
        <f t="shared" si="1074"/>
        <v/>
      </c>
      <c r="D34324" s="213" t="str">
        <f t="shared" si="1075"/>
        <v/>
      </c>
    </row>
    <row r="34325" spans="2:4" x14ac:dyDescent="0.3">
      <c r="B34325" s="211" t="str">
        <f t="shared" si="1074"/>
        <v/>
      </c>
      <c r="D34325" s="213" t="str">
        <f t="shared" si="1075"/>
        <v/>
      </c>
    </row>
    <row r="34326" spans="2:4" x14ac:dyDescent="0.3">
      <c r="B34326" s="211" t="str">
        <f t="shared" si="1074"/>
        <v/>
      </c>
      <c r="D34326" s="213" t="str">
        <f t="shared" si="1075"/>
        <v/>
      </c>
    </row>
    <row r="34327" spans="2:4" x14ac:dyDescent="0.3">
      <c r="B34327" s="211" t="str">
        <f t="shared" si="1074"/>
        <v/>
      </c>
      <c r="D34327" s="213" t="str">
        <f t="shared" si="1075"/>
        <v/>
      </c>
    </row>
    <row r="34328" spans="2:4" x14ac:dyDescent="0.3">
      <c r="B34328" s="211" t="str">
        <f t="shared" si="1074"/>
        <v/>
      </c>
      <c r="D34328" s="213" t="str">
        <f t="shared" si="1075"/>
        <v/>
      </c>
    </row>
    <row r="34329" spans="2:4" x14ac:dyDescent="0.3">
      <c r="B34329" s="211" t="str">
        <f t="shared" si="1074"/>
        <v/>
      </c>
      <c r="D34329" s="213" t="str">
        <f t="shared" si="1075"/>
        <v/>
      </c>
    </row>
    <row r="34330" spans="2:4" x14ac:dyDescent="0.3">
      <c r="B34330" s="211" t="str">
        <f t="shared" si="1074"/>
        <v/>
      </c>
      <c r="D34330" s="213" t="str">
        <f t="shared" si="1075"/>
        <v/>
      </c>
    </row>
    <row r="34331" spans="2:4" x14ac:dyDescent="0.3">
      <c r="B34331" s="211" t="str">
        <f t="shared" si="1074"/>
        <v/>
      </c>
      <c r="D34331" s="213" t="str">
        <f t="shared" si="1075"/>
        <v/>
      </c>
    </row>
    <row r="34332" spans="2:4" x14ac:dyDescent="0.3">
      <c r="B34332" s="211" t="str">
        <f t="shared" si="1074"/>
        <v/>
      </c>
      <c r="D34332" s="213" t="str">
        <f t="shared" si="1075"/>
        <v/>
      </c>
    </row>
    <row r="34333" spans="2:4" x14ac:dyDescent="0.3">
      <c r="B34333" s="211" t="str">
        <f t="shared" si="1074"/>
        <v/>
      </c>
      <c r="D34333" s="213" t="str">
        <f t="shared" si="1075"/>
        <v/>
      </c>
    </row>
    <row r="34334" spans="2:4" x14ac:dyDescent="0.3">
      <c r="B34334" s="211" t="str">
        <f t="shared" si="1074"/>
        <v/>
      </c>
      <c r="D34334" s="213" t="str">
        <f t="shared" si="1075"/>
        <v/>
      </c>
    </row>
    <row r="34335" spans="2:4" x14ac:dyDescent="0.3">
      <c r="B34335" s="211" t="str">
        <f t="shared" si="1074"/>
        <v/>
      </c>
      <c r="D34335" s="213" t="str">
        <f t="shared" si="1075"/>
        <v/>
      </c>
    </row>
    <row r="34336" spans="2:4" x14ac:dyDescent="0.3">
      <c r="B34336" s="211" t="str">
        <f t="shared" si="1074"/>
        <v/>
      </c>
      <c r="D34336" s="213" t="str">
        <f t="shared" si="1075"/>
        <v/>
      </c>
    </row>
    <row r="34337" spans="2:4" x14ac:dyDescent="0.3">
      <c r="B34337" s="211" t="str">
        <f t="shared" si="1074"/>
        <v/>
      </c>
      <c r="D34337" s="213" t="str">
        <f t="shared" si="1075"/>
        <v/>
      </c>
    </row>
    <row r="34338" spans="2:4" x14ac:dyDescent="0.3">
      <c r="B34338" s="211" t="str">
        <f t="shared" si="1074"/>
        <v/>
      </c>
      <c r="D34338" s="213" t="str">
        <f t="shared" si="1075"/>
        <v/>
      </c>
    </row>
    <row r="34339" spans="2:4" x14ac:dyDescent="0.3">
      <c r="B34339" s="211" t="str">
        <f t="shared" si="1074"/>
        <v/>
      </c>
      <c r="D34339" s="213" t="str">
        <f t="shared" si="1075"/>
        <v/>
      </c>
    </row>
    <row r="34340" spans="2:4" x14ac:dyDescent="0.3">
      <c r="B34340" s="211" t="str">
        <f t="shared" si="1074"/>
        <v/>
      </c>
      <c r="D34340" s="213" t="str">
        <f t="shared" si="1075"/>
        <v/>
      </c>
    </row>
    <row r="34341" spans="2:4" x14ac:dyDescent="0.3">
      <c r="B34341" s="211" t="str">
        <f t="shared" si="1074"/>
        <v/>
      </c>
      <c r="D34341" s="213" t="str">
        <f t="shared" si="1075"/>
        <v/>
      </c>
    </row>
    <row r="34342" spans="2:4" x14ac:dyDescent="0.3">
      <c r="B34342" s="211" t="str">
        <f t="shared" si="1074"/>
        <v/>
      </c>
      <c r="D34342" s="213" t="str">
        <f t="shared" si="1075"/>
        <v/>
      </c>
    </row>
    <row r="34343" spans="2:4" x14ac:dyDescent="0.3">
      <c r="B34343" s="211" t="str">
        <f t="shared" si="1074"/>
        <v/>
      </c>
      <c r="D34343" s="213" t="str">
        <f t="shared" si="1075"/>
        <v/>
      </c>
    </row>
    <row r="34344" spans="2:4" x14ac:dyDescent="0.3">
      <c r="B34344" s="211" t="str">
        <f t="shared" si="1074"/>
        <v/>
      </c>
      <c r="D34344" s="213" t="str">
        <f t="shared" si="1075"/>
        <v/>
      </c>
    </row>
    <row r="34345" spans="2:4" x14ac:dyDescent="0.3">
      <c r="B34345" s="211" t="str">
        <f t="shared" si="1074"/>
        <v/>
      </c>
      <c r="D34345" s="213" t="str">
        <f t="shared" si="1075"/>
        <v/>
      </c>
    </row>
    <row r="34346" spans="2:4" x14ac:dyDescent="0.3">
      <c r="B34346" s="211" t="str">
        <f t="shared" si="1074"/>
        <v/>
      </c>
      <c r="D34346" s="213" t="str">
        <f t="shared" si="1075"/>
        <v/>
      </c>
    </row>
    <row r="34347" spans="2:4" x14ac:dyDescent="0.3">
      <c r="B34347" s="211" t="str">
        <f t="shared" si="1074"/>
        <v/>
      </c>
      <c r="D34347" s="213" t="str">
        <f t="shared" si="1075"/>
        <v/>
      </c>
    </row>
    <row r="34348" spans="2:4" x14ac:dyDescent="0.3">
      <c r="B34348" s="211" t="str">
        <f t="shared" si="1074"/>
        <v/>
      </c>
      <c r="D34348" s="213" t="str">
        <f t="shared" si="1075"/>
        <v/>
      </c>
    </row>
    <row r="34349" spans="2:4" x14ac:dyDescent="0.3">
      <c r="B34349" s="211" t="str">
        <f t="shared" si="1074"/>
        <v/>
      </c>
      <c r="D34349" s="213" t="str">
        <f t="shared" si="1075"/>
        <v/>
      </c>
    </row>
    <row r="34350" spans="2:4" x14ac:dyDescent="0.3">
      <c r="B34350" s="211" t="str">
        <f t="shared" si="1074"/>
        <v/>
      </c>
      <c r="D34350" s="213" t="str">
        <f t="shared" si="1075"/>
        <v/>
      </c>
    </row>
    <row r="34351" spans="2:4" x14ac:dyDescent="0.3">
      <c r="B34351" s="211" t="str">
        <f t="shared" si="1074"/>
        <v/>
      </c>
      <c r="D34351" s="213" t="str">
        <f t="shared" si="1075"/>
        <v/>
      </c>
    </row>
    <row r="34352" spans="2:4" x14ac:dyDescent="0.3">
      <c r="B34352" s="211" t="str">
        <f t="shared" si="1074"/>
        <v/>
      </c>
      <c r="D34352" s="213" t="str">
        <f t="shared" si="1075"/>
        <v/>
      </c>
    </row>
    <row r="34353" spans="2:4" x14ac:dyDescent="0.3">
      <c r="B34353" s="211" t="str">
        <f t="shared" si="1074"/>
        <v/>
      </c>
      <c r="D34353" s="213" t="str">
        <f t="shared" si="1075"/>
        <v/>
      </c>
    </row>
    <row r="34354" spans="2:4" x14ac:dyDescent="0.3">
      <c r="B34354" s="211" t="str">
        <f t="shared" si="1074"/>
        <v/>
      </c>
      <c r="D34354" s="213" t="str">
        <f t="shared" si="1075"/>
        <v/>
      </c>
    </row>
    <row r="34355" spans="2:4" x14ac:dyDescent="0.3">
      <c r="B34355" s="211" t="str">
        <f t="shared" si="1074"/>
        <v/>
      </c>
      <c r="D34355" s="213" t="str">
        <f t="shared" si="1075"/>
        <v/>
      </c>
    </row>
    <row r="34356" spans="2:4" x14ac:dyDescent="0.3">
      <c r="B34356" s="211" t="str">
        <f t="shared" si="1074"/>
        <v/>
      </c>
      <c r="D34356" s="213" t="str">
        <f t="shared" si="1075"/>
        <v/>
      </c>
    </row>
    <row r="34357" spans="2:4" x14ac:dyDescent="0.3">
      <c r="B34357" s="211" t="str">
        <f t="shared" si="1074"/>
        <v/>
      </c>
      <c r="D34357" s="213" t="str">
        <f t="shared" si="1075"/>
        <v/>
      </c>
    </row>
    <row r="34358" spans="2:4" x14ac:dyDescent="0.3">
      <c r="B34358" s="211" t="str">
        <f t="shared" si="1074"/>
        <v/>
      </c>
      <c r="D34358" s="213" t="str">
        <f t="shared" si="1075"/>
        <v/>
      </c>
    </row>
    <row r="34359" spans="2:4" x14ac:dyDescent="0.3">
      <c r="B34359" s="211" t="str">
        <f t="shared" si="1074"/>
        <v/>
      </c>
      <c r="D34359" s="213" t="str">
        <f t="shared" si="1075"/>
        <v/>
      </c>
    </row>
    <row r="34360" spans="2:4" x14ac:dyDescent="0.3">
      <c r="B34360" s="211" t="str">
        <f t="shared" si="1074"/>
        <v/>
      </c>
      <c r="D34360" s="213" t="str">
        <f t="shared" si="1075"/>
        <v/>
      </c>
    </row>
    <row r="34361" spans="2:4" x14ac:dyDescent="0.3">
      <c r="B34361" s="211" t="str">
        <f t="shared" si="1074"/>
        <v/>
      </c>
      <c r="D34361" s="213" t="str">
        <f t="shared" si="1075"/>
        <v/>
      </c>
    </row>
    <row r="34362" spans="2:4" x14ac:dyDescent="0.3">
      <c r="B34362" s="211" t="str">
        <f t="shared" si="1074"/>
        <v/>
      </c>
      <c r="D34362" s="213" t="str">
        <f t="shared" si="1075"/>
        <v/>
      </c>
    </row>
    <row r="34363" spans="2:4" x14ac:dyDescent="0.3">
      <c r="B34363" s="211" t="str">
        <f t="shared" si="1074"/>
        <v/>
      </c>
      <c r="D34363" s="213" t="str">
        <f t="shared" si="1075"/>
        <v/>
      </c>
    </row>
    <row r="34364" spans="2:4" x14ac:dyDescent="0.3">
      <c r="B34364" s="211" t="str">
        <f t="shared" si="1074"/>
        <v/>
      </c>
      <c r="D34364" s="213" t="str">
        <f t="shared" si="1075"/>
        <v/>
      </c>
    </row>
    <row r="34365" spans="2:4" x14ac:dyDescent="0.3">
      <c r="B34365" s="211" t="str">
        <f t="shared" si="1074"/>
        <v/>
      </c>
      <c r="D34365" s="213" t="str">
        <f t="shared" si="1075"/>
        <v/>
      </c>
    </row>
    <row r="34366" spans="2:4" x14ac:dyDescent="0.3">
      <c r="B34366" s="211" t="str">
        <f t="shared" si="1074"/>
        <v/>
      </c>
      <c r="D34366" s="213" t="str">
        <f t="shared" si="1075"/>
        <v/>
      </c>
    </row>
    <row r="34367" spans="2:4" x14ac:dyDescent="0.3">
      <c r="B34367" s="211" t="str">
        <f t="shared" si="1074"/>
        <v/>
      </c>
      <c r="D34367" s="213" t="str">
        <f t="shared" si="1075"/>
        <v/>
      </c>
    </row>
    <row r="34368" spans="2:4" x14ac:dyDescent="0.3">
      <c r="B34368" s="211" t="str">
        <f t="shared" si="1074"/>
        <v/>
      </c>
      <c r="D34368" s="213" t="str">
        <f t="shared" si="1075"/>
        <v/>
      </c>
    </row>
    <row r="34369" spans="2:4" x14ac:dyDescent="0.3">
      <c r="B34369" s="211" t="str">
        <f t="shared" si="1074"/>
        <v/>
      </c>
      <c r="D34369" s="213" t="str">
        <f t="shared" si="1075"/>
        <v/>
      </c>
    </row>
    <row r="34370" spans="2:4" x14ac:dyDescent="0.3">
      <c r="B34370" s="211" t="str">
        <f t="shared" si="1074"/>
        <v/>
      </c>
      <c r="D34370" s="213" t="str">
        <f t="shared" si="1075"/>
        <v/>
      </c>
    </row>
    <row r="34371" spans="2:4" x14ac:dyDescent="0.3">
      <c r="B34371" s="211" t="str">
        <f t="shared" si="1074"/>
        <v/>
      </c>
      <c r="D34371" s="213" t="str">
        <f t="shared" si="1075"/>
        <v/>
      </c>
    </row>
    <row r="34372" spans="2:4" x14ac:dyDescent="0.3">
      <c r="B34372" s="211" t="str">
        <f t="shared" si="1074"/>
        <v/>
      </c>
      <c r="D34372" s="213" t="str">
        <f t="shared" si="1075"/>
        <v/>
      </c>
    </row>
    <row r="34373" spans="2:4" x14ac:dyDescent="0.3">
      <c r="B34373" s="211" t="str">
        <f t="shared" si="1074"/>
        <v/>
      </c>
      <c r="D34373" s="213" t="str">
        <f t="shared" si="1075"/>
        <v/>
      </c>
    </row>
    <row r="34374" spans="2:4" x14ac:dyDescent="0.3">
      <c r="B34374" s="211" t="str">
        <f t="shared" ref="B34374:B34437" si="1076">IF(NOT(ISBLANK(A34374)),INT(($B$2-A34374)/365.25),"")</f>
        <v/>
      </c>
      <c r="D34374" s="213" t="str">
        <f t="shared" ref="D34374:D34437" si="1077">_xlfn.IFNA(VLOOKUP(B34374,AgeGroups,2,TRUE),"")</f>
        <v/>
      </c>
    </row>
    <row r="34375" spans="2:4" x14ac:dyDescent="0.3">
      <c r="B34375" s="211" t="str">
        <f t="shared" si="1076"/>
        <v/>
      </c>
      <c r="D34375" s="213" t="str">
        <f t="shared" si="1077"/>
        <v/>
      </c>
    </row>
    <row r="34376" spans="2:4" x14ac:dyDescent="0.3">
      <c r="B34376" s="211" t="str">
        <f t="shared" si="1076"/>
        <v/>
      </c>
      <c r="D34376" s="213" t="str">
        <f t="shared" si="1077"/>
        <v/>
      </c>
    </row>
    <row r="34377" spans="2:4" x14ac:dyDescent="0.3">
      <c r="B34377" s="211" t="str">
        <f t="shared" si="1076"/>
        <v/>
      </c>
      <c r="D34377" s="213" t="str">
        <f t="shared" si="1077"/>
        <v/>
      </c>
    </row>
    <row r="34378" spans="2:4" x14ac:dyDescent="0.3">
      <c r="B34378" s="211" t="str">
        <f t="shared" si="1076"/>
        <v/>
      </c>
      <c r="D34378" s="213" t="str">
        <f t="shared" si="1077"/>
        <v/>
      </c>
    </row>
    <row r="34379" spans="2:4" x14ac:dyDescent="0.3">
      <c r="B34379" s="211" t="str">
        <f t="shared" si="1076"/>
        <v/>
      </c>
      <c r="D34379" s="213" t="str">
        <f t="shared" si="1077"/>
        <v/>
      </c>
    </row>
    <row r="34380" spans="2:4" x14ac:dyDescent="0.3">
      <c r="B34380" s="211" t="str">
        <f t="shared" si="1076"/>
        <v/>
      </c>
      <c r="D34380" s="213" t="str">
        <f t="shared" si="1077"/>
        <v/>
      </c>
    </row>
    <row r="34381" spans="2:4" x14ac:dyDescent="0.3">
      <c r="B34381" s="211" t="str">
        <f t="shared" si="1076"/>
        <v/>
      </c>
      <c r="D34381" s="213" t="str">
        <f t="shared" si="1077"/>
        <v/>
      </c>
    </row>
    <row r="34382" spans="2:4" x14ac:dyDescent="0.3">
      <c r="B34382" s="211" t="str">
        <f t="shared" si="1076"/>
        <v/>
      </c>
      <c r="D34382" s="213" t="str">
        <f t="shared" si="1077"/>
        <v/>
      </c>
    </row>
    <row r="34383" spans="2:4" x14ac:dyDescent="0.3">
      <c r="B34383" s="211" t="str">
        <f t="shared" si="1076"/>
        <v/>
      </c>
      <c r="D34383" s="213" t="str">
        <f t="shared" si="1077"/>
        <v/>
      </c>
    </row>
    <row r="34384" spans="2:4" x14ac:dyDescent="0.3">
      <c r="B34384" s="211" t="str">
        <f t="shared" si="1076"/>
        <v/>
      </c>
      <c r="D34384" s="213" t="str">
        <f t="shared" si="1077"/>
        <v/>
      </c>
    </row>
    <row r="34385" spans="2:4" x14ac:dyDescent="0.3">
      <c r="B34385" s="211" t="str">
        <f t="shared" si="1076"/>
        <v/>
      </c>
      <c r="D34385" s="213" t="str">
        <f t="shared" si="1077"/>
        <v/>
      </c>
    </row>
    <row r="34386" spans="2:4" x14ac:dyDescent="0.3">
      <c r="B34386" s="211" t="str">
        <f t="shared" si="1076"/>
        <v/>
      </c>
      <c r="D34386" s="213" t="str">
        <f t="shared" si="1077"/>
        <v/>
      </c>
    </row>
    <row r="34387" spans="2:4" x14ac:dyDescent="0.3">
      <c r="B34387" s="211" t="str">
        <f t="shared" si="1076"/>
        <v/>
      </c>
      <c r="D34387" s="213" t="str">
        <f t="shared" si="1077"/>
        <v/>
      </c>
    </row>
    <row r="34388" spans="2:4" x14ac:dyDescent="0.3">
      <c r="B34388" s="211" t="str">
        <f t="shared" si="1076"/>
        <v/>
      </c>
      <c r="D34388" s="213" t="str">
        <f t="shared" si="1077"/>
        <v/>
      </c>
    </row>
    <row r="34389" spans="2:4" x14ac:dyDescent="0.3">
      <c r="B34389" s="211" t="str">
        <f t="shared" si="1076"/>
        <v/>
      </c>
      <c r="D34389" s="213" t="str">
        <f t="shared" si="1077"/>
        <v/>
      </c>
    </row>
    <row r="34390" spans="2:4" x14ac:dyDescent="0.3">
      <c r="B34390" s="211" t="str">
        <f t="shared" si="1076"/>
        <v/>
      </c>
      <c r="D34390" s="213" t="str">
        <f t="shared" si="1077"/>
        <v/>
      </c>
    </row>
    <row r="34391" spans="2:4" x14ac:dyDescent="0.3">
      <c r="B34391" s="211" t="str">
        <f t="shared" si="1076"/>
        <v/>
      </c>
      <c r="D34391" s="213" t="str">
        <f t="shared" si="1077"/>
        <v/>
      </c>
    </row>
    <row r="34392" spans="2:4" x14ac:dyDescent="0.3">
      <c r="B34392" s="211" t="str">
        <f t="shared" si="1076"/>
        <v/>
      </c>
      <c r="D34392" s="213" t="str">
        <f t="shared" si="1077"/>
        <v/>
      </c>
    </row>
    <row r="34393" spans="2:4" x14ac:dyDescent="0.3">
      <c r="B34393" s="211" t="str">
        <f t="shared" si="1076"/>
        <v/>
      </c>
      <c r="D34393" s="213" t="str">
        <f t="shared" si="1077"/>
        <v/>
      </c>
    </row>
    <row r="34394" spans="2:4" x14ac:dyDescent="0.3">
      <c r="B34394" s="211" t="str">
        <f t="shared" si="1076"/>
        <v/>
      </c>
      <c r="D34394" s="213" t="str">
        <f t="shared" si="1077"/>
        <v/>
      </c>
    </row>
    <row r="34395" spans="2:4" x14ac:dyDescent="0.3">
      <c r="B34395" s="211" t="str">
        <f t="shared" si="1076"/>
        <v/>
      </c>
      <c r="D34395" s="213" t="str">
        <f t="shared" si="1077"/>
        <v/>
      </c>
    </row>
    <row r="34396" spans="2:4" x14ac:dyDescent="0.3">
      <c r="B34396" s="211" t="str">
        <f t="shared" si="1076"/>
        <v/>
      </c>
      <c r="D34396" s="213" t="str">
        <f t="shared" si="1077"/>
        <v/>
      </c>
    </row>
    <row r="34397" spans="2:4" x14ac:dyDescent="0.3">
      <c r="B34397" s="211" t="str">
        <f t="shared" si="1076"/>
        <v/>
      </c>
      <c r="D34397" s="213" t="str">
        <f t="shared" si="1077"/>
        <v/>
      </c>
    </row>
    <row r="34398" spans="2:4" x14ac:dyDescent="0.3">
      <c r="B34398" s="211" t="str">
        <f t="shared" si="1076"/>
        <v/>
      </c>
      <c r="D34398" s="213" t="str">
        <f t="shared" si="1077"/>
        <v/>
      </c>
    </row>
    <row r="34399" spans="2:4" x14ac:dyDescent="0.3">
      <c r="B34399" s="211" t="str">
        <f t="shared" si="1076"/>
        <v/>
      </c>
      <c r="D34399" s="213" t="str">
        <f t="shared" si="1077"/>
        <v/>
      </c>
    </row>
    <row r="34400" spans="2:4" x14ac:dyDescent="0.3">
      <c r="B34400" s="211" t="str">
        <f t="shared" si="1076"/>
        <v/>
      </c>
      <c r="D34400" s="213" t="str">
        <f t="shared" si="1077"/>
        <v/>
      </c>
    </row>
    <row r="34401" spans="2:4" x14ac:dyDescent="0.3">
      <c r="B34401" s="211" t="str">
        <f t="shared" si="1076"/>
        <v/>
      </c>
      <c r="D34401" s="213" t="str">
        <f t="shared" si="1077"/>
        <v/>
      </c>
    </row>
    <row r="34402" spans="2:4" x14ac:dyDescent="0.3">
      <c r="B34402" s="211" t="str">
        <f t="shared" si="1076"/>
        <v/>
      </c>
      <c r="D34402" s="213" t="str">
        <f t="shared" si="1077"/>
        <v/>
      </c>
    </row>
    <row r="34403" spans="2:4" x14ac:dyDescent="0.3">
      <c r="B34403" s="211" t="str">
        <f t="shared" si="1076"/>
        <v/>
      </c>
      <c r="D34403" s="213" t="str">
        <f t="shared" si="1077"/>
        <v/>
      </c>
    </row>
    <row r="34404" spans="2:4" x14ac:dyDescent="0.3">
      <c r="B34404" s="211" t="str">
        <f t="shared" si="1076"/>
        <v/>
      </c>
      <c r="D34404" s="213" t="str">
        <f t="shared" si="1077"/>
        <v/>
      </c>
    </row>
    <row r="34405" spans="2:4" x14ac:dyDescent="0.3">
      <c r="B34405" s="211" t="str">
        <f t="shared" si="1076"/>
        <v/>
      </c>
      <c r="D34405" s="213" t="str">
        <f t="shared" si="1077"/>
        <v/>
      </c>
    </row>
    <row r="34406" spans="2:4" x14ac:dyDescent="0.3">
      <c r="B34406" s="211" t="str">
        <f t="shared" si="1076"/>
        <v/>
      </c>
      <c r="D34406" s="213" t="str">
        <f t="shared" si="1077"/>
        <v/>
      </c>
    </row>
    <row r="34407" spans="2:4" x14ac:dyDescent="0.3">
      <c r="B34407" s="211" t="str">
        <f t="shared" si="1076"/>
        <v/>
      </c>
      <c r="D34407" s="213" t="str">
        <f t="shared" si="1077"/>
        <v/>
      </c>
    </row>
    <row r="34408" spans="2:4" x14ac:dyDescent="0.3">
      <c r="B34408" s="211" t="str">
        <f t="shared" si="1076"/>
        <v/>
      </c>
      <c r="D34408" s="213" t="str">
        <f t="shared" si="1077"/>
        <v/>
      </c>
    </row>
    <row r="34409" spans="2:4" x14ac:dyDescent="0.3">
      <c r="B34409" s="211" t="str">
        <f t="shared" si="1076"/>
        <v/>
      </c>
      <c r="D34409" s="213" t="str">
        <f t="shared" si="1077"/>
        <v/>
      </c>
    </row>
    <row r="34410" spans="2:4" x14ac:dyDescent="0.3">
      <c r="B34410" s="211" t="str">
        <f t="shared" si="1076"/>
        <v/>
      </c>
      <c r="D34410" s="213" t="str">
        <f t="shared" si="1077"/>
        <v/>
      </c>
    </row>
    <row r="34411" spans="2:4" x14ac:dyDescent="0.3">
      <c r="B34411" s="211" t="str">
        <f t="shared" si="1076"/>
        <v/>
      </c>
      <c r="D34411" s="213" t="str">
        <f t="shared" si="1077"/>
        <v/>
      </c>
    </row>
    <row r="34412" spans="2:4" x14ac:dyDescent="0.3">
      <c r="B34412" s="211" t="str">
        <f t="shared" si="1076"/>
        <v/>
      </c>
      <c r="D34412" s="213" t="str">
        <f t="shared" si="1077"/>
        <v/>
      </c>
    </row>
    <row r="34413" spans="2:4" x14ac:dyDescent="0.3">
      <c r="B34413" s="211" t="str">
        <f t="shared" si="1076"/>
        <v/>
      </c>
      <c r="D34413" s="213" t="str">
        <f t="shared" si="1077"/>
        <v/>
      </c>
    </row>
    <row r="34414" spans="2:4" x14ac:dyDescent="0.3">
      <c r="B34414" s="211" t="str">
        <f t="shared" si="1076"/>
        <v/>
      </c>
      <c r="D34414" s="213" t="str">
        <f t="shared" si="1077"/>
        <v/>
      </c>
    </row>
    <row r="34415" spans="2:4" x14ac:dyDescent="0.3">
      <c r="B34415" s="211" t="str">
        <f t="shared" si="1076"/>
        <v/>
      </c>
      <c r="D34415" s="213" t="str">
        <f t="shared" si="1077"/>
        <v/>
      </c>
    </row>
    <row r="34416" spans="2:4" x14ac:dyDescent="0.3">
      <c r="B34416" s="211" t="str">
        <f t="shared" si="1076"/>
        <v/>
      </c>
      <c r="D34416" s="213" t="str">
        <f t="shared" si="1077"/>
        <v/>
      </c>
    </row>
    <row r="34417" spans="2:4" x14ac:dyDescent="0.3">
      <c r="B34417" s="211" t="str">
        <f t="shared" si="1076"/>
        <v/>
      </c>
      <c r="D34417" s="213" t="str">
        <f t="shared" si="1077"/>
        <v/>
      </c>
    </row>
    <row r="34418" spans="2:4" x14ac:dyDescent="0.3">
      <c r="B34418" s="211" t="str">
        <f t="shared" si="1076"/>
        <v/>
      </c>
      <c r="D34418" s="213" t="str">
        <f t="shared" si="1077"/>
        <v/>
      </c>
    </row>
    <row r="34419" spans="2:4" x14ac:dyDescent="0.3">
      <c r="B34419" s="211" t="str">
        <f t="shared" si="1076"/>
        <v/>
      </c>
      <c r="D34419" s="213" t="str">
        <f t="shared" si="1077"/>
        <v/>
      </c>
    </row>
    <row r="34420" spans="2:4" x14ac:dyDescent="0.3">
      <c r="B34420" s="211" t="str">
        <f t="shared" si="1076"/>
        <v/>
      </c>
      <c r="D34420" s="213" t="str">
        <f t="shared" si="1077"/>
        <v/>
      </c>
    </row>
    <row r="34421" spans="2:4" x14ac:dyDescent="0.3">
      <c r="B34421" s="211" t="str">
        <f t="shared" si="1076"/>
        <v/>
      </c>
      <c r="D34421" s="213" t="str">
        <f t="shared" si="1077"/>
        <v/>
      </c>
    </row>
    <row r="34422" spans="2:4" x14ac:dyDescent="0.3">
      <c r="B34422" s="211" t="str">
        <f t="shared" si="1076"/>
        <v/>
      </c>
      <c r="D34422" s="213" t="str">
        <f t="shared" si="1077"/>
        <v/>
      </c>
    </row>
    <row r="34423" spans="2:4" x14ac:dyDescent="0.3">
      <c r="B34423" s="211" t="str">
        <f t="shared" si="1076"/>
        <v/>
      </c>
      <c r="D34423" s="213" t="str">
        <f t="shared" si="1077"/>
        <v/>
      </c>
    </row>
    <row r="34424" spans="2:4" x14ac:dyDescent="0.3">
      <c r="B34424" s="211" t="str">
        <f t="shared" si="1076"/>
        <v/>
      </c>
      <c r="D34424" s="213" t="str">
        <f t="shared" si="1077"/>
        <v/>
      </c>
    </row>
    <row r="34425" spans="2:4" x14ac:dyDescent="0.3">
      <c r="B34425" s="211" t="str">
        <f t="shared" si="1076"/>
        <v/>
      </c>
      <c r="D34425" s="213" t="str">
        <f t="shared" si="1077"/>
        <v/>
      </c>
    </row>
    <row r="34426" spans="2:4" x14ac:dyDescent="0.3">
      <c r="B34426" s="211" t="str">
        <f t="shared" si="1076"/>
        <v/>
      </c>
      <c r="D34426" s="213" t="str">
        <f t="shared" si="1077"/>
        <v/>
      </c>
    </row>
    <row r="34427" spans="2:4" x14ac:dyDescent="0.3">
      <c r="B34427" s="211" t="str">
        <f t="shared" si="1076"/>
        <v/>
      </c>
      <c r="D34427" s="213" t="str">
        <f t="shared" si="1077"/>
        <v/>
      </c>
    </row>
    <row r="34428" spans="2:4" x14ac:dyDescent="0.3">
      <c r="B34428" s="211" t="str">
        <f t="shared" si="1076"/>
        <v/>
      </c>
      <c r="D34428" s="213" t="str">
        <f t="shared" si="1077"/>
        <v/>
      </c>
    </row>
    <row r="34429" spans="2:4" x14ac:dyDescent="0.3">
      <c r="B34429" s="211" t="str">
        <f t="shared" si="1076"/>
        <v/>
      </c>
      <c r="D34429" s="213" t="str">
        <f t="shared" si="1077"/>
        <v/>
      </c>
    </row>
    <row r="34430" spans="2:4" x14ac:dyDescent="0.3">
      <c r="B34430" s="211" t="str">
        <f t="shared" si="1076"/>
        <v/>
      </c>
      <c r="D34430" s="213" t="str">
        <f t="shared" si="1077"/>
        <v/>
      </c>
    </row>
    <row r="34431" spans="2:4" x14ac:dyDescent="0.3">
      <c r="B34431" s="211" t="str">
        <f t="shared" si="1076"/>
        <v/>
      </c>
      <c r="D34431" s="213" t="str">
        <f t="shared" si="1077"/>
        <v/>
      </c>
    </row>
    <row r="34432" spans="2:4" x14ac:dyDescent="0.3">
      <c r="B34432" s="211" t="str">
        <f t="shared" si="1076"/>
        <v/>
      </c>
      <c r="D34432" s="213" t="str">
        <f t="shared" si="1077"/>
        <v/>
      </c>
    </row>
    <row r="34433" spans="2:4" x14ac:dyDescent="0.3">
      <c r="B34433" s="211" t="str">
        <f t="shared" si="1076"/>
        <v/>
      </c>
      <c r="D34433" s="213" t="str">
        <f t="shared" si="1077"/>
        <v/>
      </c>
    </row>
    <row r="34434" spans="2:4" x14ac:dyDescent="0.3">
      <c r="B34434" s="211" t="str">
        <f t="shared" si="1076"/>
        <v/>
      </c>
      <c r="D34434" s="213" t="str">
        <f t="shared" si="1077"/>
        <v/>
      </c>
    </row>
    <row r="34435" spans="2:4" x14ac:dyDescent="0.3">
      <c r="B34435" s="211" t="str">
        <f t="shared" si="1076"/>
        <v/>
      </c>
      <c r="D34435" s="213" t="str">
        <f t="shared" si="1077"/>
        <v/>
      </c>
    </row>
    <row r="34436" spans="2:4" x14ac:dyDescent="0.3">
      <c r="B34436" s="211" t="str">
        <f t="shared" si="1076"/>
        <v/>
      </c>
      <c r="D34436" s="213" t="str">
        <f t="shared" si="1077"/>
        <v/>
      </c>
    </row>
    <row r="34437" spans="2:4" x14ac:dyDescent="0.3">
      <c r="B34437" s="211" t="str">
        <f t="shared" si="1076"/>
        <v/>
      </c>
      <c r="D34437" s="213" t="str">
        <f t="shared" si="1077"/>
        <v/>
      </c>
    </row>
    <row r="34438" spans="2:4" x14ac:dyDescent="0.3">
      <c r="B34438" s="211" t="str">
        <f t="shared" ref="B34438:B34501" si="1078">IF(NOT(ISBLANK(A34438)),INT(($B$2-A34438)/365.25),"")</f>
        <v/>
      </c>
      <c r="D34438" s="213" t="str">
        <f t="shared" ref="D34438:D34501" si="1079">_xlfn.IFNA(VLOOKUP(B34438,AgeGroups,2,TRUE),"")</f>
        <v/>
      </c>
    </row>
    <row r="34439" spans="2:4" x14ac:dyDescent="0.3">
      <c r="B34439" s="211" t="str">
        <f t="shared" si="1078"/>
        <v/>
      </c>
      <c r="D34439" s="213" t="str">
        <f t="shared" si="1079"/>
        <v/>
      </c>
    </row>
    <row r="34440" spans="2:4" x14ac:dyDescent="0.3">
      <c r="B34440" s="211" t="str">
        <f t="shared" si="1078"/>
        <v/>
      </c>
      <c r="D34440" s="213" t="str">
        <f t="shared" si="1079"/>
        <v/>
      </c>
    </row>
    <row r="34441" spans="2:4" x14ac:dyDescent="0.3">
      <c r="B34441" s="211" t="str">
        <f t="shared" si="1078"/>
        <v/>
      </c>
      <c r="D34441" s="213" t="str">
        <f t="shared" si="1079"/>
        <v/>
      </c>
    </row>
    <row r="34442" spans="2:4" x14ac:dyDescent="0.3">
      <c r="B34442" s="211" t="str">
        <f t="shared" si="1078"/>
        <v/>
      </c>
      <c r="D34442" s="213" t="str">
        <f t="shared" si="1079"/>
        <v/>
      </c>
    </row>
    <row r="34443" spans="2:4" x14ac:dyDescent="0.3">
      <c r="B34443" s="211" t="str">
        <f t="shared" si="1078"/>
        <v/>
      </c>
      <c r="D34443" s="213" t="str">
        <f t="shared" si="1079"/>
        <v/>
      </c>
    </row>
    <row r="34444" spans="2:4" x14ac:dyDescent="0.3">
      <c r="B34444" s="211" t="str">
        <f t="shared" si="1078"/>
        <v/>
      </c>
      <c r="D34444" s="213" t="str">
        <f t="shared" si="1079"/>
        <v/>
      </c>
    </row>
    <row r="34445" spans="2:4" x14ac:dyDescent="0.3">
      <c r="B34445" s="211" t="str">
        <f t="shared" si="1078"/>
        <v/>
      </c>
      <c r="D34445" s="213" t="str">
        <f t="shared" si="1079"/>
        <v/>
      </c>
    </row>
    <row r="34446" spans="2:4" x14ac:dyDescent="0.3">
      <c r="B34446" s="211" t="str">
        <f t="shared" si="1078"/>
        <v/>
      </c>
      <c r="D34446" s="213" t="str">
        <f t="shared" si="1079"/>
        <v/>
      </c>
    </row>
    <row r="34447" spans="2:4" x14ac:dyDescent="0.3">
      <c r="B34447" s="211" t="str">
        <f t="shared" si="1078"/>
        <v/>
      </c>
      <c r="D34447" s="213" t="str">
        <f t="shared" si="1079"/>
        <v/>
      </c>
    </row>
    <row r="34448" spans="2:4" x14ac:dyDescent="0.3">
      <c r="B34448" s="211" t="str">
        <f t="shared" si="1078"/>
        <v/>
      </c>
      <c r="D34448" s="213" t="str">
        <f t="shared" si="1079"/>
        <v/>
      </c>
    </row>
    <row r="34449" spans="2:4" x14ac:dyDescent="0.3">
      <c r="B34449" s="211" t="str">
        <f t="shared" si="1078"/>
        <v/>
      </c>
      <c r="D34449" s="213" t="str">
        <f t="shared" si="1079"/>
        <v/>
      </c>
    </row>
    <row r="34450" spans="2:4" x14ac:dyDescent="0.3">
      <c r="B34450" s="211" t="str">
        <f t="shared" si="1078"/>
        <v/>
      </c>
      <c r="D34450" s="213" t="str">
        <f t="shared" si="1079"/>
        <v/>
      </c>
    </row>
    <row r="34451" spans="2:4" x14ac:dyDescent="0.3">
      <c r="B34451" s="211" t="str">
        <f t="shared" si="1078"/>
        <v/>
      </c>
      <c r="D34451" s="213" t="str">
        <f t="shared" si="1079"/>
        <v/>
      </c>
    </row>
    <row r="34452" spans="2:4" x14ac:dyDescent="0.3">
      <c r="B34452" s="211" t="str">
        <f t="shared" si="1078"/>
        <v/>
      </c>
      <c r="D34452" s="213" t="str">
        <f t="shared" si="1079"/>
        <v/>
      </c>
    </row>
    <row r="34453" spans="2:4" x14ac:dyDescent="0.3">
      <c r="B34453" s="211" t="str">
        <f t="shared" si="1078"/>
        <v/>
      </c>
      <c r="D34453" s="213" t="str">
        <f t="shared" si="1079"/>
        <v/>
      </c>
    </row>
    <row r="34454" spans="2:4" x14ac:dyDescent="0.3">
      <c r="B34454" s="211" t="str">
        <f t="shared" si="1078"/>
        <v/>
      </c>
      <c r="D34454" s="213" t="str">
        <f t="shared" si="1079"/>
        <v/>
      </c>
    </row>
    <row r="34455" spans="2:4" x14ac:dyDescent="0.3">
      <c r="B34455" s="211" t="str">
        <f t="shared" si="1078"/>
        <v/>
      </c>
      <c r="D34455" s="213" t="str">
        <f t="shared" si="1079"/>
        <v/>
      </c>
    </row>
    <row r="34456" spans="2:4" x14ac:dyDescent="0.3">
      <c r="B34456" s="211" t="str">
        <f t="shared" si="1078"/>
        <v/>
      </c>
      <c r="D34456" s="213" t="str">
        <f t="shared" si="1079"/>
        <v/>
      </c>
    </row>
    <row r="34457" spans="2:4" x14ac:dyDescent="0.3">
      <c r="B34457" s="211" t="str">
        <f t="shared" si="1078"/>
        <v/>
      </c>
      <c r="D34457" s="213" t="str">
        <f t="shared" si="1079"/>
        <v/>
      </c>
    </row>
    <row r="34458" spans="2:4" x14ac:dyDescent="0.3">
      <c r="B34458" s="211" t="str">
        <f t="shared" si="1078"/>
        <v/>
      </c>
      <c r="D34458" s="213" t="str">
        <f t="shared" si="1079"/>
        <v/>
      </c>
    </row>
    <row r="34459" spans="2:4" x14ac:dyDescent="0.3">
      <c r="B34459" s="211" t="str">
        <f t="shared" si="1078"/>
        <v/>
      </c>
      <c r="D34459" s="213" t="str">
        <f t="shared" si="1079"/>
        <v/>
      </c>
    </row>
    <row r="34460" spans="2:4" x14ac:dyDescent="0.3">
      <c r="B34460" s="211" t="str">
        <f t="shared" si="1078"/>
        <v/>
      </c>
      <c r="D34460" s="213" t="str">
        <f t="shared" si="1079"/>
        <v/>
      </c>
    </row>
    <row r="34461" spans="2:4" x14ac:dyDescent="0.3">
      <c r="B34461" s="211" t="str">
        <f t="shared" si="1078"/>
        <v/>
      </c>
      <c r="D34461" s="213" t="str">
        <f t="shared" si="1079"/>
        <v/>
      </c>
    </row>
    <row r="34462" spans="2:4" x14ac:dyDescent="0.3">
      <c r="B34462" s="211" t="str">
        <f t="shared" si="1078"/>
        <v/>
      </c>
      <c r="D34462" s="213" t="str">
        <f t="shared" si="1079"/>
        <v/>
      </c>
    </row>
    <row r="34463" spans="2:4" x14ac:dyDescent="0.3">
      <c r="B34463" s="211" t="str">
        <f t="shared" si="1078"/>
        <v/>
      </c>
      <c r="D34463" s="213" t="str">
        <f t="shared" si="1079"/>
        <v/>
      </c>
    </row>
    <row r="34464" spans="2:4" x14ac:dyDescent="0.3">
      <c r="B34464" s="211" t="str">
        <f t="shared" si="1078"/>
        <v/>
      </c>
      <c r="D34464" s="213" t="str">
        <f t="shared" si="1079"/>
        <v/>
      </c>
    </row>
    <row r="34465" spans="2:4" x14ac:dyDescent="0.3">
      <c r="B34465" s="211" t="str">
        <f t="shared" si="1078"/>
        <v/>
      </c>
      <c r="D34465" s="213" t="str">
        <f t="shared" si="1079"/>
        <v/>
      </c>
    </row>
    <row r="34466" spans="2:4" x14ac:dyDescent="0.3">
      <c r="B34466" s="211" t="str">
        <f t="shared" si="1078"/>
        <v/>
      </c>
      <c r="D34466" s="213" t="str">
        <f t="shared" si="1079"/>
        <v/>
      </c>
    </row>
    <row r="34467" spans="2:4" x14ac:dyDescent="0.3">
      <c r="B34467" s="211" t="str">
        <f t="shared" si="1078"/>
        <v/>
      </c>
      <c r="D34467" s="213" t="str">
        <f t="shared" si="1079"/>
        <v/>
      </c>
    </row>
    <row r="34468" spans="2:4" x14ac:dyDescent="0.3">
      <c r="B34468" s="211" t="str">
        <f t="shared" si="1078"/>
        <v/>
      </c>
      <c r="D34468" s="213" t="str">
        <f t="shared" si="1079"/>
        <v/>
      </c>
    </row>
    <row r="34469" spans="2:4" x14ac:dyDescent="0.3">
      <c r="B34469" s="211" t="str">
        <f t="shared" si="1078"/>
        <v/>
      </c>
      <c r="D34469" s="213" t="str">
        <f t="shared" si="1079"/>
        <v/>
      </c>
    </row>
    <row r="34470" spans="2:4" x14ac:dyDescent="0.3">
      <c r="B34470" s="211" t="str">
        <f t="shared" si="1078"/>
        <v/>
      </c>
      <c r="D34470" s="213" t="str">
        <f t="shared" si="1079"/>
        <v/>
      </c>
    </row>
    <row r="34471" spans="2:4" x14ac:dyDescent="0.3">
      <c r="B34471" s="211" t="str">
        <f t="shared" si="1078"/>
        <v/>
      </c>
      <c r="D34471" s="213" t="str">
        <f t="shared" si="1079"/>
        <v/>
      </c>
    </row>
    <row r="34472" spans="2:4" x14ac:dyDescent="0.3">
      <c r="B34472" s="211" t="str">
        <f t="shared" si="1078"/>
        <v/>
      </c>
      <c r="D34472" s="213" t="str">
        <f t="shared" si="1079"/>
        <v/>
      </c>
    </row>
    <row r="34473" spans="2:4" x14ac:dyDescent="0.3">
      <c r="B34473" s="211" t="str">
        <f t="shared" si="1078"/>
        <v/>
      </c>
      <c r="D34473" s="213" t="str">
        <f t="shared" si="1079"/>
        <v/>
      </c>
    </row>
    <row r="34474" spans="2:4" x14ac:dyDescent="0.3">
      <c r="B34474" s="211" t="str">
        <f t="shared" si="1078"/>
        <v/>
      </c>
      <c r="D34474" s="213" t="str">
        <f t="shared" si="1079"/>
        <v/>
      </c>
    </row>
    <row r="34475" spans="2:4" x14ac:dyDescent="0.3">
      <c r="B34475" s="211" t="str">
        <f t="shared" si="1078"/>
        <v/>
      </c>
      <c r="D34475" s="213" t="str">
        <f t="shared" si="1079"/>
        <v/>
      </c>
    </row>
    <row r="34476" spans="2:4" x14ac:dyDescent="0.3">
      <c r="B34476" s="211" t="str">
        <f t="shared" si="1078"/>
        <v/>
      </c>
      <c r="D34476" s="213" t="str">
        <f t="shared" si="1079"/>
        <v/>
      </c>
    </row>
    <row r="34477" spans="2:4" x14ac:dyDescent="0.3">
      <c r="B34477" s="211" t="str">
        <f t="shared" si="1078"/>
        <v/>
      </c>
      <c r="D34477" s="213" t="str">
        <f t="shared" si="1079"/>
        <v/>
      </c>
    </row>
    <row r="34478" spans="2:4" x14ac:dyDescent="0.3">
      <c r="B34478" s="211" t="str">
        <f t="shared" si="1078"/>
        <v/>
      </c>
      <c r="D34478" s="213" t="str">
        <f t="shared" si="1079"/>
        <v/>
      </c>
    </row>
    <row r="34479" spans="2:4" x14ac:dyDescent="0.3">
      <c r="B34479" s="211" t="str">
        <f t="shared" si="1078"/>
        <v/>
      </c>
      <c r="D34479" s="213" t="str">
        <f t="shared" si="1079"/>
        <v/>
      </c>
    </row>
    <row r="34480" spans="2:4" x14ac:dyDescent="0.3">
      <c r="B34480" s="211" t="str">
        <f t="shared" si="1078"/>
        <v/>
      </c>
      <c r="D34480" s="213" t="str">
        <f t="shared" si="1079"/>
        <v/>
      </c>
    </row>
    <row r="34481" spans="2:4" x14ac:dyDescent="0.3">
      <c r="B34481" s="211" t="str">
        <f t="shared" si="1078"/>
        <v/>
      </c>
      <c r="D34481" s="213" t="str">
        <f t="shared" si="1079"/>
        <v/>
      </c>
    </row>
    <row r="34482" spans="2:4" x14ac:dyDescent="0.3">
      <c r="B34482" s="211" t="str">
        <f t="shared" si="1078"/>
        <v/>
      </c>
      <c r="D34482" s="213" t="str">
        <f t="shared" si="1079"/>
        <v/>
      </c>
    </row>
    <row r="34483" spans="2:4" x14ac:dyDescent="0.3">
      <c r="B34483" s="211" t="str">
        <f t="shared" si="1078"/>
        <v/>
      </c>
      <c r="D34483" s="213" t="str">
        <f t="shared" si="1079"/>
        <v/>
      </c>
    </row>
    <row r="34484" spans="2:4" x14ac:dyDescent="0.3">
      <c r="B34484" s="211" t="str">
        <f t="shared" si="1078"/>
        <v/>
      </c>
      <c r="D34484" s="213" t="str">
        <f t="shared" si="1079"/>
        <v/>
      </c>
    </row>
    <row r="34485" spans="2:4" x14ac:dyDescent="0.3">
      <c r="B34485" s="211" t="str">
        <f t="shared" si="1078"/>
        <v/>
      </c>
      <c r="D34485" s="213" t="str">
        <f t="shared" si="1079"/>
        <v/>
      </c>
    </row>
    <row r="34486" spans="2:4" x14ac:dyDescent="0.3">
      <c r="B34486" s="211" t="str">
        <f t="shared" si="1078"/>
        <v/>
      </c>
      <c r="D34486" s="213" t="str">
        <f t="shared" si="1079"/>
        <v/>
      </c>
    </row>
    <row r="34487" spans="2:4" x14ac:dyDescent="0.3">
      <c r="B34487" s="211" t="str">
        <f t="shared" si="1078"/>
        <v/>
      </c>
      <c r="D34487" s="213" t="str">
        <f t="shared" si="1079"/>
        <v/>
      </c>
    </row>
    <row r="34488" spans="2:4" x14ac:dyDescent="0.3">
      <c r="B34488" s="211" t="str">
        <f t="shared" si="1078"/>
        <v/>
      </c>
      <c r="D34488" s="213" t="str">
        <f t="shared" si="1079"/>
        <v/>
      </c>
    </row>
    <row r="34489" spans="2:4" x14ac:dyDescent="0.3">
      <c r="B34489" s="211" t="str">
        <f t="shared" si="1078"/>
        <v/>
      </c>
      <c r="D34489" s="213" t="str">
        <f t="shared" si="1079"/>
        <v/>
      </c>
    </row>
    <row r="34490" spans="2:4" x14ac:dyDescent="0.3">
      <c r="B34490" s="211" t="str">
        <f t="shared" si="1078"/>
        <v/>
      </c>
      <c r="D34490" s="213" t="str">
        <f t="shared" si="1079"/>
        <v/>
      </c>
    </row>
    <row r="34491" spans="2:4" x14ac:dyDescent="0.3">
      <c r="B34491" s="211" t="str">
        <f t="shared" si="1078"/>
        <v/>
      </c>
      <c r="D34491" s="213" t="str">
        <f t="shared" si="1079"/>
        <v/>
      </c>
    </row>
    <row r="34492" spans="2:4" x14ac:dyDescent="0.3">
      <c r="B34492" s="211" t="str">
        <f t="shared" si="1078"/>
        <v/>
      </c>
      <c r="D34492" s="213" t="str">
        <f t="shared" si="1079"/>
        <v/>
      </c>
    </row>
    <row r="34493" spans="2:4" x14ac:dyDescent="0.3">
      <c r="B34493" s="211" t="str">
        <f t="shared" si="1078"/>
        <v/>
      </c>
      <c r="D34493" s="213" t="str">
        <f t="shared" si="1079"/>
        <v/>
      </c>
    </row>
    <row r="34494" spans="2:4" x14ac:dyDescent="0.3">
      <c r="B34494" s="211" t="str">
        <f t="shared" si="1078"/>
        <v/>
      </c>
      <c r="D34494" s="213" t="str">
        <f t="shared" si="1079"/>
        <v/>
      </c>
    </row>
    <row r="34495" spans="2:4" x14ac:dyDescent="0.3">
      <c r="B34495" s="211" t="str">
        <f t="shared" si="1078"/>
        <v/>
      </c>
      <c r="D34495" s="213" t="str">
        <f t="shared" si="1079"/>
        <v/>
      </c>
    </row>
    <row r="34496" spans="2:4" x14ac:dyDescent="0.3">
      <c r="B34496" s="211" t="str">
        <f t="shared" si="1078"/>
        <v/>
      </c>
      <c r="D34496" s="213" t="str">
        <f t="shared" si="1079"/>
        <v/>
      </c>
    </row>
    <row r="34497" spans="2:4" x14ac:dyDescent="0.3">
      <c r="B34497" s="211" t="str">
        <f t="shared" si="1078"/>
        <v/>
      </c>
      <c r="D34497" s="213" t="str">
        <f t="shared" si="1079"/>
        <v/>
      </c>
    </row>
    <row r="34498" spans="2:4" x14ac:dyDescent="0.3">
      <c r="B34498" s="211" t="str">
        <f t="shared" si="1078"/>
        <v/>
      </c>
      <c r="D34498" s="213" t="str">
        <f t="shared" si="1079"/>
        <v/>
      </c>
    </row>
    <row r="34499" spans="2:4" x14ac:dyDescent="0.3">
      <c r="B34499" s="211" t="str">
        <f t="shared" si="1078"/>
        <v/>
      </c>
      <c r="D34499" s="213" t="str">
        <f t="shared" si="1079"/>
        <v/>
      </c>
    </row>
    <row r="34500" spans="2:4" x14ac:dyDescent="0.3">
      <c r="B34500" s="211" t="str">
        <f t="shared" si="1078"/>
        <v/>
      </c>
      <c r="D34500" s="213" t="str">
        <f t="shared" si="1079"/>
        <v/>
      </c>
    </row>
    <row r="34501" spans="2:4" x14ac:dyDescent="0.3">
      <c r="B34501" s="211" t="str">
        <f t="shared" si="1078"/>
        <v/>
      </c>
      <c r="D34501" s="213" t="str">
        <f t="shared" si="1079"/>
        <v/>
      </c>
    </row>
    <row r="34502" spans="2:4" x14ac:dyDescent="0.3">
      <c r="B34502" s="211" t="str">
        <f t="shared" ref="B34502:B34565" si="1080">IF(NOT(ISBLANK(A34502)),INT(($B$2-A34502)/365.25),"")</f>
        <v/>
      </c>
      <c r="D34502" s="213" t="str">
        <f t="shared" ref="D34502:D34565" si="1081">_xlfn.IFNA(VLOOKUP(B34502,AgeGroups,2,TRUE),"")</f>
        <v/>
      </c>
    </row>
    <row r="34503" spans="2:4" x14ac:dyDescent="0.3">
      <c r="B34503" s="211" t="str">
        <f t="shared" si="1080"/>
        <v/>
      </c>
      <c r="D34503" s="213" t="str">
        <f t="shared" si="1081"/>
        <v/>
      </c>
    </row>
    <row r="34504" spans="2:4" x14ac:dyDescent="0.3">
      <c r="B34504" s="211" t="str">
        <f t="shared" si="1080"/>
        <v/>
      </c>
      <c r="D34504" s="213" t="str">
        <f t="shared" si="1081"/>
        <v/>
      </c>
    </row>
    <row r="34505" spans="2:4" x14ac:dyDescent="0.3">
      <c r="B34505" s="211" t="str">
        <f t="shared" si="1080"/>
        <v/>
      </c>
      <c r="D34505" s="213" t="str">
        <f t="shared" si="1081"/>
        <v/>
      </c>
    </row>
    <row r="34506" spans="2:4" x14ac:dyDescent="0.3">
      <c r="B34506" s="211" t="str">
        <f t="shared" si="1080"/>
        <v/>
      </c>
      <c r="D34506" s="213" t="str">
        <f t="shared" si="1081"/>
        <v/>
      </c>
    </row>
    <row r="34507" spans="2:4" x14ac:dyDescent="0.3">
      <c r="B34507" s="211" t="str">
        <f t="shared" si="1080"/>
        <v/>
      </c>
      <c r="D34507" s="213" t="str">
        <f t="shared" si="1081"/>
        <v/>
      </c>
    </row>
    <row r="34508" spans="2:4" x14ac:dyDescent="0.3">
      <c r="B34508" s="211" t="str">
        <f t="shared" si="1080"/>
        <v/>
      </c>
      <c r="D34508" s="213" t="str">
        <f t="shared" si="1081"/>
        <v/>
      </c>
    </row>
    <row r="34509" spans="2:4" x14ac:dyDescent="0.3">
      <c r="B34509" s="211" t="str">
        <f t="shared" si="1080"/>
        <v/>
      </c>
      <c r="D34509" s="213" t="str">
        <f t="shared" si="1081"/>
        <v/>
      </c>
    </row>
    <row r="34510" spans="2:4" x14ac:dyDescent="0.3">
      <c r="B34510" s="211" t="str">
        <f t="shared" si="1080"/>
        <v/>
      </c>
      <c r="D34510" s="213" t="str">
        <f t="shared" si="1081"/>
        <v/>
      </c>
    </row>
    <row r="34511" spans="2:4" x14ac:dyDescent="0.3">
      <c r="B34511" s="211" t="str">
        <f t="shared" si="1080"/>
        <v/>
      </c>
      <c r="D34511" s="213" t="str">
        <f t="shared" si="1081"/>
        <v/>
      </c>
    </row>
    <row r="34512" spans="2:4" x14ac:dyDescent="0.3">
      <c r="B34512" s="211" t="str">
        <f t="shared" si="1080"/>
        <v/>
      </c>
      <c r="D34512" s="213" t="str">
        <f t="shared" si="1081"/>
        <v/>
      </c>
    </row>
    <row r="34513" spans="2:4" x14ac:dyDescent="0.3">
      <c r="B34513" s="211" t="str">
        <f t="shared" si="1080"/>
        <v/>
      </c>
      <c r="D34513" s="213" t="str">
        <f t="shared" si="1081"/>
        <v/>
      </c>
    </row>
    <row r="34514" spans="2:4" x14ac:dyDescent="0.3">
      <c r="B34514" s="211" t="str">
        <f t="shared" si="1080"/>
        <v/>
      </c>
      <c r="D34514" s="213" t="str">
        <f t="shared" si="1081"/>
        <v/>
      </c>
    </row>
    <row r="34515" spans="2:4" x14ac:dyDescent="0.3">
      <c r="B34515" s="211" t="str">
        <f t="shared" si="1080"/>
        <v/>
      </c>
      <c r="D34515" s="213" t="str">
        <f t="shared" si="1081"/>
        <v/>
      </c>
    </row>
    <row r="34516" spans="2:4" x14ac:dyDescent="0.3">
      <c r="B34516" s="211" t="str">
        <f t="shared" si="1080"/>
        <v/>
      </c>
      <c r="D34516" s="213" t="str">
        <f t="shared" si="1081"/>
        <v/>
      </c>
    </row>
    <row r="34517" spans="2:4" x14ac:dyDescent="0.3">
      <c r="B34517" s="211" t="str">
        <f t="shared" si="1080"/>
        <v/>
      </c>
      <c r="D34517" s="213" t="str">
        <f t="shared" si="1081"/>
        <v/>
      </c>
    </row>
    <row r="34518" spans="2:4" x14ac:dyDescent="0.3">
      <c r="B34518" s="211" t="str">
        <f t="shared" si="1080"/>
        <v/>
      </c>
      <c r="D34518" s="213" t="str">
        <f t="shared" si="1081"/>
        <v/>
      </c>
    </row>
    <row r="34519" spans="2:4" x14ac:dyDescent="0.3">
      <c r="B34519" s="211" t="str">
        <f t="shared" si="1080"/>
        <v/>
      </c>
      <c r="D34519" s="213" t="str">
        <f t="shared" si="1081"/>
        <v/>
      </c>
    </row>
    <row r="34520" spans="2:4" x14ac:dyDescent="0.3">
      <c r="B34520" s="211" t="str">
        <f t="shared" si="1080"/>
        <v/>
      </c>
      <c r="D34520" s="213" t="str">
        <f t="shared" si="1081"/>
        <v/>
      </c>
    </row>
    <row r="34521" spans="2:4" x14ac:dyDescent="0.3">
      <c r="B34521" s="211" t="str">
        <f t="shared" si="1080"/>
        <v/>
      </c>
      <c r="D34521" s="213" t="str">
        <f t="shared" si="1081"/>
        <v/>
      </c>
    </row>
    <row r="34522" spans="2:4" x14ac:dyDescent="0.3">
      <c r="B34522" s="211" t="str">
        <f t="shared" si="1080"/>
        <v/>
      </c>
      <c r="D34522" s="213" t="str">
        <f t="shared" si="1081"/>
        <v/>
      </c>
    </row>
    <row r="34523" spans="2:4" x14ac:dyDescent="0.3">
      <c r="B34523" s="211" t="str">
        <f t="shared" si="1080"/>
        <v/>
      </c>
      <c r="D34523" s="213" t="str">
        <f t="shared" si="1081"/>
        <v/>
      </c>
    </row>
    <row r="34524" spans="2:4" x14ac:dyDescent="0.3">
      <c r="B34524" s="211" t="str">
        <f t="shared" si="1080"/>
        <v/>
      </c>
      <c r="D34524" s="213" t="str">
        <f t="shared" si="1081"/>
        <v/>
      </c>
    </row>
    <row r="34525" spans="2:4" x14ac:dyDescent="0.3">
      <c r="B34525" s="211" t="str">
        <f t="shared" si="1080"/>
        <v/>
      </c>
      <c r="D34525" s="213" t="str">
        <f t="shared" si="1081"/>
        <v/>
      </c>
    </row>
    <row r="34526" spans="2:4" x14ac:dyDescent="0.3">
      <c r="B34526" s="211" t="str">
        <f t="shared" si="1080"/>
        <v/>
      </c>
      <c r="D34526" s="213" t="str">
        <f t="shared" si="1081"/>
        <v/>
      </c>
    </row>
    <row r="34527" spans="2:4" x14ac:dyDescent="0.3">
      <c r="B34527" s="211" t="str">
        <f t="shared" si="1080"/>
        <v/>
      </c>
      <c r="D34527" s="213" t="str">
        <f t="shared" si="1081"/>
        <v/>
      </c>
    </row>
    <row r="34528" spans="2:4" x14ac:dyDescent="0.3">
      <c r="B34528" s="211" t="str">
        <f t="shared" si="1080"/>
        <v/>
      </c>
      <c r="D34528" s="213" t="str">
        <f t="shared" si="1081"/>
        <v/>
      </c>
    </row>
    <row r="34529" spans="2:4" x14ac:dyDescent="0.3">
      <c r="B34529" s="211" t="str">
        <f t="shared" si="1080"/>
        <v/>
      </c>
      <c r="D34529" s="213" t="str">
        <f t="shared" si="1081"/>
        <v/>
      </c>
    </row>
    <row r="34530" spans="2:4" x14ac:dyDescent="0.3">
      <c r="B34530" s="211" t="str">
        <f t="shared" si="1080"/>
        <v/>
      </c>
      <c r="D34530" s="213" t="str">
        <f t="shared" si="1081"/>
        <v/>
      </c>
    </row>
    <row r="34531" spans="2:4" x14ac:dyDescent="0.3">
      <c r="B34531" s="211" t="str">
        <f t="shared" si="1080"/>
        <v/>
      </c>
      <c r="D34531" s="213" t="str">
        <f t="shared" si="1081"/>
        <v/>
      </c>
    </row>
    <row r="34532" spans="2:4" x14ac:dyDescent="0.3">
      <c r="B34532" s="211" t="str">
        <f t="shared" si="1080"/>
        <v/>
      </c>
      <c r="D34532" s="213" t="str">
        <f t="shared" si="1081"/>
        <v/>
      </c>
    </row>
    <row r="34533" spans="2:4" x14ac:dyDescent="0.3">
      <c r="B34533" s="211" t="str">
        <f t="shared" si="1080"/>
        <v/>
      </c>
      <c r="D34533" s="213" t="str">
        <f t="shared" si="1081"/>
        <v/>
      </c>
    </row>
    <row r="34534" spans="2:4" x14ac:dyDescent="0.3">
      <c r="B34534" s="211" t="str">
        <f t="shared" si="1080"/>
        <v/>
      </c>
      <c r="D34534" s="213" t="str">
        <f t="shared" si="1081"/>
        <v/>
      </c>
    </row>
    <row r="34535" spans="2:4" x14ac:dyDescent="0.3">
      <c r="B34535" s="211" t="str">
        <f t="shared" si="1080"/>
        <v/>
      </c>
      <c r="D34535" s="213" t="str">
        <f t="shared" si="1081"/>
        <v/>
      </c>
    </row>
    <row r="34536" spans="2:4" x14ac:dyDescent="0.3">
      <c r="B34536" s="211" t="str">
        <f t="shared" si="1080"/>
        <v/>
      </c>
      <c r="D34536" s="213" t="str">
        <f t="shared" si="1081"/>
        <v/>
      </c>
    </row>
    <row r="34537" spans="2:4" x14ac:dyDescent="0.3">
      <c r="B34537" s="211" t="str">
        <f t="shared" si="1080"/>
        <v/>
      </c>
      <c r="D34537" s="213" t="str">
        <f t="shared" si="1081"/>
        <v/>
      </c>
    </row>
    <row r="34538" spans="2:4" x14ac:dyDescent="0.3">
      <c r="B34538" s="211" t="str">
        <f t="shared" si="1080"/>
        <v/>
      </c>
      <c r="D34538" s="213" t="str">
        <f t="shared" si="1081"/>
        <v/>
      </c>
    </row>
    <row r="34539" spans="2:4" x14ac:dyDescent="0.3">
      <c r="B34539" s="211" t="str">
        <f t="shared" si="1080"/>
        <v/>
      </c>
      <c r="D34539" s="213" t="str">
        <f t="shared" si="1081"/>
        <v/>
      </c>
    </row>
    <row r="34540" spans="2:4" x14ac:dyDescent="0.3">
      <c r="B34540" s="211" t="str">
        <f t="shared" si="1080"/>
        <v/>
      </c>
      <c r="D34540" s="213" t="str">
        <f t="shared" si="1081"/>
        <v/>
      </c>
    </row>
    <row r="34541" spans="2:4" x14ac:dyDescent="0.3">
      <c r="B34541" s="211" t="str">
        <f t="shared" si="1080"/>
        <v/>
      </c>
      <c r="D34541" s="213" t="str">
        <f t="shared" si="1081"/>
        <v/>
      </c>
    </row>
    <row r="34542" spans="2:4" x14ac:dyDescent="0.3">
      <c r="B34542" s="211" t="str">
        <f t="shared" si="1080"/>
        <v/>
      </c>
      <c r="D34542" s="213" t="str">
        <f t="shared" si="1081"/>
        <v/>
      </c>
    </row>
    <row r="34543" spans="2:4" x14ac:dyDescent="0.3">
      <c r="B34543" s="211" t="str">
        <f t="shared" si="1080"/>
        <v/>
      </c>
      <c r="D34543" s="213" t="str">
        <f t="shared" si="1081"/>
        <v/>
      </c>
    </row>
    <row r="34544" spans="2:4" x14ac:dyDescent="0.3">
      <c r="B34544" s="211" t="str">
        <f t="shared" si="1080"/>
        <v/>
      </c>
      <c r="D34544" s="213" t="str">
        <f t="shared" si="1081"/>
        <v/>
      </c>
    </row>
    <row r="34545" spans="2:4" x14ac:dyDescent="0.3">
      <c r="B34545" s="211" t="str">
        <f t="shared" si="1080"/>
        <v/>
      </c>
      <c r="D34545" s="213" t="str">
        <f t="shared" si="1081"/>
        <v/>
      </c>
    </row>
    <row r="34546" spans="2:4" x14ac:dyDescent="0.3">
      <c r="B34546" s="211" t="str">
        <f t="shared" si="1080"/>
        <v/>
      </c>
      <c r="D34546" s="213" t="str">
        <f t="shared" si="1081"/>
        <v/>
      </c>
    </row>
    <row r="34547" spans="2:4" x14ac:dyDescent="0.3">
      <c r="B34547" s="211" t="str">
        <f t="shared" si="1080"/>
        <v/>
      </c>
      <c r="D34547" s="213" t="str">
        <f t="shared" si="1081"/>
        <v/>
      </c>
    </row>
    <row r="34548" spans="2:4" x14ac:dyDescent="0.3">
      <c r="B34548" s="211" t="str">
        <f t="shared" si="1080"/>
        <v/>
      </c>
      <c r="D34548" s="213" t="str">
        <f t="shared" si="1081"/>
        <v/>
      </c>
    </row>
    <row r="34549" spans="2:4" x14ac:dyDescent="0.3">
      <c r="B34549" s="211" t="str">
        <f t="shared" si="1080"/>
        <v/>
      </c>
      <c r="D34549" s="213" t="str">
        <f t="shared" si="1081"/>
        <v/>
      </c>
    </row>
    <row r="34550" spans="2:4" x14ac:dyDescent="0.3">
      <c r="B34550" s="211" t="str">
        <f t="shared" si="1080"/>
        <v/>
      </c>
      <c r="D34550" s="213" t="str">
        <f t="shared" si="1081"/>
        <v/>
      </c>
    </row>
    <row r="34551" spans="2:4" x14ac:dyDescent="0.3">
      <c r="B34551" s="211" t="str">
        <f t="shared" si="1080"/>
        <v/>
      </c>
      <c r="D34551" s="213" t="str">
        <f t="shared" si="1081"/>
        <v/>
      </c>
    </row>
    <row r="34552" spans="2:4" x14ac:dyDescent="0.3">
      <c r="B34552" s="211" t="str">
        <f t="shared" si="1080"/>
        <v/>
      </c>
      <c r="D34552" s="213" t="str">
        <f t="shared" si="1081"/>
        <v/>
      </c>
    </row>
    <row r="34553" spans="2:4" x14ac:dyDescent="0.3">
      <c r="B34553" s="211" t="str">
        <f t="shared" si="1080"/>
        <v/>
      </c>
      <c r="D34553" s="213" t="str">
        <f t="shared" si="1081"/>
        <v/>
      </c>
    </row>
    <row r="34554" spans="2:4" x14ac:dyDescent="0.3">
      <c r="B34554" s="211" t="str">
        <f t="shared" si="1080"/>
        <v/>
      </c>
      <c r="D34554" s="213" t="str">
        <f t="shared" si="1081"/>
        <v/>
      </c>
    </row>
    <row r="34555" spans="2:4" x14ac:dyDescent="0.3">
      <c r="B34555" s="211" t="str">
        <f t="shared" si="1080"/>
        <v/>
      </c>
      <c r="D34555" s="213" t="str">
        <f t="shared" si="1081"/>
        <v/>
      </c>
    </row>
    <row r="34556" spans="2:4" x14ac:dyDescent="0.3">
      <c r="B34556" s="211" t="str">
        <f t="shared" si="1080"/>
        <v/>
      </c>
      <c r="D34556" s="213" t="str">
        <f t="shared" si="1081"/>
        <v/>
      </c>
    </row>
    <row r="34557" spans="2:4" x14ac:dyDescent="0.3">
      <c r="B34557" s="211" t="str">
        <f t="shared" si="1080"/>
        <v/>
      </c>
      <c r="D34557" s="213" t="str">
        <f t="shared" si="1081"/>
        <v/>
      </c>
    </row>
    <row r="34558" spans="2:4" x14ac:dyDescent="0.3">
      <c r="B34558" s="211" t="str">
        <f t="shared" si="1080"/>
        <v/>
      </c>
      <c r="D34558" s="213" t="str">
        <f t="shared" si="1081"/>
        <v/>
      </c>
    </row>
    <row r="34559" spans="2:4" x14ac:dyDescent="0.3">
      <c r="B34559" s="211" t="str">
        <f t="shared" si="1080"/>
        <v/>
      </c>
      <c r="D34559" s="213" t="str">
        <f t="shared" si="1081"/>
        <v/>
      </c>
    </row>
    <row r="34560" spans="2:4" x14ac:dyDescent="0.3">
      <c r="B34560" s="211" t="str">
        <f t="shared" si="1080"/>
        <v/>
      </c>
      <c r="D34560" s="213" t="str">
        <f t="shared" si="1081"/>
        <v/>
      </c>
    </row>
    <row r="34561" spans="2:4" x14ac:dyDescent="0.3">
      <c r="B34561" s="211" t="str">
        <f t="shared" si="1080"/>
        <v/>
      </c>
      <c r="D34561" s="213" t="str">
        <f t="shared" si="1081"/>
        <v/>
      </c>
    </row>
    <row r="34562" spans="2:4" x14ac:dyDescent="0.3">
      <c r="B34562" s="211" t="str">
        <f t="shared" si="1080"/>
        <v/>
      </c>
      <c r="D34562" s="213" t="str">
        <f t="shared" si="1081"/>
        <v/>
      </c>
    </row>
    <row r="34563" spans="2:4" x14ac:dyDescent="0.3">
      <c r="B34563" s="211" t="str">
        <f t="shared" si="1080"/>
        <v/>
      </c>
      <c r="D34563" s="213" t="str">
        <f t="shared" si="1081"/>
        <v/>
      </c>
    </row>
    <row r="34564" spans="2:4" x14ac:dyDescent="0.3">
      <c r="B34564" s="211" t="str">
        <f t="shared" si="1080"/>
        <v/>
      </c>
      <c r="D34564" s="213" t="str">
        <f t="shared" si="1081"/>
        <v/>
      </c>
    </row>
    <row r="34565" spans="2:4" x14ac:dyDescent="0.3">
      <c r="B34565" s="211" t="str">
        <f t="shared" si="1080"/>
        <v/>
      </c>
      <c r="D34565" s="213" t="str">
        <f t="shared" si="1081"/>
        <v/>
      </c>
    </row>
    <row r="34566" spans="2:4" x14ac:dyDescent="0.3">
      <c r="B34566" s="211" t="str">
        <f t="shared" ref="B34566:B34629" si="1082">IF(NOT(ISBLANK(A34566)),INT(($B$2-A34566)/365.25),"")</f>
        <v/>
      </c>
      <c r="D34566" s="213" t="str">
        <f t="shared" ref="D34566:D34629" si="1083">_xlfn.IFNA(VLOOKUP(B34566,AgeGroups,2,TRUE),"")</f>
        <v/>
      </c>
    </row>
    <row r="34567" spans="2:4" x14ac:dyDescent="0.3">
      <c r="B34567" s="211" t="str">
        <f t="shared" si="1082"/>
        <v/>
      </c>
      <c r="D34567" s="213" t="str">
        <f t="shared" si="1083"/>
        <v/>
      </c>
    </row>
    <row r="34568" spans="2:4" x14ac:dyDescent="0.3">
      <c r="B34568" s="211" t="str">
        <f t="shared" si="1082"/>
        <v/>
      </c>
      <c r="D34568" s="213" t="str">
        <f t="shared" si="1083"/>
        <v/>
      </c>
    </row>
    <row r="34569" spans="2:4" x14ac:dyDescent="0.3">
      <c r="B34569" s="211" t="str">
        <f t="shared" si="1082"/>
        <v/>
      </c>
      <c r="D34569" s="213" t="str">
        <f t="shared" si="1083"/>
        <v/>
      </c>
    </row>
    <row r="34570" spans="2:4" x14ac:dyDescent="0.3">
      <c r="B34570" s="211" t="str">
        <f t="shared" si="1082"/>
        <v/>
      </c>
      <c r="D34570" s="213" t="str">
        <f t="shared" si="1083"/>
        <v/>
      </c>
    </row>
    <row r="34571" spans="2:4" x14ac:dyDescent="0.3">
      <c r="B34571" s="211" t="str">
        <f t="shared" si="1082"/>
        <v/>
      </c>
      <c r="D34571" s="213" t="str">
        <f t="shared" si="1083"/>
        <v/>
      </c>
    </row>
    <row r="34572" spans="2:4" x14ac:dyDescent="0.3">
      <c r="B34572" s="211" t="str">
        <f t="shared" si="1082"/>
        <v/>
      </c>
      <c r="D34572" s="213" t="str">
        <f t="shared" si="1083"/>
        <v/>
      </c>
    </row>
    <row r="34573" spans="2:4" x14ac:dyDescent="0.3">
      <c r="B34573" s="211" t="str">
        <f t="shared" si="1082"/>
        <v/>
      </c>
      <c r="D34573" s="213" t="str">
        <f t="shared" si="1083"/>
        <v/>
      </c>
    </row>
    <row r="34574" spans="2:4" x14ac:dyDescent="0.3">
      <c r="B34574" s="211" t="str">
        <f t="shared" si="1082"/>
        <v/>
      </c>
      <c r="D34574" s="213" t="str">
        <f t="shared" si="1083"/>
        <v/>
      </c>
    </row>
    <row r="34575" spans="2:4" x14ac:dyDescent="0.3">
      <c r="B34575" s="211" t="str">
        <f t="shared" si="1082"/>
        <v/>
      </c>
      <c r="D34575" s="213" t="str">
        <f t="shared" si="1083"/>
        <v/>
      </c>
    </row>
    <row r="34576" spans="2:4" x14ac:dyDescent="0.3">
      <c r="B34576" s="211" t="str">
        <f t="shared" si="1082"/>
        <v/>
      </c>
      <c r="D34576" s="213" t="str">
        <f t="shared" si="1083"/>
        <v/>
      </c>
    </row>
    <row r="34577" spans="2:4" x14ac:dyDescent="0.3">
      <c r="B34577" s="211" t="str">
        <f t="shared" si="1082"/>
        <v/>
      </c>
      <c r="D34577" s="213" t="str">
        <f t="shared" si="1083"/>
        <v/>
      </c>
    </row>
    <row r="34578" spans="2:4" x14ac:dyDescent="0.3">
      <c r="B34578" s="211" t="str">
        <f t="shared" si="1082"/>
        <v/>
      </c>
      <c r="D34578" s="213" t="str">
        <f t="shared" si="1083"/>
        <v/>
      </c>
    </row>
    <row r="34579" spans="2:4" x14ac:dyDescent="0.3">
      <c r="B34579" s="211" t="str">
        <f t="shared" si="1082"/>
        <v/>
      </c>
      <c r="D34579" s="213" t="str">
        <f t="shared" si="1083"/>
        <v/>
      </c>
    </row>
    <row r="34580" spans="2:4" x14ac:dyDescent="0.3">
      <c r="B34580" s="211" t="str">
        <f t="shared" si="1082"/>
        <v/>
      </c>
      <c r="D34580" s="213" t="str">
        <f t="shared" si="1083"/>
        <v/>
      </c>
    </row>
    <row r="34581" spans="2:4" x14ac:dyDescent="0.3">
      <c r="B34581" s="211" t="str">
        <f t="shared" si="1082"/>
        <v/>
      </c>
      <c r="D34581" s="213" t="str">
        <f t="shared" si="1083"/>
        <v/>
      </c>
    </row>
    <row r="34582" spans="2:4" x14ac:dyDescent="0.3">
      <c r="B34582" s="211" t="str">
        <f t="shared" si="1082"/>
        <v/>
      </c>
      <c r="D34582" s="213" t="str">
        <f t="shared" si="1083"/>
        <v/>
      </c>
    </row>
    <row r="34583" spans="2:4" x14ac:dyDescent="0.3">
      <c r="B34583" s="211" t="str">
        <f t="shared" si="1082"/>
        <v/>
      </c>
      <c r="D34583" s="213" t="str">
        <f t="shared" si="1083"/>
        <v/>
      </c>
    </row>
    <row r="34584" spans="2:4" x14ac:dyDescent="0.3">
      <c r="B34584" s="211" t="str">
        <f t="shared" si="1082"/>
        <v/>
      </c>
      <c r="D34584" s="213" t="str">
        <f t="shared" si="1083"/>
        <v/>
      </c>
    </row>
    <row r="34585" spans="2:4" x14ac:dyDescent="0.3">
      <c r="B34585" s="211" t="str">
        <f t="shared" si="1082"/>
        <v/>
      </c>
      <c r="D34585" s="213" t="str">
        <f t="shared" si="1083"/>
        <v/>
      </c>
    </row>
    <row r="34586" spans="2:4" x14ac:dyDescent="0.3">
      <c r="B34586" s="211" t="str">
        <f t="shared" si="1082"/>
        <v/>
      </c>
      <c r="D34586" s="213" t="str">
        <f t="shared" si="1083"/>
        <v/>
      </c>
    </row>
    <row r="34587" spans="2:4" x14ac:dyDescent="0.3">
      <c r="B34587" s="211" t="str">
        <f t="shared" si="1082"/>
        <v/>
      </c>
      <c r="D34587" s="213" t="str">
        <f t="shared" si="1083"/>
        <v/>
      </c>
    </row>
    <row r="34588" spans="2:4" x14ac:dyDescent="0.3">
      <c r="B34588" s="211" t="str">
        <f t="shared" si="1082"/>
        <v/>
      </c>
      <c r="D34588" s="213" t="str">
        <f t="shared" si="1083"/>
        <v/>
      </c>
    </row>
    <row r="34589" spans="2:4" x14ac:dyDescent="0.3">
      <c r="B34589" s="211" t="str">
        <f t="shared" si="1082"/>
        <v/>
      </c>
      <c r="D34589" s="213" t="str">
        <f t="shared" si="1083"/>
        <v/>
      </c>
    </row>
    <row r="34590" spans="2:4" x14ac:dyDescent="0.3">
      <c r="B34590" s="211" t="str">
        <f t="shared" si="1082"/>
        <v/>
      </c>
      <c r="D34590" s="213" t="str">
        <f t="shared" si="1083"/>
        <v/>
      </c>
    </row>
    <row r="34591" spans="2:4" x14ac:dyDescent="0.3">
      <c r="B34591" s="211" t="str">
        <f t="shared" si="1082"/>
        <v/>
      </c>
      <c r="D34591" s="213" t="str">
        <f t="shared" si="1083"/>
        <v/>
      </c>
    </row>
    <row r="34592" spans="2:4" x14ac:dyDescent="0.3">
      <c r="B34592" s="211" t="str">
        <f t="shared" si="1082"/>
        <v/>
      </c>
      <c r="D34592" s="213" t="str">
        <f t="shared" si="1083"/>
        <v/>
      </c>
    </row>
    <row r="34593" spans="2:4" x14ac:dyDescent="0.3">
      <c r="B34593" s="211" t="str">
        <f t="shared" si="1082"/>
        <v/>
      </c>
      <c r="D34593" s="213" t="str">
        <f t="shared" si="1083"/>
        <v/>
      </c>
    </row>
    <row r="34594" spans="2:4" x14ac:dyDescent="0.3">
      <c r="B34594" s="211" t="str">
        <f t="shared" si="1082"/>
        <v/>
      </c>
      <c r="D34594" s="213" t="str">
        <f t="shared" si="1083"/>
        <v/>
      </c>
    </row>
    <row r="34595" spans="2:4" x14ac:dyDescent="0.3">
      <c r="B34595" s="211" t="str">
        <f t="shared" si="1082"/>
        <v/>
      </c>
      <c r="D34595" s="213" t="str">
        <f t="shared" si="1083"/>
        <v/>
      </c>
    </row>
    <row r="34596" spans="2:4" x14ac:dyDescent="0.3">
      <c r="B34596" s="211" t="str">
        <f t="shared" si="1082"/>
        <v/>
      </c>
      <c r="D34596" s="213" t="str">
        <f t="shared" si="1083"/>
        <v/>
      </c>
    </row>
    <row r="34597" spans="2:4" x14ac:dyDescent="0.3">
      <c r="B34597" s="211" t="str">
        <f t="shared" si="1082"/>
        <v/>
      </c>
      <c r="D34597" s="213" t="str">
        <f t="shared" si="1083"/>
        <v/>
      </c>
    </row>
    <row r="34598" spans="2:4" x14ac:dyDescent="0.3">
      <c r="B34598" s="211" t="str">
        <f t="shared" si="1082"/>
        <v/>
      </c>
      <c r="D34598" s="213" t="str">
        <f t="shared" si="1083"/>
        <v/>
      </c>
    </row>
    <row r="34599" spans="2:4" x14ac:dyDescent="0.3">
      <c r="B34599" s="211" t="str">
        <f t="shared" si="1082"/>
        <v/>
      </c>
      <c r="D34599" s="213" t="str">
        <f t="shared" si="1083"/>
        <v/>
      </c>
    </row>
    <row r="34600" spans="2:4" x14ac:dyDescent="0.3">
      <c r="B34600" s="211" t="str">
        <f t="shared" si="1082"/>
        <v/>
      </c>
      <c r="D34600" s="213" t="str">
        <f t="shared" si="1083"/>
        <v/>
      </c>
    </row>
    <row r="34601" spans="2:4" x14ac:dyDescent="0.3">
      <c r="B34601" s="211" t="str">
        <f t="shared" si="1082"/>
        <v/>
      </c>
      <c r="D34601" s="213" t="str">
        <f t="shared" si="1083"/>
        <v/>
      </c>
    </row>
    <row r="34602" spans="2:4" x14ac:dyDescent="0.3">
      <c r="B34602" s="211" t="str">
        <f t="shared" si="1082"/>
        <v/>
      </c>
      <c r="D34602" s="213" t="str">
        <f t="shared" si="1083"/>
        <v/>
      </c>
    </row>
    <row r="34603" spans="2:4" x14ac:dyDescent="0.3">
      <c r="B34603" s="211" t="str">
        <f t="shared" si="1082"/>
        <v/>
      </c>
      <c r="D34603" s="213" t="str">
        <f t="shared" si="1083"/>
        <v/>
      </c>
    </row>
    <row r="34604" spans="2:4" x14ac:dyDescent="0.3">
      <c r="B34604" s="211" t="str">
        <f t="shared" si="1082"/>
        <v/>
      </c>
      <c r="D34604" s="213" t="str">
        <f t="shared" si="1083"/>
        <v/>
      </c>
    </row>
    <row r="34605" spans="2:4" x14ac:dyDescent="0.3">
      <c r="B34605" s="211" t="str">
        <f t="shared" si="1082"/>
        <v/>
      </c>
      <c r="D34605" s="213" t="str">
        <f t="shared" si="1083"/>
        <v/>
      </c>
    </row>
    <row r="34606" spans="2:4" x14ac:dyDescent="0.3">
      <c r="B34606" s="211" t="str">
        <f t="shared" si="1082"/>
        <v/>
      </c>
      <c r="D34606" s="213" t="str">
        <f t="shared" si="1083"/>
        <v/>
      </c>
    </row>
    <row r="34607" spans="2:4" x14ac:dyDescent="0.3">
      <c r="B34607" s="211" t="str">
        <f t="shared" si="1082"/>
        <v/>
      </c>
      <c r="D34607" s="213" t="str">
        <f t="shared" si="1083"/>
        <v/>
      </c>
    </row>
    <row r="34608" spans="2:4" x14ac:dyDescent="0.3">
      <c r="B34608" s="211" t="str">
        <f t="shared" si="1082"/>
        <v/>
      </c>
      <c r="D34608" s="213" t="str">
        <f t="shared" si="1083"/>
        <v/>
      </c>
    </row>
    <row r="34609" spans="2:4" x14ac:dyDescent="0.3">
      <c r="B34609" s="211" t="str">
        <f t="shared" si="1082"/>
        <v/>
      </c>
      <c r="D34609" s="213" t="str">
        <f t="shared" si="1083"/>
        <v/>
      </c>
    </row>
    <row r="34610" spans="2:4" x14ac:dyDescent="0.3">
      <c r="B34610" s="211" t="str">
        <f t="shared" si="1082"/>
        <v/>
      </c>
      <c r="D34610" s="213" t="str">
        <f t="shared" si="1083"/>
        <v/>
      </c>
    </row>
    <row r="34611" spans="2:4" x14ac:dyDescent="0.3">
      <c r="B34611" s="211" t="str">
        <f t="shared" si="1082"/>
        <v/>
      </c>
      <c r="D34611" s="213" t="str">
        <f t="shared" si="1083"/>
        <v/>
      </c>
    </row>
    <row r="34612" spans="2:4" x14ac:dyDescent="0.3">
      <c r="B34612" s="211" t="str">
        <f t="shared" si="1082"/>
        <v/>
      </c>
      <c r="D34612" s="213" t="str">
        <f t="shared" si="1083"/>
        <v/>
      </c>
    </row>
    <row r="34613" spans="2:4" x14ac:dyDescent="0.3">
      <c r="B34613" s="211" t="str">
        <f t="shared" si="1082"/>
        <v/>
      </c>
      <c r="D34613" s="213" t="str">
        <f t="shared" si="1083"/>
        <v/>
      </c>
    </row>
    <row r="34614" spans="2:4" x14ac:dyDescent="0.3">
      <c r="B34614" s="211" t="str">
        <f t="shared" si="1082"/>
        <v/>
      </c>
      <c r="D34614" s="213" t="str">
        <f t="shared" si="1083"/>
        <v/>
      </c>
    </row>
    <row r="34615" spans="2:4" x14ac:dyDescent="0.3">
      <c r="B34615" s="211" t="str">
        <f t="shared" si="1082"/>
        <v/>
      </c>
      <c r="D34615" s="213" t="str">
        <f t="shared" si="1083"/>
        <v/>
      </c>
    </row>
    <row r="34616" spans="2:4" x14ac:dyDescent="0.3">
      <c r="B34616" s="211" t="str">
        <f t="shared" si="1082"/>
        <v/>
      </c>
      <c r="D34616" s="213" t="str">
        <f t="shared" si="1083"/>
        <v/>
      </c>
    </row>
    <row r="34617" spans="2:4" x14ac:dyDescent="0.3">
      <c r="B34617" s="211" t="str">
        <f t="shared" si="1082"/>
        <v/>
      </c>
      <c r="D34617" s="213" t="str">
        <f t="shared" si="1083"/>
        <v/>
      </c>
    </row>
    <row r="34618" spans="2:4" x14ac:dyDescent="0.3">
      <c r="B34618" s="211" t="str">
        <f t="shared" si="1082"/>
        <v/>
      </c>
      <c r="D34618" s="213" t="str">
        <f t="shared" si="1083"/>
        <v/>
      </c>
    </row>
    <row r="34619" spans="2:4" x14ac:dyDescent="0.3">
      <c r="B34619" s="211" t="str">
        <f t="shared" si="1082"/>
        <v/>
      </c>
      <c r="D34619" s="213" t="str">
        <f t="shared" si="1083"/>
        <v/>
      </c>
    </row>
    <row r="34620" spans="2:4" x14ac:dyDescent="0.3">
      <c r="B34620" s="211" t="str">
        <f t="shared" si="1082"/>
        <v/>
      </c>
      <c r="D34620" s="213" t="str">
        <f t="shared" si="1083"/>
        <v/>
      </c>
    </row>
    <row r="34621" spans="2:4" x14ac:dyDescent="0.3">
      <c r="B34621" s="211" t="str">
        <f t="shared" si="1082"/>
        <v/>
      </c>
      <c r="D34621" s="213" t="str">
        <f t="shared" si="1083"/>
        <v/>
      </c>
    </row>
    <row r="34622" spans="2:4" x14ac:dyDescent="0.3">
      <c r="B34622" s="211" t="str">
        <f t="shared" si="1082"/>
        <v/>
      </c>
      <c r="D34622" s="213" t="str">
        <f t="shared" si="1083"/>
        <v/>
      </c>
    </row>
    <row r="34623" spans="2:4" x14ac:dyDescent="0.3">
      <c r="B34623" s="211" t="str">
        <f t="shared" si="1082"/>
        <v/>
      </c>
      <c r="D34623" s="213" t="str">
        <f t="shared" si="1083"/>
        <v/>
      </c>
    </row>
    <row r="34624" spans="2:4" x14ac:dyDescent="0.3">
      <c r="B34624" s="211" t="str">
        <f t="shared" si="1082"/>
        <v/>
      </c>
      <c r="D34624" s="213" t="str">
        <f t="shared" si="1083"/>
        <v/>
      </c>
    </row>
    <row r="34625" spans="2:4" x14ac:dyDescent="0.3">
      <c r="B34625" s="211" t="str">
        <f t="shared" si="1082"/>
        <v/>
      </c>
      <c r="D34625" s="213" t="str">
        <f t="shared" si="1083"/>
        <v/>
      </c>
    </row>
    <row r="34626" spans="2:4" x14ac:dyDescent="0.3">
      <c r="B34626" s="211" t="str">
        <f t="shared" si="1082"/>
        <v/>
      </c>
      <c r="D34626" s="213" t="str">
        <f t="shared" si="1083"/>
        <v/>
      </c>
    </row>
    <row r="34627" spans="2:4" x14ac:dyDescent="0.3">
      <c r="B34627" s="211" t="str">
        <f t="shared" si="1082"/>
        <v/>
      </c>
      <c r="D34627" s="213" t="str">
        <f t="shared" si="1083"/>
        <v/>
      </c>
    </row>
    <row r="34628" spans="2:4" x14ac:dyDescent="0.3">
      <c r="B34628" s="211" t="str">
        <f t="shared" si="1082"/>
        <v/>
      </c>
      <c r="D34628" s="213" t="str">
        <f t="shared" si="1083"/>
        <v/>
      </c>
    </row>
    <row r="34629" spans="2:4" x14ac:dyDescent="0.3">
      <c r="B34629" s="211" t="str">
        <f t="shared" si="1082"/>
        <v/>
      </c>
      <c r="D34629" s="213" t="str">
        <f t="shared" si="1083"/>
        <v/>
      </c>
    </row>
    <row r="34630" spans="2:4" x14ac:dyDescent="0.3">
      <c r="B34630" s="211" t="str">
        <f t="shared" ref="B34630:B34693" si="1084">IF(NOT(ISBLANK(A34630)),INT(($B$2-A34630)/365.25),"")</f>
        <v/>
      </c>
      <c r="D34630" s="213" t="str">
        <f t="shared" ref="D34630:D34693" si="1085">_xlfn.IFNA(VLOOKUP(B34630,AgeGroups,2,TRUE),"")</f>
        <v/>
      </c>
    </row>
    <row r="34631" spans="2:4" x14ac:dyDescent="0.3">
      <c r="B34631" s="211" t="str">
        <f t="shared" si="1084"/>
        <v/>
      </c>
      <c r="D34631" s="213" t="str">
        <f t="shared" si="1085"/>
        <v/>
      </c>
    </row>
    <row r="34632" spans="2:4" x14ac:dyDescent="0.3">
      <c r="B34632" s="211" t="str">
        <f t="shared" si="1084"/>
        <v/>
      </c>
      <c r="D34632" s="213" t="str">
        <f t="shared" si="1085"/>
        <v/>
      </c>
    </row>
    <row r="34633" spans="2:4" x14ac:dyDescent="0.3">
      <c r="B34633" s="211" t="str">
        <f t="shared" si="1084"/>
        <v/>
      </c>
      <c r="D34633" s="213" t="str">
        <f t="shared" si="1085"/>
        <v/>
      </c>
    </row>
    <row r="34634" spans="2:4" x14ac:dyDescent="0.3">
      <c r="B34634" s="211" t="str">
        <f t="shared" si="1084"/>
        <v/>
      </c>
      <c r="D34634" s="213" t="str">
        <f t="shared" si="1085"/>
        <v/>
      </c>
    </row>
    <row r="34635" spans="2:4" x14ac:dyDescent="0.3">
      <c r="B34635" s="211" t="str">
        <f t="shared" si="1084"/>
        <v/>
      </c>
      <c r="D34635" s="213" t="str">
        <f t="shared" si="1085"/>
        <v/>
      </c>
    </row>
    <row r="34636" spans="2:4" x14ac:dyDescent="0.3">
      <c r="B34636" s="211" t="str">
        <f t="shared" si="1084"/>
        <v/>
      </c>
      <c r="D34636" s="213" t="str">
        <f t="shared" si="1085"/>
        <v/>
      </c>
    </row>
    <row r="34637" spans="2:4" x14ac:dyDescent="0.3">
      <c r="B34637" s="211" t="str">
        <f t="shared" si="1084"/>
        <v/>
      </c>
      <c r="D34637" s="213" t="str">
        <f t="shared" si="1085"/>
        <v/>
      </c>
    </row>
    <row r="34638" spans="2:4" x14ac:dyDescent="0.3">
      <c r="B34638" s="211" t="str">
        <f t="shared" si="1084"/>
        <v/>
      </c>
      <c r="D34638" s="213" t="str">
        <f t="shared" si="1085"/>
        <v/>
      </c>
    </row>
    <row r="34639" spans="2:4" x14ac:dyDescent="0.3">
      <c r="B34639" s="211" t="str">
        <f t="shared" si="1084"/>
        <v/>
      </c>
      <c r="D34639" s="213" t="str">
        <f t="shared" si="1085"/>
        <v/>
      </c>
    </row>
    <row r="34640" spans="2:4" x14ac:dyDescent="0.3">
      <c r="B34640" s="211" t="str">
        <f t="shared" si="1084"/>
        <v/>
      </c>
      <c r="D34640" s="213" t="str">
        <f t="shared" si="1085"/>
        <v/>
      </c>
    </row>
    <row r="34641" spans="2:4" x14ac:dyDescent="0.3">
      <c r="B34641" s="211" t="str">
        <f t="shared" si="1084"/>
        <v/>
      </c>
      <c r="D34641" s="213" t="str">
        <f t="shared" si="1085"/>
        <v/>
      </c>
    </row>
    <row r="34642" spans="2:4" x14ac:dyDescent="0.3">
      <c r="B34642" s="211" t="str">
        <f t="shared" si="1084"/>
        <v/>
      </c>
      <c r="D34642" s="213" t="str">
        <f t="shared" si="1085"/>
        <v/>
      </c>
    </row>
    <row r="34643" spans="2:4" x14ac:dyDescent="0.3">
      <c r="B34643" s="211" t="str">
        <f t="shared" si="1084"/>
        <v/>
      </c>
      <c r="D34643" s="213" t="str">
        <f t="shared" si="1085"/>
        <v/>
      </c>
    </row>
    <row r="34644" spans="2:4" x14ac:dyDescent="0.3">
      <c r="B34644" s="211" t="str">
        <f t="shared" si="1084"/>
        <v/>
      </c>
      <c r="D34644" s="213" t="str">
        <f t="shared" si="1085"/>
        <v/>
      </c>
    </row>
    <row r="34645" spans="2:4" x14ac:dyDescent="0.3">
      <c r="B34645" s="211" t="str">
        <f t="shared" si="1084"/>
        <v/>
      </c>
      <c r="D34645" s="213" t="str">
        <f t="shared" si="1085"/>
        <v/>
      </c>
    </row>
    <row r="34646" spans="2:4" x14ac:dyDescent="0.3">
      <c r="B34646" s="211" t="str">
        <f t="shared" si="1084"/>
        <v/>
      </c>
      <c r="D34646" s="213" t="str">
        <f t="shared" si="1085"/>
        <v/>
      </c>
    </row>
    <row r="34647" spans="2:4" x14ac:dyDescent="0.3">
      <c r="B34647" s="211" t="str">
        <f t="shared" si="1084"/>
        <v/>
      </c>
      <c r="D34647" s="213" t="str">
        <f t="shared" si="1085"/>
        <v/>
      </c>
    </row>
    <row r="34648" spans="2:4" x14ac:dyDescent="0.3">
      <c r="B34648" s="211" t="str">
        <f t="shared" si="1084"/>
        <v/>
      </c>
      <c r="D34648" s="213" t="str">
        <f t="shared" si="1085"/>
        <v/>
      </c>
    </row>
    <row r="34649" spans="2:4" x14ac:dyDescent="0.3">
      <c r="B34649" s="211" t="str">
        <f t="shared" si="1084"/>
        <v/>
      </c>
      <c r="D34649" s="213" t="str">
        <f t="shared" si="1085"/>
        <v/>
      </c>
    </row>
    <row r="34650" spans="2:4" x14ac:dyDescent="0.3">
      <c r="B34650" s="211" t="str">
        <f t="shared" si="1084"/>
        <v/>
      </c>
      <c r="D34650" s="213" t="str">
        <f t="shared" si="1085"/>
        <v/>
      </c>
    </row>
    <row r="34651" spans="2:4" x14ac:dyDescent="0.3">
      <c r="B34651" s="211" t="str">
        <f t="shared" si="1084"/>
        <v/>
      </c>
      <c r="D34651" s="213" t="str">
        <f t="shared" si="1085"/>
        <v/>
      </c>
    </row>
    <row r="34652" spans="2:4" x14ac:dyDescent="0.3">
      <c r="B34652" s="211" t="str">
        <f t="shared" si="1084"/>
        <v/>
      </c>
      <c r="D34652" s="213" t="str">
        <f t="shared" si="1085"/>
        <v/>
      </c>
    </row>
    <row r="34653" spans="2:4" x14ac:dyDescent="0.3">
      <c r="B34653" s="211" t="str">
        <f t="shared" si="1084"/>
        <v/>
      </c>
      <c r="D34653" s="213" t="str">
        <f t="shared" si="1085"/>
        <v/>
      </c>
    </row>
    <row r="34654" spans="2:4" x14ac:dyDescent="0.3">
      <c r="B34654" s="211" t="str">
        <f t="shared" si="1084"/>
        <v/>
      </c>
      <c r="D34654" s="213" t="str">
        <f t="shared" si="1085"/>
        <v/>
      </c>
    </row>
    <row r="34655" spans="2:4" x14ac:dyDescent="0.3">
      <c r="B34655" s="211" t="str">
        <f t="shared" si="1084"/>
        <v/>
      </c>
      <c r="D34655" s="213" t="str">
        <f t="shared" si="1085"/>
        <v/>
      </c>
    </row>
    <row r="34656" spans="2:4" x14ac:dyDescent="0.3">
      <c r="B34656" s="211" t="str">
        <f t="shared" si="1084"/>
        <v/>
      </c>
      <c r="D34656" s="213" t="str">
        <f t="shared" si="1085"/>
        <v/>
      </c>
    </row>
    <row r="34657" spans="2:4" x14ac:dyDescent="0.3">
      <c r="B34657" s="211" t="str">
        <f t="shared" si="1084"/>
        <v/>
      </c>
      <c r="D34657" s="213" t="str">
        <f t="shared" si="1085"/>
        <v/>
      </c>
    </row>
    <row r="34658" spans="2:4" x14ac:dyDescent="0.3">
      <c r="B34658" s="211" t="str">
        <f t="shared" si="1084"/>
        <v/>
      </c>
      <c r="D34658" s="213" t="str">
        <f t="shared" si="1085"/>
        <v/>
      </c>
    </row>
    <row r="34659" spans="2:4" x14ac:dyDescent="0.3">
      <c r="B34659" s="211" t="str">
        <f t="shared" si="1084"/>
        <v/>
      </c>
      <c r="D34659" s="213" t="str">
        <f t="shared" si="1085"/>
        <v/>
      </c>
    </row>
    <row r="34660" spans="2:4" x14ac:dyDescent="0.3">
      <c r="B34660" s="211" t="str">
        <f t="shared" si="1084"/>
        <v/>
      </c>
      <c r="D34660" s="213" t="str">
        <f t="shared" si="1085"/>
        <v/>
      </c>
    </row>
    <row r="34661" spans="2:4" x14ac:dyDescent="0.3">
      <c r="B34661" s="211" t="str">
        <f t="shared" si="1084"/>
        <v/>
      </c>
      <c r="D34661" s="213" t="str">
        <f t="shared" si="1085"/>
        <v/>
      </c>
    </row>
    <row r="34662" spans="2:4" x14ac:dyDescent="0.3">
      <c r="B34662" s="211" t="str">
        <f t="shared" si="1084"/>
        <v/>
      </c>
      <c r="D34662" s="213" t="str">
        <f t="shared" si="1085"/>
        <v/>
      </c>
    </row>
    <row r="34663" spans="2:4" x14ac:dyDescent="0.3">
      <c r="B34663" s="211" t="str">
        <f t="shared" si="1084"/>
        <v/>
      </c>
      <c r="D34663" s="213" t="str">
        <f t="shared" si="1085"/>
        <v/>
      </c>
    </row>
    <row r="34664" spans="2:4" x14ac:dyDescent="0.3">
      <c r="B34664" s="211" t="str">
        <f t="shared" si="1084"/>
        <v/>
      </c>
      <c r="D34664" s="213" t="str">
        <f t="shared" si="1085"/>
        <v/>
      </c>
    </row>
    <row r="34665" spans="2:4" x14ac:dyDescent="0.3">
      <c r="B34665" s="211" t="str">
        <f t="shared" si="1084"/>
        <v/>
      </c>
      <c r="D34665" s="213" t="str">
        <f t="shared" si="1085"/>
        <v/>
      </c>
    </row>
    <row r="34666" spans="2:4" x14ac:dyDescent="0.3">
      <c r="B34666" s="211" t="str">
        <f t="shared" si="1084"/>
        <v/>
      </c>
      <c r="D34666" s="213" t="str">
        <f t="shared" si="1085"/>
        <v/>
      </c>
    </row>
    <row r="34667" spans="2:4" x14ac:dyDescent="0.3">
      <c r="B34667" s="211" t="str">
        <f t="shared" si="1084"/>
        <v/>
      </c>
      <c r="D34667" s="213" t="str">
        <f t="shared" si="1085"/>
        <v/>
      </c>
    </row>
    <row r="34668" spans="2:4" x14ac:dyDescent="0.3">
      <c r="B34668" s="211" t="str">
        <f t="shared" si="1084"/>
        <v/>
      </c>
      <c r="D34668" s="213" t="str">
        <f t="shared" si="1085"/>
        <v/>
      </c>
    </row>
    <row r="34669" spans="2:4" x14ac:dyDescent="0.3">
      <c r="B34669" s="211" t="str">
        <f t="shared" si="1084"/>
        <v/>
      </c>
      <c r="D34669" s="213" t="str">
        <f t="shared" si="1085"/>
        <v/>
      </c>
    </row>
    <row r="34670" spans="2:4" x14ac:dyDescent="0.3">
      <c r="B34670" s="211" t="str">
        <f t="shared" si="1084"/>
        <v/>
      </c>
      <c r="D34670" s="213" t="str">
        <f t="shared" si="1085"/>
        <v/>
      </c>
    </row>
    <row r="34671" spans="2:4" x14ac:dyDescent="0.3">
      <c r="B34671" s="211" t="str">
        <f t="shared" si="1084"/>
        <v/>
      </c>
      <c r="D34671" s="213" t="str">
        <f t="shared" si="1085"/>
        <v/>
      </c>
    </row>
    <row r="34672" spans="2:4" x14ac:dyDescent="0.3">
      <c r="B34672" s="211" t="str">
        <f t="shared" si="1084"/>
        <v/>
      </c>
      <c r="D34672" s="213" t="str">
        <f t="shared" si="1085"/>
        <v/>
      </c>
    </row>
    <row r="34673" spans="2:4" x14ac:dyDescent="0.3">
      <c r="B34673" s="211" t="str">
        <f t="shared" si="1084"/>
        <v/>
      </c>
      <c r="D34673" s="213" t="str">
        <f t="shared" si="1085"/>
        <v/>
      </c>
    </row>
    <row r="34674" spans="2:4" x14ac:dyDescent="0.3">
      <c r="B34674" s="211" t="str">
        <f t="shared" si="1084"/>
        <v/>
      </c>
      <c r="D34674" s="213" t="str">
        <f t="shared" si="1085"/>
        <v/>
      </c>
    </row>
    <row r="34675" spans="2:4" x14ac:dyDescent="0.3">
      <c r="B34675" s="211" t="str">
        <f t="shared" si="1084"/>
        <v/>
      </c>
      <c r="D34675" s="213" t="str">
        <f t="shared" si="1085"/>
        <v/>
      </c>
    </row>
    <row r="34676" spans="2:4" x14ac:dyDescent="0.3">
      <c r="B34676" s="211" t="str">
        <f t="shared" si="1084"/>
        <v/>
      </c>
      <c r="D34676" s="213" t="str">
        <f t="shared" si="1085"/>
        <v/>
      </c>
    </row>
    <row r="34677" spans="2:4" x14ac:dyDescent="0.3">
      <c r="B34677" s="211" t="str">
        <f t="shared" si="1084"/>
        <v/>
      </c>
      <c r="D34677" s="213" t="str">
        <f t="shared" si="1085"/>
        <v/>
      </c>
    </row>
    <row r="34678" spans="2:4" x14ac:dyDescent="0.3">
      <c r="B34678" s="211" t="str">
        <f t="shared" si="1084"/>
        <v/>
      </c>
      <c r="D34678" s="213" t="str">
        <f t="shared" si="1085"/>
        <v/>
      </c>
    </row>
    <row r="34679" spans="2:4" x14ac:dyDescent="0.3">
      <c r="B34679" s="211" t="str">
        <f t="shared" si="1084"/>
        <v/>
      </c>
      <c r="D34679" s="213" t="str">
        <f t="shared" si="1085"/>
        <v/>
      </c>
    </row>
    <row r="34680" spans="2:4" x14ac:dyDescent="0.3">
      <c r="B34680" s="211" t="str">
        <f t="shared" si="1084"/>
        <v/>
      </c>
      <c r="D34680" s="213" t="str">
        <f t="shared" si="1085"/>
        <v/>
      </c>
    </row>
    <row r="34681" spans="2:4" x14ac:dyDescent="0.3">
      <c r="B34681" s="211" t="str">
        <f t="shared" si="1084"/>
        <v/>
      </c>
      <c r="D34681" s="213" t="str">
        <f t="shared" si="1085"/>
        <v/>
      </c>
    </row>
    <row r="34682" spans="2:4" x14ac:dyDescent="0.3">
      <c r="B34682" s="211" t="str">
        <f t="shared" si="1084"/>
        <v/>
      </c>
      <c r="D34682" s="213" t="str">
        <f t="shared" si="1085"/>
        <v/>
      </c>
    </row>
    <row r="34683" spans="2:4" x14ac:dyDescent="0.3">
      <c r="B34683" s="211" t="str">
        <f t="shared" si="1084"/>
        <v/>
      </c>
      <c r="D34683" s="213" t="str">
        <f t="shared" si="1085"/>
        <v/>
      </c>
    </row>
    <row r="34684" spans="2:4" x14ac:dyDescent="0.3">
      <c r="B34684" s="211" t="str">
        <f t="shared" si="1084"/>
        <v/>
      </c>
      <c r="D34684" s="213" t="str">
        <f t="shared" si="1085"/>
        <v/>
      </c>
    </row>
    <row r="34685" spans="2:4" x14ac:dyDescent="0.3">
      <c r="B34685" s="211" t="str">
        <f t="shared" si="1084"/>
        <v/>
      </c>
      <c r="D34685" s="213" t="str">
        <f t="shared" si="1085"/>
        <v/>
      </c>
    </row>
    <row r="34686" spans="2:4" x14ac:dyDescent="0.3">
      <c r="B34686" s="211" t="str">
        <f t="shared" si="1084"/>
        <v/>
      </c>
      <c r="D34686" s="213" t="str">
        <f t="shared" si="1085"/>
        <v/>
      </c>
    </row>
    <row r="34687" spans="2:4" x14ac:dyDescent="0.3">
      <c r="B34687" s="211" t="str">
        <f t="shared" si="1084"/>
        <v/>
      </c>
      <c r="D34687" s="213" t="str">
        <f t="shared" si="1085"/>
        <v/>
      </c>
    </row>
    <row r="34688" spans="2:4" x14ac:dyDescent="0.3">
      <c r="B34688" s="211" t="str">
        <f t="shared" si="1084"/>
        <v/>
      </c>
      <c r="D34688" s="213" t="str">
        <f t="shared" si="1085"/>
        <v/>
      </c>
    </row>
    <row r="34689" spans="2:4" x14ac:dyDescent="0.3">
      <c r="B34689" s="211" t="str">
        <f t="shared" si="1084"/>
        <v/>
      </c>
      <c r="D34689" s="213" t="str">
        <f t="shared" si="1085"/>
        <v/>
      </c>
    </row>
    <row r="34690" spans="2:4" x14ac:dyDescent="0.3">
      <c r="B34690" s="211" t="str">
        <f t="shared" si="1084"/>
        <v/>
      </c>
      <c r="D34690" s="213" t="str">
        <f t="shared" si="1085"/>
        <v/>
      </c>
    </row>
    <row r="34691" spans="2:4" x14ac:dyDescent="0.3">
      <c r="B34691" s="211" t="str">
        <f t="shared" si="1084"/>
        <v/>
      </c>
      <c r="D34691" s="213" t="str">
        <f t="shared" si="1085"/>
        <v/>
      </c>
    </row>
    <row r="34692" spans="2:4" x14ac:dyDescent="0.3">
      <c r="B34692" s="211" t="str">
        <f t="shared" si="1084"/>
        <v/>
      </c>
      <c r="D34692" s="213" t="str">
        <f t="shared" si="1085"/>
        <v/>
      </c>
    </row>
    <row r="34693" spans="2:4" x14ac:dyDescent="0.3">
      <c r="B34693" s="211" t="str">
        <f t="shared" si="1084"/>
        <v/>
      </c>
      <c r="D34693" s="213" t="str">
        <f t="shared" si="1085"/>
        <v/>
      </c>
    </row>
    <row r="34694" spans="2:4" x14ac:dyDescent="0.3">
      <c r="B34694" s="211" t="str">
        <f t="shared" ref="B34694:B34757" si="1086">IF(NOT(ISBLANK(A34694)),INT(($B$2-A34694)/365.25),"")</f>
        <v/>
      </c>
      <c r="D34694" s="213" t="str">
        <f t="shared" ref="D34694:D34757" si="1087">_xlfn.IFNA(VLOOKUP(B34694,AgeGroups,2,TRUE),"")</f>
        <v/>
      </c>
    </row>
    <row r="34695" spans="2:4" x14ac:dyDescent="0.3">
      <c r="B34695" s="211" t="str">
        <f t="shared" si="1086"/>
        <v/>
      </c>
      <c r="D34695" s="213" t="str">
        <f t="shared" si="1087"/>
        <v/>
      </c>
    </row>
    <row r="34696" spans="2:4" x14ac:dyDescent="0.3">
      <c r="B34696" s="211" t="str">
        <f t="shared" si="1086"/>
        <v/>
      </c>
      <c r="D34696" s="213" t="str">
        <f t="shared" si="1087"/>
        <v/>
      </c>
    </row>
    <row r="34697" spans="2:4" x14ac:dyDescent="0.3">
      <c r="B34697" s="211" t="str">
        <f t="shared" si="1086"/>
        <v/>
      </c>
      <c r="D34697" s="213" t="str">
        <f t="shared" si="1087"/>
        <v/>
      </c>
    </row>
    <row r="34698" spans="2:4" x14ac:dyDescent="0.3">
      <c r="B34698" s="211" t="str">
        <f t="shared" si="1086"/>
        <v/>
      </c>
      <c r="D34698" s="213" t="str">
        <f t="shared" si="1087"/>
        <v/>
      </c>
    </row>
    <row r="34699" spans="2:4" x14ac:dyDescent="0.3">
      <c r="B34699" s="211" t="str">
        <f t="shared" si="1086"/>
        <v/>
      </c>
      <c r="D34699" s="213" t="str">
        <f t="shared" si="1087"/>
        <v/>
      </c>
    </row>
    <row r="34700" spans="2:4" x14ac:dyDescent="0.3">
      <c r="B34700" s="211" t="str">
        <f t="shared" si="1086"/>
        <v/>
      </c>
      <c r="D34700" s="213" t="str">
        <f t="shared" si="1087"/>
        <v/>
      </c>
    </row>
    <row r="34701" spans="2:4" x14ac:dyDescent="0.3">
      <c r="B34701" s="211" t="str">
        <f t="shared" si="1086"/>
        <v/>
      </c>
      <c r="D34701" s="213" t="str">
        <f t="shared" si="1087"/>
        <v/>
      </c>
    </row>
    <row r="34702" spans="2:4" x14ac:dyDescent="0.3">
      <c r="B34702" s="211" t="str">
        <f t="shared" si="1086"/>
        <v/>
      </c>
      <c r="D34702" s="213" t="str">
        <f t="shared" si="1087"/>
        <v/>
      </c>
    </row>
    <row r="34703" spans="2:4" x14ac:dyDescent="0.3">
      <c r="B34703" s="211" t="str">
        <f t="shared" si="1086"/>
        <v/>
      </c>
      <c r="D34703" s="213" t="str">
        <f t="shared" si="1087"/>
        <v/>
      </c>
    </row>
    <row r="34704" spans="2:4" x14ac:dyDescent="0.3">
      <c r="B34704" s="211" t="str">
        <f t="shared" si="1086"/>
        <v/>
      </c>
      <c r="D34704" s="213" t="str">
        <f t="shared" si="1087"/>
        <v/>
      </c>
    </row>
    <row r="34705" spans="2:4" x14ac:dyDescent="0.3">
      <c r="B34705" s="211" t="str">
        <f t="shared" si="1086"/>
        <v/>
      </c>
      <c r="D34705" s="213" t="str">
        <f t="shared" si="1087"/>
        <v/>
      </c>
    </row>
    <row r="34706" spans="2:4" x14ac:dyDescent="0.3">
      <c r="B34706" s="211" t="str">
        <f t="shared" si="1086"/>
        <v/>
      </c>
      <c r="D34706" s="213" t="str">
        <f t="shared" si="1087"/>
        <v/>
      </c>
    </row>
    <row r="34707" spans="2:4" x14ac:dyDescent="0.3">
      <c r="B34707" s="211" t="str">
        <f t="shared" si="1086"/>
        <v/>
      </c>
      <c r="D34707" s="213" t="str">
        <f t="shared" si="1087"/>
        <v/>
      </c>
    </row>
    <row r="34708" spans="2:4" x14ac:dyDescent="0.3">
      <c r="B34708" s="211" t="str">
        <f t="shared" si="1086"/>
        <v/>
      </c>
      <c r="D34708" s="213" t="str">
        <f t="shared" si="1087"/>
        <v/>
      </c>
    </row>
    <row r="34709" spans="2:4" x14ac:dyDescent="0.3">
      <c r="B34709" s="211" t="str">
        <f t="shared" si="1086"/>
        <v/>
      </c>
      <c r="D34709" s="213" t="str">
        <f t="shared" si="1087"/>
        <v/>
      </c>
    </row>
    <row r="34710" spans="2:4" x14ac:dyDescent="0.3">
      <c r="B34710" s="211" t="str">
        <f t="shared" si="1086"/>
        <v/>
      </c>
      <c r="D34710" s="213" t="str">
        <f t="shared" si="1087"/>
        <v/>
      </c>
    </row>
    <row r="34711" spans="2:4" x14ac:dyDescent="0.3">
      <c r="B34711" s="211" t="str">
        <f t="shared" si="1086"/>
        <v/>
      </c>
      <c r="D34711" s="213" t="str">
        <f t="shared" si="1087"/>
        <v/>
      </c>
    </row>
    <row r="34712" spans="2:4" x14ac:dyDescent="0.3">
      <c r="B34712" s="211" t="str">
        <f t="shared" si="1086"/>
        <v/>
      </c>
      <c r="D34712" s="213" t="str">
        <f t="shared" si="1087"/>
        <v/>
      </c>
    </row>
    <row r="34713" spans="2:4" x14ac:dyDescent="0.3">
      <c r="B34713" s="211" t="str">
        <f t="shared" si="1086"/>
        <v/>
      </c>
      <c r="D34713" s="213" t="str">
        <f t="shared" si="1087"/>
        <v/>
      </c>
    </row>
    <row r="34714" spans="2:4" x14ac:dyDescent="0.3">
      <c r="B34714" s="211" t="str">
        <f t="shared" si="1086"/>
        <v/>
      </c>
      <c r="D34714" s="213" t="str">
        <f t="shared" si="1087"/>
        <v/>
      </c>
    </row>
    <row r="34715" spans="2:4" x14ac:dyDescent="0.3">
      <c r="B34715" s="211" t="str">
        <f t="shared" si="1086"/>
        <v/>
      </c>
      <c r="D34715" s="213" t="str">
        <f t="shared" si="1087"/>
        <v/>
      </c>
    </row>
    <row r="34716" spans="2:4" x14ac:dyDescent="0.3">
      <c r="B34716" s="211" t="str">
        <f t="shared" si="1086"/>
        <v/>
      </c>
      <c r="D34716" s="213" t="str">
        <f t="shared" si="1087"/>
        <v/>
      </c>
    </row>
    <row r="34717" spans="2:4" x14ac:dyDescent="0.3">
      <c r="B34717" s="211" t="str">
        <f t="shared" si="1086"/>
        <v/>
      </c>
      <c r="D34717" s="213" t="str">
        <f t="shared" si="1087"/>
        <v/>
      </c>
    </row>
    <row r="34718" spans="2:4" x14ac:dyDescent="0.3">
      <c r="B34718" s="211" t="str">
        <f t="shared" si="1086"/>
        <v/>
      </c>
      <c r="D34718" s="213" t="str">
        <f t="shared" si="1087"/>
        <v/>
      </c>
    </row>
    <row r="34719" spans="2:4" x14ac:dyDescent="0.3">
      <c r="B34719" s="211" t="str">
        <f t="shared" si="1086"/>
        <v/>
      </c>
      <c r="D34719" s="213" t="str">
        <f t="shared" si="1087"/>
        <v/>
      </c>
    </row>
    <row r="34720" spans="2:4" x14ac:dyDescent="0.3">
      <c r="B34720" s="211" t="str">
        <f t="shared" si="1086"/>
        <v/>
      </c>
      <c r="D34720" s="213" t="str">
        <f t="shared" si="1087"/>
        <v/>
      </c>
    </row>
    <row r="34721" spans="2:4" x14ac:dyDescent="0.3">
      <c r="B34721" s="211" t="str">
        <f t="shared" si="1086"/>
        <v/>
      </c>
      <c r="D34721" s="213" t="str">
        <f t="shared" si="1087"/>
        <v/>
      </c>
    </row>
    <row r="34722" spans="2:4" x14ac:dyDescent="0.3">
      <c r="B34722" s="211" t="str">
        <f t="shared" si="1086"/>
        <v/>
      </c>
      <c r="D34722" s="213" t="str">
        <f t="shared" si="1087"/>
        <v/>
      </c>
    </row>
    <row r="34723" spans="2:4" x14ac:dyDescent="0.3">
      <c r="B34723" s="211" t="str">
        <f t="shared" si="1086"/>
        <v/>
      </c>
      <c r="D34723" s="213" t="str">
        <f t="shared" si="1087"/>
        <v/>
      </c>
    </row>
    <row r="34724" spans="2:4" x14ac:dyDescent="0.3">
      <c r="B34724" s="211" t="str">
        <f t="shared" si="1086"/>
        <v/>
      </c>
      <c r="D34724" s="213" t="str">
        <f t="shared" si="1087"/>
        <v/>
      </c>
    </row>
    <row r="34725" spans="2:4" x14ac:dyDescent="0.3">
      <c r="B34725" s="211" t="str">
        <f t="shared" si="1086"/>
        <v/>
      </c>
      <c r="D34725" s="213" t="str">
        <f t="shared" si="1087"/>
        <v/>
      </c>
    </row>
    <row r="34726" spans="2:4" x14ac:dyDescent="0.3">
      <c r="B34726" s="211" t="str">
        <f t="shared" si="1086"/>
        <v/>
      </c>
      <c r="D34726" s="213" t="str">
        <f t="shared" si="1087"/>
        <v/>
      </c>
    </row>
    <row r="34727" spans="2:4" x14ac:dyDescent="0.3">
      <c r="B34727" s="211" t="str">
        <f t="shared" si="1086"/>
        <v/>
      </c>
      <c r="D34727" s="213" t="str">
        <f t="shared" si="1087"/>
        <v/>
      </c>
    </row>
    <row r="34728" spans="2:4" x14ac:dyDescent="0.3">
      <c r="B34728" s="211" t="str">
        <f t="shared" si="1086"/>
        <v/>
      </c>
      <c r="D34728" s="213" t="str">
        <f t="shared" si="1087"/>
        <v/>
      </c>
    </row>
    <row r="34729" spans="2:4" x14ac:dyDescent="0.3">
      <c r="B34729" s="211" t="str">
        <f t="shared" si="1086"/>
        <v/>
      </c>
      <c r="D34729" s="213" t="str">
        <f t="shared" si="1087"/>
        <v/>
      </c>
    </row>
    <row r="34730" spans="2:4" x14ac:dyDescent="0.3">
      <c r="B34730" s="211" t="str">
        <f t="shared" si="1086"/>
        <v/>
      </c>
      <c r="D34730" s="213" t="str">
        <f t="shared" si="1087"/>
        <v/>
      </c>
    </row>
    <row r="34731" spans="2:4" x14ac:dyDescent="0.3">
      <c r="B34731" s="211" t="str">
        <f t="shared" si="1086"/>
        <v/>
      </c>
      <c r="D34731" s="213" t="str">
        <f t="shared" si="1087"/>
        <v/>
      </c>
    </row>
    <row r="34732" spans="2:4" x14ac:dyDescent="0.3">
      <c r="B34732" s="211" t="str">
        <f t="shared" si="1086"/>
        <v/>
      </c>
      <c r="D34732" s="213" t="str">
        <f t="shared" si="1087"/>
        <v/>
      </c>
    </row>
    <row r="34733" spans="2:4" x14ac:dyDescent="0.3">
      <c r="B34733" s="211" t="str">
        <f t="shared" si="1086"/>
        <v/>
      </c>
      <c r="D34733" s="213" t="str">
        <f t="shared" si="1087"/>
        <v/>
      </c>
    </row>
    <row r="34734" spans="2:4" x14ac:dyDescent="0.3">
      <c r="B34734" s="211" t="str">
        <f t="shared" si="1086"/>
        <v/>
      </c>
      <c r="D34734" s="213" t="str">
        <f t="shared" si="1087"/>
        <v/>
      </c>
    </row>
    <row r="34735" spans="2:4" x14ac:dyDescent="0.3">
      <c r="B34735" s="211" t="str">
        <f t="shared" si="1086"/>
        <v/>
      </c>
      <c r="D34735" s="213" t="str">
        <f t="shared" si="1087"/>
        <v/>
      </c>
    </row>
    <row r="34736" spans="2:4" x14ac:dyDescent="0.3">
      <c r="B34736" s="211" t="str">
        <f t="shared" si="1086"/>
        <v/>
      </c>
      <c r="D34736" s="213" t="str">
        <f t="shared" si="1087"/>
        <v/>
      </c>
    </row>
    <row r="34737" spans="2:4" x14ac:dyDescent="0.3">
      <c r="B34737" s="211" t="str">
        <f t="shared" si="1086"/>
        <v/>
      </c>
      <c r="D34737" s="213" t="str">
        <f t="shared" si="1087"/>
        <v/>
      </c>
    </row>
    <row r="34738" spans="2:4" x14ac:dyDescent="0.3">
      <c r="B34738" s="211" t="str">
        <f t="shared" si="1086"/>
        <v/>
      </c>
      <c r="D34738" s="213" t="str">
        <f t="shared" si="1087"/>
        <v/>
      </c>
    </row>
    <row r="34739" spans="2:4" x14ac:dyDescent="0.3">
      <c r="B34739" s="211" t="str">
        <f t="shared" si="1086"/>
        <v/>
      </c>
      <c r="D34739" s="213" t="str">
        <f t="shared" si="1087"/>
        <v/>
      </c>
    </row>
    <row r="34740" spans="2:4" x14ac:dyDescent="0.3">
      <c r="B34740" s="211" t="str">
        <f t="shared" si="1086"/>
        <v/>
      </c>
      <c r="D34740" s="213" t="str">
        <f t="shared" si="1087"/>
        <v/>
      </c>
    </row>
    <row r="34741" spans="2:4" x14ac:dyDescent="0.3">
      <c r="B34741" s="211" t="str">
        <f t="shared" si="1086"/>
        <v/>
      </c>
      <c r="D34741" s="213" t="str">
        <f t="shared" si="1087"/>
        <v/>
      </c>
    </row>
    <row r="34742" spans="2:4" x14ac:dyDescent="0.3">
      <c r="B34742" s="211" t="str">
        <f t="shared" si="1086"/>
        <v/>
      </c>
      <c r="D34742" s="213" t="str">
        <f t="shared" si="1087"/>
        <v/>
      </c>
    </row>
    <row r="34743" spans="2:4" x14ac:dyDescent="0.3">
      <c r="B34743" s="211" t="str">
        <f t="shared" si="1086"/>
        <v/>
      </c>
      <c r="D34743" s="213" t="str">
        <f t="shared" si="1087"/>
        <v/>
      </c>
    </row>
    <row r="34744" spans="2:4" x14ac:dyDescent="0.3">
      <c r="B34744" s="211" t="str">
        <f t="shared" si="1086"/>
        <v/>
      </c>
      <c r="D34744" s="213" t="str">
        <f t="shared" si="1087"/>
        <v/>
      </c>
    </row>
    <row r="34745" spans="2:4" x14ac:dyDescent="0.3">
      <c r="B34745" s="211" t="str">
        <f t="shared" si="1086"/>
        <v/>
      </c>
      <c r="D34745" s="213" t="str">
        <f t="shared" si="1087"/>
        <v/>
      </c>
    </row>
    <row r="34746" spans="2:4" x14ac:dyDescent="0.3">
      <c r="B34746" s="211" t="str">
        <f t="shared" si="1086"/>
        <v/>
      </c>
      <c r="D34746" s="213" t="str">
        <f t="shared" si="1087"/>
        <v/>
      </c>
    </row>
    <row r="34747" spans="2:4" x14ac:dyDescent="0.3">
      <c r="B34747" s="211" t="str">
        <f t="shared" si="1086"/>
        <v/>
      </c>
      <c r="D34747" s="213" t="str">
        <f t="shared" si="1087"/>
        <v/>
      </c>
    </row>
    <row r="34748" spans="2:4" x14ac:dyDescent="0.3">
      <c r="B34748" s="211" t="str">
        <f t="shared" si="1086"/>
        <v/>
      </c>
      <c r="D34748" s="213" t="str">
        <f t="shared" si="1087"/>
        <v/>
      </c>
    </row>
    <row r="34749" spans="2:4" x14ac:dyDescent="0.3">
      <c r="B34749" s="211" t="str">
        <f t="shared" si="1086"/>
        <v/>
      </c>
      <c r="D34749" s="213" t="str">
        <f t="shared" si="1087"/>
        <v/>
      </c>
    </row>
    <row r="34750" spans="2:4" x14ac:dyDescent="0.3">
      <c r="B34750" s="211" t="str">
        <f t="shared" si="1086"/>
        <v/>
      </c>
      <c r="D34750" s="213" t="str">
        <f t="shared" si="1087"/>
        <v/>
      </c>
    </row>
    <row r="34751" spans="2:4" x14ac:dyDescent="0.3">
      <c r="B34751" s="211" t="str">
        <f t="shared" si="1086"/>
        <v/>
      </c>
      <c r="D34751" s="213" t="str">
        <f t="shared" si="1087"/>
        <v/>
      </c>
    </row>
    <row r="34752" spans="2:4" x14ac:dyDescent="0.3">
      <c r="B34752" s="211" t="str">
        <f t="shared" si="1086"/>
        <v/>
      </c>
      <c r="D34752" s="213" t="str">
        <f t="shared" si="1087"/>
        <v/>
      </c>
    </row>
    <row r="34753" spans="2:4" x14ac:dyDescent="0.3">
      <c r="B34753" s="211" t="str">
        <f t="shared" si="1086"/>
        <v/>
      </c>
      <c r="D34753" s="213" t="str">
        <f t="shared" si="1087"/>
        <v/>
      </c>
    </row>
    <row r="34754" spans="2:4" x14ac:dyDescent="0.3">
      <c r="B34754" s="211" t="str">
        <f t="shared" si="1086"/>
        <v/>
      </c>
      <c r="D34754" s="213" t="str">
        <f t="shared" si="1087"/>
        <v/>
      </c>
    </row>
    <row r="34755" spans="2:4" x14ac:dyDescent="0.3">
      <c r="B34755" s="211" t="str">
        <f t="shared" si="1086"/>
        <v/>
      </c>
      <c r="D34755" s="213" t="str">
        <f t="shared" si="1087"/>
        <v/>
      </c>
    </row>
    <row r="34756" spans="2:4" x14ac:dyDescent="0.3">
      <c r="B34756" s="211" t="str">
        <f t="shared" si="1086"/>
        <v/>
      </c>
      <c r="D34756" s="213" t="str">
        <f t="shared" si="1087"/>
        <v/>
      </c>
    </row>
    <row r="34757" spans="2:4" x14ac:dyDescent="0.3">
      <c r="B34757" s="211" t="str">
        <f t="shared" si="1086"/>
        <v/>
      </c>
      <c r="D34757" s="213" t="str">
        <f t="shared" si="1087"/>
        <v/>
      </c>
    </row>
    <row r="34758" spans="2:4" x14ac:dyDescent="0.3">
      <c r="B34758" s="211" t="str">
        <f t="shared" ref="B34758:B34821" si="1088">IF(NOT(ISBLANK(A34758)),INT(($B$2-A34758)/365.25),"")</f>
        <v/>
      </c>
      <c r="D34758" s="213" t="str">
        <f t="shared" ref="D34758:D34821" si="1089">_xlfn.IFNA(VLOOKUP(B34758,AgeGroups,2,TRUE),"")</f>
        <v/>
      </c>
    </row>
    <row r="34759" spans="2:4" x14ac:dyDescent="0.3">
      <c r="B34759" s="211" t="str">
        <f t="shared" si="1088"/>
        <v/>
      </c>
      <c r="D34759" s="213" t="str">
        <f t="shared" si="1089"/>
        <v/>
      </c>
    </row>
    <row r="34760" spans="2:4" x14ac:dyDescent="0.3">
      <c r="B34760" s="211" t="str">
        <f t="shared" si="1088"/>
        <v/>
      </c>
      <c r="D34760" s="213" t="str">
        <f t="shared" si="1089"/>
        <v/>
      </c>
    </row>
    <row r="34761" spans="2:4" x14ac:dyDescent="0.3">
      <c r="B34761" s="211" t="str">
        <f t="shared" si="1088"/>
        <v/>
      </c>
      <c r="D34761" s="213" t="str">
        <f t="shared" si="1089"/>
        <v/>
      </c>
    </row>
    <row r="34762" spans="2:4" x14ac:dyDescent="0.3">
      <c r="B34762" s="211" t="str">
        <f t="shared" si="1088"/>
        <v/>
      </c>
      <c r="D34762" s="213" t="str">
        <f t="shared" si="1089"/>
        <v/>
      </c>
    </row>
    <row r="34763" spans="2:4" x14ac:dyDescent="0.3">
      <c r="B34763" s="211" t="str">
        <f t="shared" si="1088"/>
        <v/>
      </c>
      <c r="D34763" s="213" t="str">
        <f t="shared" si="1089"/>
        <v/>
      </c>
    </row>
    <row r="34764" spans="2:4" x14ac:dyDescent="0.3">
      <c r="B34764" s="211" t="str">
        <f t="shared" si="1088"/>
        <v/>
      </c>
      <c r="D34764" s="213" t="str">
        <f t="shared" si="1089"/>
        <v/>
      </c>
    </row>
    <row r="34765" spans="2:4" x14ac:dyDescent="0.3">
      <c r="B34765" s="211" t="str">
        <f t="shared" si="1088"/>
        <v/>
      </c>
      <c r="D34765" s="213" t="str">
        <f t="shared" si="1089"/>
        <v/>
      </c>
    </row>
    <row r="34766" spans="2:4" x14ac:dyDescent="0.3">
      <c r="B34766" s="211" t="str">
        <f t="shared" si="1088"/>
        <v/>
      </c>
      <c r="D34766" s="213" t="str">
        <f t="shared" si="1089"/>
        <v/>
      </c>
    </row>
    <row r="34767" spans="2:4" x14ac:dyDescent="0.3">
      <c r="B34767" s="211" t="str">
        <f t="shared" si="1088"/>
        <v/>
      </c>
      <c r="D34767" s="213" t="str">
        <f t="shared" si="1089"/>
        <v/>
      </c>
    </row>
    <row r="34768" spans="2:4" x14ac:dyDescent="0.3">
      <c r="B34768" s="211" t="str">
        <f t="shared" si="1088"/>
        <v/>
      </c>
      <c r="D34768" s="213" t="str">
        <f t="shared" si="1089"/>
        <v/>
      </c>
    </row>
    <row r="34769" spans="2:4" x14ac:dyDescent="0.3">
      <c r="B34769" s="211" t="str">
        <f t="shared" si="1088"/>
        <v/>
      </c>
      <c r="D34769" s="213" t="str">
        <f t="shared" si="1089"/>
        <v/>
      </c>
    </row>
    <row r="34770" spans="2:4" x14ac:dyDescent="0.3">
      <c r="B34770" s="211" t="str">
        <f t="shared" si="1088"/>
        <v/>
      </c>
      <c r="D34770" s="213" t="str">
        <f t="shared" si="1089"/>
        <v/>
      </c>
    </row>
    <row r="34771" spans="2:4" x14ac:dyDescent="0.3">
      <c r="B34771" s="211" t="str">
        <f t="shared" si="1088"/>
        <v/>
      </c>
      <c r="D34771" s="213" t="str">
        <f t="shared" si="1089"/>
        <v/>
      </c>
    </row>
    <row r="34772" spans="2:4" x14ac:dyDescent="0.3">
      <c r="B34772" s="211" t="str">
        <f t="shared" si="1088"/>
        <v/>
      </c>
      <c r="D34772" s="213" t="str">
        <f t="shared" si="1089"/>
        <v/>
      </c>
    </row>
    <row r="34773" spans="2:4" x14ac:dyDescent="0.3">
      <c r="B34773" s="211" t="str">
        <f t="shared" si="1088"/>
        <v/>
      </c>
      <c r="D34773" s="213" t="str">
        <f t="shared" si="1089"/>
        <v/>
      </c>
    </row>
    <row r="34774" spans="2:4" x14ac:dyDescent="0.3">
      <c r="B34774" s="211" t="str">
        <f t="shared" si="1088"/>
        <v/>
      </c>
      <c r="D34774" s="213" t="str">
        <f t="shared" si="1089"/>
        <v/>
      </c>
    </row>
    <row r="34775" spans="2:4" x14ac:dyDescent="0.3">
      <c r="B34775" s="211" t="str">
        <f t="shared" si="1088"/>
        <v/>
      </c>
      <c r="D34775" s="213" t="str">
        <f t="shared" si="1089"/>
        <v/>
      </c>
    </row>
    <row r="34776" spans="2:4" x14ac:dyDescent="0.3">
      <c r="B34776" s="211" t="str">
        <f t="shared" si="1088"/>
        <v/>
      </c>
      <c r="D34776" s="213" t="str">
        <f t="shared" si="1089"/>
        <v/>
      </c>
    </row>
    <row r="34777" spans="2:4" x14ac:dyDescent="0.3">
      <c r="B34777" s="211" t="str">
        <f t="shared" si="1088"/>
        <v/>
      </c>
      <c r="D34777" s="213" t="str">
        <f t="shared" si="1089"/>
        <v/>
      </c>
    </row>
    <row r="34778" spans="2:4" x14ac:dyDescent="0.3">
      <c r="B34778" s="211" t="str">
        <f t="shared" si="1088"/>
        <v/>
      </c>
      <c r="D34778" s="213" t="str">
        <f t="shared" si="1089"/>
        <v/>
      </c>
    </row>
    <row r="34779" spans="2:4" x14ac:dyDescent="0.3">
      <c r="B34779" s="211" t="str">
        <f t="shared" si="1088"/>
        <v/>
      </c>
      <c r="D34779" s="213" t="str">
        <f t="shared" si="1089"/>
        <v/>
      </c>
    </row>
    <row r="34780" spans="2:4" x14ac:dyDescent="0.3">
      <c r="B34780" s="211" t="str">
        <f t="shared" si="1088"/>
        <v/>
      </c>
      <c r="D34780" s="213" t="str">
        <f t="shared" si="1089"/>
        <v/>
      </c>
    </row>
    <row r="34781" spans="2:4" x14ac:dyDescent="0.3">
      <c r="B34781" s="211" t="str">
        <f t="shared" si="1088"/>
        <v/>
      </c>
      <c r="D34781" s="213" t="str">
        <f t="shared" si="1089"/>
        <v/>
      </c>
    </row>
    <row r="34782" spans="2:4" x14ac:dyDescent="0.3">
      <c r="B34782" s="211" t="str">
        <f t="shared" si="1088"/>
        <v/>
      </c>
      <c r="D34782" s="213" t="str">
        <f t="shared" si="1089"/>
        <v/>
      </c>
    </row>
    <row r="34783" spans="2:4" x14ac:dyDescent="0.3">
      <c r="B34783" s="211" t="str">
        <f t="shared" si="1088"/>
        <v/>
      </c>
      <c r="D34783" s="213" t="str">
        <f t="shared" si="1089"/>
        <v/>
      </c>
    </row>
    <row r="34784" spans="2:4" x14ac:dyDescent="0.3">
      <c r="B34784" s="211" t="str">
        <f t="shared" si="1088"/>
        <v/>
      </c>
      <c r="D34784" s="213" t="str">
        <f t="shared" si="1089"/>
        <v/>
      </c>
    </row>
    <row r="34785" spans="2:4" x14ac:dyDescent="0.3">
      <c r="B34785" s="211" t="str">
        <f t="shared" si="1088"/>
        <v/>
      </c>
      <c r="D34785" s="213" t="str">
        <f t="shared" si="1089"/>
        <v/>
      </c>
    </row>
    <row r="34786" spans="2:4" x14ac:dyDescent="0.3">
      <c r="B34786" s="211" t="str">
        <f t="shared" si="1088"/>
        <v/>
      </c>
      <c r="D34786" s="213" t="str">
        <f t="shared" si="1089"/>
        <v/>
      </c>
    </row>
    <row r="34787" spans="2:4" x14ac:dyDescent="0.3">
      <c r="B34787" s="211" t="str">
        <f t="shared" si="1088"/>
        <v/>
      </c>
      <c r="D34787" s="213" t="str">
        <f t="shared" si="1089"/>
        <v/>
      </c>
    </row>
    <row r="34788" spans="2:4" x14ac:dyDescent="0.3">
      <c r="B34788" s="211" t="str">
        <f t="shared" si="1088"/>
        <v/>
      </c>
      <c r="D34788" s="213" t="str">
        <f t="shared" si="1089"/>
        <v/>
      </c>
    </row>
    <row r="34789" spans="2:4" x14ac:dyDescent="0.3">
      <c r="B34789" s="211" t="str">
        <f t="shared" si="1088"/>
        <v/>
      </c>
      <c r="D34789" s="213" t="str">
        <f t="shared" si="1089"/>
        <v/>
      </c>
    </row>
    <row r="34790" spans="2:4" x14ac:dyDescent="0.3">
      <c r="B34790" s="211" t="str">
        <f t="shared" si="1088"/>
        <v/>
      </c>
      <c r="D34790" s="213" t="str">
        <f t="shared" si="1089"/>
        <v/>
      </c>
    </row>
    <row r="34791" spans="2:4" x14ac:dyDescent="0.3">
      <c r="B34791" s="211" t="str">
        <f t="shared" si="1088"/>
        <v/>
      </c>
      <c r="D34791" s="213" t="str">
        <f t="shared" si="1089"/>
        <v/>
      </c>
    </row>
    <row r="34792" spans="2:4" x14ac:dyDescent="0.3">
      <c r="B34792" s="211" t="str">
        <f t="shared" si="1088"/>
        <v/>
      </c>
      <c r="D34792" s="213" t="str">
        <f t="shared" si="1089"/>
        <v/>
      </c>
    </row>
    <row r="34793" spans="2:4" x14ac:dyDescent="0.3">
      <c r="B34793" s="211" t="str">
        <f t="shared" si="1088"/>
        <v/>
      </c>
      <c r="D34793" s="213" t="str">
        <f t="shared" si="1089"/>
        <v/>
      </c>
    </row>
    <row r="34794" spans="2:4" x14ac:dyDescent="0.3">
      <c r="B34794" s="211" t="str">
        <f t="shared" si="1088"/>
        <v/>
      </c>
      <c r="D34794" s="213" t="str">
        <f t="shared" si="1089"/>
        <v/>
      </c>
    </row>
    <row r="34795" spans="2:4" x14ac:dyDescent="0.3">
      <c r="B34795" s="211" t="str">
        <f t="shared" si="1088"/>
        <v/>
      </c>
      <c r="D34795" s="213" t="str">
        <f t="shared" si="1089"/>
        <v/>
      </c>
    </row>
    <row r="34796" spans="2:4" x14ac:dyDescent="0.3">
      <c r="B34796" s="211" t="str">
        <f t="shared" si="1088"/>
        <v/>
      </c>
      <c r="D34796" s="213" t="str">
        <f t="shared" si="1089"/>
        <v/>
      </c>
    </row>
    <row r="34797" spans="2:4" x14ac:dyDescent="0.3">
      <c r="B34797" s="211" t="str">
        <f t="shared" si="1088"/>
        <v/>
      </c>
      <c r="D34797" s="213" t="str">
        <f t="shared" si="1089"/>
        <v/>
      </c>
    </row>
    <row r="34798" spans="2:4" x14ac:dyDescent="0.3">
      <c r="B34798" s="211" t="str">
        <f t="shared" si="1088"/>
        <v/>
      </c>
      <c r="D34798" s="213" t="str">
        <f t="shared" si="1089"/>
        <v/>
      </c>
    </row>
    <row r="34799" spans="2:4" x14ac:dyDescent="0.3">
      <c r="B34799" s="211" t="str">
        <f t="shared" si="1088"/>
        <v/>
      </c>
      <c r="D34799" s="213" t="str">
        <f t="shared" si="1089"/>
        <v/>
      </c>
    </row>
    <row r="34800" spans="2:4" x14ac:dyDescent="0.3">
      <c r="B34800" s="211" t="str">
        <f t="shared" si="1088"/>
        <v/>
      </c>
      <c r="D34800" s="213" t="str">
        <f t="shared" si="1089"/>
        <v/>
      </c>
    </row>
    <row r="34801" spans="2:4" x14ac:dyDescent="0.3">
      <c r="B34801" s="211" t="str">
        <f t="shared" si="1088"/>
        <v/>
      </c>
      <c r="D34801" s="213" t="str">
        <f t="shared" si="1089"/>
        <v/>
      </c>
    </row>
    <row r="34802" spans="2:4" x14ac:dyDescent="0.3">
      <c r="B34802" s="211" t="str">
        <f t="shared" si="1088"/>
        <v/>
      </c>
      <c r="D34802" s="213" t="str">
        <f t="shared" si="1089"/>
        <v/>
      </c>
    </row>
    <row r="34803" spans="2:4" x14ac:dyDescent="0.3">
      <c r="B34803" s="211" t="str">
        <f t="shared" si="1088"/>
        <v/>
      </c>
      <c r="D34803" s="213" t="str">
        <f t="shared" si="1089"/>
        <v/>
      </c>
    </row>
    <row r="34804" spans="2:4" x14ac:dyDescent="0.3">
      <c r="B34804" s="211" t="str">
        <f t="shared" si="1088"/>
        <v/>
      </c>
      <c r="D34804" s="213" t="str">
        <f t="shared" si="1089"/>
        <v/>
      </c>
    </row>
    <row r="34805" spans="2:4" x14ac:dyDescent="0.3">
      <c r="B34805" s="211" t="str">
        <f t="shared" si="1088"/>
        <v/>
      </c>
      <c r="D34805" s="213" t="str">
        <f t="shared" si="1089"/>
        <v/>
      </c>
    </row>
    <row r="34806" spans="2:4" x14ac:dyDescent="0.3">
      <c r="B34806" s="211" t="str">
        <f t="shared" si="1088"/>
        <v/>
      </c>
      <c r="D34806" s="213" t="str">
        <f t="shared" si="1089"/>
        <v/>
      </c>
    </row>
    <row r="34807" spans="2:4" x14ac:dyDescent="0.3">
      <c r="B34807" s="211" t="str">
        <f t="shared" si="1088"/>
        <v/>
      </c>
      <c r="D34807" s="213" t="str">
        <f t="shared" si="1089"/>
        <v/>
      </c>
    </row>
    <row r="34808" spans="2:4" x14ac:dyDescent="0.3">
      <c r="B34808" s="211" t="str">
        <f t="shared" si="1088"/>
        <v/>
      </c>
      <c r="D34808" s="213" t="str">
        <f t="shared" si="1089"/>
        <v/>
      </c>
    </row>
    <row r="34809" spans="2:4" x14ac:dyDescent="0.3">
      <c r="B34809" s="211" t="str">
        <f t="shared" si="1088"/>
        <v/>
      </c>
      <c r="D34809" s="213" t="str">
        <f t="shared" si="1089"/>
        <v/>
      </c>
    </row>
    <row r="34810" spans="2:4" x14ac:dyDescent="0.3">
      <c r="B34810" s="211" t="str">
        <f t="shared" si="1088"/>
        <v/>
      </c>
      <c r="D34810" s="213" t="str">
        <f t="shared" si="1089"/>
        <v/>
      </c>
    </row>
    <row r="34811" spans="2:4" x14ac:dyDescent="0.3">
      <c r="B34811" s="211" t="str">
        <f t="shared" si="1088"/>
        <v/>
      </c>
      <c r="D34811" s="213" t="str">
        <f t="shared" si="1089"/>
        <v/>
      </c>
    </row>
    <row r="34812" spans="2:4" x14ac:dyDescent="0.3">
      <c r="B34812" s="211" t="str">
        <f t="shared" si="1088"/>
        <v/>
      </c>
      <c r="D34812" s="213" t="str">
        <f t="shared" si="1089"/>
        <v/>
      </c>
    </row>
    <row r="34813" spans="2:4" x14ac:dyDescent="0.3">
      <c r="B34813" s="211" t="str">
        <f t="shared" si="1088"/>
        <v/>
      </c>
      <c r="D34813" s="213" t="str">
        <f t="shared" si="1089"/>
        <v/>
      </c>
    </row>
    <row r="34814" spans="2:4" x14ac:dyDescent="0.3">
      <c r="B34814" s="211" t="str">
        <f t="shared" si="1088"/>
        <v/>
      </c>
      <c r="D34814" s="213" t="str">
        <f t="shared" si="1089"/>
        <v/>
      </c>
    </row>
    <row r="34815" spans="2:4" x14ac:dyDescent="0.3">
      <c r="B34815" s="211" t="str">
        <f t="shared" si="1088"/>
        <v/>
      </c>
      <c r="D34815" s="213" t="str">
        <f t="shared" si="1089"/>
        <v/>
      </c>
    </row>
    <row r="34816" spans="2:4" x14ac:dyDescent="0.3">
      <c r="B34816" s="211" t="str">
        <f t="shared" si="1088"/>
        <v/>
      </c>
      <c r="D34816" s="213" t="str">
        <f t="shared" si="1089"/>
        <v/>
      </c>
    </row>
    <row r="34817" spans="2:4" x14ac:dyDescent="0.3">
      <c r="B34817" s="211" t="str">
        <f t="shared" si="1088"/>
        <v/>
      </c>
      <c r="D34817" s="213" t="str">
        <f t="shared" si="1089"/>
        <v/>
      </c>
    </row>
    <row r="34818" spans="2:4" x14ac:dyDescent="0.3">
      <c r="B34818" s="211" t="str">
        <f t="shared" si="1088"/>
        <v/>
      </c>
      <c r="D34818" s="213" t="str">
        <f t="shared" si="1089"/>
        <v/>
      </c>
    </row>
    <row r="34819" spans="2:4" x14ac:dyDescent="0.3">
      <c r="B34819" s="211" t="str">
        <f t="shared" si="1088"/>
        <v/>
      </c>
      <c r="D34819" s="213" t="str">
        <f t="shared" si="1089"/>
        <v/>
      </c>
    </row>
    <row r="34820" spans="2:4" x14ac:dyDescent="0.3">
      <c r="B34820" s="211" t="str">
        <f t="shared" si="1088"/>
        <v/>
      </c>
      <c r="D34820" s="213" t="str">
        <f t="shared" si="1089"/>
        <v/>
      </c>
    </row>
    <row r="34821" spans="2:4" x14ac:dyDescent="0.3">
      <c r="B34821" s="211" t="str">
        <f t="shared" si="1088"/>
        <v/>
      </c>
      <c r="D34821" s="213" t="str">
        <f t="shared" si="1089"/>
        <v/>
      </c>
    </row>
    <row r="34822" spans="2:4" x14ac:dyDescent="0.3">
      <c r="B34822" s="211" t="str">
        <f t="shared" ref="B34822:B34885" si="1090">IF(NOT(ISBLANK(A34822)),INT(($B$2-A34822)/365.25),"")</f>
        <v/>
      </c>
      <c r="D34822" s="213" t="str">
        <f t="shared" ref="D34822:D34885" si="1091">_xlfn.IFNA(VLOOKUP(B34822,AgeGroups,2,TRUE),"")</f>
        <v/>
      </c>
    </row>
    <row r="34823" spans="2:4" x14ac:dyDescent="0.3">
      <c r="B34823" s="211" t="str">
        <f t="shared" si="1090"/>
        <v/>
      </c>
      <c r="D34823" s="213" t="str">
        <f t="shared" si="1091"/>
        <v/>
      </c>
    </row>
    <row r="34824" spans="2:4" x14ac:dyDescent="0.3">
      <c r="B34824" s="211" t="str">
        <f t="shared" si="1090"/>
        <v/>
      </c>
      <c r="D34824" s="213" t="str">
        <f t="shared" si="1091"/>
        <v/>
      </c>
    </row>
    <row r="34825" spans="2:4" x14ac:dyDescent="0.3">
      <c r="B34825" s="211" t="str">
        <f t="shared" si="1090"/>
        <v/>
      </c>
      <c r="D34825" s="213" t="str">
        <f t="shared" si="1091"/>
        <v/>
      </c>
    </row>
    <row r="34826" spans="2:4" x14ac:dyDescent="0.3">
      <c r="B34826" s="211" t="str">
        <f t="shared" si="1090"/>
        <v/>
      </c>
      <c r="D34826" s="213" t="str">
        <f t="shared" si="1091"/>
        <v/>
      </c>
    </row>
    <row r="34827" spans="2:4" x14ac:dyDescent="0.3">
      <c r="B34827" s="211" t="str">
        <f t="shared" si="1090"/>
        <v/>
      </c>
      <c r="D34827" s="213" t="str">
        <f t="shared" si="1091"/>
        <v/>
      </c>
    </row>
    <row r="34828" spans="2:4" x14ac:dyDescent="0.3">
      <c r="B34828" s="211" t="str">
        <f t="shared" si="1090"/>
        <v/>
      </c>
      <c r="D34828" s="213" t="str">
        <f t="shared" si="1091"/>
        <v/>
      </c>
    </row>
    <row r="34829" spans="2:4" x14ac:dyDescent="0.3">
      <c r="B34829" s="211" t="str">
        <f t="shared" si="1090"/>
        <v/>
      </c>
      <c r="D34829" s="213" t="str">
        <f t="shared" si="1091"/>
        <v/>
      </c>
    </row>
    <row r="34830" spans="2:4" x14ac:dyDescent="0.3">
      <c r="B34830" s="211" t="str">
        <f t="shared" si="1090"/>
        <v/>
      </c>
      <c r="D34830" s="213" t="str">
        <f t="shared" si="1091"/>
        <v/>
      </c>
    </row>
    <row r="34831" spans="2:4" x14ac:dyDescent="0.3">
      <c r="B34831" s="211" t="str">
        <f t="shared" si="1090"/>
        <v/>
      </c>
      <c r="D34831" s="213" t="str">
        <f t="shared" si="1091"/>
        <v/>
      </c>
    </row>
    <row r="34832" spans="2:4" x14ac:dyDescent="0.3">
      <c r="B34832" s="211" t="str">
        <f t="shared" si="1090"/>
        <v/>
      </c>
      <c r="D34832" s="213" t="str">
        <f t="shared" si="1091"/>
        <v/>
      </c>
    </row>
    <row r="34833" spans="2:4" x14ac:dyDescent="0.3">
      <c r="B34833" s="211" t="str">
        <f t="shared" si="1090"/>
        <v/>
      </c>
      <c r="D34833" s="213" t="str">
        <f t="shared" si="1091"/>
        <v/>
      </c>
    </row>
    <row r="34834" spans="2:4" x14ac:dyDescent="0.3">
      <c r="B34834" s="211" t="str">
        <f t="shared" si="1090"/>
        <v/>
      </c>
      <c r="D34834" s="213" t="str">
        <f t="shared" si="1091"/>
        <v/>
      </c>
    </row>
    <row r="34835" spans="2:4" x14ac:dyDescent="0.3">
      <c r="B34835" s="211" t="str">
        <f t="shared" si="1090"/>
        <v/>
      </c>
      <c r="D34835" s="213" t="str">
        <f t="shared" si="1091"/>
        <v/>
      </c>
    </row>
    <row r="34836" spans="2:4" x14ac:dyDescent="0.3">
      <c r="B34836" s="211" t="str">
        <f t="shared" si="1090"/>
        <v/>
      </c>
      <c r="D34836" s="213" t="str">
        <f t="shared" si="1091"/>
        <v/>
      </c>
    </row>
    <row r="34837" spans="2:4" x14ac:dyDescent="0.3">
      <c r="B34837" s="211" t="str">
        <f t="shared" si="1090"/>
        <v/>
      </c>
      <c r="D34837" s="213" t="str">
        <f t="shared" si="1091"/>
        <v/>
      </c>
    </row>
    <row r="34838" spans="2:4" x14ac:dyDescent="0.3">
      <c r="B34838" s="211" t="str">
        <f t="shared" si="1090"/>
        <v/>
      </c>
      <c r="D34838" s="213" t="str">
        <f t="shared" si="1091"/>
        <v/>
      </c>
    </row>
    <row r="34839" spans="2:4" x14ac:dyDescent="0.3">
      <c r="B34839" s="211" t="str">
        <f t="shared" si="1090"/>
        <v/>
      </c>
      <c r="D34839" s="213" t="str">
        <f t="shared" si="1091"/>
        <v/>
      </c>
    </row>
    <row r="34840" spans="2:4" x14ac:dyDescent="0.3">
      <c r="B34840" s="211" t="str">
        <f t="shared" si="1090"/>
        <v/>
      </c>
      <c r="D34840" s="213" t="str">
        <f t="shared" si="1091"/>
        <v/>
      </c>
    </row>
    <row r="34841" spans="2:4" x14ac:dyDescent="0.3">
      <c r="B34841" s="211" t="str">
        <f t="shared" si="1090"/>
        <v/>
      </c>
      <c r="D34841" s="213" t="str">
        <f t="shared" si="1091"/>
        <v/>
      </c>
    </row>
    <row r="34842" spans="2:4" x14ac:dyDescent="0.3">
      <c r="B34842" s="211" t="str">
        <f t="shared" si="1090"/>
        <v/>
      </c>
      <c r="D34842" s="213" t="str">
        <f t="shared" si="1091"/>
        <v/>
      </c>
    </row>
    <row r="34843" spans="2:4" x14ac:dyDescent="0.3">
      <c r="B34843" s="211" t="str">
        <f t="shared" si="1090"/>
        <v/>
      </c>
      <c r="D34843" s="213" t="str">
        <f t="shared" si="1091"/>
        <v/>
      </c>
    </row>
    <row r="34844" spans="2:4" x14ac:dyDescent="0.3">
      <c r="B34844" s="211" t="str">
        <f t="shared" si="1090"/>
        <v/>
      </c>
      <c r="D34844" s="213" t="str">
        <f t="shared" si="1091"/>
        <v/>
      </c>
    </row>
    <row r="34845" spans="2:4" x14ac:dyDescent="0.3">
      <c r="B34845" s="211" t="str">
        <f t="shared" si="1090"/>
        <v/>
      </c>
      <c r="D34845" s="213" t="str">
        <f t="shared" si="1091"/>
        <v/>
      </c>
    </row>
    <row r="34846" spans="2:4" x14ac:dyDescent="0.3">
      <c r="B34846" s="211" t="str">
        <f t="shared" si="1090"/>
        <v/>
      </c>
      <c r="D34846" s="213" t="str">
        <f t="shared" si="1091"/>
        <v/>
      </c>
    </row>
    <row r="34847" spans="2:4" x14ac:dyDescent="0.3">
      <c r="B34847" s="211" t="str">
        <f t="shared" si="1090"/>
        <v/>
      </c>
      <c r="D34847" s="213" t="str">
        <f t="shared" si="1091"/>
        <v/>
      </c>
    </row>
    <row r="34848" spans="2:4" x14ac:dyDescent="0.3">
      <c r="B34848" s="211" t="str">
        <f t="shared" si="1090"/>
        <v/>
      </c>
      <c r="D34848" s="213" t="str">
        <f t="shared" si="1091"/>
        <v/>
      </c>
    </row>
    <row r="34849" spans="2:4" x14ac:dyDescent="0.3">
      <c r="B34849" s="211" t="str">
        <f t="shared" si="1090"/>
        <v/>
      </c>
      <c r="D34849" s="213" t="str">
        <f t="shared" si="1091"/>
        <v/>
      </c>
    </row>
    <row r="34850" spans="2:4" x14ac:dyDescent="0.3">
      <c r="B34850" s="211" t="str">
        <f t="shared" si="1090"/>
        <v/>
      </c>
      <c r="D34850" s="213" t="str">
        <f t="shared" si="1091"/>
        <v/>
      </c>
    </row>
    <row r="34851" spans="2:4" x14ac:dyDescent="0.3">
      <c r="B34851" s="211" t="str">
        <f t="shared" si="1090"/>
        <v/>
      </c>
      <c r="D34851" s="213" t="str">
        <f t="shared" si="1091"/>
        <v/>
      </c>
    </row>
    <row r="34852" spans="2:4" x14ac:dyDescent="0.3">
      <c r="B34852" s="211" t="str">
        <f t="shared" si="1090"/>
        <v/>
      </c>
      <c r="D34852" s="213" t="str">
        <f t="shared" si="1091"/>
        <v/>
      </c>
    </row>
    <row r="34853" spans="2:4" x14ac:dyDescent="0.3">
      <c r="B34853" s="211" t="str">
        <f t="shared" si="1090"/>
        <v/>
      </c>
      <c r="D34853" s="213" t="str">
        <f t="shared" si="1091"/>
        <v/>
      </c>
    </row>
    <row r="34854" spans="2:4" x14ac:dyDescent="0.3">
      <c r="B34854" s="211" t="str">
        <f t="shared" si="1090"/>
        <v/>
      </c>
      <c r="D34854" s="213" t="str">
        <f t="shared" si="1091"/>
        <v/>
      </c>
    </row>
    <row r="34855" spans="2:4" x14ac:dyDescent="0.3">
      <c r="B34855" s="211" t="str">
        <f t="shared" si="1090"/>
        <v/>
      </c>
      <c r="D34855" s="213" t="str">
        <f t="shared" si="1091"/>
        <v/>
      </c>
    </row>
    <row r="34856" spans="2:4" x14ac:dyDescent="0.3">
      <c r="B34856" s="211" t="str">
        <f t="shared" si="1090"/>
        <v/>
      </c>
      <c r="D34856" s="213" t="str">
        <f t="shared" si="1091"/>
        <v/>
      </c>
    </row>
    <row r="34857" spans="2:4" x14ac:dyDescent="0.3">
      <c r="B34857" s="211" t="str">
        <f t="shared" si="1090"/>
        <v/>
      </c>
      <c r="D34857" s="213" t="str">
        <f t="shared" si="1091"/>
        <v/>
      </c>
    </row>
    <row r="34858" spans="2:4" x14ac:dyDescent="0.3">
      <c r="B34858" s="211" t="str">
        <f t="shared" si="1090"/>
        <v/>
      </c>
      <c r="D34858" s="213" t="str">
        <f t="shared" si="1091"/>
        <v/>
      </c>
    </row>
    <row r="34859" spans="2:4" x14ac:dyDescent="0.3">
      <c r="B34859" s="211" t="str">
        <f t="shared" si="1090"/>
        <v/>
      </c>
      <c r="D34859" s="213" t="str">
        <f t="shared" si="1091"/>
        <v/>
      </c>
    </row>
    <row r="34860" spans="2:4" x14ac:dyDescent="0.3">
      <c r="B34860" s="211" t="str">
        <f t="shared" si="1090"/>
        <v/>
      </c>
      <c r="D34860" s="213" t="str">
        <f t="shared" si="1091"/>
        <v/>
      </c>
    </row>
    <row r="34861" spans="2:4" x14ac:dyDescent="0.3">
      <c r="B34861" s="211" t="str">
        <f t="shared" si="1090"/>
        <v/>
      </c>
      <c r="D34861" s="213" t="str">
        <f t="shared" si="1091"/>
        <v/>
      </c>
    </row>
    <row r="34862" spans="2:4" x14ac:dyDescent="0.3">
      <c r="B34862" s="211" t="str">
        <f t="shared" si="1090"/>
        <v/>
      </c>
      <c r="D34862" s="213" t="str">
        <f t="shared" si="1091"/>
        <v/>
      </c>
    </row>
    <row r="34863" spans="2:4" x14ac:dyDescent="0.3">
      <c r="B34863" s="211" t="str">
        <f t="shared" si="1090"/>
        <v/>
      </c>
      <c r="D34863" s="213" t="str">
        <f t="shared" si="1091"/>
        <v/>
      </c>
    </row>
    <row r="34864" spans="2:4" x14ac:dyDescent="0.3">
      <c r="B34864" s="211" t="str">
        <f t="shared" si="1090"/>
        <v/>
      </c>
      <c r="D34864" s="213" t="str">
        <f t="shared" si="1091"/>
        <v/>
      </c>
    </row>
    <row r="34865" spans="2:4" x14ac:dyDescent="0.3">
      <c r="B34865" s="211" t="str">
        <f t="shared" si="1090"/>
        <v/>
      </c>
      <c r="D34865" s="213" t="str">
        <f t="shared" si="1091"/>
        <v/>
      </c>
    </row>
    <row r="34866" spans="2:4" x14ac:dyDescent="0.3">
      <c r="B34866" s="211" t="str">
        <f t="shared" si="1090"/>
        <v/>
      </c>
      <c r="D34866" s="213" t="str">
        <f t="shared" si="1091"/>
        <v/>
      </c>
    </row>
    <row r="34867" spans="2:4" x14ac:dyDescent="0.3">
      <c r="B34867" s="211" t="str">
        <f t="shared" si="1090"/>
        <v/>
      </c>
      <c r="D34867" s="213" t="str">
        <f t="shared" si="1091"/>
        <v/>
      </c>
    </row>
    <row r="34868" spans="2:4" x14ac:dyDescent="0.3">
      <c r="B34868" s="211" t="str">
        <f t="shared" si="1090"/>
        <v/>
      </c>
      <c r="D34868" s="213" t="str">
        <f t="shared" si="1091"/>
        <v/>
      </c>
    </row>
    <row r="34869" spans="2:4" x14ac:dyDescent="0.3">
      <c r="B34869" s="211" t="str">
        <f t="shared" si="1090"/>
        <v/>
      </c>
      <c r="D34869" s="213" t="str">
        <f t="shared" si="1091"/>
        <v/>
      </c>
    </row>
    <row r="34870" spans="2:4" x14ac:dyDescent="0.3">
      <c r="B34870" s="211" t="str">
        <f t="shared" si="1090"/>
        <v/>
      </c>
      <c r="D34870" s="213" t="str">
        <f t="shared" si="1091"/>
        <v/>
      </c>
    </row>
    <row r="34871" spans="2:4" x14ac:dyDescent="0.3">
      <c r="B34871" s="211" t="str">
        <f t="shared" si="1090"/>
        <v/>
      </c>
      <c r="D34871" s="213" t="str">
        <f t="shared" si="1091"/>
        <v/>
      </c>
    </row>
    <row r="34872" spans="2:4" x14ac:dyDescent="0.3">
      <c r="B34872" s="211" t="str">
        <f t="shared" si="1090"/>
        <v/>
      </c>
      <c r="D34872" s="213" t="str">
        <f t="shared" si="1091"/>
        <v/>
      </c>
    </row>
    <row r="34873" spans="2:4" x14ac:dyDescent="0.3">
      <c r="B34873" s="211" t="str">
        <f t="shared" si="1090"/>
        <v/>
      </c>
      <c r="D34873" s="213" t="str">
        <f t="shared" si="1091"/>
        <v/>
      </c>
    </row>
    <row r="34874" spans="2:4" x14ac:dyDescent="0.3">
      <c r="B34874" s="211" t="str">
        <f t="shared" si="1090"/>
        <v/>
      </c>
      <c r="D34874" s="213" t="str">
        <f t="shared" si="1091"/>
        <v/>
      </c>
    </row>
    <row r="34875" spans="2:4" x14ac:dyDescent="0.3">
      <c r="B34875" s="211" t="str">
        <f t="shared" si="1090"/>
        <v/>
      </c>
      <c r="D34875" s="213" t="str">
        <f t="shared" si="1091"/>
        <v/>
      </c>
    </row>
    <row r="34876" spans="2:4" x14ac:dyDescent="0.3">
      <c r="B34876" s="211" t="str">
        <f t="shared" si="1090"/>
        <v/>
      </c>
      <c r="D34876" s="213" t="str">
        <f t="shared" si="1091"/>
        <v/>
      </c>
    </row>
    <row r="34877" spans="2:4" x14ac:dyDescent="0.3">
      <c r="B34877" s="211" t="str">
        <f t="shared" si="1090"/>
        <v/>
      </c>
      <c r="D34877" s="213" t="str">
        <f t="shared" si="1091"/>
        <v/>
      </c>
    </row>
    <row r="34878" spans="2:4" x14ac:dyDescent="0.3">
      <c r="B34878" s="211" t="str">
        <f t="shared" si="1090"/>
        <v/>
      </c>
      <c r="D34878" s="213" t="str">
        <f t="shared" si="1091"/>
        <v/>
      </c>
    </row>
    <row r="34879" spans="2:4" x14ac:dyDescent="0.3">
      <c r="B34879" s="211" t="str">
        <f t="shared" si="1090"/>
        <v/>
      </c>
      <c r="D34879" s="213" t="str">
        <f t="shared" si="1091"/>
        <v/>
      </c>
    </row>
    <row r="34880" spans="2:4" x14ac:dyDescent="0.3">
      <c r="B34880" s="211" t="str">
        <f t="shared" si="1090"/>
        <v/>
      </c>
      <c r="D34880" s="213" t="str">
        <f t="shared" si="1091"/>
        <v/>
      </c>
    </row>
    <row r="34881" spans="2:4" x14ac:dyDescent="0.3">
      <c r="B34881" s="211" t="str">
        <f t="shared" si="1090"/>
        <v/>
      </c>
      <c r="D34881" s="213" t="str">
        <f t="shared" si="1091"/>
        <v/>
      </c>
    </row>
    <row r="34882" spans="2:4" x14ac:dyDescent="0.3">
      <c r="B34882" s="211" t="str">
        <f t="shared" si="1090"/>
        <v/>
      </c>
      <c r="D34882" s="213" t="str">
        <f t="shared" si="1091"/>
        <v/>
      </c>
    </row>
    <row r="34883" spans="2:4" x14ac:dyDescent="0.3">
      <c r="B34883" s="211" t="str">
        <f t="shared" si="1090"/>
        <v/>
      </c>
      <c r="D34883" s="213" t="str">
        <f t="shared" si="1091"/>
        <v/>
      </c>
    </row>
    <row r="34884" spans="2:4" x14ac:dyDescent="0.3">
      <c r="B34884" s="211" t="str">
        <f t="shared" si="1090"/>
        <v/>
      </c>
      <c r="D34884" s="213" t="str">
        <f t="shared" si="1091"/>
        <v/>
      </c>
    </row>
    <row r="34885" spans="2:4" x14ac:dyDescent="0.3">
      <c r="B34885" s="211" t="str">
        <f t="shared" si="1090"/>
        <v/>
      </c>
      <c r="D34885" s="213" t="str">
        <f t="shared" si="1091"/>
        <v/>
      </c>
    </row>
    <row r="34886" spans="2:4" x14ac:dyDescent="0.3">
      <c r="B34886" s="211" t="str">
        <f t="shared" ref="B34886:B34949" si="1092">IF(NOT(ISBLANK(A34886)),INT(($B$2-A34886)/365.25),"")</f>
        <v/>
      </c>
      <c r="D34886" s="213" t="str">
        <f t="shared" ref="D34886:D34949" si="1093">_xlfn.IFNA(VLOOKUP(B34886,AgeGroups,2,TRUE),"")</f>
        <v/>
      </c>
    </row>
    <row r="34887" spans="2:4" x14ac:dyDescent="0.3">
      <c r="B34887" s="211" t="str">
        <f t="shared" si="1092"/>
        <v/>
      </c>
      <c r="D34887" s="213" t="str">
        <f t="shared" si="1093"/>
        <v/>
      </c>
    </row>
    <row r="34888" spans="2:4" x14ac:dyDescent="0.3">
      <c r="B34888" s="211" t="str">
        <f t="shared" si="1092"/>
        <v/>
      </c>
      <c r="D34888" s="213" t="str">
        <f t="shared" si="1093"/>
        <v/>
      </c>
    </row>
    <row r="34889" spans="2:4" x14ac:dyDescent="0.3">
      <c r="B34889" s="211" t="str">
        <f t="shared" si="1092"/>
        <v/>
      </c>
      <c r="D34889" s="213" t="str">
        <f t="shared" si="1093"/>
        <v/>
      </c>
    </row>
    <row r="34890" spans="2:4" x14ac:dyDescent="0.3">
      <c r="B34890" s="211" t="str">
        <f t="shared" si="1092"/>
        <v/>
      </c>
      <c r="D34890" s="213" t="str">
        <f t="shared" si="1093"/>
        <v/>
      </c>
    </row>
    <row r="34891" spans="2:4" x14ac:dyDescent="0.3">
      <c r="B34891" s="211" t="str">
        <f t="shared" si="1092"/>
        <v/>
      </c>
      <c r="D34891" s="213" t="str">
        <f t="shared" si="1093"/>
        <v/>
      </c>
    </row>
    <row r="34892" spans="2:4" x14ac:dyDescent="0.3">
      <c r="B34892" s="211" t="str">
        <f t="shared" si="1092"/>
        <v/>
      </c>
      <c r="D34892" s="213" t="str">
        <f t="shared" si="1093"/>
        <v/>
      </c>
    </row>
    <row r="34893" spans="2:4" x14ac:dyDescent="0.3">
      <c r="B34893" s="211" t="str">
        <f t="shared" si="1092"/>
        <v/>
      </c>
      <c r="D34893" s="213" t="str">
        <f t="shared" si="1093"/>
        <v/>
      </c>
    </row>
    <row r="34894" spans="2:4" x14ac:dyDescent="0.3">
      <c r="B34894" s="211" t="str">
        <f t="shared" si="1092"/>
        <v/>
      </c>
      <c r="D34894" s="213" t="str">
        <f t="shared" si="1093"/>
        <v/>
      </c>
    </row>
    <row r="34895" spans="2:4" x14ac:dyDescent="0.3">
      <c r="B34895" s="211" t="str">
        <f t="shared" si="1092"/>
        <v/>
      </c>
      <c r="D34895" s="213" t="str">
        <f t="shared" si="1093"/>
        <v/>
      </c>
    </row>
    <row r="34896" spans="2:4" x14ac:dyDescent="0.3">
      <c r="B34896" s="211" t="str">
        <f t="shared" si="1092"/>
        <v/>
      </c>
      <c r="D34896" s="213" t="str">
        <f t="shared" si="1093"/>
        <v/>
      </c>
    </row>
    <row r="34897" spans="2:4" x14ac:dyDescent="0.3">
      <c r="B34897" s="211" t="str">
        <f t="shared" si="1092"/>
        <v/>
      </c>
      <c r="D34897" s="213" t="str">
        <f t="shared" si="1093"/>
        <v/>
      </c>
    </row>
    <row r="34898" spans="2:4" x14ac:dyDescent="0.3">
      <c r="B34898" s="211" t="str">
        <f t="shared" si="1092"/>
        <v/>
      </c>
      <c r="D34898" s="213" t="str">
        <f t="shared" si="1093"/>
        <v/>
      </c>
    </row>
    <row r="34899" spans="2:4" x14ac:dyDescent="0.3">
      <c r="B34899" s="211" t="str">
        <f t="shared" si="1092"/>
        <v/>
      </c>
      <c r="D34899" s="213" t="str">
        <f t="shared" si="1093"/>
        <v/>
      </c>
    </row>
    <row r="34900" spans="2:4" x14ac:dyDescent="0.3">
      <c r="B34900" s="211" t="str">
        <f t="shared" si="1092"/>
        <v/>
      </c>
      <c r="D34900" s="213" t="str">
        <f t="shared" si="1093"/>
        <v/>
      </c>
    </row>
    <row r="34901" spans="2:4" x14ac:dyDescent="0.3">
      <c r="B34901" s="211" t="str">
        <f t="shared" si="1092"/>
        <v/>
      </c>
      <c r="D34901" s="213" t="str">
        <f t="shared" si="1093"/>
        <v/>
      </c>
    </row>
    <row r="34902" spans="2:4" x14ac:dyDescent="0.3">
      <c r="B34902" s="211" t="str">
        <f t="shared" si="1092"/>
        <v/>
      </c>
      <c r="D34902" s="213" t="str">
        <f t="shared" si="1093"/>
        <v/>
      </c>
    </row>
    <row r="34903" spans="2:4" x14ac:dyDescent="0.3">
      <c r="B34903" s="211" t="str">
        <f t="shared" si="1092"/>
        <v/>
      </c>
      <c r="D34903" s="213" t="str">
        <f t="shared" si="1093"/>
        <v/>
      </c>
    </row>
    <row r="34904" spans="2:4" x14ac:dyDescent="0.3">
      <c r="B34904" s="211" t="str">
        <f t="shared" si="1092"/>
        <v/>
      </c>
      <c r="D34904" s="213" t="str">
        <f t="shared" si="1093"/>
        <v/>
      </c>
    </row>
    <row r="34905" spans="2:4" x14ac:dyDescent="0.3">
      <c r="B34905" s="211" t="str">
        <f t="shared" si="1092"/>
        <v/>
      </c>
      <c r="D34905" s="213" t="str">
        <f t="shared" si="1093"/>
        <v/>
      </c>
    </row>
    <row r="34906" spans="2:4" x14ac:dyDescent="0.3">
      <c r="B34906" s="211" t="str">
        <f t="shared" si="1092"/>
        <v/>
      </c>
      <c r="D34906" s="213" t="str">
        <f t="shared" si="1093"/>
        <v/>
      </c>
    </row>
    <row r="34907" spans="2:4" x14ac:dyDescent="0.3">
      <c r="B34907" s="211" t="str">
        <f t="shared" si="1092"/>
        <v/>
      </c>
      <c r="D34907" s="213" t="str">
        <f t="shared" si="1093"/>
        <v/>
      </c>
    </row>
    <row r="34908" spans="2:4" x14ac:dyDescent="0.3">
      <c r="B34908" s="211" t="str">
        <f t="shared" si="1092"/>
        <v/>
      </c>
      <c r="D34908" s="213" t="str">
        <f t="shared" si="1093"/>
        <v/>
      </c>
    </row>
    <row r="34909" spans="2:4" x14ac:dyDescent="0.3">
      <c r="B34909" s="211" t="str">
        <f t="shared" si="1092"/>
        <v/>
      </c>
      <c r="D34909" s="213" t="str">
        <f t="shared" si="1093"/>
        <v/>
      </c>
    </row>
    <row r="34910" spans="2:4" x14ac:dyDescent="0.3">
      <c r="B34910" s="211" t="str">
        <f t="shared" si="1092"/>
        <v/>
      </c>
      <c r="D34910" s="213" t="str">
        <f t="shared" si="1093"/>
        <v/>
      </c>
    </row>
    <row r="34911" spans="2:4" x14ac:dyDescent="0.3">
      <c r="B34911" s="211" t="str">
        <f t="shared" si="1092"/>
        <v/>
      </c>
      <c r="D34911" s="213" t="str">
        <f t="shared" si="1093"/>
        <v/>
      </c>
    </row>
    <row r="34912" spans="2:4" x14ac:dyDescent="0.3">
      <c r="B34912" s="211" t="str">
        <f t="shared" si="1092"/>
        <v/>
      </c>
      <c r="D34912" s="213" t="str">
        <f t="shared" si="1093"/>
        <v/>
      </c>
    </row>
    <row r="34913" spans="2:4" x14ac:dyDescent="0.3">
      <c r="B34913" s="211" t="str">
        <f t="shared" si="1092"/>
        <v/>
      </c>
      <c r="D34913" s="213" t="str">
        <f t="shared" si="1093"/>
        <v/>
      </c>
    </row>
    <row r="34914" spans="2:4" x14ac:dyDescent="0.3">
      <c r="B34914" s="211" t="str">
        <f t="shared" si="1092"/>
        <v/>
      </c>
      <c r="D34914" s="213" t="str">
        <f t="shared" si="1093"/>
        <v/>
      </c>
    </row>
    <row r="34915" spans="2:4" x14ac:dyDescent="0.3">
      <c r="B34915" s="211" t="str">
        <f t="shared" si="1092"/>
        <v/>
      </c>
      <c r="D34915" s="213" t="str">
        <f t="shared" si="1093"/>
        <v/>
      </c>
    </row>
    <row r="34916" spans="2:4" x14ac:dyDescent="0.3">
      <c r="B34916" s="211" t="str">
        <f t="shared" si="1092"/>
        <v/>
      </c>
      <c r="D34916" s="213" t="str">
        <f t="shared" si="1093"/>
        <v/>
      </c>
    </row>
    <row r="34917" spans="2:4" x14ac:dyDescent="0.3">
      <c r="B34917" s="211" t="str">
        <f t="shared" si="1092"/>
        <v/>
      </c>
      <c r="D34917" s="213" t="str">
        <f t="shared" si="1093"/>
        <v/>
      </c>
    </row>
    <row r="34918" spans="2:4" x14ac:dyDescent="0.3">
      <c r="B34918" s="211" t="str">
        <f t="shared" si="1092"/>
        <v/>
      </c>
      <c r="D34918" s="213" t="str">
        <f t="shared" si="1093"/>
        <v/>
      </c>
    </row>
    <row r="34919" spans="2:4" x14ac:dyDescent="0.3">
      <c r="B34919" s="211" t="str">
        <f t="shared" si="1092"/>
        <v/>
      </c>
      <c r="D34919" s="213" t="str">
        <f t="shared" si="1093"/>
        <v/>
      </c>
    </row>
    <row r="34920" spans="2:4" x14ac:dyDescent="0.3">
      <c r="B34920" s="211" t="str">
        <f t="shared" si="1092"/>
        <v/>
      </c>
      <c r="D34920" s="213" t="str">
        <f t="shared" si="1093"/>
        <v/>
      </c>
    </row>
    <row r="34921" spans="2:4" x14ac:dyDescent="0.3">
      <c r="B34921" s="211" t="str">
        <f t="shared" si="1092"/>
        <v/>
      </c>
      <c r="D34921" s="213" t="str">
        <f t="shared" si="1093"/>
        <v/>
      </c>
    </row>
    <row r="34922" spans="2:4" x14ac:dyDescent="0.3">
      <c r="B34922" s="211" t="str">
        <f t="shared" si="1092"/>
        <v/>
      </c>
      <c r="D34922" s="213" t="str">
        <f t="shared" si="1093"/>
        <v/>
      </c>
    </row>
    <row r="34923" spans="2:4" x14ac:dyDescent="0.3">
      <c r="B34923" s="211" t="str">
        <f t="shared" si="1092"/>
        <v/>
      </c>
      <c r="D34923" s="213" t="str">
        <f t="shared" si="1093"/>
        <v/>
      </c>
    </row>
    <row r="34924" spans="2:4" x14ac:dyDescent="0.3">
      <c r="B34924" s="211" t="str">
        <f t="shared" si="1092"/>
        <v/>
      </c>
      <c r="D34924" s="213" t="str">
        <f t="shared" si="1093"/>
        <v/>
      </c>
    </row>
    <row r="34925" spans="2:4" x14ac:dyDescent="0.3">
      <c r="B34925" s="211" t="str">
        <f t="shared" si="1092"/>
        <v/>
      </c>
      <c r="D34925" s="213" t="str">
        <f t="shared" si="1093"/>
        <v/>
      </c>
    </row>
    <row r="34926" spans="2:4" x14ac:dyDescent="0.3">
      <c r="B34926" s="211" t="str">
        <f t="shared" si="1092"/>
        <v/>
      </c>
      <c r="D34926" s="213" t="str">
        <f t="shared" si="1093"/>
        <v/>
      </c>
    </row>
    <row r="34927" spans="2:4" x14ac:dyDescent="0.3">
      <c r="B34927" s="211" t="str">
        <f t="shared" si="1092"/>
        <v/>
      </c>
      <c r="D34927" s="213" t="str">
        <f t="shared" si="1093"/>
        <v/>
      </c>
    </row>
    <row r="34928" spans="2:4" x14ac:dyDescent="0.3">
      <c r="B34928" s="211" t="str">
        <f t="shared" si="1092"/>
        <v/>
      </c>
      <c r="D34928" s="213" t="str">
        <f t="shared" si="1093"/>
        <v/>
      </c>
    </row>
    <row r="34929" spans="2:4" x14ac:dyDescent="0.3">
      <c r="B34929" s="211" t="str">
        <f t="shared" si="1092"/>
        <v/>
      </c>
      <c r="D34929" s="213" t="str">
        <f t="shared" si="1093"/>
        <v/>
      </c>
    </row>
    <row r="34930" spans="2:4" x14ac:dyDescent="0.3">
      <c r="B34930" s="211" t="str">
        <f t="shared" si="1092"/>
        <v/>
      </c>
      <c r="D34930" s="213" t="str">
        <f t="shared" si="1093"/>
        <v/>
      </c>
    </row>
    <row r="34931" spans="2:4" x14ac:dyDescent="0.3">
      <c r="B34931" s="211" t="str">
        <f t="shared" si="1092"/>
        <v/>
      </c>
      <c r="D34931" s="213" t="str">
        <f t="shared" si="1093"/>
        <v/>
      </c>
    </row>
    <row r="34932" spans="2:4" x14ac:dyDescent="0.3">
      <c r="B34932" s="211" t="str">
        <f t="shared" si="1092"/>
        <v/>
      </c>
      <c r="D34932" s="213" t="str">
        <f t="shared" si="1093"/>
        <v/>
      </c>
    </row>
    <row r="34933" spans="2:4" x14ac:dyDescent="0.3">
      <c r="B34933" s="211" t="str">
        <f t="shared" si="1092"/>
        <v/>
      </c>
      <c r="D34933" s="213" t="str">
        <f t="shared" si="1093"/>
        <v/>
      </c>
    </row>
    <row r="34934" spans="2:4" x14ac:dyDescent="0.3">
      <c r="B34934" s="211" t="str">
        <f t="shared" si="1092"/>
        <v/>
      </c>
      <c r="D34934" s="213" t="str">
        <f t="shared" si="1093"/>
        <v/>
      </c>
    </row>
    <row r="34935" spans="2:4" x14ac:dyDescent="0.3">
      <c r="B34935" s="211" t="str">
        <f t="shared" si="1092"/>
        <v/>
      </c>
      <c r="D34935" s="213" t="str">
        <f t="shared" si="1093"/>
        <v/>
      </c>
    </row>
    <row r="34936" spans="2:4" x14ac:dyDescent="0.3">
      <c r="B34936" s="211" t="str">
        <f t="shared" si="1092"/>
        <v/>
      </c>
      <c r="D34936" s="213" t="str">
        <f t="shared" si="1093"/>
        <v/>
      </c>
    </row>
    <row r="34937" spans="2:4" x14ac:dyDescent="0.3">
      <c r="B34937" s="211" t="str">
        <f t="shared" si="1092"/>
        <v/>
      </c>
      <c r="D34937" s="213" t="str">
        <f t="shared" si="1093"/>
        <v/>
      </c>
    </row>
    <row r="34938" spans="2:4" x14ac:dyDescent="0.3">
      <c r="B34938" s="211" t="str">
        <f t="shared" si="1092"/>
        <v/>
      </c>
      <c r="D34938" s="213" t="str">
        <f t="shared" si="1093"/>
        <v/>
      </c>
    </row>
    <row r="34939" spans="2:4" x14ac:dyDescent="0.3">
      <c r="B34939" s="211" t="str">
        <f t="shared" si="1092"/>
        <v/>
      </c>
      <c r="D34939" s="213" t="str">
        <f t="shared" si="1093"/>
        <v/>
      </c>
    </row>
    <row r="34940" spans="2:4" x14ac:dyDescent="0.3">
      <c r="B34940" s="211" t="str">
        <f t="shared" si="1092"/>
        <v/>
      </c>
      <c r="D34940" s="213" t="str">
        <f t="shared" si="1093"/>
        <v/>
      </c>
    </row>
    <row r="34941" spans="2:4" x14ac:dyDescent="0.3">
      <c r="B34941" s="211" t="str">
        <f t="shared" si="1092"/>
        <v/>
      </c>
      <c r="D34941" s="213" t="str">
        <f t="shared" si="1093"/>
        <v/>
      </c>
    </row>
    <row r="34942" spans="2:4" x14ac:dyDescent="0.3">
      <c r="B34942" s="211" t="str">
        <f t="shared" si="1092"/>
        <v/>
      </c>
      <c r="D34942" s="213" t="str">
        <f t="shared" si="1093"/>
        <v/>
      </c>
    </row>
    <row r="34943" spans="2:4" x14ac:dyDescent="0.3">
      <c r="B34943" s="211" t="str">
        <f t="shared" si="1092"/>
        <v/>
      </c>
      <c r="D34943" s="213" t="str">
        <f t="shared" si="1093"/>
        <v/>
      </c>
    </row>
    <row r="34944" spans="2:4" x14ac:dyDescent="0.3">
      <c r="B34944" s="211" t="str">
        <f t="shared" si="1092"/>
        <v/>
      </c>
      <c r="D34944" s="213" t="str">
        <f t="shared" si="1093"/>
        <v/>
      </c>
    </row>
    <row r="34945" spans="2:4" x14ac:dyDescent="0.3">
      <c r="B34945" s="211" t="str">
        <f t="shared" si="1092"/>
        <v/>
      </c>
      <c r="D34945" s="213" t="str">
        <f t="shared" si="1093"/>
        <v/>
      </c>
    </row>
    <row r="34946" spans="2:4" x14ac:dyDescent="0.3">
      <c r="B34946" s="211" t="str">
        <f t="shared" si="1092"/>
        <v/>
      </c>
      <c r="D34946" s="213" t="str">
        <f t="shared" si="1093"/>
        <v/>
      </c>
    </row>
    <row r="34947" spans="2:4" x14ac:dyDescent="0.3">
      <c r="B34947" s="211" t="str">
        <f t="shared" si="1092"/>
        <v/>
      </c>
      <c r="D34947" s="213" t="str">
        <f t="shared" si="1093"/>
        <v/>
      </c>
    </row>
    <row r="34948" spans="2:4" x14ac:dyDescent="0.3">
      <c r="B34948" s="211" t="str">
        <f t="shared" si="1092"/>
        <v/>
      </c>
      <c r="D34948" s="213" t="str">
        <f t="shared" si="1093"/>
        <v/>
      </c>
    </row>
    <row r="34949" spans="2:4" x14ac:dyDescent="0.3">
      <c r="B34949" s="211" t="str">
        <f t="shared" si="1092"/>
        <v/>
      </c>
      <c r="D34949" s="213" t="str">
        <f t="shared" si="1093"/>
        <v/>
      </c>
    </row>
    <row r="34950" spans="2:4" x14ac:dyDescent="0.3">
      <c r="B34950" s="211" t="str">
        <f t="shared" ref="B34950:B35013" si="1094">IF(NOT(ISBLANK(A34950)),INT(($B$2-A34950)/365.25),"")</f>
        <v/>
      </c>
      <c r="D34950" s="213" t="str">
        <f t="shared" ref="D34950:D35013" si="1095">_xlfn.IFNA(VLOOKUP(B34950,AgeGroups,2,TRUE),"")</f>
        <v/>
      </c>
    </row>
    <row r="34951" spans="2:4" x14ac:dyDescent="0.3">
      <c r="B34951" s="211" t="str">
        <f t="shared" si="1094"/>
        <v/>
      </c>
      <c r="D34951" s="213" t="str">
        <f t="shared" si="1095"/>
        <v/>
      </c>
    </row>
    <row r="34952" spans="2:4" x14ac:dyDescent="0.3">
      <c r="B34952" s="211" t="str">
        <f t="shared" si="1094"/>
        <v/>
      </c>
      <c r="D34952" s="213" t="str">
        <f t="shared" si="1095"/>
        <v/>
      </c>
    </row>
    <row r="34953" spans="2:4" x14ac:dyDescent="0.3">
      <c r="B34953" s="211" t="str">
        <f t="shared" si="1094"/>
        <v/>
      </c>
      <c r="D34953" s="213" t="str">
        <f t="shared" si="1095"/>
        <v/>
      </c>
    </row>
    <row r="34954" spans="2:4" x14ac:dyDescent="0.3">
      <c r="B34954" s="211" t="str">
        <f t="shared" si="1094"/>
        <v/>
      </c>
      <c r="D34954" s="213" t="str">
        <f t="shared" si="1095"/>
        <v/>
      </c>
    </row>
    <row r="34955" spans="2:4" x14ac:dyDescent="0.3">
      <c r="B34955" s="211" t="str">
        <f t="shared" si="1094"/>
        <v/>
      </c>
      <c r="D34955" s="213" t="str">
        <f t="shared" si="1095"/>
        <v/>
      </c>
    </row>
    <row r="34956" spans="2:4" x14ac:dyDescent="0.3">
      <c r="B34956" s="211" t="str">
        <f t="shared" si="1094"/>
        <v/>
      </c>
      <c r="D34956" s="213" t="str">
        <f t="shared" si="1095"/>
        <v/>
      </c>
    </row>
    <row r="34957" spans="2:4" x14ac:dyDescent="0.3">
      <c r="B34957" s="211" t="str">
        <f t="shared" si="1094"/>
        <v/>
      </c>
      <c r="D34957" s="213" t="str">
        <f t="shared" si="1095"/>
        <v/>
      </c>
    </row>
    <row r="34958" spans="2:4" x14ac:dyDescent="0.3">
      <c r="B34958" s="211" t="str">
        <f t="shared" si="1094"/>
        <v/>
      </c>
      <c r="D34958" s="213" t="str">
        <f t="shared" si="1095"/>
        <v/>
      </c>
    </row>
    <row r="34959" spans="2:4" x14ac:dyDescent="0.3">
      <c r="B34959" s="211" t="str">
        <f t="shared" si="1094"/>
        <v/>
      </c>
      <c r="D34959" s="213" t="str">
        <f t="shared" si="1095"/>
        <v/>
      </c>
    </row>
    <row r="34960" spans="2:4" x14ac:dyDescent="0.3">
      <c r="B34960" s="211" t="str">
        <f t="shared" si="1094"/>
        <v/>
      </c>
      <c r="D34960" s="213" t="str">
        <f t="shared" si="1095"/>
        <v/>
      </c>
    </row>
    <row r="34961" spans="2:4" x14ac:dyDescent="0.3">
      <c r="B34961" s="211" t="str">
        <f t="shared" si="1094"/>
        <v/>
      </c>
      <c r="D34961" s="213" t="str">
        <f t="shared" si="1095"/>
        <v/>
      </c>
    </row>
    <row r="34962" spans="2:4" x14ac:dyDescent="0.3">
      <c r="B34962" s="211" t="str">
        <f t="shared" si="1094"/>
        <v/>
      </c>
      <c r="D34962" s="213" t="str">
        <f t="shared" si="1095"/>
        <v/>
      </c>
    </row>
    <row r="34963" spans="2:4" x14ac:dyDescent="0.3">
      <c r="B34963" s="211" t="str">
        <f t="shared" si="1094"/>
        <v/>
      </c>
      <c r="D34963" s="213" t="str">
        <f t="shared" si="1095"/>
        <v/>
      </c>
    </row>
    <row r="34964" spans="2:4" x14ac:dyDescent="0.3">
      <c r="B34964" s="211" t="str">
        <f t="shared" si="1094"/>
        <v/>
      </c>
      <c r="D34964" s="213" t="str">
        <f t="shared" si="1095"/>
        <v/>
      </c>
    </row>
    <row r="34965" spans="2:4" x14ac:dyDescent="0.3">
      <c r="B34965" s="211" t="str">
        <f t="shared" si="1094"/>
        <v/>
      </c>
      <c r="D34965" s="213" t="str">
        <f t="shared" si="1095"/>
        <v/>
      </c>
    </row>
    <row r="34966" spans="2:4" x14ac:dyDescent="0.3">
      <c r="B34966" s="211" t="str">
        <f t="shared" si="1094"/>
        <v/>
      </c>
      <c r="D34966" s="213" t="str">
        <f t="shared" si="1095"/>
        <v/>
      </c>
    </row>
    <row r="34967" spans="2:4" x14ac:dyDescent="0.3">
      <c r="B34967" s="211" t="str">
        <f t="shared" si="1094"/>
        <v/>
      </c>
      <c r="D34967" s="213" t="str">
        <f t="shared" si="1095"/>
        <v/>
      </c>
    </row>
    <row r="34968" spans="2:4" x14ac:dyDescent="0.3">
      <c r="B34968" s="211" t="str">
        <f t="shared" si="1094"/>
        <v/>
      </c>
      <c r="D34968" s="213" t="str">
        <f t="shared" si="1095"/>
        <v/>
      </c>
    </row>
    <row r="34969" spans="2:4" x14ac:dyDescent="0.3">
      <c r="B34969" s="211" t="str">
        <f t="shared" si="1094"/>
        <v/>
      </c>
      <c r="D34969" s="213" t="str">
        <f t="shared" si="1095"/>
        <v/>
      </c>
    </row>
    <row r="34970" spans="2:4" x14ac:dyDescent="0.3">
      <c r="B34970" s="211" t="str">
        <f t="shared" si="1094"/>
        <v/>
      </c>
      <c r="D34970" s="213" t="str">
        <f t="shared" si="1095"/>
        <v/>
      </c>
    </row>
    <row r="34971" spans="2:4" x14ac:dyDescent="0.3">
      <c r="B34971" s="211" t="str">
        <f t="shared" si="1094"/>
        <v/>
      </c>
      <c r="D34971" s="213" t="str">
        <f t="shared" si="1095"/>
        <v/>
      </c>
    </row>
    <row r="34972" spans="2:4" x14ac:dyDescent="0.3">
      <c r="B34972" s="211" t="str">
        <f t="shared" si="1094"/>
        <v/>
      </c>
      <c r="D34972" s="213" t="str">
        <f t="shared" si="1095"/>
        <v/>
      </c>
    </row>
    <row r="34973" spans="2:4" x14ac:dyDescent="0.3">
      <c r="B34973" s="211" t="str">
        <f t="shared" si="1094"/>
        <v/>
      </c>
      <c r="D34973" s="213" t="str">
        <f t="shared" si="1095"/>
        <v/>
      </c>
    </row>
    <row r="34974" spans="2:4" x14ac:dyDescent="0.3">
      <c r="B34974" s="211" t="str">
        <f t="shared" si="1094"/>
        <v/>
      </c>
      <c r="D34974" s="213" t="str">
        <f t="shared" si="1095"/>
        <v/>
      </c>
    </row>
    <row r="34975" spans="2:4" x14ac:dyDescent="0.3">
      <c r="B34975" s="211" t="str">
        <f t="shared" si="1094"/>
        <v/>
      </c>
      <c r="D34975" s="213" t="str">
        <f t="shared" si="1095"/>
        <v/>
      </c>
    </row>
    <row r="34976" spans="2:4" x14ac:dyDescent="0.3">
      <c r="B34976" s="211" t="str">
        <f t="shared" si="1094"/>
        <v/>
      </c>
      <c r="D34976" s="213" t="str">
        <f t="shared" si="1095"/>
        <v/>
      </c>
    </row>
    <row r="34977" spans="2:4" x14ac:dyDescent="0.3">
      <c r="B34977" s="211" t="str">
        <f t="shared" si="1094"/>
        <v/>
      </c>
      <c r="D34977" s="213" t="str">
        <f t="shared" si="1095"/>
        <v/>
      </c>
    </row>
    <row r="34978" spans="2:4" x14ac:dyDescent="0.3">
      <c r="B34978" s="211" t="str">
        <f t="shared" si="1094"/>
        <v/>
      </c>
      <c r="D34978" s="213" t="str">
        <f t="shared" si="1095"/>
        <v/>
      </c>
    </row>
    <row r="34979" spans="2:4" x14ac:dyDescent="0.3">
      <c r="B34979" s="211" t="str">
        <f t="shared" si="1094"/>
        <v/>
      </c>
      <c r="D34979" s="213" t="str">
        <f t="shared" si="1095"/>
        <v/>
      </c>
    </row>
    <row r="34980" spans="2:4" x14ac:dyDescent="0.3">
      <c r="B34980" s="211" t="str">
        <f t="shared" si="1094"/>
        <v/>
      </c>
      <c r="D34980" s="213" t="str">
        <f t="shared" si="1095"/>
        <v/>
      </c>
    </row>
    <row r="34981" spans="2:4" x14ac:dyDescent="0.3">
      <c r="B34981" s="211" t="str">
        <f t="shared" si="1094"/>
        <v/>
      </c>
      <c r="D34981" s="213" t="str">
        <f t="shared" si="1095"/>
        <v/>
      </c>
    </row>
    <row r="34982" spans="2:4" x14ac:dyDescent="0.3">
      <c r="B34982" s="211" t="str">
        <f t="shared" si="1094"/>
        <v/>
      </c>
      <c r="D34982" s="213" t="str">
        <f t="shared" si="1095"/>
        <v/>
      </c>
    </row>
    <row r="34983" spans="2:4" x14ac:dyDescent="0.3">
      <c r="B34983" s="211" t="str">
        <f t="shared" si="1094"/>
        <v/>
      </c>
      <c r="D34983" s="213" t="str">
        <f t="shared" si="1095"/>
        <v/>
      </c>
    </row>
    <row r="34984" spans="2:4" x14ac:dyDescent="0.3">
      <c r="B34984" s="211" t="str">
        <f t="shared" si="1094"/>
        <v/>
      </c>
      <c r="D34984" s="213" t="str">
        <f t="shared" si="1095"/>
        <v/>
      </c>
    </row>
    <row r="34985" spans="2:4" x14ac:dyDescent="0.3">
      <c r="B34985" s="211" t="str">
        <f t="shared" si="1094"/>
        <v/>
      </c>
      <c r="D34985" s="213" t="str">
        <f t="shared" si="1095"/>
        <v/>
      </c>
    </row>
    <row r="34986" spans="2:4" x14ac:dyDescent="0.3">
      <c r="B34986" s="211" t="str">
        <f t="shared" si="1094"/>
        <v/>
      </c>
      <c r="D34986" s="213" t="str">
        <f t="shared" si="1095"/>
        <v/>
      </c>
    </row>
    <row r="34987" spans="2:4" x14ac:dyDescent="0.3">
      <c r="B34987" s="211" t="str">
        <f t="shared" si="1094"/>
        <v/>
      </c>
      <c r="D34987" s="213" t="str">
        <f t="shared" si="1095"/>
        <v/>
      </c>
    </row>
    <row r="34988" spans="2:4" x14ac:dyDescent="0.3">
      <c r="B34988" s="211" t="str">
        <f t="shared" si="1094"/>
        <v/>
      </c>
      <c r="D34988" s="213" t="str">
        <f t="shared" si="1095"/>
        <v/>
      </c>
    </row>
    <row r="34989" spans="2:4" x14ac:dyDescent="0.3">
      <c r="B34989" s="211" t="str">
        <f t="shared" si="1094"/>
        <v/>
      </c>
      <c r="D34989" s="213" t="str">
        <f t="shared" si="1095"/>
        <v/>
      </c>
    </row>
    <row r="34990" spans="2:4" x14ac:dyDescent="0.3">
      <c r="B34990" s="211" t="str">
        <f t="shared" si="1094"/>
        <v/>
      </c>
      <c r="D34990" s="213" t="str">
        <f t="shared" si="1095"/>
        <v/>
      </c>
    </row>
    <row r="34991" spans="2:4" x14ac:dyDescent="0.3">
      <c r="B34991" s="211" t="str">
        <f t="shared" si="1094"/>
        <v/>
      </c>
      <c r="D34991" s="213" t="str">
        <f t="shared" si="1095"/>
        <v/>
      </c>
    </row>
    <row r="34992" spans="2:4" x14ac:dyDescent="0.3">
      <c r="B34992" s="211" t="str">
        <f t="shared" si="1094"/>
        <v/>
      </c>
      <c r="D34992" s="213" t="str">
        <f t="shared" si="1095"/>
        <v/>
      </c>
    </row>
    <row r="34993" spans="2:4" x14ac:dyDescent="0.3">
      <c r="B34993" s="211" t="str">
        <f t="shared" si="1094"/>
        <v/>
      </c>
      <c r="D34993" s="213" t="str">
        <f t="shared" si="1095"/>
        <v/>
      </c>
    </row>
    <row r="34994" spans="2:4" x14ac:dyDescent="0.3">
      <c r="B34994" s="211" t="str">
        <f t="shared" si="1094"/>
        <v/>
      </c>
      <c r="D34994" s="213" t="str">
        <f t="shared" si="1095"/>
        <v/>
      </c>
    </row>
    <row r="34995" spans="2:4" x14ac:dyDescent="0.3">
      <c r="B34995" s="211" t="str">
        <f t="shared" si="1094"/>
        <v/>
      </c>
      <c r="D34995" s="213" t="str">
        <f t="shared" si="1095"/>
        <v/>
      </c>
    </row>
    <row r="34996" spans="2:4" x14ac:dyDescent="0.3">
      <c r="B34996" s="211" t="str">
        <f t="shared" si="1094"/>
        <v/>
      </c>
      <c r="D34996" s="213" t="str">
        <f t="shared" si="1095"/>
        <v/>
      </c>
    </row>
    <row r="34997" spans="2:4" x14ac:dyDescent="0.3">
      <c r="B34997" s="211" t="str">
        <f t="shared" si="1094"/>
        <v/>
      </c>
      <c r="D34997" s="213" t="str">
        <f t="shared" si="1095"/>
        <v/>
      </c>
    </row>
    <row r="34998" spans="2:4" x14ac:dyDescent="0.3">
      <c r="B34998" s="211" t="str">
        <f t="shared" si="1094"/>
        <v/>
      </c>
      <c r="D34998" s="213" t="str">
        <f t="shared" si="1095"/>
        <v/>
      </c>
    </row>
    <row r="34999" spans="2:4" x14ac:dyDescent="0.3">
      <c r="B34999" s="211" t="str">
        <f t="shared" si="1094"/>
        <v/>
      </c>
      <c r="D34999" s="213" t="str">
        <f t="shared" si="1095"/>
        <v/>
      </c>
    </row>
    <row r="35000" spans="2:4" x14ac:dyDescent="0.3">
      <c r="B35000" s="211" t="str">
        <f t="shared" si="1094"/>
        <v/>
      </c>
      <c r="D35000" s="213" t="str">
        <f t="shared" si="1095"/>
        <v/>
      </c>
    </row>
    <row r="35001" spans="2:4" x14ac:dyDescent="0.3">
      <c r="B35001" s="211" t="str">
        <f t="shared" si="1094"/>
        <v/>
      </c>
      <c r="D35001" s="213" t="str">
        <f t="shared" si="1095"/>
        <v/>
      </c>
    </row>
    <row r="35002" spans="2:4" x14ac:dyDescent="0.3">
      <c r="B35002" s="211" t="str">
        <f t="shared" si="1094"/>
        <v/>
      </c>
      <c r="D35002" s="213" t="str">
        <f t="shared" si="1095"/>
        <v/>
      </c>
    </row>
    <row r="35003" spans="2:4" x14ac:dyDescent="0.3">
      <c r="B35003" s="211" t="str">
        <f t="shared" si="1094"/>
        <v/>
      </c>
      <c r="D35003" s="213" t="str">
        <f t="shared" si="1095"/>
        <v/>
      </c>
    </row>
    <row r="35004" spans="2:4" x14ac:dyDescent="0.3">
      <c r="B35004" s="211" t="str">
        <f t="shared" si="1094"/>
        <v/>
      </c>
      <c r="D35004" s="213" t="str">
        <f t="shared" si="1095"/>
        <v/>
      </c>
    </row>
    <row r="35005" spans="2:4" x14ac:dyDescent="0.3">
      <c r="B35005" s="211" t="str">
        <f t="shared" si="1094"/>
        <v/>
      </c>
      <c r="D35005" s="213" t="str">
        <f t="shared" si="1095"/>
        <v/>
      </c>
    </row>
    <row r="35006" spans="2:4" x14ac:dyDescent="0.3">
      <c r="B35006" s="211" t="str">
        <f t="shared" si="1094"/>
        <v/>
      </c>
      <c r="D35006" s="213" t="str">
        <f t="shared" si="1095"/>
        <v/>
      </c>
    </row>
    <row r="35007" spans="2:4" x14ac:dyDescent="0.3">
      <c r="B35007" s="211" t="str">
        <f t="shared" si="1094"/>
        <v/>
      </c>
      <c r="D35007" s="213" t="str">
        <f t="shared" si="1095"/>
        <v/>
      </c>
    </row>
    <row r="35008" spans="2:4" x14ac:dyDescent="0.3">
      <c r="B35008" s="211" t="str">
        <f t="shared" si="1094"/>
        <v/>
      </c>
      <c r="D35008" s="213" t="str">
        <f t="shared" si="1095"/>
        <v/>
      </c>
    </row>
    <row r="35009" spans="2:4" x14ac:dyDescent="0.3">
      <c r="B35009" s="211" t="str">
        <f t="shared" si="1094"/>
        <v/>
      </c>
      <c r="D35009" s="213" t="str">
        <f t="shared" si="1095"/>
        <v/>
      </c>
    </row>
    <row r="35010" spans="2:4" x14ac:dyDescent="0.3">
      <c r="B35010" s="211" t="str">
        <f t="shared" si="1094"/>
        <v/>
      </c>
      <c r="D35010" s="213" t="str">
        <f t="shared" si="1095"/>
        <v/>
      </c>
    </row>
    <row r="35011" spans="2:4" x14ac:dyDescent="0.3">
      <c r="B35011" s="211" t="str">
        <f t="shared" si="1094"/>
        <v/>
      </c>
      <c r="D35011" s="213" t="str">
        <f t="shared" si="1095"/>
        <v/>
      </c>
    </row>
    <row r="35012" spans="2:4" x14ac:dyDescent="0.3">
      <c r="B35012" s="211" t="str">
        <f t="shared" si="1094"/>
        <v/>
      </c>
      <c r="D35012" s="213" t="str">
        <f t="shared" si="1095"/>
        <v/>
      </c>
    </row>
    <row r="35013" spans="2:4" x14ac:dyDescent="0.3">
      <c r="B35013" s="211" t="str">
        <f t="shared" si="1094"/>
        <v/>
      </c>
      <c r="D35013" s="213" t="str">
        <f t="shared" si="1095"/>
        <v/>
      </c>
    </row>
    <row r="35014" spans="2:4" x14ac:dyDescent="0.3">
      <c r="B35014" s="211" t="str">
        <f t="shared" ref="B35014:B35077" si="1096">IF(NOT(ISBLANK(A35014)),INT(($B$2-A35014)/365.25),"")</f>
        <v/>
      </c>
      <c r="D35014" s="213" t="str">
        <f t="shared" ref="D35014:D35077" si="1097">_xlfn.IFNA(VLOOKUP(B35014,AgeGroups,2,TRUE),"")</f>
        <v/>
      </c>
    </row>
    <row r="35015" spans="2:4" x14ac:dyDescent="0.3">
      <c r="B35015" s="211" t="str">
        <f t="shared" si="1096"/>
        <v/>
      </c>
      <c r="D35015" s="213" t="str">
        <f t="shared" si="1097"/>
        <v/>
      </c>
    </row>
    <row r="35016" spans="2:4" x14ac:dyDescent="0.3">
      <c r="B35016" s="211" t="str">
        <f t="shared" si="1096"/>
        <v/>
      </c>
      <c r="D35016" s="213" t="str">
        <f t="shared" si="1097"/>
        <v/>
      </c>
    </row>
    <row r="35017" spans="2:4" x14ac:dyDescent="0.3">
      <c r="B35017" s="211" t="str">
        <f t="shared" si="1096"/>
        <v/>
      </c>
      <c r="D35017" s="213" t="str">
        <f t="shared" si="1097"/>
        <v/>
      </c>
    </row>
    <row r="35018" spans="2:4" x14ac:dyDescent="0.3">
      <c r="B35018" s="211" t="str">
        <f t="shared" si="1096"/>
        <v/>
      </c>
      <c r="D35018" s="213" t="str">
        <f t="shared" si="1097"/>
        <v/>
      </c>
    </row>
    <row r="35019" spans="2:4" x14ac:dyDescent="0.3">
      <c r="B35019" s="211" t="str">
        <f t="shared" si="1096"/>
        <v/>
      </c>
      <c r="D35019" s="213" t="str">
        <f t="shared" si="1097"/>
        <v/>
      </c>
    </row>
    <row r="35020" spans="2:4" x14ac:dyDescent="0.3">
      <c r="B35020" s="211" t="str">
        <f t="shared" si="1096"/>
        <v/>
      </c>
      <c r="D35020" s="213" t="str">
        <f t="shared" si="1097"/>
        <v/>
      </c>
    </row>
    <row r="35021" spans="2:4" x14ac:dyDescent="0.3">
      <c r="B35021" s="211" t="str">
        <f t="shared" si="1096"/>
        <v/>
      </c>
      <c r="D35021" s="213" t="str">
        <f t="shared" si="1097"/>
        <v/>
      </c>
    </row>
    <row r="35022" spans="2:4" x14ac:dyDescent="0.3">
      <c r="B35022" s="211" t="str">
        <f t="shared" si="1096"/>
        <v/>
      </c>
      <c r="D35022" s="213" t="str">
        <f t="shared" si="1097"/>
        <v/>
      </c>
    </row>
    <row r="35023" spans="2:4" x14ac:dyDescent="0.3">
      <c r="B35023" s="211" t="str">
        <f t="shared" si="1096"/>
        <v/>
      </c>
      <c r="D35023" s="213" t="str">
        <f t="shared" si="1097"/>
        <v/>
      </c>
    </row>
    <row r="35024" spans="2:4" x14ac:dyDescent="0.3">
      <c r="B35024" s="211" t="str">
        <f t="shared" si="1096"/>
        <v/>
      </c>
      <c r="D35024" s="213" t="str">
        <f t="shared" si="1097"/>
        <v/>
      </c>
    </row>
    <row r="35025" spans="2:4" x14ac:dyDescent="0.3">
      <c r="B35025" s="211" t="str">
        <f t="shared" si="1096"/>
        <v/>
      </c>
      <c r="D35025" s="213" t="str">
        <f t="shared" si="1097"/>
        <v/>
      </c>
    </row>
    <row r="35026" spans="2:4" x14ac:dyDescent="0.3">
      <c r="B35026" s="211" t="str">
        <f t="shared" si="1096"/>
        <v/>
      </c>
      <c r="D35026" s="213" t="str">
        <f t="shared" si="1097"/>
        <v/>
      </c>
    </row>
    <row r="35027" spans="2:4" x14ac:dyDescent="0.3">
      <c r="B35027" s="211" t="str">
        <f t="shared" si="1096"/>
        <v/>
      </c>
      <c r="D35027" s="213" t="str">
        <f t="shared" si="1097"/>
        <v/>
      </c>
    </row>
    <row r="35028" spans="2:4" x14ac:dyDescent="0.3">
      <c r="B35028" s="211" t="str">
        <f t="shared" si="1096"/>
        <v/>
      </c>
      <c r="D35028" s="213" t="str">
        <f t="shared" si="1097"/>
        <v/>
      </c>
    </row>
    <row r="35029" spans="2:4" x14ac:dyDescent="0.3">
      <c r="B35029" s="211" t="str">
        <f t="shared" si="1096"/>
        <v/>
      </c>
      <c r="D35029" s="213" t="str">
        <f t="shared" si="1097"/>
        <v/>
      </c>
    </row>
    <row r="35030" spans="2:4" x14ac:dyDescent="0.3">
      <c r="B35030" s="211" t="str">
        <f t="shared" si="1096"/>
        <v/>
      </c>
      <c r="D35030" s="213" t="str">
        <f t="shared" si="1097"/>
        <v/>
      </c>
    </row>
    <row r="35031" spans="2:4" x14ac:dyDescent="0.3">
      <c r="B35031" s="211" t="str">
        <f t="shared" si="1096"/>
        <v/>
      </c>
      <c r="D35031" s="213" t="str">
        <f t="shared" si="1097"/>
        <v/>
      </c>
    </row>
    <row r="35032" spans="2:4" x14ac:dyDescent="0.3">
      <c r="B35032" s="211" t="str">
        <f t="shared" si="1096"/>
        <v/>
      </c>
      <c r="D35032" s="213" t="str">
        <f t="shared" si="1097"/>
        <v/>
      </c>
    </row>
    <row r="35033" spans="2:4" x14ac:dyDescent="0.3">
      <c r="B35033" s="211" t="str">
        <f t="shared" si="1096"/>
        <v/>
      </c>
      <c r="D35033" s="213" t="str">
        <f t="shared" si="1097"/>
        <v/>
      </c>
    </row>
    <row r="35034" spans="2:4" x14ac:dyDescent="0.3">
      <c r="B35034" s="211" t="str">
        <f t="shared" si="1096"/>
        <v/>
      </c>
      <c r="D35034" s="213" t="str">
        <f t="shared" si="1097"/>
        <v/>
      </c>
    </row>
    <row r="35035" spans="2:4" x14ac:dyDescent="0.3">
      <c r="B35035" s="211" t="str">
        <f t="shared" si="1096"/>
        <v/>
      </c>
      <c r="D35035" s="213" t="str">
        <f t="shared" si="1097"/>
        <v/>
      </c>
    </row>
    <row r="35036" spans="2:4" x14ac:dyDescent="0.3">
      <c r="B35036" s="211" t="str">
        <f t="shared" si="1096"/>
        <v/>
      </c>
      <c r="D35036" s="213" t="str">
        <f t="shared" si="1097"/>
        <v/>
      </c>
    </row>
    <row r="35037" spans="2:4" x14ac:dyDescent="0.3">
      <c r="B35037" s="211" t="str">
        <f t="shared" si="1096"/>
        <v/>
      </c>
      <c r="D35037" s="213" t="str">
        <f t="shared" si="1097"/>
        <v/>
      </c>
    </row>
    <row r="35038" spans="2:4" x14ac:dyDescent="0.3">
      <c r="B35038" s="211" t="str">
        <f t="shared" si="1096"/>
        <v/>
      </c>
      <c r="D35038" s="213" t="str">
        <f t="shared" si="1097"/>
        <v/>
      </c>
    </row>
    <row r="35039" spans="2:4" x14ac:dyDescent="0.3">
      <c r="B35039" s="211" t="str">
        <f t="shared" si="1096"/>
        <v/>
      </c>
      <c r="D35039" s="213" t="str">
        <f t="shared" si="1097"/>
        <v/>
      </c>
    </row>
    <row r="35040" spans="2:4" x14ac:dyDescent="0.3">
      <c r="B35040" s="211" t="str">
        <f t="shared" si="1096"/>
        <v/>
      </c>
      <c r="D35040" s="213" t="str">
        <f t="shared" si="1097"/>
        <v/>
      </c>
    </row>
    <row r="35041" spans="2:4" x14ac:dyDescent="0.3">
      <c r="B35041" s="211" t="str">
        <f t="shared" si="1096"/>
        <v/>
      </c>
      <c r="D35041" s="213" t="str">
        <f t="shared" si="1097"/>
        <v/>
      </c>
    </row>
    <row r="35042" spans="2:4" x14ac:dyDescent="0.3">
      <c r="B35042" s="211" t="str">
        <f t="shared" si="1096"/>
        <v/>
      </c>
      <c r="D35042" s="213" t="str">
        <f t="shared" si="1097"/>
        <v/>
      </c>
    </row>
    <row r="35043" spans="2:4" x14ac:dyDescent="0.3">
      <c r="B35043" s="211" t="str">
        <f t="shared" si="1096"/>
        <v/>
      </c>
      <c r="D35043" s="213" t="str">
        <f t="shared" si="1097"/>
        <v/>
      </c>
    </row>
    <row r="35044" spans="2:4" x14ac:dyDescent="0.3">
      <c r="B35044" s="211" t="str">
        <f t="shared" si="1096"/>
        <v/>
      </c>
      <c r="D35044" s="213" t="str">
        <f t="shared" si="1097"/>
        <v/>
      </c>
    </row>
    <row r="35045" spans="2:4" x14ac:dyDescent="0.3">
      <c r="B35045" s="211" t="str">
        <f t="shared" si="1096"/>
        <v/>
      </c>
      <c r="D35045" s="213" t="str">
        <f t="shared" si="1097"/>
        <v/>
      </c>
    </row>
    <row r="35046" spans="2:4" x14ac:dyDescent="0.3">
      <c r="B35046" s="211" t="str">
        <f t="shared" si="1096"/>
        <v/>
      </c>
      <c r="D35046" s="213" t="str">
        <f t="shared" si="1097"/>
        <v/>
      </c>
    </row>
    <row r="35047" spans="2:4" x14ac:dyDescent="0.3">
      <c r="B35047" s="211" t="str">
        <f t="shared" si="1096"/>
        <v/>
      </c>
      <c r="D35047" s="213" t="str">
        <f t="shared" si="1097"/>
        <v/>
      </c>
    </row>
    <row r="35048" spans="2:4" x14ac:dyDescent="0.3">
      <c r="B35048" s="211" t="str">
        <f t="shared" si="1096"/>
        <v/>
      </c>
      <c r="D35048" s="213" t="str">
        <f t="shared" si="1097"/>
        <v/>
      </c>
    </row>
    <row r="35049" spans="2:4" x14ac:dyDescent="0.3">
      <c r="B35049" s="211" t="str">
        <f t="shared" si="1096"/>
        <v/>
      </c>
      <c r="D35049" s="213" t="str">
        <f t="shared" si="1097"/>
        <v/>
      </c>
    </row>
    <row r="35050" spans="2:4" x14ac:dyDescent="0.3">
      <c r="B35050" s="211" t="str">
        <f t="shared" si="1096"/>
        <v/>
      </c>
      <c r="D35050" s="213" t="str">
        <f t="shared" si="1097"/>
        <v/>
      </c>
    </row>
    <row r="35051" spans="2:4" x14ac:dyDescent="0.3">
      <c r="B35051" s="211" t="str">
        <f t="shared" si="1096"/>
        <v/>
      </c>
      <c r="D35051" s="213" t="str">
        <f t="shared" si="1097"/>
        <v/>
      </c>
    </row>
    <row r="35052" spans="2:4" x14ac:dyDescent="0.3">
      <c r="B35052" s="211" t="str">
        <f t="shared" si="1096"/>
        <v/>
      </c>
      <c r="D35052" s="213" t="str">
        <f t="shared" si="1097"/>
        <v/>
      </c>
    </row>
    <row r="35053" spans="2:4" x14ac:dyDescent="0.3">
      <c r="B35053" s="211" t="str">
        <f t="shared" si="1096"/>
        <v/>
      </c>
      <c r="D35053" s="213" t="str">
        <f t="shared" si="1097"/>
        <v/>
      </c>
    </row>
    <row r="35054" spans="2:4" x14ac:dyDescent="0.3">
      <c r="B35054" s="211" t="str">
        <f t="shared" si="1096"/>
        <v/>
      </c>
      <c r="D35054" s="213" t="str">
        <f t="shared" si="1097"/>
        <v/>
      </c>
    </row>
    <row r="35055" spans="2:4" x14ac:dyDescent="0.3">
      <c r="B35055" s="211" t="str">
        <f t="shared" si="1096"/>
        <v/>
      </c>
      <c r="D35055" s="213" t="str">
        <f t="shared" si="1097"/>
        <v/>
      </c>
    </row>
    <row r="35056" spans="2:4" x14ac:dyDescent="0.3">
      <c r="B35056" s="211" t="str">
        <f t="shared" si="1096"/>
        <v/>
      </c>
      <c r="D35056" s="213" t="str">
        <f t="shared" si="1097"/>
        <v/>
      </c>
    </row>
    <row r="35057" spans="2:4" x14ac:dyDescent="0.3">
      <c r="B35057" s="211" t="str">
        <f t="shared" si="1096"/>
        <v/>
      </c>
      <c r="D35057" s="213" t="str">
        <f t="shared" si="1097"/>
        <v/>
      </c>
    </row>
    <row r="35058" spans="2:4" x14ac:dyDescent="0.3">
      <c r="B35058" s="211" t="str">
        <f t="shared" si="1096"/>
        <v/>
      </c>
      <c r="D35058" s="213" t="str">
        <f t="shared" si="1097"/>
        <v/>
      </c>
    </row>
    <row r="35059" spans="2:4" x14ac:dyDescent="0.3">
      <c r="B35059" s="211" t="str">
        <f t="shared" si="1096"/>
        <v/>
      </c>
      <c r="D35059" s="213" t="str">
        <f t="shared" si="1097"/>
        <v/>
      </c>
    </row>
    <row r="35060" spans="2:4" x14ac:dyDescent="0.3">
      <c r="B35060" s="211" t="str">
        <f t="shared" si="1096"/>
        <v/>
      </c>
      <c r="D35060" s="213" t="str">
        <f t="shared" si="1097"/>
        <v/>
      </c>
    </row>
    <row r="35061" spans="2:4" x14ac:dyDescent="0.3">
      <c r="B35061" s="211" t="str">
        <f t="shared" si="1096"/>
        <v/>
      </c>
      <c r="D35061" s="213" t="str">
        <f t="shared" si="1097"/>
        <v/>
      </c>
    </row>
    <row r="35062" spans="2:4" x14ac:dyDescent="0.3">
      <c r="B35062" s="211" t="str">
        <f t="shared" si="1096"/>
        <v/>
      </c>
      <c r="D35062" s="213" t="str">
        <f t="shared" si="1097"/>
        <v/>
      </c>
    </row>
    <row r="35063" spans="2:4" x14ac:dyDescent="0.3">
      <c r="B35063" s="211" t="str">
        <f t="shared" si="1096"/>
        <v/>
      </c>
      <c r="D35063" s="213" t="str">
        <f t="shared" si="1097"/>
        <v/>
      </c>
    </row>
    <row r="35064" spans="2:4" x14ac:dyDescent="0.3">
      <c r="B35064" s="211" t="str">
        <f t="shared" si="1096"/>
        <v/>
      </c>
      <c r="D35064" s="213" t="str">
        <f t="shared" si="1097"/>
        <v/>
      </c>
    </row>
    <row r="35065" spans="2:4" x14ac:dyDescent="0.3">
      <c r="B35065" s="211" t="str">
        <f t="shared" si="1096"/>
        <v/>
      </c>
      <c r="D35065" s="213" t="str">
        <f t="shared" si="1097"/>
        <v/>
      </c>
    </row>
    <row r="35066" spans="2:4" x14ac:dyDescent="0.3">
      <c r="B35066" s="211" t="str">
        <f t="shared" si="1096"/>
        <v/>
      </c>
      <c r="D35066" s="213" t="str">
        <f t="shared" si="1097"/>
        <v/>
      </c>
    </row>
    <row r="35067" spans="2:4" x14ac:dyDescent="0.3">
      <c r="B35067" s="211" t="str">
        <f t="shared" si="1096"/>
        <v/>
      </c>
      <c r="D35067" s="213" t="str">
        <f t="shared" si="1097"/>
        <v/>
      </c>
    </row>
    <row r="35068" spans="2:4" x14ac:dyDescent="0.3">
      <c r="B35068" s="211" t="str">
        <f t="shared" si="1096"/>
        <v/>
      </c>
      <c r="D35068" s="213" t="str">
        <f t="shared" si="1097"/>
        <v/>
      </c>
    </row>
    <row r="35069" spans="2:4" x14ac:dyDescent="0.3">
      <c r="B35069" s="211" t="str">
        <f t="shared" si="1096"/>
        <v/>
      </c>
      <c r="D35069" s="213" t="str">
        <f t="shared" si="1097"/>
        <v/>
      </c>
    </row>
    <row r="35070" spans="2:4" x14ac:dyDescent="0.3">
      <c r="B35070" s="211" t="str">
        <f t="shared" si="1096"/>
        <v/>
      </c>
      <c r="D35070" s="213" t="str">
        <f t="shared" si="1097"/>
        <v/>
      </c>
    </row>
    <row r="35071" spans="2:4" x14ac:dyDescent="0.3">
      <c r="B35071" s="211" t="str">
        <f t="shared" si="1096"/>
        <v/>
      </c>
      <c r="D35071" s="213" t="str">
        <f t="shared" si="1097"/>
        <v/>
      </c>
    </row>
    <row r="35072" spans="2:4" x14ac:dyDescent="0.3">
      <c r="B35072" s="211" t="str">
        <f t="shared" si="1096"/>
        <v/>
      </c>
      <c r="D35072" s="213" t="str">
        <f t="shared" si="1097"/>
        <v/>
      </c>
    </row>
    <row r="35073" spans="2:4" x14ac:dyDescent="0.3">
      <c r="B35073" s="211" t="str">
        <f t="shared" si="1096"/>
        <v/>
      </c>
      <c r="D35073" s="213" t="str">
        <f t="shared" si="1097"/>
        <v/>
      </c>
    </row>
    <row r="35074" spans="2:4" x14ac:dyDescent="0.3">
      <c r="B35074" s="211" t="str">
        <f t="shared" si="1096"/>
        <v/>
      </c>
      <c r="D35074" s="213" t="str">
        <f t="shared" si="1097"/>
        <v/>
      </c>
    </row>
    <row r="35075" spans="2:4" x14ac:dyDescent="0.3">
      <c r="B35075" s="211" t="str">
        <f t="shared" si="1096"/>
        <v/>
      </c>
      <c r="D35075" s="213" t="str">
        <f t="shared" si="1097"/>
        <v/>
      </c>
    </row>
    <row r="35076" spans="2:4" x14ac:dyDescent="0.3">
      <c r="B35076" s="211" t="str">
        <f t="shared" si="1096"/>
        <v/>
      </c>
      <c r="D35076" s="213" t="str">
        <f t="shared" si="1097"/>
        <v/>
      </c>
    </row>
    <row r="35077" spans="2:4" x14ac:dyDescent="0.3">
      <c r="B35077" s="211" t="str">
        <f t="shared" si="1096"/>
        <v/>
      </c>
      <c r="D35077" s="213" t="str">
        <f t="shared" si="1097"/>
        <v/>
      </c>
    </row>
    <row r="35078" spans="2:4" x14ac:dyDescent="0.3">
      <c r="B35078" s="211" t="str">
        <f t="shared" ref="B35078:B35141" si="1098">IF(NOT(ISBLANK(A35078)),INT(($B$2-A35078)/365.25),"")</f>
        <v/>
      </c>
      <c r="D35078" s="213" t="str">
        <f t="shared" ref="D35078:D35141" si="1099">_xlfn.IFNA(VLOOKUP(B35078,AgeGroups,2,TRUE),"")</f>
        <v/>
      </c>
    </row>
    <row r="35079" spans="2:4" x14ac:dyDescent="0.3">
      <c r="B35079" s="211" t="str">
        <f t="shared" si="1098"/>
        <v/>
      </c>
      <c r="D35079" s="213" t="str">
        <f t="shared" si="1099"/>
        <v/>
      </c>
    </row>
    <row r="35080" spans="2:4" x14ac:dyDescent="0.3">
      <c r="B35080" s="211" t="str">
        <f t="shared" si="1098"/>
        <v/>
      </c>
      <c r="D35080" s="213" t="str">
        <f t="shared" si="1099"/>
        <v/>
      </c>
    </row>
    <row r="35081" spans="2:4" x14ac:dyDescent="0.3">
      <c r="B35081" s="211" t="str">
        <f t="shared" si="1098"/>
        <v/>
      </c>
      <c r="D35081" s="213" t="str">
        <f t="shared" si="1099"/>
        <v/>
      </c>
    </row>
    <row r="35082" spans="2:4" x14ac:dyDescent="0.3">
      <c r="B35082" s="211" t="str">
        <f t="shared" si="1098"/>
        <v/>
      </c>
      <c r="D35082" s="213" t="str">
        <f t="shared" si="1099"/>
        <v/>
      </c>
    </row>
    <row r="35083" spans="2:4" x14ac:dyDescent="0.3">
      <c r="B35083" s="211" t="str">
        <f t="shared" si="1098"/>
        <v/>
      </c>
      <c r="D35083" s="213" t="str">
        <f t="shared" si="1099"/>
        <v/>
      </c>
    </row>
    <row r="35084" spans="2:4" x14ac:dyDescent="0.3">
      <c r="B35084" s="211" t="str">
        <f t="shared" si="1098"/>
        <v/>
      </c>
      <c r="D35084" s="213" t="str">
        <f t="shared" si="1099"/>
        <v/>
      </c>
    </row>
    <row r="35085" spans="2:4" x14ac:dyDescent="0.3">
      <c r="B35085" s="211" t="str">
        <f t="shared" si="1098"/>
        <v/>
      </c>
      <c r="D35085" s="213" t="str">
        <f t="shared" si="1099"/>
        <v/>
      </c>
    </row>
    <row r="35086" spans="2:4" x14ac:dyDescent="0.3">
      <c r="B35086" s="211" t="str">
        <f t="shared" si="1098"/>
        <v/>
      </c>
      <c r="D35086" s="213" t="str">
        <f t="shared" si="1099"/>
        <v/>
      </c>
    </row>
    <row r="35087" spans="2:4" x14ac:dyDescent="0.3">
      <c r="B35087" s="211" t="str">
        <f t="shared" si="1098"/>
        <v/>
      </c>
      <c r="D35087" s="213" t="str">
        <f t="shared" si="1099"/>
        <v/>
      </c>
    </row>
    <row r="35088" spans="2:4" x14ac:dyDescent="0.3">
      <c r="B35088" s="211" t="str">
        <f t="shared" si="1098"/>
        <v/>
      </c>
      <c r="D35088" s="213" t="str">
        <f t="shared" si="1099"/>
        <v/>
      </c>
    </row>
    <row r="35089" spans="2:4" x14ac:dyDescent="0.3">
      <c r="B35089" s="211" t="str">
        <f t="shared" si="1098"/>
        <v/>
      </c>
      <c r="D35089" s="213" t="str">
        <f t="shared" si="1099"/>
        <v/>
      </c>
    </row>
    <row r="35090" spans="2:4" x14ac:dyDescent="0.3">
      <c r="B35090" s="211" t="str">
        <f t="shared" si="1098"/>
        <v/>
      </c>
      <c r="D35090" s="213" t="str">
        <f t="shared" si="1099"/>
        <v/>
      </c>
    </row>
    <row r="35091" spans="2:4" x14ac:dyDescent="0.3">
      <c r="B35091" s="211" t="str">
        <f t="shared" si="1098"/>
        <v/>
      </c>
      <c r="D35091" s="213" t="str">
        <f t="shared" si="1099"/>
        <v/>
      </c>
    </row>
    <row r="35092" spans="2:4" x14ac:dyDescent="0.3">
      <c r="B35092" s="211" t="str">
        <f t="shared" si="1098"/>
        <v/>
      </c>
      <c r="D35092" s="213" t="str">
        <f t="shared" si="1099"/>
        <v/>
      </c>
    </row>
    <row r="35093" spans="2:4" x14ac:dyDescent="0.3">
      <c r="B35093" s="211" t="str">
        <f t="shared" si="1098"/>
        <v/>
      </c>
      <c r="D35093" s="213" t="str">
        <f t="shared" si="1099"/>
        <v/>
      </c>
    </row>
    <row r="35094" spans="2:4" x14ac:dyDescent="0.3">
      <c r="B35094" s="211" t="str">
        <f t="shared" si="1098"/>
        <v/>
      </c>
      <c r="D35094" s="213" t="str">
        <f t="shared" si="1099"/>
        <v/>
      </c>
    </row>
    <row r="35095" spans="2:4" x14ac:dyDescent="0.3">
      <c r="B35095" s="211" t="str">
        <f t="shared" si="1098"/>
        <v/>
      </c>
      <c r="D35095" s="213" t="str">
        <f t="shared" si="1099"/>
        <v/>
      </c>
    </row>
    <row r="35096" spans="2:4" x14ac:dyDescent="0.3">
      <c r="B35096" s="211" t="str">
        <f t="shared" si="1098"/>
        <v/>
      </c>
      <c r="D35096" s="213" t="str">
        <f t="shared" si="1099"/>
        <v/>
      </c>
    </row>
    <row r="35097" spans="2:4" x14ac:dyDescent="0.3">
      <c r="B35097" s="211" t="str">
        <f t="shared" si="1098"/>
        <v/>
      </c>
      <c r="D35097" s="213" t="str">
        <f t="shared" si="1099"/>
        <v/>
      </c>
    </row>
    <row r="35098" spans="2:4" x14ac:dyDescent="0.3">
      <c r="B35098" s="211" t="str">
        <f t="shared" si="1098"/>
        <v/>
      </c>
      <c r="D35098" s="213" t="str">
        <f t="shared" si="1099"/>
        <v/>
      </c>
    </row>
    <row r="35099" spans="2:4" x14ac:dyDescent="0.3">
      <c r="B35099" s="211" t="str">
        <f t="shared" si="1098"/>
        <v/>
      </c>
      <c r="D35099" s="213" t="str">
        <f t="shared" si="1099"/>
        <v/>
      </c>
    </row>
    <row r="35100" spans="2:4" x14ac:dyDescent="0.3">
      <c r="B35100" s="211" t="str">
        <f t="shared" si="1098"/>
        <v/>
      </c>
      <c r="D35100" s="213" t="str">
        <f t="shared" si="1099"/>
        <v/>
      </c>
    </row>
    <row r="35101" spans="2:4" x14ac:dyDescent="0.3">
      <c r="B35101" s="211" t="str">
        <f t="shared" si="1098"/>
        <v/>
      </c>
      <c r="D35101" s="213" t="str">
        <f t="shared" si="1099"/>
        <v/>
      </c>
    </row>
    <row r="35102" spans="2:4" x14ac:dyDescent="0.3">
      <c r="B35102" s="211" t="str">
        <f t="shared" si="1098"/>
        <v/>
      </c>
      <c r="D35102" s="213" t="str">
        <f t="shared" si="1099"/>
        <v/>
      </c>
    </row>
    <row r="35103" spans="2:4" x14ac:dyDescent="0.3">
      <c r="B35103" s="211" t="str">
        <f t="shared" si="1098"/>
        <v/>
      </c>
      <c r="D35103" s="213" t="str">
        <f t="shared" si="1099"/>
        <v/>
      </c>
    </row>
    <row r="35104" spans="2:4" x14ac:dyDescent="0.3">
      <c r="B35104" s="211" t="str">
        <f t="shared" si="1098"/>
        <v/>
      </c>
      <c r="D35104" s="213" t="str">
        <f t="shared" si="1099"/>
        <v/>
      </c>
    </row>
    <row r="35105" spans="2:4" x14ac:dyDescent="0.3">
      <c r="B35105" s="211" t="str">
        <f t="shared" si="1098"/>
        <v/>
      </c>
      <c r="D35105" s="213" t="str">
        <f t="shared" si="1099"/>
        <v/>
      </c>
    </row>
    <row r="35106" spans="2:4" x14ac:dyDescent="0.3">
      <c r="B35106" s="211" t="str">
        <f t="shared" si="1098"/>
        <v/>
      </c>
      <c r="D35106" s="213" t="str">
        <f t="shared" si="1099"/>
        <v/>
      </c>
    </row>
    <row r="35107" spans="2:4" x14ac:dyDescent="0.3">
      <c r="B35107" s="211" t="str">
        <f t="shared" si="1098"/>
        <v/>
      </c>
      <c r="D35107" s="213" t="str">
        <f t="shared" si="1099"/>
        <v/>
      </c>
    </row>
    <row r="35108" spans="2:4" x14ac:dyDescent="0.3">
      <c r="B35108" s="211" t="str">
        <f t="shared" si="1098"/>
        <v/>
      </c>
      <c r="D35108" s="213" t="str">
        <f t="shared" si="1099"/>
        <v/>
      </c>
    </row>
    <row r="35109" spans="2:4" x14ac:dyDescent="0.3">
      <c r="B35109" s="211" t="str">
        <f t="shared" si="1098"/>
        <v/>
      </c>
      <c r="D35109" s="213" t="str">
        <f t="shared" si="1099"/>
        <v/>
      </c>
    </row>
    <row r="35110" spans="2:4" x14ac:dyDescent="0.3">
      <c r="B35110" s="211" t="str">
        <f t="shared" si="1098"/>
        <v/>
      </c>
      <c r="D35110" s="213" t="str">
        <f t="shared" si="1099"/>
        <v/>
      </c>
    </row>
    <row r="35111" spans="2:4" x14ac:dyDescent="0.3">
      <c r="B35111" s="211" t="str">
        <f t="shared" si="1098"/>
        <v/>
      </c>
      <c r="D35111" s="213" t="str">
        <f t="shared" si="1099"/>
        <v/>
      </c>
    </row>
    <row r="35112" spans="2:4" x14ac:dyDescent="0.3">
      <c r="B35112" s="211" t="str">
        <f t="shared" si="1098"/>
        <v/>
      </c>
      <c r="D35112" s="213" t="str">
        <f t="shared" si="1099"/>
        <v/>
      </c>
    </row>
    <row r="35113" spans="2:4" x14ac:dyDescent="0.3">
      <c r="B35113" s="211" t="str">
        <f t="shared" si="1098"/>
        <v/>
      </c>
      <c r="D35113" s="213" t="str">
        <f t="shared" si="1099"/>
        <v/>
      </c>
    </row>
    <row r="35114" spans="2:4" x14ac:dyDescent="0.3">
      <c r="B35114" s="211" t="str">
        <f t="shared" si="1098"/>
        <v/>
      </c>
      <c r="D35114" s="213" t="str">
        <f t="shared" si="1099"/>
        <v/>
      </c>
    </row>
    <row r="35115" spans="2:4" x14ac:dyDescent="0.3">
      <c r="B35115" s="211" t="str">
        <f t="shared" si="1098"/>
        <v/>
      </c>
      <c r="D35115" s="213" t="str">
        <f t="shared" si="1099"/>
        <v/>
      </c>
    </row>
    <row r="35116" spans="2:4" x14ac:dyDescent="0.3">
      <c r="B35116" s="211" t="str">
        <f t="shared" si="1098"/>
        <v/>
      </c>
      <c r="D35116" s="213" t="str">
        <f t="shared" si="1099"/>
        <v/>
      </c>
    </row>
    <row r="35117" spans="2:4" x14ac:dyDescent="0.3">
      <c r="B35117" s="211" t="str">
        <f t="shared" si="1098"/>
        <v/>
      </c>
      <c r="D35117" s="213" t="str">
        <f t="shared" si="1099"/>
        <v/>
      </c>
    </row>
    <row r="35118" spans="2:4" x14ac:dyDescent="0.3">
      <c r="B35118" s="211" t="str">
        <f t="shared" si="1098"/>
        <v/>
      </c>
      <c r="D35118" s="213" t="str">
        <f t="shared" si="1099"/>
        <v/>
      </c>
    </row>
    <row r="35119" spans="2:4" x14ac:dyDescent="0.3">
      <c r="B35119" s="211" t="str">
        <f t="shared" si="1098"/>
        <v/>
      </c>
      <c r="D35119" s="213" t="str">
        <f t="shared" si="1099"/>
        <v/>
      </c>
    </row>
    <row r="35120" spans="2:4" x14ac:dyDescent="0.3">
      <c r="B35120" s="211" t="str">
        <f t="shared" si="1098"/>
        <v/>
      </c>
      <c r="D35120" s="213" t="str">
        <f t="shared" si="1099"/>
        <v/>
      </c>
    </row>
    <row r="35121" spans="2:4" x14ac:dyDescent="0.3">
      <c r="B35121" s="211" t="str">
        <f t="shared" si="1098"/>
        <v/>
      </c>
      <c r="D35121" s="213" t="str">
        <f t="shared" si="1099"/>
        <v/>
      </c>
    </row>
    <row r="35122" spans="2:4" x14ac:dyDescent="0.3">
      <c r="B35122" s="211" t="str">
        <f t="shared" si="1098"/>
        <v/>
      </c>
      <c r="D35122" s="213" t="str">
        <f t="shared" si="1099"/>
        <v/>
      </c>
    </row>
    <row r="35123" spans="2:4" x14ac:dyDescent="0.3">
      <c r="B35123" s="211" t="str">
        <f t="shared" si="1098"/>
        <v/>
      </c>
      <c r="D35123" s="213" t="str">
        <f t="shared" si="1099"/>
        <v/>
      </c>
    </row>
    <row r="35124" spans="2:4" x14ac:dyDescent="0.3">
      <c r="B35124" s="211" t="str">
        <f t="shared" si="1098"/>
        <v/>
      </c>
      <c r="D35124" s="213" t="str">
        <f t="shared" si="1099"/>
        <v/>
      </c>
    </row>
    <row r="35125" spans="2:4" x14ac:dyDescent="0.3">
      <c r="B35125" s="211" t="str">
        <f t="shared" si="1098"/>
        <v/>
      </c>
      <c r="D35125" s="213" t="str">
        <f t="shared" si="1099"/>
        <v/>
      </c>
    </row>
    <row r="35126" spans="2:4" x14ac:dyDescent="0.3">
      <c r="B35126" s="211" t="str">
        <f t="shared" si="1098"/>
        <v/>
      </c>
      <c r="D35126" s="213" t="str">
        <f t="shared" si="1099"/>
        <v/>
      </c>
    </row>
    <row r="35127" spans="2:4" x14ac:dyDescent="0.3">
      <c r="B35127" s="211" t="str">
        <f t="shared" si="1098"/>
        <v/>
      </c>
      <c r="D35127" s="213" t="str">
        <f t="shared" si="1099"/>
        <v/>
      </c>
    </row>
    <row r="35128" spans="2:4" x14ac:dyDescent="0.3">
      <c r="B35128" s="211" t="str">
        <f t="shared" si="1098"/>
        <v/>
      </c>
      <c r="D35128" s="213" t="str">
        <f t="shared" si="1099"/>
        <v/>
      </c>
    </row>
    <row r="35129" spans="2:4" x14ac:dyDescent="0.3">
      <c r="B35129" s="211" t="str">
        <f t="shared" si="1098"/>
        <v/>
      </c>
      <c r="D35129" s="213" t="str">
        <f t="shared" si="1099"/>
        <v/>
      </c>
    </row>
    <row r="35130" spans="2:4" x14ac:dyDescent="0.3">
      <c r="B35130" s="211" t="str">
        <f t="shared" si="1098"/>
        <v/>
      </c>
      <c r="D35130" s="213" t="str">
        <f t="shared" si="1099"/>
        <v/>
      </c>
    </row>
    <row r="35131" spans="2:4" x14ac:dyDescent="0.3">
      <c r="B35131" s="211" t="str">
        <f t="shared" si="1098"/>
        <v/>
      </c>
      <c r="D35131" s="213" t="str">
        <f t="shared" si="1099"/>
        <v/>
      </c>
    </row>
    <row r="35132" spans="2:4" x14ac:dyDescent="0.3">
      <c r="B35132" s="211" t="str">
        <f t="shared" si="1098"/>
        <v/>
      </c>
      <c r="D35132" s="213" t="str">
        <f t="shared" si="1099"/>
        <v/>
      </c>
    </row>
    <row r="35133" spans="2:4" x14ac:dyDescent="0.3">
      <c r="B35133" s="211" t="str">
        <f t="shared" si="1098"/>
        <v/>
      </c>
      <c r="D35133" s="213" t="str">
        <f t="shared" si="1099"/>
        <v/>
      </c>
    </row>
    <row r="35134" spans="2:4" x14ac:dyDescent="0.3">
      <c r="B35134" s="211" t="str">
        <f t="shared" si="1098"/>
        <v/>
      </c>
      <c r="D35134" s="213" t="str">
        <f t="shared" si="1099"/>
        <v/>
      </c>
    </row>
    <row r="35135" spans="2:4" x14ac:dyDescent="0.3">
      <c r="B35135" s="211" t="str">
        <f t="shared" si="1098"/>
        <v/>
      </c>
      <c r="D35135" s="213" t="str">
        <f t="shared" si="1099"/>
        <v/>
      </c>
    </row>
    <row r="35136" spans="2:4" x14ac:dyDescent="0.3">
      <c r="B35136" s="211" t="str">
        <f t="shared" si="1098"/>
        <v/>
      </c>
      <c r="D35136" s="213" t="str">
        <f t="shared" si="1099"/>
        <v/>
      </c>
    </row>
    <row r="35137" spans="2:4" x14ac:dyDescent="0.3">
      <c r="B35137" s="211" t="str">
        <f t="shared" si="1098"/>
        <v/>
      </c>
      <c r="D35137" s="213" t="str">
        <f t="shared" si="1099"/>
        <v/>
      </c>
    </row>
    <row r="35138" spans="2:4" x14ac:dyDescent="0.3">
      <c r="B35138" s="211" t="str">
        <f t="shared" si="1098"/>
        <v/>
      </c>
      <c r="D35138" s="213" t="str">
        <f t="shared" si="1099"/>
        <v/>
      </c>
    </row>
    <row r="35139" spans="2:4" x14ac:dyDescent="0.3">
      <c r="B35139" s="211" t="str">
        <f t="shared" si="1098"/>
        <v/>
      </c>
      <c r="D35139" s="213" t="str">
        <f t="shared" si="1099"/>
        <v/>
      </c>
    </row>
    <row r="35140" spans="2:4" x14ac:dyDescent="0.3">
      <c r="B35140" s="211" t="str">
        <f t="shared" si="1098"/>
        <v/>
      </c>
      <c r="D35140" s="213" t="str">
        <f t="shared" si="1099"/>
        <v/>
      </c>
    </row>
    <row r="35141" spans="2:4" x14ac:dyDescent="0.3">
      <c r="B35141" s="211" t="str">
        <f t="shared" si="1098"/>
        <v/>
      </c>
      <c r="D35141" s="213" t="str">
        <f t="shared" si="1099"/>
        <v/>
      </c>
    </row>
    <row r="35142" spans="2:4" x14ac:dyDescent="0.3">
      <c r="B35142" s="211" t="str">
        <f t="shared" ref="B35142:B35205" si="1100">IF(NOT(ISBLANK(A35142)),INT(($B$2-A35142)/365.25),"")</f>
        <v/>
      </c>
      <c r="D35142" s="213" t="str">
        <f t="shared" ref="D35142:D35205" si="1101">_xlfn.IFNA(VLOOKUP(B35142,AgeGroups,2,TRUE),"")</f>
        <v/>
      </c>
    </row>
    <row r="35143" spans="2:4" x14ac:dyDescent="0.3">
      <c r="B35143" s="211" t="str">
        <f t="shared" si="1100"/>
        <v/>
      </c>
      <c r="D35143" s="213" t="str">
        <f t="shared" si="1101"/>
        <v/>
      </c>
    </row>
    <row r="35144" spans="2:4" x14ac:dyDescent="0.3">
      <c r="B35144" s="211" t="str">
        <f t="shared" si="1100"/>
        <v/>
      </c>
      <c r="D35144" s="213" t="str">
        <f t="shared" si="1101"/>
        <v/>
      </c>
    </row>
    <row r="35145" spans="2:4" x14ac:dyDescent="0.3">
      <c r="B35145" s="211" t="str">
        <f t="shared" si="1100"/>
        <v/>
      </c>
      <c r="D35145" s="213" t="str">
        <f t="shared" si="1101"/>
        <v/>
      </c>
    </row>
    <row r="35146" spans="2:4" x14ac:dyDescent="0.3">
      <c r="B35146" s="211" t="str">
        <f t="shared" si="1100"/>
        <v/>
      </c>
      <c r="D35146" s="213" t="str">
        <f t="shared" si="1101"/>
        <v/>
      </c>
    </row>
    <row r="35147" spans="2:4" x14ac:dyDescent="0.3">
      <c r="B35147" s="211" t="str">
        <f t="shared" si="1100"/>
        <v/>
      </c>
      <c r="D35147" s="213" t="str">
        <f t="shared" si="1101"/>
        <v/>
      </c>
    </row>
    <row r="35148" spans="2:4" x14ac:dyDescent="0.3">
      <c r="B35148" s="211" t="str">
        <f t="shared" si="1100"/>
        <v/>
      </c>
      <c r="D35148" s="213" t="str">
        <f t="shared" si="1101"/>
        <v/>
      </c>
    </row>
    <row r="35149" spans="2:4" x14ac:dyDescent="0.3">
      <c r="B35149" s="211" t="str">
        <f t="shared" si="1100"/>
        <v/>
      </c>
      <c r="D35149" s="213" t="str">
        <f t="shared" si="1101"/>
        <v/>
      </c>
    </row>
    <row r="35150" spans="2:4" x14ac:dyDescent="0.3">
      <c r="B35150" s="211" t="str">
        <f t="shared" si="1100"/>
        <v/>
      </c>
      <c r="D35150" s="213" t="str">
        <f t="shared" si="1101"/>
        <v/>
      </c>
    </row>
    <row r="35151" spans="2:4" x14ac:dyDescent="0.3">
      <c r="B35151" s="211" t="str">
        <f t="shared" si="1100"/>
        <v/>
      </c>
      <c r="D35151" s="213" t="str">
        <f t="shared" si="1101"/>
        <v/>
      </c>
    </row>
    <row r="35152" spans="2:4" x14ac:dyDescent="0.3">
      <c r="B35152" s="211" t="str">
        <f t="shared" si="1100"/>
        <v/>
      </c>
      <c r="D35152" s="213" t="str">
        <f t="shared" si="1101"/>
        <v/>
      </c>
    </row>
    <row r="35153" spans="2:4" x14ac:dyDescent="0.3">
      <c r="B35153" s="211" t="str">
        <f t="shared" si="1100"/>
        <v/>
      </c>
      <c r="D35153" s="213" t="str">
        <f t="shared" si="1101"/>
        <v/>
      </c>
    </row>
    <row r="35154" spans="2:4" x14ac:dyDescent="0.3">
      <c r="B35154" s="211" t="str">
        <f t="shared" si="1100"/>
        <v/>
      </c>
      <c r="D35154" s="213" t="str">
        <f t="shared" si="1101"/>
        <v/>
      </c>
    </row>
    <row r="35155" spans="2:4" x14ac:dyDescent="0.3">
      <c r="B35155" s="211" t="str">
        <f t="shared" si="1100"/>
        <v/>
      </c>
      <c r="D35155" s="213" t="str">
        <f t="shared" si="1101"/>
        <v/>
      </c>
    </row>
    <row r="35156" spans="2:4" x14ac:dyDescent="0.3">
      <c r="B35156" s="211" t="str">
        <f t="shared" si="1100"/>
        <v/>
      </c>
      <c r="D35156" s="213" t="str">
        <f t="shared" si="1101"/>
        <v/>
      </c>
    </row>
    <row r="35157" spans="2:4" x14ac:dyDescent="0.3">
      <c r="B35157" s="211" t="str">
        <f t="shared" si="1100"/>
        <v/>
      </c>
      <c r="D35157" s="213" t="str">
        <f t="shared" si="1101"/>
        <v/>
      </c>
    </row>
    <row r="35158" spans="2:4" x14ac:dyDescent="0.3">
      <c r="B35158" s="211" t="str">
        <f t="shared" si="1100"/>
        <v/>
      </c>
      <c r="D35158" s="213" t="str">
        <f t="shared" si="1101"/>
        <v/>
      </c>
    </row>
    <row r="35159" spans="2:4" x14ac:dyDescent="0.3">
      <c r="B35159" s="211" t="str">
        <f t="shared" si="1100"/>
        <v/>
      </c>
      <c r="D35159" s="213" t="str">
        <f t="shared" si="1101"/>
        <v/>
      </c>
    </row>
    <row r="35160" spans="2:4" x14ac:dyDescent="0.3">
      <c r="B35160" s="211" t="str">
        <f t="shared" si="1100"/>
        <v/>
      </c>
      <c r="D35160" s="213" t="str">
        <f t="shared" si="1101"/>
        <v/>
      </c>
    </row>
    <row r="35161" spans="2:4" x14ac:dyDescent="0.3">
      <c r="B35161" s="211" t="str">
        <f t="shared" si="1100"/>
        <v/>
      </c>
      <c r="D35161" s="213" t="str">
        <f t="shared" si="1101"/>
        <v/>
      </c>
    </row>
    <row r="35162" spans="2:4" x14ac:dyDescent="0.3">
      <c r="B35162" s="211" t="str">
        <f t="shared" si="1100"/>
        <v/>
      </c>
      <c r="D35162" s="213" t="str">
        <f t="shared" si="1101"/>
        <v/>
      </c>
    </row>
    <row r="35163" spans="2:4" x14ac:dyDescent="0.3">
      <c r="B35163" s="211" t="str">
        <f t="shared" si="1100"/>
        <v/>
      </c>
      <c r="D35163" s="213" t="str">
        <f t="shared" si="1101"/>
        <v/>
      </c>
    </row>
    <row r="35164" spans="2:4" x14ac:dyDescent="0.3">
      <c r="B35164" s="211" t="str">
        <f t="shared" si="1100"/>
        <v/>
      </c>
      <c r="D35164" s="213" t="str">
        <f t="shared" si="1101"/>
        <v/>
      </c>
    </row>
    <row r="35165" spans="2:4" x14ac:dyDescent="0.3">
      <c r="B35165" s="211" t="str">
        <f t="shared" si="1100"/>
        <v/>
      </c>
      <c r="D35165" s="213" t="str">
        <f t="shared" si="1101"/>
        <v/>
      </c>
    </row>
    <row r="35166" spans="2:4" x14ac:dyDescent="0.3">
      <c r="B35166" s="211" t="str">
        <f t="shared" si="1100"/>
        <v/>
      </c>
      <c r="D35166" s="213" t="str">
        <f t="shared" si="1101"/>
        <v/>
      </c>
    </row>
    <row r="35167" spans="2:4" x14ac:dyDescent="0.3">
      <c r="B35167" s="211" t="str">
        <f t="shared" si="1100"/>
        <v/>
      </c>
      <c r="D35167" s="213" t="str">
        <f t="shared" si="1101"/>
        <v/>
      </c>
    </row>
    <row r="35168" spans="2:4" x14ac:dyDescent="0.3">
      <c r="B35168" s="211" t="str">
        <f t="shared" si="1100"/>
        <v/>
      </c>
      <c r="D35168" s="213" t="str">
        <f t="shared" si="1101"/>
        <v/>
      </c>
    </row>
    <row r="35169" spans="2:4" x14ac:dyDescent="0.3">
      <c r="B35169" s="211" t="str">
        <f t="shared" si="1100"/>
        <v/>
      </c>
      <c r="D35169" s="213" t="str">
        <f t="shared" si="1101"/>
        <v/>
      </c>
    </row>
    <row r="35170" spans="2:4" x14ac:dyDescent="0.3">
      <c r="B35170" s="211" t="str">
        <f t="shared" si="1100"/>
        <v/>
      </c>
      <c r="D35170" s="213" t="str">
        <f t="shared" si="1101"/>
        <v/>
      </c>
    </row>
    <row r="35171" spans="2:4" x14ac:dyDescent="0.3">
      <c r="B35171" s="211" t="str">
        <f t="shared" si="1100"/>
        <v/>
      </c>
      <c r="D35171" s="213" t="str">
        <f t="shared" si="1101"/>
        <v/>
      </c>
    </row>
    <row r="35172" spans="2:4" x14ac:dyDescent="0.3">
      <c r="B35172" s="211" t="str">
        <f t="shared" si="1100"/>
        <v/>
      </c>
      <c r="D35172" s="213" t="str">
        <f t="shared" si="1101"/>
        <v/>
      </c>
    </row>
    <row r="35173" spans="2:4" x14ac:dyDescent="0.3">
      <c r="B35173" s="211" t="str">
        <f t="shared" si="1100"/>
        <v/>
      </c>
      <c r="D35173" s="213" t="str">
        <f t="shared" si="1101"/>
        <v/>
      </c>
    </row>
    <row r="35174" spans="2:4" x14ac:dyDescent="0.3">
      <c r="B35174" s="211" t="str">
        <f t="shared" si="1100"/>
        <v/>
      </c>
      <c r="D35174" s="213" t="str">
        <f t="shared" si="1101"/>
        <v/>
      </c>
    </row>
    <row r="35175" spans="2:4" x14ac:dyDescent="0.3">
      <c r="B35175" s="211" t="str">
        <f t="shared" si="1100"/>
        <v/>
      </c>
      <c r="D35175" s="213" t="str">
        <f t="shared" si="1101"/>
        <v/>
      </c>
    </row>
    <row r="35176" spans="2:4" x14ac:dyDescent="0.3">
      <c r="B35176" s="211" t="str">
        <f t="shared" si="1100"/>
        <v/>
      </c>
      <c r="D35176" s="213" t="str">
        <f t="shared" si="1101"/>
        <v/>
      </c>
    </row>
    <row r="35177" spans="2:4" x14ac:dyDescent="0.3">
      <c r="B35177" s="211" t="str">
        <f t="shared" si="1100"/>
        <v/>
      </c>
      <c r="D35177" s="213" t="str">
        <f t="shared" si="1101"/>
        <v/>
      </c>
    </row>
    <row r="35178" spans="2:4" x14ac:dyDescent="0.3">
      <c r="B35178" s="211" t="str">
        <f t="shared" si="1100"/>
        <v/>
      </c>
      <c r="D35178" s="213" t="str">
        <f t="shared" si="1101"/>
        <v/>
      </c>
    </row>
    <row r="35179" spans="2:4" x14ac:dyDescent="0.3">
      <c r="B35179" s="211" t="str">
        <f t="shared" si="1100"/>
        <v/>
      </c>
      <c r="D35179" s="213" t="str">
        <f t="shared" si="1101"/>
        <v/>
      </c>
    </row>
    <row r="35180" spans="2:4" x14ac:dyDescent="0.3">
      <c r="B35180" s="211" t="str">
        <f t="shared" si="1100"/>
        <v/>
      </c>
      <c r="D35180" s="213" t="str">
        <f t="shared" si="1101"/>
        <v/>
      </c>
    </row>
    <row r="35181" spans="2:4" x14ac:dyDescent="0.3">
      <c r="B35181" s="211" t="str">
        <f t="shared" si="1100"/>
        <v/>
      </c>
      <c r="D35181" s="213" t="str">
        <f t="shared" si="1101"/>
        <v/>
      </c>
    </row>
    <row r="35182" spans="2:4" x14ac:dyDescent="0.3">
      <c r="B35182" s="211" t="str">
        <f t="shared" si="1100"/>
        <v/>
      </c>
      <c r="D35182" s="213" t="str">
        <f t="shared" si="1101"/>
        <v/>
      </c>
    </row>
    <row r="35183" spans="2:4" x14ac:dyDescent="0.3">
      <c r="B35183" s="211" t="str">
        <f t="shared" si="1100"/>
        <v/>
      </c>
      <c r="D35183" s="213" t="str">
        <f t="shared" si="1101"/>
        <v/>
      </c>
    </row>
    <row r="35184" spans="2:4" x14ac:dyDescent="0.3">
      <c r="B35184" s="211" t="str">
        <f t="shared" si="1100"/>
        <v/>
      </c>
      <c r="D35184" s="213" t="str">
        <f t="shared" si="1101"/>
        <v/>
      </c>
    </row>
    <row r="35185" spans="2:4" x14ac:dyDescent="0.3">
      <c r="B35185" s="211" t="str">
        <f t="shared" si="1100"/>
        <v/>
      </c>
      <c r="D35185" s="213" t="str">
        <f t="shared" si="1101"/>
        <v/>
      </c>
    </row>
    <row r="35186" spans="2:4" x14ac:dyDescent="0.3">
      <c r="B35186" s="211" t="str">
        <f t="shared" si="1100"/>
        <v/>
      </c>
      <c r="D35186" s="213" t="str">
        <f t="shared" si="1101"/>
        <v/>
      </c>
    </row>
    <row r="35187" spans="2:4" x14ac:dyDescent="0.3">
      <c r="B35187" s="211" t="str">
        <f t="shared" si="1100"/>
        <v/>
      </c>
      <c r="D35187" s="213" t="str">
        <f t="shared" si="1101"/>
        <v/>
      </c>
    </row>
    <row r="35188" spans="2:4" x14ac:dyDescent="0.3">
      <c r="B35188" s="211" t="str">
        <f t="shared" si="1100"/>
        <v/>
      </c>
      <c r="D35188" s="213" t="str">
        <f t="shared" si="1101"/>
        <v/>
      </c>
    </row>
    <row r="35189" spans="2:4" x14ac:dyDescent="0.3">
      <c r="B35189" s="211" t="str">
        <f t="shared" si="1100"/>
        <v/>
      </c>
      <c r="D35189" s="213" t="str">
        <f t="shared" si="1101"/>
        <v/>
      </c>
    </row>
    <row r="35190" spans="2:4" x14ac:dyDescent="0.3">
      <c r="B35190" s="211" t="str">
        <f t="shared" si="1100"/>
        <v/>
      </c>
      <c r="D35190" s="213" t="str">
        <f t="shared" si="1101"/>
        <v/>
      </c>
    </row>
    <row r="35191" spans="2:4" x14ac:dyDescent="0.3">
      <c r="B35191" s="211" t="str">
        <f t="shared" si="1100"/>
        <v/>
      </c>
      <c r="D35191" s="213" t="str">
        <f t="shared" si="1101"/>
        <v/>
      </c>
    </row>
    <row r="35192" spans="2:4" x14ac:dyDescent="0.3">
      <c r="B35192" s="211" t="str">
        <f t="shared" si="1100"/>
        <v/>
      </c>
      <c r="D35192" s="213" t="str">
        <f t="shared" si="1101"/>
        <v/>
      </c>
    </row>
    <row r="35193" spans="2:4" x14ac:dyDescent="0.3">
      <c r="B35193" s="211" t="str">
        <f t="shared" si="1100"/>
        <v/>
      </c>
      <c r="D35193" s="213" t="str">
        <f t="shared" si="1101"/>
        <v/>
      </c>
    </row>
    <row r="35194" spans="2:4" x14ac:dyDescent="0.3">
      <c r="B35194" s="211" t="str">
        <f t="shared" si="1100"/>
        <v/>
      </c>
      <c r="D35194" s="213" t="str">
        <f t="shared" si="1101"/>
        <v/>
      </c>
    </row>
    <row r="35195" spans="2:4" x14ac:dyDescent="0.3">
      <c r="B35195" s="211" t="str">
        <f t="shared" si="1100"/>
        <v/>
      </c>
      <c r="D35195" s="213" t="str">
        <f t="shared" si="1101"/>
        <v/>
      </c>
    </row>
    <row r="35196" spans="2:4" x14ac:dyDescent="0.3">
      <c r="B35196" s="211" t="str">
        <f t="shared" si="1100"/>
        <v/>
      </c>
      <c r="D35196" s="213" t="str">
        <f t="shared" si="1101"/>
        <v/>
      </c>
    </row>
    <row r="35197" spans="2:4" x14ac:dyDescent="0.3">
      <c r="B35197" s="211" t="str">
        <f t="shared" si="1100"/>
        <v/>
      </c>
      <c r="D35197" s="213" t="str">
        <f t="shared" si="1101"/>
        <v/>
      </c>
    </row>
    <row r="35198" spans="2:4" x14ac:dyDescent="0.3">
      <c r="B35198" s="211" t="str">
        <f t="shared" si="1100"/>
        <v/>
      </c>
      <c r="D35198" s="213" t="str">
        <f t="shared" si="1101"/>
        <v/>
      </c>
    </row>
    <row r="35199" spans="2:4" x14ac:dyDescent="0.3">
      <c r="B35199" s="211" t="str">
        <f t="shared" si="1100"/>
        <v/>
      </c>
      <c r="D35199" s="213" t="str">
        <f t="shared" si="1101"/>
        <v/>
      </c>
    </row>
    <row r="35200" spans="2:4" x14ac:dyDescent="0.3">
      <c r="B35200" s="211" t="str">
        <f t="shared" si="1100"/>
        <v/>
      </c>
      <c r="D35200" s="213" t="str">
        <f t="shared" si="1101"/>
        <v/>
      </c>
    </row>
    <row r="35201" spans="2:4" x14ac:dyDescent="0.3">
      <c r="B35201" s="211" t="str">
        <f t="shared" si="1100"/>
        <v/>
      </c>
      <c r="D35201" s="213" t="str">
        <f t="shared" si="1101"/>
        <v/>
      </c>
    </row>
    <row r="35202" spans="2:4" x14ac:dyDescent="0.3">
      <c r="B35202" s="211" t="str">
        <f t="shared" si="1100"/>
        <v/>
      </c>
      <c r="D35202" s="213" t="str">
        <f t="shared" si="1101"/>
        <v/>
      </c>
    </row>
    <row r="35203" spans="2:4" x14ac:dyDescent="0.3">
      <c r="B35203" s="211" t="str">
        <f t="shared" si="1100"/>
        <v/>
      </c>
      <c r="D35203" s="213" t="str">
        <f t="shared" si="1101"/>
        <v/>
      </c>
    </row>
    <row r="35204" spans="2:4" x14ac:dyDescent="0.3">
      <c r="B35204" s="211" t="str">
        <f t="shared" si="1100"/>
        <v/>
      </c>
      <c r="D35204" s="213" t="str">
        <f t="shared" si="1101"/>
        <v/>
      </c>
    </row>
    <row r="35205" spans="2:4" x14ac:dyDescent="0.3">
      <c r="B35205" s="211" t="str">
        <f t="shared" si="1100"/>
        <v/>
      </c>
      <c r="D35205" s="213" t="str">
        <f t="shared" si="1101"/>
        <v/>
      </c>
    </row>
    <row r="35206" spans="2:4" x14ac:dyDescent="0.3">
      <c r="B35206" s="211" t="str">
        <f t="shared" ref="B35206:B35269" si="1102">IF(NOT(ISBLANK(A35206)),INT(($B$2-A35206)/365.25),"")</f>
        <v/>
      </c>
      <c r="D35206" s="213" t="str">
        <f t="shared" ref="D35206:D35269" si="1103">_xlfn.IFNA(VLOOKUP(B35206,AgeGroups,2,TRUE),"")</f>
        <v/>
      </c>
    </row>
    <row r="35207" spans="2:4" x14ac:dyDescent="0.3">
      <c r="B35207" s="211" t="str">
        <f t="shared" si="1102"/>
        <v/>
      </c>
      <c r="D35207" s="213" t="str">
        <f t="shared" si="1103"/>
        <v/>
      </c>
    </row>
    <row r="35208" spans="2:4" x14ac:dyDescent="0.3">
      <c r="B35208" s="211" t="str">
        <f t="shared" si="1102"/>
        <v/>
      </c>
      <c r="D35208" s="213" t="str">
        <f t="shared" si="1103"/>
        <v/>
      </c>
    </row>
    <row r="35209" spans="2:4" x14ac:dyDescent="0.3">
      <c r="B35209" s="211" t="str">
        <f t="shared" si="1102"/>
        <v/>
      </c>
      <c r="D35209" s="213" t="str">
        <f t="shared" si="1103"/>
        <v/>
      </c>
    </row>
    <row r="35210" spans="2:4" x14ac:dyDescent="0.3">
      <c r="B35210" s="211" t="str">
        <f t="shared" si="1102"/>
        <v/>
      </c>
      <c r="D35210" s="213" t="str">
        <f t="shared" si="1103"/>
        <v/>
      </c>
    </row>
    <row r="35211" spans="2:4" x14ac:dyDescent="0.3">
      <c r="B35211" s="211" t="str">
        <f t="shared" si="1102"/>
        <v/>
      </c>
      <c r="D35211" s="213" t="str">
        <f t="shared" si="1103"/>
        <v/>
      </c>
    </row>
    <row r="35212" spans="2:4" x14ac:dyDescent="0.3">
      <c r="B35212" s="211" t="str">
        <f t="shared" si="1102"/>
        <v/>
      </c>
      <c r="D35212" s="213" t="str">
        <f t="shared" si="1103"/>
        <v/>
      </c>
    </row>
    <row r="35213" spans="2:4" x14ac:dyDescent="0.3">
      <c r="B35213" s="211" t="str">
        <f t="shared" si="1102"/>
        <v/>
      </c>
      <c r="D35213" s="213" t="str">
        <f t="shared" si="1103"/>
        <v/>
      </c>
    </row>
    <row r="35214" spans="2:4" x14ac:dyDescent="0.3">
      <c r="B35214" s="211" t="str">
        <f t="shared" si="1102"/>
        <v/>
      </c>
      <c r="D35214" s="213" t="str">
        <f t="shared" si="1103"/>
        <v/>
      </c>
    </row>
    <row r="35215" spans="2:4" x14ac:dyDescent="0.3">
      <c r="B35215" s="211" t="str">
        <f t="shared" si="1102"/>
        <v/>
      </c>
      <c r="D35215" s="213" t="str">
        <f t="shared" si="1103"/>
        <v/>
      </c>
    </row>
    <row r="35216" spans="2:4" x14ac:dyDescent="0.3">
      <c r="B35216" s="211" t="str">
        <f t="shared" si="1102"/>
        <v/>
      </c>
      <c r="D35216" s="213" t="str">
        <f t="shared" si="1103"/>
        <v/>
      </c>
    </row>
    <row r="35217" spans="2:4" x14ac:dyDescent="0.3">
      <c r="B35217" s="211" t="str">
        <f t="shared" si="1102"/>
        <v/>
      </c>
      <c r="D35217" s="213" t="str">
        <f t="shared" si="1103"/>
        <v/>
      </c>
    </row>
    <row r="35218" spans="2:4" x14ac:dyDescent="0.3">
      <c r="B35218" s="211" t="str">
        <f t="shared" si="1102"/>
        <v/>
      </c>
      <c r="D35218" s="213" t="str">
        <f t="shared" si="1103"/>
        <v/>
      </c>
    </row>
    <row r="35219" spans="2:4" x14ac:dyDescent="0.3">
      <c r="B35219" s="211" t="str">
        <f t="shared" si="1102"/>
        <v/>
      </c>
      <c r="D35219" s="213" t="str">
        <f t="shared" si="1103"/>
        <v/>
      </c>
    </row>
    <row r="35220" spans="2:4" x14ac:dyDescent="0.3">
      <c r="B35220" s="211" t="str">
        <f t="shared" si="1102"/>
        <v/>
      </c>
      <c r="D35220" s="213" t="str">
        <f t="shared" si="1103"/>
        <v/>
      </c>
    </row>
    <row r="35221" spans="2:4" x14ac:dyDescent="0.3">
      <c r="B35221" s="211" t="str">
        <f t="shared" si="1102"/>
        <v/>
      </c>
      <c r="D35221" s="213" t="str">
        <f t="shared" si="1103"/>
        <v/>
      </c>
    </row>
    <row r="35222" spans="2:4" x14ac:dyDescent="0.3">
      <c r="B35222" s="211" t="str">
        <f t="shared" si="1102"/>
        <v/>
      </c>
      <c r="D35222" s="213" t="str">
        <f t="shared" si="1103"/>
        <v/>
      </c>
    </row>
    <row r="35223" spans="2:4" x14ac:dyDescent="0.3">
      <c r="B35223" s="211" t="str">
        <f t="shared" si="1102"/>
        <v/>
      </c>
      <c r="D35223" s="213" t="str">
        <f t="shared" si="1103"/>
        <v/>
      </c>
    </row>
    <row r="35224" spans="2:4" x14ac:dyDescent="0.3">
      <c r="B35224" s="211" t="str">
        <f t="shared" si="1102"/>
        <v/>
      </c>
      <c r="D35224" s="213" t="str">
        <f t="shared" si="1103"/>
        <v/>
      </c>
    </row>
    <row r="35225" spans="2:4" x14ac:dyDescent="0.3">
      <c r="B35225" s="211" t="str">
        <f t="shared" si="1102"/>
        <v/>
      </c>
      <c r="D35225" s="213" t="str">
        <f t="shared" si="1103"/>
        <v/>
      </c>
    </row>
    <row r="35226" spans="2:4" x14ac:dyDescent="0.3">
      <c r="B35226" s="211" t="str">
        <f t="shared" si="1102"/>
        <v/>
      </c>
      <c r="D35226" s="213" t="str">
        <f t="shared" si="1103"/>
        <v/>
      </c>
    </row>
    <row r="35227" spans="2:4" x14ac:dyDescent="0.3">
      <c r="B35227" s="211" t="str">
        <f t="shared" si="1102"/>
        <v/>
      </c>
      <c r="D35227" s="213" t="str">
        <f t="shared" si="1103"/>
        <v/>
      </c>
    </row>
    <row r="35228" spans="2:4" x14ac:dyDescent="0.3">
      <c r="B35228" s="211" t="str">
        <f t="shared" si="1102"/>
        <v/>
      </c>
      <c r="D35228" s="213" t="str">
        <f t="shared" si="1103"/>
        <v/>
      </c>
    </row>
    <row r="35229" spans="2:4" x14ac:dyDescent="0.3">
      <c r="B35229" s="211" t="str">
        <f t="shared" si="1102"/>
        <v/>
      </c>
      <c r="D35229" s="213" t="str">
        <f t="shared" si="1103"/>
        <v/>
      </c>
    </row>
    <row r="35230" spans="2:4" x14ac:dyDescent="0.3">
      <c r="B35230" s="211" t="str">
        <f t="shared" si="1102"/>
        <v/>
      </c>
      <c r="D35230" s="213" t="str">
        <f t="shared" si="1103"/>
        <v/>
      </c>
    </row>
    <row r="35231" spans="2:4" x14ac:dyDescent="0.3">
      <c r="B35231" s="211" t="str">
        <f t="shared" si="1102"/>
        <v/>
      </c>
      <c r="D35231" s="213" t="str">
        <f t="shared" si="1103"/>
        <v/>
      </c>
    </row>
    <row r="35232" spans="2:4" x14ac:dyDescent="0.3">
      <c r="B35232" s="211" t="str">
        <f t="shared" si="1102"/>
        <v/>
      </c>
      <c r="D35232" s="213" t="str">
        <f t="shared" si="1103"/>
        <v/>
      </c>
    </row>
    <row r="35233" spans="2:4" x14ac:dyDescent="0.3">
      <c r="B35233" s="211" t="str">
        <f t="shared" si="1102"/>
        <v/>
      </c>
      <c r="D35233" s="213" t="str">
        <f t="shared" si="1103"/>
        <v/>
      </c>
    </row>
    <row r="35234" spans="2:4" x14ac:dyDescent="0.3">
      <c r="B35234" s="211" t="str">
        <f t="shared" si="1102"/>
        <v/>
      </c>
      <c r="D35234" s="213" t="str">
        <f t="shared" si="1103"/>
        <v/>
      </c>
    </row>
    <row r="35235" spans="2:4" x14ac:dyDescent="0.3">
      <c r="B35235" s="211" t="str">
        <f t="shared" si="1102"/>
        <v/>
      </c>
      <c r="D35235" s="213" t="str">
        <f t="shared" si="1103"/>
        <v/>
      </c>
    </row>
    <row r="35236" spans="2:4" x14ac:dyDescent="0.3">
      <c r="B35236" s="211" t="str">
        <f t="shared" si="1102"/>
        <v/>
      </c>
      <c r="D35236" s="213" t="str">
        <f t="shared" si="1103"/>
        <v/>
      </c>
    </row>
    <row r="35237" spans="2:4" x14ac:dyDescent="0.3">
      <c r="B35237" s="211" t="str">
        <f t="shared" si="1102"/>
        <v/>
      </c>
      <c r="D35237" s="213" t="str">
        <f t="shared" si="1103"/>
        <v/>
      </c>
    </row>
    <row r="35238" spans="2:4" x14ac:dyDescent="0.3">
      <c r="B35238" s="211" t="str">
        <f t="shared" si="1102"/>
        <v/>
      </c>
      <c r="D35238" s="213" t="str">
        <f t="shared" si="1103"/>
        <v/>
      </c>
    </row>
    <row r="35239" spans="2:4" x14ac:dyDescent="0.3">
      <c r="B35239" s="211" t="str">
        <f t="shared" si="1102"/>
        <v/>
      </c>
      <c r="D35239" s="213" t="str">
        <f t="shared" si="1103"/>
        <v/>
      </c>
    </row>
    <row r="35240" spans="2:4" x14ac:dyDescent="0.3">
      <c r="B35240" s="211" t="str">
        <f t="shared" si="1102"/>
        <v/>
      </c>
      <c r="D35240" s="213" t="str">
        <f t="shared" si="1103"/>
        <v/>
      </c>
    </row>
    <row r="35241" spans="2:4" x14ac:dyDescent="0.3">
      <c r="B35241" s="211" t="str">
        <f t="shared" si="1102"/>
        <v/>
      </c>
      <c r="D35241" s="213" t="str">
        <f t="shared" si="1103"/>
        <v/>
      </c>
    </row>
    <row r="35242" spans="2:4" x14ac:dyDescent="0.3">
      <c r="B35242" s="211" t="str">
        <f t="shared" si="1102"/>
        <v/>
      </c>
      <c r="D35242" s="213" t="str">
        <f t="shared" si="1103"/>
        <v/>
      </c>
    </row>
    <row r="35243" spans="2:4" x14ac:dyDescent="0.3">
      <c r="B35243" s="211" t="str">
        <f t="shared" si="1102"/>
        <v/>
      </c>
      <c r="D35243" s="213" t="str">
        <f t="shared" si="1103"/>
        <v/>
      </c>
    </row>
    <row r="35244" spans="2:4" x14ac:dyDescent="0.3">
      <c r="B35244" s="211" t="str">
        <f t="shared" si="1102"/>
        <v/>
      </c>
      <c r="D35244" s="213" t="str">
        <f t="shared" si="1103"/>
        <v/>
      </c>
    </row>
    <row r="35245" spans="2:4" x14ac:dyDescent="0.3">
      <c r="B35245" s="211" t="str">
        <f t="shared" si="1102"/>
        <v/>
      </c>
      <c r="D35245" s="213" t="str">
        <f t="shared" si="1103"/>
        <v/>
      </c>
    </row>
    <row r="35246" spans="2:4" x14ac:dyDescent="0.3">
      <c r="B35246" s="211" t="str">
        <f t="shared" si="1102"/>
        <v/>
      </c>
      <c r="D35246" s="213" t="str">
        <f t="shared" si="1103"/>
        <v/>
      </c>
    </row>
    <row r="35247" spans="2:4" x14ac:dyDescent="0.3">
      <c r="B35247" s="211" t="str">
        <f t="shared" si="1102"/>
        <v/>
      </c>
      <c r="D35247" s="213" t="str">
        <f t="shared" si="1103"/>
        <v/>
      </c>
    </row>
    <row r="35248" spans="2:4" x14ac:dyDescent="0.3">
      <c r="B35248" s="211" t="str">
        <f t="shared" si="1102"/>
        <v/>
      </c>
      <c r="D35248" s="213" t="str">
        <f t="shared" si="1103"/>
        <v/>
      </c>
    </row>
    <row r="35249" spans="2:4" x14ac:dyDescent="0.3">
      <c r="B35249" s="211" t="str">
        <f t="shared" si="1102"/>
        <v/>
      </c>
      <c r="D35249" s="213" t="str">
        <f t="shared" si="1103"/>
        <v/>
      </c>
    </row>
    <row r="35250" spans="2:4" x14ac:dyDescent="0.3">
      <c r="B35250" s="211" t="str">
        <f t="shared" si="1102"/>
        <v/>
      </c>
      <c r="D35250" s="213" t="str">
        <f t="shared" si="1103"/>
        <v/>
      </c>
    </row>
    <row r="35251" spans="2:4" x14ac:dyDescent="0.3">
      <c r="B35251" s="211" t="str">
        <f t="shared" si="1102"/>
        <v/>
      </c>
      <c r="D35251" s="213" t="str">
        <f t="shared" si="1103"/>
        <v/>
      </c>
    </row>
    <row r="35252" spans="2:4" x14ac:dyDescent="0.3">
      <c r="B35252" s="211" t="str">
        <f t="shared" si="1102"/>
        <v/>
      </c>
      <c r="D35252" s="213" t="str">
        <f t="shared" si="1103"/>
        <v/>
      </c>
    </row>
    <row r="35253" spans="2:4" x14ac:dyDescent="0.3">
      <c r="B35253" s="211" t="str">
        <f t="shared" si="1102"/>
        <v/>
      </c>
      <c r="D35253" s="213" t="str">
        <f t="shared" si="1103"/>
        <v/>
      </c>
    </row>
    <row r="35254" spans="2:4" x14ac:dyDescent="0.3">
      <c r="B35254" s="211" t="str">
        <f t="shared" si="1102"/>
        <v/>
      </c>
      <c r="D35254" s="213" t="str">
        <f t="shared" si="1103"/>
        <v/>
      </c>
    </row>
    <row r="35255" spans="2:4" x14ac:dyDescent="0.3">
      <c r="B35255" s="211" t="str">
        <f t="shared" si="1102"/>
        <v/>
      </c>
      <c r="D35255" s="213" t="str">
        <f t="shared" si="1103"/>
        <v/>
      </c>
    </row>
    <row r="35256" spans="2:4" x14ac:dyDescent="0.3">
      <c r="B35256" s="211" t="str">
        <f t="shared" si="1102"/>
        <v/>
      </c>
      <c r="D35256" s="213" t="str">
        <f t="shared" si="1103"/>
        <v/>
      </c>
    </row>
    <row r="35257" spans="2:4" x14ac:dyDescent="0.3">
      <c r="B35257" s="211" t="str">
        <f t="shared" si="1102"/>
        <v/>
      </c>
      <c r="D35257" s="213" t="str">
        <f t="shared" si="1103"/>
        <v/>
      </c>
    </row>
    <row r="35258" spans="2:4" x14ac:dyDescent="0.3">
      <c r="B35258" s="211" t="str">
        <f t="shared" si="1102"/>
        <v/>
      </c>
      <c r="D35258" s="213" t="str">
        <f t="shared" si="1103"/>
        <v/>
      </c>
    </row>
    <row r="35259" spans="2:4" x14ac:dyDescent="0.3">
      <c r="B35259" s="211" t="str">
        <f t="shared" si="1102"/>
        <v/>
      </c>
      <c r="D35259" s="213" t="str">
        <f t="shared" si="1103"/>
        <v/>
      </c>
    </row>
    <row r="35260" spans="2:4" x14ac:dyDescent="0.3">
      <c r="B35260" s="211" t="str">
        <f t="shared" si="1102"/>
        <v/>
      </c>
      <c r="D35260" s="213" t="str">
        <f t="shared" si="1103"/>
        <v/>
      </c>
    </row>
    <row r="35261" spans="2:4" x14ac:dyDescent="0.3">
      <c r="B35261" s="211" t="str">
        <f t="shared" si="1102"/>
        <v/>
      </c>
      <c r="D35261" s="213" t="str">
        <f t="shared" si="1103"/>
        <v/>
      </c>
    </row>
    <row r="35262" spans="2:4" x14ac:dyDescent="0.3">
      <c r="B35262" s="211" t="str">
        <f t="shared" si="1102"/>
        <v/>
      </c>
      <c r="D35262" s="213" t="str">
        <f t="shared" si="1103"/>
        <v/>
      </c>
    </row>
    <row r="35263" spans="2:4" x14ac:dyDescent="0.3">
      <c r="B35263" s="211" t="str">
        <f t="shared" si="1102"/>
        <v/>
      </c>
      <c r="D35263" s="213" t="str">
        <f t="shared" si="1103"/>
        <v/>
      </c>
    </row>
    <row r="35264" spans="2:4" x14ac:dyDescent="0.3">
      <c r="B35264" s="211" t="str">
        <f t="shared" si="1102"/>
        <v/>
      </c>
      <c r="D35264" s="213" t="str">
        <f t="shared" si="1103"/>
        <v/>
      </c>
    </row>
    <row r="35265" spans="2:4" x14ac:dyDescent="0.3">
      <c r="B35265" s="211" t="str">
        <f t="shared" si="1102"/>
        <v/>
      </c>
      <c r="D35265" s="213" t="str">
        <f t="shared" si="1103"/>
        <v/>
      </c>
    </row>
    <row r="35266" spans="2:4" x14ac:dyDescent="0.3">
      <c r="B35266" s="211" t="str">
        <f t="shared" si="1102"/>
        <v/>
      </c>
      <c r="D35266" s="213" t="str">
        <f t="shared" si="1103"/>
        <v/>
      </c>
    </row>
    <row r="35267" spans="2:4" x14ac:dyDescent="0.3">
      <c r="B35267" s="211" t="str">
        <f t="shared" si="1102"/>
        <v/>
      </c>
      <c r="D35267" s="213" t="str">
        <f t="shared" si="1103"/>
        <v/>
      </c>
    </row>
    <row r="35268" spans="2:4" x14ac:dyDescent="0.3">
      <c r="B35268" s="211" t="str">
        <f t="shared" si="1102"/>
        <v/>
      </c>
      <c r="D35268" s="213" t="str">
        <f t="shared" si="1103"/>
        <v/>
      </c>
    </row>
    <row r="35269" spans="2:4" x14ac:dyDescent="0.3">
      <c r="B35269" s="211" t="str">
        <f t="shared" si="1102"/>
        <v/>
      </c>
      <c r="D35269" s="213" t="str">
        <f t="shared" si="1103"/>
        <v/>
      </c>
    </row>
    <row r="35270" spans="2:4" x14ac:dyDescent="0.3">
      <c r="B35270" s="211" t="str">
        <f t="shared" ref="B35270:B35333" si="1104">IF(NOT(ISBLANK(A35270)),INT(($B$2-A35270)/365.25),"")</f>
        <v/>
      </c>
      <c r="D35270" s="213" t="str">
        <f t="shared" ref="D35270:D35333" si="1105">_xlfn.IFNA(VLOOKUP(B35270,AgeGroups,2,TRUE),"")</f>
        <v/>
      </c>
    </row>
    <row r="35271" spans="2:4" x14ac:dyDescent="0.3">
      <c r="B35271" s="211" t="str">
        <f t="shared" si="1104"/>
        <v/>
      </c>
      <c r="D35271" s="213" t="str">
        <f t="shared" si="1105"/>
        <v/>
      </c>
    </row>
    <row r="35272" spans="2:4" x14ac:dyDescent="0.3">
      <c r="B35272" s="211" t="str">
        <f t="shared" si="1104"/>
        <v/>
      </c>
      <c r="D35272" s="213" t="str">
        <f t="shared" si="1105"/>
        <v/>
      </c>
    </row>
    <row r="35273" spans="2:4" x14ac:dyDescent="0.3">
      <c r="B35273" s="211" t="str">
        <f t="shared" si="1104"/>
        <v/>
      </c>
      <c r="D35273" s="213" t="str">
        <f t="shared" si="1105"/>
        <v/>
      </c>
    </row>
    <row r="35274" spans="2:4" x14ac:dyDescent="0.3">
      <c r="B35274" s="211" t="str">
        <f t="shared" si="1104"/>
        <v/>
      </c>
      <c r="D35274" s="213" t="str">
        <f t="shared" si="1105"/>
        <v/>
      </c>
    </row>
    <row r="35275" spans="2:4" x14ac:dyDescent="0.3">
      <c r="B35275" s="211" t="str">
        <f t="shared" si="1104"/>
        <v/>
      </c>
      <c r="D35275" s="213" t="str">
        <f t="shared" si="1105"/>
        <v/>
      </c>
    </row>
    <row r="35276" spans="2:4" x14ac:dyDescent="0.3">
      <c r="B35276" s="211" t="str">
        <f t="shared" si="1104"/>
        <v/>
      </c>
      <c r="D35276" s="213" t="str">
        <f t="shared" si="1105"/>
        <v/>
      </c>
    </row>
    <row r="35277" spans="2:4" x14ac:dyDescent="0.3">
      <c r="B35277" s="211" t="str">
        <f t="shared" si="1104"/>
        <v/>
      </c>
      <c r="D35277" s="213" t="str">
        <f t="shared" si="1105"/>
        <v/>
      </c>
    </row>
    <row r="35278" spans="2:4" x14ac:dyDescent="0.3">
      <c r="B35278" s="211" t="str">
        <f t="shared" si="1104"/>
        <v/>
      </c>
      <c r="D35278" s="213" t="str">
        <f t="shared" si="1105"/>
        <v/>
      </c>
    </row>
    <row r="35279" spans="2:4" x14ac:dyDescent="0.3">
      <c r="B35279" s="211" t="str">
        <f t="shared" si="1104"/>
        <v/>
      </c>
      <c r="D35279" s="213" t="str">
        <f t="shared" si="1105"/>
        <v/>
      </c>
    </row>
    <row r="35280" spans="2:4" x14ac:dyDescent="0.3">
      <c r="B35280" s="211" t="str">
        <f t="shared" si="1104"/>
        <v/>
      </c>
      <c r="D35280" s="213" t="str">
        <f t="shared" si="1105"/>
        <v/>
      </c>
    </row>
    <row r="35281" spans="2:4" x14ac:dyDescent="0.3">
      <c r="B35281" s="211" t="str">
        <f t="shared" si="1104"/>
        <v/>
      </c>
      <c r="D35281" s="213" t="str">
        <f t="shared" si="1105"/>
        <v/>
      </c>
    </row>
    <row r="35282" spans="2:4" x14ac:dyDescent="0.3">
      <c r="B35282" s="211" t="str">
        <f t="shared" si="1104"/>
        <v/>
      </c>
      <c r="D35282" s="213" t="str">
        <f t="shared" si="1105"/>
        <v/>
      </c>
    </row>
    <row r="35283" spans="2:4" x14ac:dyDescent="0.3">
      <c r="B35283" s="211" t="str">
        <f t="shared" si="1104"/>
        <v/>
      </c>
      <c r="D35283" s="213" t="str">
        <f t="shared" si="1105"/>
        <v/>
      </c>
    </row>
    <row r="35284" spans="2:4" x14ac:dyDescent="0.3">
      <c r="B35284" s="211" t="str">
        <f t="shared" si="1104"/>
        <v/>
      </c>
      <c r="D35284" s="213" t="str">
        <f t="shared" si="1105"/>
        <v/>
      </c>
    </row>
    <row r="35285" spans="2:4" x14ac:dyDescent="0.3">
      <c r="B35285" s="211" t="str">
        <f t="shared" si="1104"/>
        <v/>
      </c>
      <c r="D35285" s="213" t="str">
        <f t="shared" si="1105"/>
        <v/>
      </c>
    </row>
    <row r="35286" spans="2:4" x14ac:dyDescent="0.3">
      <c r="B35286" s="211" t="str">
        <f t="shared" si="1104"/>
        <v/>
      </c>
      <c r="D35286" s="213" t="str">
        <f t="shared" si="1105"/>
        <v/>
      </c>
    </row>
    <row r="35287" spans="2:4" x14ac:dyDescent="0.3">
      <c r="B35287" s="211" t="str">
        <f t="shared" si="1104"/>
        <v/>
      </c>
      <c r="D35287" s="213" t="str">
        <f t="shared" si="1105"/>
        <v/>
      </c>
    </row>
    <row r="35288" spans="2:4" x14ac:dyDescent="0.3">
      <c r="B35288" s="211" t="str">
        <f t="shared" si="1104"/>
        <v/>
      </c>
      <c r="D35288" s="213" t="str">
        <f t="shared" si="1105"/>
        <v/>
      </c>
    </row>
    <row r="35289" spans="2:4" x14ac:dyDescent="0.3">
      <c r="B35289" s="211" t="str">
        <f t="shared" si="1104"/>
        <v/>
      </c>
      <c r="D35289" s="213" t="str">
        <f t="shared" si="1105"/>
        <v/>
      </c>
    </row>
    <row r="35290" spans="2:4" x14ac:dyDescent="0.3">
      <c r="B35290" s="211" t="str">
        <f t="shared" si="1104"/>
        <v/>
      </c>
      <c r="D35290" s="213" t="str">
        <f t="shared" si="1105"/>
        <v/>
      </c>
    </row>
    <row r="35291" spans="2:4" x14ac:dyDescent="0.3">
      <c r="B35291" s="211" t="str">
        <f t="shared" si="1104"/>
        <v/>
      </c>
      <c r="D35291" s="213" t="str">
        <f t="shared" si="1105"/>
        <v/>
      </c>
    </row>
    <row r="35292" spans="2:4" x14ac:dyDescent="0.3">
      <c r="B35292" s="211" t="str">
        <f t="shared" si="1104"/>
        <v/>
      </c>
      <c r="D35292" s="213" t="str">
        <f t="shared" si="1105"/>
        <v/>
      </c>
    </row>
    <row r="35293" spans="2:4" x14ac:dyDescent="0.3">
      <c r="B35293" s="211" t="str">
        <f t="shared" si="1104"/>
        <v/>
      </c>
      <c r="D35293" s="213" t="str">
        <f t="shared" si="1105"/>
        <v/>
      </c>
    </row>
    <row r="35294" spans="2:4" x14ac:dyDescent="0.3">
      <c r="B35294" s="211" t="str">
        <f t="shared" si="1104"/>
        <v/>
      </c>
      <c r="D35294" s="213" t="str">
        <f t="shared" si="1105"/>
        <v/>
      </c>
    </row>
    <row r="35295" spans="2:4" x14ac:dyDescent="0.3">
      <c r="B35295" s="211" t="str">
        <f t="shared" si="1104"/>
        <v/>
      </c>
      <c r="D35295" s="213" t="str">
        <f t="shared" si="1105"/>
        <v/>
      </c>
    </row>
    <row r="35296" spans="2:4" x14ac:dyDescent="0.3">
      <c r="B35296" s="211" t="str">
        <f t="shared" si="1104"/>
        <v/>
      </c>
      <c r="D35296" s="213" t="str">
        <f t="shared" si="1105"/>
        <v/>
      </c>
    </row>
    <row r="35297" spans="2:4" x14ac:dyDescent="0.3">
      <c r="B35297" s="211" t="str">
        <f t="shared" si="1104"/>
        <v/>
      </c>
      <c r="D35297" s="213" t="str">
        <f t="shared" si="1105"/>
        <v/>
      </c>
    </row>
    <row r="35298" spans="2:4" x14ac:dyDescent="0.3">
      <c r="B35298" s="211" t="str">
        <f t="shared" si="1104"/>
        <v/>
      </c>
      <c r="D35298" s="213" t="str">
        <f t="shared" si="1105"/>
        <v/>
      </c>
    </row>
    <row r="35299" spans="2:4" x14ac:dyDescent="0.3">
      <c r="B35299" s="211" t="str">
        <f t="shared" si="1104"/>
        <v/>
      </c>
      <c r="D35299" s="213" t="str">
        <f t="shared" si="1105"/>
        <v/>
      </c>
    </row>
    <row r="35300" spans="2:4" x14ac:dyDescent="0.3">
      <c r="B35300" s="211" t="str">
        <f t="shared" si="1104"/>
        <v/>
      </c>
      <c r="D35300" s="213" t="str">
        <f t="shared" si="1105"/>
        <v/>
      </c>
    </row>
    <row r="35301" spans="2:4" x14ac:dyDescent="0.3">
      <c r="B35301" s="211" t="str">
        <f t="shared" si="1104"/>
        <v/>
      </c>
      <c r="D35301" s="213" t="str">
        <f t="shared" si="1105"/>
        <v/>
      </c>
    </row>
    <row r="35302" spans="2:4" x14ac:dyDescent="0.3">
      <c r="B35302" s="211" t="str">
        <f t="shared" si="1104"/>
        <v/>
      </c>
      <c r="D35302" s="213" t="str">
        <f t="shared" si="1105"/>
        <v/>
      </c>
    </row>
    <row r="35303" spans="2:4" x14ac:dyDescent="0.3">
      <c r="B35303" s="211" t="str">
        <f t="shared" si="1104"/>
        <v/>
      </c>
      <c r="D35303" s="213" t="str">
        <f t="shared" si="1105"/>
        <v/>
      </c>
    </row>
    <row r="35304" spans="2:4" x14ac:dyDescent="0.3">
      <c r="B35304" s="211" t="str">
        <f t="shared" si="1104"/>
        <v/>
      </c>
      <c r="D35304" s="213" t="str">
        <f t="shared" si="1105"/>
        <v/>
      </c>
    </row>
    <row r="35305" spans="2:4" x14ac:dyDescent="0.3">
      <c r="B35305" s="211" t="str">
        <f t="shared" si="1104"/>
        <v/>
      </c>
      <c r="D35305" s="213" t="str">
        <f t="shared" si="1105"/>
        <v/>
      </c>
    </row>
    <row r="35306" spans="2:4" x14ac:dyDescent="0.3">
      <c r="B35306" s="211" t="str">
        <f t="shared" si="1104"/>
        <v/>
      </c>
      <c r="D35306" s="213" t="str">
        <f t="shared" si="1105"/>
        <v/>
      </c>
    </row>
    <row r="35307" spans="2:4" x14ac:dyDescent="0.3">
      <c r="B35307" s="211" t="str">
        <f t="shared" si="1104"/>
        <v/>
      </c>
      <c r="D35307" s="213" t="str">
        <f t="shared" si="1105"/>
        <v/>
      </c>
    </row>
    <row r="35308" spans="2:4" x14ac:dyDescent="0.3">
      <c r="B35308" s="211" t="str">
        <f t="shared" si="1104"/>
        <v/>
      </c>
      <c r="D35308" s="213" t="str">
        <f t="shared" si="1105"/>
        <v/>
      </c>
    </row>
    <row r="35309" spans="2:4" x14ac:dyDescent="0.3">
      <c r="B35309" s="211" t="str">
        <f t="shared" si="1104"/>
        <v/>
      </c>
      <c r="D35309" s="213" t="str">
        <f t="shared" si="1105"/>
        <v/>
      </c>
    </row>
    <row r="35310" spans="2:4" x14ac:dyDescent="0.3">
      <c r="B35310" s="211" t="str">
        <f t="shared" si="1104"/>
        <v/>
      </c>
      <c r="D35310" s="213" t="str">
        <f t="shared" si="1105"/>
        <v/>
      </c>
    </row>
    <row r="35311" spans="2:4" x14ac:dyDescent="0.3">
      <c r="B35311" s="211" t="str">
        <f t="shared" si="1104"/>
        <v/>
      </c>
      <c r="D35311" s="213" t="str">
        <f t="shared" si="1105"/>
        <v/>
      </c>
    </row>
    <row r="35312" spans="2:4" x14ac:dyDescent="0.3">
      <c r="B35312" s="211" t="str">
        <f t="shared" si="1104"/>
        <v/>
      </c>
      <c r="D35312" s="213" t="str">
        <f t="shared" si="1105"/>
        <v/>
      </c>
    </row>
    <row r="35313" spans="2:4" x14ac:dyDescent="0.3">
      <c r="B35313" s="211" t="str">
        <f t="shared" si="1104"/>
        <v/>
      </c>
      <c r="D35313" s="213" t="str">
        <f t="shared" si="1105"/>
        <v/>
      </c>
    </row>
    <row r="35314" spans="2:4" x14ac:dyDescent="0.3">
      <c r="B35314" s="211" t="str">
        <f t="shared" si="1104"/>
        <v/>
      </c>
      <c r="D35314" s="213" t="str">
        <f t="shared" si="1105"/>
        <v/>
      </c>
    </row>
    <row r="35315" spans="2:4" x14ac:dyDescent="0.3">
      <c r="B35315" s="211" t="str">
        <f t="shared" si="1104"/>
        <v/>
      </c>
      <c r="D35315" s="213" t="str">
        <f t="shared" si="1105"/>
        <v/>
      </c>
    </row>
    <row r="35316" spans="2:4" x14ac:dyDescent="0.3">
      <c r="B35316" s="211" t="str">
        <f t="shared" si="1104"/>
        <v/>
      </c>
      <c r="D35316" s="213" t="str">
        <f t="shared" si="1105"/>
        <v/>
      </c>
    </row>
    <row r="35317" spans="2:4" x14ac:dyDescent="0.3">
      <c r="B35317" s="211" t="str">
        <f t="shared" si="1104"/>
        <v/>
      </c>
      <c r="D35317" s="213" t="str">
        <f t="shared" si="1105"/>
        <v/>
      </c>
    </row>
    <row r="35318" spans="2:4" x14ac:dyDescent="0.3">
      <c r="B35318" s="211" t="str">
        <f t="shared" si="1104"/>
        <v/>
      </c>
      <c r="D35318" s="213" t="str">
        <f t="shared" si="1105"/>
        <v/>
      </c>
    </row>
    <row r="35319" spans="2:4" x14ac:dyDescent="0.3">
      <c r="B35319" s="211" t="str">
        <f t="shared" si="1104"/>
        <v/>
      </c>
      <c r="D35319" s="213" t="str">
        <f t="shared" si="1105"/>
        <v/>
      </c>
    </row>
    <row r="35320" spans="2:4" x14ac:dyDescent="0.3">
      <c r="B35320" s="211" t="str">
        <f t="shared" si="1104"/>
        <v/>
      </c>
      <c r="D35320" s="213" t="str">
        <f t="shared" si="1105"/>
        <v/>
      </c>
    </row>
    <row r="35321" spans="2:4" x14ac:dyDescent="0.3">
      <c r="B35321" s="211" t="str">
        <f t="shared" si="1104"/>
        <v/>
      </c>
      <c r="D35321" s="213" t="str">
        <f t="shared" si="1105"/>
        <v/>
      </c>
    </row>
    <row r="35322" spans="2:4" x14ac:dyDescent="0.3">
      <c r="B35322" s="211" t="str">
        <f t="shared" si="1104"/>
        <v/>
      </c>
      <c r="D35322" s="213" t="str">
        <f t="shared" si="1105"/>
        <v/>
      </c>
    </row>
    <row r="35323" spans="2:4" x14ac:dyDescent="0.3">
      <c r="B35323" s="211" t="str">
        <f t="shared" si="1104"/>
        <v/>
      </c>
      <c r="D35323" s="213" t="str">
        <f t="shared" si="1105"/>
        <v/>
      </c>
    </row>
    <row r="35324" spans="2:4" x14ac:dyDescent="0.3">
      <c r="B35324" s="211" t="str">
        <f t="shared" si="1104"/>
        <v/>
      </c>
      <c r="D35324" s="213" t="str">
        <f t="shared" si="1105"/>
        <v/>
      </c>
    </row>
    <row r="35325" spans="2:4" x14ac:dyDescent="0.3">
      <c r="B35325" s="211" t="str">
        <f t="shared" si="1104"/>
        <v/>
      </c>
      <c r="D35325" s="213" t="str">
        <f t="shared" si="1105"/>
        <v/>
      </c>
    </row>
    <row r="35326" spans="2:4" x14ac:dyDescent="0.3">
      <c r="B35326" s="211" t="str">
        <f t="shared" si="1104"/>
        <v/>
      </c>
      <c r="D35326" s="213" t="str">
        <f t="shared" si="1105"/>
        <v/>
      </c>
    </row>
    <row r="35327" spans="2:4" x14ac:dyDescent="0.3">
      <c r="B35327" s="211" t="str">
        <f t="shared" si="1104"/>
        <v/>
      </c>
      <c r="D35327" s="213" t="str">
        <f t="shared" si="1105"/>
        <v/>
      </c>
    </row>
    <row r="35328" spans="2:4" x14ac:dyDescent="0.3">
      <c r="B35328" s="211" t="str">
        <f t="shared" si="1104"/>
        <v/>
      </c>
      <c r="D35328" s="213" t="str">
        <f t="shared" si="1105"/>
        <v/>
      </c>
    </row>
    <row r="35329" spans="2:4" x14ac:dyDescent="0.3">
      <c r="B35329" s="211" t="str">
        <f t="shared" si="1104"/>
        <v/>
      </c>
      <c r="D35329" s="213" t="str">
        <f t="shared" si="1105"/>
        <v/>
      </c>
    </row>
    <row r="35330" spans="2:4" x14ac:dyDescent="0.3">
      <c r="B35330" s="211" t="str">
        <f t="shared" si="1104"/>
        <v/>
      </c>
      <c r="D35330" s="213" t="str">
        <f t="shared" si="1105"/>
        <v/>
      </c>
    </row>
    <row r="35331" spans="2:4" x14ac:dyDescent="0.3">
      <c r="B35331" s="211" t="str">
        <f t="shared" si="1104"/>
        <v/>
      </c>
      <c r="D35331" s="213" t="str">
        <f t="shared" si="1105"/>
        <v/>
      </c>
    </row>
    <row r="35332" spans="2:4" x14ac:dyDescent="0.3">
      <c r="B35332" s="211" t="str">
        <f t="shared" si="1104"/>
        <v/>
      </c>
      <c r="D35332" s="213" t="str">
        <f t="shared" si="1105"/>
        <v/>
      </c>
    </row>
    <row r="35333" spans="2:4" x14ac:dyDescent="0.3">
      <c r="B35333" s="211" t="str">
        <f t="shared" si="1104"/>
        <v/>
      </c>
      <c r="D35333" s="213" t="str">
        <f t="shared" si="1105"/>
        <v/>
      </c>
    </row>
    <row r="35334" spans="2:4" x14ac:dyDescent="0.3">
      <c r="B35334" s="211" t="str">
        <f t="shared" ref="B35334:B35397" si="1106">IF(NOT(ISBLANK(A35334)),INT(($B$2-A35334)/365.25),"")</f>
        <v/>
      </c>
      <c r="D35334" s="213" t="str">
        <f t="shared" ref="D35334:D35397" si="1107">_xlfn.IFNA(VLOOKUP(B35334,AgeGroups,2,TRUE),"")</f>
        <v/>
      </c>
    </row>
    <row r="35335" spans="2:4" x14ac:dyDescent="0.3">
      <c r="B35335" s="211" t="str">
        <f t="shared" si="1106"/>
        <v/>
      </c>
      <c r="D35335" s="213" t="str">
        <f t="shared" si="1107"/>
        <v/>
      </c>
    </row>
    <row r="35336" spans="2:4" x14ac:dyDescent="0.3">
      <c r="B35336" s="211" t="str">
        <f t="shared" si="1106"/>
        <v/>
      </c>
      <c r="D35336" s="213" t="str">
        <f t="shared" si="1107"/>
        <v/>
      </c>
    </row>
    <row r="35337" spans="2:4" x14ac:dyDescent="0.3">
      <c r="B35337" s="211" t="str">
        <f t="shared" si="1106"/>
        <v/>
      </c>
      <c r="D35337" s="213" t="str">
        <f t="shared" si="1107"/>
        <v/>
      </c>
    </row>
    <row r="35338" spans="2:4" x14ac:dyDescent="0.3">
      <c r="B35338" s="211" t="str">
        <f t="shared" si="1106"/>
        <v/>
      </c>
      <c r="D35338" s="213" t="str">
        <f t="shared" si="1107"/>
        <v/>
      </c>
    </row>
    <row r="35339" spans="2:4" x14ac:dyDescent="0.3">
      <c r="B35339" s="211" t="str">
        <f t="shared" si="1106"/>
        <v/>
      </c>
      <c r="D35339" s="213" t="str">
        <f t="shared" si="1107"/>
        <v/>
      </c>
    </row>
    <row r="35340" spans="2:4" x14ac:dyDescent="0.3">
      <c r="B35340" s="211" t="str">
        <f t="shared" si="1106"/>
        <v/>
      </c>
      <c r="D35340" s="213" t="str">
        <f t="shared" si="1107"/>
        <v/>
      </c>
    </row>
    <row r="35341" spans="2:4" x14ac:dyDescent="0.3">
      <c r="B35341" s="211" t="str">
        <f t="shared" si="1106"/>
        <v/>
      </c>
      <c r="D35341" s="213" t="str">
        <f t="shared" si="1107"/>
        <v/>
      </c>
    </row>
    <row r="35342" spans="2:4" x14ac:dyDescent="0.3">
      <c r="B35342" s="211" t="str">
        <f t="shared" si="1106"/>
        <v/>
      </c>
      <c r="D35342" s="213" t="str">
        <f t="shared" si="1107"/>
        <v/>
      </c>
    </row>
    <row r="35343" spans="2:4" x14ac:dyDescent="0.3">
      <c r="B35343" s="211" t="str">
        <f t="shared" si="1106"/>
        <v/>
      </c>
      <c r="D35343" s="213" t="str">
        <f t="shared" si="1107"/>
        <v/>
      </c>
    </row>
    <row r="35344" spans="2:4" x14ac:dyDescent="0.3">
      <c r="B35344" s="211" t="str">
        <f t="shared" si="1106"/>
        <v/>
      </c>
      <c r="D35344" s="213" t="str">
        <f t="shared" si="1107"/>
        <v/>
      </c>
    </row>
    <row r="35345" spans="2:4" x14ac:dyDescent="0.3">
      <c r="B35345" s="211" t="str">
        <f t="shared" si="1106"/>
        <v/>
      </c>
      <c r="D35345" s="213" t="str">
        <f t="shared" si="1107"/>
        <v/>
      </c>
    </row>
    <row r="35346" spans="2:4" x14ac:dyDescent="0.3">
      <c r="B35346" s="211" t="str">
        <f t="shared" si="1106"/>
        <v/>
      </c>
      <c r="D35346" s="213" t="str">
        <f t="shared" si="1107"/>
        <v/>
      </c>
    </row>
    <row r="35347" spans="2:4" x14ac:dyDescent="0.3">
      <c r="B35347" s="211" t="str">
        <f t="shared" si="1106"/>
        <v/>
      </c>
      <c r="D35347" s="213" t="str">
        <f t="shared" si="1107"/>
        <v/>
      </c>
    </row>
    <row r="35348" spans="2:4" x14ac:dyDescent="0.3">
      <c r="B35348" s="211" t="str">
        <f t="shared" si="1106"/>
        <v/>
      </c>
      <c r="D35348" s="213" t="str">
        <f t="shared" si="1107"/>
        <v/>
      </c>
    </row>
    <row r="35349" spans="2:4" x14ac:dyDescent="0.3">
      <c r="B35349" s="211" t="str">
        <f t="shared" si="1106"/>
        <v/>
      </c>
      <c r="D35349" s="213" t="str">
        <f t="shared" si="1107"/>
        <v/>
      </c>
    </row>
    <row r="35350" spans="2:4" x14ac:dyDescent="0.3">
      <c r="B35350" s="211" t="str">
        <f t="shared" si="1106"/>
        <v/>
      </c>
      <c r="D35350" s="213" t="str">
        <f t="shared" si="1107"/>
        <v/>
      </c>
    </row>
    <row r="35351" spans="2:4" x14ac:dyDescent="0.3">
      <c r="B35351" s="211" t="str">
        <f t="shared" si="1106"/>
        <v/>
      </c>
      <c r="D35351" s="213" t="str">
        <f t="shared" si="1107"/>
        <v/>
      </c>
    </row>
    <row r="35352" spans="2:4" x14ac:dyDescent="0.3">
      <c r="B35352" s="211" t="str">
        <f t="shared" si="1106"/>
        <v/>
      </c>
      <c r="D35352" s="213" t="str">
        <f t="shared" si="1107"/>
        <v/>
      </c>
    </row>
    <row r="35353" spans="2:4" x14ac:dyDescent="0.3">
      <c r="B35353" s="211" t="str">
        <f t="shared" si="1106"/>
        <v/>
      </c>
      <c r="D35353" s="213" t="str">
        <f t="shared" si="1107"/>
        <v/>
      </c>
    </row>
    <row r="35354" spans="2:4" x14ac:dyDescent="0.3">
      <c r="B35354" s="211" t="str">
        <f t="shared" si="1106"/>
        <v/>
      </c>
      <c r="D35354" s="213" t="str">
        <f t="shared" si="1107"/>
        <v/>
      </c>
    </row>
    <row r="35355" spans="2:4" x14ac:dyDescent="0.3">
      <c r="B35355" s="211" t="str">
        <f t="shared" si="1106"/>
        <v/>
      </c>
      <c r="D35355" s="213" t="str">
        <f t="shared" si="1107"/>
        <v/>
      </c>
    </row>
    <row r="35356" spans="2:4" x14ac:dyDescent="0.3">
      <c r="B35356" s="211" t="str">
        <f t="shared" si="1106"/>
        <v/>
      </c>
      <c r="D35356" s="213" t="str">
        <f t="shared" si="1107"/>
        <v/>
      </c>
    </row>
    <row r="35357" spans="2:4" x14ac:dyDescent="0.3">
      <c r="B35357" s="211" t="str">
        <f t="shared" si="1106"/>
        <v/>
      </c>
      <c r="D35357" s="213" t="str">
        <f t="shared" si="1107"/>
        <v/>
      </c>
    </row>
    <row r="35358" spans="2:4" x14ac:dyDescent="0.3">
      <c r="B35358" s="211" t="str">
        <f t="shared" si="1106"/>
        <v/>
      </c>
      <c r="D35358" s="213" t="str">
        <f t="shared" si="1107"/>
        <v/>
      </c>
    </row>
    <row r="35359" spans="2:4" x14ac:dyDescent="0.3">
      <c r="B35359" s="211" t="str">
        <f t="shared" si="1106"/>
        <v/>
      </c>
      <c r="D35359" s="213" t="str">
        <f t="shared" si="1107"/>
        <v/>
      </c>
    </row>
    <row r="35360" spans="2:4" x14ac:dyDescent="0.3">
      <c r="B35360" s="211" t="str">
        <f t="shared" si="1106"/>
        <v/>
      </c>
      <c r="D35360" s="213" t="str">
        <f t="shared" si="1107"/>
        <v/>
      </c>
    </row>
    <row r="35361" spans="2:4" x14ac:dyDescent="0.3">
      <c r="B35361" s="211" t="str">
        <f t="shared" si="1106"/>
        <v/>
      </c>
      <c r="D35361" s="213" t="str">
        <f t="shared" si="1107"/>
        <v/>
      </c>
    </row>
    <row r="35362" spans="2:4" x14ac:dyDescent="0.3">
      <c r="B35362" s="211" t="str">
        <f t="shared" si="1106"/>
        <v/>
      </c>
      <c r="D35362" s="213" t="str">
        <f t="shared" si="1107"/>
        <v/>
      </c>
    </row>
    <row r="35363" spans="2:4" x14ac:dyDescent="0.3">
      <c r="B35363" s="211" t="str">
        <f t="shared" si="1106"/>
        <v/>
      </c>
      <c r="D35363" s="213" t="str">
        <f t="shared" si="1107"/>
        <v/>
      </c>
    </row>
    <row r="35364" spans="2:4" x14ac:dyDescent="0.3">
      <c r="B35364" s="211" t="str">
        <f t="shared" si="1106"/>
        <v/>
      </c>
      <c r="D35364" s="213" t="str">
        <f t="shared" si="1107"/>
        <v/>
      </c>
    </row>
    <row r="35365" spans="2:4" x14ac:dyDescent="0.3">
      <c r="B35365" s="211" t="str">
        <f t="shared" si="1106"/>
        <v/>
      </c>
      <c r="D35365" s="213" t="str">
        <f t="shared" si="1107"/>
        <v/>
      </c>
    </row>
    <row r="35366" spans="2:4" x14ac:dyDescent="0.3">
      <c r="B35366" s="211" t="str">
        <f t="shared" si="1106"/>
        <v/>
      </c>
      <c r="D35366" s="213" t="str">
        <f t="shared" si="1107"/>
        <v/>
      </c>
    </row>
    <row r="35367" spans="2:4" x14ac:dyDescent="0.3">
      <c r="B35367" s="211" t="str">
        <f t="shared" si="1106"/>
        <v/>
      </c>
      <c r="D35367" s="213" t="str">
        <f t="shared" si="1107"/>
        <v/>
      </c>
    </row>
    <row r="35368" spans="2:4" x14ac:dyDescent="0.3">
      <c r="B35368" s="211" t="str">
        <f t="shared" si="1106"/>
        <v/>
      </c>
      <c r="D35368" s="213" t="str">
        <f t="shared" si="1107"/>
        <v/>
      </c>
    </row>
    <row r="35369" spans="2:4" x14ac:dyDescent="0.3">
      <c r="B35369" s="211" t="str">
        <f t="shared" si="1106"/>
        <v/>
      </c>
      <c r="D35369" s="213" t="str">
        <f t="shared" si="1107"/>
        <v/>
      </c>
    </row>
    <row r="35370" spans="2:4" x14ac:dyDescent="0.3">
      <c r="B35370" s="211" t="str">
        <f t="shared" si="1106"/>
        <v/>
      </c>
      <c r="D35370" s="213" t="str">
        <f t="shared" si="1107"/>
        <v/>
      </c>
    </row>
    <row r="35371" spans="2:4" x14ac:dyDescent="0.3">
      <c r="B35371" s="211" t="str">
        <f t="shared" si="1106"/>
        <v/>
      </c>
      <c r="D35371" s="213" t="str">
        <f t="shared" si="1107"/>
        <v/>
      </c>
    </row>
    <row r="35372" spans="2:4" x14ac:dyDescent="0.3">
      <c r="B35372" s="211" t="str">
        <f t="shared" si="1106"/>
        <v/>
      </c>
      <c r="D35372" s="213" t="str">
        <f t="shared" si="1107"/>
        <v/>
      </c>
    </row>
    <row r="35373" spans="2:4" x14ac:dyDescent="0.3">
      <c r="B35373" s="211" t="str">
        <f t="shared" si="1106"/>
        <v/>
      </c>
      <c r="D35373" s="213" t="str">
        <f t="shared" si="1107"/>
        <v/>
      </c>
    </row>
    <row r="35374" spans="2:4" x14ac:dyDescent="0.3">
      <c r="B35374" s="211" t="str">
        <f t="shared" si="1106"/>
        <v/>
      </c>
      <c r="D35374" s="213" t="str">
        <f t="shared" si="1107"/>
        <v/>
      </c>
    </row>
    <row r="35375" spans="2:4" x14ac:dyDescent="0.3">
      <c r="B35375" s="211" t="str">
        <f t="shared" si="1106"/>
        <v/>
      </c>
      <c r="D35375" s="213" t="str">
        <f t="shared" si="1107"/>
        <v/>
      </c>
    </row>
    <row r="35376" spans="2:4" x14ac:dyDescent="0.3">
      <c r="B35376" s="211" t="str">
        <f t="shared" si="1106"/>
        <v/>
      </c>
      <c r="D35376" s="213" t="str">
        <f t="shared" si="1107"/>
        <v/>
      </c>
    </row>
    <row r="35377" spans="2:4" x14ac:dyDescent="0.3">
      <c r="B35377" s="211" t="str">
        <f t="shared" si="1106"/>
        <v/>
      </c>
      <c r="D35377" s="213" t="str">
        <f t="shared" si="1107"/>
        <v/>
      </c>
    </row>
    <row r="35378" spans="2:4" x14ac:dyDescent="0.3">
      <c r="B35378" s="211" t="str">
        <f t="shared" si="1106"/>
        <v/>
      </c>
      <c r="D35378" s="213" t="str">
        <f t="shared" si="1107"/>
        <v/>
      </c>
    </row>
    <row r="35379" spans="2:4" x14ac:dyDescent="0.3">
      <c r="B35379" s="211" t="str">
        <f t="shared" si="1106"/>
        <v/>
      </c>
      <c r="D35379" s="213" t="str">
        <f t="shared" si="1107"/>
        <v/>
      </c>
    </row>
    <row r="35380" spans="2:4" x14ac:dyDescent="0.3">
      <c r="B35380" s="211" t="str">
        <f t="shared" si="1106"/>
        <v/>
      </c>
      <c r="D35380" s="213" t="str">
        <f t="shared" si="1107"/>
        <v/>
      </c>
    </row>
    <row r="35381" spans="2:4" x14ac:dyDescent="0.3">
      <c r="B35381" s="211" t="str">
        <f t="shared" si="1106"/>
        <v/>
      </c>
      <c r="D35381" s="213" t="str">
        <f t="shared" si="1107"/>
        <v/>
      </c>
    </row>
    <row r="35382" spans="2:4" x14ac:dyDescent="0.3">
      <c r="B35382" s="211" t="str">
        <f t="shared" si="1106"/>
        <v/>
      </c>
      <c r="D35382" s="213" t="str">
        <f t="shared" si="1107"/>
        <v/>
      </c>
    </row>
    <row r="35383" spans="2:4" x14ac:dyDescent="0.3">
      <c r="B35383" s="211" t="str">
        <f t="shared" si="1106"/>
        <v/>
      </c>
      <c r="D35383" s="213" t="str">
        <f t="shared" si="1107"/>
        <v/>
      </c>
    </row>
    <row r="35384" spans="2:4" x14ac:dyDescent="0.3">
      <c r="B35384" s="211" t="str">
        <f t="shared" si="1106"/>
        <v/>
      </c>
      <c r="D35384" s="213" t="str">
        <f t="shared" si="1107"/>
        <v/>
      </c>
    </row>
    <row r="35385" spans="2:4" x14ac:dyDescent="0.3">
      <c r="B35385" s="211" t="str">
        <f t="shared" si="1106"/>
        <v/>
      </c>
      <c r="D35385" s="213" t="str">
        <f t="shared" si="1107"/>
        <v/>
      </c>
    </row>
    <row r="35386" spans="2:4" x14ac:dyDescent="0.3">
      <c r="B35386" s="211" t="str">
        <f t="shared" si="1106"/>
        <v/>
      </c>
      <c r="D35386" s="213" t="str">
        <f t="shared" si="1107"/>
        <v/>
      </c>
    </row>
    <row r="35387" spans="2:4" x14ac:dyDescent="0.3">
      <c r="B35387" s="211" t="str">
        <f t="shared" si="1106"/>
        <v/>
      </c>
      <c r="D35387" s="213" t="str">
        <f t="shared" si="1107"/>
        <v/>
      </c>
    </row>
    <row r="35388" spans="2:4" x14ac:dyDescent="0.3">
      <c r="B35388" s="211" t="str">
        <f t="shared" si="1106"/>
        <v/>
      </c>
      <c r="D35388" s="213" t="str">
        <f t="shared" si="1107"/>
        <v/>
      </c>
    </row>
    <row r="35389" spans="2:4" x14ac:dyDescent="0.3">
      <c r="B35389" s="211" t="str">
        <f t="shared" si="1106"/>
        <v/>
      </c>
      <c r="D35389" s="213" t="str">
        <f t="shared" si="1107"/>
        <v/>
      </c>
    </row>
    <row r="35390" spans="2:4" x14ac:dyDescent="0.3">
      <c r="B35390" s="211" t="str">
        <f t="shared" si="1106"/>
        <v/>
      </c>
      <c r="D35390" s="213" t="str">
        <f t="shared" si="1107"/>
        <v/>
      </c>
    </row>
    <row r="35391" spans="2:4" x14ac:dyDescent="0.3">
      <c r="B35391" s="211" t="str">
        <f t="shared" si="1106"/>
        <v/>
      </c>
      <c r="D35391" s="213" t="str">
        <f t="shared" si="1107"/>
        <v/>
      </c>
    </row>
    <row r="35392" spans="2:4" x14ac:dyDescent="0.3">
      <c r="B35392" s="211" t="str">
        <f t="shared" si="1106"/>
        <v/>
      </c>
      <c r="D35392" s="213" t="str">
        <f t="shared" si="1107"/>
        <v/>
      </c>
    </row>
    <row r="35393" spans="2:4" x14ac:dyDescent="0.3">
      <c r="B35393" s="211" t="str">
        <f t="shared" si="1106"/>
        <v/>
      </c>
      <c r="D35393" s="213" t="str">
        <f t="shared" si="1107"/>
        <v/>
      </c>
    </row>
    <row r="35394" spans="2:4" x14ac:dyDescent="0.3">
      <c r="B35394" s="211" t="str">
        <f t="shared" si="1106"/>
        <v/>
      </c>
      <c r="D35394" s="213" t="str">
        <f t="shared" si="1107"/>
        <v/>
      </c>
    </row>
    <row r="35395" spans="2:4" x14ac:dyDescent="0.3">
      <c r="B35395" s="211" t="str">
        <f t="shared" si="1106"/>
        <v/>
      </c>
      <c r="D35395" s="213" t="str">
        <f t="shared" si="1107"/>
        <v/>
      </c>
    </row>
    <row r="35396" spans="2:4" x14ac:dyDescent="0.3">
      <c r="B35396" s="211" t="str">
        <f t="shared" si="1106"/>
        <v/>
      </c>
      <c r="D35396" s="213" t="str">
        <f t="shared" si="1107"/>
        <v/>
      </c>
    </row>
    <row r="35397" spans="2:4" x14ac:dyDescent="0.3">
      <c r="B35397" s="211" t="str">
        <f t="shared" si="1106"/>
        <v/>
      </c>
      <c r="D35397" s="213" t="str">
        <f t="shared" si="1107"/>
        <v/>
      </c>
    </row>
    <row r="35398" spans="2:4" x14ac:dyDescent="0.3">
      <c r="B35398" s="211" t="str">
        <f t="shared" ref="B35398:B35461" si="1108">IF(NOT(ISBLANK(A35398)),INT(($B$2-A35398)/365.25),"")</f>
        <v/>
      </c>
      <c r="D35398" s="213" t="str">
        <f t="shared" ref="D35398:D35461" si="1109">_xlfn.IFNA(VLOOKUP(B35398,AgeGroups,2,TRUE),"")</f>
        <v/>
      </c>
    </row>
    <row r="35399" spans="2:4" x14ac:dyDescent="0.3">
      <c r="B35399" s="211" t="str">
        <f t="shared" si="1108"/>
        <v/>
      </c>
      <c r="D35399" s="213" t="str">
        <f t="shared" si="1109"/>
        <v/>
      </c>
    </row>
    <row r="35400" spans="2:4" x14ac:dyDescent="0.3">
      <c r="B35400" s="211" t="str">
        <f t="shared" si="1108"/>
        <v/>
      </c>
      <c r="D35400" s="213" t="str">
        <f t="shared" si="1109"/>
        <v/>
      </c>
    </row>
    <row r="35401" spans="2:4" x14ac:dyDescent="0.3">
      <c r="B35401" s="211" t="str">
        <f t="shared" si="1108"/>
        <v/>
      </c>
      <c r="D35401" s="213" t="str">
        <f t="shared" si="1109"/>
        <v/>
      </c>
    </row>
    <row r="35402" spans="2:4" x14ac:dyDescent="0.3">
      <c r="B35402" s="211" t="str">
        <f t="shared" si="1108"/>
        <v/>
      </c>
      <c r="D35402" s="213" t="str">
        <f t="shared" si="1109"/>
        <v/>
      </c>
    </row>
    <row r="35403" spans="2:4" x14ac:dyDescent="0.3">
      <c r="B35403" s="211" t="str">
        <f t="shared" si="1108"/>
        <v/>
      </c>
      <c r="D35403" s="213" t="str">
        <f t="shared" si="1109"/>
        <v/>
      </c>
    </row>
    <row r="35404" spans="2:4" x14ac:dyDescent="0.3">
      <c r="B35404" s="211" t="str">
        <f t="shared" si="1108"/>
        <v/>
      </c>
      <c r="D35404" s="213" t="str">
        <f t="shared" si="1109"/>
        <v/>
      </c>
    </row>
    <row r="35405" spans="2:4" x14ac:dyDescent="0.3">
      <c r="B35405" s="211" t="str">
        <f t="shared" si="1108"/>
        <v/>
      </c>
      <c r="D35405" s="213" t="str">
        <f t="shared" si="1109"/>
        <v/>
      </c>
    </row>
    <row r="35406" spans="2:4" x14ac:dyDescent="0.3">
      <c r="B35406" s="211" t="str">
        <f t="shared" si="1108"/>
        <v/>
      </c>
      <c r="D35406" s="213" t="str">
        <f t="shared" si="1109"/>
        <v/>
      </c>
    </row>
    <row r="35407" spans="2:4" x14ac:dyDescent="0.3">
      <c r="B35407" s="211" t="str">
        <f t="shared" si="1108"/>
        <v/>
      </c>
      <c r="D35407" s="213" t="str">
        <f t="shared" si="1109"/>
        <v/>
      </c>
    </row>
    <row r="35408" spans="2:4" x14ac:dyDescent="0.3">
      <c r="B35408" s="211" t="str">
        <f t="shared" si="1108"/>
        <v/>
      </c>
      <c r="D35408" s="213" t="str">
        <f t="shared" si="1109"/>
        <v/>
      </c>
    </row>
    <row r="35409" spans="2:4" x14ac:dyDescent="0.3">
      <c r="B35409" s="211" t="str">
        <f t="shared" si="1108"/>
        <v/>
      </c>
      <c r="D35409" s="213" t="str">
        <f t="shared" si="1109"/>
        <v/>
      </c>
    </row>
    <row r="35410" spans="2:4" x14ac:dyDescent="0.3">
      <c r="B35410" s="211" t="str">
        <f t="shared" si="1108"/>
        <v/>
      </c>
      <c r="D35410" s="213" t="str">
        <f t="shared" si="1109"/>
        <v/>
      </c>
    </row>
    <row r="35411" spans="2:4" x14ac:dyDescent="0.3">
      <c r="B35411" s="211" t="str">
        <f t="shared" si="1108"/>
        <v/>
      </c>
      <c r="D35411" s="213" t="str">
        <f t="shared" si="1109"/>
        <v/>
      </c>
    </row>
    <row r="35412" spans="2:4" x14ac:dyDescent="0.3">
      <c r="B35412" s="211" t="str">
        <f t="shared" si="1108"/>
        <v/>
      </c>
      <c r="D35412" s="213" t="str">
        <f t="shared" si="1109"/>
        <v/>
      </c>
    </row>
    <row r="35413" spans="2:4" x14ac:dyDescent="0.3">
      <c r="B35413" s="211" t="str">
        <f t="shared" si="1108"/>
        <v/>
      </c>
      <c r="D35413" s="213" t="str">
        <f t="shared" si="1109"/>
        <v/>
      </c>
    </row>
    <row r="35414" spans="2:4" x14ac:dyDescent="0.3">
      <c r="B35414" s="211" t="str">
        <f t="shared" si="1108"/>
        <v/>
      </c>
      <c r="D35414" s="213" t="str">
        <f t="shared" si="1109"/>
        <v/>
      </c>
    </row>
    <row r="35415" spans="2:4" x14ac:dyDescent="0.3">
      <c r="B35415" s="211" t="str">
        <f t="shared" si="1108"/>
        <v/>
      </c>
      <c r="D35415" s="213" t="str">
        <f t="shared" si="1109"/>
        <v/>
      </c>
    </row>
    <row r="35416" spans="2:4" x14ac:dyDescent="0.3">
      <c r="B35416" s="211" t="str">
        <f t="shared" si="1108"/>
        <v/>
      </c>
      <c r="D35416" s="213" t="str">
        <f t="shared" si="1109"/>
        <v/>
      </c>
    </row>
    <row r="35417" spans="2:4" x14ac:dyDescent="0.3">
      <c r="B35417" s="211" t="str">
        <f t="shared" si="1108"/>
        <v/>
      </c>
      <c r="D35417" s="213" t="str">
        <f t="shared" si="1109"/>
        <v/>
      </c>
    </row>
    <row r="35418" spans="2:4" x14ac:dyDescent="0.3">
      <c r="B35418" s="211" t="str">
        <f t="shared" si="1108"/>
        <v/>
      </c>
      <c r="D35418" s="213" t="str">
        <f t="shared" si="1109"/>
        <v/>
      </c>
    </row>
    <row r="35419" spans="2:4" x14ac:dyDescent="0.3">
      <c r="B35419" s="211" t="str">
        <f t="shared" si="1108"/>
        <v/>
      </c>
      <c r="D35419" s="213" t="str">
        <f t="shared" si="1109"/>
        <v/>
      </c>
    </row>
    <row r="35420" spans="2:4" x14ac:dyDescent="0.3">
      <c r="B35420" s="211" t="str">
        <f t="shared" si="1108"/>
        <v/>
      </c>
      <c r="D35420" s="213" t="str">
        <f t="shared" si="1109"/>
        <v/>
      </c>
    </row>
    <row r="35421" spans="2:4" x14ac:dyDescent="0.3">
      <c r="B35421" s="211" t="str">
        <f t="shared" si="1108"/>
        <v/>
      </c>
      <c r="D35421" s="213" t="str">
        <f t="shared" si="1109"/>
        <v/>
      </c>
    </row>
    <row r="35422" spans="2:4" x14ac:dyDescent="0.3">
      <c r="B35422" s="211" t="str">
        <f t="shared" si="1108"/>
        <v/>
      </c>
      <c r="D35422" s="213" t="str">
        <f t="shared" si="1109"/>
        <v/>
      </c>
    </row>
    <row r="35423" spans="2:4" x14ac:dyDescent="0.3">
      <c r="B35423" s="211" t="str">
        <f t="shared" si="1108"/>
        <v/>
      </c>
      <c r="D35423" s="213" t="str">
        <f t="shared" si="1109"/>
        <v/>
      </c>
    </row>
    <row r="35424" spans="2:4" x14ac:dyDescent="0.3">
      <c r="B35424" s="211" t="str">
        <f t="shared" si="1108"/>
        <v/>
      </c>
      <c r="D35424" s="213" t="str">
        <f t="shared" si="1109"/>
        <v/>
      </c>
    </row>
    <row r="35425" spans="2:4" x14ac:dyDescent="0.3">
      <c r="B35425" s="211" t="str">
        <f t="shared" si="1108"/>
        <v/>
      </c>
      <c r="D35425" s="213" t="str">
        <f t="shared" si="1109"/>
        <v/>
      </c>
    </row>
    <row r="35426" spans="2:4" x14ac:dyDescent="0.3">
      <c r="B35426" s="211" t="str">
        <f t="shared" si="1108"/>
        <v/>
      </c>
      <c r="D35426" s="213" t="str">
        <f t="shared" si="1109"/>
        <v/>
      </c>
    </row>
    <row r="35427" spans="2:4" x14ac:dyDescent="0.3">
      <c r="B35427" s="211" t="str">
        <f t="shared" si="1108"/>
        <v/>
      </c>
      <c r="D35427" s="213" t="str">
        <f t="shared" si="1109"/>
        <v/>
      </c>
    </row>
    <row r="35428" spans="2:4" x14ac:dyDescent="0.3">
      <c r="B35428" s="211" t="str">
        <f t="shared" si="1108"/>
        <v/>
      </c>
      <c r="D35428" s="213" t="str">
        <f t="shared" si="1109"/>
        <v/>
      </c>
    </row>
    <row r="35429" spans="2:4" x14ac:dyDescent="0.3">
      <c r="B35429" s="211" t="str">
        <f t="shared" si="1108"/>
        <v/>
      </c>
      <c r="D35429" s="213" t="str">
        <f t="shared" si="1109"/>
        <v/>
      </c>
    </row>
    <row r="35430" spans="2:4" x14ac:dyDescent="0.3">
      <c r="B35430" s="211" t="str">
        <f t="shared" si="1108"/>
        <v/>
      </c>
      <c r="D35430" s="213" t="str">
        <f t="shared" si="1109"/>
        <v/>
      </c>
    </row>
    <row r="35431" spans="2:4" x14ac:dyDescent="0.3">
      <c r="B35431" s="211" t="str">
        <f t="shared" si="1108"/>
        <v/>
      </c>
      <c r="D35431" s="213" t="str">
        <f t="shared" si="1109"/>
        <v/>
      </c>
    </row>
    <row r="35432" spans="2:4" x14ac:dyDescent="0.3">
      <c r="B35432" s="211" t="str">
        <f t="shared" si="1108"/>
        <v/>
      </c>
      <c r="D35432" s="213" t="str">
        <f t="shared" si="1109"/>
        <v/>
      </c>
    </row>
    <row r="35433" spans="2:4" x14ac:dyDescent="0.3">
      <c r="B35433" s="211" t="str">
        <f t="shared" si="1108"/>
        <v/>
      </c>
      <c r="D35433" s="213" t="str">
        <f t="shared" si="1109"/>
        <v/>
      </c>
    </row>
    <row r="35434" spans="2:4" x14ac:dyDescent="0.3">
      <c r="B35434" s="211" t="str">
        <f t="shared" si="1108"/>
        <v/>
      </c>
      <c r="D35434" s="213" t="str">
        <f t="shared" si="1109"/>
        <v/>
      </c>
    </row>
    <row r="35435" spans="2:4" x14ac:dyDescent="0.3">
      <c r="B35435" s="211" t="str">
        <f t="shared" si="1108"/>
        <v/>
      </c>
      <c r="D35435" s="213" t="str">
        <f t="shared" si="1109"/>
        <v/>
      </c>
    </row>
    <row r="35436" spans="2:4" x14ac:dyDescent="0.3">
      <c r="B35436" s="211" t="str">
        <f t="shared" si="1108"/>
        <v/>
      </c>
      <c r="D35436" s="213" t="str">
        <f t="shared" si="1109"/>
        <v/>
      </c>
    </row>
    <row r="35437" spans="2:4" x14ac:dyDescent="0.3">
      <c r="B35437" s="211" t="str">
        <f t="shared" si="1108"/>
        <v/>
      </c>
      <c r="D35437" s="213" t="str">
        <f t="shared" si="1109"/>
        <v/>
      </c>
    </row>
    <row r="35438" spans="2:4" x14ac:dyDescent="0.3">
      <c r="B35438" s="211" t="str">
        <f t="shared" si="1108"/>
        <v/>
      </c>
      <c r="D35438" s="213" t="str">
        <f t="shared" si="1109"/>
        <v/>
      </c>
    </row>
    <row r="35439" spans="2:4" x14ac:dyDescent="0.3">
      <c r="B35439" s="211" t="str">
        <f t="shared" si="1108"/>
        <v/>
      </c>
      <c r="D35439" s="213" t="str">
        <f t="shared" si="1109"/>
        <v/>
      </c>
    </row>
    <row r="35440" spans="2:4" x14ac:dyDescent="0.3">
      <c r="B35440" s="211" t="str">
        <f t="shared" si="1108"/>
        <v/>
      </c>
      <c r="D35440" s="213" t="str">
        <f t="shared" si="1109"/>
        <v/>
      </c>
    </row>
    <row r="35441" spans="2:4" x14ac:dyDescent="0.3">
      <c r="B35441" s="211" t="str">
        <f t="shared" si="1108"/>
        <v/>
      </c>
      <c r="D35441" s="213" t="str">
        <f t="shared" si="1109"/>
        <v/>
      </c>
    </row>
    <row r="35442" spans="2:4" x14ac:dyDescent="0.3">
      <c r="B35442" s="211" t="str">
        <f t="shared" si="1108"/>
        <v/>
      </c>
      <c r="D35442" s="213" t="str">
        <f t="shared" si="1109"/>
        <v/>
      </c>
    </row>
    <row r="35443" spans="2:4" x14ac:dyDescent="0.3">
      <c r="B35443" s="211" t="str">
        <f t="shared" si="1108"/>
        <v/>
      </c>
      <c r="D35443" s="213" t="str">
        <f t="shared" si="1109"/>
        <v/>
      </c>
    </row>
    <row r="35444" spans="2:4" x14ac:dyDescent="0.3">
      <c r="B35444" s="211" t="str">
        <f t="shared" si="1108"/>
        <v/>
      </c>
      <c r="D35444" s="213" t="str">
        <f t="shared" si="1109"/>
        <v/>
      </c>
    </row>
    <row r="35445" spans="2:4" x14ac:dyDescent="0.3">
      <c r="B35445" s="211" t="str">
        <f t="shared" si="1108"/>
        <v/>
      </c>
      <c r="D35445" s="213" t="str">
        <f t="shared" si="1109"/>
        <v/>
      </c>
    </row>
    <row r="35446" spans="2:4" x14ac:dyDescent="0.3">
      <c r="B35446" s="211" t="str">
        <f t="shared" si="1108"/>
        <v/>
      </c>
      <c r="D35446" s="213" t="str">
        <f t="shared" si="1109"/>
        <v/>
      </c>
    </row>
    <row r="35447" spans="2:4" x14ac:dyDescent="0.3">
      <c r="B35447" s="211" t="str">
        <f t="shared" si="1108"/>
        <v/>
      </c>
      <c r="D35447" s="213" t="str">
        <f t="shared" si="1109"/>
        <v/>
      </c>
    </row>
    <row r="35448" spans="2:4" x14ac:dyDescent="0.3">
      <c r="B35448" s="211" t="str">
        <f t="shared" si="1108"/>
        <v/>
      </c>
      <c r="D35448" s="213" t="str">
        <f t="shared" si="1109"/>
        <v/>
      </c>
    </row>
    <row r="35449" spans="2:4" x14ac:dyDescent="0.3">
      <c r="B35449" s="211" t="str">
        <f t="shared" si="1108"/>
        <v/>
      </c>
      <c r="D35449" s="213" t="str">
        <f t="shared" si="1109"/>
        <v/>
      </c>
    </row>
    <row r="35450" spans="2:4" x14ac:dyDescent="0.3">
      <c r="B35450" s="211" t="str">
        <f t="shared" si="1108"/>
        <v/>
      </c>
      <c r="D35450" s="213" t="str">
        <f t="shared" si="1109"/>
        <v/>
      </c>
    </row>
    <row r="35451" spans="2:4" x14ac:dyDescent="0.3">
      <c r="B35451" s="211" t="str">
        <f t="shared" si="1108"/>
        <v/>
      </c>
      <c r="D35451" s="213" t="str">
        <f t="shared" si="1109"/>
        <v/>
      </c>
    </row>
    <row r="35452" spans="2:4" x14ac:dyDescent="0.3">
      <c r="B35452" s="211" t="str">
        <f t="shared" si="1108"/>
        <v/>
      </c>
      <c r="D35452" s="213" t="str">
        <f t="shared" si="1109"/>
        <v/>
      </c>
    </row>
    <row r="35453" spans="2:4" x14ac:dyDescent="0.3">
      <c r="B35453" s="211" t="str">
        <f t="shared" si="1108"/>
        <v/>
      </c>
      <c r="D35453" s="213" t="str">
        <f t="shared" si="1109"/>
        <v/>
      </c>
    </row>
    <row r="35454" spans="2:4" x14ac:dyDescent="0.3">
      <c r="B35454" s="211" t="str">
        <f t="shared" si="1108"/>
        <v/>
      </c>
      <c r="D35454" s="213" t="str">
        <f t="shared" si="1109"/>
        <v/>
      </c>
    </row>
    <row r="35455" spans="2:4" x14ac:dyDescent="0.3">
      <c r="B35455" s="211" t="str">
        <f t="shared" si="1108"/>
        <v/>
      </c>
      <c r="D35455" s="213" t="str">
        <f t="shared" si="1109"/>
        <v/>
      </c>
    </row>
    <row r="35456" spans="2:4" x14ac:dyDescent="0.3">
      <c r="B35456" s="211" t="str">
        <f t="shared" si="1108"/>
        <v/>
      </c>
      <c r="D35456" s="213" t="str">
        <f t="shared" si="1109"/>
        <v/>
      </c>
    </row>
    <row r="35457" spans="2:4" x14ac:dyDescent="0.3">
      <c r="B35457" s="211" t="str">
        <f t="shared" si="1108"/>
        <v/>
      </c>
      <c r="D35457" s="213" t="str">
        <f t="shared" si="1109"/>
        <v/>
      </c>
    </row>
    <row r="35458" spans="2:4" x14ac:dyDescent="0.3">
      <c r="B35458" s="211" t="str">
        <f t="shared" si="1108"/>
        <v/>
      </c>
      <c r="D35458" s="213" t="str">
        <f t="shared" si="1109"/>
        <v/>
      </c>
    </row>
    <row r="35459" spans="2:4" x14ac:dyDescent="0.3">
      <c r="B35459" s="211" t="str">
        <f t="shared" si="1108"/>
        <v/>
      </c>
      <c r="D35459" s="213" t="str">
        <f t="shared" si="1109"/>
        <v/>
      </c>
    </row>
    <row r="35460" spans="2:4" x14ac:dyDescent="0.3">
      <c r="B35460" s="211" t="str">
        <f t="shared" si="1108"/>
        <v/>
      </c>
      <c r="D35460" s="213" t="str">
        <f t="shared" si="1109"/>
        <v/>
      </c>
    </row>
    <row r="35461" spans="2:4" x14ac:dyDescent="0.3">
      <c r="B35461" s="211" t="str">
        <f t="shared" si="1108"/>
        <v/>
      </c>
      <c r="D35461" s="213" t="str">
        <f t="shared" si="1109"/>
        <v/>
      </c>
    </row>
    <row r="35462" spans="2:4" x14ac:dyDescent="0.3">
      <c r="B35462" s="211" t="str">
        <f t="shared" ref="B35462:B35525" si="1110">IF(NOT(ISBLANK(A35462)),INT(($B$2-A35462)/365.25),"")</f>
        <v/>
      </c>
      <c r="D35462" s="213" t="str">
        <f t="shared" ref="D35462:D35525" si="1111">_xlfn.IFNA(VLOOKUP(B35462,AgeGroups,2,TRUE),"")</f>
        <v/>
      </c>
    </row>
    <row r="35463" spans="2:4" x14ac:dyDescent="0.3">
      <c r="B35463" s="211" t="str">
        <f t="shared" si="1110"/>
        <v/>
      </c>
      <c r="D35463" s="213" t="str">
        <f t="shared" si="1111"/>
        <v/>
      </c>
    </row>
    <row r="35464" spans="2:4" x14ac:dyDescent="0.3">
      <c r="B35464" s="211" t="str">
        <f t="shared" si="1110"/>
        <v/>
      </c>
      <c r="D35464" s="213" t="str">
        <f t="shared" si="1111"/>
        <v/>
      </c>
    </row>
    <row r="35465" spans="2:4" x14ac:dyDescent="0.3">
      <c r="B35465" s="211" t="str">
        <f t="shared" si="1110"/>
        <v/>
      </c>
      <c r="D35465" s="213" t="str">
        <f t="shared" si="1111"/>
        <v/>
      </c>
    </row>
    <row r="35466" spans="2:4" x14ac:dyDescent="0.3">
      <c r="B35466" s="211" t="str">
        <f t="shared" si="1110"/>
        <v/>
      </c>
      <c r="D35466" s="213" t="str">
        <f t="shared" si="1111"/>
        <v/>
      </c>
    </row>
    <row r="35467" spans="2:4" x14ac:dyDescent="0.3">
      <c r="B35467" s="211" t="str">
        <f t="shared" si="1110"/>
        <v/>
      </c>
      <c r="D35467" s="213" t="str">
        <f t="shared" si="1111"/>
        <v/>
      </c>
    </row>
    <row r="35468" spans="2:4" x14ac:dyDescent="0.3">
      <c r="B35468" s="211" t="str">
        <f t="shared" si="1110"/>
        <v/>
      </c>
      <c r="D35468" s="213" t="str">
        <f t="shared" si="1111"/>
        <v/>
      </c>
    </row>
    <row r="35469" spans="2:4" x14ac:dyDescent="0.3">
      <c r="B35469" s="211" t="str">
        <f t="shared" si="1110"/>
        <v/>
      </c>
      <c r="D35469" s="213" t="str">
        <f t="shared" si="1111"/>
        <v/>
      </c>
    </row>
    <row r="35470" spans="2:4" x14ac:dyDescent="0.3">
      <c r="B35470" s="211" t="str">
        <f t="shared" si="1110"/>
        <v/>
      </c>
      <c r="D35470" s="213" t="str">
        <f t="shared" si="1111"/>
        <v/>
      </c>
    </row>
    <row r="35471" spans="2:4" x14ac:dyDescent="0.3">
      <c r="B35471" s="211" t="str">
        <f t="shared" si="1110"/>
        <v/>
      </c>
      <c r="D35471" s="213" t="str">
        <f t="shared" si="1111"/>
        <v/>
      </c>
    </row>
    <row r="35472" spans="2:4" x14ac:dyDescent="0.3">
      <c r="B35472" s="211" t="str">
        <f t="shared" si="1110"/>
        <v/>
      </c>
      <c r="D35472" s="213" t="str">
        <f t="shared" si="1111"/>
        <v/>
      </c>
    </row>
    <row r="35473" spans="2:4" x14ac:dyDescent="0.3">
      <c r="B35473" s="211" t="str">
        <f t="shared" si="1110"/>
        <v/>
      </c>
      <c r="D35473" s="213" t="str">
        <f t="shared" si="1111"/>
        <v/>
      </c>
    </row>
    <row r="35474" spans="2:4" x14ac:dyDescent="0.3">
      <c r="B35474" s="211" t="str">
        <f t="shared" si="1110"/>
        <v/>
      </c>
      <c r="D35474" s="213" t="str">
        <f t="shared" si="1111"/>
        <v/>
      </c>
    </row>
    <row r="35475" spans="2:4" x14ac:dyDescent="0.3">
      <c r="B35475" s="211" t="str">
        <f t="shared" si="1110"/>
        <v/>
      </c>
      <c r="D35475" s="213" t="str">
        <f t="shared" si="1111"/>
        <v/>
      </c>
    </row>
    <row r="35476" spans="2:4" x14ac:dyDescent="0.3">
      <c r="B35476" s="211" t="str">
        <f t="shared" si="1110"/>
        <v/>
      </c>
      <c r="D35476" s="213" t="str">
        <f t="shared" si="1111"/>
        <v/>
      </c>
    </row>
    <row r="35477" spans="2:4" x14ac:dyDescent="0.3">
      <c r="B35477" s="211" t="str">
        <f t="shared" si="1110"/>
        <v/>
      </c>
      <c r="D35477" s="213" t="str">
        <f t="shared" si="1111"/>
        <v/>
      </c>
    </row>
    <row r="35478" spans="2:4" x14ac:dyDescent="0.3">
      <c r="B35478" s="211" t="str">
        <f t="shared" si="1110"/>
        <v/>
      </c>
      <c r="D35478" s="213" t="str">
        <f t="shared" si="1111"/>
        <v/>
      </c>
    </row>
    <row r="35479" spans="2:4" x14ac:dyDescent="0.3">
      <c r="B35479" s="211" t="str">
        <f t="shared" si="1110"/>
        <v/>
      </c>
      <c r="D35479" s="213" t="str">
        <f t="shared" si="1111"/>
        <v/>
      </c>
    </row>
    <row r="35480" spans="2:4" x14ac:dyDescent="0.3">
      <c r="B35480" s="211" t="str">
        <f t="shared" si="1110"/>
        <v/>
      </c>
      <c r="D35480" s="213" t="str">
        <f t="shared" si="1111"/>
        <v/>
      </c>
    </row>
    <row r="35481" spans="2:4" x14ac:dyDescent="0.3">
      <c r="B35481" s="211" t="str">
        <f t="shared" si="1110"/>
        <v/>
      </c>
      <c r="D35481" s="213" t="str">
        <f t="shared" si="1111"/>
        <v/>
      </c>
    </row>
    <row r="35482" spans="2:4" x14ac:dyDescent="0.3">
      <c r="B35482" s="211" t="str">
        <f t="shared" si="1110"/>
        <v/>
      </c>
      <c r="D35482" s="213" t="str">
        <f t="shared" si="1111"/>
        <v/>
      </c>
    </row>
    <row r="35483" spans="2:4" x14ac:dyDescent="0.3">
      <c r="B35483" s="211" t="str">
        <f t="shared" si="1110"/>
        <v/>
      </c>
      <c r="D35483" s="213" t="str">
        <f t="shared" si="1111"/>
        <v/>
      </c>
    </row>
    <row r="35484" spans="2:4" x14ac:dyDescent="0.3">
      <c r="B35484" s="211" t="str">
        <f t="shared" si="1110"/>
        <v/>
      </c>
      <c r="D35484" s="213" t="str">
        <f t="shared" si="1111"/>
        <v/>
      </c>
    </row>
    <row r="35485" spans="2:4" x14ac:dyDescent="0.3">
      <c r="B35485" s="211" t="str">
        <f t="shared" si="1110"/>
        <v/>
      </c>
      <c r="D35485" s="213" t="str">
        <f t="shared" si="1111"/>
        <v/>
      </c>
    </row>
    <row r="35486" spans="2:4" x14ac:dyDescent="0.3">
      <c r="B35486" s="211" t="str">
        <f t="shared" si="1110"/>
        <v/>
      </c>
      <c r="D35486" s="213" t="str">
        <f t="shared" si="1111"/>
        <v/>
      </c>
    </row>
    <row r="35487" spans="2:4" x14ac:dyDescent="0.3">
      <c r="B35487" s="211" t="str">
        <f t="shared" si="1110"/>
        <v/>
      </c>
      <c r="D35487" s="213" t="str">
        <f t="shared" si="1111"/>
        <v/>
      </c>
    </row>
    <row r="35488" spans="2:4" x14ac:dyDescent="0.3">
      <c r="B35488" s="211" t="str">
        <f t="shared" si="1110"/>
        <v/>
      </c>
      <c r="D35488" s="213" t="str">
        <f t="shared" si="1111"/>
        <v/>
      </c>
    </row>
    <row r="35489" spans="2:4" x14ac:dyDescent="0.3">
      <c r="B35489" s="211" t="str">
        <f t="shared" si="1110"/>
        <v/>
      </c>
      <c r="D35489" s="213" t="str">
        <f t="shared" si="1111"/>
        <v/>
      </c>
    </row>
    <row r="35490" spans="2:4" x14ac:dyDescent="0.3">
      <c r="B35490" s="211" t="str">
        <f t="shared" si="1110"/>
        <v/>
      </c>
      <c r="D35490" s="213" t="str">
        <f t="shared" si="1111"/>
        <v/>
      </c>
    </row>
    <row r="35491" spans="2:4" x14ac:dyDescent="0.3">
      <c r="B35491" s="211" t="str">
        <f t="shared" si="1110"/>
        <v/>
      </c>
      <c r="D35491" s="213" t="str">
        <f t="shared" si="1111"/>
        <v/>
      </c>
    </row>
    <row r="35492" spans="2:4" x14ac:dyDescent="0.3">
      <c r="B35492" s="211" t="str">
        <f t="shared" si="1110"/>
        <v/>
      </c>
      <c r="D35492" s="213" t="str">
        <f t="shared" si="1111"/>
        <v/>
      </c>
    </row>
    <row r="35493" spans="2:4" x14ac:dyDescent="0.3">
      <c r="B35493" s="211" t="str">
        <f t="shared" si="1110"/>
        <v/>
      </c>
      <c r="D35493" s="213" t="str">
        <f t="shared" si="1111"/>
        <v/>
      </c>
    </row>
    <row r="35494" spans="2:4" x14ac:dyDescent="0.3">
      <c r="B35494" s="211" t="str">
        <f t="shared" si="1110"/>
        <v/>
      </c>
      <c r="D35494" s="213" t="str">
        <f t="shared" si="1111"/>
        <v/>
      </c>
    </row>
    <row r="35495" spans="2:4" x14ac:dyDescent="0.3">
      <c r="B35495" s="211" t="str">
        <f t="shared" si="1110"/>
        <v/>
      </c>
      <c r="D35495" s="213" t="str">
        <f t="shared" si="1111"/>
        <v/>
      </c>
    </row>
    <row r="35496" spans="2:4" x14ac:dyDescent="0.3">
      <c r="B35496" s="211" t="str">
        <f t="shared" si="1110"/>
        <v/>
      </c>
      <c r="D35496" s="213" t="str">
        <f t="shared" si="1111"/>
        <v/>
      </c>
    </row>
    <row r="35497" spans="2:4" x14ac:dyDescent="0.3">
      <c r="B35497" s="211" t="str">
        <f t="shared" si="1110"/>
        <v/>
      </c>
      <c r="D35497" s="213" t="str">
        <f t="shared" si="1111"/>
        <v/>
      </c>
    </row>
    <row r="35498" spans="2:4" x14ac:dyDescent="0.3">
      <c r="B35498" s="211" t="str">
        <f t="shared" si="1110"/>
        <v/>
      </c>
      <c r="D35498" s="213" t="str">
        <f t="shared" si="1111"/>
        <v/>
      </c>
    </row>
    <row r="35499" spans="2:4" x14ac:dyDescent="0.3">
      <c r="B35499" s="211" t="str">
        <f t="shared" si="1110"/>
        <v/>
      </c>
      <c r="D35499" s="213" t="str">
        <f t="shared" si="1111"/>
        <v/>
      </c>
    </row>
    <row r="35500" spans="2:4" x14ac:dyDescent="0.3">
      <c r="B35500" s="211" t="str">
        <f t="shared" si="1110"/>
        <v/>
      </c>
      <c r="D35500" s="213" t="str">
        <f t="shared" si="1111"/>
        <v/>
      </c>
    </row>
    <row r="35501" spans="2:4" x14ac:dyDescent="0.3">
      <c r="B35501" s="211" t="str">
        <f t="shared" si="1110"/>
        <v/>
      </c>
      <c r="D35501" s="213" t="str">
        <f t="shared" si="1111"/>
        <v/>
      </c>
    </row>
    <row r="35502" spans="2:4" x14ac:dyDescent="0.3">
      <c r="B35502" s="211" t="str">
        <f t="shared" si="1110"/>
        <v/>
      </c>
      <c r="D35502" s="213" t="str">
        <f t="shared" si="1111"/>
        <v/>
      </c>
    </row>
    <row r="35503" spans="2:4" x14ac:dyDescent="0.3">
      <c r="B35503" s="211" t="str">
        <f t="shared" si="1110"/>
        <v/>
      </c>
      <c r="D35503" s="213" t="str">
        <f t="shared" si="1111"/>
        <v/>
      </c>
    </row>
    <row r="35504" spans="2:4" x14ac:dyDescent="0.3">
      <c r="B35504" s="211" t="str">
        <f t="shared" si="1110"/>
        <v/>
      </c>
      <c r="D35504" s="213" t="str">
        <f t="shared" si="1111"/>
        <v/>
      </c>
    </row>
    <row r="35505" spans="2:4" x14ac:dyDescent="0.3">
      <c r="B35505" s="211" t="str">
        <f t="shared" si="1110"/>
        <v/>
      </c>
      <c r="D35505" s="213" t="str">
        <f t="shared" si="1111"/>
        <v/>
      </c>
    </row>
    <row r="35506" spans="2:4" x14ac:dyDescent="0.3">
      <c r="B35506" s="211" t="str">
        <f t="shared" si="1110"/>
        <v/>
      </c>
      <c r="D35506" s="213" t="str">
        <f t="shared" si="1111"/>
        <v/>
      </c>
    </row>
    <row r="35507" spans="2:4" x14ac:dyDescent="0.3">
      <c r="B35507" s="211" t="str">
        <f t="shared" si="1110"/>
        <v/>
      </c>
      <c r="D35507" s="213" t="str">
        <f t="shared" si="1111"/>
        <v/>
      </c>
    </row>
    <row r="35508" spans="2:4" x14ac:dyDescent="0.3">
      <c r="B35508" s="211" t="str">
        <f t="shared" si="1110"/>
        <v/>
      </c>
      <c r="D35508" s="213" t="str">
        <f t="shared" si="1111"/>
        <v/>
      </c>
    </row>
    <row r="35509" spans="2:4" x14ac:dyDescent="0.3">
      <c r="B35509" s="211" t="str">
        <f t="shared" si="1110"/>
        <v/>
      </c>
      <c r="D35509" s="213" t="str">
        <f t="shared" si="1111"/>
        <v/>
      </c>
    </row>
    <row r="35510" spans="2:4" x14ac:dyDescent="0.3">
      <c r="B35510" s="211" t="str">
        <f t="shared" si="1110"/>
        <v/>
      </c>
      <c r="D35510" s="213" t="str">
        <f t="shared" si="1111"/>
        <v/>
      </c>
    </row>
    <row r="35511" spans="2:4" x14ac:dyDescent="0.3">
      <c r="B35511" s="211" t="str">
        <f t="shared" si="1110"/>
        <v/>
      </c>
      <c r="D35511" s="213" t="str">
        <f t="shared" si="1111"/>
        <v/>
      </c>
    </row>
    <row r="35512" spans="2:4" x14ac:dyDescent="0.3">
      <c r="B35512" s="211" t="str">
        <f t="shared" si="1110"/>
        <v/>
      </c>
      <c r="D35512" s="213" t="str">
        <f t="shared" si="1111"/>
        <v/>
      </c>
    </row>
    <row r="35513" spans="2:4" x14ac:dyDescent="0.3">
      <c r="B35513" s="211" t="str">
        <f t="shared" si="1110"/>
        <v/>
      </c>
      <c r="D35513" s="213" t="str">
        <f t="shared" si="1111"/>
        <v/>
      </c>
    </row>
    <row r="35514" spans="2:4" x14ac:dyDescent="0.3">
      <c r="B35514" s="211" t="str">
        <f t="shared" si="1110"/>
        <v/>
      </c>
      <c r="D35514" s="213" t="str">
        <f t="shared" si="1111"/>
        <v/>
      </c>
    </row>
    <row r="35515" spans="2:4" x14ac:dyDescent="0.3">
      <c r="B35515" s="211" t="str">
        <f t="shared" si="1110"/>
        <v/>
      </c>
      <c r="D35515" s="213" t="str">
        <f t="shared" si="1111"/>
        <v/>
      </c>
    </row>
    <row r="35516" spans="2:4" x14ac:dyDescent="0.3">
      <c r="B35516" s="211" t="str">
        <f t="shared" si="1110"/>
        <v/>
      </c>
      <c r="D35516" s="213" t="str">
        <f t="shared" si="1111"/>
        <v/>
      </c>
    </row>
    <row r="35517" spans="2:4" x14ac:dyDescent="0.3">
      <c r="B35517" s="211" t="str">
        <f t="shared" si="1110"/>
        <v/>
      </c>
      <c r="D35517" s="213" t="str">
        <f t="shared" si="1111"/>
        <v/>
      </c>
    </row>
    <row r="35518" spans="2:4" x14ac:dyDescent="0.3">
      <c r="B35518" s="211" t="str">
        <f t="shared" si="1110"/>
        <v/>
      </c>
      <c r="D35518" s="213" t="str">
        <f t="shared" si="1111"/>
        <v/>
      </c>
    </row>
    <row r="35519" spans="2:4" x14ac:dyDescent="0.3">
      <c r="B35519" s="211" t="str">
        <f t="shared" si="1110"/>
        <v/>
      </c>
      <c r="D35519" s="213" t="str">
        <f t="shared" si="1111"/>
        <v/>
      </c>
    </row>
    <row r="35520" spans="2:4" x14ac:dyDescent="0.3">
      <c r="B35520" s="211" t="str">
        <f t="shared" si="1110"/>
        <v/>
      </c>
      <c r="D35520" s="213" t="str">
        <f t="shared" si="1111"/>
        <v/>
      </c>
    </row>
    <row r="35521" spans="2:4" x14ac:dyDescent="0.3">
      <c r="B35521" s="211" t="str">
        <f t="shared" si="1110"/>
        <v/>
      </c>
      <c r="D35521" s="213" t="str">
        <f t="shared" si="1111"/>
        <v/>
      </c>
    </row>
    <row r="35522" spans="2:4" x14ac:dyDescent="0.3">
      <c r="B35522" s="211" t="str">
        <f t="shared" si="1110"/>
        <v/>
      </c>
      <c r="D35522" s="213" t="str">
        <f t="shared" si="1111"/>
        <v/>
      </c>
    </row>
    <row r="35523" spans="2:4" x14ac:dyDescent="0.3">
      <c r="B35523" s="211" t="str">
        <f t="shared" si="1110"/>
        <v/>
      </c>
      <c r="D35523" s="213" t="str">
        <f t="shared" si="1111"/>
        <v/>
      </c>
    </row>
    <row r="35524" spans="2:4" x14ac:dyDescent="0.3">
      <c r="B35524" s="211" t="str">
        <f t="shared" si="1110"/>
        <v/>
      </c>
      <c r="D35524" s="213" t="str">
        <f t="shared" si="1111"/>
        <v/>
      </c>
    </row>
    <row r="35525" spans="2:4" x14ac:dyDescent="0.3">
      <c r="B35525" s="211" t="str">
        <f t="shared" si="1110"/>
        <v/>
      </c>
      <c r="D35525" s="213" t="str">
        <f t="shared" si="1111"/>
        <v/>
      </c>
    </row>
    <row r="35526" spans="2:4" x14ac:dyDescent="0.3">
      <c r="B35526" s="211" t="str">
        <f t="shared" ref="B35526:B35589" si="1112">IF(NOT(ISBLANK(A35526)),INT(($B$2-A35526)/365.25),"")</f>
        <v/>
      </c>
      <c r="D35526" s="213" t="str">
        <f t="shared" ref="D35526:D35589" si="1113">_xlfn.IFNA(VLOOKUP(B35526,AgeGroups,2,TRUE),"")</f>
        <v/>
      </c>
    </row>
    <row r="35527" spans="2:4" x14ac:dyDescent="0.3">
      <c r="B35527" s="211" t="str">
        <f t="shared" si="1112"/>
        <v/>
      </c>
      <c r="D35527" s="213" t="str">
        <f t="shared" si="1113"/>
        <v/>
      </c>
    </row>
    <row r="35528" spans="2:4" x14ac:dyDescent="0.3">
      <c r="B35528" s="211" t="str">
        <f t="shared" si="1112"/>
        <v/>
      </c>
      <c r="D35528" s="213" t="str">
        <f t="shared" si="1113"/>
        <v/>
      </c>
    </row>
    <row r="35529" spans="2:4" x14ac:dyDescent="0.3">
      <c r="B35529" s="211" t="str">
        <f t="shared" si="1112"/>
        <v/>
      </c>
      <c r="D35529" s="213" t="str">
        <f t="shared" si="1113"/>
        <v/>
      </c>
    </row>
    <row r="35530" spans="2:4" x14ac:dyDescent="0.3">
      <c r="B35530" s="211" t="str">
        <f t="shared" si="1112"/>
        <v/>
      </c>
      <c r="D35530" s="213" t="str">
        <f t="shared" si="1113"/>
        <v/>
      </c>
    </row>
    <row r="35531" spans="2:4" x14ac:dyDescent="0.3">
      <c r="B35531" s="211" t="str">
        <f t="shared" si="1112"/>
        <v/>
      </c>
      <c r="D35531" s="213" t="str">
        <f t="shared" si="1113"/>
        <v/>
      </c>
    </row>
    <row r="35532" spans="2:4" x14ac:dyDescent="0.3">
      <c r="B35532" s="211" t="str">
        <f t="shared" si="1112"/>
        <v/>
      </c>
      <c r="D35532" s="213" t="str">
        <f t="shared" si="1113"/>
        <v/>
      </c>
    </row>
    <row r="35533" spans="2:4" x14ac:dyDescent="0.3">
      <c r="B35533" s="211" t="str">
        <f t="shared" si="1112"/>
        <v/>
      </c>
      <c r="D35533" s="213" t="str">
        <f t="shared" si="1113"/>
        <v/>
      </c>
    </row>
    <row r="35534" spans="2:4" x14ac:dyDescent="0.3">
      <c r="B35534" s="211" t="str">
        <f t="shared" si="1112"/>
        <v/>
      </c>
      <c r="D35534" s="213" t="str">
        <f t="shared" si="1113"/>
        <v/>
      </c>
    </row>
    <row r="35535" spans="2:4" x14ac:dyDescent="0.3">
      <c r="B35535" s="211" t="str">
        <f t="shared" si="1112"/>
        <v/>
      </c>
      <c r="D35535" s="213" t="str">
        <f t="shared" si="1113"/>
        <v/>
      </c>
    </row>
    <row r="35536" spans="2:4" x14ac:dyDescent="0.3">
      <c r="B35536" s="211" t="str">
        <f t="shared" si="1112"/>
        <v/>
      </c>
      <c r="D35536" s="213" t="str">
        <f t="shared" si="1113"/>
        <v/>
      </c>
    </row>
    <row r="35537" spans="2:4" x14ac:dyDescent="0.3">
      <c r="B35537" s="211" t="str">
        <f t="shared" si="1112"/>
        <v/>
      </c>
      <c r="D35537" s="213" t="str">
        <f t="shared" si="1113"/>
        <v/>
      </c>
    </row>
    <row r="35538" spans="2:4" x14ac:dyDescent="0.3">
      <c r="B35538" s="211" t="str">
        <f t="shared" si="1112"/>
        <v/>
      </c>
      <c r="D35538" s="213" t="str">
        <f t="shared" si="1113"/>
        <v/>
      </c>
    </row>
    <row r="35539" spans="2:4" x14ac:dyDescent="0.3">
      <c r="B35539" s="211" t="str">
        <f t="shared" si="1112"/>
        <v/>
      </c>
      <c r="D35539" s="213" t="str">
        <f t="shared" si="1113"/>
        <v/>
      </c>
    </row>
    <row r="35540" spans="2:4" x14ac:dyDescent="0.3">
      <c r="B35540" s="211" t="str">
        <f t="shared" si="1112"/>
        <v/>
      </c>
      <c r="D35540" s="213" t="str">
        <f t="shared" si="1113"/>
        <v/>
      </c>
    </row>
    <row r="35541" spans="2:4" x14ac:dyDescent="0.3">
      <c r="B35541" s="211" t="str">
        <f t="shared" si="1112"/>
        <v/>
      </c>
      <c r="D35541" s="213" t="str">
        <f t="shared" si="1113"/>
        <v/>
      </c>
    </row>
    <row r="35542" spans="2:4" x14ac:dyDescent="0.3">
      <c r="B35542" s="211" t="str">
        <f t="shared" si="1112"/>
        <v/>
      </c>
      <c r="D35542" s="213" t="str">
        <f t="shared" si="1113"/>
        <v/>
      </c>
    </row>
    <row r="35543" spans="2:4" x14ac:dyDescent="0.3">
      <c r="B35543" s="211" t="str">
        <f t="shared" si="1112"/>
        <v/>
      </c>
      <c r="D35543" s="213" t="str">
        <f t="shared" si="1113"/>
        <v/>
      </c>
    </row>
    <row r="35544" spans="2:4" x14ac:dyDescent="0.3">
      <c r="B35544" s="211" t="str">
        <f t="shared" si="1112"/>
        <v/>
      </c>
      <c r="D35544" s="213" t="str">
        <f t="shared" si="1113"/>
        <v/>
      </c>
    </row>
    <row r="35545" spans="2:4" x14ac:dyDescent="0.3">
      <c r="B35545" s="211" t="str">
        <f t="shared" si="1112"/>
        <v/>
      </c>
      <c r="D35545" s="213" t="str">
        <f t="shared" si="1113"/>
        <v/>
      </c>
    </row>
    <row r="35546" spans="2:4" x14ac:dyDescent="0.3">
      <c r="B35546" s="211" t="str">
        <f t="shared" si="1112"/>
        <v/>
      </c>
      <c r="D35546" s="213" t="str">
        <f t="shared" si="1113"/>
        <v/>
      </c>
    </row>
    <row r="35547" spans="2:4" x14ac:dyDescent="0.3">
      <c r="B35547" s="211" t="str">
        <f t="shared" si="1112"/>
        <v/>
      </c>
      <c r="D35547" s="213" t="str">
        <f t="shared" si="1113"/>
        <v/>
      </c>
    </row>
    <row r="35548" spans="2:4" x14ac:dyDescent="0.3">
      <c r="B35548" s="211" t="str">
        <f t="shared" si="1112"/>
        <v/>
      </c>
      <c r="D35548" s="213" t="str">
        <f t="shared" si="1113"/>
        <v/>
      </c>
    </row>
    <row r="35549" spans="2:4" x14ac:dyDescent="0.3">
      <c r="B35549" s="211" t="str">
        <f t="shared" si="1112"/>
        <v/>
      </c>
      <c r="D35549" s="213" t="str">
        <f t="shared" si="1113"/>
        <v/>
      </c>
    </row>
    <row r="35550" spans="2:4" x14ac:dyDescent="0.3">
      <c r="B35550" s="211" t="str">
        <f t="shared" si="1112"/>
        <v/>
      </c>
      <c r="D35550" s="213" t="str">
        <f t="shared" si="1113"/>
        <v/>
      </c>
    </row>
    <row r="35551" spans="2:4" x14ac:dyDescent="0.3">
      <c r="B35551" s="211" t="str">
        <f t="shared" si="1112"/>
        <v/>
      </c>
      <c r="D35551" s="213" t="str">
        <f t="shared" si="1113"/>
        <v/>
      </c>
    </row>
    <row r="35552" spans="2:4" x14ac:dyDescent="0.3">
      <c r="B35552" s="211" t="str">
        <f t="shared" si="1112"/>
        <v/>
      </c>
      <c r="D35552" s="213" t="str">
        <f t="shared" si="1113"/>
        <v/>
      </c>
    </row>
    <row r="35553" spans="2:4" x14ac:dyDescent="0.3">
      <c r="B35553" s="211" t="str">
        <f t="shared" si="1112"/>
        <v/>
      </c>
      <c r="D35553" s="213" t="str">
        <f t="shared" si="1113"/>
        <v/>
      </c>
    </row>
    <row r="35554" spans="2:4" x14ac:dyDescent="0.3">
      <c r="B35554" s="211" t="str">
        <f t="shared" si="1112"/>
        <v/>
      </c>
      <c r="D35554" s="213" t="str">
        <f t="shared" si="1113"/>
        <v/>
      </c>
    </row>
    <row r="35555" spans="2:4" x14ac:dyDescent="0.3">
      <c r="B35555" s="211" t="str">
        <f t="shared" si="1112"/>
        <v/>
      </c>
      <c r="D35555" s="213" t="str">
        <f t="shared" si="1113"/>
        <v/>
      </c>
    </row>
    <row r="35556" spans="2:4" x14ac:dyDescent="0.3">
      <c r="B35556" s="211" t="str">
        <f t="shared" si="1112"/>
        <v/>
      </c>
      <c r="D35556" s="213" t="str">
        <f t="shared" si="1113"/>
        <v/>
      </c>
    </row>
    <row r="35557" spans="2:4" x14ac:dyDescent="0.3">
      <c r="B35557" s="211" t="str">
        <f t="shared" si="1112"/>
        <v/>
      </c>
      <c r="D35557" s="213" t="str">
        <f t="shared" si="1113"/>
        <v/>
      </c>
    </row>
    <row r="35558" spans="2:4" x14ac:dyDescent="0.3">
      <c r="B35558" s="211" t="str">
        <f t="shared" si="1112"/>
        <v/>
      </c>
      <c r="D35558" s="213" t="str">
        <f t="shared" si="1113"/>
        <v/>
      </c>
    </row>
    <row r="35559" spans="2:4" x14ac:dyDescent="0.3">
      <c r="B35559" s="211" t="str">
        <f t="shared" si="1112"/>
        <v/>
      </c>
      <c r="D35559" s="213" t="str">
        <f t="shared" si="1113"/>
        <v/>
      </c>
    </row>
    <row r="35560" spans="2:4" x14ac:dyDescent="0.3">
      <c r="B35560" s="211" t="str">
        <f t="shared" si="1112"/>
        <v/>
      </c>
      <c r="D35560" s="213" t="str">
        <f t="shared" si="1113"/>
        <v/>
      </c>
    </row>
    <row r="35561" spans="2:4" x14ac:dyDescent="0.3">
      <c r="B35561" s="211" t="str">
        <f t="shared" si="1112"/>
        <v/>
      </c>
      <c r="D35561" s="213" t="str">
        <f t="shared" si="1113"/>
        <v/>
      </c>
    </row>
    <row r="35562" spans="2:4" x14ac:dyDescent="0.3">
      <c r="B35562" s="211" t="str">
        <f t="shared" si="1112"/>
        <v/>
      </c>
      <c r="D35562" s="213" t="str">
        <f t="shared" si="1113"/>
        <v/>
      </c>
    </row>
    <row r="35563" spans="2:4" x14ac:dyDescent="0.3">
      <c r="B35563" s="211" t="str">
        <f t="shared" si="1112"/>
        <v/>
      </c>
      <c r="D35563" s="213" t="str">
        <f t="shared" si="1113"/>
        <v/>
      </c>
    </row>
    <row r="35564" spans="2:4" x14ac:dyDescent="0.3">
      <c r="B35564" s="211" t="str">
        <f t="shared" si="1112"/>
        <v/>
      </c>
      <c r="D35564" s="213" t="str">
        <f t="shared" si="1113"/>
        <v/>
      </c>
    </row>
    <row r="35565" spans="2:4" x14ac:dyDescent="0.3">
      <c r="B35565" s="211" t="str">
        <f t="shared" si="1112"/>
        <v/>
      </c>
      <c r="D35565" s="213" t="str">
        <f t="shared" si="1113"/>
        <v/>
      </c>
    </row>
    <row r="35566" spans="2:4" x14ac:dyDescent="0.3">
      <c r="B35566" s="211" t="str">
        <f t="shared" si="1112"/>
        <v/>
      </c>
      <c r="D35566" s="213" t="str">
        <f t="shared" si="1113"/>
        <v/>
      </c>
    </row>
    <row r="35567" spans="2:4" x14ac:dyDescent="0.3">
      <c r="B35567" s="211" t="str">
        <f t="shared" si="1112"/>
        <v/>
      </c>
      <c r="D35567" s="213" t="str">
        <f t="shared" si="1113"/>
        <v/>
      </c>
    </row>
    <row r="35568" spans="2:4" x14ac:dyDescent="0.3">
      <c r="B35568" s="211" t="str">
        <f t="shared" si="1112"/>
        <v/>
      </c>
      <c r="D35568" s="213" t="str">
        <f t="shared" si="1113"/>
        <v/>
      </c>
    </row>
    <row r="35569" spans="2:4" x14ac:dyDescent="0.3">
      <c r="B35569" s="211" t="str">
        <f t="shared" si="1112"/>
        <v/>
      </c>
      <c r="D35569" s="213" t="str">
        <f t="shared" si="1113"/>
        <v/>
      </c>
    </row>
    <row r="35570" spans="2:4" x14ac:dyDescent="0.3">
      <c r="B35570" s="211" t="str">
        <f t="shared" si="1112"/>
        <v/>
      </c>
      <c r="D35570" s="213" t="str">
        <f t="shared" si="1113"/>
        <v/>
      </c>
    </row>
    <row r="35571" spans="2:4" x14ac:dyDescent="0.3">
      <c r="B35571" s="211" t="str">
        <f t="shared" si="1112"/>
        <v/>
      </c>
      <c r="D35571" s="213" t="str">
        <f t="shared" si="1113"/>
        <v/>
      </c>
    </row>
    <row r="35572" spans="2:4" x14ac:dyDescent="0.3">
      <c r="B35572" s="211" t="str">
        <f t="shared" si="1112"/>
        <v/>
      </c>
      <c r="D35572" s="213" t="str">
        <f t="shared" si="1113"/>
        <v/>
      </c>
    </row>
    <row r="35573" spans="2:4" x14ac:dyDescent="0.3">
      <c r="B35573" s="211" t="str">
        <f t="shared" si="1112"/>
        <v/>
      </c>
      <c r="D35573" s="213" t="str">
        <f t="shared" si="1113"/>
        <v/>
      </c>
    </row>
    <row r="35574" spans="2:4" x14ac:dyDescent="0.3">
      <c r="B35574" s="211" t="str">
        <f t="shared" si="1112"/>
        <v/>
      </c>
      <c r="D35574" s="213" t="str">
        <f t="shared" si="1113"/>
        <v/>
      </c>
    </row>
    <row r="35575" spans="2:4" x14ac:dyDescent="0.3">
      <c r="B35575" s="211" t="str">
        <f t="shared" si="1112"/>
        <v/>
      </c>
      <c r="D35575" s="213" t="str">
        <f t="shared" si="1113"/>
        <v/>
      </c>
    </row>
    <row r="35576" spans="2:4" x14ac:dyDescent="0.3">
      <c r="B35576" s="211" t="str">
        <f t="shared" si="1112"/>
        <v/>
      </c>
      <c r="D35576" s="213" t="str">
        <f t="shared" si="1113"/>
        <v/>
      </c>
    </row>
    <row r="35577" spans="2:4" x14ac:dyDescent="0.3">
      <c r="B35577" s="211" t="str">
        <f t="shared" si="1112"/>
        <v/>
      </c>
      <c r="D35577" s="213" t="str">
        <f t="shared" si="1113"/>
        <v/>
      </c>
    </row>
    <row r="35578" spans="2:4" x14ac:dyDescent="0.3">
      <c r="B35578" s="211" t="str">
        <f t="shared" si="1112"/>
        <v/>
      </c>
      <c r="D35578" s="213" t="str">
        <f t="shared" si="1113"/>
        <v/>
      </c>
    </row>
    <row r="35579" spans="2:4" x14ac:dyDescent="0.3">
      <c r="B35579" s="211" t="str">
        <f t="shared" si="1112"/>
        <v/>
      </c>
      <c r="D35579" s="213" t="str">
        <f t="shared" si="1113"/>
        <v/>
      </c>
    </row>
    <row r="35580" spans="2:4" x14ac:dyDescent="0.3">
      <c r="B35580" s="211" t="str">
        <f t="shared" si="1112"/>
        <v/>
      </c>
      <c r="D35580" s="213" t="str">
        <f t="shared" si="1113"/>
        <v/>
      </c>
    </row>
    <row r="35581" spans="2:4" x14ac:dyDescent="0.3">
      <c r="B35581" s="211" t="str">
        <f t="shared" si="1112"/>
        <v/>
      </c>
      <c r="D35581" s="213" t="str">
        <f t="shared" si="1113"/>
        <v/>
      </c>
    </row>
    <row r="35582" spans="2:4" x14ac:dyDescent="0.3">
      <c r="B35582" s="211" t="str">
        <f t="shared" si="1112"/>
        <v/>
      </c>
      <c r="D35582" s="213" t="str">
        <f t="shared" si="1113"/>
        <v/>
      </c>
    </row>
    <row r="35583" spans="2:4" x14ac:dyDescent="0.3">
      <c r="B35583" s="211" t="str">
        <f t="shared" si="1112"/>
        <v/>
      </c>
      <c r="D35583" s="213" t="str">
        <f t="shared" si="1113"/>
        <v/>
      </c>
    </row>
    <row r="35584" spans="2:4" x14ac:dyDescent="0.3">
      <c r="B35584" s="211" t="str">
        <f t="shared" si="1112"/>
        <v/>
      </c>
      <c r="D35584" s="213" t="str">
        <f t="shared" si="1113"/>
        <v/>
      </c>
    </row>
    <row r="35585" spans="2:4" x14ac:dyDescent="0.3">
      <c r="B35585" s="211" t="str">
        <f t="shared" si="1112"/>
        <v/>
      </c>
      <c r="D35585" s="213" t="str">
        <f t="shared" si="1113"/>
        <v/>
      </c>
    </row>
    <row r="35586" spans="2:4" x14ac:dyDescent="0.3">
      <c r="B35586" s="211" t="str">
        <f t="shared" si="1112"/>
        <v/>
      </c>
      <c r="D35586" s="213" t="str">
        <f t="shared" si="1113"/>
        <v/>
      </c>
    </row>
    <row r="35587" spans="2:4" x14ac:dyDescent="0.3">
      <c r="B35587" s="211" t="str">
        <f t="shared" si="1112"/>
        <v/>
      </c>
      <c r="D35587" s="213" t="str">
        <f t="shared" si="1113"/>
        <v/>
      </c>
    </row>
    <row r="35588" spans="2:4" x14ac:dyDescent="0.3">
      <c r="B35588" s="211" t="str">
        <f t="shared" si="1112"/>
        <v/>
      </c>
      <c r="D35588" s="213" t="str">
        <f t="shared" si="1113"/>
        <v/>
      </c>
    </row>
    <row r="35589" spans="2:4" x14ac:dyDescent="0.3">
      <c r="B35589" s="211" t="str">
        <f t="shared" si="1112"/>
        <v/>
      </c>
      <c r="D35589" s="213" t="str">
        <f t="shared" si="1113"/>
        <v/>
      </c>
    </row>
    <row r="35590" spans="2:4" x14ac:dyDescent="0.3">
      <c r="B35590" s="211" t="str">
        <f t="shared" ref="B35590:B35653" si="1114">IF(NOT(ISBLANK(A35590)),INT(($B$2-A35590)/365.25),"")</f>
        <v/>
      </c>
      <c r="D35590" s="213" t="str">
        <f t="shared" ref="D35590:D35653" si="1115">_xlfn.IFNA(VLOOKUP(B35590,AgeGroups,2,TRUE),"")</f>
        <v/>
      </c>
    </row>
    <row r="35591" spans="2:4" x14ac:dyDescent="0.3">
      <c r="B35591" s="211" t="str">
        <f t="shared" si="1114"/>
        <v/>
      </c>
      <c r="D35591" s="213" t="str">
        <f t="shared" si="1115"/>
        <v/>
      </c>
    </row>
    <row r="35592" spans="2:4" x14ac:dyDescent="0.3">
      <c r="B35592" s="211" t="str">
        <f t="shared" si="1114"/>
        <v/>
      </c>
      <c r="D35592" s="213" t="str">
        <f t="shared" si="1115"/>
        <v/>
      </c>
    </row>
    <row r="35593" spans="2:4" x14ac:dyDescent="0.3">
      <c r="B35593" s="211" t="str">
        <f t="shared" si="1114"/>
        <v/>
      </c>
      <c r="D35593" s="213" t="str">
        <f t="shared" si="1115"/>
        <v/>
      </c>
    </row>
    <row r="35594" spans="2:4" x14ac:dyDescent="0.3">
      <c r="B35594" s="211" t="str">
        <f t="shared" si="1114"/>
        <v/>
      </c>
      <c r="D35594" s="213" t="str">
        <f t="shared" si="1115"/>
        <v/>
      </c>
    </row>
    <row r="35595" spans="2:4" x14ac:dyDescent="0.3">
      <c r="B35595" s="211" t="str">
        <f t="shared" si="1114"/>
        <v/>
      </c>
      <c r="D35595" s="213" t="str">
        <f t="shared" si="1115"/>
        <v/>
      </c>
    </row>
    <row r="35596" spans="2:4" x14ac:dyDescent="0.3">
      <c r="B35596" s="211" t="str">
        <f t="shared" si="1114"/>
        <v/>
      </c>
      <c r="D35596" s="213" t="str">
        <f t="shared" si="1115"/>
        <v/>
      </c>
    </row>
    <row r="35597" spans="2:4" x14ac:dyDescent="0.3">
      <c r="B35597" s="211" t="str">
        <f t="shared" si="1114"/>
        <v/>
      </c>
      <c r="D35597" s="213" t="str">
        <f t="shared" si="1115"/>
        <v/>
      </c>
    </row>
    <row r="35598" spans="2:4" x14ac:dyDescent="0.3">
      <c r="B35598" s="211" t="str">
        <f t="shared" si="1114"/>
        <v/>
      </c>
      <c r="D35598" s="213" t="str">
        <f t="shared" si="1115"/>
        <v/>
      </c>
    </row>
    <row r="35599" spans="2:4" x14ac:dyDescent="0.3">
      <c r="B35599" s="211" t="str">
        <f t="shared" si="1114"/>
        <v/>
      </c>
      <c r="D35599" s="213" t="str">
        <f t="shared" si="1115"/>
        <v/>
      </c>
    </row>
    <row r="35600" spans="2:4" x14ac:dyDescent="0.3">
      <c r="B35600" s="211" t="str">
        <f t="shared" si="1114"/>
        <v/>
      </c>
      <c r="D35600" s="213" t="str">
        <f t="shared" si="1115"/>
        <v/>
      </c>
    </row>
    <row r="35601" spans="2:4" x14ac:dyDescent="0.3">
      <c r="B35601" s="211" t="str">
        <f t="shared" si="1114"/>
        <v/>
      </c>
      <c r="D35601" s="213" t="str">
        <f t="shared" si="1115"/>
        <v/>
      </c>
    </row>
    <row r="35602" spans="2:4" x14ac:dyDescent="0.3">
      <c r="B35602" s="211" t="str">
        <f t="shared" si="1114"/>
        <v/>
      </c>
      <c r="D35602" s="213" t="str">
        <f t="shared" si="1115"/>
        <v/>
      </c>
    </row>
    <row r="35603" spans="2:4" x14ac:dyDescent="0.3">
      <c r="B35603" s="211" t="str">
        <f t="shared" si="1114"/>
        <v/>
      </c>
      <c r="D35603" s="213" t="str">
        <f t="shared" si="1115"/>
        <v/>
      </c>
    </row>
    <row r="35604" spans="2:4" x14ac:dyDescent="0.3">
      <c r="B35604" s="211" t="str">
        <f t="shared" si="1114"/>
        <v/>
      </c>
      <c r="D35604" s="213" t="str">
        <f t="shared" si="1115"/>
        <v/>
      </c>
    </row>
    <row r="35605" spans="2:4" x14ac:dyDescent="0.3">
      <c r="B35605" s="211" t="str">
        <f t="shared" si="1114"/>
        <v/>
      </c>
      <c r="D35605" s="213" t="str">
        <f t="shared" si="1115"/>
        <v/>
      </c>
    </row>
    <row r="35606" spans="2:4" x14ac:dyDescent="0.3">
      <c r="B35606" s="211" t="str">
        <f t="shared" si="1114"/>
        <v/>
      </c>
      <c r="D35606" s="213" t="str">
        <f t="shared" si="1115"/>
        <v/>
      </c>
    </row>
    <row r="35607" spans="2:4" x14ac:dyDescent="0.3">
      <c r="B35607" s="211" t="str">
        <f t="shared" si="1114"/>
        <v/>
      </c>
      <c r="D35607" s="213" t="str">
        <f t="shared" si="1115"/>
        <v/>
      </c>
    </row>
    <row r="35608" spans="2:4" x14ac:dyDescent="0.3">
      <c r="B35608" s="211" t="str">
        <f t="shared" si="1114"/>
        <v/>
      </c>
      <c r="D35608" s="213" t="str">
        <f t="shared" si="1115"/>
        <v/>
      </c>
    </row>
    <row r="35609" spans="2:4" x14ac:dyDescent="0.3">
      <c r="B35609" s="211" t="str">
        <f t="shared" si="1114"/>
        <v/>
      </c>
      <c r="D35609" s="213" t="str">
        <f t="shared" si="1115"/>
        <v/>
      </c>
    </row>
    <row r="35610" spans="2:4" x14ac:dyDescent="0.3">
      <c r="B35610" s="211" t="str">
        <f t="shared" si="1114"/>
        <v/>
      </c>
      <c r="D35610" s="213" t="str">
        <f t="shared" si="1115"/>
        <v/>
      </c>
    </row>
    <row r="35611" spans="2:4" x14ac:dyDescent="0.3">
      <c r="B35611" s="211" t="str">
        <f t="shared" si="1114"/>
        <v/>
      </c>
      <c r="D35611" s="213" t="str">
        <f t="shared" si="1115"/>
        <v/>
      </c>
    </row>
    <row r="35612" spans="2:4" x14ac:dyDescent="0.3">
      <c r="B35612" s="211" t="str">
        <f t="shared" si="1114"/>
        <v/>
      </c>
      <c r="D35612" s="213" t="str">
        <f t="shared" si="1115"/>
        <v/>
      </c>
    </row>
    <row r="35613" spans="2:4" x14ac:dyDescent="0.3">
      <c r="B35613" s="211" t="str">
        <f t="shared" si="1114"/>
        <v/>
      </c>
      <c r="D35613" s="213" t="str">
        <f t="shared" si="1115"/>
        <v/>
      </c>
    </row>
    <row r="35614" spans="2:4" x14ac:dyDescent="0.3">
      <c r="B35614" s="211" t="str">
        <f t="shared" si="1114"/>
        <v/>
      </c>
      <c r="D35614" s="213" t="str">
        <f t="shared" si="1115"/>
        <v/>
      </c>
    </row>
    <row r="35615" spans="2:4" x14ac:dyDescent="0.3">
      <c r="B35615" s="211" t="str">
        <f t="shared" si="1114"/>
        <v/>
      </c>
      <c r="D35615" s="213" t="str">
        <f t="shared" si="1115"/>
        <v/>
      </c>
    </row>
    <row r="35616" spans="2:4" x14ac:dyDescent="0.3">
      <c r="B35616" s="211" t="str">
        <f t="shared" si="1114"/>
        <v/>
      </c>
      <c r="D35616" s="213" t="str">
        <f t="shared" si="1115"/>
        <v/>
      </c>
    </row>
    <row r="35617" spans="2:4" x14ac:dyDescent="0.3">
      <c r="B35617" s="211" t="str">
        <f t="shared" si="1114"/>
        <v/>
      </c>
      <c r="D35617" s="213" t="str">
        <f t="shared" si="1115"/>
        <v/>
      </c>
    </row>
    <row r="35618" spans="2:4" x14ac:dyDescent="0.3">
      <c r="B35618" s="211" t="str">
        <f t="shared" si="1114"/>
        <v/>
      </c>
      <c r="D35618" s="213" t="str">
        <f t="shared" si="1115"/>
        <v/>
      </c>
    </row>
    <row r="35619" spans="2:4" x14ac:dyDescent="0.3">
      <c r="B35619" s="211" t="str">
        <f t="shared" si="1114"/>
        <v/>
      </c>
      <c r="D35619" s="213" t="str">
        <f t="shared" si="1115"/>
        <v/>
      </c>
    </row>
    <row r="35620" spans="2:4" x14ac:dyDescent="0.3">
      <c r="B35620" s="211" t="str">
        <f t="shared" si="1114"/>
        <v/>
      </c>
      <c r="D35620" s="213" t="str">
        <f t="shared" si="1115"/>
        <v/>
      </c>
    </row>
    <row r="35621" spans="2:4" x14ac:dyDescent="0.3">
      <c r="B35621" s="211" t="str">
        <f t="shared" si="1114"/>
        <v/>
      </c>
      <c r="D35621" s="213" t="str">
        <f t="shared" si="1115"/>
        <v/>
      </c>
    </row>
    <row r="35622" spans="2:4" x14ac:dyDescent="0.3">
      <c r="B35622" s="211" t="str">
        <f t="shared" si="1114"/>
        <v/>
      </c>
      <c r="D35622" s="213" t="str">
        <f t="shared" si="1115"/>
        <v/>
      </c>
    </row>
    <row r="35623" spans="2:4" x14ac:dyDescent="0.3">
      <c r="B35623" s="211" t="str">
        <f t="shared" si="1114"/>
        <v/>
      </c>
      <c r="D35623" s="213" t="str">
        <f t="shared" si="1115"/>
        <v/>
      </c>
    </row>
    <row r="35624" spans="2:4" x14ac:dyDescent="0.3">
      <c r="B35624" s="211" t="str">
        <f t="shared" si="1114"/>
        <v/>
      </c>
      <c r="D35624" s="213" t="str">
        <f t="shared" si="1115"/>
        <v/>
      </c>
    </row>
    <row r="35625" spans="2:4" x14ac:dyDescent="0.3">
      <c r="B35625" s="211" t="str">
        <f t="shared" si="1114"/>
        <v/>
      </c>
      <c r="D35625" s="213" t="str">
        <f t="shared" si="1115"/>
        <v/>
      </c>
    </row>
    <row r="35626" spans="2:4" x14ac:dyDescent="0.3">
      <c r="B35626" s="211" t="str">
        <f t="shared" si="1114"/>
        <v/>
      </c>
      <c r="D35626" s="213" t="str">
        <f t="shared" si="1115"/>
        <v/>
      </c>
    </row>
    <row r="35627" spans="2:4" x14ac:dyDescent="0.3">
      <c r="B35627" s="211" t="str">
        <f t="shared" si="1114"/>
        <v/>
      </c>
      <c r="D35627" s="213" t="str">
        <f t="shared" si="1115"/>
        <v/>
      </c>
    </row>
    <row r="35628" spans="2:4" x14ac:dyDescent="0.3">
      <c r="B35628" s="211" t="str">
        <f t="shared" si="1114"/>
        <v/>
      </c>
      <c r="D35628" s="213" t="str">
        <f t="shared" si="1115"/>
        <v/>
      </c>
    </row>
    <row r="35629" spans="2:4" x14ac:dyDescent="0.3">
      <c r="B35629" s="211" t="str">
        <f t="shared" si="1114"/>
        <v/>
      </c>
      <c r="D35629" s="213" t="str">
        <f t="shared" si="1115"/>
        <v/>
      </c>
    </row>
    <row r="35630" spans="2:4" x14ac:dyDescent="0.3">
      <c r="B35630" s="211" t="str">
        <f t="shared" si="1114"/>
        <v/>
      </c>
      <c r="D35630" s="213" t="str">
        <f t="shared" si="1115"/>
        <v/>
      </c>
    </row>
    <row r="35631" spans="2:4" x14ac:dyDescent="0.3">
      <c r="B35631" s="211" t="str">
        <f t="shared" si="1114"/>
        <v/>
      </c>
      <c r="D35631" s="213" t="str">
        <f t="shared" si="1115"/>
        <v/>
      </c>
    </row>
    <row r="35632" spans="2:4" x14ac:dyDescent="0.3">
      <c r="B35632" s="211" t="str">
        <f t="shared" si="1114"/>
        <v/>
      </c>
      <c r="D35632" s="213" t="str">
        <f t="shared" si="1115"/>
        <v/>
      </c>
    </row>
    <row r="35633" spans="2:4" x14ac:dyDescent="0.3">
      <c r="B35633" s="211" t="str">
        <f t="shared" si="1114"/>
        <v/>
      </c>
      <c r="D35633" s="213" t="str">
        <f t="shared" si="1115"/>
        <v/>
      </c>
    </row>
    <row r="35634" spans="2:4" x14ac:dyDescent="0.3">
      <c r="B35634" s="211" t="str">
        <f t="shared" si="1114"/>
        <v/>
      </c>
      <c r="D35634" s="213" t="str">
        <f t="shared" si="1115"/>
        <v/>
      </c>
    </row>
    <row r="35635" spans="2:4" x14ac:dyDescent="0.3">
      <c r="B35635" s="211" t="str">
        <f t="shared" si="1114"/>
        <v/>
      </c>
      <c r="D35635" s="213" t="str">
        <f t="shared" si="1115"/>
        <v/>
      </c>
    </row>
    <row r="35636" spans="2:4" x14ac:dyDescent="0.3">
      <c r="B35636" s="211" t="str">
        <f t="shared" si="1114"/>
        <v/>
      </c>
      <c r="D35636" s="213" t="str">
        <f t="shared" si="1115"/>
        <v/>
      </c>
    </row>
    <row r="35637" spans="2:4" x14ac:dyDescent="0.3">
      <c r="B35637" s="211" t="str">
        <f t="shared" si="1114"/>
        <v/>
      </c>
      <c r="D35637" s="213" t="str">
        <f t="shared" si="1115"/>
        <v/>
      </c>
    </row>
    <row r="35638" spans="2:4" x14ac:dyDescent="0.3">
      <c r="B35638" s="211" t="str">
        <f t="shared" si="1114"/>
        <v/>
      </c>
      <c r="D35638" s="213" t="str">
        <f t="shared" si="1115"/>
        <v/>
      </c>
    </row>
    <row r="35639" spans="2:4" x14ac:dyDescent="0.3">
      <c r="B35639" s="211" t="str">
        <f t="shared" si="1114"/>
        <v/>
      </c>
      <c r="D35639" s="213" t="str">
        <f t="shared" si="1115"/>
        <v/>
      </c>
    </row>
    <row r="35640" spans="2:4" x14ac:dyDescent="0.3">
      <c r="B35640" s="211" t="str">
        <f t="shared" si="1114"/>
        <v/>
      </c>
      <c r="D35640" s="213" t="str">
        <f t="shared" si="1115"/>
        <v/>
      </c>
    </row>
    <row r="35641" spans="2:4" x14ac:dyDescent="0.3">
      <c r="B35641" s="211" t="str">
        <f t="shared" si="1114"/>
        <v/>
      </c>
      <c r="D35641" s="213" t="str">
        <f t="shared" si="1115"/>
        <v/>
      </c>
    </row>
    <row r="35642" spans="2:4" x14ac:dyDescent="0.3">
      <c r="B35642" s="211" t="str">
        <f t="shared" si="1114"/>
        <v/>
      </c>
      <c r="D35642" s="213" t="str">
        <f t="shared" si="1115"/>
        <v/>
      </c>
    </row>
    <row r="35643" spans="2:4" x14ac:dyDescent="0.3">
      <c r="B35643" s="211" t="str">
        <f t="shared" si="1114"/>
        <v/>
      </c>
      <c r="D35643" s="213" t="str">
        <f t="shared" si="1115"/>
        <v/>
      </c>
    </row>
    <row r="35644" spans="2:4" x14ac:dyDescent="0.3">
      <c r="B35644" s="211" t="str">
        <f t="shared" si="1114"/>
        <v/>
      </c>
      <c r="D35644" s="213" t="str">
        <f t="shared" si="1115"/>
        <v/>
      </c>
    </row>
    <row r="35645" spans="2:4" x14ac:dyDescent="0.3">
      <c r="B35645" s="211" t="str">
        <f t="shared" si="1114"/>
        <v/>
      </c>
      <c r="D35645" s="213" t="str">
        <f t="shared" si="1115"/>
        <v/>
      </c>
    </row>
    <row r="35646" spans="2:4" x14ac:dyDescent="0.3">
      <c r="B35646" s="211" t="str">
        <f t="shared" si="1114"/>
        <v/>
      </c>
      <c r="D35646" s="213" t="str">
        <f t="shared" si="1115"/>
        <v/>
      </c>
    </row>
    <row r="35647" spans="2:4" x14ac:dyDescent="0.3">
      <c r="B35647" s="211" t="str">
        <f t="shared" si="1114"/>
        <v/>
      </c>
      <c r="D35647" s="213" t="str">
        <f t="shared" si="1115"/>
        <v/>
      </c>
    </row>
    <row r="35648" spans="2:4" x14ac:dyDescent="0.3">
      <c r="B35648" s="211" t="str">
        <f t="shared" si="1114"/>
        <v/>
      </c>
      <c r="D35648" s="213" t="str">
        <f t="shared" si="1115"/>
        <v/>
      </c>
    </row>
    <row r="35649" spans="2:4" x14ac:dyDescent="0.3">
      <c r="B35649" s="211" t="str">
        <f t="shared" si="1114"/>
        <v/>
      </c>
      <c r="D35649" s="213" t="str">
        <f t="shared" si="1115"/>
        <v/>
      </c>
    </row>
    <row r="35650" spans="2:4" x14ac:dyDescent="0.3">
      <c r="B35650" s="211" t="str">
        <f t="shared" si="1114"/>
        <v/>
      </c>
      <c r="D35650" s="213" t="str">
        <f t="shared" si="1115"/>
        <v/>
      </c>
    </row>
    <row r="35651" spans="2:4" x14ac:dyDescent="0.3">
      <c r="B35651" s="211" t="str">
        <f t="shared" si="1114"/>
        <v/>
      </c>
      <c r="D35651" s="213" t="str">
        <f t="shared" si="1115"/>
        <v/>
      </c>
    </row>
    <row r="35652" spans="2:4" x14ac:dyDescent="0.3">
      <c r="B35652" s="211" t="str">
        <f t="shared" si="1114"/>
        <v/>
      </c>
      <c r="D35652" s="213" t="str">
        <f t="shared" si="1115"/>
        <v/>
      </c>
    </row>
    <row r="35653" spans="2:4" x14ac:dyDescent="0.3">
      <c r="B35653" s="211" t="str">
        <f t="shared" si="1114"/>
        <v/>
      </c>
      <c r="D35653" s="213" t="str">
        <f t="shared" si="1115"/>
        <v/>
      </c>
    </row>
    <row r="35654" spans="2:4" x14ac:dyDescent="0.3">
      <c r="B35654" s="211" t="str">
        <f t="shared" ref="B35654:B35717" si="1116">IF(NOT(ISBLANK(A35654)),INT(($B$2-A35654)/365.25),"")</f>
        <v/>
      </c>
      <c r="D35654" s="213" t="str">
        <f t="shared" ref="D35654:D35717" si="1117">_xlfn.IFNA(VLOOKUP(B35654,AgeGroups,2,TRUE),"")</f>
        <v/>
      </c>
    </row>
    <row r="35655" spans="2:4" x14ac:dyDescent="0.3">
      <c r="B35655" s="211" t="str">
        <f t="shared" si="1116"/>
        <v/>
      </c>
      <c r="D35655" s="213" t="str">
        <f t="shared" si="1117"/>
        <v/>
      </c>
    </row>
    <row r="35656" spans="2:4" x14ac:dyDescent="0.3">
      <c r="B35656" s="211" t="str">
        <f t="shared" si="1116"/>
        <v/>
      </c>
      <c r="D35656" s="213" t="str">
        <f t="shared" si="1117"/>
        <v/>
      </c>
    </row>
    <row r="35657" spans="2:4" x14ac:dyDescent="0.3">
      <c r="B35657" s="211" t="str">
        <f t="shared" si="1116"/>
        <v/>
      </c>
      <c r="D35657" s="213" t="str">
        <f t="shared" si="1117"/>
        <v/>
      </c>
    </row>
    <row r="35658" spans="2:4" x14ac:dyDescent="0.3">
      <c r="B35658" s="211" t="str">
        <f t="shared" si="1116"/>
        <v/>
      </c>
      <c r="D35658" s="213" t="str">
        <f t="shared" si="1117"/>
        <v/>
      </c>
    </row>
    <row r="35659" spans="2:4" x14ac:dyDescent="0.3">
      <c r="B35659" s="211" t="str">
        <f t="shared" si="1116"/>
        <v/>
      </c>
      <c r="D35659" s="213" t="str">
        <f t="shared" si="1117"/>
        <v/>
      </c>
    </row>
    <row r="35660" spans="2:4" x14ac:dyDescent="0.3">
      <c r="B35660" s="211" t="str">
        <f t="shared" si="1116"/>
        <v/>
      </c>
      <c r="D35660" s="213" t="str">
        <f t="shared" si="1117"/>
        <v/>
      </c>
    </row>
    <row r="35661" spans="2:4" x14ac:dyDescent="0.3">
      <c r="B35661" s="211" t="str">
        <f t="shared" si="1116"/>
        <v/>
      </c>
      <c r="D35661" s="213" t="str">
        <f t="shared" si="1117"/>
        <v/>
      </c>
    </row>
    <row r="35662" spans="2:4" x14ac:dyDescent="0.3">
      <c r="B35662" s="211" t="str">
        <f t="shared" si="1116"/>
        <v/>
      </c>
      <c r="D35662" s="213" t="str">
        <f t="shared" si="1117"/>
        <v/>
      </c>
    </row>
    <row r="35663" spans="2:4" x14ac:dyDescent="0.3">
      <c r="B35663" s="211" t="str">
        <f t="shared" si="1116"/>
        <v/>
      </c>
      <c r="D35663" s="213" t="str">
        <f t="shared" si="1117"/>
        <v/>
      </c>
    </row>
    <row r="35664" spans="2:4" x14ac:dyDescent="0.3">
      <c r="B35664" s="211" t="str">
        <f t="shared" si="1116"/>
        <v/>
      </c>
      <c r="D35664" s="213" t="str">
        <f t="shared" si="1117"/>
        <v/>
      </c>
    </row>
    <row r="35665" spans="2:4" x14ac:dyDescent="0.3">
      <c r="B35665" s="211" t="str">
        <f t="shared" si="1116"/>
        <v/>
      </c>
      <c r="D35665" s="213" t="str">
        <f t="shared" si="1117"/>
        <v/>
      </c>
    </row>
    <row r="35666" spans="2:4" x14ac:dyDescent="0.3">
      <c r="B35666" s="211" t="str">
        <f t="shared" si="1116"/>
        <v/>
      </c>
      <c r="D35666" s="213" t="str">
        <f t="shared" si="1117"/>
        <v/>
      </c>
    </row>
    <row r="35667" spans="2:4" x14ac:dyDescent="0.3">
      <c r="B35667" s="211" t="str">
        <f t="shared" si="1116"/>
        <v/>
      </c>
      <c r="D35667" s="213" t="str">
        <f t="shared" si="1117"/>
        <v/>
      </c>
    </row>
    <row r="35668" spans="2:4" x14ac:dyDescent="0.3">
      <c r="B35668" s="211" t="str">
        <f t="shared" si="1116"/>
        <v/>
      </c>
      <c r="D35668" s="213" t="str">
        <f t="shared" si="1117"/>
        <v/>
      </c>
    </row>
    <row r="35669" spans="2:4" x14ac:dyDescent="0.3">
      <c r="B35669" s="211" t="str">
        <f t="shared" si="1116"/>
        <v/>
      </c>
      <c r="D35669" s="213" t="str">
        <f t="shared" si="1117"/>
        <v/>
      </c>
    </row>
    <row r="35670" spans="2:4" x14ac:dyDescent="0.3">
      <c r="B35670" s="211" t="str">
        <f t="shared" si="1116"/>
        <v/>
      </c>
      <c r="D35670" s="213" t="str">
        <f t="shared" si="1117"/>
        <v/>
      </c>
    </row>
    <row r="35671" spans="2:4" x14ac:dyDescent="0.3">
      <c r="B35671" s="211" t="str">
        <f t="shared" si="1116"/>
        <v/>
      </c>
      <c r="D35671" s="213" t="str">
        <f t="shared" si="1117"/>
        <v/>
      </c>
    </row>
    <row r="35672" spans="2:4" x14ac:dyDescent="0.3">
      <c r="B35672" s="211" t="str">
        <f t="shared" si="1116"/>
        <v/>
      </c>
      <c r="D35672" s="213" t="str">
        <f t="shared" si="1117"/>
        <v/>
      </c>
    </row>
    <row r="35673" spans="2:4" x14ac:dyDescent="0.3">
      <c r="B35673" s="211" t="str">
        <f t="shared" si="1116"/>
        <v/>
      </c>
      <c r="D35673" s="213" t="str">
        <f t="shared" si="1117"/>
        <v/>
      </c>
    </row>
    <row r="35674" spans="2:4" x14ac:dyDescent="0.3">
      <c r="B35674" s="211" t="str">
        <f t="shared" si="1116"/>
        <v/>
      </c>
      <c r="D35674" s="213" t="str">
        <f t="shared" si="1117"/>
        <v/>
      </c>
    </row>
    <row r="35675" spans="2:4" x14ac:dyDescent="0.3">
      <c r="B35675" s="211" t="str">
        <f t="shared" si="1116"/>
        <v/>
      </c>
      <c r="D35675" s="213" t="str">
        <f t="shared" si="1117"/>
        <v/>
      </c>
    </row>
    <row r="35676" spans="2:4" x14ac:dyDescent="0.3">
      <c r="B35676" s="211" t="str">
        <f t="shared" si="1116"/>
        <v/>
      </c>
      <c r="D35676" s="213" t="str">
        <f t="shared" si="1117"/>
        <v/>
      </c>
    </row>
    <row r="35677" spans="2:4" x14ac:dyDescent="0.3">
      <c r="B35677" s="211" t="str">
        <f t="shared" si="1116"/>
        <v/>
      </c>
      <c r="D35677" s="213" t="str">
        <f t="shared" si="1117"/>
        <v/>
      </c>
    </row>
    <row r="35678" spans="2:4" x14ac:dyDescent="0.3">
      <c r="B35678" s="211" t="str">
        <f t="shared" si="1116"/>
        <v/>
      </c>
      <c r="D35678" s="213" t="str">
        <f t="shared" si="1117"/>
        <v/>
      </c>
    </row>
    <row r="35679" spans="2:4" x14ac:dyDescent="0.3">
      <c r="B35679" s="211" t="str">
        <f t="shared" si="1116"/>
        <v/>
      </c>
      <c r="D35679" s="213" t="str">
        <f t="shared" si="1117"/>
        <v/>
      </c>
    </row>
    <row r="35680" spans="2:4" x14ac:dyDescent="0.3">
      <c r="B35680" s="211" t="str">
        <f t="shared" si="1116"/>
        <v/>
      </c>
      <c r="D35680" s="213" t="str">
        <f t="shared" si="1117"/>
        <v/>
      </c>
    </row>
    <row r="35681" spans="2:4" x14ac:dyDescent="0.3">
      <c r="B35681" s="211" t="str">
        <f t="shared" si="1116"/>
        <v/>
      </c>
      <c r="D35681" s="213" t="str">
        <f t="shared" si="1117"/>
        <v/>
      </c>
    </row>
    <row r="35682" spans="2:4" x14ac:dyDescent="0.3">
      <c r="B35682" s="211" t="str">
        <f t="shared" si="1116"/>
        <v/>
      </c>
      <c r="D35682" s="213" t="str">
        <f t="shared" si="1117"/>
        <v/>
      </c>
    </row>
    <row r="35683" spans="2:4" x14ac:dyDescent="0.3">
      <c r="B35683" s="211" t="str">
        <f t="shared" si="1116"/>
        <v/>
      </c>
      <c r="D35683" s="213" t="str">
        <f t="shared" si="1117"/>
        <v/>
      </c>
    </row>
    <row r="35684" spans="2:4" x14ac:dyDescent="0.3">
      <c r="B35684" s="211" t="str">
        <f t="shared" si="1116"/>
        <v/>
      </c>
      <c r="D35684" s="213" t="str">
        <f t="shared" si="1117"/>
        <v/>
      </c>
    </row>
    <row r="35685" spans="2:4" x14ac:dyDescent="0.3">
      <c r="B35685" s="211" t="str">
        <f t="shared" si="1116"/>
        <v/>
      </c>
      <c r="D35685" s="213" t="str">
        <f t="shared" si="1117"/>
        <v/>
      </c>
    </row>
    <row r="35686" spans="2:4" x14ac:dyDescent="0.3">
      <c r="B35686" s="211" t="str">
        <f t="shared" si="1116"/>
        <v/>
      </c>
      <c r="D35686" s="213" t="str">
        <f t="shared" si="1117"/>
        <v/>
      </c>
    </row>
    <row r="35687" spans="2:4" x14ac:dyDescent="0.3">
      <c r="B35687" s="211" t="str">
        <f t="shared" si="1116"/>
        <v/>
      </c>
      <c r="D35687" s="213" t="str">
        <f t="shared" si="1117"/>
        <v/>
      </c>
    </row>
    <row r="35688" spans="2:4" x14ac:dyDescent="0.3">
      <c r="B35688" s="211" t="str">
        <f t="shared" si="1116"/>
        <v/>
      </c>
      <c r="D35688" s="213" t="str">
        <f t="shared" si="1117"/>
        <v/>
      </c>
    </row>
    <row r="35689" spans="2:4" x14ac:dyDescent="0.3">
      <c r="B35689" s="211" t="str">
        <f t="shared" si="1116"/>
        <v/>
      </c>
      <c r="D35689" s="213" t="str">
        <f t="shared" si="1117"/>
        <v/>
      </c>
    </row>
    <row r="35690" spans="2:4" x14ac:dyDescent="0.3">
      <c r="B35690" s="211" t="str">
        <f t="shared" si="1116"/>
        <v/>
      </c>
      <c r="D35690" s="213" t="str">
        <f t="shared" si="1117"/>
        <v/>
      </c>
    </row>
    <row r="35691" spans="2:4" x14ac:dyDescent="0.3">
      <c r="B35691" s="211" t="str">
        <f t="shared" si="1116"/>
        <v/>
      </c>
      <c r="D35691" s="213" t="str">
        <f t="shared" si="1117"/>
        <v/>
      </c>
    </row>
    <row r="35692" spans="2:4" x14ac:dyDescent="0.3">
      <c r="B35692" s="211" t="str">
        <f t="shared" si="1116"/>
        <v/>
      </c>
      <c r="D35692" s="213" t="str">
        <f t="shared" si="1117"/>
        <v/>
      </c>
    </row>
    <row r="35693" spans="2:4" x14ac:dyDescent="0.3">
      <c r="B35693" s="211" t="str">
        <f t="shared" si="1116"/>
        <v/>
      </c>
      <c r="D35693" s="213" t="str">
        <f t="shared" si="1117"/>
        <v/>
      </c>
    </row>
    <row r="35694" spans="2:4" x14ac:dyDescent="0.3">
      <c r="B35694" s="211" t="str">
        <f t="shared" si="1116"/>
        <v/>
      </c>
      <c r="D35694" s="213" t="str">
        <f t="shared" si="1117"/>
        <v/>
      </c>
    </row>
    <row r="35695" spans="2:4" x14ac:dyDescent="0.3">
      <c r="B35695" s="211" t="str">
        <f t="shared" si="1116"/>
        <v/>
      </c>
      <c r="D35695" s="213" t="str">
        <f t="shared" si="1117"/>
        <v/>
      </c>
    </row>
    <row r="35696" spans="2:4" x14ac:dyDescent="0.3">
      <c r="B35696" s="211" t="str">
        <f t="shared" si="1116"/>
        <v/>
      </c>
      <c r="D35696" s="213" t="str">
        <f t="shared" si="1117"/>
        <v/>
      </c>
    </row>
    <row r="35697" spans="2:4" x14ac:dyDescent="0.3">
      <c r="B35697" s="211" t="str">
        <f t="shared" si="1116"/>
        <v/>
      </c>
      <c r="D35697" s="213" t="str">
        <f t="shared" si="1117"/>
        <v/>
      </c>
    </row>
    <row r="35698" spans="2:4" x14ac:dyDescent="0.3">
      <c r="B35698" s="211" t="str">
        <f t="shared" si="1116"/>
        <v/>
      </c>
      <c r="D35698" s="213" t="str">
        <f t="shared" si="1117"/>
        <v/>
      </c>
    </row>
    <row r="35699" spans="2:4" x14ac:dyDescent="0.3">
      <c r="B35699" s="211" t="str">
        <f t="shared" si="1116"/>
        <v/>
      </c>
      <c r="D35699" s="213" t="str">
        <f t="shared" si="1117"/>
        <v/>
      </c>
    </row>
    <row r="35700" spans="2:4" x14ac:dyDescent="0.3">
      <c r="B35700" s="211" t="str">
        <f t="shared" si="1116"/>
        <v/>
      </c>
      <c r="D35700" s="213" t="str">
        <f t="shared" si="1117"/>
        <v/>
      </c>
    </row>
    <row r="35701" spans="2:4" x14ac:dyDescent="0.3">
      <c r="B35701" s="211" t="str">
        <f t="shared" si="1116"/>
        <v/>
      </c>
      <c r="D35701" s="213" t="str">
        <f t="shared" si="1117"/>
        <v/>
      </c>
    </row>
    <row r="35702" spans="2:4" x14ac:dyDescent="0.3">
      <c r="B35702" s="211" t="str">
        <f t="shared" si="1116"/>
        <v/>
      </c>
      <c r="D35702" s="213" t="str">
        <f t="shared" si="1117"/>
        <v/>
      </c>
    </row>
    <row r="35703" spans="2:4" x14ac:dyDescent="0.3">
      <c r="B35703" s="211" t="str">
        <f t="shared" si="1116"/>
        <v/>
      </c>
      <c r="D35703" s="213" t="str">
        <f t="shared" si="1117"/>
        <v/>
      </c>
    </row>
    <row r="35704" spans="2:4" x14ac:dyDescent="0.3">
      <c r="B35704" s="211" t="str">
        <f t="shared" si="1116"/>
        <v/>
      </c>
      <c r="D35704" s="213" t="str">
        <f t="shared" si="1117"/>
        <v/>
      </c>
    </row>
    <row r="35705" spans="2:4" x14ac:dyDescent="0.3">
      <c r="B35705" s="211" t="str">
        <f t="shared" si="1116"/>
        <v/>
      </c>
      <c r="D35705" s="213" t="str">
        <f t="shared" si="1117"/>
        <v/>
      </c>
    </row>
    <row r="35706" spans="2:4" x14ac:dyDescent="0.3">
      <c r="B35706" s="211" t="str">
        <f t="shared" si="1116"/>
        <v/>
      </c>
      <c r="D35706" s="213" t="str">
        <f t="shared" si="1117"/>
        <v/>
      </c>
    </row>
    <row r="35707" spans="2:4" x14ac:dyDescent="0.3">
      <c r="B35707" s="211" t="str">
        <f t="shared" si="1116"/>
        <v/>
      </c>
      <c r="D35707" s="213" t="str">
        <f t="shared" si="1117"/>
        <v/>
      </c>
    </row>
    <row r="35708" spans="2:4" x14ac:dyDescent="0.3">
      <c r="B35708" s="211" t="str">
        <f t="shared" si="1116"/>
        <v/>
      </c>
      <c r="D35708" s="213" t="str">
        <f t="shared" si="1117"/>
        <v/>
      </c>
    </row>
    <row r="35709" spans="2:4" x14ac:dyDescent="0.3">
      <c r="B35709" s="211" t="str">
        <f t="shared" si="1116"/>
        <v/>
      </c>
      <c r="D35709" s="213" t="str">
        <f t="shared" si="1117"/>
        <v/>
      </c>
    </row>
    <row r="35710" spans="2:4" x14ac:dyDescent="0.3">
      <c r="B35710" s="211" t="str">
        <f t="shared" si="1116"/>
        <v/>
      </c>
      <c r="D35710" s="213" t="str">
        <f t="shared" si="1117"/>
        <v/>
      </c>
    </row>
    <row r="35711" spans="2:4" x14ac:dyDescent="0.3">
      <c r="B35711" s="211" t="str">
        <f t="shared" si="1116"/>
        <v/>
      </c>
      <c r="D35711" s="213" t="str">
        <f t="shared" si="1117"/>
        <v/>
      </c>
    </row>
    <row r="35712" spans="2:4" x14ac:dyDescent="0.3">
      <c r="B35712" s="211" t="str">
        <f t="shared" si="1116"/>
        <v/>
      </c>
      <c r="D35712" s="213" t="str">
        <f t="shared" si="1117"/>
        <v/>
      </c>
    </row>
    <row r="35713" spans="2:4" x14ac:dyDescent="0.3">
      <c r="B35713" s="211" t="str">
        <f t="shared" si="1116"/>
        <v/>
      </c>
      <c r="D35713" s="213" t="str">
        <f t="shared" si="1117"/>
        <v/>
      </c>
    </row>
    <row r="35714" spans="2:4" x14ac:dyDescent="0.3">
      <c r="B35714" s="211" t="str">
        <f t="shared" si="1116"/>
        <v/>
      </c>
      <c r="D35714" s="213" t="str">
        <f t="shared" si="1117"/>
        <v/>
      </c>
    </row>
    <row r="35715" spans="2:4" x14ac:dyDescent="0.3">
      <c r="B35715" s="211" t="str">
        <f t="shared" si="1116"/>
        <v/>
      </c>
      <c r="D35715" s="213" t="str">
        <f t="shared" si="1117"/>
        <v/>
      </c>
    </row>
    <row r="35716" spans="2:4" x14ac:dyDescent="0.3">
      <c r="B35716" s="211" t="str">
        <f t="shared" si="1116"/>
        <v/>
      </c>
      <c r="D35716" s="213" t="str">
        <f t="shared" si="1117"/>
        <v/>
      </c>
    </row>
    <row r="35717" spans="2:4" x14ac:dyDescent="0.3">
      <c r="B35717" s="211" t="str">
        <f t="shared" si="1116"/>
        <v/>
      </c>
      <c r="D35717" s="213" t="str">
        <f t="shared" si="1117"/>
        <v/>
      </c>
    </row>
    <row r="35718" spans="2:4" x14ac:dyDescent="0.3">
      <c r="B35718" s="211" t="str">
        <f t="shared" ref="B35718:B35781" si="1118">IF(NOT(ISBLANK(A35718)),INT(($B$2-A35718)/365.25),"")</f>
        <v/>
      </c>
      <c r="D35718" s="213" t="str">
        <f t="shared" ref="D35718:D35781" si="1119">_xlfn.IFNA(VLOOKUP(B35718,AgeGroups,2,TRUE),"")</f>
        <v/>
      </c>
    </row>
    <row r="35719" spans="2:4" x14ac:dyDescent="0.3">
      <c r="B35719" s="211" t="str">
        <f t="shared" si="1118"/>
        <v/>
      </c>
      <c r="D35719" s="213" t="str">
        <f t="shared" si="1119"/>
        <v/>
      </c>
    </row>
    <row r="35720" spans="2:4" x14ac:dyDescent="0.3">
      <c r="B35720" s="211" t="str">
        <f t="shared" si="1118"/>
        <v/>
      </c>
      <c r="D35720" s="213" t="str">
        <f t="shared" si="1119"/>
        <v/>
      </c>
    </row>
    <row r="35721" spans="2:4" x14ac:dyDescent="0.3">
      <c r="B35721" s="211" t="str">
        <f t="shared" si="1118"/>
        <v/>
      </c>
      <c r="D35721" s="213" t="str">
        <f t="shared" si="1119"/>
        <v/>
      </c>
    </row>
    <row r="35722" spans="2:4" x14ac:dyDescent="0.3">
      <c r="B35722" s="211" t="str">
        <f t="shared" si="1118"/>
        <v/>
      </c>
      <c r="D35722" s="213" t="str">
        <f t="shared" si="1119"/>
        <v/>
      </c>
    </row>
    <row r="35723" spans="2:4" x14ac:dyDescent="0.3">
      <c r="B35723" s="211" t="str">
        <f t="shared" si="1118"/>
        <v/>
      </c>
      <c r="D35723" s="213" t="str">
        <f t="shared" si="1119"/>
        <v/>
      </c>
    </row>
    <row r="35724" spans="2:4" x14ac:dyDescent="0.3">
      <c r="B35724" s="211" t="str">
        <f t="shared" si="1118"/>
        <v/>
      </c>
      <c r="D35724" s="213" t="str">
        <f t="shared" si="1119"/>
        <v/>
      </c>
    </row>
    <row r="35725" spans="2:4" x14ac:dyDescent="0.3">
      <c r="B35725" s="211" t="str">
        <f t="shared" si="1118"/>
        <v/>
      </c>
      <c r="D35725" s="213" t="str">
        <f t="shared" si="1119"/>
        <v/>
      </c>
    </row>
    <row r="35726" spans="2:4" x14ac:dyDescent="0.3">
      <c r="B35726" s="211" t="str">
        <f t="shared" si="1118"/>
        <v/>
      </c>
      <c r="D35726" s="213" t="str">
        <f t="shared" si="1119"/>
        <v/>
      </c>
    </row>
    <row r="35727" spans="2:4" x14ac:dyDescent="0.3">
      <c r="B35727" s="211" t="str">
        <f t="shared" si="1118"/>
        <v/>
      </c>
      <c r="D35727" s="213" t="str">
        <f t="shared" si="1119"/>
        <v/>
      </c>
    </row>
    <row r="35728" spans="2:4" x14ac:dyDescent="0.3">
      <c r="B35728" s="211" t="str">
        <f t="shared" si="1118"/>
        <v/>
      </c>
      <c r="D35728" s="213" t="str">
        <f t="shared" si="1119"/>
        <v/>
      </c>
    </row>
    <row r="35729" spans="2:4" x14ac:dyDescent="0.3">
      <c r="B35729" s="211" t="str">
        <f t="shared" si="1118"/>
        <v/>
      </c>
      <c r="D35729" s="213" t="str">
        <f t="shared" si="1119"/>
        <v/>
      </c>
    </row>
    <row r="35730" spans="2:4" x14ac:dyDescent="0.3">
      <c r="B35730" s="211" t="str">
        <f t="shared" si="1118"/>
        <v/>
      </c>
      <c r="D35730" s="213" t="str">
        <f t="shared" si="1119"/>
        <v/>
      </c>
    </row>
    <row r="35731" spans="2:4" x14ac:dyDescent="0.3">
      <c r="B35731" s="211" t="str">
        <f t="shared" si="1118"/>
        <v/>
      </c>
      <c r="D35731" s="213" t="str">
        <f t="shared" si="1119"/>
        <v/>
      </c>
    </row>
    <row r="35732" spans="2:4" x14ac:dyDescent="0.3">
      <c r="B35732" s="211" t="str">
        <f t="shared" si="1118"/>
        <v/>
      </c>
      <c r="D35732" s="213" t="str">
        <f t="shared" si="1119"/>
        <v/>
      </c>
    </row>
    <row r="35733" spans="2:4" x14ac:dyDescent="0.3">
      <c r="B35733" s="211" t="str">
        <f t="shared" si="1118"/>
        <v/>
      </c>
      <c r="D35733" s="213" t="str">
        <f t="shared" si="1119"/>
        <v/>
      </c>
    </row>
    <row r="35734" spans="2:4" x14ac:dyDescent="0.3">
      <c r="B35734" s="211" t="str">
        <f t="shared" si="1118"/>
        <v/>
      </c>
      <c r="D35734" s="213" t="str">
        <f t="shared" si="1119"/>
        <v/>
      </c>
    </row>
    <row r="35735" spans="2:4" x14ac:dyDescent="0.3">
      <c r="B35735" s="211" t="str">
        <f t="shared" si="1118"/>
        <v/>
      </c>
      <c r="D35735" s="213" t="str">
        <f t="shared" si="1119"/>
        <v/>
      </c>
    </row>
    <row r="35736" spans="2:4" x14ac:dyDescent="0.3">
      <c r="B35736" s="211" t="str">
        <f t="shared" si="1118"/>
        <v/>
      </c>
      <c r="D35736" s="213" t="str">
        <f t="shared" si="1119"/>
        <v/>
      </c>
    </row>
    <row r="35737" spans="2:4" x14ac:dyDescent="0.3">
      <c r="B35737" s="211" t="str">
        <f t="shared" si="1118"/>
        <v/>
      </c>
      <c r="D35737" s="213" t="str">
        <f t="shared" si="1119"/>
        <v/>
      </c>
    </row>
    <row r="35738" spans="2:4" x14ac:dyDescent="0.3">
      <c r="B35738" s="211" t="str">
        <f t="shared" si="1118"/>
        <v/>
      </c>
      <c r="D35738" s="213" t="str">
        <f t="shared" si="1119"/>
        <v/>
      </c>
    </row>
    <row r="35739" spans="2:4" x14ac:dyDescent="0.3">
      <c r="B35739" s="211" t="str">
        <f t="shared" si="1118"/>
        <v/>
      </c>
      <c r="D35739" s="213" t="str">
        <f t="shared" si="1119"/>
        <v/>
      </c>
    </row>
    <row r="35740" spans="2:4" x14ac:dyDescent="0.3">
      <c r="B35740" s="211" t="str">
        <f t="shared" si="1118"/>
        <v/>
      </c>
      <c r="D35740" s="213" t="str">
        <f t="shared" si="1119"/>
        <v/>
      </c>
    </row>
    <row r="35741" spans="2:4" x14ac:dyDescent="0.3">
      <c r="B35741" s="211" t="str">
        <f t="shared" si="1118"/>
        <v/>
      </c>
      <c r="D35741" s="213" t="str">
        <f t="shared" si="1119"/>
        <v/>
      </c>
    </row>
    <row r="35742" spans="2:4" x14ac:dyDescent="0.3">
      <c r="B35742" s="211" t="str">
        <f t="shared" si="1118"/>
        <v/>
      </c>
      <c r="D35742" s="213" t="str">
        <f t="shared" si="1119"/>
        <v/>
      </c>
    </row>
    <row r="35743" spans="2:4" x14ac:dyDescent="0.3">
      <c r="B35743" s="211" t="str">
        <f t="shared" si="1118"/>
        <v/>
      </c>
      <c r="D35743" s="213" t="str">
        <f t="shared" si="1119"/>
        <v/>
      </c>
    </row>
    <row r="35744" spans="2:4" x14ac:dyDescent="0.3">
      <c r="B35744" s="211" t="str">
        <f t="shared" si="1118"/>
        <v/>
      </c>
      <c r="D35744" s="213" t="str">
        <f t="shared" si="1119"/>
        <v/>
      </c>
    </row>
    <row r="35745" spans="2:4" x14ac:dyDescent="0.3">
      <c r="B35745" s="211" t="str">
        <f t="shared" si="1118"/>
        <v/>
      </c>
      <c r="D35745" s="213" t="str">
        <f t="shared" si="1119"/>
        <v/>
      </c>
    </row>
    <row r="35746" spans="2:4" x14ac:dyDescent="0.3">
      <c r="B35746" s="211" t="str">
        <f t="shared" si="1118"/>
        <v/>
      </c>
      <c r="D35746" s="213" t="str">
        <f t="shared" si="1119"/>
        <v/>
      </c>
    </row>
    <row r="35747" spans="2:4" x14ac:dyDescent="0.3">
      <c r="B35747" s="211" t="str">
        <f t="shared" si="1118"/>
        <v/>
      </c>
      <c r="D35747" s="213" t="str">
        <f t="shared" si="1119"/>
        <v/>
      </c>
    </row>
    <row r="35748" spans="2:4" x14ac:dyDescent="0.3">
      <c r="B35748" s="211" t="str">
        <f t="shared" si="1118"/>
        <v/>
      </c>
      <c r="D35748" s="213" t="str">
        <f t="shared" si="1119"/>
        <v/>
      </c>
    </row>
    <row r="35749" spans="2:4" x14ac:dyDescent="0.3">
      <c r="B35749" s="211" t="str">
        <f t="shared" si="1118"/>
        <v/>
      </c>
      <c r="D35749" s="213" t="str">
        <f t="shared" si="1119"/>
        <v/>
      </c>
    </row>
    <row r="35750" spans="2:4" x14ac:dyDescent="0.3">
      <c r="B35750" s="211" t="str">
        <f t="shared" si="1118"/>
        <v/>
      </c>
      <c r="D35750" s="213" t="str">
        <f t="shared" si="1119"/>
        <v/>
      </c>
    </row>
    <row r="35751" spans="2:4" x14ac:dyDescent="0.3">
      <c r="B35751" s="211" t="str">
        <f t="shared" si="1118"/>
        <v/>
      </c>
      <c r="D35751" s="213" t="str">
        <f t="shared" si="1119"/>
        <v/>
      </c>
    </row>
    <row r="35752" spans="2:4" x14ac:dyDescent="0.3">
      <c r="B35752" s="211" t="str">
        <f t="shared" si="1118"/>
        <v/>
      </c>
      <c r="D35752" s="213" t="str">
        <f t="shared" si="1119"/>
        <v/>
      </c>
    </row>
    <row r="35753" spans="2:4" x14ac:dyDescent="0.3">
      <c r="B35753" s="211" t="str">
        <f t="shared" si="1118"/>
        <v/>
      </c>
      <c r="D35753" s="213" t="str">
        <f t="shared" si="1119"/>
        <v/>
      </c>
    </row>
    <row r="35754" spans="2:4" x14ac:dyDescent="0.3">
      <c r="B35754" s="211" t="str">
        <f t="shared" si="1118"/>
        <v/>
      </c>
      <c r="D35754" s="213" t="str">
        <f t="shared" si="1119"/>
        <v/>
      </c>
    </row>
    <row r="35755" spans="2:4" x14ac:dyDescent="0.3">
      <c r="B35755" s="211" t="str">
        <f t="shared" si="1118"/>
        <v/>
      </c>
      <c r="D35755" s="213" t="str">
        <f t="shared" si="1119"/>
        <v/>
      </c>
    </row>
    <row r="35756" spans="2:4" x14ac:dyDescent="0.3">
      <c r="B35756" s="211" t="str">
        <f t="shared" si="1118"/>
        <v/>
      </c>
      <c r="D35756" s="213" t="str">
        <f t="shared" si="1119"/>
        <v/>
      </c>
    </row>
    <row r="35757" spans="2:4" x14ac:dyDescent="0.3">
      <c r="B35757" s="211" t="str">
        <f t="shared" si="1118"/>
        <v/>
      </c>
      <c r="D35757" s="213" t="str">
        <f t="shared" si="1119"/>
        <v/>
      </c>
    </row>
    <row r="35758" spans="2:4" x14ac:dyDescent="0.3">
      <c r="B35758" s="211" t="str">
        <f t="shared" si="1118"/>
        <v/>
      </c>
      <c r="D35758" s="213" t="str">
        <f t="shared" si="1119"/>
        <v/>
      </c>
    </row>
    <row r="35759" spans="2:4" x14ac:dyDescent="0.3">
      <c r="B35759" s="211" t="str">
        <f t="shared" si="1118"/>
        <v/>
      </c>
      <c r="D35759" s="213" t="str">
        <f t="shared" si="1119"/>
        <v/>
      </c>
    </row>
    <row r="35760" spans="2:4" x14ac:dyDescent="0.3">
      <c r="B35760" s="211" t="str">
        <f t="shared" si="1118"/>
        <v/>
      </c>
      <c r="D35760" s="213" t="str">
        <f t="shared" si="1119"/>
        <v/>
      </c>
    </row>
    <row r="35761" spans="2:4" x14ac:dyDescent="0.3">
      <c r="B35761" s="211" t="str">
        <f t="shared" si="1118"/>
        <v/>
      </c>
      <c r="D35761" s="213" t="str">
        <f t="shared" si="1119"/>
        <v/>
      </c>
    </row>
    <row r="35762" spans="2:4" x14ac:dyDescent="0.3">
      <c r="B35762" s="211" t="str">
        <f t="shared" si="1118"/>
        <v/>
      </c>
      <c r="D35762" s="213" t="str">
        <f t="shared" si="1119"/>
        <v/>
      </c>
    </row>
    <row r="35763" spans="2:4" x14ac:dyDescent="0.3">
      <c r="B35763" s="211" t="str">
        <f t="shared" si="1118"/>
        <v/>
      </c>
      <c r="D35763" s="213" t="str">
        <f t="shared" si="1119"/>
        <v/>
      </c>
    </row>
    <row r="35764" spans="2:4" x14ac:dyDescent="0.3">
      <c r="B35764" s="211" t="str">
        <f t="shared" si="1118"/>
        <v/>
      </c>
      <c r="D35764" s="213" t="str">
        <f t="shared" si="1119"/>
        <v/>
      </c>
    </row>
    <row r="35765" spans="2:4" x14ac:dyDescent="0.3">
      <c r="B35765" s="211" t="str">
        <f t="shared" si="1118"/>
        <v/>
      </c>
      <c r="D35765" s="213" t="str">
        <f t="shared" si="1119"/>
        <v/>
      </c>
    </row>
    <row r="35766" spans="2:4" x14ac:dyDescent="0.3">
      <c r="B35766" s="211" t="str">
        <f t="shared" si="1118"/>
        <v/>
      </c>
      <c r="D35766" s="213" t="str">
        <f t="shared" si="1119"/>
        <v/>
      </c>
    </row>
    <row r="35767" spans="2:4" x14ac:dyDescent="0.3">
      <c r="B35767" s="211" t="str">
        <f t="shared" si="1118"/>
        <v/>
      </c>
      <c r="D35767" s="213" t="str">
        <f t="shared" si="1119"/>
        <v/>
      </c>
    </row>
    <row r="35768" spans="2:4" x14ac:dyDescent="0.3">
      <c r="B35768" s="211" t="str">
        <f t="shared" si="1118"/>
        <v/>
      </c>
      <c r="D35768" s="213" t="str">
        <f t="shared" si="1119"/>
        <v/>
      </c>
    </row>
    <row r="35769" spans="2:4" x14ac:dyDescent="0.3">
      <c r="B35769" s="211" t="str">
        <f t="shared" si="1118"/>
        <v/>
      </c>
      <c r="D35769" s="213" t="str">
        <f t="shared" si="1119"/>
        <v/>
      </c>
    </row>
    <row r="35770" spans="2:4" x14ac:dyDescent="0.3">
      <c r="B35770" s="211" t="str">
        <f t="shared" si="1118"/>
        <v/>
      </c>
      <c r="D35770" s="213" t="str">
        <f t="shared" si="1119"/>
        <v/>
      </c>
    </row>
    <row r="35771" spans="2:4" x14ac:dyDescent="0.3">
      <c r="B35771" s="211" t="str">
        <f t="shared" si="1118"/>
        <v/>
      </c>
      <c r="D35771" s="213" t="str">
        <f t="shared" si="1119"/>
        <v/>
      </c>
    </row>
    <row r="35772" spans="2:4" x14ac:dyDescent="0.3">
      <c r="B35772" s="211" t="str">
        <f t="shared" si="1118"/>
        <v/>
      </c>
      <c r="D35772" s="213" t="str">
        <f t="shared" si="1119"/>
        <v/>
      </c>
    </row>
    <row r="35773" spans="2:4" x14ac:dyDescent="0.3">
      <c r="B35773" s="211" t="str">
        <f t="shared" si="1118"/>
        <v/>
      </c>
      <c r="D35773" s="213" t="str">
        <f t="shared" si="1119"/>
        <v/>
      </c>
    </row>
    <row r="35774" spans="2:4" x14ac:dyDescent="0.3">
      <c r="B35774" s="211" t="str">
        <f t="shared" si="1118"/>
        <v/>
      </c>
      <c r="D35774" s="213" t="str">
        <f t="shared" si="1119"/>
        <v/>
      </c>
    </row>
    <row r="35775" spans="2:4" x14ac:dyDescent="0.3">
      <c r="B35775" s="211" t="str">
        <f t="shared" si="1118"/>
        <v/>
      </c>
      <c r="D35775" s="213" t="str">
        <f t="shared" si="1119"/>
        <v/>
      </c>
    </row>
    <row r="35776" spans="2:4" x14ac:dyDescent="0.3">
      <c r="B35776" s="211" t="str">
        <f t="shared" si="1118"/>
        <v/>
      </c>
      <c r="D35776" s="213" t="str">
        <f t="shared" si="1119"/>
        <v/>
      </c>
    </row>
    <row r="35777" spans="2:4" x14ac:dyDescent="0.3">
      <c r="B35777" s="211" t="str">
        <f t="shared" si="1118"/>
        <v/>
      </c>
      <c r="D35777" s="213" t="str">
        <f t="shared" si="1119"/>
        <v/>
      </c>
    </row>
    <row r="35778" spans="2:4" x14ac:dyDescent="0.3">
      <c r="B35778" s="211" t="str">
        <f t="shared" si="1118"/>
        <v/>
      </c>
      <c r="D35778" s="213" t="str">
        <f t="shared" si="1119"/>
        <v/>
      </c>
    </row>
    <row r="35779" spans="2:4" x14ac:dyDescent="0.3">
      <c r="B35779" s="211" t="str">
        <f t="shared" si="1118"/>
        <v/>
      </c>
      <c r="D35779" s="213" t="str">
        <f t="shared" si="1119"/>
        <v/>
      </c>
    </row>
    <row r="35780" spans="2:4" x14ac:dyDescent="0.3">
      <c r="B35780" s="211" t="str">
        <f t="shared" si="1118"/>
        <v/>
      </c>
      <c r="D35780" s="213" t="str">
        <f t="shared" si="1119"/>
        <v/>
      </c>
    </row>
    <row r="35781" spans="2:4" x14ac:dyDescent="0.3">
      <c r="B35781" s="211" t="str">
        <f t="shared" si="1118"/>
        <v/>
      </c>
      <c r="D35781" s="213" t="str">
        <f t="shared" si="1119"/>
        <v/>
      </c>
    </row>
    <row r="35782" spans="2:4" x14ac:dyDescent="0.3">
      <c r="B35782" s="211" t="str">
        <f t="shared" ref="B35782:B35845" si="1120">IF(NOT(ISBLANK(A35782)),INT(($B$2-A35782)/365.25),"")</f>
        <v/>
      </c>
      <c r="D35782" s="213" t="str">
        <f t="shared" ref="D35782:D35845" si="1121">_xlfn.IFNA(VLOOKUP(B35782,AgeGroups,2,TRUE),"")</f>
        <v/>
      </c>
    </row>
    <row r="35783" spans="2:4" x14ac:dyDescent="0.3">
      <c r="B35783" s="211" t="str">
        <f t="shared" si="1120"/>
        <v/>
      </c>
      <c r="D35783" s="213" t="str">
        <f t="shared" si="1121"/>
        <v/>
      </c>
    </row>
    <row r="35784" spans="2:4" x14ac:dyDescent="0.3">
      <c r="B35784" s="211" t="str">
        <f t="shared" si="1120"/>
        <v/>
      </c>
      <c r="D35784" s="213" t="str">
        <f t="shared" si="1121"/>
        <v/>
      </c>
    </row>
    <row r="35785" spans="2:4" x14ac:dyDescent="0.3">
      <c r="B35785" s="211" t="str">
        <f t="shared" si="1120"/>
        <v/>
      </c>
      <c r="D35785" s="213" t="str">
        <f t="shared" si="1121"/>
        <v/>
      </c>
    </row>
    <row r="35786" spans="2:4" x14ac:dyDescent="0.3">
      <c r="B35786" s="211" t="str">
        <f t="shared" si="1120"/>
        <v/>
      </c>
      <c r="D35786" s="213" t="str">
        <f t="shared" si="1121"/>
        <v/>
      </c>
    </row>
    <row r="35787" spans="2:4" x14ac:dyDescent="0.3">
      <c r="B35787" s="211" t="str">
        <f t="shared" si="1120"/>
        <v/>
      </c>
      <c r="D35787" s="213" t="str">
        <f t="shared" si="1121"/>
        <v/>
      </c>
    </row>
    <row r="35788" spans="2:4" x14ac:dyDescent="0.3">
      <c r="B35788" s="211" t="str">
        <f t="shared" si="1120"/>
        <v/>
      </c>
      <c r="D35788" s="213" t="str">
        <f t="shared" si="1121"/>
        <v/>
      </c>
    </row>
    <row r="35789" spans="2:4" x14ac:dyDescent="0.3">
      <c r="B35789" s="211" t="str">
        <f t="shared" si="1120"/>
        <v/>
      </c>
      <c r="D35789" s="213" t="str">
        <f t="shared" si="1121"/>
        <v/>
      </c>
    </row>
    <row r="35790" spans="2:4" x14ac:dyDescent="0.3">
      <c r="B35790" s="211" t="str">
        <f t="shared" si="1120"/>
        <v/>
      </c>
      <c r="D35790" s="213" t="str">
        <f t="shared" si="1121"/>
        <v/>
      </c>
    </row>
    <row r="35791" spans="2:4" x14ac:dyDescent="0.3">
      <c r="B35791" s="211" t="str">
        <f t="shared" si="1120"/>
        <v/>
      </c>
      <c r="D35791" s="213" t="str">
        <f t="shared" si="1121"/>
        <v/>
      </c>
    </row>
    <row r="35792" spans="2:4" x14ac:dyDescent="0.3">
      <c r="B35792" s="211" t="str">
        <f t="shared" si="1120"/>
        <v/>
      </c>
      <c r="D35792" s="213" t="str">
        <f t="shared" si="1121"/>
        <v/>
      </c>
    </row>
    <row r="35793" spans="2:4" x14ac:dyDescent="0.3">
      <c r="B35793" s="211" t="str">
        <f t="shared" si="1120"/>
        <v/>
      </c>
      <c r="D35793" s="213" t="str">
        <f t="shared" si="1121"/>
        <v/>
      </c>
    </row>
    <row r="35794" spans="2:4" x14ac:dyDescent="0.3">
      <c r="B35794" s="211" t="str">
        <f t="shared" si="1120"/>
        <v/>
      </c>
      <c r="D35794" s="213" t="str">
        <f t="shared" si="1121"/>
        <v/>
      </c>
    </row>
    <row r="35795" spans="2:4" x14ac:dyDescent="0.3">
      <c r="B35795" s="211" t="str">
        <f t="shared" si="1120"/>
        <v/>
      </c>
      <c r="D35795" s="213" t="str">
        <f t="shared" si="1121"/>
        <v/>
      </c>
    </row>
    <row r="35796" spans="2:4" x14ac:dyDescent="0.3">
      <c r="B35796" s="211" t="str">
        <f t="shared" si="1120"/>
        <v/>
      </c>
      <c r="D35796" s="213" t="str">
        <f t="shared" si="1121"/>
        <v/>
      </c>
    </row>
    <row r="35797" spans="2:4" x14ac:dyDescent="0.3">
      <c r="B35797" s="211" t="str">
        <f t="shared" si="1120"/>
        <v/>
      </c>
      <c r="D35797" s="213" t="str">
        <f t="shared" si="1121"/>
        <v/>
      </c>
    </row>
    <row r="35798" spans="2:4" x14ac:dyDescent="0.3">
      <c r="B35798" s="211" t="str">
        <f t="shared" si="1120"/>
        <v/>
      </c>
      <c r="D35798" s="213" t="str">
        <f t="shared" si="1121"/>
        <v/>
      </c>
    </row>
    <row r="35799" spans="2:4" x14ac:dyDescent="0.3">
      <c r="B35799" s="211" t="str">
        <f t="shared" si="1120"/>
        <v/>
      </c>
      <c r="D35799" s="213" t="str">
        <f t="shared" si="1121"/>
        <v/>
      </c>
    </row>
    <row r="35800" spans="2:4" x14ac:dyDescent="0.3">
      <c r="B35800" s="211" t="str">
        <f t="shared" si="1120"/>
        <v/>
      </c>
      <c r="D35800" s="213" t="str">
        <f t="shared" si="1121"/>
        <v/>
      </c>
    </row>
    <row r="35801" spans="2:4" x14ac:dyDescent="0.3">
      <c r="B35801" s="211" t="str">
        <f t="shared" si="1120"/>
        <v/>
      </c>
      <c r="D35801" s="213" t="str">
        <f t="shared" si="1121"/>
        <v/>
      </c>
    </row>
    <row r="35802" spans="2:4" x14ac:dyDescent="0.3">
      <c r="B35802" s="211" t="str">
        <f t="shared" si="1120"/>
        <v/>
      </c>
      <c r="D35802" s="213" t="str">
        <f t="shared" si="1121"/>
        <v/>
      </c>
    </row>
    <row r="35803" spans="2:4" x14ac:dyDescent="0.3">
      <c r="B35803" s="211" t="str">
        <f t="shared" si="1120"/>
        <v/>
      </c>
      <c r="D35803" s="213" t="str">
        <f t="shared" si="1121"/>
        <v/>
      </c>
    </row>
    <row r="35804" spans="2:4" x14ac:dyDescent="0.3">
      <c r="B35804" s="211" t="str">
        <f t="shared" si="1120"/>
        <v/>
      </c>
      <c r="D35804" s="213" t="str">
        <f t="shared" si="1121"/>
        <v/>
      </c>
    </row>
    <row r="35805" spans="2:4" x14ac:dyDescent="0.3">
      <c r="B35805" s="211" t="str">
        <f t="shared" si="1120"/>
        <v/>
      </c>
      <c r="D35805" s="213" t="str">
        <f t="shared" si="1121"/>
        <v/>
      </c>
    </row>
    <row r="35806" spans="2:4" x14ac:dyDescent="0.3">
      <c r="B35806" s="211" t="str">
        <f t="shared" si="1120"/>
        <v/>
      </c>
      <c r="D35806" s="213" t="str">
        <f t="shared" si="1121"/>
        <v/>
      </c>
    </row>
    <row r="35807" spans="2:4" x14ac:dyDescent="0.3">
      <c r="B35807" s="211" t="str">
        <f t="shared" si="1120"/>
        <v/>
      </c>
      <c r="D35807" s="213" t="str">
        <f t="shared" si="1121"/>
        <v/>
      </c>
    </row>
    <row r="35808" spans="2:4" x14ac:dyDescent="0.3">
      <c r="B35808" s="211" t="str">
        <f t="shared" si="1120"/>
        <v/>
      </c>
      <c r="D35808" s="213" t="str">
        <f t="shared" si="1121"/>
        <v/>
      </c>
    </row>
    <row r="35809" spans="2:4" x14ac:dyDescent="0.3">
      <c r="B35809" s="211" t="str">
        <f t="shared" si="1120"/>
        <v/>
      </c>
      <c r="D35809" s="213" t="str">
        <f t="shared" si="1121"/>
        <v/>
      </c>
    </row>
    <row r="35810" spans="2:4" x14ac:dyDescent="0.3">
      <c r="B35810" s="211" t="str">
        <f t="shared" si="1120"/>
        <v/>
      </c>
      <c r="D35810" s="213" t="str">
        <f t="shared" si="1121"/>
        <v/>
      </c>
    </row>
    <row r="35811" spans="2:4" x14ac:dyDescent="0.3">
      <c r="B35811" s="211" t="str">
        <f t="shared" si="1120"/>
        <v/>
      </c>
      <c r="D35811" s="213" t="str">
        <f t="shared" si="1121"/>
        <v/>
      </c>
    </row>
    <row r="35812" spans="2:4" x14ac:dyDescent="0.3">
      <c r="B35812" s="211" t="str">
        <f t="shared" si="1120"/>
        <v/>
      </c>
      <c r="D35812" s="213" t="str">
        <f t="shared" si="1121"/>
        <v/>
      </c>
    </row>
    <row r="35813" spans="2:4" x14ac:dyDescent="0.3">
      <c r="B35813" s="211" t="str">
        <f t="shared" si="1120"/>
        <v/>
      </c>
      <c r="D35813" s="213" t="str">
        <f t="shared" si="1121"/>
        <v/>
      </c>
    </row>
    <row r="35814" spans="2:4" x14ac:dyDescent="0.3">
      <c r="B35814" s="211" t="str">
        <f t="shared" si="1120"/>
        <v/>
      </c>
      <c r="D35814" s="213" t="str">
        <f t="shared" si="1121"/>
        <v/>
      </c>
    </row>
    <row r="35815" spans="2:4" x14ac:dyDescent="0.3">
      <c r="B35815" s="211" t="str">
        <f t="shared" si="1120"/>
        <v/>
      </c>
      <c r="D35815" s="213" t="str">
        <f t="shared" si="1121"/>
        <v/>
      </c>
    </row>
    <row r="35816" spans="2:4" x14ac:dyDescent="0.3">
      <c r="B35816" s="211" t="str">
        <f t="shared" si="1120"/>
        <v/>
      </c>
      <c r="D35816" s="213" t="str">
        <f t="shared" si="1121"/>
        <v/>
      </c>
    </row>
    <row r="35817" spans="2:4" x14ac:dyDescent="0.3">
      <c r="B35817" s="211" t="str">
        <f t="shared" si="1120"/>
        <v/>
      </c>
      <c r="D35817" s="213" t="str">
        <f t="shared" si="1121"/>
        <v/>
      </c>
    </row>
    <row r="35818" spans="2:4" x14ac:dyDescent="0.3">
      <c r="B35818" s="211" t="str">
        <f t="shared" si="1120"/>
        <v/>
      </c>
      <c r="D35818" s="213" t="str">
        <f t="shared" si="1121"/>
        <v/>
      </c>
    </row>
    <row r="35819" spans="2:4" x14ac:dyDescent="0.3">
      <c r="B35819" s="211" t="str">
        <f t="shared" si="1120"/>
        <v/>
      </c>
      <c r="D35819" s="213" t="str">
        <f t="shared" si="1121"/>
        <v/>
      </c>
    </row>
    <row r="35820" spans="2:4" x14ac:dyDescent="0.3">
      <c r="B35820" s="211" t="str">
        <f t="shared" si="1120"/>
        <v/>
      </c>
      <c r="D35820" s="213" t="str">
        <f t="shared" si="1121"/>
        <v/>
      </c>
    </row>
    <row r="35821" spans="2:4" x14ac:dyDescent="0.3">
      <c r="B35821" s="211" t="str">
        <f t="shared" si="1120"/>
        <v/>
      </c>
      <c r="D35821" s="213" t="str">
        <f t="shared" si="1121"/>
        <v/>
      </c>
    </row>
    <row r="35822" spans="2:4" x14ac:dyDescent="0.3">
      <c r="B35822" s="211" t="str">
        <f t="shared" si="1120"/>
        <v/>
      </c>
      <c r="D35822" s="213" t="str">
        <f t="shared" si="1121"/>
        <v/>
      </c>
    </row>
    <row r="35823" spans="2:4" x14ac:dyDescent="0.3">
      <c r="B35823" s="211" t="str">
        <f t="shared" si="1120"/>
        <v/>
      </c>
      <c r="D35823" s="213" t="str">
        <f t="shared" si="1121"/>
        <v/>
      </c>
    </row>
    <row r="35824" spans="2:4" x14ac:dyDescent="0.3">
      <c r="B35824" s="211" t="str">
        <f t="shared" si="1120"/>
        <v/>
      </c>
      <c r="D35824" s="213" t="str">
        <f t="shared" si="1121"/>
        <v/>
      </c>
    </row>
    <row r="35825" spans="2:4" x14ac:dyDescent="0.3">
      <c r="B35825" s="211" t="str">
        <f t="shared" si="1120"/>
        <v/>
      </c>
      <c r="D35825" s="213" t="str">
        <f t="shared" si="1121"/>
        <v/>
      </c>
    </row>
    <row r="35826" spans="2:4" x14ac:dyDescent="0.3">
      <c r="B35826" s="211" t="str">
        <f t="shared" si="1120"/>
        <v/>
      </c>
      <c r="D35826" s="213" t="str">
        <f t="shared" si="1121"/>
        <v/>
      </c>
    </row>
    <row r="35827" spans="2:4" x14ac:dyDescent="0.3">
      <c r="B35827" s="211" t="str">
        <f t="shared" si="1120"/>
        <v/>
      </c>
      <c r="D35827" s="213" t="str">
        <f t="shared" si="1121"/>
        <v/>
      </c>
    </row>
    <row r="35828" spans="2:4" x14ac:dyDescent="0.3">
      <c r="B35828" s="211" t="str">
        <f t="shared" si="1120"/>
        <v/>
      </c>
      <c r="D35828" s="213" t="str">
        <f t="shared" si="1121"/>
        <v/>
      </c>
    </row>
    <row r="35829" spans="2:4" x14ac:dyDescent="0.3">
      <c r="B35829" s="211" t="str">
        <f t="shared" si="1120"/>
        <v/>
      </c>
      <c r="D35829" s="213" t="str">
        <f t="shared" si="1121"/>
        <v/>
      </c>
    </row>
    <row r="35830" spans="2:4" x14ac:dyDescent="0.3">
      <c r="B35830" s="211" t="str">
        <f t="shared" si="1120"/>
        <v/>
      </c>
      <c r="D35830" s="213" t="str">
        <f t="shared" si="1121"/>
        <v/>
      </c>
    </row>
    <row r="35831" spans="2:4" x14ac:dyDescent="0.3">
      <c r="B35831" s="211" t="str">
        <f t="shared" si="1120"/>
        <v/>
      </c>
      <c r="D35831" s="213" t="str">
        <f t="shared" si="1121"/>
        <v/>
      </c>
    </row>
    <row r="35832" spans="2:4" x14ac:dyDescent="0.3">
      <c r="B35832" s="211" t="str">
        <f t="shared" si="1120"/>
        <v/>
      </c>
      <c r="D35832" s="213" t="str">
        <f t="shared" si="1121"/>
        <v/>
      </c>
    </row>
    <row r="35833" spans="2:4" x14ac:dyDescent="0.3">
      <c r="B35833" s="211" t="str">
        <f t="shared" si="1120"/>
        <v/>
      </c>
      <c r="D35833" s="213" t="str">
        <f t="shared" si="1121"/>
        <v/>
      </c>
    </row>
    <row r="35834" spans="2:4" x14ac:dyDescent="0.3">
      <c r="B35834" s="211" t="str">
        <f t="shared" si="1120"/>
        <v/>
      </c>
      <c r="D35834" s="213" t="str">
        <f t="shared" si="1121"/>
        <v/>
      </c>
    </row>
    <row r="35835" spans="2:4" x14ac:dyDescent="0.3">
      <c r="B35835" s="211" t="str">
        <f t="shared" si="1120"/>
        <v/>
      </c>
      <c r="D35835" s="213" t="str">
        <f t="shared" si="1121"/>
        <v/>
      </c>
    </row>
    <row r="35836" spans="2:4" x14ac:dyDescent="0.3">
      <c r="B35836" s="211" t="str">
        <f t="shared" si="1120"/>
        <v/>
      </c>
      <c r="D35836" s="213" t="str">
        <f t="shared" si="1121"/>
        <v/>
      </c>
    </row>
    <row r="35837" spans="2:4" x14ac:dyDescent="0.3">
      <c r="B35837" s="211" t="str">
        <f t="shared" si="1120"/>
        <v/>
      </c>
      <c r="D35837" s="213" t="str">
        <f t="shared" si="1121"/>
        <v/>
      </c>
    </row>
    <row r="35838" spans="2:4" x14ac:dyDescent="0.3">
      <c r="B35838" s="211" t="str">
        <f t="shared" si="1120"/>
        <v/>
      </c>
      <c r="D35838" s="213" t="str">
        <f t="shared" si="1121"/>
        <v/>
      </c>
    </row>
    <row r="35839" spans="2:4" x14ac:dyDescent="0.3">
      <c r="B35839" s="211" t="str">
        <f t="shared" si="1120"/>
        <v/>
      </c>
      <c r="D35839" s="213" t="str">
        <f t="shared" si="1121"/>
        <v/>
      </c>
    </row>
    <row r="35840" spans="2:4" x14ac:dyDescent="0.3">
      <c r="B35840" s="211" t="str">
        <f t="shared" si="1120"/>
        <v/>
      </c>
      <c r="D35840" s="213" t="str">
        <f t="shared" si="1121"/>
        <v/>
      </c>
    </row>
    <row r="35841" spans="2:4" x14ac:dyDescent="0.3">
      <c r="B35841" s="211" t="str">
        <f t="shared" si="1120"/>
        <v/>
      </c>
      <c r="D35841" s="213" t="str">
        <f t="shared" si="1121"/>
        <v/>
      </c>
    </row>
    <row r="35842" spans="2:4" x14ac:dyDescent="0.3">
      <c r="B35842" s="211" t="str">
        <f t="shared" si="1120"/>
        <v/>
      </c>
      <c r="D35842" s="213" t="str">
        <f t="shared" si="1121"/>
        <v/>
      </c>
    </row>
    <row r="35843" spans="2:4" x14ac:dyDescent="0.3">
      <c r="B35843" s="211" t="str">
        <f t="shared" si="1120"/>
        <v/>
      </c>
      <c r="D35843" s="213" t="str">
        <f t="shared" si="1121"/>
        <v/>
      </c>
    </row>
    <row r="35844" spans="2:4" x14ac:dyDescent="0.3">
      <c r="B35844" s="211" t="str">
        <f t="shared" si="1120"/>
        <v/>
      </c>
      <c r="D35844" s="213" t="str">
        <f t="shared" si="1121"/>
        <v/>
      </c>
    </row>
    <row r="35845" spans="2:4" x14ac:dyDescent="0.3">
      <c r="B35845" s="211" t="str">
        <f t="shared" si="1120"/>
        <v/>
      </c>
      <c r="D35845" s="213" t="str">
        <f t="shared" si="1121"/>
        <v/>
      </c>
    </row>
    <row r="35846" spans="2:4" x14ac:dyDescent="0.3">
      <c r="B35846" s="211" t="str">
        <f t="shared" ref="B35846:B35909" si="1122">IF(NOT(ISBLANK(A35846)),INT(($B$2-A35846)/365.25),"")</f>
        <v/>
      </c>
      <c r="D35846" s="213" t="str">
        <f t="shared" ref="D35846:D35909" si="1123">_xlfn.IFNA(VLOOKUP(B35846,AgeGroups,2,TRUE),"")</f>
        <v/>
      </c>
    </row>
    <row r="35847" spans="2:4" x14ac:dyDescent="0.3">
      <c r="B35847" s="211" t="str">
        <f t="shared" si="1122"/>
        <v/>
      </c>
      <c r="D35847" s="213" t="str">
        <f t="shared" si="1123"/>
        <v/>
      </c>
    </row>
    <row r="35848" spans="2:4" x14ac:dyDescent="0.3">
      <c r="B35848" s="211" t="str">
        <f t="shared" si="1122"/>
        <v/>
      </c>
      <c r="D35848" s="213" t="str">
        <f t="shared" si="1123"/>
        <v/>
      </c>
    </row>
    <row r="35849" spans="2:4" x14ac:dyDescent="0.3">
      <c r="B35849" s="211" t="str">
        <f t="shared" si="1122"/>
        <v/>
      </c>
      <c r="D35849" s="213" t="str">
        <f t="shared" si="1123"/>
        <v/>
      </c>
    </row>
    <row r="35850" spans="2:4" x14ac:dyDescent="0.3">
      <c r="B35850" s="211" t="str">
        <f t="shared" si="1122"/>
        <v/>
      </c>
      <c r="D35850" s="213" t="str">
        <f t="shared" si="1123"/>
        <v/>
      </c>
    </row>
    <row r="35851" spans="2:4" x14ac:dyDescent="0.3">
      <c r="B35851" s="211" t="str">
        <f t="shared" si="1122"/>
        <v/>
      </c>
      <c r="D35851" s="213" t="str">
        <f t="shared" si="1123"/>
        <v/>
      </c>
    </row>
    <row r="35852" spans="2:4" x14ac:dyDescent="0.3">
      <c r="B35852" s="211" t="str">
        <f t="shared" si="1122"/>
        <v/>
      </c>
      <c r="D35852" s="213" t="str">
        <f t="shared" si="1123"/>
        <v/>
      </c>
    </row>
    <row r="35853" spans="2:4" x14ac:dyDescent="0.3">
      <c r="B35853" s="211" t="str">
        <f t="shared" si="1122"/>
        <v/>
      </c>
      <c r="D35853" s="213" t="str">
        <f t="shared" si="1123"/>
        <v/>
      </c>
    </row>
    <row r="35854" spans="2:4" x14ac:dyDescent="0.3">
      <c r="B35854" s="211" t="str">
        <f t="shared" si="1122"/>
        <v/>
      </c>
      <c r="D35854" s="213" t="str">
        <f t="shared" si="1123"/>
        <v/>
      </c>
    </row>
    <row r="35855" spans="2:4" x14ac:dyDescent="0.3">
      <c r="B35855" s="211" t="str">
        <f t="shared" si="1122"/>
        <v/>
      </c>
      <c r="D35855" s="213" t="str">
        <f t="shared" si="1123"/>
        <v/>
      </c>
    </row>
    <row r="35856" spans="2:4" x14ac:dyDescent="0.3">
      <c r="B35856" s="211" t="str">
        <f t="shared" si="1122"/>
        <v/>
      </c>
      <c r="D35856" s="213" t="str">
        <f t="shared" si="1123"/>
        <v/>
      </c>
    </row>
    <row r="35857" spans="2:4" x14ac:dyDescent="0.3">
      <c r="B35857" s="211" t="str">
        <f t="shared" si="1122"/>
        <v/>
      </c>
      <c r="D35857" s="213" t="str">
        <f t="shared" si="1123"/>
        <v/>
      </c>
    </row>
    <row r="35858" spans="2:4" x14ac:dyDescent="0.3">
      <c r="B35858" s="211" t="str">
        <f t="shared" si="1122"/>
        <v/>
      </c>
      <c r="D35858" s="213" t="str">
        <f t="shared" si="1123"/>
        <v/>
      </c>
    </row>
    <row r="35859" spans="2:4" x14ac:dyDescent="0.3">
      <c r="B35859" s="211" t="str">
        <f t="shared" si="1122"/>
        <v/>
      </c>
      <c r="D35859" s="213" t="str">
        <f t="shared" si="1123"/>
        <v/>
      </c>
    </row>
    <row r="35860" spans="2:4" x14ac:dyDescent="0.3">
      <c r="B35860" s="211" t="str">
        <f t="shared" si="1122"/>
        <v/>
      </c>
      <c r="D35860" s="213" t="str">
        <f t="shared" si="1123"/>
        <v/>
      </c>
    </row>
    <row r="35861" spans="2:4" x14ac:dyDescent="0.3">
      <c r="B35861" s="211" t="str">
        <f t="shared" si="1122"/>
        <v/>
      </c>
      <c r="D35861" s="213" t="str">
        <f t="shared" si="1123"/>
        <v/>
      </c>
    </row>
    <row r="35862" spans="2:4" x14ac:dyDescent="0.3">
      <c r="B35862" s="211" t="str">
        <f t="shared" si="1122"/>
        <v/>
      </c>
      <c r="D35862" s="213" t="str">
        <f t="shared" si="1123"/>
        <v/>
      </c>
    </row>
    <row r="35863" spans="2:4" x14ac:dyDescent="0.3">
      <c r="B35863" s="211" t="str">
        <f t="shared" si="1122"/>
        <v/>
      </c>
      <c r="D35863" s="213" t="str">
        <f t="shared" si="1123"/>
        <v/>
      </c>
    </row>
    <row r="35864" spans="2:4" x14ac:dyDescent="0.3">
      <c r="B35864" s="211" t="str">
        <f t="shared" si="1122"/>
        <v/>
      </c>
      <c r="D35864" s="213" t="str">
        <f t="shared" si="1123"/>
        <v/>
      </c>
    </row>
    <row r="35865" spans="2:4" x14ac:dyDescent="0.3">
      <c r="B35865" s="211" t="str">
        <f t="shared" si="1122"/>
        <v/>
      </c>
      <c r="D35865" s="213" t="str">
        <f t="shared" si="1123"/>
        <v/>
      </c>
    </row>
    <row r="35866" spans="2:4" x14ac:dyDescent="0.3">
      <c r="B35866" s="211" t="str">
        <f t="shared" si="1122"/>
        <v/>
      </c>
      <c r="D35866" s="213" t="str">
        <f t="shared" si="1123"/>
        <v/>
      </c>
    </row>
    <row r="35867" spans="2:4" x14ac:dyDescent="0.3">
      <c r="B35867" s="211" t="str">
        <f t="shared" si="1122"/>
        <v/>
      </c>
      <c r="D35867" s="213" t="str">
        <f t="shared" si="1123"/>
        <v/>
      </c>
    </row>
    <row r="35868" spans="2:4" x14ac:dyDescent="0.3">
      <c r="B35868" s="211" t="str">
        <f t="shared" si="1122"/>
        <v/>
      </c>
      <c r="D35868" s="213" t="str">
        <f t="shared" si="1123"/>
        <v/>
      </c>
    </row>
    <row r="35869" spans="2:4" x14ac:dyDescent="0.3">
      <c r="B35869" s="211" t="str">
        <f t="shared" si="1122"/>
        <v/>
      </c>
      <c r="D35869" s="213" t="str">
        <f t="shared" si="1123"/>
        <v/>
      </c>
    </row>
    <row r="35870" spans="2:4" x14ac:dyDescent="0.3">
      <c r="B35870" s="211" t="str">
        <f t="shared" si="1122"/>
        <v/>
      </c>
      <c r="D35870" s="213" t="str">
        <f t="shared" si="1123"/>
        <v/>
      </c>
    </row>
    <row r="35871" spans="2:4" x14ac:dyDescent="0.3">
      <c r="B35871" s="211" t="str">
        <f t="shared" si="1122"/>
        <v/>
      </c>
      <c r="D35871" s="213" t="str">
        <f t="shared" si="1123"/>
        <v/>
      </c>
    </row>
    <row r="35872" spans="2:4" x14ac:dyDescent="0.3">
      <c r="B35872" s="211" t="str">
        <f t="shared" si="1122"/>
        <v/>
      </c>
      <c r="D35872" s="213" t="str">
        <f t="shared" si="1123"/>
        <v/>
      </c>
    </row>
    <row r="35873" spans="2:4" x14ac:dyDescent="0.3">
      <c r="B35873" s="211" t="str">
        <f t="shared" si="1122"/>
        <v/>
      </c>
      <c r="D35873" s="213" t="str">
        <f t="shared" si="1123"/>
        <v/>
      </c>
    </row>
    <row r="35874" spans="2:4" x14ac:dyDescent="0.3">
      <c r="B35874" s="211" t="str">
        <f t="shared" si="1122"/>
        <v/>
      </c>
      <c r="D35874" s="213" t="str">
        <f t="shared" si="1123"/>
        <v/>
      </c>
    </row>
    <row r="35875" spans="2:4" x14ac:dyDescent="0.3">
      <c r="B35875" s="211" t="str">
        <f t="shared" si="1122"/>
        <v/>
      </c>
      <c r="D35875" s="213" t="str">
        <f t="shared" si="1123"/>
        <v/>
      </c>
    </row>
    <row r="35876" spans="2:4" x14ac:dyDescent="0.3">
      <c r="B35876" s="211" t="str">
        <f t="shared" si="1122"/>
        <v/>
      </c>
      <c r="D35876" s="213" t="str">
        <f t="shared" si="1123"/>
        <v/>
      </c>
    </row>
    <row r="35877" spans="2:4" x14ac:dyDescent="0.3">
      <c r="B35877" s="211" t="str">
        <f t="shared" si="1122"/>
        <v/>
      </c>
      <c r="D35877" s="213" t="str">
        <f t="shared" si="1123"/>
        <v/>
      </c>
    </row>
    <row r="35878" spans="2:4" x14ac:dyDescent="0.3">
      <c r="B35878" s="211" t="str">
        <f t="shared" si="1122"/>
        <v/>
      </c>
      <c r="D35878" s="213" t="str">
        <f t="shared" si="1123"/>
        <v/>
      </c>
    </row>
    <row r="35879" spans="2:4" x14ac:dyDescent="0.3">
      <c r="B35879" s="211" t="str">
        <f t="shared" si="1122"/>
        <v/>
      </c>
      <c r="D35879" s="213" t="str">
        <f t="shared" si="1123"/>
        <v/>
      </c>
    </row>
    <row r="35880" spans="2:4" x14ac:dyDescent="0.3">
      <c r="B35880" s="211" t="str">
        <f t="shared" si="1122"/>
        <v/>
      </c>
      <c r="D35880" s="213" t="str">
        <f t="shared" si="1123"/>
        <v/>
      </c>
    </row>
    <row r="35881" spans="2:4" x14ac:dyDescent="0.3">
      <c r="B35881" s="211" t="str">
        <f t="shared" si="1122"/>
        <v/>
      </c>
      <c r="D35881" s="213" t="str">
        <f t="shared" si="1123"/>
        <v/>
      </c>
    </row>
    <row r="35882" spans="2:4" x14ac:dyDescent="0.3">
      <c r="B35882" s="211" t="str">
        <f t="shared" si="1122"/>
        <v/>
      </c>
      <c r="D35882" s="213" t="str">
        <f t="shared" si="1123"/>
        <v/>
      </c>
    </row>
    <row r="35883" spans="2:4" x14ac:dyDescent="0.3">
      <c r="B35883" s="211" t="str">
        <f t="shared" si="1122"/>
        <v/>
      </c>
      <c r="D35883" s="213" t="str">
        <f t="shared" si="1123"/>
        <v/>
      </c>
    </row>
    <row r="35884" spans="2:4" x14ac:dyDescent="0.3">
      <c r="B35884" s="211" t="str">
        <f t="shared" si="1122"/>
        <v/>
      </c>
      <c r="D35884" s="213" t="str">
        <f t="shared" si="1123"/>
        <v/>
      </c>
    </row>
    <row r="35885" spans="2:4" x14ac:dyDescent="0.3">
      <c r="B35885" s="211" t="str">
        <f t="shared" si="1122"/>
        <v/>
      </c>
      <c r="D35885" s="213" t="str">
        <f t="shared" si="1123"/>
        <v/>
      </c>
    </row>
    <row r="35886" spans="2:4" x14ac:dyDescent="0.3">
      <c r="B35886" s="211" t="str">
        <f t="shared" si="1122"/>
        <v/>
      </c>
      <c r="D35886" s="213" t="str">
        <f t="shared" si="1123"/>
        <v/>
      </c>
    </row>
    <row r="35887" spans="2:4" x14ac:dyDescent="0.3">
      <c r="B35887" s="211" t="str">
        <f t="shared" si="1122"/>
        <v/>
      </c>
      <c r="D35887" s="213" t="str">
        <f t="shared" si="1123"/>
        <v/>
      </c>
    </row>
    <row r="35888" spans="2:4" x14ac:dyDescent="0.3">
      <c r="B35888" s="211" t="str">
        <f t="shared" si="1122"/>
        <v/>
      </c>
      <c r="D35888" s="213" t="str">
        <f t="shared" si="1123"/>
        <v/>
      </c>
    </row>
    <row r="35889" spans="2:4" x14ac:dyDescent="0.3">
      <c r="B35889" s="211" t="str">
        <f t="shared" si="1122"/>
        <v/>
      </c>
      <c r="D35889" s="213" t="str">
        <f t="shared" si="1123"/>
        <v/>
      </c>
    </row>
    <row r="35890" spans="2:4" x14ac:dyDescent="0.3">
      <c r="B35890" s="211" t="str">
        <f t="shared" si="1122"/>
        <v/>
      </c>
      <c r="D35890" s="213" t="str">
        <f t="shared" si="1123"/>
        <v/>
      </c>
    </row>
    <row r="35891" spans="2:4" x14ac:dyDescent="0.3">
      <c r="B35891" s="211" t="str">
        <f t="shared" si="1122"/>
        <v/>
      </c>
      <c r="D35891" s="213" t="str">
        <f t="shared" si="1123"/>
        <v/>
      </c>
    </row>
    <row r="35892" spans="2:4" x14ac:dyDescent="0.3">
      <c r="B35892" s="211" t="str">
        <f t="shared" si="1122"/>
        <v/>
      </c>
      <c r="D35892" s="213" t="str">
        <f t="shared" si="1123"/>
        <v/>
      </c>
    </row>
    <row r="35893" spans="2:4" x14ac:dyDescent="0.3">
      <c r="B35893" s="211" t="str">
        <f t="shared" si="1122"/>
        <v/>
      </c>
      <c r="D35893" s="213" t="str">
        <f t="shared" si="1123"/>
        <v/>
      </c>
    </row>
    <row r="35894" spans="2:4" x14ac:dyDescent="0.3">
      <c r="B35894" s="211" t="str">
        <f t="shared" si="1122"/>
        <v/>
      </c>
      <c r="D35894" s="213" t="str">
        <f t="shared" si="1123"/>
        <v/>
      </c>
    </row>
    <row r="35895" spans="2:4" x14ac:dyDescent="0.3">
      <c r="B35895" s="211" t="str">
        <f t="shared" si="1122"/>
        <v/>
      </c>
      <c r="D35895" s="213" t="str">
        <f t="shared" si="1123"/>
        <v/>
      </c>
    </row>
    <row r="35896" spans="2:4" x14ac:dyDescent="0.3">
      <c r="B35896" s="211" t="str">
        <f t="shared" si="1122"/>
        <v/>
      </c>
      <c r="D35896" s="213" t="str">
        <f t="shared" si="1123"/>
        <v/>
      </c>
    </row>
    <row r="35897" spans="2:4" x14ac:dyDescent="0.3">
      <c r="B35897" s="211" t="str">
        <f t="shared" si="1122"/>
        <v/>
      </c>
      <c r="D35897" s="213" t="str">
        <f t="shared" si="1123"/>
        <v/>
      </c>
    </row>
    <row r="35898" spans="2:4" x14ac:dyDescent="0.3">
      <c r="B35898" s="211" t="str">
        <f t="shared" si="1122"/>
        <v/>
      </c>
      <c r="D35898" s="213" t="str">
        <f t="shared" si="1123"/>
        <v/>
      </c>
    </row>
    <row r="35899" spans="2:4" x14ac:dyDescent="0.3">
      <c r="B35899" s="211" t="str">
        <f t="shared" si="1122"/>
        <v/>
      </c>
      <c r="D35899" s="213" t="str">
        <f t="shared" si="1123"/>
        <v/>
      </c>
    </row>
    <row r="35900" spans="2:4" x14ac:dyDescent="0.3">
      <c r="B35900" s="211" t="str">
        <f t="shared" si="1122"/>
        <v/>
      </c>
      <c r="D35900" s="213" t="str">
        <f t="shared" si="1123"/>
        <v/>
      </c>
    </row>
    <row r="35901" spans="2:4" x14ac:dyDescent="0.3">
      <c r="B35901" s="211" t="str">
        <f t="shared" si="1122"/>
        <v/>
      </c>
      <c r="D35901" s="213" t="str">
        <f t="shared" si="1123"/>
        <v/>
      </c>
    </row>
    <row r="35902" spans="2:4" x14ac:dyDescent="0.3">
      <c r="B35902" s="211" t="str">
        <f t="shared" si="1122"/>
        <v/>
      </c>
      <c r="D35902" s="213" t="str">
        <f t="shared" si="1123"/>
        <v/>
      </c>
    </row>
    <row r="35903" spans="2:4" x14ac:dyDescent="0.3">
      <c r="B35903" s="211" t="str">
        <f t="shared" si="1122"/>
        <v/>
      </c>
      <c r="D35903" s="213" t="str">
        <f t="shared" si="1123"/>
        <v/>
      </c>
    </row>
    <row r="35904" spans="2:4" x14ac:dyDescent="0.3">
      <c r="B35904" s="211" t="str">
        <f t="shared" si="1122"/>
        <v/>
      </c>
      <c r="D35904" s="213" t="str">
        <f t="shared" si="1123"/>
        <v/>
      </c>
    </row>
    <row r="35905" spans="2:4" x14ac:dyDescent="0.3">
      <c r="B35905" s="211" t="str">
        <f t="shared" si="1122"/>
        <v/>
      </c>
      <c r="D35905" s="213" t="str">
        <f t="shared" si="1123"/>
        <v/>
      </c>
    </row>
    <row r="35906" spans="2:4" x14ac:dyDescent="0.3">
      <c r="B35906" s="211" t="str">
        <f t="shared" si="1122"/>
        <v/>
      </c>
      <c r="D35906" s="213" t="str">
        <f t="shared" si="1123"/>
        <v/>
      </c>
    </row>
    <row r="35907" spans="2:4" x14ac:dyDescent="0.3">
      <c r="B35907" s="211" t="str">
        <f t="shared" si="1122"/>
        <v/>
      </c>
      <c r="D35907" s="213" t="str">
        <f t="shared" si="1123"/>
        <v/>
      </c>
    </row>
    <row r="35908" spans="2:4" x14ac:dyDescent="0.3">
      <c r="B35908" s="211" t="str">
        <f t="shared" si="1122"/>
        <v/>
      </c>
      <c r="D35908" s="213" t="str">
        <f t="shared" si="1123"/>
        <v/>
      </c>
    </row>
    <row r="35909" spans="2:4" x14ac:dyDescent="0.3">
      <c r="B35909" s="211" t="str">
        <f t="shared" si="1122"/>
        <v/>
      </c>
      <c r="D35909" s="213" t="str">
        <f t="shared" si="1123"/>
        <v/>
      </c>
    </row>
    <row r="35910" spans="2:4" x14ac:dyDescent="0.3">
      <c r="B35910" s="211" t="str">
        <f t="shared" ref="B35910:B35973" si="1124">IF(NOT(ISBLANK(A35910)),INT(($B$2-A35910)/365.25),"")</f>
        <v/>
      </c>
      <c r="D35910" s="213" t="str">
        <f t="shared" ref="D35910:D35973" si="1125">_xlfn.IFNA(VLOOKUP(B35910,AgeGroups,2,TRUE),"")</f>
        <v/>
      </c>
    </row>
    <row r="35911" spans="2:4" x14ac:dyDescent="0.3">
      <c r="B35911" s="211" t="str">
        <f t="shared" si="1124"/>
        <v/>
      </c>
      <c r="D35911" s="213" t="str">
        <f t="shared" si="1125"/>
        <v/>
      </c>
    </row>
    <row r="35912" spans="2:4" x14ac:dyDescent="0.3">
      <c r="B35912" s="211" t="str">
        <f t="shared" si="1124"/>
        <v/>
      </c>
      <c r="D35912" s="213" t="str">
        <f t="shared" si="1125"/>
        <v/>
      </c>
    </row>
    <row r="35913" spans="2:4" x14ac:dyDescent="0.3">
      <c r="B35913" s="211" t="str">
        <f t="shared" si="1124"/>
        <v/>
      </c>
      <c r="D35913" s="213" t="str">
        <f t="shared" si="1125"/>
        <v/>
      </c>
    </row>
    <row r="35914" spans="2:4" x14ac:dyDescent="0.3">
      <c r="B35914" s="211" t="str">
        <f t="shared" si="1124"/>
        <v/>
      </c>
      <c r="D35914" s="213" t="str">
        <f t="shared" si="1125"/>
        <v/>
      </c>
    </row>
    <row r="35915" spans="2:4" x14ac:dyDescent="0.3">
      <c r="B35915" s="211" t="str">
        <f t="shared" si="1124"/>
        <v/>
      </c>
      <c r="D35915" s="213" t="str">
        <f t="shared" si="1125"/>
        <v/>
      </c>
    </row>
    <row r="35916" spans="2:4" x14ac:dyDescent="0.3">
      <c r="B35916" s="211" t="str">
        <f t="shared" si="1124"/>
        <v/>
      </c>
      <c r="D35916" s="213" t="str">
        <f t="shared" si="1125"/>
        <v/>
      </c>
    </row>
    <row r="35917" spans="2:4" x14ac:dyDescent="0.3">
      <c r="B35917" s="211" t="str">
        <f t="shared" si="1124"/>
        <v/>
      </c>
      <c r="D35917" s="213" t="str">
        <f t="shared" si="1125"/>
        <v/>
      </c>
    </row>
    <row r="35918" spans="2:4" x14ac:dyDescent="0.3">
      <c r="B35918" s="211" t="str">
        <f t="shared" si="1124"/>
        <v/>
      </c>
      <c r="D35918" s="213" t="str">
        <f t="shared" si="1125"/>
        <v/>
      </c>
    </row>
    <row r="35919" spans="2:4" x14ac:dyDescent="0.3">
      <c r="B35919" s="211" t="str">
        <f t="shared" si="1124"/>
        <v/>
      </c>
      <c r="D35919" s="213" t="str">
        <f t="shared" si="1125"/>
        <v/>
      </c>
    </row>
    <row r="35920" spans="2:4" x14ac:dyDescent="0.3">
      <c r="B35920" s="211" t="str">
        <f t="shared" si="1124"/>
        <v/>
      </c>
      <c r="D35920" s="213" t="str">
        <f t="shared" si="1125"/>
        <v/>
      </c>
    </row>
    <row r="35921" spans="2:4" x14ac:dyDescent="0.3">
      <c r="B35921" s="211" t="str">
        <f t="shared" si="1124"/>
        <v/>
      </c>
      <c r="D35921" s="213" t="str">
        <f t="shared" si="1125"/>
        <v/>
      </c>
    </row>
    <row r="35922" spans="2:4" x14ac:dyDescent="0.3">
      <c r="B35922" s="211" t="str">
        <f t="shared" si="1124"/>
        <v/>
      </c>
      <c r="D35922" s="213" t="str">
        <f t="shared" si="1125"/>
        <v/>
      </c>
    </row>
    <row r="35923" spans="2:4" x14ac:dyDescent="0.3">
      <c r="B35923" s="211" t="str">
        <f t="shared" si="1124"/>
        <v/>
      </c>
      <c r="D35923" s="213" t="str">
        <f t="shared" si="1125"/>
        <v/>
      </c>
    </row>
    <row r="35924" spans="2:4" x14ac:dyDescent="0.3">
      <c r="B35924" s="211" t="str">
        <f t="shared" si="1124"/>
        <v/>
      </c>
      <c r="D35924" s="213" t="str">
        <f t="shared" si="1125"/>
        <v/>
      </c>
    </row>
    <row r="35925" spans="2:4" x14ac:dyDescent="0.3">
      <c r="B35925" s="211" t="str">
        <f t="shared" si="1124"/>
        <v/>
      </c>
      <c r="D35925" s="213" t="str">
        <f t="shared" si="1125"/>
        <v/>
      </c>
    </row>
    <row r="35926" spans="2:4" x14ac:dyDescent="0.3">
      <c r="B35926" s="211" t="str">
        <f t="shared" si="1124"/>
        <v/>
      </c>
      <c r="D35926" s="213" t="str">
        <f t="shared" si="1125"/>
        <v/>
      </c>
    </row>
    <row r="35927" spans="2:4" x14ac:dyDescent="0.3">
      <c r="B35927" s="211" t="str">
        <f t="shared" si="1124"/>
        <v/>
      </c>
      <c r="D35927" s="213" t="str">
        <f t="shared" si="1125"/>
        <v/>
      </c>
    </row>
    <row r="35928" spans="2:4" x14ac:dyDescent="0.3">
      <c r="B35928" s="211" t="str">
        <f t="shared" si="1124"/>
        <v/>
      </c>
      <c r="D35928" s="213" t="str">
        <f t="shared" si="1125"/>
        <v/>
      </c>
    </row>
    <row r="35929" spans="2:4" x14ac:dyDescent="0.3">
      <c r="B35929" s="211" t="str">
        <f t="shared" si="1124"/>
        <v/>
      </c>
      <c r="D35929" s="213" t="str">
        <f t="shared" si="1125"/>
        <v/>
      </c>
    </row>
    <row r="35930" spans="2:4" x14ac:dyDescent="0.3">
      <c r="B35930" s="211" t="str">
        <f t="shared" si="1124"/>
        <v/>
      </c>
      <c r="D35930" s="213" t="str">
        <f t="shared" si="1125"/>
        <v/>
      </c>
    </row>
    <row r="35931" spans="2:4" x14ac:dyDescent="0.3">
      <c r="B35931" s="211" t="str">
        <f t="shared" si="1124"/>
        <v/>
      </c>
      <c r="D35931" s="213" t="str">
        <f t="shared" si="1125"/>
        <v/>
      </c>
    </row>
    <row r="35932" spans="2:4" x14ac:dyDescent="0.3">
      <c r="B35932" s="211" t="str">
        <f t="shared" si="1124"/>
        <v/>
      </c>
      <c r="D35932" s="213" t="str">
        <f t="shared" si="1125"/>
        <v/>
      </c>
    </row>
    <row r="35933" spans="2:4" x14ac:dyDescent="0.3">
      <c r="B35933" s="211" t="str">
        <f t="shared" si="1124"/>
        <v/>
      </c>
      <c r="D35933" s="213" t="str">
        <f t="shared" si="1125"/>
        <v/>
      </c>
    </row>
    <row r="35934" spans="2:4" x14ac:dyDescent="0.3">
      <c r="B35934" s="211" t="str">
        <f t="shared" si="1124"/>
        <v/>
      </c>
      <c r="D35934" s="213" t="str">
        <f t="shared" si="1125"/>
        <v/>
      </c>
    </row>
    <row r="35935" spans="2:4" x14ac:dyDescent="0.3">
      <c r="B35935" s="211" t="str">
        <f t="shared" si="1124"/>
        <v/>
      </c>
      <c r="D35935" s="213" t="str">
        <f t="shared" si="1125"/>
        <v/>
      </c>
    </row>
    <row r="35936" spans="2:4" x14ac:dyDescent="0.3">
      <c r="B35936" s="211" t="str">
        <f t="shared" si="1124"/>
        <v/>
      </c>
      <c r="D35936" s="213" t="str">
        <f t="shared" si="1125"/>
        <v/>
      </c>
    </row>
    <row r="35937" spans="2:4" x14ac:dyDescent="0.3">
      <c r="B35937" s="211" t="str">
        <f t="shared" si="1124"/>
        <v/>
      </c>
      <c r="D35937" s="213" t="str">
        <f t="shared" si="1125"/>
        <v/>
      </c>
    </row>
    <row r="35938" spans="2:4" x14ac:dyDescent="0.3">
      <c r="B35938" s="211" t="str">
        <f t="shared" si="1124"/>
        <v/>
      </c>
      <c r="D35938" s="213" t="str">
        <f t="shared" si="1125"/>
        <v/>
      </c>
    </row>
    <row r="35939" spans="2:4" x14ac:dyDescent="0.3">
      <c r="B35939" s="211" t="str">
        <f t="shared" si="1124"/>
        <v/>
      </c>
      <c r="D35939" s="213" t="str">
        <f t="shared" si="1125"/>
        <v/>
      </c>
    </row>
    <row r="35940" spans="2:4" x14ac:dyDescent="0.3">
      <c r="B35940" s="211" t="str">
        <f t="shared" si="1124"/>
        <v/>
      </c>
      <c r="D35940" s="213" t="str">
        <f t="shared" si="1125"/>
        <v/>
      </c>
    </row>
    <row r="35941" spans="2:4" x14ac:dyDescent="0.3">
      <c r="B35941" s="211" t="str">
        <f t="shared" si="1124"/>
        <v/>
      </c>
      <c r="D35941" s="213" t="str">
        <f t="shared" si="1125"/>
        <v/>
      </c>
    </row>
    <row r="35942" spans="2:4" x14ac:dyDescent="0.3">
      <c r="B35942" s="211" t="str">
        <f t="shared" si="1124"/>
        <v/>
      </c>
      <c r="D35942" s="213" t="str">
        <f t="shared" si="1125"/>
        <v/>
      </c>
    </row>
    <row r="35943" spans="2:4" x14ac:dyDescent="0.3">
      <c r="B35943" s="211" t="str">
        <f t="shared" si="1124"/>
        <v/>
      </c>
      <c r="D35943" s="213" t="str">
        <f t="shared" si="1125"/>
        <v/>
      </c>
    </row>
    <row r="35944" spans="2:4" x14ac:dyDescent="0.3">
      <c r="B35944" s="211" t="str">
        <f t="shared" si="1124"/>
        <v/>
      </c>
      <c r="D35944" s="213" t="str">
        <f t="shared" si="1125"/>
        <v/>
      </c>
    </row>
    <row r="35945" spans="2:4" x14ac:dyDescent="0.3">
      <c r="B35945" s="211" t="str">
        <f t="shared" si="1124"/>
        <v/>
      </c>
      <c r="D35945" s="213" t="str">
        <f t="shared" si="1125"/>
        <v/>
      </c>
    </row>
    <row r="35946" spans="2:4" x14ac:dyDescent="0.3">
      <c r="B35946" s="211" t="str">
        <f t="shared" si="1124"/>
        <v/>
      </c>
      <c r="D35946" s="213" t="str">
        <f t="shared" si="1125"/>
        <v/>
      </c>
    </row>
    <row r="35947" spans="2:4" x14ac:dyDescent="0.3">
      <c r="B35947" s="211" t="str">
        <f t="shared" si="1124"/>
        <v/>
      </c>
      <c r="D35947" s="213" t="str">
        <f t="shared" si="1125"/>
        <v/>
      </c>
    </row>
    <row r="35948" spans="2:4" x14ac:dyDescent="0.3">
      <c r="B35948" s="211" t="str">
        <f t="shared" si="1124"/>
        <v/>
      </c>
      <c r="D35948" s="213" t="str">
        <f t="shared" si="1125"/>
        <v/>
      </c>
    </row>
    <row r="35949" spans="2:4" x14ac:dyDescent="0.3">
      <c r="B35949" s="211" t="str">
        <f t="shared" si="1124"/>
        <v/>
      </c>
      <c r="D35949" s="213" t="str">
        <f t="shared" si="1125"/>
        <v/>
      </c>
    </row>
    <row r="35950" spans="2:4" x14ac:dyDescent="0.3">
      <c r="B35950" s="211" t="str">
        <f t="shared" si="1124"/>
        <v/>
      </c>
      <c r="D35950" s="213" t="str">
        <f t="shared" si="1125"/>
        <v/>
      </c>
    </row>
    <row r="35951" spans="2:4" x14ac:dyDescent="0.3">
      <c r="B35951" s="211" t="str">
        <f t="shared" si="1124"/>
        <v/>
      </c>
      <c r="D35951" s="213" t="str">
        <f t="shared" si="1125"/>
        <v/>
      </c>
    </row>
    <row r="35952" spans="2:4" x14ac:dyDescent="0.3">
      <c r="B35952" s="211" t="str">
        <f t="shared" si="1124"/>
        <v/>
      </c>
      <c r="D35952" s="213" t="str">
        <f t="shared" si="1125"/>
        <v/>
      </c>
    </row>
    <row r="35953" spans="2:4" x14ac:dyDescent="0.3">
      <c r="B35953" s="211" t="str">
        <f t="shared" si="1124"/>
        <v/>
      </c>
      <c r="D35953" s="213" t="str">
        <f t="shared" si="1125"/>
        <v/>
      </c>
    </row>
    <row r="35954" spans="2:4" x14ac:dyDescent="0.3">
      <c r="B35954" s="211" t="str">
        <f t="shared" si="1124"/>
        <v/>
      </c>
      <c r="D35954" s="213" t="str">
        <f t="shared" si="1125"/>
        <v/>
      </c>
    </row>
    <row r="35955" spans="2:4" x14ac:dyDescent="0.3">
      <c r="B35955" s="211" t="str">
        <f t="shared" si="1124"/>
        <v/>
      </c>
      <c r="D35955" s="213" t="str">
        <f t="shared" si="1125"/>
        <v/>
      </c>
    </row>
    <row r="35956" spans="2:4" x14ac:dyDescent="0.3">
      <c r="B35956" s="211" t="str">
        <f t="shared" si="1124"/>
        <v/>
      </c>
      <c r="D35956" s="213" t="str">
        <f t="shared" si="1125"/>
        <v/>
      </c>
    </row>
    <row r="35957" spans="2:4" x14ac:dyDescent="0.3">
      <c r="B35957" s="211" t="str">
        <f t="shared" si="1124"/>
        <v/>
      </c>
      <c r="D35957" s="213" t="str">
        <f t="shared" si="1125"/>
        <v/>
      </c>
    </row>
    <row r="35958" spans="2:4" x14ac:dyDescent="0.3">
      <c r="B35958" s="211" t="str">
        <f t="shared" si="1124"/>
        <v/>
      </c>
      <c r="D35958" s="213" t="str">
        <f t="shared" si="1125"/>
        <v/>
      </c>
    </row>
    <row r="35959" spans="2:4" x14ac:dyDescent="0.3">
      <c r="B35959" s="211" t="str">
        <f t="shared" si="1124"/>
        <v/>
      </c>
      <c r="D35959" s="213" t="str">
        <f t="shared" si="1125"/>
        <v/>
      </c>
    </row>
    <row r="35960" spans="2:4" x14ac:dyDescent="0.3">
      <c r="B35960" s="211" t="str">
        <f t="shared" si="1124"/>
        <v/>
      </c>
      <c r="D35960" s="213" t="str">
        <f t="shared" si="1125"/>
        <v/>
      </c>
    </row>
    <row r="35961" spans="2:4" x14ac:dyDescent="0.3">
      <c r="B35961" s="211" t="str">
        <f t="shared" si="1124"/>
        <v/>
      </c>
      <c r="D35961" s="213" t="str">
        <f t="shared" si="1125"/>
        <v/>
      </c>
    </row>
    <row r="35962" spans="2:4" x14ac:dyDescent="0.3">
      <c r="B35962" s="211" t="str">
        <f t="shared" si="1124"/>
        <v/>
      </c>
      <c r="D35962" s="213" t="str">
        <f t="shared" si="1125"/>
        <v/>
      </c>
    </row>
    <row r="35963" spans="2:4" x14ac:dyDescent="0.3">
      <c r="B35963" s="211" t="str">
        <f t="shared" si="1124"/>
        <v/>
      </c>
      <c r="D35963" s="213" t="str">
        <f t="shared" si="1125"/>
        <v/>
      </c>
    </row>
    <row r="35964" spans="2:4" x14ac:dyDescent="0.3">
      <c r="B35964" s="211" t="str">
        <f t="shared" si="1124"/>
        <v/>
      </c>
      <c r="D35964" s="213" t="str">
        <f t="shared" si="1125"/>
        <v/>
      </c>
    </row>
    <row r="35965" spans="2:4" x14ac:dyDescent="0.3">
      <c r="B35965" s="211" t="str">
        <f t="shared" si="1124"/>
        <v/>
      </c>
      <c r="D35965" s="213" t="str">
        <f t="shared" si="1125"/>
        <v/>
      </c>
    </row>
    <row r="35966" spans="2:4" x14ac:dyDescent="0.3">
      <c r="B35966" s="211" t="str">
        <f t="shared" si="1124"/>
        <v/>
      </c>
      <c r="D35966" s="213" t="str">
        <f t="shared" si="1125"/>
        <v/>
      </c>
    </row>
    <row r="35967" spans="2:4" x14ac:dyDescent="0.3">
      <c r="B35967" s="211" t="str">
        <f t="shared" si="1124"/>
        <v/>
      </c>
      <c r="D35967" s="213" t="str">
        <f t="shared" si="1125"/>
        <v/>
      </c>
    </row>
    <row r="35968" spans="2:4" x14ac:dyDescent="0.3">
      <c r="B35968" s="211" t="str">
        <f t="shared" si="1124"/>
        <v/>
      </c>
      <c r="D35968" s="213" t="str">
        <f t="shared" si="1125"/>
        <v/>
      </c>
    </row>
    <row r="35969" spans="2:4" x14ac:dyDescent="0.3">
      <c r="B35969" s="211" t="str">
        <f t="shared" si="1124"/>
        <v/>
      </c>
      <c r="D35969" s="213" t="str">
        <f t="shared" si="1125"/>
        <v/>
      </c>
    </row>
    <row r="35970" spans="2:4" x14ac:dyDescent="0.3">
      <c r="B35970" s="211" t="str">
        <f t="shared" si="1124"/>
        <v/>
      </c>
      <c r="D35970" s="213" t="str">
        <f t="shared" si="1125"/>
        <v/>
      </c>
    </row>
    <row r="35971" spans="2:4" x14ac:dyDescent="0.3">
      <c r="B35971" s="211" t="str">
        <f t="shared" si="1124"/>
        <v/>
      </c>
      <c r="D35971" s="213" t="str">
        <f t="shared" si="1125"/>
        <v/>
      </c>
    </row>
    <row r="35972" spans="2:4" x14ac:dyDescent="0.3">
      <c r="B35972" s="211" t="str">
        <f t="shared" si="1124"/>
        <v/>
      </c>
      <c r="D35972" s="213" t="str">
        <f t="shared" si="1125"/>
        <v/>
      </c>
    </row>
    <row r="35973" spans="2:4" x14ac:dyDescent="0.3">
      <c r="B35973" s="211" t="str">
        <f t="shared" si="1124"/>
        <v/>
      </c>
      <c r="D35973" s="213" t="str">
        <f t="shared" si="1125"/>
        <v/>
      </c>
    </row>
    <row r="35974" spans="2:4" x14ac:dyDescent="0.3">
      <c r="B35974" s="211" t="str">
        <f t="shared" ref="B35974:B36037" si="1126">IF(NOT(ISBLANK(A35974)),INT(($B$2-A35974)/365.25),"")</f>
        <v/>
      </c>
      <c r="D35974" s="213" t="str">
        <f t="shared" ref="D35974:D36037" si="1127">_xlfn.IFNA(VLOOKUP(B35974,AgeGroups,2,TRUE),"")</f>
        <v/>
      </c>
    </row>
    <row r="35975" spans="2:4" x14ac:dyDescent="0.3">
      <c r="B35975" s="211" t="str">
        <f t="shared" si="1126"/>
        <v/>
      </c>
      <c r="D35975" s="213" t="str">
        <f t="shared" si="1127"/>
        <v/>
      </c>
    </row>
    <row r="35976" spans="2:4" x14ac:dyDescent="0.3">
      <c r="B35976" s="211" t="str">
        <f t="shared" si="1126"/>
        <v/>
      </c>
      <c r="D35976" s="213" t="str">
        <f t="shared" si="1127"/>
        <v/>
      </c>
    </row>
    <row r="35977" spans="2:4" x14ac:dyDescent="0.3">
      <c r="B35977" s="211" t="str">
        <f t="shared" si="1126"/>
        <v/>
      </c>
      <c r="D35977" s="213" t="str">
        <f t="shared" si="1127"/>
        <v/>
      </c>
    </row>
    <row r="35978" spans="2:4" x14ac:dyDescent="0.3">
      <c r="B35978" s="211" t="str">
        <f t="shared" si="1126"/>
        <v/>
      </c>
      <c r="D35978" s="213" t="str">
        <f t="shared" si="1127"/>
        <v/>
      </c>
    </row>
    <row r="35979" spans="2:4" x14ac:dyDescent="0.3">
      <c r="B35979" s="211" t="str">
        <f t="shared" si="1126"/>
        <v/>
      </c>
      <c r="D35979" s="213" t="str">
        <f t="shared" si="1127"/>
        <v/>
      </c>
    </row>
    <row r="35980" spans="2:4" x14ac:dyDescent="0.3">
      <c r="B35980" s="211" t="str">
        <f t="shared" si="1126"/>
        <v/>
      </c>
      <c r="D35980" s="213" t="str">
        <f t="shared" si="1127"/>
        <v/>
      </c>
    </row>
    <row r="35981" spans="2:4" x14ac:dyDescent="0.3">
      <c r="B35981" s="211" t="str">
        <f t="shared" si="1126"/>
        <v/>
      </c>
      <c r="D35981" s="213" t="str">
        <f t="shared" si="1127"/>
        <v/>
      </c>
    </row>
    <row r="35982" spans="2:4" x14ac:dyDescent="0.3">
      <c r="B35982" s="211" t="str">
        <f t="shared" si="1126"/>
        <v/>
      </c>
      <c r="D35982" s="213" t="str">
        <f t="shared" si="1127"/>
        <v/>
      </c>
    </row>
    <row r="35983" spans="2:4" x14ac:dyDescent="0.3">
      <c r="B35983" s="211" t="str">
        <f t="shared" si="1126"/>
        <v/>
      </c>
      <c r="D35983" s="213" t="str">
        <f t="shared" si="1127"/>
        <v/>
      </c>
    </row>
    <row r="35984" spans="2:4" x14ac:dyDescent="0.3">
      <c r="B35984" s="211" t="str">
        <f t="shared" si="1126"/>
        <v/>
      </c>
      <c r="D35984" s="213" t="str">
        <f t="shared" si="1127"/>
        <v/>
      </c>
    </row>
    <row r="35985" spans="2:4" x14ac:dyDescent="0.3">
      <c r="B35985" s="211" t="str">
        <f t="shared" si="1126"/>
        <v/>
      </c>
      <c r="D35985" s="213" t="str">
        <f t="shared" si="1127"/>
        <v/>
      </c>
    </row>
    <row r="35986" spans="2:4" x14ac:dyDescent="0.3">
      <c r="B35986" s="211" t="str">
        <f t="shared" si="1126"/>
        <v/>
      </c>
      <c r="D35986" s="213" t="str">
        <f t="shared" si="1127"/>
        <v/>
      </c>
    </row>
    <row r="35987" spans="2:4" x14ac:dyDescent="0.3">
      <c r="B35987" s="211" t="str">
        <f t="shared" si="1126"/>
        <v/>
      </c>
      <c r="D35987" s="213" t="str">
        <f t="shared" si="1127"/>
        <v/>
      </c>
    </row>
    <row r="35988" spans="2:4" x14ac:dyDescent="0.3">
      <c r="B35988" s="211" t="str">
        <f t="shared" si="1126"/>
        <v/>
      </c>
      <c r="D35988" s="213" t="str">
        <f t="shared" si="1127"/>
        <v/>
      </c>
    </row>
    <row r="35989" spans="2:4" x14ac:dyDescent="0.3">
      <c r="B35989" s="211" t="str">
        <f t="shared" si="1126"/>
        <v/>
      </c>
      <c r="D35989" s="213" t="str">
        <f t="shared" si="1127"/>
        <v/>
      </c>
    </row>
    <row r="35990" spans="2:4" x14ac:dyDescent="0.3">
      <c r="B35990" s="211" t="str">
        <f t="shared" si="1126"/>
        <v/>
      </c>
      <c r="D35990" s="213" t="str">
        <f t="shared" si="1127"/>
        <v/>
      </c>
    </row>
    <row r="35991" spans="2:4" x14ac:dyDescent="0.3">
      <c r="B35991" s="211" t="str">
        <f t="shared" si="1126"/>
        <v/>
      </c>
      <c r="D35991" s="213" t="str">
        <f t="shared" si="1127"/>
        <v/>
      </c>
    </row>
    <row r="35992" spans="2:4" x14ac:dyDescent="0.3">
      <c r="B35992" s="211" t="str">
        <f t="shared" si="1126"/>
        <v/>
      </c>
      <c r="D35992" s="213" t="str">
        <f t="shared" si="1127"/>
        <v/>
      </c>
    </row>
    <row r="35993" spans="2:4" x14ac:dyDescent="0.3">
      <c r="B35993" s="211" t="str">
        <f t="shared" si="1126"/>
        <v/>
      </c>
      <c r="D35993" s="213" t="str">
        <f t="shared" si="1127"/>
        <v/>
      </c>
    </row>
    <row r="35994" spans="2:4" x14ac:dyDescent="0.3">
      <c r="B35994" s="211" t="str">
        <f t="shared" si="1126"/>
        <v/>
      </c>
      <c r="D35994" s="213" t="str">
        <f t="shared" si="1127"/>
        <v/>
      </c>
    </row>
    <row r="35995" spans="2:4" x14ac:dyDescent="0.3">
      <c r="B35995" s="211" t="str">
        <f t="shared" si="1126"/>
        <v/>
      </c>
      <c r="D35995" s="213" t="str">
        <f t="shared" si="1127"/>
        <v/>
      </c>
    </row>
    <row r="35996" spans="2:4" x14ac:dyDescent="0.3">
      <c r="B35996" s="211" t="str">
        <f t="shared" si="1126"/>
        <v/>
      </c>
      <c r="D35996" s="213" t="str">
        <f t="shared" si="1127"/>
        <v/>
      </c>
    </row>
    <row r="35997" spans="2:4" x14ac:dyDescent="0.3">
      <c r="B35997" s="211" t="str">
        <f t="shared" si="1126"/>
        <v/>
      </c>
      <c r="D35997" s="213" t="str">
        <f t="shared" si="1127"/>
        <v/>
      </c>
    </row>
    <row r="35998" spans="2:4" x14ac:dyDescent="0.3">
      <c r="B35998" s="211" t="str">
        <f t="shared" si="1126"/>
        <v/>
      </c>
      <c r="D35998" s="213" t="str">
        <f t="shared" si="1127"/>
        <v/>
      </c>
    </row>
    <row r="35999" spans="2:4" x14ac:dyDescent="0.3">
      <c r="B35999" s="211" t="str">
        <f t="shared" si="1126"/>
        <v/>
      </c>
      <c r="D35999" s="213" t="str">
        <f t="shared" si="1127"/>
        <v/>
      </c>
    </row>
    <row r="36000" spans="2:4" x14ac:dyDescent="0.3">
      <c r="B36000" s="211" t="str">
        <f t="shared" si="1126"/>
        <v/>
      </c>
      <c r="D36000" s="213" t="str">
        <f t="shared" si="1127"/>
        <v/>
      </c>
    </row>
    <row r="36001" spans="2:4" x14ac:dyDescent="0.3">
      <c r="B36001" s="211" t="str">
        <f t="shared" si="1126"/>
        <v/>
      </c>
      <c r="D36001" s="213" t="str">
        <f t="shared" si="1127"/>
        <v/>
      </c>
    </row>
    <row r="36002" spans="2:4" x14ac:dyDescent="0.3">
      <c r="B36002" s="211" t="str">
        <f t="shared" si="1126"/>
        <v/>
      </c>
      <c r="D36002" s="213" t="str">
        <f t="shared" si="1127"/>
        <v/>
      </c>
    </row>
    <row r="36003" spans="2:4" x14ac:dyDescent="0.3">
      <c r="B36003" s="211" t="str">
        <f t="shared" si="1126"/>
        <v/>
      </c>
      <c r="D36003" s="213" t="str">
        <f t="shared" si="1127"/>
        <v/>
      </c>
    </row>
    <row r="36004" spans="2:4" x14ac:dyDescent="0.3">
      <c r="B36004" s="211" t="str">
        <f t="shared" si="1126"/>
        <v/>
      </c>
      <c r="D36004" s="213" t="str">
        <f t="shared" si="1127"/>
        <v/>
      </c>
    </row>
    <row r="36005" spans="2:4" x14ac:dyDescent="0.3">
      <c r="B36005" s="211" t="str">
        <f t="shared" si="1126"/>
        <v/>
      </c>
      <c r="D36005" s="213" t="str">
        <f t="shared" si="1127"/>
        <v/>
      </c>
    </row>
    <row r="36006" spans="2:4" x14ac:dyDescent="0.3">
      <c r="B36006" s="211" t="str">
        <f t="shared" si="1126"/>
        <v/>
      </c>
      <c r="D36006" s="213" t="str">
        <f t="shared" si="1127"/>
        <v/>
      </c>
    </row>
    <row r="36007" spans="2:4" x14ac:dyDescent="0.3">
      <c r="B36007" s="211" t="str">
        <f t="shared" si="1126"/>
        <v/>
      </c>
      <c r="D36007" s="213" t="str">
        <f t="shared" si="1127"/>
        <v/>
      </c>
    </row>
    <row r="36008" spans="2:4" x14ac:dyDescent="0.3">
      <c r="B36008" s="211" t="str">
        <f t="shared" si="1126"/>
        <v/>
      </c>
      <c r="D36008" s="213" t="str">
        <f t="shared" si="1127"/>
        <v/>
      </c>
    </row>
    <row r="36009" spans="2:4" x14ac:dyDescent="0.3">
      <c r="B36009" s="211" t="str">
        <f t="shared" si="1126"/>
        <v/>
      </c>
      <c r="D36009" s="213" t="str">
        <f t="shared" si="1127"/>
        <v/>
      </c>
    </row>
    <row r="36010" spans="2:4" x14ac:dyDescent="0.3">
      <c r="B36010" s="211" t="str">
        <f t="shared" si="1126"/>
        <v/>
      </c>
      <c r="D36010" s="213" t="str">
        <f t="shared" si="1127"/>
        <v/>
      </c>
    </row>
    <row r="36011" spans="2:4" x14ac:dyDescent="0.3">
      <c r="B36011" s="211" t="str">
        <f t="shared" si="1126"/>
        <v/>
      </c>
      <c r="D36011" s="213" t="str">
        <f t="shared" si="1127"/>
        <v/>
      </c>
    </row>
    <row r="36012" spans="2:4" x14ac:dyDescent="0.3">
      <c r="B36012" s="211" t="str">
        <f t="shared" si="1126"/>
        <v/>
      </c>
      <c r="D36012" s="213" t="str">
        <f t="shared" si="1127"/>
        <v/>
      </c>
    </row>
    <row r="36013" spans="2:4" x14ac:dyDescent="0.3">
      <c r="B36013" s="211" t="str">
        <f t="shared" si="1126"/>
        <v/>
      </c>
      <c r="D36013" s="213" t="str">
        <f t="shared" si="1127"/>
        <v/>
      </c>
    </row>
    <row r="36014" spans="2:4" x14ac:dyDescent="0.3">
      <c r="B36014" s="211" t="str">
        <f t="shared" si="1126"/>
        <v/>
      </c>
      <c r="D36014" s="213" t="str">
        <f t="shared" si="1127"/>
        <v/>
      </c>
    </row>
    <row r="36015" spans="2:4" x14ac:dyDescent="0.3">
      <c r="B36015" s="211" t="str">
        <f t="shared" si="1126"/>
        <v/>
      </c>
      <c r="D36015" s="213" t="str">
        <f t="shared" si="1127"/>
        <v/>
      </c>
    </row>
    <row r="36016" spans="2:4" x14ac:dyDescent="0.3">
      <c r="B36016" s="211" t="str">
        <f t="shared" si="1126"/>
        <v/>
      </c>
      <c r="D36016" s="213" t="str">
        <f t="shared" si="1127"/>
        <v/>
      </c>
    </row>
    <row r="36017" spans="2:4" x14ac:dyDescent="0.3">
      <c r="B36017" s="211" t="str">
        <f t="shared" si="1126"/>
        <v/>
      </c>
      <c r="D36017" s="213" t="str">
        <f t="shared" si="1127"/>
        <v/>
      </c>
    </row>
    <row r="36018" spans="2:4" x14ac:dyDescent="0.3">
      <c r="B36018" s="211" t="str">
        <f t="shared" si="1126"/>
        <v/>
      </c>
      <c r="D36018" s="213" t="str">
        <f t="shared" si="1127"/>
        <v/>
      </c>
    </row>
    <row r="36019" spans="2:4" x14ac:dyDescent="0.3">
      <c r="B36019" s="211" t="str">
        <f t="shared" si="1126"/>
        <v/>
      </c>
      <c r="D36019" s="213" t="str">
        <f t="shared" si="1127"/>
        <v/>
      </c>
    </row>
    <row r="36020" spans="2:4" x14ac:dyDescent="0.3">
      <c r="B36020" s="211" t="str">
        <f t="shared" si="1126"/>
        <v/>
      </c>
      <c r="D36020" s="213" t="str">
        <f t="shared" si="1127"/>
        <v/>
      </c>
    </row>
    <row r="36021" spans="2:4" x14ac:dyDescent="0.3">
      <c r="B36021" s="211" t="str">
        <f t="shared" si="1126"/>
        <v/>
      </c>
      <c r="D36021" s="213" t="str">
        <f t="shared" si="1127"/>
        <v/>
      </c>
    </row>
    <row r="36022" spans="2:4" x14ac:dyDescent="0.3">
      <c r="B36022" s="211" t="str">
        <f t="shared" si="1126"/>
        <v/>
      </c>
      <c r="D36022" s="213" t="str">
        <f t="shared" si="1127"/>
        <v/>
      </c>
    </row>
    <row r="36023" spans="2:4" x14ac:dyDescent="0.3">
      <c r="B36023" s="211" t="str">
        <f t="shared" si="1126"/>
        <v/>
      </c>
      <c r="D36023" s="213" t="str">
        <f t="shared" si="1127"/>
        <v/>
      </c>
    </row>
    <row r="36024" spans="2:4" x14ac:dyDescent="0.3">
      <c r="B36024" s="211" t="str">
        <f t="shared" si="1126"/>
        <v/>
      </c>
      <c r="D36024" s="213" t="str">
        <f t="shared" si="1127"/>
        <v/>
      </c>
    </row>
    <row r="36025" spans="2:4" x14ac:dyDescent="0.3">
      <c r="B36025" s="211" t="str">
        <f t="shared" si="1126"/>
        <v/>
      </c>
      <c r="D36025" s="213" t="str">
        <f t="shared" si="1127"/>
        <v/>
      </c>
    </row>
    <row r="36026" spans="2:4" x14ac:dyDescent="0.3">
      <c r="B36026" s="211" t="str">
        <f t="shared" si="1126"/>
        <v/>
      </c>
      <c r="D36026" s="213" t="str">
        <f t="shared" si="1127"/>
        <v/>
      </c>
    </row>
    <row r="36027" spans="2:4" x14ac:dyDescent="0.3">
      <c r="B36027" s="211" t="str">
        <f t="shared" si="1126"/>
        <v/>
      </c>
      <c r="D36027" s="213" t="str">
        <f t="shared" si="1127"/>
        <v/>
      </c>
    </row>
    <row r="36028" spans="2:4" x14ac:dyDescent="0.3">
      <c r="B36028" s="211" t="str">
        <f t="shared" si="1126"/>
        <v/>
      </c>
      <c r="D36028" s="213" t="str">
        <f t="shared" si="1127"/>
        <v/>
      </c>
    </row>
    <row r="36029" spans="2:4" x14ac:dyDescent="0.3">
      <c r="B36029" s="211" t="str">
        <f t="shared" si="1126"/>
        <v/>
      </c>
      <c r="D36029" s="213" t="str">
        <f t="shared" si="1127"/>
        <v/>
      </c>
    </row>
    <row r="36030" spans="2:4" x14ac:dyDescent="0.3">
      <c r="B36030" s="211" t="str">
        <f t="shared" si="1126"/>
        <v/>
      </c>
      <c r="D36030" s="213" t="str">
        <f t="shared" si="1127"/>
        <v/>
      </c>
    </row>
    <row r="36031" spans="2:4" x14ac:dyDescent="0.3">
      <c r="B36031" s="211" t="str">
        <f t="shared" si="1126"/>
        <v/>
      </c>
      <c r="D36031" s="213" t="str">
        <f t="shared" si="1127"/>
        <v/>
      </c>
    </row>
    <row r="36032" spans="2:4" x14ac:dyDescent="0.3">
      <c r="B36032" s="211" t="str">
        <f t="shared" si="1126"/>
        <v/>
      </c>
      <c r="D36032" s="213" t="str">
        <f t="shared" si="1127"/>
        <v/>
      </c>
    </row>
    <row r="36033" spans="2:4" x14ac:dyDescent="0.3">
      <c r="B36033" s="211" t="str">
        <f t="shared" si="1126"/>
        <v/>
      </c>
      <c r="D36033" s="213" t="str">
        <f t="shared" si="1127"/>
        <v/>
      </c>
    </row>
    <row r="36034" spans="2:4" x14ac:dyDescent="0.3">
      <c r="B36034" s="211" t="str">
        <f t="shared" si="1126"/>
        <v/>
      </c>
      <c r="D36034" s="213" t="str">
        <f t="shared" si="1127"/>
        <v/>
      </c>
    </row>
    <row r="36035" spans="2:4" x14ac:dyDescent="0.3">
      <c r="B36035" s="211" t="str">
        <f t="shared" si="1126"/>
        <v/>
      </c>
      <c r="D36035" s="213" t="str">
        <f t="shared" si="1127"/>
        <v/>
      </c>
    </row>
    <row r="36036" spans="2:4" x14ac:dyDescent="0.3">
      <c r="B36036" s="211" t="str">
        <f t="shared" si="1126"/>
        <v/>
      </c>
      <c r="D36036" s="213" t="str">
        <f t="shared" si="1127"/>
        <v/>
      </c>
    </row>
    <row r="36037" spans="2:4" x14ac:dyDescent="0.3">
      <c r="B36037" s="211" t="str">
        <f t="shared" si="1126"/>
        <v/>
      </c>
      <c r="D36037" s="213" t="str">
        <f t="shared" si="1127"/>
        <v/>
      </c>
    </row>
    <row r="36038" spans="2:4" x14ac:dyDescent="0.3">
      <c r="B36038" s="211" t="str">
        <f t="shared" ref="B36038:B36101" si="1128">IF(NOT(ISBLANK(A36038)),INT(($B$2-A36038)/365.25),"")</f>
        <v/>
      </c>
      <c r="D36038" s="213" t="str">
        <f t="shared" ref="D36038:D36101" si="1129">_xlfn.IFNA(VLOOKUP(B36038,AgeGroups,2,TRUE),"")</f>
        <v/>
      </c>
    </row>
    <row r="36039" spans="2:4" x14ac:dyDescent="0.3">
      <c r="B36039" s="211" t="str">
        <f t="shared" si="1128"/>
        <v/>
      </c>
      <c r="D36039" s="213" t="str">
        <f t="shared" si="1129"/>
        <v/>
      </c>
    </row>
    <row r="36040" spans="2:4" x14ac:dyDescent="0.3">
      <c r="B36040" s="211" t="str">
        <f t="shared" si="1128"/>
        <v/>
      </c>
      <c r="D36040" s="213" t="str">
        <f t="shared" si="1129"/>
        <v/>
      </c>
    </row>
    <row r="36041" spans="2:4" x14ac:dyDescent="0.3">
      <c r="B36041" s="211" t="str">
        <f t="shared" si="1128"/>
        <v/>
      </c>
      <c r="D36041" s="213" t="str">
        <f t="shared" si="1129"/>
        <v/>
      </c>
    </row>
    <row r="36042" spans="2:4" x14ac:dyDescent="0.3">
      <c r="B36042" s="211" t="str">
        <f t="shared" si="1128"/>
        <v/>
      </c>
      <c r="D36042" s="213" t="str">
        <f t="shared" si="1129"/>
        <v/>
      </c>
    </row>
    <row r="36043" spans="2:4" x14ac:dyDescent="0.3">
      <c r="B36043" s="211" t="str">
        <f t="shared" si="1128"/>
        <v/>
      </c>
      <c r="D36043" s="213" t="str">
        <f t="shared" si="1129"/>
        <v/>
      </c>
    </row>
    <row r="36044" spans="2:4" x14ac:dyDescent="0.3">
      <c r="B36044" s="211" t="str">
        <f t="shared" si="1128"/>
        <v/>
      </c>
      <c r="D36044" s="213" t="str">
        <f t="shared" si="1129"/>
        <v/>
      </c>
    </row>
    <row r="36045" spans="2:4" x14ac:dyDescent="0.3">
      <c r="B36045" s="211" t="str">
        <f t="shared" si="1128"/>
        <v/>
      </c>
      <c r="D36045" s="213" t="str">
        <f t="shared" si="1129"/>
        <v/>
      </c>
    </row>
    <row r="36046" spans="2:4" x14ac:dyDescent="0.3">
      <c r="B36046" s="211" t="str">
        <f t="shared" si="1128"/>
        <v/>
      </c>
      <c r="D36046" s="213" t="str">
        <f t="shared" si="1129"/>
        <v/>
      </c>
    </row>
    <row r="36047" spans="2:4" x14ac:dyDescent="0.3">
      <c r="B36047" s="211" t="str">
        <f t="shared" si="1128"/>
        <v/>
      </c>
      <c r="D36047" s="213" t="str">
        <f t="shared" si="1129"/>
        <v/>
      </c>
    </row>
    <row r="36048" spans="2:4" x14ac:dyDescent="0.3">
      <c r="B36048" s="211" t="str">
        <f t="shared" si="1128"/>
        <v/>
      </c>
      <c r="D36048" s="213" t="str">
        <f t="shared" si="1129"/>
        <v/>
      </c>
    </row>
    <row r="36049" spans="2:4" x14ac:dyDescent="0.3">
      <c r="B36049" s="211" t="str">
        <f t="shared" si="1128"/>
        <v/>
      </c>
      <c r="D36049" s="213" t="str">
        <f t="shared" si="1129"/>
        <v/>
      </c>
    </row>
    <row r="36050" spans="2:4" x14ac:dyDescent="0.3">
      <c r="B36050" s="211" t="str">
        <f t="shared" si="1128"/>
        <v/>
      </c>
      <c r="D36050" s="213" t="str">
        <f t="shared" si="1129"/>
        <v/>
      </c>
    </row>
    <row r="36051" spans="2:4" x14ac:dyDescent="0.3">
      <c r="B36051" s="211" t="str">
        <f t="shared" si="1128"/>
        <v/>
      </c>
      <c r="D36051" s="213" t="str">
        <f t="shared" si="1129"/>
        <v/>
      </c>
    </row>
    <row r="36052" spans="2:4" x14ac:dyDescent="0.3">
      <c r="B36052" s="211" t="str">
        <f t="shared" si="1128"/>
        <v/>
      </c>
      <c r="D36052" s="213" t="str">
        <f t="shared" si="1129"/>
        <v/>
      </c>
    </row>
    <row r="36053" spans="2:4" x14ac:dyDescent="0.3">
      <c r="B36053" s="211" t="str">
        <f t="shared" si="1128"/>
        <v/>
      </c>
      <c r="D36053" s="213" t="str">
        <f t="shared" si="1129"/>
        <v/>
      </c>
    </row>
    <row r="36054" spans="2:4" x14ac:dyDescent="0.3">
      <c r="B36054" s="211" t="str">
        <f t="shared" si="1128"/>
        <v/>
      </c>
      <c r="D36054" s="213" t="str">
        <f t="shared" si="1129"/>
        <v/>
      </c>
    </row>
    <row r="36055" spans="2:4" x14ac:dyDescent="0.3">
      <c r="B36055" s="211" t="str">
        <f t="shared" si="1128"/>
        <v/>
      </c>
      <c r="D36055" s="213" t="str">
        <f t="shared" si="1129"/>
        <v/>
      </c>
    </row>
    <row r="36056" spans="2:4" x14ac:dyDescent="0.3">
      <c r="B36056" s="211" t="str">
        <f t="shared" si="1128"/>
        <v/>
      </c>
      <c r="D36056" s="213" t="str">
        <f t="shared" si="1129"/>
        <v/>
      </c>
    </row>
    <row r="36057" spans="2:4" x14ac:dyDescent="0.3">
      <c r="B36057" s="211" t="str">
        <f t="shared" si="1128"/>
        <v/>
      </c>
      <c r="D36057" s="213" t="str">
        <f t="shared" si="1129"/>
        <v/>
      </c>
    </row>
    <row r="36058" spans="2:4" x14ac:dyDescent="0.3">
      <c r="B36058" s="211" t="str">
        <f t="shared" si="1128"/>
        <v/>
      </c>
      <c r="D36058" s="213" t="str">
        <f t="shared" si="1129"/>
        <v/>
      </c>
    </row>
    <row r="36059" spans="2:4" x14ac:dyDescent="0.3">
      <c r="B36059" s="211" t="str">
        <f t="shared" si="1128"/>
        <v/>
      </c>
      <c r="D36059" s="213" t="str">
        <f t="shared" si="1129"/>
        <v/>
      </c>
    </row>
    <row r="36060" spans="2:4" x14ac:dyDescent="0.3">
      <c r="B36060" s="211" t="str">
        <f t="shared" si="1128"/>
        <v/>
      </c>
      <c r="D36060" s="213" t="str">
        <f t="shared" si="1129"/>
        <v/>
      </c>
    </row>
    <row r="36061" spans="2:4" x14ac:dyDescent="0.3">
      <c r="B36061" s="211" t="str">
        <f t="shared" si="1128"/>
        <v/>
      </c>
      <c r="D36061" s="213" t="str">
        <f t="shared" si="1129"/>
        <v/>
      </c>
    </row>
    <row r="36062" spans="2:4" x14ac:dyDescent="0.3">
      <c r="B36062" s="211" t="str">
        <f t="shared" si="1128"/>
        <v/>
      </c>
      <c r="D36062" s="213" t="str">
        <f t="shared" si="1129"/>
        <v/>
      </c>
    </row>
    <row r="36063" spans="2:4" x14ac:dyDescent="0.3">
      <c r="B36063" s="211" t="str">
        <f t="shared" si="1128"/>
        <v/>
      </c>
      <c r="D36063" s="213" t="str">
        <f t="shared" si="1129"/>
        <v/>
      </c>
    </row>
    <row r="36064" spans="2:4" x14ac:dyDescent="0.3">
      <c r="B36064" s="211" t="str">
        <f t="shared" si="1128"/>
        <v/>
      </c>
      <c r="D36064" s="213" t="str">
        <f t="shared" si="1129"/>
        <v/>
      </c>
    </row>
    <row r="36065" spans="2:4" x14ac:dyDescent="0.3">
      <c r="B36065" s="211" t="str">
        <f t="shared" si="1128"/>
        <v/>
      </c>
      <c r="D36065" s="213" t="str">
        <f t="shared" si="1129"/>
        <v/>
      </c>
    </row>
    <row r="36066" spans="2:4" x14ac:dyDescent="0.3">
      <c r="B36066" s="211" t="str">
        <f t="shared" si="1128"/>
        <v/>
      </c>
      <c r="D36066" s="213" t="str">
        <f t="shared" si="1129"/>
        <v/>
      </c>
    </row>
    <row r="36067" spans="2:4" x14ac:dyDescent="0.3">
      <c r="B36067" s="211" t="str">
        <f t="shared" si="1128"/>
        <v/>
      </c>
      <c r="D36067" s="213" t="str">
        <f t="shared" si="1129"/>
        <v/>
      </c>
    </row>
    <row r="36068" spans="2:4" x14ac:dyDescent="0.3">
      <c r="B36068" s="211" t="str">
        <f t="shared" si="1128"/>
        <v/>
      </c>
      <c r="D36068" s="213" t="str">
        <f t="shared" si="1129"/>
        <v/>
      </c>
    </row>
    <row r="36069" spans="2:4" x14ac:dyDescent="0.3">
      <c r="B36069" s="211" t="str">
        <f t="shared" si="1128"/>
        <v/>
      </c>
      <c r="D36069" s="213" t="str">
        <f t="shared" si="1129"/>
        <v/>
      </c>
    </row>
    <row r="36070" spans="2:4" x14ac:dyDescent="0.3">
      <c r="B36070" s="211" t="str">
        <f t="shared" si="1128"/>
        <v/>
      </c>
      <c r="D36070" s="213" t="str">
        <f t="shared" si="1129"/>
        <v/>
      </c>
    </row>
    <row r="36071" spans="2:4" x14ac:dyDescent="0.3">
      <c r="B36071" s="211" t="str">
        <f t="shared" si="1128"/>
        <v/>
      </c>
      <c r="D36071" s="213" t="str">
        <f t="shared" si="1129"/>
        <v/>
      </c>
    </row>
    <row r="36072" spans="2:4" x14ac:dyDescent="0.3">
      <c r="B36072" s="211" t="str">
        <f t="shared" si="1128"/>
        <v/>
      </c>
      <c r="D36072" s="213" t="str">
        <f t="shared" si="1129"/>
        <v/>
      </c>
    </row>
    <row r="36073" spans="2:4" x14ac:dyDescent="0.3">
      <c r="B36073" s="211" t="str">
        <f t="shared" si="1128"/>
        <v/>
      </c>
      <c r="D36073" s="213" t="str">
        <f t="shared" si="1129"/>
        <v/>
      </c>
    </row>
    <row r="36074" spans="2:4" x14ac:dyDescent="0.3">
      <c r="B36074" s="211" t="str">
        <f t="shared" si="1128"/>
        <v/>
      </c>
      <c r="D36074" s="213" t="str">
        <f t="shared" si="1129"/>
        <v/>
      </c>
    </row>
    <row r="36075" spans="2:4" x14ac:dyDescent="0.3">
      <c r="B36075" s="211" t="str">
        <f t="shared" si="1128"/>
        <v/>
      </c>
      <c r="D36075" s="213" t="str">
        <f t="shared" si="1129"/>
        <v/>
      </c>
    </row>
    <row r="36076" spans="2:4" x14ac:dyDescent="0.3">
      <c r="B36076" s="211" t="str">
        <f t="shared" si="1128"/>
        <v/>
      </c>
      <c r="D36076" s="213" t="str">
        <f t="shared" si="1129"/>
        <v/>
      </c>
    </row>
    <row r="36077" spans="2:4" x14ac:dyDescent="0.3">
      <c r="B36077" s="211" t="str">
        <f t="shared" si="1128"/>
        <v/>
      </c>
      <c r="D36077" s="213" t="str">
        <f t="shared" si="1129"/>
        <v/>
      </c>
    </row>
    <row r="36078" spans="2:4" x14ac:dyDescent="0.3">
      <c r="B36078" s="211" t="str">
        <f t="shared" si="1128"/>
        <v/>
      </c>
      <c r="D36078" s="213" t="str">
        <f t="shared" si="1129"/>
        <v/>
      </c>
    </row>
    <row r="36079" spans="2:4" x14ac:dyDescent="0.3">
      <c r="B36079" s="211" t="str">
        <f t="shared" si="1128"/>
        <v/>
      </c>
      <c r="D36079" s="213" t="str">
        <f t="shared" si="1129"/>
        <v/>
      </c>
    </row>
    <row r="36080" spans="2:4" x14ac:dyDescent="0.3">
      <c r="B36080" s="211" t="str">
        <f t="shared" si="1128"/>
        <v/>
      </c>
      <c r="D36080" s="213" t="str">
        <f t="shared" si="1129"/>
        <v/>
      </c>
    </row>
    <row r="36081" spans="2:4" x14ac:dyDescent="0.3">
      <c r="B36081" s="211" t="str">
        <f t="shared" si="1128"/>
        <v/>
      </c>
      <c r="D36081" s="213" t="str">
        <f t="shared" si="1129"/>
        <v/>
      </c>
    </row>
    <row r="36082" spans="2:4" x14ac:dyDescent="0.3">
      <c r="B36082" s="211" t="str">
        <f t="shared" si="1128"/>
        <v/>
      </c>
      <c r="D36082" s="213" t="str">
        <f t="shared" si="1129"/>
        <v/>
      </c>
    </row>
    <row r="36083" spans="2:4" x14ac:dyDescent="0.3">
      <c r="B36083" s="211" t="str">
        <f t="shared" si="1128"/>
        <v/>
      </c>
      <c r="D36083" s="213" t="str">
        <f t="shared" si="1129"/>
        <v/>
      </c>
    </row>
    <row r="36084" spans="2:4" x14ac:dyDescent="0.3">
      <c r="B36084" s="211" t="str">
        <f t="shared" si="1128"/>
        <v/>
      </c>
      <c r="D36084" s="213" t="str">
        <f t="shared" si="1129"/>
        <v/>
      </c>
    </row>
    <row r="36085" spans="2:4" x14ac:dyDescent="0.3">
      <c r="B36085" s="211" t="str">
        <f t="shared" si="1128"/>
        <v/>
      </c>
      <c r="D36085" s="213" t="str">
        <f t="shared" si="1129"/>
        <v/>
      </c>
    </row>
    <row r="36086" spans="2:4" x14ac:dyDescent="0.3">
      <c r="B36086" s="211" t="str">
        <f t="shared" si="1128"/>
        <v/>
      </c>
      <c r="D36086" s="213" t="str">
        <f t="shared" si="1129"/>
        <v/>
      </c>
    </row>
    <row r="36087" spans="2:4" x14ac:dyDescent="0.3">
      <c r="B36087" s="211" t="str">
        <f t="shared" si="1128"/>
        <v/>
      </c>
      <c r="D36087" s="213" t="str">
        <f t="shared" si="1129"/>
        <v/>
      </c>
    </row>
    <row r="36088" spans="2:4" x14ac:dyDescent="0.3">
      <c r="B36088" s="211" t="str">
        <f t="shared" si="1128"/>
        <v/>
      </c>
      <c r="D36088" s="213" t="str">
        <f t="shared" si="1129"/>
        <v/>
      </c>
    </row>
    <row r="36089" spans="2:4" x14ac:dyDescent="0.3">
      <c r="B36089" s="211" t="str">
        <f t="shared" si="1128"/>
        <v/>
      </c>
      <c r="D36089" s="213" t="str">
        <f t="shared" si="1129"/>
        <v/>
      </c>
    </row>
    <row r="36090" spans="2:4" x14ac:dyDescent="0.3">
      <c r="B36090" s="211" t="str">
        <f t="shared" si="1128"/>
        <v/>
      </c>
      <c r="D36090" s="213" t="str">
        <f t="shared" si="1129"/>
        <v/>
      </c>
    </row>
    <row r="36091" spans="2:4" x14ac:dyDescent="0.3">
      <c r="B36091" s="211" t="str">
        <f t="shared" si="1128"/>
        <v/>
      </c>
      <c r="D36091" s="213" t="str">
        <f t="shared" si="1129"/>
        <v/>
      </c>
    </row>
    <row r="36092" spans="2:4" x14ac:dyDescent="0.3">
      <c r="B36092" s="211" t="str">
        <f t="shared" si="1128"/>
        <v/>
      </c>
      <c r="D36092" s="213" t="str">
        <f t="shared" si="1129"/>
        <v/>
      </c>
    </row>
    <row r="36093" spans="2:4" x14ac:dyDescent="0.3">
      <c r="B36093" s="211" t="str">
        <f t="shared" si="1128"/>
        <v/>
      </c>
      <c r="D36093" s="213" t="str">
        <f t="shared" si="1129"/>
        <v/>
      </c>
    </row>
    <row r="36094" spans="2:4" x14ac:dyDescent="0.3">
      <c r="B36094" s="211" t="str">
        <f t="shared" si="1128"/>
        <v/>
      </c>
      <c r="D36094" s="213" t="str">
        <f t="shared" si="1129"/>
        <v/>
      </c>
    </row>
    <row r="36095" spans="2:4" x14ac:dyDescent="0.3">
      <c r="B36095" s="211" t="str">
        <f t="shared" si="1128"/>
        <v/>
      </c>
      <c r="D36095" s="213" t="str">
        <f t="shared" si="1129"/>
        <v/>
      </c>
    </row>
    <row r="36096" spans="2:4" x14ac:dyDescent="0.3">
      <c r="B36096" s="211" t="str">
        <f t="shared" si="1128"/>
        <v/>
      </c>
      <c r="D36096" s="213" t="str">
        <f t="shared" si="1129"/>
        <v/>
      </c>
    </row>
    <row r="36097" spans="2:4" x14ac:dyDescent="0.3">
      <c r="B36097" s="211" t="str">
        <f t="shared" si="1128"/>
        <v/>
      </c>
      <c r="D36097" s="213" t="str">
        <f t="shared" si="1129"/>
        <v/>
      </c>
    </row>
    <row r="36098" spans="2:4" x14ac:dyDescent="0.3">
      <c r="B36098" s="211" t="str">
        <f t="shared" si="1128"/>
        <v/>
      </c>
      <c r="D36098" s="213" t="str">
        <f t="shared" si="1129"/>
        <v/>
      </c>
    </row>
    <row r="36099" spans="2:4" x14ac:dyDescent="0.3">
      <c r="B36099" s="211" t="str">
        <f t="shared" si="1128"/>
        <v/>
      </c>
      <c r="D36099" s="213" t="str">
        <f t="shared" si="1129"/>
        <v/>
      </c>
    </row>
    <row r="36100" spans="2:4" x14ac:dyDescent="0.3">
      <c r="B36100" s="211" t="str">
        <f t="shared" si="1128"/>
        <v/>
      </c>
      <c r="D36100" s="213" t="str">
        <f t="shared" si="1129"/>
        <v/>
      </c>
    </row>
    <row r="36101" spans="2:4" x14ac:dyDescent="0.3">
      <c r="B36101" s="211" t="str">
        <f t="shared" si="1128"/>
        <v/>
      </c>
      <c r="D36101" s="213" t="str">
        <f t="shared" si="1129"/>
        <v/>
      </c>
    </row>
    <row r="36102" spans="2:4" x14ac:dyDescent="0.3">
      <c r="B36102" s="211" t="str">
        <f t="shared" ref="B36102:B36165" si="1130">IF(NOT(ISBLANK(A36102)),INT(($B$2-A36102)/365.25),"")</f>
        <v/>
      </c>
      <c r="D36102" s="213" t="str">
        <f t="shared" ref="D36102:D36165" si="1131">_xlfn.IFNA(VLOOKUP(B36102,AgeGroups,2,TRUE),"")</f>
        <v/>
      </c>
    </row>
    <row r="36103" spans="2:4" x14ac:dyDescent="0.3">
      <c r="B36103" s="211" t="str">
        <f t="shared" si="1130"/>
        <v/>
      </c>
      <c r="D36103" s="213" t="str">
        <f t="shared" si="1131"/>
        <v/>
      </c>
    </row>
    <row r="36104" spans="2:4" x14ac:dyDescent="0.3">
      <c r="B36104" s="211" t="str">
        <f t="shared" si="1130"/>
        <v/>
      </c>
      <c r="D36104" s="213" t="str">
        <f t="shared" si="1131"/>
        <v/>
      </c>
    </row>
    <row r="36105" spans="2:4" x14ac:dyDescent="0.3">
      <c r="B36105" s="211" t="str">
        <f t="shared" si="1130"/>
        <v/>
      </c>
      <c r="D36105" s="213" t="str">
        <f t="shared" si="1131"/>
        <v/>
      </c>
    </row>
    <row r="36106" spans="2:4" x14ac:dyDescent="0.3">
      <c r="B36106" s="211" t="str">
        <f t="shared" si="1130"/>
        <v/>
      </c>
      <c r="D36106" s="213" t="str">
        <f t="shared" si="1131"/>
        <v/>
      </c>
    </row>
    <row r="36107" spans="2:4" x14ac:dyDescent="0.3">
      <c r="B36107" s="211" t="str">
        <f t="shared" si="1130"/>
        <v/>
      </c>
      <c r="D36107" s="213" t="str">
        <f t="shared" si="1131"/>
        <v/>
      </c>
    </row>
    <row r="36108" spans="2:4" x14ac:dyDescent="0.3">
      <c r="B36108" s="211" t="str">
        <f t="shared" si="1130"/>
        <v/>
      </c>
      <c r="D36108" s="213" t="str">
        <f t="shared" si="1131"/>
        <v/>
      </c>
    </row>
    <row r="36109" spans="2:4" x14ac:dyDescent="0.3">
      <c r="B36109" s="211" t="str">
        <f t="shared" si="1130"/>
        <v/>
      </c>
      <c r="D36109" s="213" t="str">
        <f t="shared" si="1131"/>
        <v/>
      </c>
    </row>
    <row r="36110" spans="2:4" x14ac:dyDescent="0.3">
      <c r="B36110" s="211" t="str">
        <f t="shared" si="1130"/>
        <v/>
      </c>
      <c r="D36110" s="213" t="str">
        <f t="shared" si="1131"/>
        <v/>
      </c>
    </row>
    <row r="36111" spans="2:4" x14ac:dyDescent="0.3">
      <c r="B36111" s="211" t="str">
        <f t="shared" si="1130"/>
        <v/>
      </c>
      <c r="D36111" s="213" t="str">
        <f t="shared" si="1131"/>
        <v/>
      </c>
    </row>
    <row r="36112" spans="2:4" x14ac:dyDescent="0.3">
      <c r="B36112" s="211" t="str">
        <f t="shared" si="1130"/>
        <v/>
      </c>
      <c r="D36112" s="213" t="str">
        <f t="shared" si="1131"/>
        <v/>
      </c>
    </row>
    <row r="36113" spans="2:4" x14ac:dyDescent="0.3">
      <c r="B36113" s="211" t="str">
        <f t="shared" si="1130"/>
        <v/>
      </c>
      <c r="D36113" s="213" t="str">
        <f t="shared" si="1131"/>
        <v/>
      </c>
    </row>
    <row r="36114" spans="2:4" x14ac:dyDescent="0.3">
      <c r="B36114" s="211" t="str">
        <f t="shared" si="1130"/>
        <v/>
      </c>
      <c r="D36114" s="213" t="str">
        <f t="shared" si="1131"/>
        <v/>
      </c>
    </row>
    <row r="36115" spans="2:4" x14ac:dyDescent="0.3">
      <c r="B36115" s="211" t="str">
        <f t="shared" si="1130"/>
        <v/>
      </c>
      <c r="D36115" s="213" t="str">
        <f t="shared" si="1131"/>
        <v/>
      </c>
    </row>
    <row r="36116" spans="2:4" x14ac:dyDescent="0.3">
      <c r="B36116" s="211" t="str">
        <f t="shared" si="1130"/>
        <v/>
      </c>
      <c r="D36116" s="213" t="str">
        <f t="shared" si="1131"/>
        <v/>
      </c>
    </row>
    <row r="36117" spans="2:4" x14ac:dyDescent="0.3">
      <c r="B36117" s="211" t="str">
        <f t="shared" si="1130"/>
        <v/>
      </c>
      <c r="D36117" s="213" t="str">
        <f t="shared" si="1131"/>
        <v/>
      </c>
    </row>
    <row r="36118" spans="2:4" x14ac:dyDescent="0.3">
      <c r="B36118" s="211" t="str">
        <f t="shared" si="1130"/>
        <v/>
      </c>
      <c r="D36118" s="213" t="str">
        <f t="shared" si="1131"/>
        <v/>
      </c>
    </row>
    <row r="36119" spans="2:4" x14ac:dyDescent="0.3">
      <c r="B36119" s="211" t="str">
        <f t="shared" si="1130"/>
        <v/>
      </c>
      <c r="D36119" s="213" t="str">
        <f t="shared" si="1131"/>
        <v/>
      </c>
    </row>
    <row r="36120" spans="2:4" x14ac:dyDescent="0.3">
      <c r="B36120" s="211" t="str">
        <f t="shared" si="1130"/>
        <v/>
      </c>
      <c r="D36120" s="213" t="str">
        <f t="shared" si="1131"/>
        <v/>
      </c>
    </row>
    <row r="36121" spans="2:4" x14ac:dyDescent="0.3">
      <c r="B36121" s="211" t="str">
        <f t="shared" si="1130"/>
        <v/>
      </c>
      <c r="D36121" s="213" t="str">
        <f t="shared" si="1131"/>
        <v/>
      </c>
    </row>
    <row r="36122" spans="2:4" x14ac:dyDescent="0.3">
      <c r="B36122" s="211" t="str">
        <f t="shared" si="1130"/>
        <v/>
      </c>
      <c r="D36122" s="213" t="str">
        <f t="shared" si="1131"/>
        <v/>
      </c>
    </row>
    <row r="36123" spans="2:4" x14ac:dyDescent="0.3">
      <c r="B36123" s="211" t="str">
        <f t="shared" si="1130"/>
        <v/>
      </c>
      <c r="D36123" s="213" t="str">
        <f t="shared" si="1131"/>
        <v/>
      </c>
    </row>
    <row r="36124" spans="2:4" x14ac:dyDescent="0.3">
      <c r="B36124" s="211" t="str">
        <f t="shared" si="1130"/>
        <v/>
      </c>
      <c r="D36124" s="213" t="str">
        <f t="shared" si="1131"/>
        <v/>
      </c>
    </row>
    <row r="36125" spans="2:4" x14ac:dyDescent="0.3">
      <c r="B36125" s="211" t="str">
        <f t="shared" si="1130"/>
        <v/>
      </c>
      <c r="D36125" s="213" t="str">
        <f t="shared" si="1131"/>
        <v/>
      </c>
    </row>
    <row r="36126" spans="2:4" x14ac:dyDescent="0.3">
      <c r="B36126" s="211" t="str">
        <f t="shared" si="1130"/>
        <v/>
      </c>
      <c r="D36126" s="213" t="str">
        <f t="shared" si="1131"/>
        <v/>
      </c>
    </row>
    <row r="36127" spans="2:4" x14ac:dyDescent="0.3">
      <c r="B36127" s="211" t="str">
        <f t="shared" si="1130"/>
        <v/>
      </c>
      <c r="D36127" s="213" t="str">
        <f t="shared" si="1131"/>
        <v/>
      </c>
    </row>
    <row r="36128" spans="2:4" x14ac:dyDescent="0.3">
      <c r="B36128" s="211" t="str">
        <f t="shared" si="1130"/>
        <v/>
      </c>
      <c r="D36128" s="213" t="str">
        <f t="shared" si="1131"/>
        <v/>
      </c>
    </row>
    <row r="36129" spans="2:4" x14ac:dyDescent="0.3">
      <c r="B36129" s="211" t="str">
        <f t="shared" si="1130"/>
        <v/>
      </c>
      <c r="D36129" s="213" t="str">
        <f t="shared" si="1131"/>
        <v/>
      </c>
    </row>
    <row r="36130" spans="2:4" x14ac:dyDescent="0.3">
      <c r="B36130" s="211" t="str">
        <f t="shared" si="1130"/>
        <v/>
      </c>
      <c r="D36130" s="213" t="str">
        <f t="shared" si="1131"/>
        <v/>
      </c>
    </row>
    <row r="36131" spans="2:4" x14ac:dyDescent="0.3">
      <c r="B36131" s="211" t="str">
        <f t="shared" si="1130"/>
        <v/>
      </c>
      <c r="D36131" s="213" t="str">
        <f t="shared" si="1131"/>
        <v/>
      </c>
    </row>
    <row r="36132" spans="2:4" x14ac:dyDescent="0.3">
      <c r="B36132" s="211" t="str">
        <f t="shared" si="1130"/>
        <v/>
      </c>
      <c r="D36132" s="213" t="str">
        <f t="shared" si="1131"/>
        <v/>
      </c>
    </row>
    <row r="36133" spans="2:4" x14ac:dyDescent="0.3">
      <c r="B36133" s="211" t="str">
        <f t="shared" si="1130"/>
        <v/>
      </c>
      <c r="D36133" s="213" t="str">
        <f t="shared" si="1131"/>
        <v/>
      </c>
    </row>
    <row r="36134" spans="2:4" x14ac:dyDescent="0.3">
      <c r="B36134" s="211" t="str">
        <f t="shared" si="1130"/>
        <v/>
      </c>
      <c r="D36134" s="213" t="str">
        <f t="shared" si="1131"/>
        <v/>
      </c>
    </row>
    <row r="36135" spans="2:4" x14ac:dyDescent="0.3">
      <c r="B36135" s="211" t="str">
        <f t="shared" si="1130"/>
        <v/>
      </c>
      <c r="D36135" s="213" t="str">
        <f t="shared" si="1131"/>
        <v/>
      </c>
    </row>
    <row r="36136" spans="2:4" x14ac:dyDescent="0.3">
      <c r="B36136" s="211" t="str">
        <f t="shared" si="1130"/>
        <v/>
      </c>
      <c r="D36136" s="213" t="str">
        <f t="shared" si="1131"/>
        <v/>
      </c>
    </row>
    <row r="36137" spans="2:4" x14ac:dyDescent="0.3">
      <c r="B36137" s="211" t="str">
        <f t="shared" si="1130"/>
        <v/>
      </c>
      <c r="D36137" s="213" t="str">
        <f t="shared" si="1131"/>
        <v/>
      </c>
    </row>
    <row r="36138" spans="2:4" x14ac:dyDescent="0.3">
      <c r="B36138" s="211" t="str">
        <f t="shared" si="1130"/>
        <v/>
      </c>
      <c r="D36138" s="213" t="str">
        <f t="shared" si="1131"/>
        <v/>
      </c>
    </row>
    <row r="36139" spans="2:4" x14ac:dyDescent="0.3">
      <c r="B36139" s="211" t="str">
        <f t="shared" si="1130"/>
        <v/>
      </c>
      <c r="D36139" s="213" t="str">
        <f t="shared" si="1131"/>
        <v/>
      </c>
    </row>
    <row r="36140" spans="2:4" x14ac:dyDescent="0.3">
      <c r="B36140" s="211" t="str">
        <f t="shared" si="1130"/>
        <v/>
      </c>
      <c r="D36140" s="213" t="str">
        <f t="shared" si="1131"/>
        <v/>
      </c>
    </row>
    <row r="36141" spans="2:4" x14ac:dyDescent="0.3">
      <c r="B36141" s="211" t="str">
        <f t="shared" si="1130"/>
        <v/>
      </c>
      <c r="D36141" s="213" t="str">
        <f t="shared" si="1131"/>
        <v/>
      </c>
    </row>
    <row r="36142" spans="2:4" x14ac:dyDescent="0.3">
      <c r="B36142" s="211" t="str">
        <f t="shared" si="1130"/>
        <v/>
      </c>
      <c r="D36142" s="213" t="str">
        <f t="shared" si="1131"/>
        <v/>
      </c>
    </row>
    <row r="36143" spans="2:4" x14ac:dyDescent="0.3">
      <c r="B36143" s="211" t="str">
        <f t="shared" si="1130"/>
        <v/>
      </c>
      <c r="D36143" s="213" t="str">
        <f t="shared" si="1131"/>
        <v/>
      </c>
    </row>
    <row r="36144" spans="2:4" x14ac:dyDescent="0.3">
      <c r="B36144" s="211" t="str">
        <f t="shared" si="1130"/>
        <v/>
      </c>
      <c r="D36144" s="213" t="str">
        <f t="shared" si="1131"/>
        <v/>
      </c>
    </row>
    <row r="36145" spans="2:4" x14ac:dyDescent="0.3">
      <c r="B36145" s="211" t="str">
        <f t="shared" si="1130"/>
        <v/>
      </c>
      <c r="D36145" s="213" t="str">
        <f t="shared" si="1131"/>
        <v/>
      </c>
    </row>
    <row r="36146" spans="2:4" x14ac:dyDescent="0.3">
      <c r="B36146" s="211" t="str">
        <f t="shared" si="1130"/>
        <v/>
      </c>
      <c r="D36146" s="213" t="str">
        <f t="shared" si="1131"/>
        <v/>
      </c>
    </row>
    <row r="36147" spans="2:4" x14ac:dyDescent="0.3">
      <c r="B36147" s="211" t="str">
        <f t="shared" si="1130"/>
        <v/>
      </c>
      <c r="D36147" s="213" t="str">
        <f t="shared" si="1131"/>
        <v/>
      </c>
    </row>
    <row r="36148" spans="2:4" x14ac:dyDescent="0.3">
      <c r="B36148" s="211" t="str">
        <f t="shared" si="1130"/>
        <v/>
      </c>
      <c r="D36148" s="213" t="str">
        <f t="shared" si="1131"/>
        <v/>
      </c>
    </row>
    <row r="36149" spans="2:4" x14ac:dyDescent="0.3">
      <c r="B36149" s="211" t="str">
        <f t="shared" si="1130"/>
        <v/>
      </c>
      <c r="D36149" s="213" t="str">
        <f t="shared" si="1131"/>
        <v/>
      </c>
    </row>
    <row r="36150" spans="2:4" x14ac:dyDescent="0.3">
      <c r="B36150" s="211" t="str">
        <f t="shared" si="1130"/>
        <v/>
      </c>
      <c r="D36150" s="213" t="str">
        <f t="shared" si="1131"/>
        <v/>
      </c>
    </row>
    <row r="36151" spans="2:4" x14ac:dyDescent="0.3">
      <c r="B36151" s="211" t="str">
        <f t="shared" si="1130"/>
        <v/>
      </c>
      <c r="D36151" s="213" t="str">
        <f t="shared" si="1131"/>
        <v/>
      </c>
    </row>
    <row r="36152" spans="2:4" x14ac:dyDescent="0.3">
      <c r="B36152" s="211" t="str">
        <f t="shared" si="1130"/>
        <v/>
      </c>
      <c r="D36152" s="213" t="str">
        <f t="shared" si="1131"/>
        <v/>
      </c>
    </row>
    <row r="36153" spans="2:4" x14ac:dyDescent="0.3">
      <c r="B36153" s="211" t="str">
        <f t="shared" si="1130"/>
        <v/>
      </c>
      <c r="D36153" s="213" t="str">
        <f t="shared" si="1131"/>
        <v/>
      </c>
    </row>
    <row r="36154" spans="2:4" x14ac:dyDescent="0.3">
      <c r="B36154" s="211" t="str">
        <f t="shared" si="1130"/>
        <v/>
      </c>
      <c r="D36154" s="213" t="str">
        <f t="shared" si="1131"/>
        <v/>
      </c>
    </row>
    <row r="36155" spans="2:4" x14ac:dyDescent="0.3">
      <c r="B36155" s="211" t="str">
        <f t="shared" si="1130"/>
        <v/>
      </c>
      <c r="D36155" s="213" t="str">
        <f t="shared" si="1131"/>
        <v/>
      </c>
    </row>
    <row r="36156" spans="2:4" x14ac:dyDescent="0.3">
      <c r="B36156" s="211" t="str">
        <f t="shared" si="1130"/>
        <v/>
      </c>
      <c r="D36156" s="213" t="str">
        <f t="shared" si="1131"/>
        <v/>
      </c>
    </row>
    <row r="36157" spans="2:4" x14ac:dyDescent="0.3">
      <c r="B36157" s="211" t="str">
        <f t="shared" si="1130"/>
        <v/>
      </c>
      <c r="D36157" s="213" t="str">
        <f t="shared" si="1131"/>
        <v/>
      </c>
    </row>
    <row r="36158" spans="2:4" x14ac:dyDescent="0.3">
      <c r="B36158" s="211" t="str">
        <f t="shared" si="1130"/>
        <v/>
      </c>
      <c r="D36158" s="213" t="str">
        <f t="shared" si="1131"/>
        <v/>
      </c>
    </row>
    <row r="36159" spans="2:4" x14ac:dyDescent="0.3">
      <c r="B36159" s="211" t="str">
        <f t="shared" si="1130"/>
        <v/>
      </c>
      <c r="D36159" s="213" t="str">
        <f t="shared" si="1131"/>
        <v/>
      </c>
    </row>
    <row r="36160" spans="2:4" x14ac:dyDescent="0.3">
      <c r="B36160" s="211" t="str">
        <f t="shared" si="1130"/>
        <v/>
      </c>
      <c r="D36160" s="213" t="str">
        <f t="shared" si="1131"/>
        <v/>
      </c>
    </row>
    <row r="36161" spans="2:4" x14ac:dyDescent="0.3">
      <c r="B36161" s="211" t="str">
        <f t="shared" si="1130"/>
        <v/>
      </c>
      <c r="D36161" s="213" t="str">
        <f t="shared" si="1131"/>
        <v/>
      </c>
    </row>
    <row r="36162" spans="2:4" x14ac:dyDescent="0.3">
      <c r="B36162" s="211" t="str">
        <f t="shared" si="1130"/>
        <v/>
      </c>
      <c r="D36162" s="213" t="str">
        <f t="shared" si="1131"/>
        <v/>
      </c>
    </row>
    <row r="36163" spans="2:4" x14ac:dyDescent="0.3">
      <c r="B36163" s="211" t="str">
        <f t="shared" si="1130"/>
        <v/>
      </c>
      <c r="D36163" s="213" t="str">
        <f t="shared" si="1131"/>
        <v/>
      </c>
    </row>
    <row r="36164" spans="2:4" x14ac:dyDescent="0.3">
      <c r="B36164" s="211" t="str">
        <f t="shared" si="1130"/>
        <v/>
      </c>
      <c r="D36164" s="213" t="str">
        <f t="shared" si="1131"/>
        <v/>
      </c>
    </row>
    <row r="36165" spans="2:4" x14ac:dyDescent="0.3">
      <c r="B36165" s="211" t="str">
        <f t="shared" si="1130"/>
        <v/>
      </c>
      <c r="D36165" s="213" t="str">
        <f t="shared" si="1131"/>
        <v/>
      </c>
    </row>
    <row r="36166" spans="2:4" x14ac:dyDescent="0.3">
      <c r="B36166" s="211" t="str">
        <f t="shared" ref="B36166:B36229" si="1132">IF(NOT(ISBLANK(A36166)),INT(($B$2-A36166)/365.25),"")</f>
        <v/>
      </c>
      <c r="D36166" s="213" t="str">
        <f t="shared" ref="D36166:D36229" si="1133">_xlfn.IFNA(VLOOKUP(B36166,AgeGroups,2,TRUE),"")</f>
        <v/>
      </c>
    </row>
    <row r="36167" spans="2:4" x14ac:dyDescent="0.3">
      <c r="B36167" s="211" t="str">
        <f t="shared" si="1132"/>
        <v/>
      </c>
      <c r="D36167" s="213" t="str">
        <f t="shared" si="1133"/>
        <v/>
      </c>
    </row>
    <row r="36168" spans="2:4" x14ac:dyDescent="0.3">
      <c r="B36168" s="211" t="str">
        <f t="shared" si="1132"/>
        <v/>
      </c>
      <c r="D36168" s="213" t="str">
        <f t="shared" si="1133"/>
        <v/>
      </c>
    </row>
    <row r="36169" spans="2:4" x14ac:dyDescent="0.3">
      <c r="B36169" s="211" t="str">
        <f t="shared" si="1132"/>
        <v/>
      </c>
      <c r="D36169" s="213" t="str">
        <f t="shared" si="1133"/>
        <v/>
      </c>
    </row>
    <row r="36170" spans="2:4" x14ac:dyDescent="0.3">
      <c r="B36170" s="211" t="str">
        <f t="shared" si="1132"/>
        <v/>
      </c>
      <c r="D36170" s="213" t="str">
        <f t="shared" si="1133"/>
        <v/>
      </c>
    </row>
    <row r="36171" spans="2:4" x14ac:dyDescent="0.3">
      <c r="B36171" s="211" t="str">
        <f t="shared" si="1132"/>
        <v/>
      </c>
      <c r="D36171" s="213" t="str">
        <f t="shared" si="1133"/>
        <v/>
      </c>
    </row>
    <row r="36172" spans="2:4" x14ac:dyDescent="0.3">
      <c r="B36172" s="211" t="str">
        <f t="shared" si="1132"/>
        <v/>
      </c>
      <c r="D36172" s="213" t="str">
        <f t="shared" si="1133"/>
        <v/>
      </c>
    </row>
    <row r="36173" spans="2:4" x14ac:dyDescent="0.3">
      <c r="B36173" s="211" t="str">
        <f t="shared" si="1132"/>
        <v/>
      </c>
      <c r="D36173" s="213" t="str">
        <f t="shared" si="1133"/>
        <v/>
      </c>
    </row>
    <row r="36174" spans="2:4" x14ac:dyDescent="0.3">
      <c r="B36174" s="211" t="str">
        <f t="shared" si="1132"/>
        <v/>
      </c>
      <c r="D36174" s="213" t="str">
        <f t="shared" si="1133"/>
        <v/>
      </c>
    </row>
    <row r="36175" spans="2:4" x14ac:dyDescent="0.3">
      <c r="B36175" s="211" t="str">
        <f t="shared" si="1132"/>
        <v/>
      </c>
      <c r="D36175" s="213" t="str">
        <f t="shared" si="1133"/>
        <v/>
      </c>
    </row>
    <row r="36176" spans="2:4" x14ac:dyDescent="0.3">
      <c r="B36176" s="211" t="str">
        <f t="shared" si="1132"/>
        <v/>
      </c>
      <c r="D36176" s="213" t="str">
        <f t="shared" si="1133"/>
        <v/>
      </c>
    </row>
    <row r="36177" spans="2:4" x14ac:dyDescent="0.3">
      <c r="B36177" s="211" t="str">
        <f t="shared" si="1132"/>
        <v/>
      </c>
      <c r="D36177" s="213" t="str">
        <f t="shared" si="1133"/>
        <v/>
      </c>
    </row>
    <row r="36178" spans="2:4" x14ac:dyDescent="0.3">
      <c r="B36178" s="211" t="str">
        <f t="shared" si="1132"/>
        <v/>
      </c>
      <c r="D36178" s="213" t="str">
        <f t="shared" si="1133"/>
        <v/>
      </c>
    </row>
    <row r="36179" spans="2:4" x14ac:dyDescent="0.3">
      <c r="B36179" s="211" t="str">
        <f t="shared" si="1132"/>
        <v/>
      </c>
      <c r="D36179" s="213" t="str">
        <f t="shared" si="1133"/>
        <v/>
      </c>
    </row>
    <row r="36180" spans="2:4" x14ac:dyDescent="0.3">
      <c r="B36180" s="211" t="str">
        <f t="shared" si="1132"/>
        <v/>
      </c>
      <c r="D36180" s="213" t="str">
        <f t="shared" si="1133"/>
        <v/>
      </c>
    </row>
    <row r="36181" spans="2:4" x14ac:dyDescent="0.3">
      <c r="B36181" s="211" t="str">
        <f t="shared" si="1132"/>
        <v/>
      </c>
      <c r="D36181" s="213" t="str">
        <f t="shared" si="1133"/>
        <v/>
      </c>
    </row>
    <row r="36182" spans="2:4" x14ac:dyDescent="0.3">
      <c r="B36182" s="211" t="str">
        <f t="shared" si="1132"/>
        <v/>
      </c>
      <c r="D36182" s="213" t="str">
        <f t="shared" si="1133"/>
        <v/>
      </c>
    </row>
    <row r="36183" spans="2:4" x14ac:dyDescent="0.3">
      <c r="B36183" s="211" t="str">
        <f t="shared" si="1132"/>
        <v/>
      </c>
      <c r="D36183" s="213" t="str">
        <f t="shared" si="1133"/>
        <v/>
      </c>
    </row>
    <row r="36184" spans="2:4" x14ac:dyDescent="0.3">
      <c r="B36184" s="211" t="str">
        <f t="shared" si="1132"/>
        <v/>
      </c>
      <c r="D36184" s="213" t="str">
        <f t="shared" si="1133"/>
        <v/>
      </c>
    </row>
    <row r="36185" spans="2:4" x14ac:dyDescent="0.3">
      <c r="B36185" s="211" t="str">
        <f t="shared" si="1132"/>
        <v/>
      </c>
      <c r="D36185" s="213" t="str">
        <f t="shared" si="1133"/>
        <v/>
      </c>
    </row>
    <row r="36186" spans="2:4" x14ac:dyDescent="0.3">
      <c r="B36186" s="211" t="str">
        <f t="shared" si="1132"/>
        <v/>
      </c>
      <c r="D36186" s="213" t="str">
        <f t="shared" si="1133"/>
        <v/>
      </c>
    </row>
    <row r="36187" spans="2:4" x14ac:dyDescent="0.3">
      <c r="B36187" s="211" t="str">
        <f t="shared" si="1132"/>
        <v/>
      </c>
      <c r="D36187" s="213" t="str">
        <f t="shared" si="1133"/>
        <v/>
      </c>
    </row>
    <row r="36188" spans="2:4" x14ac:dyDescent="0.3">
      <c r="B36188" s="211" t="str">
        <f t="shared" si="1132"/>
        <v/>
      </c>
      <c r="D36188" s="213" t="str">
        <f t="shared" si="1133"/>
        <v/>
      </c>
    </row>
    <row r="36189" spans="2:4" x14ac:dyDescent="0.3">
      <c r="B36189" s="211" t="str">
        <f t="shared" si="1132"/>
        <v/>
      </c>
      <c r="D36189" s="213" t="str">
        <f t="shared" si="1133"/>
        <v/>
      </c>
    </row>
    <row r="36190" spans="2:4" x14ac:dyDescent="0.3">
      <c r="B36190" s="211" t="str">
        <f t="shared" si="1132"/>
        <v/>
      </c>
      <c r="D36190" s="213" t="str">
        <f t="shared" si="1133"/>
        <v/>
      </c>
    </row>
    <row r="36191" spans="2:4" x14ac:dyDescent="0.3">
      <c r="B36191" s="211" t="str">
        <f t="shared" si="1132"/>
        <v/>
      </c>
      <c r="D36191" s="213" t="str">
        <f t="shared" si="1133"/>
        <v/>
      </c>
    </row>
    <row r="36192" spans="2:4" x14ac:dyDescent="0.3">
      <c r="B36192" s="211" t="str">
        <f t="shared" si="1132"/>
        <v/>
      </c>
      <c r="D36192" s="213" t="str">
        <f t="shared" si="1133"/>
        <v/>
      </c>
    </row>
    <row r="36193" spans="2:4" x14ac:dyDescent="0.3">
      <c r="B36193" s="211" t="str">
        <f t="shared" si="1132"/>
        <v/>
      </c>
      <c r="D36193" s="213" t="str">
        <f t="shared" si="1133"/>
        <v/>
      </c>
    </row>
    <row r="36194" spans="2:4" x14ac:dyDescent="0.3">
      <c r="B36194" s="211" t="str">
        <f t="shared" si="1132"/>
        <v/>
      </c>
      <c r="D36194" s="213" t="str">
        <f t="shared" si="1133"/>
        <v/>
      </c>
    </row>
    <row r="36195" spans="2:4" x14ac:dyDescent="0.3">
      <c r="B36195" s="211" t="str">
        <f t="shared" si="1132"/>
        <v/>
      </c>
      <c r="D36195" s="213" t="str">
        <f t="shared" si="1133"/>
        <v/>
      </c>
    </row>
    <row r="36196" spans="2:4" x14ac:dyDescent="0.3">
      <c r="B36196" s="211" t="str">
        <f t="shared" si="1132"/>
        <v/>
      </c>
      <c r="D36196" s="213" t="str">
        <f t="shared" si="1133"/>
        <v/>
      </c>
    </row>
    <row r="36197" spans="2:4" x14ac:dyDescent="0.3">
      <c r="B36197" s="211" t="str">
        <f t="shared" si="1132"/>
        <v/>
      </c>
      <c r="D36197" s="213" t="str">
        <f t="shared" si="1133"/>
        <v/>
      </c>
    </row>
    <row r="36198" spans="2:4" x14ac:dyDescent="0.3">
      <c r="B36198" s="211" t="str">
        <f t="shared" si="1132"/>
        <v/>
      </c>
      <c r="D36198" s="213" t="str">
        <f t="shared" si="1133"/>
        <v/>
      </c>
    </row>
    <row r="36199" spans="2:4" x14ac:dyDescent="0.3">
      <c r="B36199" s="211" t="str">
        <f t="shared" si="1132"/>
        <v/>
      </c>
      <c r="D36199" s="213" t="str">
        <f t="shared" si="1133"/>
        <v/>
      </c>
    </row>
    <row r="36200" spans="2:4" x14ac:dyDescent="0.3">
      <c r="B36200" s="211" t="str">
        <f t="shared" si="1132"/>
        <v/>
      </c>
      <c r="D36200" s="213" t="str">
        <f t="shared" si="1133"/>
        <v/>
      </c>
    </row>
    <row r="36201" spans="2:4" x14ac:dyDescent="0.3">
      <c r="B36201" s="211" t="str">
        <f t="shared" si="1132"/>
        <v/>
      </c>
      <c r="D36201" s="213" t="str">
        <f t="shared" si="1133"/>
        <v/>
      </c>
    </row>
    <row r="36202" spans="2:4" x14ac:dyDescent="0.3">
      <c r="B36202" s="211" t="str">
        <f t="shared" si="1132"/>
        <v/>
      </c>
      <c r="D36202" s="213" t="str">
        <f t="shared" si="1133"/>
        <v/>
      </c>
    </row>
    <row r="36203" spans="2:4" x14ac:dyDescent="0.3">
      <c r="B36203" s="211" t="str">
        <f t="shared" si="1132"/>
        <v/>
      </c>
      <c r="D36203" s="213" t="str">
        <f t="shared" si="1133"/>
        <v/>
      </c>
    </row>
    <row r="36204" spans="2:4" x14ac:dyDescent="0.3">
      <c r="B36204" s="211" t="str">
        <f t="shared" si="1132"/>
        <v/>
      </c>
      <c r="D36204" s="213" t="str">
        <f t="shared" si="1133"/>
        <v/>
      </c>
    </row>
    <row r="36205" spans="2:4" x14ac:dyDescent="0.3">
      <c r="B36205" s="211" t="str">
        <f t="shared" si="1132"/>
        <v/>
      </c>
      <c r="D36205" s="213" t="str">
        <f t="shared" si="1133"/>
        <v/>
      </c>
    </row>
    <row r="36206" spans="2:4" x14ac:dyDescent="0.3">
      <c r="B36206" s="211" t="str">
        <f t="shared" si="1132"/>
        <v/>
      </c>
      <c r="D36206" s="213" t="str">
        <f t="shared" si="1133"/>
        <v/>
      </c>
    </row>
    <row r="36207" spans="2:4" x14ac:dyDescent="0.3">
      <c r="B36207" s="211" t="str">
        <f t="shared" si="1132"/>
        <v/>
      </c>
      <c r="D36207" s="213" t="str">
        <f t="shared" si="1133"/>
        <v/>
      </c>
    </row>
    <row r="36208" spans="2:4" x14ac:dyDescent="0.3">
      <c r="B36208" s="211" t="str">
        <f t="shared" si="1132"/>
        <v/>
      </c>
      <c r="D36208" s="213" t="str">
        <f t="shared" si="1133"/>
        <v/>
      </c>
    </row>
    <row r="36209" spans="2:4" x14ac:dyDescent="0.3">
      <c r="B36209" s="211" t="str">
        <f t="shared" si="1132"/>
        <v/>
      </c>
      <c r="D36209" s="213" t="str">
        <f t="shared" si="1133"/>
        <v/>
      </c>
    </row>
    <row r="36210" spans="2:4" x14ac:dyDescent="0.3">
      <c r="B36210" s="211" t="str">
        <f t="shared" si="1132"/>
        <v/>
      </c>
      <c r="D36210" s="213" t="str">
        <f t="shared" si="1133"/>
        <v/>
      </c>
    </row>
    <row r="36211" spans="2:4" x14ac:dyDescent="0.3">
      <c r="B36211" s="211" t="str">
        <f t="shared" si="1132"/>
        <v/>
      </c>
      <c r="D36211" s="213" t="str">
        <f t="shared" si="1133"/>
        <v/>
      </c>
    </row>
    <row r="36212" spans="2:4" x14ac:dyDescent="0.3">
      <c r="B36212" s="211" t="str">
        <f t="shared" si="1132"/>
        <v/>
      </c>
      <c r="D36212" s="213" t="str">
        <f t="shared" si="1133"/>
        <v/>
      </c>
    </row>
    <row r="36213" spans="2:4" x14ac:dyDescent="0.3">
      <c r="B36213" s="211" t="str">
        <f t="shared" si="1132"/>
        <v/>
      </c>
      <c r="D36213" s="213" t="str">
        <f t="shared" si="1133"/>
        <v/>
      </c>
    </row>
    <row r="36214" spans="2:4" x14ac:dyDescent="0.3">
      <c r="B36214" s="211" t="str">
        <f t="shared" si="1132"/>
        <v/>
      </c>
      <c r="D36214" s="213" t="str">
        <f t="shared" si="1133"/>
        <v/>
      </c>
    </row>
    <row r="36215" spans="2:4" x14ac:dyDescent="0.3">
      <c r="B36215" s="211" t="str">
        <f t="shared" si="1132"/>
        <v/>
      </c>
      <c r="D36215" s="213" t="str">
        <f t="shared" si="1133"/>
        <v/>
      </c>
    </row>
    <row r="36216" spans="2:4" x14ac:dyDescent="0.3">
      <c r="B36216" s="211" t="str">
        <f t="shared" si="1132"/>
        <v/>
      </c>
      <c r="D36216" s="213" t="str">
        <f t="shared" si="1133"/>
        <v/>
      </c>
    </row>
    <row r="36217" spans="2:4" x14ac:dyDescent="0.3">
      <c r="B36217" s="211" t="str">
        <f t="shared" si="1132"/>
        <v/>
      </c>
      <c r="D36217" s="213" t="str">
        <f t="shared" si="1133"/>
        <v/>
      </c>
    </row>
    <row r="36218" spans="2:4" x14ac:dyDescent="0.3">
      <c r="B36218" s="211" t="str">
        <f t="shared" si="1132"/>
        <v/>
      </c>
      <c r="D36218" s="213" t="str">
        <f t="shared" si="1133"/>
        <v/>
      </c>
    </row>
    <row r="36219" spans="2:4" x14ac:dyDescent="0.3">
      <c r="B36219" s="211" t="str">
        <f t="shared" si="1132"/>
        <v/>
      </c>
      <c r="D36219" s="213" t="str">
        <f t="shared" si="1133"/>
        <v/>
      </c>
    </row>
    <row r="36220" spans="2:4" x14ac:dyDescent="0.3">
      <c r="B36220" s="211" t="str">
        <f t="shared" si="1132"/>
        <v/>
      </c>
      <c r="D36220" s="213" t="str">
        <f t="shared" si="1133"/>
        <v/>
      </c>
    </row>
    <row r="36221" spans="2:4" x14ac:dyDescent="0.3">
      <c r="B36221" s="211" t="str">
        <f t="shared" si="1132"/>
        <v/>
      </c>
      <c r="D36221" s="213" t="str">
        <f t="shared" si="1133"/>
        <v/>
      </c>
    </row>
    <row r="36222" spans="2:4" x14ac:dyDescent="0.3">
      <c r="B36222" s="211" t="str">
        <f t="shared" si="1132"/>
        <v/>
      </c>
      <c r="D36222" s="213" t="str">
        <f t="shared" si="1133"/>
        <v/>
      </c>
    </row>
    <row r="36223" spans="2:4" x14ac:dyDescent="0.3">
      <c r="B36223" s="211" t="str">
        <f t="shared" si="1132"/>
        <v/>
      </c>
      <c r="D36223" s="213" t="str">
        <f t="shared" si="1133"/>
        <v/>
      </c>
    </row>
    <row r="36224" spans="2:4" x14ac:dyDescent="0.3">
      <c r="B36224" s="211" t="str">
        <f t="shared" si="1132"/>
        <v/>
      </c>
      <c r="D36224" s="213" t="str">
        <f t="shared" si="1133"/>
        <v/>
      </c>
    </row>
    <row r="36225" spans="2:4" x14ac:dyDescent="0.3">
      <c r="B36225" s="211" t="str">
        <f t="shared" si="1132"/>
        <v/>
      </c>
      <c r="D36225" s="213" t="str">
        <f t="shared" si="1133"/>
        <v/>
      </c>
    </row>
    <row r="36226" spans="2:4" x14ac:dyDescent="0.3">
      <c r="B36226" s="211" t="str">
        <f t="shared" si="1132"/>
        <v/>
      </c>
      <c r="D36226" s="213" t="str">
        <f t="shared" si="1133"/>
        <v/>
      </c>
    </row>
    <row r="36227" spans="2:4" x14ac:dyDescent="0.3">
      <c r="B36227" s="211" t="str">
        <f t="shared" si="1132"/>
        <v/>
      </c>
      <c r="D36227" s="213" t="str">
        <f t="shared" si="1133"/>
        <v/>
      </c>
    </row>
    <row r="36228" spans="2:4" x14ac:dyDescent="0.3">
      <c r="B36228" s="211" t="str">
        <f t="shared" si="1132"/>
        <v/>
      </c>
      <c r="D36228" s="213" t="str">
        <f t="shared" si="1133"/>
        <v/>
      </c>
    </row>
    <row r="36229" spans="2:4" x14ac:dyDescent="0.3">
      <c r="B36229" s="211" t="str">
        <f t="shared" si="1132"/>
        <v/>
      </c>
      <c r="D36229" s="213" t="str">
        <f t="shared" si="1133"/>
        <v/>
      </c>
    </row>
    <row r="36230" spans="2:4" x14ac:dyDescent="0.3">
      <c r="B36230" s="211" t="str">
        <f t="shared" ref="B36230:B36293" si="1134">IF(NOT(ISBLANK(A36230)),INT(($B$2-A36230)/365.25),"")</f>
        <v/>
      </c>
      <c r="D36230" s="213" t="str">
        <f t="shared" ref="D36230:D36293" si="1135">_xlfn.IFNA(VLOOKUP(B36230,AgeGroups,2,TRUE),"")</f>
        <v/>
      </c>
    </row>
    <row r="36231" spans="2:4" x14ac:dyDescent="0.3">
      <c r="B36231" s="211" t="str">
        <f t="shared" si="1134"/>
        <v/>
      </c>
      <c r="D36231" s="213" t="str">
        <f t="shared" si="1135"/>
        <v/>
      </c>
    </row>
    <row r="36232" spans="2:4" x14ac:dyDescent="0.3">
      <c r="B36232" s="211" t="str">
        <f t="shared" si="1134"/>
        <v/>
      </c>
      <c r="D36232" s="213" t="str">
        <f t="shared" si="1135"/>
        <v/>
      </c>
    </row>
    <row r="36233" spans="2:4" x14ac:dyDescent="0.3">
      <c r="B36233" s="211" t="str">
        <f t="shared" si="1134"/>
        <v/>
      </c>
      <c r="D36233" s="213" t="str">
        <f t="shared" si="1135"/>
        <v/>
      </c>
    </row>
    <row r="36234" spans="2:4" x14ac:dyDescent="0.3">
      <c r="B36234" s="211" t="str">
        <f t="shared" si="1134"/>
        <v/>
      </c>
      <c r="D36234" s="213" t="str">
        <f t="shared" si="1135"/>
        <v/>
      </c>
    </row>
    <row r="36235" spans="2:4" x14ac:dyDescent="0.3">
      <c r="B36235" s="211" t="str">
        <f t="shared" si="1134"/>
        <v/>
      </c>
      <c r="D36235" s="213" t="str">
        <f t="shared" si="1135"/>
        <v/>
      </c>
    </row>
    <row r="36236" spans="2:4" x14ac:dyDescent="0.3">
      <c r="B36236" s="211" t="str">
        <f t="shared" si="1134"/>
        <v/>
      </c>
      <c r="D36236" s="213" t="str">
        <f t="shared" si="1135"/>
        <v/>
      </c>
    </row>
    <row r="36237" spans="2:4" x14ac:dyDescent="0.3">
      <c r="B36237" s="211" t="str">
        <f t="shared" si="1134"/>
        <v/>
      </c>
      <c r="D36237" s="213" t="str">
        <f t="shared" si="1135"/>
        <v/>
      </c>
    </row>
    <row r="36238" spans="2:4" x14ac:dyDescent="0.3">
      <c r="B36238" s="211" t="str">
        <f t="shared" si="1134"/>
        <v/>
      </c>
      <c r="D36238" s="213" t="str">
        <f t="shared" si="1135"/>
        <v/>
      </c>
    </row>
    <row r="36239" spans="2:4" x14ac:dyDescent="0.3">
      <c r="B36239" s="211" t="str">
        <f t="shared" si="1134"/>
        <v/>
      </c>
      <c r="D36239" s="213" t="str">
        <f t="shared" si="1135"/>
        <v/>
      </c>
    </row>
    <row r="36240" spans="2:4" x14ac:dyDescent="0.3">
      <c r="B36240" s="211" t="str">
        <f t="shared" si="1134"/>
        <v/>
      </c>
      <c r="D36240" s="213" t="str">
        <f t="shared" si="1135"/>
        <v/>
      </c>
    </row>
    <row r="36241" spans="2:4" x14ac:dyDescent="0.3">
      <c r="B36241" s="211" t="str">
        <f t="shared" si="1134"/>
        <v/>
      </c>
      <c r="D36241" s="213" t="str">
        <f t="shared" si="1135"/>
        <v/>
      </c>
    </row>
    <row r="36242" spans="2:4" x14ac:dyDescent="0.3">
      <c r="B36242" s="211" t="str">
        <f t="shared" si="1134"/>
        <v/>
      </c>
      <c r="D36242" s="213" t="str">
        <f t="shared" si="1135"/>
        <v/>
      </c>
    </row>
    <row r="36243" spans="2:4" x14ac:dyDescent="0.3">
      <c r="B36243" s="211" t="str">
        <f t="shared" si="1134"/>
        <v/>
      </c>
      <c r="D36243" s="213" t="str">
        <f t="shared" si="1135"/>
        <v/>
      </c>
    </row>
    <row r="36244" spans="2:4" x14ac:dyDescent="0.3">
      <c r="B36244" s="211" t="str">
        <f t="shared" si="1134"/>
        <v/>
      </c>
      <c r="D36244" s="213" t="str">
        <f t="shared" si="1135"/>
        <v/>
      </c>
    </row>
    <row r="36245" spans="2:4" x14ac:dyDescent="0.3">
      <c r="B36245" s="211" t="str">
        <f t="shared" si="1134"/>
        <v/>
      </c>
      <c r="D36245" s="213" t="str">
        <f t="shared" si="1135"/>
        <v/>
      </c>
    </row>
    <row r="36246" spans="2:4" x14ac:dyDescent="0.3">
      <c r="B36246" s="211" t="str">
        <f t="shared" si="1134"/>
        <v/>
      </c>
      <c r="D36246" s="213" t="str">
        <f t="shared" si="1135"/>
        <v/>
      </c>
    </row>
    <row r="36247" spans="2:4" x14ac:dyDescent="0.3">
      <c r="B36247" s="211" t="str">
        <f t="shared" si="1134"/>
        <v/>
      </c>
      <c r="D36247" s="213" t="str">
        <f t="shared" si="1135"/>
        <v/>
      </c>
    </row>
    <row r="36248" spans="2:4" x14ac:dyDescent="0.3">
      <c r="B36248" s="211" t="str">
        <f t="shared" si="1134"/>
        <v/>
      </c>
      <c r="D36248" s="213" t="str">
        <f t="shared" si="1135"/>
        <v/>
      </c>
    </row>
    <row r="36249" spans="2:4" x14ac:dyDescent="0.3">
      <c r="B36249" s="211" t="str">
        <f t="shared" si="1134"/>
        <v/>
      </c>
      <c r="D36249" s="213" t="str">
        <f t="shared" si="1135"/>
        <v/>
      </c>
    </row>
    <row r="36250" spans="2:4" x14ac:dyDescent="0.3">
      <c r="B36250" s="211" t="str">
        <f t="shared" si="1134"/>
        <v/>
      </c>
      <c r="D36250" s="213" t="str">
        <f t="shared" si="1135"/>
        <v/>
      </c>
    </row>
    <row r="36251" spans="2:4" x14ac:dyDescent="0.3">
      <c r="B36251" s="211" t="str">
        <f t="shared" si="1134"/>
        <v/>
      </c>
      <c r="D36251" s="213" t="str">
        <f t="shared" si="1135"/>
        <v/>
      </c>
    </row>
    <row r="36252" spans="2:4" x14ac:dyDescent="0.3">
      <c r="B36252" s="211" t="str">
        <f t="shared" si="1134"/>
        <v/>
      </c>
      <c r="D36252" s="213" t="str">
        <f t="shared" si="1135"/>
        <v/>
      </c>
    </row>
    <row r="36253" spans="2:4" x14ac:dyDescent="0.3">
      <c r="B36253" s="211" t="str">
        <f t="shared" si="1134"/>
        <v/>
      </c>
      <c r="D36253" s="213" t="str">
        <f t="shared" si="1135"/>
        <v/>
      </c>
    </row>
    <row r="36254" spans="2:4" x14ac:dyDescent="0.3">
      <c r="B36254" s="211" t="str">
        <f t="shared" si="1134"/>
        <v/>
      </c>
      <c r="D36254" s="213" t="str">
        <f t="shared" si="1135"/>
        <v/>
      </c>
    </row>
    <row r="36255" spans="2:4" x14ac:dyDescent="0.3">
      <c r="B36255" s="211" t="str">
        <f t="shared" si="1134"/>
        <v/>
      </c>
      <c r="D36255" s="213" t="str">
        <f t="shared" si="1135"/>
        <v/>
      </c>
    </row>
    <row r="36256" spans="2:4" x14ac:dyDescent="0.3">
      <c r="B36256" s="211" t="str">
        <f t="shared" si="1134"/>
        <v/>
      </c>
      <c r="D36256" s="213" t="str">
        <f t="shared" si="1135"/>
        <v/>
      </c>
    </row>
    <row r="36257" spans="2:4" x14ac:dyDescent="0.3">
      <c r="B36257" s="211" t="str">
        <f t="shared" si="1134"/>
        <v/>
      </c>
      <c r="D36257" s="213" t="str">
        <f t="shared" si="1135"/>
        <v/>
      </c>
    </row>
    <row r="36258" spans="2:4" x14ac:dyDescent="0.3">
      <c r="B36258" s="211" t="str">
        <f t="shared" si="1134"/>
        <v/>
      </c>
      <c r="D36258" s="213" t="str">
        <f t="shared" si="1135"/>
        <v/>
      </c>
    </row>
    <row r="36259" spans="2:4" x14ac:dyDescent="0.3">
      <c r="B36259" s="211" t="str">
        <f t="shared" si="1134"/>
        <v/>
      </c>
      <c r="D36259" s="213" t="str">
        <f t="shared" si="1135"/>
        <v/>
      </c>
    </row>
    <row r="36260" spans="2:4" x14ac:dyDescent="0.3">
      <c r="B36260" s="211" t="str">
        <f t="shared" si="1134"/>
        <v/>
      </c>
      <c r="D36260" s="213" t="str">
        <f t="shared" si="1135"/>
        <v/>
      </c>
    </row>
    <row r="36261" spans="2:4" x14ac:dyDescent="0.3">
      <c r="B36261" s="211" t="str">
        <f t="shared" si="1134"/>
        <v/>
      </c>
      <c r="D36261" s="213" t="str">
        <f t="shared" si="1135"/>
        <v/>
      </c>
    </row>
    <row r="36262" spans="2:4" x14ac:dyDescent="0.3">
      <c r="B36262" s="211" t="str">
        <f t="shared" si="1134"/>
        <v/>
      </c>
      <c r="D36262" s="213" t="str">
        <f t="shared" si="1135"/>
        <v/>
      </c>
    </row>
    <row r="36263" spans="2:4" x14ac:dyDescent="0.3">
      <c r="B36263" s="211" t="str">
        <f t="shared" si="1134"/>
        <v/>
      </c>
      <c r="D36263" s="213" t="str">
        <f t="shared" si="1135"/>
        <v/>
      </c>
    </row>
    <row r="36264" spans="2:4" x14ac:dyDescent="0.3">
      <c r="B36264" s="211" t="str">
        <f t="shared" si="1134"/>
        <v/>
      </c>
      <c r="D36264" s="213" t="str">
        <f t="shared" si="1135"/>
        <v/>
      </c>
    </row>
    <row r="36265" spans="2:4" x14ac:dyDescent="0.3">
      <c r="B36265" s="211" t="str">
        <f t="shared" si="1134"/>
        <v/>
      </c>
      <c r="D36265" s="213" t="str">
        <f t="shared" si="1135"/>
        <v/>
      </c>
    </row>
    <row r="36266" spans="2:4" x14ac:dyDescent="0.3">
      <c r="B36266" s="211" t="str">
        <f t="shared" si="1134"/>
        <v/>
      </c>
      <c r="D36266" s="213" t="str">
        <f t="shared" si="1135"/>
        <v/>
      </c>
    </row>
    <row r="36267" spans="2:4" x14ac:dyDescent="0.3">
      <c r="B36267" s="211" t="str">
        <f t="shared" si="1134"/>
        <v/>
      </c>
      <c r="D36267" s="213" t="str">
        <f t="shared" si="1135"/>
        <v/>
      </c>
    </row>
    <row r="36268" spans="2:4" x14ac:dyDescent="0.3">
      <c r="B36268" s="211" t="str">
        <f t="shared" si="1134"/>
        <v/>
      </c>
      <c r="D36268" s="213" t="str">
        <f t="shared" si="1135"/>
        <v/>
      </c>
    </row>
    <row r="36269" spans="2:4" x14ac:dyDescent="0.3">
      <c r="B36269" s="211" t="str">
        <f t="shared" si="1134"/>
        <v/>
      </c>
      <c r="D36269" s="213" t="str">
        <f t="shared" si="1135"/>
        <v/>
      </c>
    </row>
    <row r="36270" spans="2:4" x14ac:dyDescent="0.3">
      <c r="B36270" s="211" t="str">
        <f t="shared" si="1134"/>
        <v/>
      </c>
      <c r="D36270" s="213" t="str">
        <f t="shared" si="1135"/>
        <v/>
      </c>
    </row>
    <row r="36271" spans="2:4" x14ac:dyDescent="0.3">
      <c r="B36271" s="211" t="str">
        <f t="shared" si="1134"/>
        <v/>
      </c>
      <c r="D36271" s="213" t="str">
        <f t="shared" si="1135"/>
        <v/>
      </c>
    </row>
    <row r="36272" spans="2:4" x14ac:dyDescent="0.3">
      <c r="B36272" s="211" t="str">
        <f t="shared" si="1134"/>
        <v/>
      </c>
      <c r="D36272" s="213" t="str">
        <f t="shared" si="1135"/>
        <v/>
      </c>
    </row>
    <row r="36273" spans="2:4" x14ac:dyDescent="0.3">
      <c r="B36273" s="211" t="str">
        <f t="shared" si="1134"/>
        <v/>
      </c>
      <c r="D36273" s="213" t="str">
        <f t="shared" si="1135"/>
        <v/>
      </c>
    </row>
    <row r="36274" spans="2:4" x14ac:dyDescent="0.3">
      <c r="B36274" s="211" t="str">
        <f t="shared" si="1134"/>
        <v/>
      </c>
      <c r="D36274" s="213" t="str">
        <f t="shared" si="1135"/>
        <v/>
      </c>
    </row>
    <row r="36275" spans="2:4" x14ac:dyDescent="0.3">
      <c r="B36275" s="211" t="str">
        <f t="shared" si="1134"/>
        <v/>
      </c>
      <c r="D36275" s="213" t="str">
        <f t="shared" si="1135"/>
        <v/>
      </c>
    </row>
    <row r="36276" spans="2:4" x14ac:dyDescent="0.3">
      <c r="B36276" s="211" t="str">
        <f t="shared" si="1134"/>
        <v/>
      </c>
      <c r="D36276" s="213" t="str">
        <f t="shared" si="1135"/>
        <v/>
      </c>
    </row>
    <row r="36277" spans="2:4" x14ac:dyDescent="0.3">
      <c r="B36277" s="211" t="str">
        <f t="shared" si="1134"/>
        <v/>
      </c>
      <c r="D36277" s="213" t="str">
        <f t="shared" si="1135"/>
        <v/>
      </c>
    </row>
    <row r="36278" spans="2:4" x14ac:dyDescent="0.3">
      <c r="B36278" s="211" t="str">
        <f t="shared" si="1134"/>
        <v/>
      </c>
      <c r="D36278" s="213" t="str">
        <f t="shared" si="1135"/>
        <v/>
      </c>
    </row>
    <row r="36279" spans="2:4" x14ac:dyDescent="0.3">
      <c r="B36279" s="211" t="str">
        <f t="shared" si="1134"/>
        <v/>
      </c>
      <c r="D36279" s="213" t="str">
        <f t="shared" si="1135"/>
        <v/>
      </c>
    </row>
    <row r="36280" spans="2:4" x14ac:dyDescent="0.3">
      <c r="B36280" s="211" t="str">
        <f t="shared" si="1134"/>
        <v/>
      </c>
      <c r="D36280" s="213" t="str">
        <f t="shared" si="1135"/>
        <v/>
      </c>
    </row>
    <row r="36281" spans="2:4" x14ac:dyDescent="0.3">
      <c r="B36281" s="211" t="str">
        <f t="shared" si="1134"/>
        <v/>
      </c>
      <c r="D36281" s="213" t="str">
        <f t="shared" si="1135"/>
        <v/>
      </c>
    </row>
    <row r="36282" spans="2:4" x14ac:dyDescent="0.3">
      <c r="B36282" s="211" t="str">
        <f t="shared" si="1134"/>
        <v/>
      </c>
      <c r="D36282" s="213" t="str">
        <f t="shared" si="1135"/>
        <v/>
      </c>
    </row>
    <row r="36283" spans="2:4" x14ac:dyDescent="0.3">
      <c r="B36283" s="211" t="str">
        <f t="shared" si="1134"/>
        <v/>
      </c>
      <c r="D36283" s="213" t="str">
        <f t="shared" si="1135"/>
        <v/>
      </c>
    </row>
    <row r="36284" spans="2:4" x14ac:dyDescent="0.3">
      <c r="B36284" s="211" t="str">
        <f t="shared" si="1134"/>
        <v/>
      </c>
      <c r="D36284" s="213" t="str">
        <f t="shared" si="1135"/>
        <v/>
      </c>
    </row>
    <row r="36285" spans="2:4" x14ac:dyDescent="0.3">
      <c r="B36285" s="211" t="str">
        <f t="shared" si="1134"/>
        <v/>
      </c>
      <c r="D36285" s="213" t="str">
        <f t="shared" si="1135"/>
        <v/>
      </c>
    </row>
    <row r="36286" spans="2:4" x14ac:dyDescent="0.3">
      <c r="B36286" s="211" t="str">
        <f t="shared" si="1134"/>
        <v/>
      </c>
      <c r="D36286" s="213" t="str">
        <f t="shared" si="1135"/>
        <v/>
      </c>
    </row>
    <row r="36287" spans="2:4" x14ac:dyDescent="0.3">
      <c r="B36287" s="211" t="str">
        <f t="shared" si="1134"/>
        <v/>
      </c>
      <c r="D36287" s="213" t="str">
        <f t="shared" si="1135"/>
        <v/>
      </c>
    </row>
    <row r="36288" spans="2:4" x14ac:dyDescent="0.3">
      <c r="B36288" s="211" t="str">
        <f t="shared" si="1134"/>
        <v/>
      </c>
      <c r="D36288" s="213" t="str">
        <f t="shared" si="1135"/>
        <v/>
      </c>
    </row>
    <row r="36289" spans="2:4" x14ac:dyDescent="0.3">
      <c r="B36289" s="211" t="str">
        <f t="shared" si="1134"/>
        <v/>
      </c>
      <c r="D36289" s="213" t="str">
        <f t="shared" si="1135"/>
        <v/>
      </c>
    </row>
    <row r="36290" spans="2:4" x14ac:dyDescent="0.3">
      <c r="B36290" s="211" t="str">
        <f t="shared" si="1134"/>
        <v/>
      </c>
      <c r="D36290" s="213" t="str">
        <f t="shared" si="1135"/>
        <v/>
      </c>
    </row>
    <row r="36291" spans="2:4" x14ac:dyDescent="0.3">
      <c r="B36291" s="211" t="str">
        <f t="shared" si="1134"/>
        <v/>
      </c>
      <c r="D36291" s="213" t="str">
        <f t="shared" si="1135"/>
        <v/>
      </c>
    </row>
    <row r="36292" spans="2:4" x14ac:dyDescent="0.3">
      <c r="B36292" s="211" t="str">
        <f t="shared" si="1134"/>
        <v/>
      </c>
      <c r="D36292" s="213" t="str">
        <f t="shared" si="1135"/>
        <v/>
      </c>
    </row>
    <row r="36293" spans="2:4" x14ac:dyDescent="0.3">
      <c r="B36293" s="211" t="str">
        <f t="shared" si="1134"/>
        <v/>
      </c>
      <c r="D36293" s="213" t="str">
        <f t="shared" si="1135"/>
        <v/>
      </c>
    </row>
    <row r="36294" spans="2:4" x14ac:dyDescent="0.3">
      <c r="B36294" s="211" t="str">
        <f t="shared" ref="B36294:B36357" si="1136">IF(NOT(ISBLANK(A36294)),INT(($B$2-A36294)/365.25),"")</f>
        <v/>
      </c>
      <c r="D36294" s="213" t="str">
        <f t="shared" ref="D36294:D36357" si="1137">_xlfn.IFNA(VLOOKUP(B36294,AgeGroups,2,TRUE),"")</f>
        <v/>
      </c>
    </row>
    <row r="36295" spans="2:4" x14ac:dyDescent="0.3">
      <c r="B36295" s="211" t="str">
        <f t="shared" si="1136"/>
        <v/>
      </c>
      <c r="D36295" s="213" t="str">
        <f t="shared" si="1137"/>
        <v/>
      </c>
    </row>
    <row r="36296" spans="2:4" x14ac:dyDescent="0.3">
      <c r="B36296" s="211" t="str">
        <f t="shared" si="1136"/>
        <v/>
      </c>
      <c r="D36296" s="213" t="str">
        <f t="shared" si="1137"/>
        <v/>
      </c>
    </row>
    <row r="36297" spans="2:4" x14ac:dyDescent="0.3">
      <c r="B36297" s="211" t="str">
        <f t="shared" si="1136"/>
        <v/>
      </c>
      <c r="D36297" s="213" t="str">
        <f t="shared" si="1137"/>
        <v/>
      </c>
    </row>
    <row r="36298" spans="2:4" x14ac:dyDescent="0.3">
      <c r="B36298" s="211" t="str">
        <f t="shared" si="1136"/>
        <v/>
      </c>
      <c r="D36298" s="213" t="str">
        <f t="shared" si="1137"/>
        <v/>
      </c>
    </row>
    <row r="36299" spans="2:4" x14ac:dyDescent="0.3">
      <c r="B36299" s="211" t="str">
        <f t="shared" si="1136"/>
        <v/>
      </c>
      <c r="D36299" s="213" t="str">
        <f t="shared" si="1137"/>
        <v/>
      </c>
    </row>
    <row r="36300" spans="2:4" x14ac:dyDescent="0.3">
      <c r="B36300" s="211" t="str">
        <f t="shared" si="1136"/>
        <v/>
      </c>
      <c r="D36300" s="213" t="str">
        <f t="shared" si="1137"/>
        <v/>
      </c>
    </row>
    <row r="36301" spans="2:4" x14ac:dyDescent="0.3">
      <c r="B36301" s="211" t="str">
        <f t="shared" si="1136"/>
        <v/>
      </c>
      <c r="D36301" s="213" t="str">
        <f t="shared" si="1137"/>
        <v/>
      </c>
    </row>
    <row r="36302" spans="2:4" x14ac:dyDescent="0.3">
      <c r="B36302" s="211" t="str">
        <f t="shared" si="1136"/>
        <v/>
      </c>
      <c r="D36302" s="213" t="str">
        <f t="shared" si="1137"/>
        <v/>
      </c>
    </row>
    <row r="36303" spans="2:4" x14ac:dyDescent="0.3">
      <c r="B36303" s="211" t="str">
        <f t="shared" si="1136"/>
        <v/>
      </c>
      <c r="D36303" s="213" t="str">
        <f t="shared" si="1137"/>
        <v/>
      </c>
    </row>
    <row r="36304" spans="2:4" x14ac:dyDescent="0.3">
      <c r="B36304" s="211" t="str">
        <f t="shared" si="1136"/>
        <v/>
      </c>
      <c r="D36304" s="213" t="str">
        <f t="shared" si="1137"/>
        <v/>
      </c>
    </row>
    <row r="36305" spans="2:4" x14ac:dyDescent="0.3">
      <c r="B36305" s="211" t="str">
        <f t="shared" si="1136"/>
        <v/>
      </c>
      <c r="D36305" s="213" t="str">
        <f t="shared" si="1137"/>
        <v/>
      </c>
    </row>
    <row r="36306" spans="2:4" x14ac:dyDescent="0.3">
      <c r="B36306" s="211" t="str">
        <f t="shared" si="1136"/>
        <v/>
      </c>
      <c r="D36306" s="213" t="str">
        <f t="shared" si="1137"/>
        <v/>
      </c>
    </row>
    <row r="36307" spans="2:4" x14ac:dyDescent="0.3">
      <c r="B36307" s="211" t="str">
        <f t="shared" si="1136"/>
        <v/>
      </c>
      <c r="D36307" s="213" t="str">
        <f t="shared" si="1137"/>
        <v/>
      </c>
    </row>
    <row r="36308" spans="2:4" x14ac:dyDescent="0.3">
      <c r="B36308" s="211" t="str">
        <f t="shared" si="1136"/>
        <v/>
      </c>
      <c r="D36308" s="213" t="str">
        <f t="shared" si="1137"/>
        <v/>
      </c>
    </row>
    <row r="36309" spans="2:4" x14ac:dyDescent="0.3">
      <c r="B36309" s="211" t="str">
        <f t="shared" si="1136"/>
        <v/>
      </c>
      <c r="D36309" s="213" t="str">
        <f t="shared" si="1137"/>
        <v/>
      </c>
    </row>
    <row r="36310" spans="2:4" x14ac:dyDescent="0.3">
      <c r="B36310" s="211" t="str">
        <f t="shared" si="1136"/>
        <v/>
      </c>
      <c r="D36310" s="213" t="str">
        <f t="shared" si="1137"/>
        <v/>
      </c>
    </row>
    <row r="36311" spans="2:4" x14ac:dyDescent="0.3">
      <c r="B36311" s="211" t="str">
        <f t="shared" si="1136"/>
        <v/>
      </c>
      <c r="D36311" s="213" t="str">
        <f t="shared" si="1137"/>
        <v/>
      </c>
    </row>
    <row r="36312" spans="2:4" x14ac:dyDescent="0.3">
      <c r="B36312" s="211" t="str">
        <f t="shared" si="1136"/>
        <v/>
      </c>
      <c r="D36312" s="213" t="str">
        <f t="shared" si="1137"/>
        <v/>
      </c>
    </row>
    <row r="36313" spans="2:4" x14ac:dyDescent="0.3">
      <c r="B36313" s="211" t="str">
        <f t="shared" si="1136"/>
        <v/>
      </c>
      <c r="D36313" s="213" t="str">
        <f t="shared" si="1137"/>
        <v/>
      </c>
    </row>
    <row r="36314" spans="2:4" x14ac:dyDescent="0.3">
      <c r="B36314" s="211" t="str">
        <f t="shared" si="1136"/>
        <v/>
      </c>
      <c r="D36314" s="213" t="str">
        <f t="shared" si="1137"/>
        <v/>
      </c>
    </row>
    <row r="36315" spans="2:4" x14ac:dyDescent="0.3">
      <c r="B36315" s="211" t="str">
        <f t="shared" si="1136"/>
        <v/>
      </c>
      <c r="D36315" s="213" t="str">
        <f t="shared" si="1137"/>
        <v/>
      </c>
    </row>
    <row r="36316" spans="2:4" x14ac:dyDescent="0.3">
      <c r="B36316" s="211" t="str">
        <f t="shared" si="1136"/>
        <v/>
      </c>
      <c r="D36316" s="213" t="str">
        <f t="shared" si="1137"/>
        <v/>
      </c>
    </row>
    <row r="36317" spans="2:4" x14ac:dyDescent="0.3">
      <c r="B36317" s="211" t="str">
        <f t="shared" si="1136"/>
        <v/>
      </c>
      <c r="D36317" s="213" t="str">
        <f t="shared" si="1137"/>
        <v/>
      </c>
    </row>
    <row r="36318" spans="2:4" x14ac:dyDescent="0.3">
      <c r="B36318" s="211" t="str">
        <f t="shared" si="1136"/>
        <v/>
      </c>
      <c r="D36318" s="213" t="str">
        <f t="shared" si="1137"/>
        <v/>
      </c>
    </row>
    <row r="36319" spans="2:4" x14ac:dyDescent="0.3">
      <c r="B36319" s="211" t="str">
        <f t="shared" si="1136"/>
        <v/>
      </c>
      <c r="D36319" s="213" t="str">
        <f t="shared" si="1137"/>
        <v/>
      </c>
    </row>
    <row r="36320" spans="2:4" x14ac:dyDescent="0.3">
      <c r="B36320" s="211" t="str">
        <f t="shared" si="1136"/>
        <v/>
      </c>
      <c r="D36320" s="213" t="str">
        <f t="shared" si="1137"/>
        <v/>
      </c>
    </row>
    <row r="36321" spans="2:4" x14ac:dyDescent="0.3">
      <c r="B36321" s="211" t="str">
        <f t="shared" si="1136"/>
        <v/>
      </c>
      <c r="D36321" s="213" t="str">
        <f t="shared" si="1137"/>
        <v/>
      </c>
    </row>
    <row r="36322" spans="2:4" x14ac:dyDescent="0.3">
      <c r="B36322" s="211" t="str">
        <f t="shared" si="1136"/>
        <v/>
      </c>
      <c r="D36322" s="213" t="str">
        <f t="shared" si="1137"/>
        <v/>
      </c>
    </row>
    <row r="36323" spans="2:4" x14ac:dyDescent="0.3">
      <c r="B36323" s="211" t="str">
        <f t="shared" si="1136"/>
        <v/>
      </c>
      <c r="D36323" s="213" t="str">
        <f t="shared" si="1137"/>
        <v/>
      </c>
    </row>
    <row r="36324" spans="2:4" x14ac:dyDescent="0.3">
      <c r="B36324" s="211" t="str">
        <f t="shared" si="1136"/>
        <v/>
      </c>
      <c r="D36324" s="213" t="str">
        <f t="shared" si="1137"/>
        <v/>
      </c>
    </row>
    <row r="36325" spans="2:4" x14ac:dyDescent="0.3">
      <c r="B36325" s="211" t="str">
        <f t="shared" si="1136"/>
        <v/>
      </c>
      <c r="D36325" s="213" t="str">
        <f t="shared" si="1137"/>
        <v/>
      </c>
    </row>
    <row r="36326" spans="2:4" x14ac:dyDescent="0.3">
      <c r="B36326" s="211" t="str">
        <f t="shared" si="1136"/>
        <v/>
      </c>
      <c r="D36326" s="213" t="str">
        <f t="shared" si="1137"/>
        <v/>
      </c>
    </row>
    <row r="36327" spans="2:4" x14ac:dyDescent="0.3">
      <c r="B36327" s="211" t="str">
        <f t="shared" si="1136"/>
        <v/>
      </c>
      <c r="D36327" s="213" t="str">
        <f t="shared" si="1137"/>
        <v/>
      </c>
    </row>
    <row r="36328" spans="2:4" x14ac:dyDescent="0.3">
      <c r="B36328" s="211" t="str">
        <f t="shared" si="1136"/>
        <v/>
      </c>
      <c r="D36328" s="213" t="str">
        <f t="shared" si="1137"/>
        <v/>
      </c>
    </row>
    <row r="36329" spans="2:4" x14ac:dyDescent="0.3">
      <c r="B36329" s="211" t="str">
        <f t="shared" si="1136"/>
        <v/>
      </c>
      <c r="D36329" s="213" t="str">
        <f t="shared" si="1137"/>
        <v/>
      </c>
    </row>
    <row r="36330" spans="2:4" x14ac:dyDescent="0.3">
      <c r="B36330" s="211" t="str">
        <f t="shared" si="1136"/>
        <v/>
      </c>
      <c r="D36330" s="213" t="str">
        <f t="shared" si="1137"/>
        <v/>
      </c>
    </row>
    <row r="36331" spans="2:4" x14ac:dyDescent="0.3">
      <c r="B36331" s="211" t="str">
        <f t="shared" si="1136"/>
        <v/>
      </c>
      <c r="D36331" s="213" t="str">
        <f t="shared" si="1137"/>
        <v/>
      </c>
    </row>
    <row r="36332" spans="2:4" x14ac:dyDescent="0.3">
      <c r="B36332" s="211" t="str">
        <f t="shared" si="1136"/>
        <v/>
      </c>
      <c r="D36332" s="213" t="str">
        <f t="shared" si="1137"/>
        <v/>
      </c>
    </row>
    <row r="36333" spans="2:4" x14ac:dyDescent="0.3">
      <c r="B36333" s="211" t="str">
        <f t="shared" si="1136"/>
        <v/>
      </c>
      <c r="D36333" s="213" t="str">
        <f t="shared" si="1137"/>
        <v/>
      </c>
    </row>
    <row r="36334" spans="2:4" x14ac:dyDescent="0.3">
      <c r="B36334" s="211" t="str">
        <f t="shared" si="1136"/>
        <v/>
      </c>
      <c r="D36334" s="213" t="str">
        <f t="shared" si="1137"/>
        <v/>
      </c>
    </row>
    <row r="36335" spans="2:4" x14ac:dyDescent="0.3">
      <c r="B36335" s="211" t="str">
        <f t="shared" si="1136"/>
        <v/>
      </c>
      <c r="D36335" s="213" t="str">
        <f t="shared" si="1137"/>
        <v/>
      </c>
    </row>
    <row r="36336" spans="2:4" x14ac:dyDescent="0.3">
      <c r="B36336" s="211" t="str">
        <f t="shared" si="1136"/>
        <v/>
      </c>
      <c r="D36336" s="213" t="str">
        <f t="shared" si="1137"/>
        <v/>
      </c>
    </row>
    <row r="36337" spans="2:4" x14ac:dyDescent="0.3">
      <c r="B36337" s="211" t="str">
        <f t="shared" si="1136"/>
        <v/>
      </c>
      <c r="D36337" s="213" t="str">
        <f t="shared" si="1137"/>
        <v/>
      </c>
    </row>
    <row r="36338" spans="2:4" x14ac:dyDescent="0.3">
      <c r="B36338" s="211" t="str">
        <f t="shared" si="1136"/>
        <v/>
      </c>
      <c r="D36338" s="213" t="str">
        <f t="shared" si="1137"/>
        <v/>
      </c>
    </row>
    <row r="36339" spans="2:4" x14ac:dyDescent="0.3">
      <c r="B36339" s="211" t="str">
        <f t="shared" si="1136"/>
        <v/>
      </c>
      <c r="D36339" s="213" t="str">
        <f t="shared" si="1137"/>
        <v/>
      </c>
    </row>
    <row r="36340" spans="2:4" x14ac:dyDescent="0.3">
      <c r="B36340" s="211" t="str">
        <f t="shared" si="1136"/>
        <v/>
      </c>
      <c r="D36340" s="213" t="str">
        <f t="shared" si="1137"/>
        <v/>
      </c>
    </row>
    <row r="36341" spans="2:4" x14ac:dyDescent="0.3">
      <c r="B36341" s="211" t="str">
        <f t="shared" si="1136"/>
        <v/>
      </c>
      <c r="D36341" s="213" t="str">
        <f t="shared" si="1137"/>
        <v/>
      </c>
    </row>
    <row r="36342" spans="2:4" x14ac:dyDescent="0.3">
      <c r="B36342" s="211" t="str">
        <f t="shared" si="1136"/>
        <v/>
      </c>
      <c r="D36342" s="213" t="str">
        <f t="shared" si="1137"/>
        <v/>
      </c>
    </row>
    <row r="36343" spans="2:4" x14ac:dyDescent="0.3">
      <c r="B36343" s="211" t="str">
        <f t="shared" si="1136"/>
        <v/>
      </c>
      <c r="D36343" s="213" t="str">
        <f t="shared" si="1137"/>
        <v/>
      </c>
    </row>
    <row r="36344" spans="2:4" x14ac:dyDescent="0.3">
      <c r="B36344" s="211" t="str">
        <f t="shared" si="1136"/>
        <v/>
      </c>
      <c r="D36344" s="213" t="str">
        <f t="shared" si="1137"/>
        <v/>
      </c>
    </row>
    <row r="36345" spans="2:4" x14ac:dyDescent="0.3">
      <c r="B36345" s="211" t="str">
        <f t="shared" si="1136"/>
        <v/>
      </c>
      <c r="D36345" s="213" t="str">
        <f t="shared" si="1137"/>
        <v/>
      </c>
    </row>
    <row r="36346" spans="2:4" x14ac:dyDescent="0.3">
      <c r="B36346" s="211" t="str">
        <f t="shared" si="1136"/>
        <v/>
      </c>
      <c r="D36346" s="213" t="str">
        <f t="shared" si="1137"/>
        <v/>
      </c>
    </row>
    <row r="36347" spans="2:4" x14ac:dyDescent="0.3">
      <c r="B36347" s="211" t="str">
        <f t="shared" si="1136"/>
        <v/>
      </c>
      <c r="D36347" s="213" t="str">
        <f t="shared" si="1137"/>
        <v/>
      </c>
    </row>
    <row r="36348" spans="2:4" x14ac:dyDescent="0.3">
      <c r="B36348" s="211" t="str">
        <f t="shared" si="1136"/>
        <v/>
      </c>
      <c r="D36348" s="213" t="str">
        <f t="shared" si="1137"/>
        <v/>
      </c>
    </row>
    <row r="36349" spans="2:4" x14ac:dyDescent="0.3">
      <c r="B36349" s="211" t="str">
        <f t="shared" si="1136"/>
        <v/>
      </c>
      <c r="D36349" s="213" t="str">
        <f t="shared" si="1137"/>
        <v/>
      </c>
    </row>
    <row r="36350" spans="2:4" x14ac:dyDescent="0.3">
      <c r="B36350" s="211" t="str">
        <f t="shared" si="1136"/>
        <v/>
      </c>
      <c r="D36350" s="213" t="str">
        <f t="shared" si="1137"/>
        <v/>
      </c>
    </row>
    <row r="36351" spans="2:4" x14ac:dyDescent="0.3">
      <c r="B36351" s="211" t="str">
        <f t="shared" si="1136"/>
        <v/>
      </c>
      <c r="D36351" s="213" t="str">
        <f t="shared" si="1137"/>
        <v/>
      </c>
    </row>
    <row r="36352" spans="2:4" x14ac:dyDescent="0.3">
      <c r="B36352" s="211" t="str">
        <f t="shared" si="1136"/>
        <v/>
      </c>
      <c r="D36352" s="213" t="str">
        <f t="shared" si="1137"/>
        <v/>
      </c>
    </row>
    <row r="36353" spans="2:4" x14ac:dyDescent="0.3">
      <c r="B36353" s="211" t="str">
        <f t="shared" si="1136"/>
        <v/>
      </c>
      <c r="D36353" s="213" t="str">
        <f t="shared" si="1137"/>
        <v/>
      </c>
    </row>
    <row r="36354" spans="2:4" x14ac:dyDescent="0.3">
      <c r="B36354" s="211" t="str">
        <f t="shared" si="1136"/>
        <v/>
      </c>
      <c r="D36354" s="213" t="str">
        <f t="shared" si="1137"/>
        <v/>
      </c>
    </row>
    <row r="36355" spans="2:4" x14ac:dyDescent="0.3">
      <c r="B36355" s="211" t="str">
        <f t="shared" si="1136"/>
        <v/>
      </c>
      <c r="D36355" s="213" t="str">
        <f t="shared" si="1137"/>
        <v/>
      </c>
    </row>
    <row r="36356" spans="2:4" x14ac:dyDescent="0.3">
      <c r="B36356" s="211" t="str">
        <f t="shared" si="1136"/>
        <v/>
      </c>
      <c r="D36356" s="213" t="str">
        <f t="shared" si="1137"/>
        <v/>
      </c>
    </row>
    <row r="36357" spans="2:4" x14ac:dyDescent="0.3">
      <c r="B36357" s="211" t="str">
        <f t="shared" si="1136"/>
        <v/>
      </c>
      <c r="D36357" s="213" t="str">
        <f t="shared" si="1137"/>
        <v/>
      </c>
    </row>
    <row r="36358" spans="2:4" x14ac:dyDescent="0.3">
      <c r="B36358" s="211" t="str">
        <f t="shared" ref="B36358:B36421" si="1138">IF(NOT(ISBLANK(A36358)),INT(($B$2-A36358)/365.25),"")</f>
        <v/>
      </c>
      <c r="D36358" s="213" t="str">
        <f t="shared" ref="D36358:D36421" si="1139">_xlfn.IFNA(VLOOKUP(B36358,AgeGroups,2,TRUE),"")</f>
        <v/>
      </c>
    </row>
    <row r="36359" spans="2:4" x14ac:dyDescent="0.3">
      <c r="B36359" s="211" t="str">
        <f t="shared" si="1138"/>
        <v/>
      </c>
      <c r="D36359" s="213" t="str">
        <f t="shared" si="1139"/>
        <v/>
      </c>
    </row>
    <row r="36360" spans="2:4" x14ac:dyDescent="0.3">
      <c r="B36360" s="211" t="str">
        <f t="shared" si="1138"/>
        <v/>
      </c>
      <c r="D36360" s="213" t="str">
        <f t="shared" si="1139"/>
        <v/>
      </c>
    </row>
    <row r="36361" spans="2:4" x14ac:dyDescent="0.3">
      <c r="B36361" s="211" t="str">
        <f t="shared" si="1138"/>
        <v/>
      </c>
      <c r="D36361" s="213" t="str">
        <f t="shared" si="1139"/>
        <v/>
      </c>
    </row>
    <row r="36362" spans="2:4" x14ac:dyDescent="0.3">
      <c r="B36362" s="211" t="str">
        <f t="shared" si="1138"/>
        <v/>
      </c>
      <c r="D36362" s="213" t="str">
        <f t="shared" si="1139"/>
        <v/>
      </c>
    </row>
    <row r="36363" spans="2:4" x14ac:dyDescent="0.3">
      <c r="B36363" s="211" t="str">
        <f t="shared" si="1138"/>
        <v/>
      </c>
      <c r="D36363" s="213" t="str">
        <f t="shared" si="1139"/>
        <v/>
      </c>
    </row>
    <row r="36364" spans="2:4" x14ac:dyDescent="0.3">
      <c r="B36364" s="211" t="str">
        <f t="shared" si="1138"/>
        <v/>
      </c>
      <c r="D36364" s="213" t="str">
        <f t="shared" si="1139"/>
        <v/>
      </c>
    </row>
    <row r="36365" spans="2:4" x14ac:dyDescent="0.3">
      <c r="B36365" s="211" t="str">
        <f t="shared" si="1138"/>
        <v/>
      </c>
      <c r="D36365" s="213" t="str">
        <f t="shared" si="1139"/>
        <v/>
      </c>
    </row>
    <row r="36366" spans="2:4" x14ac:dyDescent="0.3">
      <c r="B36366" s="211" t="str">
        <f t="shared" si="1138"/>
        <v/>
      </c>
      <c r="D36366" s="213" t="str">
        <f t="shared" si="1139"/>
        <v/>
      </c>
    </row>
    <row r="36367" spans="2:4" x14ac:dyDescent="0.3">
      <c r="B36367" s="211" t="str">
        <f t="shared" si="1138"/>
        <v/>
      </c>
      <c r="D36367" s="213" t="str">
        <f t="shared" si="1139"/>
        <v/>
      </c>
    </row>
    <row r="36368" spans="2:4" x14ac:dyDescent="0.3">
      <c r="B36368" s="211" t="str">
        <f t="shared" si="1138"/>
        <v/>
      </c>
      <c r="D36368" s="213" t="str">
        <f t="shared" si="1139"/>
        <v/>
      </c>
    </row>
    <row r="36369" spans="2:4" x14ac:dyDescent="0.3">
      <c r="B36369" s="211" t="str">
        <f t="shared" si="1138"/>
        <v/>
      </c>
      <c r="D36369" s="213" t="str">
        <f t="shared" si="1139"/>
        <v/>
      </c>
    </row>
    <row r="36370" spans="2:4" x14ac:dyDescent="0.3">
      <c r="B36370" s="211" t="str">
        <f t="shared" si="1138"/>
        <v/>
      </c>
      <c r="D36370" s="213" t="str">
        <f t="shared" si="1139"/>
        <v/>
      </c>
    </row>
    <row r="36371" spans="2:4" x14ac:dyDescent="0.3">
      <c r="B36371" s="211" t="str">
        <f t="shared" si="1138"/>
        <v/>
      </c>
      <c r="D36371" s="213" t="str">
        <f t="shared" si="1139"/>
        <v/>
      </c>
    </row>
    <row r="36372" spans="2:4" x14ac:dyDescent="0.3">
      <c r="B36372" s="211" t="str">
        <f t="shared" si="1138"/>
        <v/>
      </c>
      <c r="D36372" s="213" t="str">
        <f t="shared" si="1139"/>
        <v/>
      </c>
    </row>
    <row r="36373" spans="2:4" x14ac:dyDescent="0.3">
      <c r="B36373" s="211" t="str">
        <f t="shared" si="1138"/>
        <v/>
      </c>
      <c r="D36373" s="213" t="str">
        <f t="shared" si="1139"/>
        <v/>
      </c>
    </row>
    <row r="36374" spans="2:4" x14ac:dyDescent="0.3">
      <c r="B36374" s="211" t="str">
        <f t="shared" si="1138"/>
        <v/>
      </c>
      <c r="D36374" s="213" t="str">
        <f t="shared" si="1139"/>
        <v/>
      </c>
    </row>
    <row r="36375" spans="2:4" x14ac:dyDescent="0.3">
      <c r="B36375" s="211" t="str">
        <f t="shared" si="1138"/>
        <v/>
      </c>
      <c r="D36375" s="213" t="str">
        <f t="shared" si="1139"/>
        <v/>
      </c>
    </row>
    <row r="36376" spans="2:4" x14ac:dyDescent="0.3">
      <c r="B36376" s="211" t="str">
        <f t="shared" si="1138"/>
        <v/>
      </c>
      <c r="D36376" s="213" t="str">
        <f t="shared" si="1139"/>
        <v/>
      </c>
    </row>
    <row r="36377" spans="2:4" x14ac:dyDescent="0.3">
      <c r="B36377" s="211" t="str">
        <f t="shared" si="1138"/>
        <v/>
      </c>
      <c r="D36377" s="213" t="str">
        <f t="shared" si="1139"/>
        <v/>
      </c>
    </row>
    <row r="36378" spans="2:4" x14ac:dyDescent="0.3">
      <c r="B36378" s="211" t="str">
        <f t="shared" si="1138"/>
        <v/>
      </c>
      <c r="D36378" s="213" t="str">
        <f t="shared" si="1139"/>
        <v/>
      </c>
    </row>
    <row r="36379" spans="2:4" x14ac:dyDescent="0.3">
      <c r="B36379" s="211" t="str">
        <f t="shared" si="1138"/>
        <v/>
      </c>
      <c r="D36379" s="213" t="str">
        <f t="shared" si="1139"/>
        <v/>
      </c>
    </row>
    <row r="36380" spans="2:4" x14ac:dyDescent="0.3">
      <c r="B36380" s="211" t="str">
        <f t="shared" si="1138"/>
        <v/>
      </c>
      <c r="D36380" s="213" t="str">
        <f t="shared" si="1139"/>
        <v/>
      </c>
    </row>
    <row r="36381" spans="2:4" x14ac:dyDescent="0.3">
      <c r="B36381" s="211" t="str">
        <f t="shared" si="1138"/>
        <v/>
      </c>
      <c r="D36381" s="213" t="str">
        <f t="shared" si="1139"/>
        <v/>
      </c>
    </row>
    <row r="36382" spans="2:4" x14ac:dyDescent="0.3">
      <c r="B36382" s="211" t="str">
        <f t="shared" si="1138"/>
        <v/>
      </c>
      <c r="D36382" s="213" t="str">
        <f t="shared" si="1139"/>
        <v/>
      </c>
    </row>
    <row r="36383" spans="2:4" x14ac:dyDescent="0.3">
      <c r="B36383" s="211" t="str">
        <f t="shared" si="1138"/>
        <v/>
      </c>
      <c r="D36383" s="213" t="str">
        <f t="shared" si="1139"/>
        <v/>
      </c>
    </row>
    <row r="36384" spans="2:4" x14ac:dyDescent="0.3">
      <c r="B36384" s="211" t="str">
        <f t="shared" si="1138"/>
        <v/>
      </c>
      <c r="D36384" s="213" t="str">
        <f t="shared" si="1139"/>
        <v/>
      </c>
    </row>
    <row r="36385" spans="2:4" x14ac:dyDescent="0.3">
      <c r="B36385" s="211" t="str">
        <f t="shared" si="1138"/>
        <v/>
      </c>
      <c r="D36385" s="213" t="str">
        <f t="shared" si="1139"/>
        <v/>
      </c>
    </row>
    <row r="36386" spans="2:4" x14ac:dyDescent="0.3">
      <c r="B36386" s="211" t="str">
        <f t="shared" si="1138"/>
        <v/>
      </c>
      <c r="D36386" s="213" t="str">
        <f t="shared" si="1139"/>
        <v/>
      </c>
    </row>
    <row r="36387" spans="2:4" x14ac:dyDescent="0.3">
      <c r="B36387" s="211" t="str">
        <f t="shared" si="1138"/>
        <v/>
      </c>
      <c r="D36387" s="213" t="str">
        <f t="shared" si="1139"/>
        <v/>
      </c>
    </row>
    <row r="36388" spans="2:4" x14ac:dyDescent="0.3">
      <c r="B36388" s="211" t="str">
        <f t="shared" si="1138"/>
        <v/>
      </c>
      <c r="D36388" s="213" t="str">
        <f t="shared" si="1139"/>
        <v/>
      </c>
    </row>
    <row r="36389" spans="2:4" x14ac:dyDescent="0.3">
      <c r="B36389" s="211" t="str">
        <f t="shared" si="1138"/>
        <v/>
      </c>
      <c r="D36389" s="213" t="str">
        <f t="shared" si="1139"/>
        <v/>
      </c>
    </row>
    <row r="36390" spans="2:4" x14ac:dyDescent="0.3">
      <c r="B36390" s="211" t="str">
        <f t="shared" si="1138"/>
        <v/>
      </c>
      <c r="D36390" s="213" t="str">
        <f t="shared" si="1139"/>
        <v/>
      </c>
    </row>
    <row r="36391" spans="2:4" x14ac:dyDescent="0.3">
      <c r="B36391" s="211" t="str">
        <f t="shared" si="1138"/>
        <v/>
      </c>
      <c r="D36391" s="213" t="str">
        <f t="shared" si="1139"/>
        <v/>
      </c>
    </row>
    <row r="36392" spans="2:4" x14ac:dyDescent="0.3">
      <c r="B36392" s="211" t="str">
        <f t="shared" si="1138"/>
        <v/>
      </c>
      <c r="D36392" s="213" t="str">
        <f t="shared" si="1139"/>
        <v/>
      </c>
    </row>
    <row r="36393" spans="2:4" x14ac:dyDescent="0.3">
      <c r="B36393" s="211" t="str">
        <f t="shared" si="1138"/>
        <v/>
      </c>
      <c r="D36393" s="213" t="str">
        <f t="shared" si="1139"/>
        <v/>
      </c>
    </row>
    <row r="36394" spans="2:4" x14ac:dyDescent="0.3">
      <c r="B36394" s="211" t="str">
        <f t="shared" si="1138"/>
        <v/>
      </c>
      <c r="D36394" s="213" t="str">
        <f t="shared" si="1139"/>
        <v/>
      </c>
    </row>
    <row r="36395" spans="2:4" x14ac:dyDescent="0.3">
      <c r="B36395" s="211" t="str">
        <f t="shared" si="1138"/>
        <v/>
      </c>
      <c r="D36395" s="213" t="str">
        <f t="shared" si="1139"/>
        <v/>
      </c>
    </row>
    <row r="36396" spans="2:4" x14ac:dyDescent="0.3">
      <c r="B36396" s="211" t="str">
        <f t="shared" si="1138"/>
        <v/>
      </c>
      <c r="D36396" s="213" t="str">
        <f t="shared" si="1139"/>
        <v/>
      </c>
    </row>
    <row r="36397" spans="2:4" x14ac:dyDescent="0.3">
      <c r="B36397" s="211" t="str">
        <f t="shared" si="1138"/>
        <v/>
      </c>
      <c r="D36397" s="213" t="str">
        <f t="shared" si="1139"/>
        <v/>
      </c>
    </row>
    <row r="36398" spans="2:4" x14ac:dyDescent="0.3">
      <c r="B36398" s="211" t="str">
        <f t="shared" si="1138"/>
        <v/>
      </c>
      <c r="D36398" s="213" t="str">
        <f t="shared" si="1139"/>
        <v/>
      </c>
    </row>
    <row r="36399" spans="2:4" x14ac:dyDescent="0.3">
      <c r="B36399" s="211" t="str">
        <f t="shared" si="1138"/>
        <v/>
      </c>
      <c r="D36399" s="213" t="str">
        <f t="shared" si="1139"/>
        <v/>
      </c>
    </row>
    <row r="36400" spans="2:4" x14ac:dyDescent="0.3">
      <c r="B36400" s="211" t="str">
        <f t="shared" si="1138"/>
        <v/>
      </c>
      <c r="D36400" s="213" t="str">
        <f t="shared" si="1139"/>
        <v/>
      </c>
    </row>
    <row r="36401" spans="2:4" x14ac:dyDescent="0.3">
      <c r="B36401" s="211" t="str">
        <f t="shared" si="1138"/>
        <v/>
      </c>
      <c r="D36401" s="213" t="str">
        <f t="shared" si="1139"/>
        <v/>
      </c>
    </row>
    <row r="36402" spans="2:4" x14ac:dyDescent="0.3">
      <c r="B36402" s="211" t="str">
        <f t="shared" si="1138"/>
        <v/>
      </c>
      <c r="D36402" s="213" t="str">
        <f t="shared" si="1139"/>
        <v/>
      </c>
    </row>
    <row r="36403" spans="2:4" x14ac:dyDescent="0.3">
      <c r="B36403" s="211" t="str">
        <f t="shared" si="1138"/>
        <v/>
      </c>
      <c r="D36403" s="213" t="str">
        <f t="shared" si="1139"/>
        <v/>
      </c>
    </row>
    <row r="36404" spans="2:4" x14ac:dyDescent="0.3">
      <c r="B36404" s="211" t="str">
        <f t="shared" si="1138"/>
        <v/>
      </c>
      <c r="D36404" s="213" t="str">
        <f t="shared" si="1139"/>
        <v/>
      </c>
    </row>
    <row r="36405" spans="2:4" x14ac:dyDescent="0.3">
      <c r="B36405" s="211" t="str">
        <f t="shared" si="1138"/>
        <v/>
      </c>
      <c r="D36405" s="213" t="str">
        <f t="shared" si="1139"/>
        <v/>
      </c>
    </row>
    <row r="36406" spans="2:4" x14ac:dyDescent="0.3">
      <c r="B36406" s="211" t="str">
        <f t="shared" si="1138"/>
        <v/>
      </c>
      <c r="D36406" s="213" t="str">
        <f t="shared" si="1139"/>
        <v/>
      </c>
    </row>
    <row r="36407" spans="2:4" x14ac:dyDescent="0.3">
      <c r="B36407" s="211" t="str">
        <f t="shared" si="1138"/>
        <v/>
      </c>
      <c r="D36407" s="213" t="str">
        <f t="shared" si="1139"/>
        <v/>
      </c>
    </row>
    <row r="36408" spans="2:4" x14ac:dyDescent="0.3">
      <c r="B36408" s="211" t="str">
        <f t="shared" si="1138"/>
        <v/>
      </c>
      <c r="D36408" s="213" t="str">
        <f t="shared" si="1139"/>
        <v/>
      </c>
    </row>
    <row r="36409" spans="2:4" x14ac:dyDescent="0.3">
      <c r="B36409" s="211" t="str">
        <f t="shared" si="1138"/>
        <v/>
      </c>
      <c r="D36409" s="213" t="str">
        <f t="shared" si="1139"/>
        <v/>
      </c>
    </row>
    <row r="36410" spans="2:4" x14ac:dyDescent="0.3">
      <c r="B36410" s="211" t="str">
        <f t="shared" si="1138"/>
        <v/>
      </c>
      <c r="D36410" s="213" t="str">
        <f t="shared" si="1139"/>
        <v/>
      </c>
    </row>
    <row r="36411" spans="2:4" x14ac:dyDescent="0.3">
      <c r="B36411" s="211" t="str">
        <f t="shared" si="1138"/>
        <v/>
      </c>
      <c r="D36411" s="213" t="str">
        <f t="shared" si="1139"/>
        <v/>
      </c>
    </row>
    <row r="36412" spans="2:4" x14ac:dyDescent="0.3">
      <c r="B36412" s="211" t="str">
        <f t="shared" si="1138"/>
        <v/>
      </c>
      <c r="D36412" s="213" t="str">
        <f t="shared" si="1139"/>
        <v/>
      </c>
    </row>
    <row r="36413" spans="2:4" x14ac:dyDescent="0.3">
      <c r="B36413" s="211" t="str">
        <f t="shared" si="1138"/>
        <v/>
      </c>
      <c r="D36413" s="213" t="str">
        <f t="shared" si="1139"/>
        <v/>
      </c>
    </row>
    <row r="36414" spans="2:4" x14ac:dyDescent="0.3">
      <c r="B36414" s="211" t="str">
        <f t="shared" si="1138"/>
        <v/>
      </c>
      <c r="D36414" s="213" t="str">
        <f t="shared" si="1139"/>
        <v/>
      </c>
    </row>
    <row r="36415" spans="2:4" x14ac:dyDescent="0.3">
      <c r="B36415" s="211" t="str">
        <f t="shared" si="1138"/>
        <v/>
      </c>
      <c r="D36415" s="213" t="str">
        <f t="shared" si="1139"/>
        <v/>
      </c>
    </row>
    <row r="36416" spans="2:4" x14ac:dyDescent="0.3">
      <c r="B36416" s="211" t="str">
        <f t="shared" si="1138"/>
        <v/>
      </c>
      <c r="D36416" s="213" t="str">
        <f t="shared" si="1139"/>
        <v/>
      </c>
    </row>
    <row r="36417" spans="2:4" x14ac:dyDescent="0.3">
      <c r="B36417" s="211" t="str">
        <f t="shared" si="1138"/>
        <v/>
      </c>
      <c r="D36417" s="213" t="str">
        <f t="shared" si="1139"/>
        <v/>
      </c>
    </row>
    <row r="36418" spans="2:4" x14ac:dyDescent="0.3">
      <c r="B36418" s="211" t="str">
        <f t="shared" si="1138"/>
        <v/>
      </c>
      <c r="D36418" s="213" t="str">
        <f t="shared" si="1139"/>
        <v/>
      </c>
    </row>
    <row r="36419" spans="2:4" x14ac:dyDescent="0.3">
      <c r="B36419" s="211" t="str">
        <f t="shared" si="1138"/>
        <v/>
      </c>
      <c r="D36419" s="213" t="str">
        <f t="shared" si="1139"/>
        <v/>
      </c>
    </row>
    <row r="36420" spans="2:4" x14ac:dyDescent="0.3">
      <c r="B36420" s="211" t="str">
        <f t="shared" si="1138"/>
        <v/>
      </c>
      <c r="D36420" s="213" t="str">
        <f t="shared" si="1139"/>
        <v/>
      </c>
    </row>
    <row r="36421" spans="2:4" x14ac:dyDescent="0.3">
      <c r="B36421" s="211" t="str">
        <f t="shared" si="1138"/>
        <v/>
      </c>
      <c r="D36421" s="213" t="str">
        <f t="shared" si="1139"/>
        <v/>
      </c>
    </row>
    <row r="36422" spans="2:4" x14ac:dyDescent="0.3">
      <c r="B36422" s="211" t="str">
        <f t="shared" ref="B36422:B36485" si="1140">IF(NOT(ISBLANK(A36422)),INT(($B$2-A36422)/365.25),"")</f>
        <v/>
      </c>
      <c r="D36422" s="213" t="str">
        <f t="shared" ref="D36422:D36485" si="1141">_xlfn.IFNA(VLOOKUP(B36422,AgeGroups,2,TRUE),"")</f>
        <v/>
      </c>
    </row>
    <row r="36423" spans="2:4" x14ac:dyDescent="0.3">
      <c r="B36423" s="211" t="str">
        <f t="shared" si="1140"/>
        <v/>
      </c>
      <c r="D36423" s="213" t="str">
        <f t="shared" si="1141"/>
        <v/>
      </c>
    </row>
    <row r="36424" spans="2:4" x14ac:dyDescent="0.3">
      <c r="B36424" s="211" t="str">
        <f t="shared" si="1140"/>
        <v/>
      </c>
      <c r="D36424" s="213" t="str">
        <f t="shared" si="1141"/>
        <v/>
      </c>
    </row>
    <row r="36425" spans="2:4" x14ac:dyDescent="0.3">
      <c r="B36425" s="211" t="str">
        <f t="shared" si="1140"/>
        <v/>
      </c>
      <c r="D36425" s="213" t="str">
        <f t="shared" si="1141"/>
        <v/>
      </c>
    </row>
    <row r="36426" spans="2:4" x14ac:dyDescent="0.3">
      <c r="B36426" s="211" t="str">
        <f t="shared" si="1140"/>
        <v/>
      </c>
      <c r="D36426" s="213" t="str">
        <f t="shared" si="1141"/>
        <v/>
      </c>
    </row>
    <row r="36427" spans="2:4" x14ac:dyDescent="0.3">
      <c r="B36427" s="211" t="str">
        <f t="shared" si="1140"/>
        <v/>
      </c>
      <c r="D36427" s="213" t="str">
        <f t="shared" si="1141"/>
        <v/>
      </c>
    </row>
    <row r="36428" spans="2:4" x14ac:dyDescent="0.3">
      <c r="B36428" s="211" t="str">
        <f t="shared" si="1140"/>
        <v/>
      </c>
      <c r="D36428" s="213" t="str">
        <f t="shared" si="1141"/>
        <v/>
      </c>
    </row>
    <row r="36429" spans="2:4" x14ac:dyDescent="0.3">
      <c r="B36429" s="211" t="str">
        <f t="shared" si="1140"/>
        <v/>
      </c>
      <c r="D36429" s="213" t="str">
        <f t="shared" si="1141"/>
        <v/>
      </c>
    </row>
    <row r="36430" spans="2:4" x14ac:dyDescent="0.3">
      <c r="B36430" s="211" t="str">
        <f t="shared" si="1140"/>
        <v/>
      </c>
      <c r="D36430" s="213" t="str">
        <f t="shared" si="1141"/>
        <v/>
      </c>
    </row>
    <row r="36431" spans="2:4" x14ac:dyDescent="0.3">
      <c r="B36431" s="211" t="str">
        <f t="shared" si="1140"/>
        <v/>
      </c>
      <c r="D36431" s="213" t="str">
        <f t="shared" si="1141"/>
        <v/>
      </c>
    </row>
    <row r="36432" spans="2:4" x14ac:dyDescent="0.3">
      <c r="B36432" s="211" t="str">
        <f t="shared" si="1140"/>
        <v/>
      </c>
      <c r="D36432" s="213" t="str">
        <f t="shared" si="1141"/>
        <v/>
      </c>
    </row>
    <row r="36433" spans="2:4" x14ac:dyDescent="0.3">
      <c r="B36433" s="211" t="str">
        <f t="shared" si="1140"/>
        <v/>
      </c>
      <c r="D36433" s="213" t="str">
        <f t="shared" si="1141"/>
        <v/>
      </c>
    </row>
    <row r="36434" spans="2:4" x14ac:dyDescent="0.3">
      <c r="B36434" s="211" t="str">
        <f t="shared" si="1140"/>
        <v/>
      </c>
      <c r="D36434" s="213" t="str">
        <f t="shared" si="1141"/>
        <v/>
      </c>
    </row>
    <row r="36435" spans="2:4" x14ac:dyDescent="0.3">
      <c r="B36435" s="211" t="str">
        <f t="shared" si="1140"/>
        <v/>
      </c>
      <c r="D36435" s="213" t="str">
        <f t="shared" si="1141"/>
        <v/>
      </c>
    </row>
    <row r="36436" spans="2:4" x14ac:dyDescent="0.3">
      <c r="B36436" s="211" t="str">
        <f t="shared" si="1140"/>
        <v/>
      </c>
      <c r="D36436" s="213" t="str">
        <f t="shared" si="1141"/>
        <v/>
      </c>
    </row>
    <row r="36437" spans="2:4" x14ac:dyDescent="0.3">
      <c r="B36437" s="211" t="str">
        <f t="shared" si="1140"/>
        <v/>
      </c>
      <c r="D36437" s="213" t="str">
        <f t="shared" si="1141"/>
        <v/>
      </c>
    </row>
    <row r="36438" spans="2:4" x14ac:dyDescent="0.3">
      <c r="B36438" s="211" t="str">
        <f t="shared" si="1140"/>
        <v/>
      </c>
      <c r="D36438" s="213" t="str">
        <f t="shared" si="1141"/>
        <v/>
      </c>
    </row>
    <row r="36439" spans="2:4" x14ac:dyDescent="0.3">
      <c r="B36439" s="211" t="str">
        <f t="shared" si="1140"/>
        <v/>
      </c>
      <c r="D36439" s="213" t="str">
        <f t="shared" si="1141"/>
        <v/>
      </c>
    </row>
    <row r="36440" spans="2:4" x14ac:dyDescent="0.3">
      <c r="B36440" s="211" t="str">
        <f t="shared" si="1140"/>
        <v/>
      </c>
      <c r="D36440" s="213" t="str">
        <f t="shared" si="1141"/>
        <v/>
      </c>
    </row>
    <row r="36441" spans="2:4" x14ac:dyDescent="0.3">
      <c r="B36441" s="211" t="str">
        <f t="shared" si="1140"/>
        <v/>
      </c>
      <c r="D36441" s="213" t="str">
        <f t="shared" si="1141"/>
        <v/>
      </c>
    </row>
    <row r="36442" spans="2:4" x14ac:dyDescent="0.3">
      <c r="B36442" s="211" t="str">
        <f t="shared" si="1140"/>
        <v/>
      </c>
      <c r="D36442" s="213" t="str">
        <f t="shared" si="1141"/>
        <v/>
      </c>
    </row>
    <row r="36443" spans="2:4" x14ac:dyDescent="0.3">
      <c r="B36443" s="211" t="str">
        <f t="shared" si="1140"/>
        <v/>
      </c>
      <c r="D36443" s="213" t="str">
        <f t="shared" si="1141"/>
        <v/>
      </c>
    </row>
    <row r="36444" spans="2:4" x14ac:dyDescent="0.3">
      <c r="B36444" s="211" t="str">
        <f t="shared" si="1140"/>
        <v/>
      </c>
      <c r="D36444" s="213" t="str">
        <f t="shared" si="1141"/>
        <v/>
      </c>
    </row>
    <row r="36445" spans="2:4" x14ac:dyDescent="0.3">
      <c r="B36445" s="211" t="str">
        <f t="shared" si="1140"/>
        <v/>
      </c>
      <c r="D36445" s="213" t="str">
        <f t="shared" si="1141"/>
        <v/>
      </c>
    </row>
    <row r="36446" spans="2:4" x14ac:dyDescent="0.3">
      <c r="B36446" s="211" t="str">
        <f t="shared" si="1140"/>
        <v/>
      </c>
      <c r="D36446" s="213" t="str">
        <f t="shared" si="1141"/>
        <v/>
      </c>
    </row>
    <row r="36447" spans="2:4" x14ac:dyDescent="0.3">
      <c r="B36447" s="211" t="str">
        <f t="shared" si="1140"/>
        <v/>
      </c>
      <c r="D36447" s="213" t="str">
        <f t="shared" si="1141"/>
        <v/>
      </c>
    </row>
    <row r="36448" spans="2:4" x14ac:dyDescent="0.3">
      <c r="B36448" s="211" t="str">
        <f t="shared" si="1140"/>
        <v/>
      </c>
      <c r="D36448" s="213" t="str">
        <f t="shared" si="1141"/>
        <v/>
      </c>
    </row>
    <row r="36449" spans="2:4" x14ac:dyDescent="0.3">
      <c r="B36449" s="211" t="str">
        <f t="shared" si="1140"/>
        <v/>
      </c>
      <c r="D36449" s="213" t="str">
        <f t="shared" si="1141"/>
        <v/>
      </c>
    </row>
    <row r="36450" spans="2:4" x14ac:dyDescent="0.3">
      <c r="B36450" s="211" t="str">
        <f t="shared" si="1140"/>
        <v/>
      </c>
      <c r="D36450" s="213" t="str">
        <f t="shared" si="1141"/>
        <v/>
      </c>
    </row>
    <row r="36451" spans="2:4" x14ac:dyDescent="0.3">
      <c r="B36451" s="211" t="str">
        <f t="shared" si="1140"/>
        <v/>
      </c>
      <c r="D36451" s="213" t="str">
        <f t="shared" si="1141"/>
        <v/>
      </c>
    </row>
    <row r="36452" spans="2:4" x14ac:dyDescent="0.3">
      <c r="B36452" s="211" t="str">
        <f t="shared" si="1140"/>
        <v/>
      </c>
      <c r="D36452" s="213" t="str">
        <f t="shared" si="1141"/>
        <v/>
      </c>
    </row>
    <row r="36453" spans="2:4" x14ac:dyDescent="0.3">
      <c r="B36453" s="211" t="str">
        <f t="shared" si="1140"/>
        <v/>
      </c>
      <c r="D36453" s="213" t="str">
        <f t="shared" si="1141"/>
        <v/>
      </c>
    </row>
    <row r="36454" spans="2:4" x14ac:dyDescent="0.3">
      <c r="B36454" s="211" t="str">
        <f t="shared" si="1140"/>
        <v/>
      </c>
      <c r="D36454" s="213" t="str">
        <f t="shared" si="1141"/>
        <v/>
      </c>
    </row>
    <row r="36455" spans="2:4" x14ac:dyDescent="0.3">
      <c r="B36455" s="211" t="str">
        <f t="shared" si="1140"/>
        <v/>
      </c>
      <c r="D36455" s="213" t="str">
        <f t="shared" si="1141"/>
        <v/>
      </c>
    </row>
    <row r="36456" spans="2:4" x14ac:dyDescent="0.3">
      <c r="B36456" s="211" t="str">
        <f t="shared" si="1140"/>
        <v/>
      </c>
      <c r="D36456" s="213" t="str">
        <f t="shared" si="1141"/>
        <v/>
      </c>
    </row>
    <row r="36457" spans="2:4" x14ac:dyDescent="0.3">
      <c r="B36457" s="211" t="str">
        <f t="shared" si="1140"/>
        <v/>
      </c>
      <c r="D36457" s="213" t="str">
        <f t="shared" si="1141"/>
        <v/>
      </c>
    </row>
    <row r="36458" spans="2:4" x14ac:dyDescent="0.3">
      <c r="B36458" s="211" t="str">
        <f t="shared" si="1140"/>
        <v/>
      </c>
      <c r="D36458" s="213" t="str">
        <f t="shared" si="1141"/>
        <v/>
      </c>
    </row>
    <row r="36459" spans="2:4" x14ac:dyDescent="0.3">
      <c r="B36459" s="211" t="str">
        <f t="shared" si="1140"/>
        <v/>
      </c>
      <c r="D36459" s="213" t="str">
        <f t="shared" si="1141"/>
        <v/>
      </c>
    </row>
    <row r="36460" spans="2:4" x14ac:dyDescent="0.3">
      <c r="B36460" s="211" t="str">
        <f t="shared" si="1140"/>
        <v/>
      </c>
      <c r="D36460" s="213" t="str">
        <f t="shared" si="1141"/>
        <v/>
      </c>
    </row>
    <row r="36461" spans="2:4" x14ac:dyDescent="0.3">
      <c r="B36461" s="211" t="str">
        <f t="shared" si="1140"/>
        <v/>
      </c>
      <c r="D36461" s="213" t="str">
        <f t="shared" si="1141"/>
        <v/>
      </c>
    </row>
    <row r="36462" spans="2:4" x14ac:dyDescent="0.3">
      <c r="B36462" s="211" t="str">
        <f t="shared" si="1140"/>
        <v/>
      </c>
      <c r="D36462" s="213" t="str">
        <f t="shared" si="1141"/>
        <v/>
      </c>
    </row>
    <row r="36463" spans="2:4" x14ac:dyDescent="0.3">
      <c r="B36463" s="211" t="str">
        <f t="shared" si="1140"/>
        <v/>
      </c>
      <c r="D36463" s="213" t="str">
        <f t="shared" si="1141"/>
        <v/>
      </c>
    </row>
    <row r="36464" spans="2:4" x14ac:dyDescent="0.3">
      <c r="B36464" s="211" t="str">
        <f t="shared" si="1140"/>
        <v/>
      </c>
      <c r="D36464" s="213" t="str">
        <f t="shared" si="1141"/>
        <v/>
      </c>
    </row>
    <row r="36465" spans="2:4" x14ac:dyDescent="0.3">
      <c r="B36465" s="211" t="str">
        <f t="shared" si="1140"/>
        <v/>
      </c>
      <c r="D36465" s="213" t="str">
        <f t="shared" si="1141"/>
        <v/>
      </c>
    </row>
    <row r="36466" spans="2:4" x14ac:dyDescent="0.3">
      <c r="B36466" s="211" t="str">
        <f t="shared" si="1140"/>
        <v/>
      </c>
      <c r="D36466" s="213" t="str">
        <f t="shared" si="1141"/>
        <v/>
      </c>
    </row>
    <row r="36467" spans="2:4" x14ac:dyDescent="0.3">
      <c r="B36467" s="211" t="str">
        <f t="shared" si="1140"/>
        <v/>
      </c>
      <c r="D36467" s="213" t="str">
        <f t="shared" si="1141"/>
        <v/>
      </c>
    </row>
    <row r="36468" spans="2:4" x14ac:dyDescent="0.3">
      <c r="B36468" s="211" t="str">
        <f t="shared" si="1140"/>
        <v/>
      </c>
      <c r="D36468" s="213" t="str">
        <f t="shared" si="1141"/>
        <v/>
      </c>
    </row>
    <row r="36469" spans="2:4" x14ac:dyDescent="0.3">
      <c r="B36469" s="211" t="str">
        <f t="shared" si="1140"/>
        <v/>
      </c>
      <c r="D36469" s="213" t="str">
        <f t="shared" si="1141"/>
        <v/>
      </c>
    </row>
    <row r="36470" spans="2:4" x14ac:dyDescent="0.3">
      <c r="B36470" s="211" t="str">
        <f t="shared" si="1140"/>
        <v/>
      </c>
      <c r="D36470" s="213" t="str">
        <f t="shared" si="1141"/>
        <v/>
      </c>
    </row>
    <row r="36471" spans="2:4" x14ac:dyDescent="0.3">
      <c r="B36471" s="211" t="str">
        <f t="shared" si="1140"/>
        <v/>
      </c>
      <c r="D36471" s="213" t="str">
        <f t="shared" si="1141"/>
        <v/>
      </c>
    </row>
    <row r="36472" spans="2:4" x14ac:dyDescent="0.3">
      <c r="B36472" s="211" t="str">
        <f t="shared" si="1140"/>
        <v/>
      </c>
      <c r="D36472" s="213" t="str">
        <f t="shared" si="1141"/>
        <v/>
      </c>
    </row>
    <row r="36473" spans="2:4" x14ac:dyDescent="0.3">
      <c r="B36473" s="211" t="str">
        <f t="shared" si="1140"/>
        <v/>
      </c>
      <c r="D36473" s="213" t="str">
        <f t="shared" si="1141"/>
        <v/>
      </c>
    </row>
    <row r="36474" spans="2:4" x14ac:dyDescent="0.3">
      <c r="B36474" s="211" t="str">
        <f t="shared" si="1140"/>
        <v/>
      </c>
      <c r="D36474" s="213" t="str">
        <f t="shared" si="1141"/>
        <v/>
      </c>
    </row>
    <row r="36475" spans="2:4" x14ac:dyDescent="0.3">
      <c r="B36475" s="211" t="str">
        <f t="shared" si="1140"/>
        <v/>
      </c>
      <c r="D36475" s="213" t="str">
        <f t="shared" si="1141"/>
        <v/>
      </c>
    </row>
    <row r="36476" spans="2:4" x14ac:dyDescent="0.3">
      <c r="B36476" s="211" t="str">
        <f t="shared" si="1140"/>
        <v/>
      </c>
      <c r="D36476" s="213" t="str">
        <f t="shared" si="1141"/>
        <v/>
      </c>
    </row>
    <row r="36477" spans="2:4" x14ac:dyDescent="0.3">
      <c r="B36477" s="211" t="str">
        <f t="shared" si="1140"/>
        <v/>
      </c>
      <c r="D36477" s="213" t="str">
        <f t="shared" si="1141"/>
        <v/>
      </c>
    </row>
    <row r="36478" spans="2:4" x14ac:dyDescent="0.3">
      <c r="B36478" s="211" t="str">
        <f t="shared" si="1140"/>
        <v/>
      </c>
      <c r="D36478" s="213" t="str">
        <f t="shared" si="1141"/>
        <v/>
      </c>
    </row>
    <row r="36479" spans="2:4" x14ac:dyDescent="0.3">
      <c r="B36479" s="211" t="str">
        <f t="shared" si="1140"/>
        <v/>
      </c>
      <c r="D36479" s="213" t="str">
        <f t="shared" si="1141"/>
        <v/>
      </c>
    </row>
    <row r="36480" spans="2:4" x14ac:dyDescent="0.3">
      <c r="B36480" s="211" t="str">
        <f t="shared" si="1140"/>
        <v/>
      </c>
      <c r="D36480" s="213" t="str">
        <f t="shared" si="1141"/>
        <v/>
      </c>
    </row>
    <row r="36481" spans="2:4" x14ac:dyDescent="0.3">
      <c r="B36481" s="211" t="str">
        <f t="shared" si="1140"/>
        <v/>
      </c>
      <c r="D36481" s="213" t="str">
        <f t="shared" si="1141"/>
        <v/>
      </c>
    </row>
    <row r="36482" spans="2:4" x14ac:dyDescent="0.3">
      <c r="B36482" s="211" t="str">
        <f t="shared" si="1140"/>
        <v/>
      </c>
      <c r="D36482" s="213" t="str">
        <f t="shared" si="1141"/>
        <v/>
      </c>
    </row>
    <row r="36483" spans="2:4" x14ac:dyDescent="0.3">
      <c r="B36483" s="211" t="str">
        <f t="shared" si="1140"/>
        <v/>
      </c>
      <c r="D36483" s="213" t="str">
        <f t="shared" si="1141"/>
        <v/>
      </c>
    </row>
    <row r="36484" spans="2:4" x14ac:dyDescent="0.3">
      <c r="B36484" s="211" t="str">
        <f t="shared" si="1140"/>
        <v/>
      </c>
      <c r="D36484" s="213" t="str">
        <f t="shared" si="1141"/>
        <v/>
      </c>
    </row>
    <row r="36485" spans="2:4" x14ac:dyDescent="0.3">
      <c r="B36485" s="211" t="str">
        <f t="shared" si="1140"/>
        <v/>
      </c>
      <c r="D36485" s="213" t="str">
        <f t="shared" si="1141"/>
        <v/>
      </c>
    </row>
    <row r="36486" spans="2:4" x14ac:dyDescent="0.3">
      <c r="B36486" s="211" t="str">
        <f t="shared" ref="B36486:B36549" si="1142">IF(NOT(ISBLANK(A36486)),INT(($B$2-A36486)/365.25),"")</f>
        <v/>
      </c>
      <c r="D36486" s="213" t="str">
        <f t="shared" ref="D36486:D36549" si="1143">_xlfn.IFNA(VLOOKUP(B36486,AgeGroups,2,TRUE),"")</f>
        <v/>
      </c>
    </row>
    <row r="36487" spans="2:4" x14ac:dyDescent="0.3">
      <c r="B36487" s="211" t="str">
        <f t="shared" si="1142"/>
        <v/>
      </c>
      <c r="D36487" s="213" t="str">
        <f t="shared" si="1143"/>
        <v/>
      </c>
    </row>
    <row r="36488" spans="2:4" x14ac:dyDescent="0.3">
      <c r="B36488" s="211" t="str">
        <f t="shared" si="1142"/>
        <v/>
      </c>
      <c r="D36488" s="213" t="str">
        <f t="shared" si="1143"/>
        <v/>
      </c>
    </row>
    <row r="36489" spans="2:4" x14ac:dyDescent="0.3">
      <c r="B36489" s="211" t="str">
        <f t="shared" si="1142"/>
        <v/>
      </c>
      <c r="D36489" s="213" t="str">
        <f t="shared" si="1143"/>
        <v/>
      </c>
    </row>
    <row r="36490" spans="2:4" x14ac:dyDescent="0.3">
      <c r="B36490" s="211" t="str">
        <f t="shared" si="1142"/>
        <v/>
      </c>
      <c r="D36490" s="213" t="str">
        <f t="shared" si="1143"/>
        <v/>
      </c>
    </row>
    <row r="36491" spans="2:4" x14ac:dyDescent="0.3">
      <c r="B36491" s="211" t="str">
        <f t="shared" si="1142"/>
        <v/>
      </c>
      <c r="D36491" s="213" t="str">
        <f t="shared" si="1143"/>
        <v/>
      </c>
    </row>
    <row r="36492" spans="2:4" x14ac:dyDescent="0.3">
      <c r="B36492" s="211" t="str">
        <f t="shared" si="1142"/>
        <v/>
      </c>
      <c r="D36492" s="213" t="str">
        <f t="shared" si="1143"/>
        <v/>
      </c>
    </row>
    <row r="36493" spans="2:4" x14ac:dyDescent="0.3">
      <c r="B36493" s="211" t="str">
        <f t="shared" si="1142"/>
        <v/>
      </c>
      <c r="D36493" s="213" t="str">
        <f t="shared" si="1143"/>
        <v/>
      </c>
    </row>
    <row r="36494" spans="2:4" x14ac:dyDescent="0.3">
      <c r="B36494" s="211" t="str">
        <f t="shared" si="1142"/>
        <v/>
      </c>
      <c r="D36494" s="213" t="str">
        <f t="shared" si="1143"/>
        <v/>
      </c>
    </row>
    <row r="36495" spans="2:4" x14ac:dyDescent="0.3">
      <c r="B36495" s="211" t="str">
        <f t="shared" si="1142"/>
        <v/>
      </c>
      <c r="D36495" s="213" t="str">
        <f t="shared" si="1143"/>
        <v/>
      </c>
    </row>
    <row r="36496" spans="2:4" x14ac:dyDescent="0.3">
      <c r="B36496" s="211" t="str">
        <f t="shared" si="1142"/>
        <v/>
      </c>
      <c r="D36496" s="213" t="str">
        <f t="shared" si="1143"/>
        <v/>
      </c>
    </row>
    <row r="36497" spans="2:4" x14ac:dyDescent="0.3">
      <c r="B36497" s="211" t="str">
        <f t="shared" si="1142"/>
        <v/>
      </c>
      <c r="D36497" s="213" t="str">
        <f t="shared" si="1143"/>
        <v/>
      </c>
    </row>
    <row r="36498" spans="2:4" x14ac:dyDescent="0.3">
      <c r="B36498" s="211" t="str">
        <f t="shared" si="1142"/>
        <v/>
      </c>
      <c r="D36498" s="213" t="str">
        <f t="shared" si="1143"/>
        <v/>
      </c>
    </row>
    <row r="36499" spans="2:4" x14ac:dyDescent="0.3">
      <c r="B36499" s="211" t="str">
        <f t="shared" si="1142"/>
        <v/>
      </c>
      <c r="D36499" s="213" t="str">
        <f t="shared" si="1143"/>
        <v/>
      </c>
    </row>
    <row r="36500" spans="2:4" x14ac:dyDescent="0.3">
      <c r="B36500" s="211" t="str">
        <f t="shared" si="1142"/>
        <v/>
      </c>
      <c r="D36500" s="213" t="str">
        <f t="shared" si="1143"/>
        <v/>
      </c>
    </row>
    <row r="36501" spans="2:4" x14ac:dyDescent="0.3">
      <c r="B36501" s="211" t="str">
        <f t="shared" si="1142"/>
        <v/>
      </c>
      <c r="D36501" s="213" t="str">
        <f t="shared" si="1143"/>
        <v/>
      </c>
    </row>
    <row r="36502" spans="2:4" x14ac:dyDescent="0.3">
      <c r="B36502" s="211" t="str">
        <f t="shared" si="1142"/>
        <v/>
      </c>
      <c r="D36502" s="213" t="str">
        <f t="shared" si="1143"/>
        <v/>
      </c>
    </row>
    <row r="36503" spans="2:4" x14ac:dyDescent="0.3">
      <c r="B36503" s="211" t="str">
        <f t="shared" si="1142"/>
        <v/>
      </c>
      <c r="D36503" s="213" t="str">
        <f t="shared" si="1143"/>
        <v/>
      </c>
    </row>
    <row r="36504" spans="2:4" x14ac:dyDescent="0.3">
      <c r="B36504" s="211" t="str">
        <f t="shared" si="1142"/>
        <v/>
      </c>
      <c r="D36504" s="213" t="str">
        <f t="shared" si="1143"/>
        <v/>
      </c>
    </row>
    <row r="36505" spans="2:4" x14ac:dyDescent="0.3">
      <c r="B36505" s="211" t="str">
        <f t="shared" si="1142"/>
        <v/>
      </c>
      <c r="D36505" s="213" t="str">
        <f t="shared" si="1143"/>
        <v/>
      </c>
    </row>
    <row r="36506" spans="2:4" x14ac:dyDescent="0.3">
      <c r="B36506" s="211" t="str">
        <f t="shared" si="1142"/>
        <v/>
      </c>
      <c r="D36506" s="213" t="str">
        <f t="shared" si="1143"/>
        <v/>
      </c>
    </row>
    <row r="36507" spans="2:4" x14ac:dyDescent="0.3">
      <c r="B36507" s="211" t="str">
        <f t="shared" si="1142"/>
        <v/>
      </c>
      <c r="D36507" s="213" t="str">
        <f t="shared" si="1143"/>
        <v/>
      </c>
    </row>
    <row r="36508" spans="2:4" x14ac:dyDescent="0.3">
      <c r="B36508" s="211" t="str">
        <f t="shared" si="1142"/>
        <v/>
      </c>
      <c r="D36508" s="213" t="str">
        <f t="shared" si="1143"/>
        <v/>
      </c>
    </row>
    <row r="36509" spans="2:4" x14ac:dyDescent="0.3">
      <c r="B36509" s="211" t="str">
        <f t="shared" si="1142"/>
        <v/>
      </c>
      <c r="D36509" s="213" t="str">
        <f t="shared" si="1143"/>
        <v/>
      </c>
    </row>
    <row r="36510" spans="2:4" x14ac:dyDescent="0.3">
      <c r="B36510" s="211" t="str">
        <f t="shared" si="1142"/>
        <v/>
      </c>
      <c r="D36510" s="213" t="str">
        <f t="shared" si="1143"/>
        <v/>
      </c>
    </row>
    <row r="36511" spans="2:4" x14ac:dyDescent="0.3">
      <c r="B36511" s="211" t="str">
        <f t="shared" si="1142"/>
        <v/>
      </c>
      <c r="D36511" s="213" t="str">
        <f t="shared" si="1143"/>
        <v/>
      </c>
    </row>
    <row r="36512" spans="2:4" x14ac:dyDescent="0.3">
      <c r="B36512" s="211" t="str">
        <f t="shared" si="1142"/>
        <v/>
      </c>
      <c r="D36512" s="213" t="str">
        <f t="shared" si="1143"/>
        <v/>
      </c>
    </row>
    <row r="36513" spans="2:4" x14ac:dyDescent="0.3">
      <c r="B36513" s="211" t="str">
        <f t="shared" si="1142"/>
        <v/>
      </c>
      <c r="D36513" s="213" t="str">
        <f t="shared" si="1143"/>
        <v/>
      </c>
    </row>
    <row r="36514" spans="2:4" x14ac:dyDescent="0.3">
      <c r="B36514" s="211" t="str">
        <f t="shared" si="1142"/>
        <v/>
      </c>
      <c r="D36514" s="213" t="str">
        <f t="shared" si="1143"/>
        <v/>
      </c>
    </row>
    <row r="36515" spans="2:4" x14ac:dyDescent="0.3">
      <c r="B36515" s="211" t="str">
        <f t="shared" si="1142"/>
        <v/>
      </c>
      <c r="D36515" s="213" t="str">
        <f t="shared" si="1143"/>
        <v/>
      </c>
    </row>
    <row r="36516" spans="2:4" x14ac:dyDescent="0.3">
      <c r="B36516" s="211" t="str">
        <f t="shared" si="1142"/>
        <v/>
      </c>
      <c r="D36516" s="213" t="str">
        <f t="shared" si="1143"/>
        <v/>
      </c>
    </row>
    <row r="36517" spans="2:4" x14ac:dyDescent="0.3">
      <c r="B36517" s="211" t="str">
        <f t="shared" si="1142"/>
        <v/>
      </c>
      <c r="D36517" s="213" t="str">
        <f t="shared" si="1143"/>
        <v/>
      </c>
    </row>
    <row r="36518" spans="2:4" x14ac:dyDescent="0.3">
      <c r="B36518" s="211" t="str">
        <f t="shared" si="1142"/>
        <v/>
      </c>
      <c r="D36518" s="213" t="str">
        <f t="shared" si="1143"/>
        <v/>
      </c>
    </row>
    <row r="36519" spans="2:4" x14ac:dyDescent="0.3">
      <c r="B36519" s="211" t="str">
        <f t="shared" si="1142"/>
        <v/>
      </c>
      <c r="D36519" s="213" t="str">
        <f t="shared" si="1143"/>
        <v/>
      </c>
    </row>
    <row r="36520" spans="2:4" x14ac:dyDescent="0.3">
      <c r="B36520" s="211" t="str">
        <f t="shared" si="1142"/>
        <v/>
      </c>
      <c r="D36520" s="213" t="str">
        <f t="shared" si="1143"/>
        <v/>
      </c>
    </row>
    <row r="36521" spans="2:4" x14ac:dyDescent="0.3">
      <c r="B36521" s="211" t="str">
        <f t="shared" si="1142"/>
        <v/>
      </c>
      <c r="D36521" s="213" t="str">
        <f t="shared" si="1143"/>
        <v/>
      </c>
    </row>
    <row r="36522" spans="2:4" x14ac:dyDescent="0.3">
      <c r="B36522" s="211" t="str">
        <f t="shared" si="1142"/>
        <v/>
      </c>
      <c r="D36522" s="213" t="str">
        <f t="shared" si="1143"/>
        <v/>
      </c>
    </row>
    <row r="36523" spans="2:4" x14ac:dyDescent="0.3">
      <c r="B36523" s="211" t="str">
        <f t="shared" si="1142"/>
        <v/>
      </c>
      <c r="D36523" s="213" t="str">
        <f t="shared" si="1143"/>
        <v/>
      </c>
    </row>
    <row r="36524" spans="2:4" x14ac:dyDescent="0.3">
      <c r="B36524" s="211" t="str">
        <f t="shared" si="1142"/>
        <v/>
      </c>
      <c r="D36524" s="213" t="str">
        <f t="shared" si="1143"/>
        <v/>
      </c>
    </row>
    <row r="36525" spans="2:4" x14ac:dyDescent="0.3">
      <c r="B36525" s="211" t="str">
        <f t="shared" si="1142"/>
        <v/>
      </c>
      <c r="D36525" s="213" t="str">
        <f t="shared" si="1143"/>
        <v/>
      </c>
    </row>
    <row r="36526" spans="2:4" x14ac:dyDescent="0.3">
      <c r="B36526" s="211" t="str">
        <f t="shared" si="1142"/>
        <v/>
      </c>
      <c r="D36526" s="213" t="str">
        <f t="shared" si="1143"/>
        <v/>
      </c>
    </row>
    <row r="36527" spans="2:4" x14ac:dyDescent="0.3">
      <c r="B36527" s="211" t="str">
        <f t="shared" si="1142"/>
        <v/>
      </c>
      <c r="D36527" s="213" t="str">
        <f t="shared" si="1143"/>
        <v/>
      </c>
    </row>
    <row r="36528" spans="2:4" x14ac:dyDescent="0.3">
      <c r="B36528" s="211" t="str">
        <f t="shared" si="1142"/>
        <v/>
      </c>
      <c r="D36528" s="213" t="str">
        <f t="shared" si="1143"/>
        <v/>
      </c>
    </row>
    <row r="36529" spans="2:4" x14ac:dyDescent="0.3">
      <c r="B36529" s="211" t="str">
        <f t="shared" si="1142"/>
        <v/>
      </c>
      <c r="D36529" s="213" t="str">
        <f t="shared" si="1143"/>
        <v/>
      </c>
    </row>
    <row r="36530" spans="2:4" x14ac:dyDescent="0.3">
      <c r="B36530" s="211" t="str">
        <f t="shared" si="1142"/>
        <v/>
      </c>
      <c r="D36530" s="213" t="str">
        <f t="shared" si="1143"/>
        <v/>
      </c>
    </row>
    <row r="36531" spans="2:4" x14ac:dyDescent="0.3">
      <c r="B36531" s="211" t="str">
        <f t="shared" si="1142"/>
        <v/>
      </c>
      <c r="D36531" s="213" t="str">
        <f t="shared" si="1143"/>
        <v/>
      </c>
    </row>
    <row r="36532" spans="2:4" x14ac:dyDescent="0.3">
      <c r="B36532" s="211" t="str">
        <f t="shared" si="1142"/>
        <v/>
      </c>
      <c r="D36532" s="213" t="str">
        <f t="shared" si="1143"/>
        <v/>
      </c>
    </row>
    <row r="36533" spans="2:4" x14ac:dyDescent="0.3">
      <c r="B36533" s="211" t="str">
        <f t="shared" si="1142"/>
        <v/>
      </c>
      <c r="D36533" s="213" t="str">
        <f t="shared" si="1143"/>
        <v/>
      </c>
    </row>
    <row r="36534" spans="2:4" x14ac:dyDescent="0.3">
      <c r="B36534" s="211" t="str">
        <f t="shared" si="1142"/>
        <v/>
      </c>
      <c r="D36534" s="213" t="str">
        <f t="shared" si="1143"/>
        <v/>
      </c>
    </row>
    <row r="36535" spans="2:4" x14ac:dyDescent="0.3">
      <c r="B36535" s="211" t="str">
        <f t="shared" si="1142"/>
        <v/>
      </c>
      <c r="D36535" s="213" t="str">
        <f t="shared" si="1143"/>
        <v/>
      </c>
    </row>
    <row r="36536" spans="2:4" x14ac:dyDescent="0.3">
      <c r="B36536" s="211" t="str">
        <f t="shared" si="1142"/>
        <v/>
      </c>
      <c r="D36536" s="213" t="str">
        <f t="shared" si="1143"/>
        <v/>
      </c>
    </row>
    <row r="36537" spans="2:4" x14ac:dyDescent="0.3">
      <c r="B36537" s="211" t="str">
        <f t="shared" si="1142"/>
        <v/>
      </c>
      <c r="D36537" s="213" t="str">
        <f t="shared" si="1143"/>
        <v/>
      </c>
    </row>
    <row r="36538" spans="2:4" x14ac:dyDescent="0.3">
      <c r="B36538" s="211" t="str">
        <f t="shared" si="1142"/>
        <v/>
      </c>
      <c r="D36538" s="213" t="str">
        <f t="shared" si="1143"/>
        <v/>
      </c>
    </row>
    <row r="36539" spans="2:4" x14ac:dyDescent="0.3">
      <c r="B36539" s="211" t="str">
        <f t="shared" si="1142"/>
        <v/>
      </c>
      <c r="D36539" s="213" t="str">
        <f t="shared" si="1143"/>
        <v/>
      </c>
    </row>
    <row r="36540" spans="2:4" x14ac:dyDescent="0.3">
      <c r="B36540" s="211" t="str">
        <f t="shared" si="1142"/>
        <v/>
      </c>
      <c r="D36540" s="213" t="str">
        <f t="shared" si="1143"/>
        <v/>
      </c>
    </row>
    <row r="36541" spans="2:4" x14ac:dyDescent="0.3">
      <c r="B36541" s="211" t="str">
        <f t="shared" si="1142"/>
        <v/>
      </c>
      <c r="D36541" s="213" t="str">
        <f t="shared" si="1143"/>
        <v/>
      </c>
    </row>
    <row r="36542" spans="2:4" x14ac:dyDescent="0.3">
      <c r="B36542" s="211" t="str">
        <f t="shared" si="1142"/>
        <v/>
      </c>
      <c r="D36542" s="213" t="str">
        <f t="shared" si="1143"/>
        <v/>
      </c>
    </row>
    <row r="36543" spans="2:4" x14ac:dyDescent="0.3">
      <c r="B36543" s="211" t="str">
        <f t="shared" si="1142"/>
        <v/>
      </c>
      <c r="D36543" s="213" t="str">
        <f t="shared" si="1143"/>
        <v/>
      </c>
    </row>
    <row r="36544" spans="2:4" x14ac:dyDescent="0.3">
      <c r="B36544" s="211" t="str">
        <f t="shared" si="1142"/>
        <v/>
      </c>
      <c r="D36544" s="213" t="str">
        <f t="shared" si="1143"/>
        <v/>
      </c>
    </row>
    <row r="36545" spans="2:4" x14ac:dyDescent="0.3">
      <c r="B36545" s="211" t="str">
        <f t="shared" si="1142"/>
        <v/>
      </c>
      <c r="D36545" s="213" t="str">
        <f t="shared" si="1143"/>
        <v/>
      </c>
    </row>
    <row r="36546" spans="2:4" x14ac:dyDescent="0.3">
      <c r="B36546" s="211" t="str">
        <f t="shared" si="1142"/>
        <v/>
      </c>
      <c r="D36546" s="213" t="str">
        <f t="shared" si="1143"/>
        <v/>
      </c>
    </row>
    <row r="36547" spans="2:4" x14ac:dyDescent="0.3">
      <c r="B36547" s="211" t="str">
        <f t="shared" si="1142"/>
        <v/>
      </c>
      <c r="D36547" s="213" t="str">
        <f t="shared" si="1143"/>
        <v/>
      </c>
    </row>
    <row r="36548" spans="2:4" x14ac:dyDescent="0.3">
      <c r="B36548" s="211" t="str">
        <f t="shared" si="1142"/>
        <v/>
      </c>
      <c r="D36548" s="213" t="str">
        <f t="shared" si="1143"/>
        <v/>
      </c>
    </row>
    <row r="36549" spans="2:4" x14ac:dyDescent="0.3">
      <c r="B36549" s="211" t="str">
        <f t="shared" si="1142"/>
        <v/>
      </c>
      <c r="D36549" s="213" t="str">
        <f t="shared" si="1143"/>
        <v/>
      </c>
    </row>
    <row r="36550" spans="2:4" x14ac:dyDescent="0.3">
      <c r="B36550" s="211" t="str">
        <f t="shared" ref="B36550:B36613" si="1144">IF(NOT(ISBLANK(A36550)),INT(($B$2-A36550)/365.25),"")</f>
        <v/>
      </c>
      <c r="D36550" s="213" t="str">
        <f t="shared" ref="D36550:D36613" si="1145">_xlfn.IFNA(VLOOKUP(B36550,AgeGroups,2,TRUE),"")</f>
        <v/>
      </c>
    </row>
    <row r="36551" spans="2:4" x14ac:dyDescent="0.3">
      <c r="B36551" s="211" t="str">
        <f t="shared" si="1144"/>
        <v/>
      </c>
      <c r="D36551" s="213" t="str">
        <f t="shared" si="1145"/>
        <v/>
      </c>
    </row>
    <row r="36552" spans="2:4" x14ac:dyDescent="0.3">
      <c r="B36552" s="211" t="str">
        <f t="shared" si="1144"/>
        <v/>
      </c>
      <c r="D36552" s="213" t="str">
        <f t="shared" si="1145"/>
        <v/>
      </c>
    </row>
    <row r="36553" spans="2:4" x14ac:dyDescent="0.3">
      <c r="B36553" s="211" t="str">
        <f t="shared" si="1144"/>
        <v/>
      </c>
      <c r="D36553" s="213" t="str">
        <f t="shared" si="1145"/>
        <v/>
      </c>
    </row>
    <row r="36554" spans="2:4" x14ac:dyDescent="0.3">
      <c r="B36554" s="211" t="str">
        <f t="shared" si="1144"/>
        <v/>
      </c>
      <c r="D36554" s="213" t="str">
        <f t="shared" si="1145"/>
        <v/>
      </c>
    </row>
    <row r="36555" spans="2:4" x14ac:dyDescent="0.3">
      <c r="B36555" s="211" t="str">
        <f t="shared" si="1144"/>
        <v/>
      </c>
      <c r="D36555" s="213" t="str">
        <f t="shared" si="1145"/>
        <v/>
      </c>
    </row>
    <row r="36556" spans="2:4" x14ac:dyDescent="0.3">
      <c r="B36556" s="211" t="str">
        <f t="shared" si="1144"/>
        <v/>
      </c>
      <c r="D36556" s="213" t="str">
        <f t="shared" si="1145"/>
        <v/>
      </c>
    </row>
    <row r="36557" spans="2:4" x14ac:dyDescent="0.3">
      <c r="B36557" s="211" t="str">
        <f t="shared" si="1144"/>
        <v/>
      </c>
      <c r="D36557" s="213" t="str">
        <f t="shared" si="1145"/>
        <v/>
      </c>
    </row>
    <row r="36558" spans="2:4" x14ac:dyDescent="0.3">
      <c r="B36558" s="211" t="str">
        <f t="shared" si="1144"/>
        <v/>
      </c>
      <c r="D36558" s="213" t="str">
        <f t="shared" si="1145"/>
        <v/>
      </c>
    </row>
    <row r="36559" spans="2:4" x14ac:dyDescent="0.3">
      <c r="B36559" s="211" t="str">
        <f t="shared" si="1144"/>
        <v/>
      </c>
      <c r="D36559" s="213" t="str">
        <f t="shared" si="1145"/>
        <v/>
      </c>
    </row>
    <row r="36560" spans="2:4" x14ac:dyDescent="0.3">
      <c r="B36560" s="211" t="str">
        <f t="shared" si="1144"/>
        <v/>
      </c>
      <c r="D36560" s="213" t="str">
        <f t="shared" si="1145"/>
        <v/>
      </c>
    </row>
    <row r="36561" spans="2:4" x14ac:dyDescent="0.3">
      <c r="B36561" s="211" t="str">
        <f t="shared" si="1144"/>
        <v/>
      </c>
      <c r="D36561" s="213" t="str">
        <f t="shared" si="1145"/>
        <v/>
      </c>
    </row>
    <row r="36562" spans="2:4" x14ac:dyDescent="0.3">
      <c r="B36562" s="211" t="str">
        <f t="shared" si="1144"/>
        <v/>
      </c>
      <c r="D36562" s="213" t="str">
        <f t="shared" si="1145"/>
        <v/>
      </c>
    </row>
    <row r="36563" spans="2:4" x14ac:dyDescent="0.3">
      <c r="B36563" s="211" t="str">
        <f t="shared" si="1144"/>
        <v/>
      </c>
      <c r="D36563" s="213" t="str">
        <f t="shared" si="1145"/>
        <v/>
      </c>
    </row>
    <row r="36564" spans="2:4" x14ac:dyDescent="0.3">
      <c r="B36564" s="211" t="str">
        <f t="shared" si="1144"/>
        <v/>
      </c>
      <c r="D36564" s="213" t="str">
        <f t="shared" si="1145"/>
        <v/>
      </c>
    </row>
    <row r="36565" spans="2:4" x14ac:dyDescent="0.3">
      <c r="B36565" s="211" t="str">
        <f t="shared" si="1144"/>
        <v/>
      </c>
      <c r="D36565" s="213" t="str">
        <f t="shared" si="1145"/>
        <v/>
      </c>
    </row>
    <row r="36566" spans="2:4" x14ac:dyDescent="0.3">
      <c r="B36566" s="211" t="str">
        <f t="shared" si="1144"/>
        <v/>
      </c>
      <c r="D36566" s="213" t="str">
        <f t="shared" si="1145"/>
        <v/>
      </c>
    </row>
    <row r="36567" spans="2:4" x14ac:dyDescent="0.3">
      <c r="B36567" s="211" t="str">
        <f t="shared" si="1144"/>
        <v/>
      </c>
      <c r="D36567" s="213" t="str">
        <f t="shared" si="1145"/>
        <v/>
      </c>
    </row>
    <row r="36568" spans="2:4" x14ac:dyDescent="0.3">
      <c r="B36568" s="211" t="str">
        <f t="shared" si="1144"/>
        <v/>
      </c>
      <c r="D36568" s="213" t="str">
        <f t="shared" si="1145"/>
        <v/>
      </c>
    </row>
    <row r="36569" spans="2:4" x14ac:dyDescent="0.3">
      <c r="B36569" s="211" t="str">
        <f t="shared" si="1144"/>
        <v/>
      </c>
      <c r="D36569" s="213" t="str">
        <f t="shared" si="1145"/>
        <v/>
      </c>
    </row>
    <row r="36570" spans="2:4" x14ac:dyDescent="0.3">
      <c r="B36570" s="211" t="str">
        <f t="shared" si="1144"/>
        <v/>
      </c>
      <c r="D36570" s="213" t="str">
        <f t="shared" si="1145"/>
        <v/>
      </c>
    </row>
    <row r="36571" spans="2:4" x14ac:dyDescent="0.3">
      <c r="B36571" s="211" t="str">
        <f t="shared" si="1144"/>
        <v/>
      </c>
      <c r="D36571" s="213" t="str">
        <f t="shared" si="1145"/>
        <v/>
      </c>
    </row>
    <row r="36572" spans="2:4" x14ac:dyDescent="0.3">
      <c r="B36572" s="211" t="str">
        <f t="shared" si="1144"/>
        <v/>
      </c>
      <c r="D36572" s="213" t="str">
        <f t="shared" si="1145"/>
        <v/>
      </c>
    </row>
    <row r="36573" spans="2:4" x14ac:dyDescent="0.3">
      <c r="B36573" s="211" t="str">
        <f t="shared" si="1144"/>
        <v/>
      </c>
      <c r="D36573" s="213" t="str">
        <f t="shared" si="1145"/>
        <v/>
      </c>
    </row>
    <row r="36574" spans="2:4" x14ac:dyDescent="0.3">
      <c r="B36574" s="211" t="str">
        <f t="shared" si="1144"/>
        <v/>
      </c>
      <c r="D36574" s="213" t="str">
        <f t="shared" si="1145"/>
        <v/>
      </c>
    </row>
    <row r="36575" spans="2:4" x14ac:dyDescent="0.3">
      <c r="B36575" s="211" t="str">
        <f t="shared" si="1144"/>
        <v/>
      </c>
      <c r="D36575" s="213" t="str">
        <f t="shared" si="1145"/>
        <v/>
      </c>
    </row>
    <row r="36576" spans="2:4" x14ac:dyDescent="0.3">
      <c r="B36576" s="211" t="str">
        <f t="shared" si="1144"/>
        <v/>
      </c>
      <c r="D36576" s="213" t="str">
        <f t="shared" si="1145"/>
        <v/>
      </c>
    </row>
    <row r="36577" spans="2:4" x14ac:dyDescent="0.3">
      <c r="B36577" s="211" t="str">
        <f t="shared" si="1144"/>
        <v/>
      </c>
      <c r="D36577" s="213" t="str">
        <f t="shared" si="1145"/>
        <v/>
      </c>
    </row>
    <row r="36578" spans="2:4" x14ac:dyDescent="0.3">
      <c r="B36578" s="211" t="str">
        <f t="shared" si="1144"/>
        <v/>
      </c>
      <c r="D36578" s="213" t="str">
        <f t="shared" si="1145"/>
        <v/>
      </c>
    </row>
    <row r="36579" spans="2:4" x14ac:dyDescent="0.3">
      <c r="B36579" s="211" t="str">
        <f t="shared" si="1144"/>
        <v/>
      </c>
      <c r="D36579" s="213" t="str">
        <f t="shared" si="1145"/>
        <v/>
      </c>
    </row>
    <row r="36580" spans="2:4" x14ac:dyDescent="0.3">
      <c r="B36580" s="211" t="str">
        <f t="shared" si="1144"/>
        <v/>
      </c>
      <c r="D36580" s="213" t="str">
        <f t="shared" si="1145"/>
        <v/>
      </c>
    </row>
    <row r="36581" spans="2:4" x14ac:dyDescent="0.3">
      <c r="B36581" s="211" t="str">
        <f t="shared" si="1144"/>
        <v/>
      </c>
      <c r="D36581" s="213" t="str">
        <f t="shared" si="1145"/>
        <v/>
      </c>
    </row>
    <row r="36582" spans="2:4" x14ac:dyDescent="0.3">
      <c r="B36582" s="211" t="str">
        <f t="shared" si="1144"/>
        <v/>
      </c>
      <c r="D36582" s="213" t="str">
        <f t="shared" si="1145"/>
        <v/>
      </c>
    </row>
    <row r="36583" spans="2:4" x14ac:dyDescent="0.3">
      <c r="B36583" s="211" t="str">
        <f t="shared" si="1144"/>
        <v/>
      </c>
      <c r="D36583" s="213" t="str">
        <f t="shared" si="1145"/>
        <v/>
      </c>
    </row>
    <row r="36584" spans="2:4" x14ac:dyDescent="0.3">
      <c r="B36584" s="211" t="str">
        <f t="shared" si="1144"/>
        <v/>
      </c>
      <c r="D36584" s="213" t="str">
        <f t="shared" si="1145"/>
        <v/>
      </c>
    </row>
    <row r="36585" spans="2:4" x14ac:dyDescent="0.3">
      <c r="B36585" s="211" t="str">
        <f t="shared" si="1144"/>
        <v/>
      </c>
      <c r="D36585" s="213" t="str">
        <f t="shared" si="1145"/>
        <v/>
      </c>
    </row>
    <row r="36586" spans="2:4" x14ac:dyDescent="0.3">
      <c r="B36586" s="211" t="str">
        <f t="shared" si="1144"/>
        <v/>
      </c>
      <c r="D36586" s="213" t="str">
        <f t="shared" si="1145"/>
        <v/>
      </c>
    </row>
    <row r="36587" spans="2:4" x14ac:dyDescent="0.3">
      <c r="B36587" s="211" t="str">
        <f t="shared" si="1144"/>
        <v/>
      </c>
      <c r="D36587" s="213" t="str">
        <f t="shared" si="1145"/>
        <v/>
      </c>
    </row>
    <row r="36588" spans="2:4" x14ac:dyDescent="0.3">
      <c r="B36588" s="211" t="str">
        <f t="shared" si="1144"/>
        <v/>
      </c>
      <c r="D36588" s="213" t="str">
        <f t="shared" si="1145"/>
        <v/>
      </c>
    </row>
    <row r="36589" spans="2:4" x14ac:dyDescent="0.3">
      <c r="B36589" s="211" t="str">
        <f t="shared" si="1144"/>
        <v/>
      </c>
      <c r="D36589" s="213" t="str">
        <f t="shared" si="1145"/>
        <v/>
      </c>
    </row>
    <row r="36590" spans="2:4" x14ac:dyDescent="0.3">
      <c r="B36590" s="211" t="str">
        <f t="shared" si="1144"/>
        <v/>
      </c>
      <c r="D36590" s="213" t="str">
        <f t="shared" si="1145"/>
        <v/>
      </c>
    </row>
    <row r="36591" spans="2:4" x14ac:dyDescent="0.3">
      <c r="B36591" s="211" t="str">
        <f t="shared" si="1144"/>
        <v/>
      </c>
      <c r="D36591" s="213" t="str">
        <f t="shared" si="1145"/>
        <v/>
      </c>
    </row>
    <row r="36592" spans="2:4" x14ac:dyDescent="0.3">
      <c r="B36592" s="211" t="str">
        <f t="shared" si="1144"/>
        <v/>
      </c>
      <c r="D36592" s="213" t="str">
        <f t="shared" si="1145"/>
        <v/>
      </c>
    </row>
    <row r="36593" spans="2:4" x14ac:dyDescent="0.3">
      <c r="B36593" s="211" t="str">
        <f t="shared" si="1144"/>
        <v/>
      </c>
      <c r="D36593" s="213" t="str">
        <f t="shared" si="1145"/>
        <v/>
      </c>
    </row>
    <row r="36594" spans="2:4" x14ac:dyDescent="0.3">
      <c r="B36594" s="211" t="str">
        <f t="shared" si="1144"/>
        <v/>
      </c>
      <c r="D36594" s="213" t="str">
        <f t="shared" si="1145"/>
        <v/>
      </c>
    </row>
    <row r="36595" spans="2:4" x14ac:dyDescent="0.3">
      <c r="B36595" s="211" t="str">
        <f t="shared" si="1144"/>
        <v/>
      </c>
      <c r="D36595" s="213" t="str">
        <f t="shared" si="1145"/>
        <v/>
      </c>
    </row>
    <row r="36596" spans="2:4" x14ac:dyDescent="0.3">
      <c r="B36596" s="211" t="str">
        <f t="shared" si="1144"/>
        <v/>
      </c>
      <c r="D36596" s="213" t="str">
        <f t="shared" si="1145"/>
        <v/>
      </c>
    </row>
    <row r="36597" spans="2:4" x14ac:dyDescent="0.3">
      <c r="B36597" s="211" t="str">
        <f t="shared" si="1144"/>
        <v/>
      </c>
      <c r="D36597" s="213" t="str">
        <f t="shared" si="1145"/>
        <v/>
      </c>
    </row>
    <row r="36598" spans="2:4" x14ac:dyDescent="0.3">
      <c r="B36598" s="211" t="str">
        <f t="shared" si="1144"/>
        <v/>
      </c>
      <c r="D36598" s="213" t="str">
        <f t="shared" si="1145"/>
        <v/>
      </c>
    </row>
    <row r="36599" spans="2:4" x14ac:dyDescent="0.3">
      <c r="B36599" s="211" t="str">
        <f t="shared" si="1144"/>
        <v/>
      </c>
      <c r="D36599" s="213" t="str">
        <f t="shared" si="1145"/>
        <v/>
      </c>
    </row>
    <row r="36600" spans="2:4" x14ac:dyDescent="0.3">
      <c r="B36600" s="211" t="str">
        <f t="shared" si="1144"/>
        <v/>
      </c>
      <c r="D36600" s="213" t="str">
        <f t="shared" si="1145"/>
        <v/>
      </c>
    </row>
    <row r="36601" spans="2:4" x14ac:dyDescent="0.3">
      <c r="B36601" s="211" t="str">
        <f t="shared" si="1144"/>
        <v/>
      </c>
      <c r="D36601" s="213" t="str">
        <f t="shared" si="1145"/>
        <v/>
      </c>
    </row>
    <row r="36602" spans="2:4" x14ac:dyDescent="0.3">
      <c r="B36602" s="211" t="str">
        <f t="shared" si="1144"/>
        <v/>
      </c>
      <c r="D36602" s="213" t="str">
        <f t="shared" si="1145"/>
        <v/>
      </c>
    </row>
    <row r="36603" spans="2:4" x14ac:dyDescent="0.3">
      <c r="B36603" s="211" t="str">
        <f t="shared" si="1144"/>
        <v/>
      </c>
      <c r="D36603" s="213" t="str">
        <f t="shared" si="1145"/>
        <v/>
      </c>
    </row>
    <row r="36604" spans="2:4" x14ac:dyDescent="0.3">
      <c r="B36604" s="211" t="str">
        <f t="shared" si="1144"/>
        <v/>
      </c>
      <c r="D36604" s="213" t="str">
        <f t="shared" si="1145"/>
        <v/>
      </c>
    </row>
    <row r="36605" spans="2:4" x14ac:dyDescent="0.3">
      <c r="B36605" s="211" t="str">
        <f t="shared" si="1144"/>
        <v/>
      </c>
      <c r="D36605" s="213" t="str">
        <f t="shared" si="1145"/>
        <v/>
      </c>
    </row>
    <row r="36606" spans="2:4" x14ac:dyDescent="0.3">
      <c r="B36606" s="211" t="str">
        <f t="shared" si="1144"/>
        <v/>
      </c>
      <c r="D36606" s="213" t="str">
        <f t="shared" si="1145"/>
        <v/>
      </c>
    </row>
    <row r="36607" spans="2:4" x14ac:dyDescent="0.3">
      <c r="B36607" s="211" t="str">
        <f t="shared" si="1144"/>
        <v/>
      </c>
      <c r="D36607" s="213" t="str">
        <f t="shared" si="1145"/>
        <v/>
      </c>
    </row>
    <row r="36608" spans="2:4" x14ac:dyDescent="0.3">
      <c r="B36608" s="211" t="str">
        <f t="shared" si="1144"/>
        <v/>
      </c>
      <c r="D36608" s="213" t="str">
        <f t="shared" si="1145"/>
        <v/>
      </c>
    </row>
    <row r="36609" spans="2:4" x14ac:dyDescent="0.3">
      <c r="B36609" s="211" t="str">
        <f t="shared" si="1144"/>
        <v/>
      </c>
      <c r="D36609" s="213" t="str">
        <f t="shared" si="1145"/>
        <v/>
      </c>
    </row>
    <row r="36610" spans="2:4" x14ac:dyDescent="0.3">
      <c r="B36610" s="211" t="str">
        <f t="shared" si="1144"/>
        <v/>
      </c>
      <c r="D36610" s="213" t="str">
        <f t="shared" si="1145"/>
        <v/>
      </c>
    </row>
    <row r="36611" spans="2:4" x14ac:dyDescent="0.3">
      <c r="B36611" s="211" t="str">
        <f t="shared" si="1144"/>
        <v/>
      </c>
      <c r="D36611" s="213" t="str">
        <f t="shared" si="1145"/>
        <v/>
      </c>
    </row>
    <row r="36612" spans="2:4" x14ac:dyDescent="0.3">
      <c r="B36612" s="211" t="str">
        <f t="shared" si="1144"/>
        <v/>
      </c>
      <c r="D36612" s="213" t="str">
        <f t="shared" si="1145"/>
        <v/>
      </c>
    </row>
    <row r="36613" spans="2:4" x14ac:dyDescent="0.3">
      <c r="B36613" s="211" t="str">
        <f t="shared" si="1144"/>
        <v/>
      </c>
      <c r="D36613" s="213" t="str">
        <f t="shared" si="1145"/>
        <v/>
      </c>
    </row>
    <row r="36614" spans="2:4" x14ac:dyDescent="0.3">
      <c r="B36614" s="211" t="str">
        <f t="shared" ref="B36614:B36677" si="1146">IF(NOT(ISBLANK(A36614)),INT(($B$2-A36614)/365.25),"")</f>
        <v/>
      </c>
      <c r="D36614" s="213" t="str">
        <f t="shared" ref="D36614:D36677" si="1147">_xlfn.IFNA(VLOOKUP(B36614,AgeGroups,2,TRUE),"")</f>
        <v/>
      </c>
    </row>
    <row r="36615" spans="2:4" x14ac:dyDescent="0.3">
      <c r="B36615" s="211" t="str">
        <f t="shared" si="1146"/>
        <v/>
      </c>
      <c r="D36615" s="213" t="str">
        <f t="shared" si="1147"/>
        <v/>
      </c>
    </row>
    <row r="36616" spans="2:4" x14ac:dyDescent="0.3">
      <c r="B36616" s="211" t="str">
        <f t="shared" si="1146"/>
        <v/>
      </c>
      <c r="D36616" s="213" t="str">
        <f t="shared" si="1147"/>
        <v/>
      </c>
    </row>
    <row r="36617" spans="2:4" x14ac:dyDescent="0.3">
      <c r="B36617" s="211" t="str">
        <f t="shared" si="1146"/>
        <v/>
      </c>
      <c r="D36617" s="213" t="str">
        <f t="shared" si="1147"/>
        <v/>
      </c>
    </row>
    <row r="36618" spans="2:4" x14ac:dyDescent="0.3">
      <c r="B36618" s="211" t="str">
        <f t="shared" si="1146"/>
        <v/>
      </c>
      <c r="D36618" s="213" t="str">
        <f t="shared" si="1147"/>
        <v/>
      </c>
    </row>
    <row r="36619" spans="2:4" x14ac:dyDescent="0.3">
      <c r="B36619" s="211" t="str">
        <f t="shared" si="1146"/>
        <v/>
      </c>
      <c r="D36619" s="213" t="str">
        <f t="shared" si="1147"/>
        <v/>
      </c>
    </row>
    <row r="36620" spans="2:4" x14ac:dyDescent="0.3">
      <c r="B36620" s="211" t="str">
        <f t="shared" si="1146"/>
        <v/>
      </c>
      <c r="D36620" s="213" t="str">
        <f t="shared" si="1147"/>
        <v/>
      </c>
    </row>
    <row r="36621" spans="2:4" x14ac:dyDescent="0.3">
      <c r="B36621" s="211" t="str">
        <f t="shared" si="1146"/>
        <v/>
      </c>
      <c r="D36621" s="213" t="str">
        <f t="shared" si="1147"/>
        <v/>
      </c>
    </row>
    <row r="36622" spans="2:4" x14ac:dyDescent="0.3">
      <c r="B36622" s="211" t="str">
        <f t="shared" si="1146"/>
        <v/>
      </c>
      <c r="D36622" s="213" t="str">
        <f t="shared" si="1147"/>
        <v/>
      </c>
    </row>
    <row r="36623" spans="2:4" x14ac:dyDescent="0.3">
      <c r="B36623" s="211" t="str">
        <f t="shared" si="1146"/>
        <v/>
      </c>
      <c r="D36623" s="213" t="str">
        <f t="shared" si="1147"/>
        <v/>
      </c>
    </row>
    <row r="36624" spans="2:4" x14ac:dyDescent="0.3">
      <c r="B36624" s="211" t="str">
        <f t="shared" si="1146"/>
        <v/>
      </c>
      <c r="D36624" s="213" t="str">
        <f t="shared" si="1147"/>
        <v/>
      </c>
    </row>
    <row r="36625" spans="2:4" x14ac:dyDescent="0.3">
      <c r="B36625" s="211" t="str">
        <f t="shared" si="1146"/>
        <v/>
      </c>
      <c r="D36625" s="213" t="str">
        <f t="shared" si="1147"/>
        <v/>
      </c>
    </row>
    <row r="36626" spans="2:4" x14ac:dyDescent="0.3">
      <c r="B36626" s="211" t="str">
        <f t="shared" si="1146"/>
        <v/>
      </c>
      <c r="D36626" s="213" t="str">
        <f t="shared" si="1147"/>
        <v/>
      </c>
    </row>
    <row r="36627" spans="2:4" x14ac:dyDescent="0.3">
      <c r="B36627" s="211" t="str">
        <f t="shared" si="1146"/>
        <v/>
      </c>
      <c r="D36627" s="213" t="str">
        <f t="shared" si="1147"/>
        <v/>
      </c>
    </row>
    <row r="36628" spans="2:4" x14ac:dyDescent="0.3">
      <c r="B36628" s="211" t="str">
        <f t="shared" si="1146"/>
        <v/>
      </c>
      <c r="D36628" s="213" t="str">
        <f t="shared" si="1147"/>
        <v/>
      </c>
    </row>
    <row r="36629" spans="2:4" x14ac:dyDescent="0.3">
      <c r="B36629" s="211" t="str">
        <f t="shared" si="1146"/>
        <v/>
      </c>
      <c r="D36629" s="213" t="str">
        <f t="shared" si="1147"/>
        <v/>
      </c>
    </row>
    <row r="36630" spans="2:4" x14ac:dyDescent="0.3">
      <c r="B36630" s="211" t="str">
        <f t="shared" si="1146"/>
        <v/>
      </c>
      <c r="D36630" s="213" t="str">
        <f t="shared" si="1147"/>
        <v/>
      </c>
    </row>
    <row r="36631" spans="2:4" x14ac:dyDescent="0.3">
      <c r="B36631" s="211" t="str">
        <f t="shared" si="1146"/>
        <v/>
      </c>
      <c r="D36631" s="213" t="str">
        <f t="shared" si="1147"/>
        <v/>
      </c>
    </row>
    <row r="36632" spans="2:4" x14ac:dyDescent="0.3">
      <c r="B36632" s="211" t="str">
        <f t="shared" si="1146"/>
        <v/>
      </c>
      <c r="D36632" s="213" t="str">
        <f t="shared" si="1147"/>
        <v/>
      </c>
    </row>
    <row r="36633" spans="2:4" x14ac:dyDescent="0.3">
      <c r="B36633" s="211" t="str">
        <f t="shared" si="1146"/>
        <v/>
      </c>
      <c r="D36633" s="213" t="str">
        <f t="shared" si="1147"/>
        <v/>
      </c>
    </row>
    <row r="36634" spans="2:4" x14ac:dyDescent="0.3">
      <c r="B36634" s="211" t="str">
        <f t="shared" si="1146"/>
        <v/>
      </c>
      <c r="D36634" s="213" t="str">
        <f t="shared" si="1147"/>
        <v/>
      </c>
    </row>
    <row r="36635" spans="2:4" x14ac:dyDescent="0.3">
      <c r="B36635" s="211" t="str">
        <f t="shared" si="1146"/>
        <v/>
      </c>
      <c r="D36635" s="213" t="str">
        <f t="shared" si="1147"/>
        <v/>
      </c>
    </row>
    <row r="36636" spans="2:4" x14ac:dyDescent="0.3">
      <c r="B36636" s="211" t="str">
        <f t="shared" si="1146"/>
        <v/>
      </c>
      <c r="D36636" s="213" t="str">
        <f t="shared" si="1147"/>
        <v/>
      </c>
    </row>
    <row r="36637" spans="2:4" x14ac:dyDescent="0.3">
      <c r="B36637" s="211" t="str">
        <f t="shared" si="1146"/>
        <v/>
      </c>
      <c r="D36637" s="213" t="str">
        <f t="shared" si="1147"/>
        <v/>
      </c>
    </row>
    <row r="36638" spans="2:4" x14ac:dyDescent="0.3">
      <c r="B36638" s="211" t="str">
        <f t="shared" si="1146"/>
        <v/>
      </c>
      <c r="D36638" s="213" t="str">
        <f t="shared" si="1147"/>
        <v/>
      </c>
    </row>
    <row r="36639" spans="2:4" x14ac:dyDescent="0.3">
      <c r="B36639" s="211" t="str">
        <f t="shared" si="1146"/>
        <v/>
      </c>
      <c r="D36639" s="213" t="str">
        <f t="shared" si="1147"/>
        <v/>
      </c>
    </row>
    <row r="36640" spans="2:4" x14ac:dyDescent="0.3">
      <c r="B36640" s="211" t="str">
        <f t="shared" si="1146"/>
        <v/>
      </c>
      <c r="D36640" s="213" t="str">
        <f t="shared" si="1147"/>
        <v/>
      </c>
    </row>
    <row r="36641" spans="2:4" x14ac:dyDescent="0.3">
      <c r="B36641" s="211" t="str">
        <f t="shared" si="1146"/>
        <v/>
      </c>
      <c r="D36641" s="213" t="str">
        <f t="shared" si="1147"/>
        <v/>
      </c>
    </row>
    <row r="36642" spans="2:4" x14ac:dyDescent="0.3">
      <c r="B36642" s="211" t="str">
        <f t="shared" si="1146"/>
        <v/>
      </c>
      <c r="D36642" s="213" t="str">
        <f t="shared" si="1147"/>
        <v/>
      </c>
    </row>
    <row r="36643" spans="2:4" x14ac:dyDescent="0.3">
      <c r="B36643" s="211" t="str">
        <f t="shared" si="1146"/>
        <v/>
      </c>
      <c r="D36643" s="213" t="str">
        <f t="shared" si="1147"/>
        <v/>
      </c>
    </row>
    <row r="36644" spans="2:4" x14ac:dyDescent="0.3">
      <c r="B36644" s="211" t="str">
        <f t="shared" si="1146"/>
        <v/>
      </c>
      <c r="D36644" s="213" t="str">
        <f t="shared" si="1147"/>
        <v/>
      </c>
    </row>
    <row r="36645" spans="2:4" x14ac:dyDescent="0.3">
      <c r="B36645" s="211" t="str">
        <f t="shared" si="1146"/>
        <v/>
      </c>
      <c r="D36645" s="213" t="str">
        <f t="shared" si="1147"/>
        <v/>
      </c>
    </row>
    <row r="36646" spans="2:4" x14ac:dyDescent="0.3">
      <c r="B36646" s="211" t="str">
        <f t="shared" si="1146"/>
        <v/>
      </c>
      <c r="D36646" s="213" t="str">
        <f t="shared" si="1147"/>
        <v/>
      </c>
    </row>
    <row r="36647" spans="2:4" x14ac:dyDescent="0.3">
      <c r="B36647" s="211" t="str">
        <f t="shared" si="1146"/>
        <v/>
      </c>
      <c r="D36647" s="213" t="str">
        <f t="shared" si="1147"/>
        <v/>
      </c>
    </row>
    <row r="36648" spans="2:4" x14ac:dyDescent="0.3">
      <c r="B36648" s="211" t="str">
        <f t="shared" si="1146"/>
        <v/>
      </c>
      <c r="D36648" s="213" t="str">
        <f t="shared" si="1147"/>
        <v/>
      </c>
    </row>
    <row r="36649" spans="2:4" x14ac:dyDescent="0.3">
      <c r="B36649" s="211" t="str">
        <f t="shared" si="1146"/>
        <v/>
      </c>
      <c r="D36649" s="213" t="str">
        <f t="shared" si="1147"/>
        <v/>
      </c>
    </row>
    <row r="36650" spans="2:4" x14ac:dyDescent="0.3">
      <c r="B36650" s="211" t="str">
        <f t="shared" si="1146"/>
        <v/>
      </c>
      <c r="D36650" s="213" t="str">
        <f t="shared" si="1147"/>
        <v/>
      </c>
    </row>
    <row r="36651" spans="2:4" x14ac:dyDescent="0.3">
      <c r="B36651" s="211" t="str">
        <f t="shared" si="1146"/>
        <v/>
      </c>
      <c r="D36651" s="213" t="str">
        <f t="shared" si="1147"/>
        <v/>
      </c>
    </row>
    <row r="36652" spans="2:4" x14ac:dyDescent="0.3">
      <c r="B36652" s="211" t="str">
        <f t="shared" si="1146"/>
        <v/>
      </c>
      <c r="D36652" s="213" t="str">
        <f t="shared" si="1147"/>
        <v/>
      </c>
    </row>
    <row r="36653" spans="2:4" x14ac:dyDescent="0.3">
      <c r="B36653" s="211" t="str">
        <f t="shared" si="1146"/>
        <v/>
      </c>
      <c r="D36653" s="213" t="str">
        <f t="shared" si="1147"/>
        <v/>
      </c>
    </row>
    <row r="36654" spans="2:4" x14ac:dyDescent="0.3">
      <c r="B36654" s="211" t="str">
        <f t="shared" si="1146"/>
        <v/>
      </c>
      <c r="D36654" s="213" t="str">
        <f t="shared" si="1147"/>
        <v/>
      </c>
    </row>
    <row r="36655" spans="2:4" x14ac:dyDescent="0.3">
      <c r="B36655" s="211" t="str">
        <f t="shared" si="1146"/>
        <v/>
      </c>
      <c r="D36655" s="213" t="str">
        <f t="shared" si="1147"/>
        <v/>
      </c>
    </row>
    <row r="36656" spans="2:4" x14ac:dyDescent="0.3">
      <c r="B36656" s="211" t="str">
        <f t="shared" si="1146"/>
        <v/>
      </c>
      <c r="D36656" s="213" t="str">
        <f t="shared" si="1147"/>
        <v/>
      </c>
    </row>
    <row r="36657" spans="2:4" x14ac:dyDescent="0.3">
      <c r="B36657" s="211" t="str">
        <f t="shared" si="1146"/>
        <v/>
      </c>
      <c r="D36657" s="213" t="str">
        <f t="shared" si="1147"/>
        <v/>
      </c>
    </row>
    <row r="36658" spans="2:4" x14ac:dyDescent="0.3">
      <c r="B36658" s="211" t="str">
        <f t="shared" si="1146"/>
        <v/>
      </c>
      <c r="D36658" s="213" t="str">
        <f t="shared" si="1147"/>
        <v/>
      </c>
    </row>
    <row r="36659" spans="2:4" x14ac:dyDescent="0.3">
      <c r="B36659" s="211" t="str">
        <f t="shared" si="1146"/>
        <v/>
      </c>
      <c r="D36659" s="213" t="str">
        <f t="shared" si="1147"/>
        <v/>
      </c>
    </row>
    <row r="36660" spans="2:4" x14ac:dyDescent="0.3">
      <c r="B36660" s="211" t="str">
        <f t="shared" si="1146"/>
        <v/>
      </c>
      <c r="D36660" s="213" t="str">
        <f t="shared" si="1147"/>
        <v/>
      </c>
    </row>
    <row r="36661" spans="2:4" x14ac:dyDescent="0.3">
      <c r="B36661" s="211" t="str">
        <f t="shared" si="1146"/>
        <v/>
      </c>
      <c r="D36661" s="213" t="str">
        <f t="shared" si="1147"/>
        <v/>
      </c>
    </row>
    <row r="36662" spans="2:4" x14ac:dyDescent="0.3">
      <c r="B36662" s="211" t="str">
        <f t="shared" si="1146"/>
        <v/>
      </c>
      <c r="D36662" s="213" t="str">
        <f t="shared" si="1147"/>
        <v/>
      </c>
    </row>
    <row r="36663" spans="2:4" x14ac:dyDescent="0.3">
      <c r="B36663" s="211" t="str">
        <f t="shared" si="1146"/>
        <v/>
      </c>
      <c r="D36663" s="213" t="str">
        <f t="shared" si="1147"/>
        <v/>
      </c>
    </row>
    <row r="36664" spans="2:4" x14ac:dyDescent="0.3">
      <c r="B36664" s="211" t="str">
        <f t="shared" si="1146"/>
        <v/>
      </c>
      <c r="D36664" s="213" t="str">
        <f t="shared" si="1147"/>
        <v/>
      </c>
    </row>
    <row r="36665" spans="2:4" x14ac:dyDescent="0.3">
      <c r="B36665" s="211" t="str">
        <f t="shared" si="1146"/>
        <v/>
      </c>
      <c r="D36665" s="213" t="str">
        <f t="shared" si="1147"/>
        <v/>
      </c>
    </row>
    <row r="36666" spans="2:4" x14ac:dyDescent="0.3">
      <c r="B36666" s="211" t="str">
        <f t="shared" si="1146"/>
        <v/>
      </c>
      <c r="D36666" s="213" t="str">
        <f t="shared" si="1147"/>
        <v/>
      </c>
    </row>
    <row r="36667" spans="2:4" x14ac:dyDescent="0.3">
      <c r="B36667" s="211" t="str">
        <f t="shared" si="1146"/>
        <v/>
      </c>
      <c r="D36667" s="213" t="str">
        <f t="shared" si="1147"/>
        <v/>
      </c>
    </row>
    <row r="36668" spans="2:4" x14ac:dyDescent="0.3">
      <c r="B36668" s="211" t="str">
        <f t="shared" si="1146"/>
        <v/>
      </c>
      <c r="D36668" s="213" t="str">
        <f t="shared" si="1147"/>
        <v/>
      </c>
    </row>
    <row r="36669" spans="2:4" x14ac:dyDescent="0.3">
      <c r="B36669" s="211" t="str">
        <f t="shared" si="1146"/>
        <v/>
      </c>
      <c r="D36669" s="213" t="str">
        <f t="shared" si="1147"/>
        <v/>
      </c>
    </row>
    <row r="36670" spans="2:4" x14ac:dyDescent="0.3">
      <c r="B36670" s="211" t="str">
        <f t="shared" si="1146"/>
        <v/>
      </c>
      <c r="D36670" s="213" t="str">
        <f t="shared" si="1147"/>
        <v/>
      </c>
    </row>
    <row r="36671" spans="2:4" x14ac:dyDescent="0.3">
      <c r="B36671" s="211" t="str">
        <f t="shared" si="1146"/>
        <v/>
      </c>
      <c r="D36671" s="213" t="str">
        <f t="shared" si="1147"/>
        <v/>
      </c>
    </row>
    <row r="36672" spans="2:4" x14ac:dyDescent="0.3">
      <c r="B36672" s="211" t="str">
        <f t="shared" si="1146"/>
        <v/>
      </c>
      <c r="D36672" s="213" t="str">
        <f t="shared" si="1147"/>
        <v/>
      </c>
    </row>
    <row r="36673" spans="2:4" x14ac:dyDescent="0.3">
      <c r="B36673" s="211" t="str">
        <f t="shared" si="1146"/>
        <v/>
      </c>
      <c r="D36673" s="213" t="str">
        <f t="shared" si="1147"/>
        <v/>
      </c>
    </row>
    <row r="36674" spans="2:4" x14ac:dyDescent="0.3">
      <c r="B36674" s="211" t="str">
        <f t="shared" si="1146"/>
        <v/>
      </c>
      <c r="D36674" s="213" t="str">
        <f t="shared" si="1147"/>
        <v/>
      </c>
    </row>
    <row r="36675" spans="2:4" x14ac:dyDescent="0.3">
      <c r="B36675" s="211" t="str">
        <f t="shared" si="1146"/>
        <v/>
      </c>
      <c r="D36675" s="213" t="str">
        <f t="shared" si="1147"/>
        <v/>
      </c>
    </row>
    <row r="36676" spans="2:4" x14ac:dyDescent="0.3">
      <c r="B36676" s="211" t="str">
        <f t="shared" si="1146"/>
        <v/>
      </c>
      <c r="D36676" s="213" t="str">
        <f t="shared" si="1147"/>
        <v/>
      </c>
    </row>
    <row r="36677" spans="2:4" x14ac:dyDescent="0.3">
      <c r="B36677" s="211" t="str">
        <f t="shared" si="1146"/>
        <v/>
      </c>
      <c r="D36677" s="213" t="str">
        <f t="shared" si="1147"/>
        <v/>
      </c>
    </row>
    <row r="36678" spans="2:4" x14ac:dyDescent="0.3">
      <c r="B36678" s="211" t="str">
        <f t="shared" ref="B36678:B36741" si="1148">IF(NOT(ISBLANK(A36678)),INT(($B$2-A36678)/365.25),"")</f>
        <v/>
      </c>
      <c r="D36678" s="213" t="str">
        <f t="shared" ref="D36678:D36741" si="1149">_xlfn.IFNA(VLOOKUP(B36678,AgeGroups,2,TRUE),"")</f>
        <v/>
      </c>
    </row>
    <row r="36679" spans="2:4" x14ac:dyDescent="0.3">
      <c r="B36679" s="211" t="str">
        <f t="shared" si="1148"/>
        <v/>
      </c>
      <c r="D36679" s="213" t="str">
        <f t="shared" si="1149"/>
        <v/>
      </c>
    </row>
    <row r="36680" spans="2:4" x14ac:dyDescent="0.3">
      <c r="B36680" s="211" t="str">
        <f t="shared" si="1148"/>
        <v/>
      </c>
      <c r="D36680" s="213" t="str">
        <f t="shared" si="1149"/>
        <v/>
      </c>
    </row>
    <row r="36681" spans="2:4" x14ac:dyDescent="0.3">
      <c r="B36681" s="211" t="str">
        <f t="shared" si="1148"/>
        <v/>
      </c>
      <c r="D36681" s="213" t="str">
        <f t="shared" si="1149"/>
        <v/>
      </c>
    </row>
    <row r="36682" spans="2:4" x14ac:dyDescent="0.3">
      <c r="B36682" s="211" t="str">
        <f t="shared" si="1148"/>
        <v/>
      </c>
      <c r="D36682" s="213" t="str">
        <f t="shared" si="1149"/>
        <v/>
      </c>
    </row>
    <row r="36683" spans="2:4" x14ac:dyDescent="0.3">
      <c r="B36683" s="211" t="str">
        <f t="shared" si="1148"/>
        <v/>
      </c>
      <c r="D36683" s="213" t="str">
        <f t="shared" si="1149"/>
        <v/>
      </c>
    </row>
    <row r="36684" spans="2:4" x14ac:dyDescent="0.3">
      <c r="B36684" s="211" t="str">
        <f t="shared" si="1148"/>
        <v/>
      </c>
      <c r="D36684" s="213" t="str">
        <f t="shared" si="1149"/>
        <v/>
      </c>
    </row>
    <row r="36685" spans="2:4" x14ac:dyDescent="0.3">
      <c r="B36685" s="211" t="str">
        <f t="shared" si="1148"/>
        <v/>
      </c>
      <c r="D36685" s="213" t="str">
        <f t="shared" si="1149"/>
        <v/>
      </c>
    </row>
    <row r="36686" spans="2:4" x14ac:dyDescent="0.3">
      <c r="B36686" s="211" t="str">
        <f t="shared" si="1148"/>
        <v/>
      </c>
      <c r="D36686" s="213" t="str">
        <f t="shared" si="1149"/>
        <v/>
      </c>
    </row>
    <row r="36687" spans="2:4" x14ac:dyDescent="0.3">
      <c r="B36687" s="211" t="str">
        <f t="shared" si="1148"/>
        <v/>
      </c>
      <c r="D36687" s="213" t="str">
        <f t="shared" si="1149"/>
        <v/>
      </c>
    </row>
    <row r="36688" spans="2:4" x14ac:dyDescent="0.3">
      <c r="B36688" s="211" t="str">
        <f t="shared" si="1148"/>
        <v/>
      </c>
      <c r="D36688" s="213" t="str">
        <f t="shared" si="1149"/>
        <v/>
      </c>
    </row>
    <row r="36689" spans="2:4" x14ac:dyDescent="0.3">
      <c r="B36689" s="211" t="str">
        <f t="shared" si="1148"/>
        <v/>
      </c>
      <c r="D36689" s="213" t="str">
        <f t="shared" si="1149"/>
        <v/>
      </c>
    </row>
    <row r="36690" spans="2:4" x14ac:dyDescent="0.3">
      <c r="B36690" s="211" t="str">
        <f t="shared" si="1148"/>
        <v/>
      </c>
      <c r="D36690" s="213" t="str">
        <f t="shared" si="1149"/>
        <v/>
      </c>
    </row>
    <row r="36691" spans="2:4" x14ac:dyDescent="0.3">
      <c r="B36691" s="211" t="str">
        <f t="shared" si="1148"/>
        <v/>
      </c>
      <c r="D36691" s="213" t="str">
        <f t="shared" si="1149"/>
        <v/>
      </c>
    </row>
    <row r="36692" spans="2:4" x14ac:dyDescent="0.3">
      <c r="B36692" s="211" t="str">
        <f t="shared" si="1148"/>
        <v/>
      </c>
      <c r="D36692" s="213" t="str">
        <f t="shared" si="1149"/>
        <v/>
      </c>
    </row>
    <row r="36693" spans="2:4" x14ac:dyDescent="0.3">
      <c r="B36693" s="211" t="str">
        <f t="shared" si="1148"/>
        <v/>
      </c>
      <c r="D36693" s="213" t="str">
        <f t="shared" si="1149"/>
        <v/>
      </c>
    </row>
    <row r="36694" spans="2:4" x14ac:dyDescent="0.3">
      <c r="B36694" s="211" t="str">
        <f t="shared" si="1148"/>
        <v/>
      </c>
      <c r="D36694" s="213" t="str">
        <f t="shared" si="1149"/>
        <v/>
      </c>
    </row>
    <row r="36695" spans="2:4" x14ac:dyDescent="0.3">
      <c r="B36695" s="211" t="str">
        <f t="shared" si="1148"/>
        <v/>
      </c>
      <c r="D36695" s="213" t="str">
        <f t="shared" si="1149"/>
        <v/>
      </c>
    </row>
    <row r="36696" spans="2:4" x14ac:dyDescent="0.3">
      <c r="B36696" s="211" t="str">
        <f t="shared" si="1148"/>
        <v/>
      </c>
      <c r="D36696" s="213" t="str">
        <f t="shared" si="1149"/>
        <v/>
      </c>
    </row>
    <row r="36697" spans="2:4" x14ac:dyDescent="0.3">
      <c r="B36697" s="211" t="str">
        <f t="shared" si="1148"/>
        <v/>
      </c>
      <c r="D36697" s="213" t="str">
        <f t="shared" si="1149"/>
        <v/>
      </c>
    </row>
    <row r="36698" spans="2:4" x14ac:dyDescent="0.3">
      <c r="B36698" s="211" t="str">
        <f t="shared" si="1148"/>
        <v/>
      </c>
      <c r="D36698" s="213" t="str">
        <f t="shared" si="1149"/>
        <v/>
      </c>
    </row>
    <row r="36699" spans="2:4" x14ac:dyDescent="0.3">
      <c r="B36699" s="211" t="str">
        <f t="shared" si="1148"/>
        <v/>
      </c>
      <c r="D36699" s="213" t="str">
        <f t="shared" si="1149"/>
        <v/>
      </c>
    </row>
    <row r="36700" spans="2:4" x14ac:dyDescent="0.3">
      <c r="B36700" s="211" t="str">
        <f t="shared" si="1148"/>
        <v/>
      </c>
      <c r="D36700" s="213" t="str">
        <f t="shared" si="1149"/>
        <v/>
      </c>
    </row>
    <row r="36701" spans="2:4" x14ac:dyDescent="0.3">
      <c r="B36701" s="211" t="str">
        <f t="shared" si="1148"/>
        <v/>
      </c>
      <c r="D36701" s="213" t="str">
        <f t="shared" si="1149"/>
        <v/>
      </c>
    </row>
    <row r="36702" spans="2:4" x14ac:dyDescent="0.3">
      <c r="B36702" s="211" t="str">
        <f t="shared" si="1148"/>
        <v/>
      </c>
      <c r="D36702" s="213" t="str">
        <f t="shared" si="1149"/>
        <v/>
      </c>
    </row>
    <row r="36703" spans="2:4" x14ac:dyDescent="0.3">
      <c r="B36703" s="211" t="str">
        <f t="shared" si="1148"/>
        <v/>
      </c>
      <c r="D36703" s="213" t="str">
        <f t="shared" si="1149"/>
        <v/>
      </c>
    </row>
    <row r="36704" spans="2:4" x14ac:dyDescent="0.3">
      <c r="B36704" s="211" t="str">
        <f t="shared" si="1148"/>
        <v/>
      </c>
      <c r="D36704" s="213" t="str">
        <f t="shared" si="1149"/>
        <v/>
      </c>
    </row>
    <row r="36705" spans="2:4" x14ac:dyDescent="0.3">
      <c r="B36705" s="211" t="str">
        <f t="shared" si="1148"/>
        <v/>
      </c>
      <c r="D36705" s="213" t="str">
        <f t="shared" si="1149"/>
        <v/>
      </c>
    </row>
    <row r="36706" spans="2:4" x14ac:dyDescent="0.3">
      <c r="B36706" s="211" t="str">
        <f t="shared" si="1148"/>
        <v/>
      </c>
      <c r="D36706" s="213" t="str">
        <f t="shared" si="1149"/>
        <v/>
      </c>
    </row>
    <row r="36707" spans="2:4" x14ac:dyDescent="0.3">
      <c r="B36707" s="211" t="str">
        <f t="shared" si="1148"/>
        <v/>
      </c>
      <c r="D36707" s="213" t="str">
        <f t="shared" si="1149"/>
        <v/>
      </c>
    </row>
    <row r="36708" spans="2:4" x14ac:dyDescent="0.3">
      <c r="B36708" s="211" t="str">
        <f t="shared" si="1148"/>
        <v/>
      </c>
      <c r="D36708" s="213" t="str">
        <f t="shared" si="1149"/>
        <v/>
      </c>
    </row>
    <row r="36709" spans="2:4" x14ac:dyDescent="0.3">
      <c r="B36709" s="211" t="str">
        <f t="shared" si="1148"/>
        <v/>
      </c>
      <c r="D36709" s="213" t="str">
        <f t="shared" si="1149"/>
        <v/>
      </c>
    </row>
    <row r="36710" spans="2:4" x14ac:dyDescent="0.3">
      <c r="B36710" s="211" t="str">
        <f t="shared" si="1148"/>
        <v/>
      </c>
      <c r="D36710" s="213" t="str">
        <f t="shared" si="1149"/>
        <v/>
      </c>
    </row>
    <row r="36711" spans="2:4" x14ac:dyDescent="0.3">
      <c r="B36711" s="211" t="str">
        <f t="shared" si="1148"/>
        <v/>
      </c>
      <c r="D36711" s="213" t="str">
        <f t="shared" si="1149"/>
        <v/>
      </c>
    </row>
    <row r="36712" spans="2:4" x14ac:dyDescent="0.3">
      <c r="B36712" s="211" t="str">
        <f t="shared" si="1148"/>
        <v/>
      </c>
      <c r="D36712" s="213" t="str">
        <f t="shared" si="1149"/>
        <v/>
      </c>
    </row>
    <row r="36713" spans="2:4" x14ac:dyDescent="0.3">
      <c r="B36713" s="211" t="str">
        <f t="shared" si="1148"/>
        <v/>
      </c>
      <c r="D36713" s="213" t="str">
        <f t="shared" si="1149"/>
        <v/>
      </c>
    </row>
    <row r="36714" spans="2:4" x14ac:dyDescent="0.3">
      <c r="B36714" s="211" t="str">
        <f t="shared" si="1148"/>
        <v/>
      </c>
      <c r="D36714" s="213" t="str">
        <f t="shared" si="1149"/>
        <v/>
      </c>
    </row>
    <row r="36715" spans="2:4" x14ac:dyDescent="0.3">
      <c r="B36715" s="211" t="str">
        <f t="shared" si="1148"/>
        <v/>
      </c>
      <c r="D36715" s="213" t="str">
        <f t="shared" si="1149"/>
        <v/>
      </c>
    </row>
    <row r="36716" spans="2:4" x14ac:dyDescent="0.3">
      <c r="B36716" s="211" t="str">
        <f t="shared" si="1148"/>
        <v/>
      </c>
      <c r="D36716" s="213" t="str">
        <f t="shared" si="1149"/>
        <v/>
      </c>
    </row>
    <row r="36717" spans="2:4" x14ac:dyDescent="0.3">
      <c r="B36717" s="211" t="str">
        <f t="shared" si="1148"/>
        <v/>
      </c>
      <c r="D36717" s="213" t="str">
        <f t="shared" si="1149"/>
        <v/>
      </c>
    </row>
    <row r="36718" spans="2:4" x14ac:dyDescent="0.3">
      <c r="B36718" s="211" t="str">
        <f t="shared" si="1148"/>
        <v/>
      </c>
      <c r="D36718" s="213" t="str">
        <f t="shared" si="1149"/>
        <v/>
      </c>
    </row>
    <row r="36719" spans="2:4" x14ac:dyDescent="0.3">
      <c r="B36719" s="211" t="str">
        <f t="shared" si="1148"/>
        <v/>
      </c>
      <c r="D36719" s="213" t="str">
        <f t="shared" si="1149"/>
        <v/>
      </c>
    </row>
    <row r="36720" spans="2:4" x14ac:dyDescent="0.3">
      <c r="B36720" s="211" t="str">
        <f t="shared" si="1148"/>
        <v/>
      </c>
      <c r="D36720" s="213" t="str">
        <f t="shared" si="1149"/>
        <v/>
      </c>
    </row>
    <row r="36721" spans="2:4" x14ac:dyDescent="0.3">
      <c r="B36721" s="211" t="str">
        <f t="shared" si="1148"/>
        <v/>
      </c>
      <c r="D36721" s="213" t="str">
        <f t="shared" si="1149"/>
        <v/>
      </c>
    </row>
    <row r="36722" spans="2:4" x14ac:dyDescent="0.3">
      <c r="B36722" s="211" t="str">
        <f t="shared" si="1148"/>
        <v/>
      </c>
      <c r="D36722" s="213" t="str">
        <f t="shared" si="1149"/>
        <v/>
      </c>
    </row>
    <row r="36723" spans="2:4" x14ac:dyDescent="0.3">
      <c r="B36723" s="211" t="str">
        <f t="shared" si="1148"/>
        <v/>
      </c>
      <c r="D36723" s="213" t="str">
        <f t="shared" si="1149"/>
        <v/>
      </c>
    </row>
    <row r="36724" spans="2:4" x14ac:dyDescent="0.3">
      <c r="B36724" s="211" t="str">
        <f t="shared" si="1148"/>
        <v/>
      </c>
      <c r="D36724" s="213" t="str">
        <f t="shared" si="1149"/>
        <v/>
      </c>
    </row>
    <row r="36725" spans="2:4" x14ac:dyDescent="0.3">
      <c r="B36725" s="211" t="str">
        <f t="shared" si="1148"/>
        <v/>
      </c>
      <c r="D36725" s="213" t="str">
        <f t="shared" si="1149"/>
        <v/>
      </c>
    </row>
    <row r="36726" spans="2:4" x14ac:dyDescent="0.3">
      <c r="B36726" s="211" t="str">
        <f t="shared" si="1148"/>
        <v/>
      </c>
      <c r="D36726" s="213" t="str">
        <f t="shared" si="1149"/>
        <v/>
      </c>
    </row>
    <row r="36727" spans="2:4" x14ac:dyDescent="0.3">
      <c r="B36727" s="211" t="str">
        <f t="shared" si="1148"/>
        <v/>
      </c>
      <c r="D36727" s="213" t="str">
        <f t="shared" si="1149"/>
        <v/>
      </c>
    </row>
    <row r="36728" spans="2:4" x14ac:dyDescent="0.3">
      <c r="B36728" s="211" t="str">
        <f t="shared" si="1148"/>
        <v/>
      </c>
      <c r="D36728" s="213" t="str">
        <f t="shared" si="1149"/>
        <v/>
      </c>
    </row>
    <row r="36729" spans="2:4" x14ac:dyDescent="0.3">
      <c r="B36729" s="211" t="str">
        <f t="shared" si="1148"/>
        <v/>
      </c>
      <c r="D36729" s="213" t="str">
        <f t="shared" si="1149"/>
        <v/>
      </c>
    </row>
    <row r="36730" spans="2:4" x14ac:dyDescent="0.3">
      <c r="B36730" s="211" t="str">
        <f t="shared" si="1148"/>
        <v/>
      </c>
      <c r="D36730" s="213" t="str">
        <f t="shared" si="1149"/>
        <v/>
      </c>
    </row>
    <row r="36731" spans="2:4" x14ac:dyDescent="0.3">
      <c r="B36731" s="211" t="str">
        <f t="shared" si="1148"/>
        <v/>
      </c>
      <c r="D36731" s="213" t="str">
        <f t="shared" si="1149"/>
        <v/>
      </c>
    </row>
    <row r="36732" spans="2:4" x14ac:dyDescent="0.3">
      <c r="B36732" s="211" t="str">
        <f t="shared" si="1148"/>
        <v/>
      </c>
      <c r="D36732" s="213" t="str">
        <f t="shared" si="1149"/>
        <v/>
      </c>
    </row>
    <row r="36733" spans="2:4" x14ac:dyDescent="0.3">
      <c r="B36733" s="211" t="str">
        <f t="shared" si="1148"/>
        <v/>
      </c>
      <c r="D36733" s="213" t="str">
        <f t="shared" si="1149"/>
        <v/>
      </c>
    </row>
    <row r="36734" spans="2:4" x14ac:dyDescent="0.3">
      <c r="B36734" s="211" t="str">
        <f t="shared" si="1148"/>
        <v/>
      </c>
      <c r="D36734" s="213" t="str">
        <f t="shared" si="1149"/>
        <v/>
      </c>
    </row>
    <row r="36735" spans="2:4" x14ac:dyDescent="0.3">
      <c r="B36735" s="211" t="str">
        <f t="shared" si="1148"/>
        <v/>
      </c>
      <c r="D36735" s="213" t="str">
        <f t="shared" si="1149"/>
        <v/>
      </c>
    </row>
    <row r="36736" spans="2:4" x14ac:dyDescent="0.3">
      <c r="B36736" s="211" t="str">
        <f t="shared" si="1148"/>
        <v/>
      </c>
      <c r="D36736" s="213" t="str">
        <f t="shared" si="1149"/>
        <v/>
      </c>
    </row>
    <row r="36737" spans="2:4" x14ac:dyDescent="0.3">
      <c r="B36737" s="211" t="str">
        <f t="shared" si="1148"/>
        <v/>
      </c>
      <c r="D36737" s="213" t="str">
        <f t="shared" si="1149"/>
        <v/>
      </c>
    </row>
    <row r="36738" spans="2:4" x14ac:dyDescent="0.3">
      <c r="B36738" s="211" t="str">
        <f t="shared" si="1148"/>
        <v/>
      </c>
      <c r="D36738" s="213" t="str">
        <f t="shared" si="1149"/>
        <v/>
      </c>
    </row>
    <row r="36739" spans="2:4" x14ac:dyDescent="0.3">
      <c r="B36739" s="211" t="str">
        <f t="shared" si="1148"/>
        <v/>
      </c>
      <c r="D36739" s="213" t="str">
        <f t="shared" si="1149"/>
        <v/>
      </c>
    </row>
    <row r="36740" spans="2:4" x14ac:dyDescent="0.3">
      <c r="B36740" s="211" t="str">
        <f t="shared" si="1148"/>
        <v/>
      </c>
      <c r="D36740" s="213" t="str">
        <f t="shared" si="1149"/>
        <v/>
      </c>
    </row>
    <row r="36741" spans="2:4" x14ac:dyDescent="0.3">
      <c r="B36741" s="211" t="str">
        <f t="shared" si="1148"/>
        <v/>
      </c>
      <c r="D36741" s="213" t="str">
        <f t="shared" si="1149"/>
        <v/>
      </c>
    </row>
    <row r="36742" spans="2:4" x14ac:dyDescent="0.3">
      <c r="B36742" s="211" t="str">
        <f t="shared" ref="B36742:B36805" si="1150">IF(NOT(ISBLANK(A36742)),INT(($B$2-A36742)/365.25),"")</f>
        <v/>
      </c>
      <c r="D36742" s="213" t="str">
        <f t="shared" ref="D36742:D36805" si="1151">_xlfn.IFNA(VLOOKUP(B36742,AgeGroups,2,TRUE),"")</f>
        <v/>
      </c>
    </row>
    <row r="36743" spans="2:4" x14ac:dyDescent="0.3">
      <c r="B36743" s="211" t="str">
        <f t="shared" si="1150"/>
        <v/>
      </c>
      <c r="D36743" s="213" t="str">
        <f t="shared" si="1151"/>
        <v/>
      </c>
    </row>
    <row r="36744" spans="2:4" x14ac:dyDescent="0.3">
      <c r="B36744" s="211" t="str">
        <f t="shared" si="1150"/>
        <v/>
      </c>
      <c r="D36744" s="213" t="str">
        <f t="shared" si="1151"/>
        <v/>
      </c>
    </row>
    <row r="36745" spans="2:4" x14ac:dyDescent="0.3">
      <c r="B36745" s="211" t="str">
        <f t="shared" si="1150"/>
        <v/>
      </c>
      <c r="D36745" s="213" t="str">
        <f t="shared" si="1151"/>
        <v/>
      </c>
    </row>
    <row r="36746" spans="2:4" x14ac:dyDescent="0.3">
      <c r="B36746" s="211" t="str">
        <f t="shared" si="1150"/>
        <v/>
      </c>
      <c r="D36746" s="213" t="str">
        <f t="shared" si="1151"/>
        <v/>
      </c>
    </row>
    <row r="36747" spans="2:4" x14ac:dyDescent="0.3">
      <c r="B36747" s="211" t="str">
        <f t="shared" si="1150"/>
        <v/>
      </c>
      <c r="D36747" s="213" t="str">
        <f t="shared" si="1151"/>
        <v/>
      </c>
    </row>
    <row r="36748" spans="2:4" x14ac:dyDescent="0.3">
      <c r="B36748" s="211" t="str">
        <f t="shared" si="1150"/>
        <v/>
      </c>
      <c r="D36748" s="213" t="str">
        <f t="shared" si="1151"/>
        <v/>
      </c>
    </row>
    <row r="36749" spans="2:4" x14ac:dyDescent="0.3">
      <c r="B36749" s="211" t="str">
        <f t="shared" si="1150"/>
        <v/>
      </c>
      <c r="D36749" s="213" t="str">
        <f t="shared" si="1151"/>
        <v/>
      </c>
    </row>
    <row r="36750" spans="2:4" x14ac:dyDescent="0.3">
      <c r="B36750" s="211" t="str">
        <f t="shared" si="1150"/>
        <v/>
      </c>
      <c r="D36750" s="213" t="str">
        <f t="shared" si="1151"/>
        <v/>
      </c>
    </row>
    <row r="36751" spans="2:4" x14ac:dyDescent="0.3">
      <c r="B36751" s="211" t="str">
        <f t="shared" si="1150"/>
        <v/>
      </c>
      <c r="D36751" s="213" t="str">
        <f t="shared" si="1151"/>
        <v/>
      </c>
    </row>
    <row r="36752" spans="2:4" x14ac:dyDescent="0.3">
      <c r="B36752" s="211" t="str">
        <f t="shared" si="1150"/>
        <v/>
      </c>
      <c r="D36752" s="213" t="str">
        <f t="shared" si="1151"/>
        <v/>
      </c>
    </row>
    <row r="36753" spans="2:4" x14ac:dyDescent="0.3">
      <c r="B36753" s="211" t="str">
        <f t="shared" si="1150"/>
        <v/>
      </c>
      <c r="D36753" s="213" t="str">
        <f t="shared" si="1151"/>
        <v/>
      </c>
    </row>
    <row r="36754" spans="2:4" x14ac:dyDescent="0.3">
      <c r="B36754" s="211" t="str">
        <f t="shared" si="1150"/>
        <v/>
      </c>
      <c r="D36754" s="213" t="str">
        <f t="shared" si="1151"/>
        <v/>
      </c>
    </row>
    <row r="36755" spans="2:4" x14ac:dyDescent="0.3">
      <c r="B36755" s="211" t="str">
        <f t="shared" si="1150"/>
        <v/>
      </c>
      <c r="D36755" s="213" t="str">
        <f t="shared" si="1151"/>
        <v/>
      </c>
    </row>
    <row r="36756" spans="2:4" x14ac:dyDescent="0.3">
      <c r="B36756" s="211" t="str">
        <f t="shared" si="1150"/>
        <v/>
      </c>
      <c r="D36756" s="213" t="str">
        <f t="shared" si="1151"/>
        <v/>
      </c>
    </row>
    <row r="36757" spans="2:4" x14ac:dyDescent="0.3">
      <c r="B36757" s="211" t="str">
        <f t="shared" si="1150"/>
        <v/>
      </c>
      <c r="D36757" s="213" t="str">
        <f t="shared" si="1151"/>
        <v/>
      </c>
    </row>
    <row r="36758" spans="2:4" x14ac:dyDescent="0.3">
      <c r="B36758" s="211" t="str">
        <f t="shared" si="1150"/>
        <v/>
      </c>
      <c r="D36758" s="213" t="str">
        <f t="shared" si="1151"/>
        <v/>
      </c>
    </row>
    <row r="36759" spans="2:4" x14ac:dyDescent="0.3">
      <c r="B36759" s="211" t="str">
        <f t="shared" si="1150"/>
        <v/>
      </c>
      <c r="D36759" s="213" t="str">
        <f t="shared" si="1151"/>
        <v/>
      </c>
    </row>
    <row r="36760" spans="2:4" x14ac:dyDescent="0.3">
      <c r="B36760" s="211" t="str">
        <f t="shared" si="1150"/>
        <v/>
      </c>
      <c r="D36760" s="213" t="str">
        <f t="shared" si="1151"/>
        <v/>
      </c>
    </row>
    <row r="36761" spans="2:4" x14ac:dyDescent="0.3">
      <c r="B36761" s="211" t="str">
        <f t="shared" si="1150"/>
        <v/>
      </c>
      <c r="D36761" s="213" t="str">
        <f t="shared" si="1151"/>
        <v/>
      </c>
    </row>
    <row r="36762" spans="2:4" x14ac:dyDescent="0.3">
      <c r="B36762" s="211" t="str">
        <f t="shared" si="1150"/>
        <v/>
      </c>
      <c r="D36762" s="213" t="str">
        <f t="shared" si="1151"/>
        <v/>
      </c>
    </row>
    <row r="36763" spans="2:4" x14ac:dyDescent="0.3">
      <c r="B36763" s="211" t="str">
        <f t="shared" si="1150"/>
        <v/>
      </c>
      <c r="D36763" s="213" t="str">
        <f t="shared" si="1151"/>
        <v/>
      </c>
    </row>
    <row r="36764" spans="2:4" x14ac:dyDescent="0.3">
      <c r="B36764" s="211" t="str">
        <f t="shared" si="1150"/>
        <v/>
      </c>
      <c r="D36764" s="213" t="str">
        <f t="shared" si="1151"/>
        <v/>
      </c>
    </row>
    <row r="36765" spans="2:4" x14ac:dyDescent="0.3">
      <c r="B36765" s="211" t="str">
        <f t="shared" si="1150"/>
        <v/>
      </c>
      <c r="D36765" s="213" t="str">
        <f t="shared" si="1151"/>
        <v/>
      </c>
    </row>
    <row r="36766" spans="2:4" x14ac:dyDescent="0.3">
      <c r="B36766" s="211" t="str">
        <f t="shared" si="1150"/>
        <v/>
      </c>
      <c r="D36766" s="213" t="str">
        <f t="shared" si="1151"/>
        <v/>
      </c>
    </row>
    <row r="36767" spans="2:4" x14ac:dyDescent="0.3">
      <c r="B36767" s="211" t="str">
        <f t="shared" si="1150"/>
        <v/>
      </c>
      <c r="D36767" s="213" t="str">
        <f t="shared" si="1151"/>
        <v/>
      </c>
    </row>
    <row r="36768" spans="2:4" x14ac:dyDescent="0.3">
      <c r="B36768" s="211" t="str">
        <f t="shared" si="1150"/>
        <v/>
      </c>
      <c r="D36768" s="213" t="str">
        <f t="shared" si="1151"/>
        <v/>
      </c>
    </row>
    <row r="36769" spans="2:4" x14ac:dyDescent="0.3">
      <c r="B36769" s="211" t="str">
        <f t="shared" si="1150"/>
        <v/>
      </c>
      <c r="D36769" s="213" t="str">
        <f t="shared" si="1151"/>
        <v/>
      </c>
    </row>
    <row r="36770" spans="2:4" x14ac:dyDescent="0.3">
      <c r="B36770" s="211" t="str">
        <f t="shared" si="1150"/>
        <v/>
      </c>
      <c r="D36770" s="213" t="str">
        <f t="shared" si="1151"/>
        <v/>
      </c>
    </row>
    <row r="36771" spans="2:4" x14ac:dyDescent="0.3">
      <c r="B36771" s="211" t="str">
        <f t="shared" si="1150"/>
        <v/>
      </c>
      <c r="D36771" s="213" t="str">
        <f t="shared" si="1151"/>
        <v/>
      </c>
    </row>
    <row r="36772" spans="2:4" x14ac:dyDescent="0.3">
      <c r="B36772" s="211" t="str">
        <f t="shared" si="1150"/>
        <v/>
      </c>
      <c r="D36772" s="213" t="str">
        <f t="shared" si="1151"/>
        <v/>
      </c>
    </row>
    <row r="36773" spans="2:4" x14ac:dyDescent="0.3">
      <c r="B36773" s="211" t="str">
        <f t="shared" si="1150"/>
        <v/>
      </c>
      <c r="D36773" s="213" t="str">
        <f t="shared" si="1151"/>
        <v/>
      </c>
    </row>
    <row r="36774" spans="2:4" x14ac:dyDescent="0.3">
      <c r="B36774" s="211" t="str">
        <f t="shared" si="1150"/>
        <v/>
      </c>
      <c r="D36774" s="213" t="str">
        <f t="shared" si="1151"/>
        <v/>
      </c>
    </row>
    <row r="36775" spans="2:4" x14ac:dyDescent="0.3">
      <c r="B36775" s="211" t="str">
        <f t="shared" si="1150"/>
        <v/>
      </c>
      <c r="D36775" s="213" t="str">
        <f t="shared" si="1151"/>
        <v/>
      </c>
    </row>
    <row r="36776" spans="2:4" x14ac:dyDescent="0.3">
      <c r="B36776" s="211" t="str">
        <f t="shared" si="1150"/>
        <v/>
      </c>
      <c r="D36776" s="213" t="str">
        <f t="shared" si="1151"/>
        <v/>
      </c>
    </row>
    <row r="36777" spans="2:4" x14ac:dyDescent="0.3">
      <c r="B36777" s="211" t="str">
        <f t="shared" si="1150"/>
        <v/>
      </c>
      <c r="D36777" s="213" t="str">
        <f t="shared" si="1151"/>
        <v/>
      </c>
    </row>
    <row r="36778" spans="2:4" x14ac:dyDescent="0.3">
      <c r="B36778" s="211" t="str">
        <f t="shared" si="1150"/>
        <v/>
      </c>
      <c r="D36778" s="213" t="str">
        <f t="shared" si="1151"/>
        <v/>
      </c>
    </row>
    <row r="36779" spans="2:4" x14ac:dyDescent="0.3">
      <c r="B36779" s="211" t="str">
        <f t="shared" si="1150"/>
        <v/>
      </c>
      <c r="D36779" s="213" t="str">
        <f t="shared" si="1151"/>
        <v/>
      </c>
    </row>
    <row r="36780" spans="2:4" x14ac:dyDescent="0.3">
      <c r="B36780" s="211" t="str">
        <f t="shared" si="1150"/>
        <v/>
      </c>
      <c r="D36780" s="213" t="str">
        <f t="shared" si="1151"/>
        <v/>
      </c>
    </row>
    <row r="36781" spans="2:4" x14ac:dyDescent="0.3">
      <c r="B36781" s="211" t="str">
        <f t="shared" si="1150"/>
        <v/>
      </c>
      <c r="D36781" s="213" t="str">
        <f t="shared" si="1151"/>
        <v/>
      </c>
    </row>
    <row r="36782" spans="2:4" x14ac:dyDescent="0.3">
      <c r="B36782" s="211" t="str">
        <f t="shared" si="1150"/>
        <v/>
      </c>
      <c r="D36782" s="213" t="str">
        <f t="shared" si="1151"/>
        <v/>
      </c>
    </row>
    <row r="36783" spans="2:4" x14ac:dyDescent="0.3">
      <c r="B36783" s="211" t="str">
        <f t="shared" si="1150"/>
        <v/>
      </c>
      <c r="D36783" s="213" t="str">
        <f t="shared" si="1151"/>
        <v/>
      </c>
    </row>
    <row r="36784" spans="2:4" x14ac:dyDescent="0.3">
      <c r="B36784" s="211" t="str">
        <f t="shared" si="1150"/>
        <v/>
      </c>
      <c r="D36784" s="213" t="str">
        <f t="shared" si="1151"/>
        <v/>
      </c>
    </row>
    <row r="36785" spans="2:4" x14ac:dyDescent="0.3">
      <c r="B36785" s="211" t="str">
        <f t="shared" si="1150"/>
        <v/>
      </c>
      <c r="D36785" s="213" t="str">
        <f t="shared" si="1151"/>
        <v/>
      </c>
    </row>
    <row r="36786" spans="2:4" x14ac:dyDescent="0.3">
      <c r="B36786" s="211" t="str">
        <f t="shared" si="1150"/>
        <v/>
      </c>
      <c r="D36786" s="213" t="str">
        <f t="shared" si="1151"/>
        <v/>
      </c>
    </row>
    <row r="36787" spans="2:4" x14ac:dyDescent="0.3">
      <c r="B36787" s="211" t="str">
        <f t="shared" si="1150"/>
        <v/>
      </c>
      <c r="D36787" s="213" t="str">
        <f t="shared" si="1151"/>
        <v/>
      </c>
    </row>
    <row r="36788" spans="2:4" x14ac:dyDescent="0.3">
      <c r="B36788" s="211" t="str">
        <f t="shared" si="1150"/>
        <v/>
      </c>
      <c r="D36788" s="213" t="str">
        <f t="shared" si="1151"/>
        <v/>
      </c>
    </row>
    <row r="36789" spans="2:4" x14ac:dyDescent="0.3">
      <c r="B36789" s="211" t="str">
        <f t="shared" si="1150"/>
        <v/>
      </c>
      <c r="D36789" s="213" t="str">
        <f t="shared" si="1151"/>
        <v/>
      </c>
    </row>
    <row r="36790" spans="2:4" x14ac:dyDescent="0.3">
      <c r="B36790" s="211" t="str">
        <f t="shared" si="1150"/>
        <v/>
      </c>
      <c r="D36790" s="213" t="str">
        <f t="shared" si="1151"/>
        <v/>
      </c>
    </row>
    <row r="36791" spans="2:4" x14ac:dyDescent="0.3">
      <c r="B36791" s="211" t="str">
        <f t="shared" si="1150"/>
        <v/>
      </c>
      <c r="D36791" s="213" t="str">
        <f t="shared" si="1151"/>
        <v/>
      </c>
    </row>
    <row r="36792" spans="2:4" x14ac:dyDescent="0.3">
      <c r="B36792" s="211" t="str">
        <f t="shared" si="1150"/>
        <v/>
      </c>
      <c r="D36792" s="213" t="str">
        <f t="shared" si="1151"/>
        <v/>
      </c>
    </row>
    <row r="36793" spans="2:4" x14ac:dyDescent="0.3">
      <c r="B36793" s="211" t="str">
        <f t="shared" si="1150"/>
        <v/>
      </c>
      <c r="D36793" s="213" t="str">
        <f t="shared" si="1151"/>
        <v/>
      </c>
    </row>
    <row r="36794" spans="2:4" x14ac:dyDescent="0.3">
      <c r="B36794" s="211" t="str">
        <f t="shared" si="1150"/>
        <v/>
      </c>
      <c r="D36794" s="213" t="str">
        <f t="shared" si="1151"/>
        <v/>
      </c>
    </row>
    <row r="36795" spans="2:4" x14ac:dyDescent="0.3">
      <c r="B36795" s="211" t="str">
        <f t="shared" si="1150"/>
        <v/>
      </c>
      <c r="D36795" s="213" t="str">
        <f t="shared" si="1151"/>
        <v/>
      </c>
    </row>
    <row r="36796" spans="2:4" x14ac:dyDescent="0.3">
      <c r="B36796" s="211" t="str">
        <f t="shared" si="1150"/>
        <v/>
      </c>
      <c r="D36796" s="213" t="str">
        <f t="shared" si="1151"/>
        <v/>
      </c>
    </row>
    <row r="36797" spans="2:4" x14ac:dyDescent="0.3">
      <c r="B36797" s="211" t="str">
        <f t="shared" si="1150"/>
        <v/>
      </c>
      <c r="D36797" s="213" t="str">
        <f t="shared" si="1151"/>
        <v/>
      </c>
    </row>
    <row r="36798" spans="2:4" x14ac:dyDescent="0.3">
      <c r="B36798" s="211" t="str">
        <f t="shared" si="1150"/>
        <v/>
      </c>
      <c r="D36798" s="213" t="str">
        <f t="shared" si="1151"/>
        <v/>
      </c>
    </row>
    <row r="36799" spans="2:4" x14ac:dyDescent="0.3">
      <c r="B36799" s="211" t="str">
        <f t="shared" si="1150"/>
        <v/>
      </c>
      <c r="D36799" s="213" t="str">
        <f t="shared" si="1151"/>
        <v/>
      </c>
    </row>
    <row r="36800" spans="2:4" x14ac:dyDescent="0.3">
      <c r="B36800" s="211" t="str">
        <f t="shared" si="1150"/>
        <v/>
      </c>
      <c r="D36800" s="213" t="str">
        <f t="shared" si="1151"/>
        <v/>
      </c>
    </row>
    <row r="36801" spans="2:4" x14ac:dyDescent="0.3">
      <c r="B36801" s="211" t="str">
        <f t="shared" si="1150"/>
        <v/>
      </c>
      <c r="D36801" s="213" t="str">
        <f t="shared" si="1151"/>
        <v/>
      </c>
    </row>
    <row r="36802" spans="2:4" x14ac:dyDescent="0.3">
      <c r="B36802" s="211" t="str">
        <f t="shared" si="1150"/>
        <v/>
      </c>
      <c r="D36802" s="213" t="str">
        <f t="shared" si="1151"/>
        <v/>
      </c>
    </row>
    <row r="36803" spans="2:4" x14ac:dyDescent="0.3">
      <c r="B36803" s="211" t="str">
        <f t="shared" si="1150"/>
        <v/>
      </c>
      <c r="D36803" s="213" t="str">
        <f t="shared" si="1151"/>
        <v/>
      </c>
    </row>
    <row r="36804" spans="2:4" x14ac:dyDescent="0.3">
      <c r="B36804" s="211" t="str">
        <f t="shared" si="1150"/>
        <v/>
      </c>
      <c r="D36804" s="213" t="str">
        <f t="shared" si="1151"/>
        <v/>
      </c>
    </row>
    <row r="36805" spans="2:4" x14ac:dyDescent="0.3">
      <c r="B36805" s="211" t="str">
        <f t="shared" si="1150"/>
        <v/>
      </c>
      <c r="D36805" s="213" t="str">
        <f t="shared" si="1151"/>
        <v/>
      </c>
    </row>
    <row r="36806" spans="2:4" x14ac:dyDescent="0.3">
      <c r="B36806" s="211" t="str">
        <f t="shared" ref="B36806:B36869" si="1152">IF(NOT(ISBLANK(A36806)),INT(($B$2-A36806)/365.25),"")</f>
        <v/>
      </c>
      <c r="D36806" s="213" t="str">
        <f t="shared" ref="D36806:D36869" si="1153">_xlfn.IFNA(VLOOKUP(B36806,AgeGroups,2,TRUE),"")</f>
        <v/>
      </c>
    </row>
    <row r="36807" spans="2:4" x14ac:dyDescent="0.3">
      <c r="B36807" s="211" t="str">
        <f t="shared" si="1152"/>
        <v/>
      </c>
      <c r="D36807" s="213" t="str">
        <f t="shared" si="1153"/>
        <v/>
      </c>
    </row>
    <row r="36808" spans="2:4" x14ac:dyDescent="0.3">
      <c r="B36808" s="211" t="str">
        <f t="shared" si="1152"/>
        <v/>
      </c>
      <c r="D36808" s="213" t="str">
        <f t="shared" si="1153"/>
        <v/>
      </c>
    </row>
    <row r="36809" spans="2:4" x14ac:dyDescent="0.3">
      <c r="B36809" s="211" t="str">
        <f t="shared" si="1152"/>
        <v/>
      </c>
      <c r="D36809" s="213" t="str">
        <f t="shared" si="1153"/>
        <v/>
      </c>
    </row>
    <row r="36810" spans="2:4" x14ac:dyDescent="0.3">
      <c r="B36810" s="211" t="str">
        <f t="shared" si="1152"/>
        <v/>
      </c>
      <c r="D36810" s="213" t="str">
        <f t="shared" si="1153"/>
        <v/>
      </c>
    </row>
    <row r="36811" spans="2:4" x14ac:dyDescent="0.3">
      <c r="B36811" s="211" t="str">
        <f t="shared" si="1152"/>
        <v/>
      </c>
      <c r="D36811" s="213" t="str">
        <f t="shared" si="1153"/>
        <v/>
      </c>
    </row>
    <row r="36812" spans="2:4" x14ac:dyDescent="0.3">
      <c r="B36812" s="211" t="str">
        <f t="shared" si="1152"/>
        <v/>
      </c>
      <c r="D36812" s="213" t="str">
        <f t="shared" si="1153"/>
        <v/>
      </c>
    </row>
    <row r="36813" spans="2:4" x14ac:dyDescent="0.3">
      <c r="B36813" s="211" t="str">
        <f t="shared" si="1152"/>
        <v/>
      </c>
      <c r="D36813" s="213" t="str">
        <f t="shared" si="1153"/>
        <v/>
      </c>
    </row>
    <row r="36814" spans="2:4" x14ac:dyDescent="0.3">
      <c r="B36814" s="211" t="str">
        <f t="shared" si="1152"/>
        <v/>
      </c>
      <c r="D36814" s="213" t="str">
        <f t="shared" si="1153"/>
        <v/>
      </c>
    </row>
    <row r="36815" spans="2:4" x14ac:dyDescent="0.3">
      <c r="B36815" s="211" t="str">
        <f t="shared" si="1152"/>
        <v/>
      </c>
      <c r="D36815" s="213" t="str">
        <f t="shared" si="1153"/>
        <v/>
      </c>
    </row>
    <row r="36816" spans="2:4" x14ac:dyDescent="0.3">
      <c r="B36816" s="211" t="str">
        <f t="shared" si="1152"/>
        <v/>
      </c>
      <c r="D36816" s="213" t="str">
        <f t="shared" si="1153"/>
        <v/>
      </c>
    </row>
    <row r="36817" spans="2:4" x14ac:dyDescent="0.3">
      <c r="B36817" s="211" t="str">
        <f t="shared" si="1152"/>
        <v/>
      </c>
      <c r="D36817" s="213" t="str">
        <f t="shared" si="1153"/>
        <v/>
      </c>
    </row>
    <row r="36818" spans="2:4" x14ac:dyDescent="0.3">
      <c r="B36818" s="211" t="str">
        <f t="shared" si="1152"/>
        <v/>
      </c>
      <c r="D36818" s="213" t="str">
        <f t="shared" si="1153"/>
        <v/>
      </c>
    </row>
    <row r="36819" spans="2:4" x14ac:dyDescent="0.3">
      <c r="B36819" s="211" t="str">
        <f t="shared" si="1152"/>
        <v/>
      </c>
      <c r="D36819" s="213" t="str">
        <f t="shared" si="1153"/>
        <v/>
      </c>
    </row>
    <row r="36820" spans="2:4" x14ac:dyDescent="0.3">
      <c r="B36820" s="211" t="str">
        <f t="shared" si="1152"/>
        <v/>
      </c>
      <c r="D36820" s="213" t="str">
        <f t="shared" si="1153"/>
        <v/>
      </c>
    </row>
    <row r="36821" spans="2:4" x14ac:dyDescent="0.3">
      <c r="B36821" s="211" t="str">
        <f t="shared" si="1152"/>
        <v/>
      </c>
      <c r="D36821" s="213" t="str">
        <f t="shared" si="1153"/>
        <v/>
      </c>
    </row>
    <row r="36822" spans="2:4" x14ac:dyDescent="0.3">
      <c r="B36822" s="211" t="str">
        <f t="shared" si="1152"/>
        <v/>
      </c>
      <c r="D36822" s="213" t="str">
        <f t="shared" si="1153"/>
        <v/>
      </c>
    </row>
    <row r="36823" spans="2:4" x14ac:dyDescent="0.3">
      <c r="B36823" s="211" t="str">
        <f t="shared" si="1152"/>
        <v/>
      </c>
      <c r="D36823" s="213" t="str">
        <f t="shared" si="1153"/>
        <v/>
      </c>
    </row>
    <row r="36824" spans="2:4" x14ac:dyDescent="0.3">
      <c r="B36824" s="211" t="str">
        <f t="shared" si="1152"/>
        <v/>
      </c>
      <c r="D36824" s="213" t="str">
        <f t="shared" si="1153"/>
        <v/>
      </c>
    </row>
    <row r="36825" spans="2:4" x14ac:dyDescent="0.3">
      <c r="B36825" s="211" t="str">
        <f t="shared" si="1152"/>
        <v/>
      </c>
      <c r="D36825" s="213" t="str">
        <f t="shared" si="1153"/>
        <v/>
      </c>
    </row>
    <row r="36826" spans="2:4" x14ac:dyDescent="0.3">
      <c r="B36826" s="211" t="str">
        <f t="shared" si="1152"/>
        <v/>
      </c>
      <c r="D36826" s="213" t="str">
        <f t="shared" si="1153"/>
        <v/>
      </c>
    </row>
    <row r="36827" spans="2:4" x14ac:dyDescent="0.3">
      <c r="B36827" s="211" t="str">
        <f t="shared" si="1152"/>
        <v/>
      </c>
      <c r="D36827" s="213" t="str">
        <f t="shared" si="1153"/>
        <v/>
      </c>
    </row>
    <row r="36828" spans="2:4" x14ac:dyDescent="0.3">
      <c r="B36828" s="211" t="str">
        <f t="shared" si="1152"/>
        <v/>
      </c>
      <c r="D36828" s="213" t="str">
        <f t="shared" si="1153"/>
        <v/>
      </c>
    </row>
    <row r="36829" spans="2:4" x14ac:dyDescent="0.3">
      <c r="B36829" s="211" t="str">
        <f t="shared" si="1152"/>
        <v/>
      </c>
      <c r="D36829" s="213" t="str">
        <f t="shared" si="1153"/>
        <v/>
      </c>
    </row>
    <row r="36830" spans="2:4" x14ac:dyDescent="0.3">
      <c r="B36830" s="211" t="str">
        <f t="shared" si="1152"/>
        <v/>
      </c>
      <c r="D36830" s="213" t="str">
        <f t="shared" si="1153"/>
        <v/>
      </c>
    </row>
    <row r="36831" spans="2:4" x14ac:dyDescent="0.3">
      <c r="B36831" s="211" t="str">
        <f t="shared" si="1152"/>
        <v/>
      </c>
      <c r="D36831" s="213" t="str">
        <f t="shared" si="1153"/>
        <v/>
      </c>
    </row>
    <row r="36832" spans="2:4" x14ac:dyDescent="0.3">
      <c r="B36832" s="211" t="str">
        <f t="shared" si="1152"/>
        <v/>
      </c>
      <c r="D36832" s="213" t="str">
        <f t="shared" si="1153"/>
        <v/>
      </c>
    </row>
    <row r="36833" spans="2:4" x14ac:dyDescent="0.3">
      <c r="B36833" s="211" t="str">
        <f t="shared" si="1152"/>
        <v/>
      </c>
      <c r="D36833" s="213" t="str">
        <f t="shared" si="1153"/>
        <v/>
      </c>
    </row>
    <row r="36834" spans="2:4" x14ac:dyDescent="0.3">
      <c r="B36834" s="211" t="str">
        <f t="shared" si="1152"/>
        <v/>
      </c>
      <c r="D36834" s="213" t="str">
        <f t="shared" si="1153"/>
        <v/>
      </c>
    </row>
    <row r="36835" spans="2:4" x14ac:dyDescent="0.3">
      <c r="B36835" s="211" t="str">
        <f t="shared" si="1152"/>
        <v/>
      </c>
      <c r="D36835" s="213" t="str">
        <f t="shared" si="1153"/>
        <v/>
      </c>
    </row>
    <row r="36836" spans="2:4" x14ac:dyDescent="0.3">
      <c r="B36836" s="211" t="str">
        <f t="shared" si="1152"/>
        <v/>
      </c>
      <c r="D36836" s="213" t="str">
        <f t="shared" si="1153"/>
        <v/>
      </c>
    </row>
    <row r="36837" spans="2:4" x14ac:dyDescent="0.3">
      <c r="B36837" s="211" t="str">
        <f t="shared" si="1152"/>
        <v/>
      </c>
      <c r="D36837" s="213" t="str">
        <f t="shared" si="1153"/>
        <v/>
      </c>
    </row>
    <row r="36838" spans="2:4" x14ac:dyDescent="0.3">
      <c r="B36838" s="211" t="str">
        <f t="shared" si="1152"/>
        <v/>
      </c>
      <c r="D36838" s="213" t="str">
        <f t="shared" si="1153"/>
        <v/>
      </c>
    </row>
    <row r="36839" spans="2:4" x14ac:dyDescent="0.3">
      <c r="B36839" s="211" t="str">
        <f t="shared" si="1152"/>
        <v/>
      </c>
      <c r="D36839" s="213" t="str">
        <f t="shared" si="1153"/>
        <v/>
      </c>
    </row>
    <row r="36840" spans="2:4" x14ac:dyDescent="0.3">
      <c r="B36840" s="211" t="str">
        <f t="shared" si="1152"/>
        <v/>
      </c>
      <c r="D36840" s="213" t="str">
        <f t="shared" si="1153"/>
        <v/>
      </c>
    </row>
    <row r="36841" spans="2:4" x14ac:dyDescent="0.3">
      <c r="B36841" s="211" t="str">
        <f t="shared" si="1152"/>
        <v/>
      </c>
      <c r="D36841" s="213" t="str">
        <f t="shared" si="1153"/>
        <v/>
      </c>
    </row>
    <row r="36842" spans="2:4" x14ac:dyDescent="0.3">
      <c r="B36842" s="211" t="str">
        <f t="shared" si="1152"/>
        <v/>
      </c>
      <c r="D36842" s="213" t="str">
        <f t="shared" si="1153"/>
        <v/>
      </c>
    </row>
    <row r="36843" spans="2:4" x14ac:dyDescent="0.3">
      <c r="B36843" s="211" t="str">
        <f t="shared" si="1152"/>
        <v/>
      </c>
      <c r="D36843" s="213" t="str">
        <f t="shared" si="1153"/>
        <v/>
      </c>
    </row>
    <row r="36844" spans="2:4" x14ac:dyDescent="0.3">
      <c r="B36844" s="211" t="str">
        <f t="shared" si="1152"/>
        <v/>
      </c>
      <c r="D36844" s="213" t="str">
        <f t="shared" si="1153"/>
        <v/>
      </c>
    </row>
    <row r="36845" spans="2:4" x14ac:dyDescent="0.3">
      <c r="B36845" s="211" t="str">
        <f t="shared" si="1152"/>
        <v/>
      </c>
      <c r="D36845" s="213" t="str">
        <f t="shared" si="1153"/>
        <v/>
      </c>
    </row>
    <row r="36846" spans="2:4" x14ac:dyDescent="0.3">
      <c r="B36846" s="211" t="str">
        <f t="shared" si="1152"/>
        <v/>
      </c>
      <c r="D36846" s="213" t="str">
        <f t="shared" si="1153"/>
        <v/>
      </c>
    </row>
    <row r="36847" spans="2:4" x14ac:dyDescent="0.3">
      <c r="B36847" s="211" t="str">
        <f t="shared" si="1152"/>
        <v/>
      </c>
      <c r="D36847" s="213" t="str">
        <f t="shared" si="1153"/>
        <v/>
      </c>
    </row>
    <row r="36848" spans="2:4" x14ac:dyDescent="0.3">
      <c r="B36848" s="211" t="str">
        <f t="shared" si="1152"/>
        <v/>
      </c>
      <c r="D36848" s="213" t="str">
        <f t="shared" si="1153"/>
        <v/>
      </c>
    </row>
    <row r="36849" spans="2:4" x14ac:dyDescent="0.3">
      <c r="B36849" s="211" t="str">
        <f t="shared" si="1152"/>
        <v/>
      </c>
      <c r="D36849" s="213" t="str">
        <f t="shared" si="1153"/>
        <v/>
      </c>
    </row>
    <row r="36850" spans="2:4" x14ac:dyDescent="0.3">
      <c r="B36850" s="211" t="str">
        <f t="shared" si="1152"/>
        <v/>
      </c>
      <c r="D36850" s="213" t="str">
        <f t="shared" si="1153"/>
        <v/>
      </c>
    </row>
    <row r="36851" spans="2:4" x14ac:dyDescent="0.3">
      <c r="B36851" s="211" t="str">
        <f t="shared" si="1152"/>
        <v/>
      </c>
      <c r="D36851" s="213" t="str">
        <f t="shared" si="1153"/>
        <v/>
      </c>
    </row>
    <row r="36852" spans="2:4" x14ac:dyDescent="0.3">
      <c r="B36852" s="211" t="str">
        <f t="shared" si="1152"/>
        <v/>
      </c>
      <c r="D36852" s="213" t="str">
        <f t="shared" si="1153"/>
        <v/>
      </c>
    </row>
    <row r="36853" spans="2:4" x14ac:dyDescent="0.3">
      <c r="B36853" s="211" t="str">
        <f t="shared" si="1152"/>
        <v/>
      </c>
      <c r="D36853" s="213" t="str">
        <f t="shared" si="1153"/>
        <v/>
      </c>
    </row>
    <row r="36854" spans="2:4" x14ac:dyDescent="0.3">
      <c r="B36854" s="211" t="str">
        <f t="shared" si="1152"/>
        <v/>
      </c>
      <c r="D36854" s="213" t="str">
        <f t="shared" si="1153"/>
        <v/>
      </c>
    </row>
    <row r="36855" spans="2:4" x14ac:dyDescent="0.3">
      <c r="B36855" s="211" t="str">
        <f t="shared" si="1152"/>
        <v/>
      </c>
      <c r="D36855" s="213" t="str">
        <f t="shared" si="1153"/>
        <v/>
      </c>
    </row>
    <row r="36856" spans="2:4" x14ac:dyDescent="0.3">
      <c r="B36856" s="211" t="str">
        <f t="shared" si="1152"/>
        <v/>
      </c>
      <c r="D36856" s="213" t="str">
        <f t="shared" si="1153"/>
        <v/>
      </c>
    </row>
    <row r="36857" spans="2:4" x14ac:dyDescent="0.3">
      <c r="B36857" s="211" t="str">
        <f t="shared" si="1152"/>
        <v/>
      </c>
      <c r="D36857" s="213" t="str">
        <f t="shared" si="1153"/>
        <v/>
      </c>
    </row>
    <row r="36858" spans="2:4" x14ac:dyDescent="0.3">
      <c r="B36858" s="211" t="str">
        <f t="shared" si="1152"/>
        <v/>
      </c>
      <c r="D36858" s="213" t="str">
        <f t="shared" si="1153"/>
        <v/>
      </c>
    </row>
    <row r="36859" spans="2:4" x14ac:dyDescent="0.3">
      <c r="B36859" s="211" t="str">
        <f t="shared" si="1152"/>
        <v/>
      </c>
      <c r="D36859" s="213" t="str">
        <f t="shared" si="1153"/>
        <v/>
      </c>
    </row>
    <row r="36860" spans="2:4" x14ac:dyDescent="0.3">
      <c r="B36860" s="211" t="str">
        <f t="shared" si="1152"/>
        <v/>
      </c>
      <c r="D36860" s="213" t="str">
        <f t="shared" si="1153"/>
        <v/>
      </c>
    </row>
    <row r="36861" spans="2:4" x14ac:dyDescent="0.3">
      <c r="B36861" s="211" t="str">
        <f t="shared" si="1152"/>
        <v/>
      </c>
      <c r="D36861" s="213" t="str">
        <f t="shared" si="1153"/>
        <v/>
      </c>
    </row>
    <row r="36862" spans="2:4" x14ac:dyDescent="0.3">
      <c r="B36862" s="211" t="str">
        <f t="shared" si="1152"/>
        <v/>
      </c>
      <c r="D36862" s="213" t="str">
        <f t="shared" si="1153"/>
        <v/>
      </c>
    </row>
    <row r="36863" spans="2:4" x14ac:dyDescent="0.3">
      <c r="B36863" s="211" t="str">
        <f t="shared" si="1152"/>
        <v/>
      </c>
      <c r="D36863" s="213" t="str">
        <f t="shared" si="1153"/>
        <v/>
      </c>
    </row>
    <row r="36864" spans="2:4" x14ac:dyDescent="0.3">
      <c r="B36864" s="211" t="str">
        <f t="shared" si="1152"/>
        <v/>
      </c>
      <c r="D36864" s="213" t="str">
        <f t="shared" si="1153"/>
        <v/>
      </c>
    </row>
    <row r="36865" spans="2:4" x14ac:dyDescent="0.3">
      <c r="B36865" s="211" t="str">
        <f t="shared" si="1152"/>
        <v/>
      </c>
      <c r="D36865" s="213" t="str">
        <f t="shared" si="1153"/>
        <v/>
      </c>
    </row>
    <row r="36866" spans="2:4" x14ac:dyDescent="0.3">
      <c r="B36866" s="211" t="str">
        <f t="shared" si="1152"/>
        <v/>
      </c>
      <c r="D36866" s="213" t="str">
        <f t="shared" si="1153"/>
        <v/>
      </c>
    </row>
    <row r="36867" spans="2:4" x14ac:dyDescent="0.3">
      <c r="B36867" s="211" t="str">
        <f t="shared" si="1152"/>
        <v/>
      </c>
      <c r="D36867" s="213" t="str">
        <f t="shared" si="1153"/>
        <v/>
      </c>
    </row>
    <row r="36868" spans="2:4" x14ac:dyDescent="0.3">
      <c r="B36868" s="211" t="str">
        <f t="shared" si="1152"/>
        <v/>
      </c>
      <c r="D36868" s="213" t="str">
        <f t="shared" si="1153"/>
        <v/>
      </c>
    </row>
    <row r="36869" spans="2:4" x14ac:dyDescent="0.3">
      <c r="B36869" s="211" t="str">
        <f t="shared" si="1152"/>
        <v/>
      </c>
      <c r="D36869" s="213" t="str">
        <f t="shared" si="1153"/>
        <v/>
      </c>
    </row>
    <row r="36870" spans="2:4" x14ac:dyDescent="0.3">
      <c r="B36870" s="211" t="str">
        <f t="shared" ref="B36870:B36933" si="1154">IF(NOT(ISBLANK(A36870)),INT(($B$2-A36870)/365.25),"")</f>
        <v/>
      </c>
      <c r="D36870" s="213" t="str">
        <f t="shared" ref="D36870:D36933" si="1155">_xlfn.IFNA(VLOOKUP(B36870,AgeGroups,2,TRUE),"")</f>
        <v/>
      </c>
    </row>
    <row r="36871" spans="2:4" x14ac:dyDescent="0.3">
      <c r="B36871" s="211" t="str">
        <f t="shared" si="1154"/>
        <v/>
      </c>
      <c r="D36871" s="213" t="str">
        <f t="shared" si="1155"/>
        <v/>
      </c>
    </row>
    <row r="36872" spans="2:4" x14ac:dyDescent="0.3">
      <c r="B36872" s="211" t="str">
        <f t="shared" si="1154"/>
        <v/>
      </c>
      <c r="D36872" s="213" t="str">
        <f t="shared" si="1155"/>
        <v/>
      </c>
    </row>
    <row r="36873" spans="2:4" x14ac:dyDescent="0.3">
      <c r="B36873" s="211" t="str">
        <f t="shared" si="1154"/>
        <v/>
      </c>
      <c r="D36873" s="213" t="str">
        <f t="shared" si="1155"/>
        <v/>
      </c>
    </row>
    <row r="36874" spans="2:4" x14ac:dyDescent="0.3">
      <c r="B36874" s="211" t="str">
        <f t="shared" si="1154"/>
        <v/>
      </c>
      <c r="D36874" s="213" t="str">
        <f t="shared" si="1155"/>
        <v/>
      </c>
    </row>
    <row r="36875" spans="2:4" x14ac:dyDescent="0.3">
      <c r="B36875" s="211" t="str">
        <f t="shared" si="1154"/>
        <v/>
      </c>
      <c r="D36875" s="213" t="str">
        <f t="shared" si="1155"/>
        <v/>
      </c>
    </row>
    <row r="36876" spans="2:4" x14ac:dyDescent="0.3">
      <c r="B36876" s="211" t="str">
        <f t="shared" si="1154"/>
        <v/>
      </c>
      <c r="D36876" s="213" t="str">
        <f t="shared" si="1155"/>
        <v/>
      </c>
    </row>
    <row r="36877" spans="2:4" x14ac:dyDescent="0.3">
      <c r="B36877" s="211" t="str">
        <f t="shared" si="1154"/>
        <v/>
      </c>
      <c r="D36877" s="213" t="str">
        <f t="shared" si="1155"/>
        <v/>
      </c>
    </row>
    <row r="36878" spans="2:4" x14ac:dyDescent="0.3">
      <c r="B36878" s="211" t="str">
        <f t="shared" si="1154"/>
        <v/>
      </c>
      <c r="D36878" s="213" t="str">
        <f t="shared" si="1155"/>
        <v/>
      </c>
    </row>
    <row r="36879" spans="2:4" x14ac:dyDescent="0.3">
      <c r="B36879" s="211" t="str">
        <f t="shared" si="1154"/>
        <v/>
      </c>
      <c r="D36879" s="213" t="str">
        <f t="shared" si="1155"/>
        <v/>
      </c>
    </row>
    <row r="36880" spans="2:4" x14ac:dyDescent="0.3">
      <c r="B36880" s="211" t="str">
        <f t="shared" si="1154"/>
        <v/>
      </c>
      <c r="D36880" s="213" t="str">
        <f t="shared" si="1155"/>
        <v/>
      </c>
    </row>
    <row r="36881" spans="2:4" x14ac:dyDescent="0.3">
      <c r="B36881" s="211" t="str">
        <f t="shared" si="1154"/>
        <v/>
      </c>
      <c r="D36881" s="213" t="str">
        <f t="shared" si="1155"/>
        <v/>
      </c>
    </row>
    <row r="36882" spans="2:4" x14ac:dyDescent="0.3">
      <c r="B36882" s="211" t="str">
        <f t="shared" si="1154"/>
        <v/>
      </c>
      <c r="D36882" s="213" t="str">
        <f t="shared" si="1155"/>
        <v/>
      </c>
    </row>
    <row r="36883" spans="2:4" x14ac:dyDescent="0.3">
      <c r="B36883" s="211" t="str">
        <f t="shared" si="1154"/>
        <v/>
      </c>
      <c r="D36883" s="213" t="str">
        <f t="shared" si="1155"/>
        <v/>
      </c>
    </row>
    <row r="36884" spans="2:4" x14ac:dyDescent="0.3">
      <c r="B36884" s="211" t="str">
        <f t="shared" si="1154"/>
        <v/>
      </c>
      <c r="D36884" s="213" t="str">
        <f t="shared" si="1155"/>
        <v/>
      </c>
    </row>
    <row r="36885" spans="2:4" x14ac:dyDescent="0.3">
      <c r="B36885" s="211" t="str">
        <f t="shared" si="1154"/>
        <v/>
      </c>
      <c r="D36885" s="213" t="str">
        <f t="shared" si="1155"/>
        <v/>
      </c>
    </row>
    <row r="36886" spans="2:4" x14ac:dyDescent="0.3">
      <c r="B36886" s="211" t="str">
        <f t="shared" si="1154"/>
        <v/>
      </c>
      <c r="D36886" s="213" t="str">
        <f t="shared" si="1155"/>
        <v/>
      </c>
    </row>
    <row r="36887" spans="2:4" x14ac:dyDescent="0.3">
      <c r="B36887" s="211" t="str">
        <f t="shared" si="1154"/>
        <v/>
      </c>
      <c r="D36887" s="213" t="str">
        <f t="shared" si="1155"/>
        <v/>
      </c>
    </row>
    <row r="36888" spans="2:4" x14ac:dyDescent="0.3">
      <c r="B36888" s="211" t="str">
        <f t="shared" si="1154"/>
        <v/>
      </c>
      <c r="D36888" s="213" t="str">
        <f t="shared" si="1155"/>
        <v/>
      </c>
    </row>
    <row r="36889" spans="2:4" x14ac:dyDescent="0.3">
      <c r="B36889" s="211" t="str">
        <f t="shared" si="1154"/>
        <v/>
      </c>
      <c r="D36889" s="213" t="str">
        <f t="shared" si="1155"/>
        <v/>
      </c>
    </row>
    <row r="36890" spans="2:4" x14ac:dyDescent="0.3">
      <c r="B36890" s="211" t="str">
        <f t="shared" si="1154"/>
        <v/>
      </c>
      <c r="D36890" s="213" t="str">
        <f t="shared" si="1155"/>
        <v/>
      </c>
    </row>
    <row r="36891" spans="2:4" x14ac:dyDescent="0.3">
      <c r="B36891" s="211" t="str">
        <f t="shared" si="1154"/>
        <v/>
      </c>
      <c r="D36891" s="213" t="str">
        <f t="shared" si="1155"/>
        <v/>
      </c>
    </row>
    <row r="36892" spans="2:4" x14ac:dyDescent="0.3">
      <c r="B36892" s="211" t="str">
        <f t="shared" si="1154"/>
        <v/>
      </c>
      <c r="D36892" s="213" t="str">
        <f t="shared" si="1155"/>
        <v/>
      </c>
    </row>
    <row r="36893" spans="2:4" x14ac:dyDescent="0.3">
      <c r="B36893" s="211" t="str">
        <f t="shared" si="1154"/>
        <v/>
      </c>
      <c r="D36893" s="213" t="str">
        <f t="shared" si="1155"/>
        <v/>
      </c>
    </row>
    <row r="36894" spans="2:4" x14ac:dyDescent="0.3">
      <c r="B36894" s="211" t="str">
        <f t="shared" si="1154"/>
        <v/>
      </c>
      <c r="D36894" s="213" t="str">
        <f t="shared" si="1155"/>
        <v/>
      </c>
    </row>
    <row r="36895" spans="2:4" x14ac:dyDescent="0.3">
      <c r="B36895" s="211" t="str">
        <f t="shared" si="1154"/>
        <v/>
      </c>
      <c r="D36895" s="213" t="str">
        <f t="shared" si="1155"/>
        <v/>
      </c>
    </row>
    <row r="36896" spans="2:4" x14ac:dyDescent="0.3">
      <c r="B36896" s="211" t="str">
        <f t="shared" si="1154"/>
        <v/>
      </c>
      <c r="D36896" s="213" t="str">
        <f t="shared" si="1155"/>
        <v/>
      </c>
    </row>
    <row r="36897" spans="2:4" x14ac:dyDescent="0.3">
      <c r="B36897" s="211" t="str">
        <f t="shared" si="1154"/>
        <v/>
      </c>
      <c r="D36897" s="213" t="str">
        <f t="shared" si="1155"/>
        <v/>
      </c>
    </row>
    <row r="36898" spans="2:4" x14ac:dyDescent="0.3">
      <c r="B36898" s="211" t="str">
        <f t="shared" si="1154"/>
        <v/>
      </c>
      <c r="D36898" s="213" t="str">
        <f t="shared" si="1155"/>
        <v/>
      </c>
    </row>
    <row r="36899" spans="2:4" x14ac:dyDescent="0.3">
      <c r="B36899" s="211" t="str">
        <f t="shared" si="1154"/>
        <v/>
      </c>
      <c r="D36899" s="213" t="str">
        <f t="shared" si="1155"/>
        <v/>
      </c>
    </row>
    <row r="36900" spans="2:4" x14ac:dyDescent="0.3">
      <c r="B36900" s="211" t="str">
        <f t="shared" si="1154"/>
        <v/>
      </c>
      <c r="D36900" s="213" t="str">
        <f t="shared" si="1155"/>
        <v/>
      </c>
    </row>
    <row r="36901" spans="2:4" x14ac:dyDescent="0.3">
      <c r="B36901" s="211" t="str">
        <f t="shared" si="1154"/>
        <v/>
      </c>
      <c r="D36901" s="213" t="str">
        <f t="shared" si="1155"/>
        <v/>
      </c>
    </row>
    <row r="36902" spans="2:4" x14ac:dyDescent="0.3">
      <c r="B36902" s="211" t="str">
        <f t="shared" si="1154"/>
        <v/>
      </c>
      <c r="D36902" s="213" t="str">
        <f t="shared" si="1155"/>
        <v/>
      </c>
    </row>
    <row r="36903" spans="2:4" x14ac:dyDescent="0.3">
      <c r="B36903" s="211" t="str">
        <f t="shared" si="1154"/>
        <v/>
      </c>
      <c r="D36903" s="213" t="str">
        <f t="shared" si="1155"/>
        <v/>
      </c>
    </row>
    <row r="36904" spans="2:4" x14ac:dyDescent="0.3">
      <c r="B36904" s="211" t="str">
        <f t="shared" si="1154"/>
        <v/>
      </c>
      <c r="D36904" s="213" t="str">
        <f t="shared" si="1155"/>
        <v/>
      </c>
    </row>
    <row r="36905" spans="2:4" x14ac:dyDescent="0.3">
      <c r="B36905" s="211" t="str">
        <f t="shared" si="1154"/>
        <v/>
      </c>
      <c r="D36905" s="213" t="str">
        <f t="shared" si="1155"/>
        <v/>
      </c>
    </row>
    <row r="36906" spans="2:4" x14ac:dyDescent="0.3">
      <c r="B36906" s="211" t="str">
        <f t="shared" si="1154"/>
        <v/>
      </c>
      <c r="D36906" s="213" t="str">
        <f t="shared" si="1155"/>
        <v/>
      </c>
    </row>
    <row r="36907" spans="2:4" x14ac:dyDescent="0.3">
      <c r="B36907" s="211" t="str">
        <f t="shared" si="1154"/>
        <v/>
      </c>
      <c r="D36907" s="213" t="str">
        <f t="shared" si="1155"/>
        <v/>
      </c>
    </row>
    <row r="36908" spans="2:4" x14ac:dyDescent="0.3">
      <c r="B36908" s="211" t="str">
        <f t="shared" si="1154"/>
        <v/>
      </c>
      <c r="D36908" s="213" t="str">
        <f t="shared" si="1155"/>
        <v/>
      </c>
    </row>
    <row r="36909" spans="2:4" x14ac:dyDescent="0.3">
      <c r="B36909" s="211" t="str">
        <f t="shared" si="1154"/>
        <v/>
      </c>
      <c r="D36909" s="213" t="str">
        <f t="shared" si="1155"/>
        <v/>
      </c>
    </row>
    <row r="36910" spans="2:4" x14ac:dyDescent="0.3">
      <c r="B36910" s="211" t="str">
        <f t="shared" si="1154"/>
        <v/>
      </c>
      <c r="D36910" s="213" t="str">
        <f t="shared" si="1155"/>
        <v/>
      </c>
    </row>
    <row r="36911" spans="2:4" x14ac:dyDescent="0.3">
      <c r="B36911" s="211" t="str">
        <f t="shared" si="1154"/>
        <v/>
      </c>
      <c r="D36911" s="213" t="str">
        <f t="shared" si="1155"/>
        <v/>
      </c>
    </row>
    <row r="36912" spans="2:4" x14ac:dyDescent="0.3">
      <c r="B36912" s="211" t="str">
        <f t="shared" si="1154"/>
        <v/>
      </c>
      <c r="D36912" s="213" t="str">
        <f t="shared" si="1155"/>
        <v/>
      </c>
    </row>
    <row r="36913" spans="2:4" x14ac:dyDescent="0.3">
      <c r="B36913" s="211" t="str">
        <f t="shared" si="1154"/>
        <v/>
      </c>
      <c r="D36913" s="213" t="str">
        <f t="shared" si="1155"/>
        <v/>
      </c>
    </row>
    <row r="36914" spans="2:4" x14ac:dyDescent="0.3">
      <c r="B36914" s="211" t="str">
        <f t="shared" si="1154"/>
        <v/>
      </c>
      <c r="D36914" s="213" t="str">
        <f t="shared" si="1155"/>
        <v/>
      </c>
    </row>
    <row r="36915" spans="2:4" x14ac:dyDescent="0.3">
      <c r="B36915" s="211" t="str">
        <f t="shared" si="1154"/>
        <v/>
      </c>
      <c r="D36915" s="213" t="str">
        <f t="shared" si="1155"/>
        <v/>
      </c>
    </row>
    <row r="36916" spans="2:4" x14ac:dyDescent="0.3">
      <c r="B36916" s="211" t="str">
        <f t="shared" si="1154"/>
        <v/>
      </c>
      <c r="D36916" s="213" t="str">
        <f t="shared" si="1155"/>
        <v/>
      </c>
    </row>
    <row r="36917" spans="2:4" x14ac:dyDescent="0.3">
      <c r="B36917" s="211" t="str">
        <f t="shared" si="1154"/>
        <v/>
      </c>
      <c r="D36917" s="213" t="str">
        <f t="shared" si="1155"/>
        <v/>
      </c>
    </row>
    <row r="36918" spans="2:4" x14ac:dyDescent="0.3">
      <c r="B36918" s="211" t="str">
        <f t="shared" si="1154"/>
        <v/>
      </c>
      <c r="D36918" s="213" t="str">
        <f t="shared" si="1155"/>
        <v/>
      </c>
    </row>
    <row r="36919" spans="2:4" x14ac:dyDescent="0.3">
      <c r="B36919" s="211" t="str">
        <f t="shared" si="1154"/>
        <v/>
      </c>
      <c r="D36919" s="213" t="str">
        <f t="shared" si="1155"/>
        <v/>
      </c>
    </row>
    <row r="36920" spans="2:4" x14ac:dyDescent="0.3">
      <c r="B36920" s="211" t="str">
        <f t="shared" si="1154"/>
        <v/>
      </c>
      <c r="D36920" s="213" t="str">
        <f t="shared" si="1155"/>
        <v/>
      </c>
    </row>
    <row r="36921" spans="2:4" x14ac:dyDescent="0.3">
      <c r="B36921" s="211" t="str">
        <f t="shared" si="1154"/>
        <v/>
      </c>
      <c r="D36921" s="213" t="str">
        <f t="shared" si="1155"/>
        <v/>
      </c>
    </row>
    <row r="36922" spans="2:4" x14ac:dyDescent="0.3">
      <c r="B36922" s="211" t="str">
        <f t="shared" si="1154"/>
        <v/>
      </c>
      <c r="D36922" s="213" t="str">
        <f t="shared" si="1155"/>
        <v/>
      </c>
    </row>
    <row r="36923" spans="2:4" x14ac:dyDescent="0.3">
      <c r="B36923" s="211" t="str">
        <f t="shared" si="1154"/>
        <v/>
      </c>
      <c r="D36923" s="213" t="str">
        <f t="shared" si="1155"/>
        <v/>
      </c>
    </row>
    <row r="36924" spans="2:4" x14ac:dyDescent="0.3">
      <c r="B36924" s="211" t="str">
        <f t="shared" si="1154"/>
        <v/>
      </c>
      <c r="D36924" s="213" t="str">
        <f t="shared" si="1155"/>
        <v/>
      </c>
    </row>
    <row r="36925" spans="2:4" x14ac:dyDescent="0.3">
      <c r="B36925" s="211" t="str">
        <f t="shared" si="1154"/>
        <v/>
      </c>
      <c r="D36925" s="213" t="str">
        <f t="shared" si="1155"/>
        <v/>
      </c>
    </row>
    <row r="36926" spans="2:4" x14ac:dyDescent="0.3">
      <c r="B36926" s="211" t="str">
        <f t="shared" si="1154"/>
        <v/>
      </c>
      <c r="D36926" s="213" t="str">
        <f t="shared" si="1155"/>
        <v/>
      </c>
    </row>
    <row r="36927" spans="2:4" x14ac:dyDescent="0.3">
      <c r="B36927" s="211" t="str">
        <f t="shared" si="1154"/>
        <v/>
      </c>
      <c r="D36927" s="213" t="str">
        <f t="shared" si="1155"/>
        <v/>
      </c>
    </row>
    <row r="36928" spans="2:4" x14ac:dyDescent="0.3">
      <c r="B36928" s="211" t="str">
        <f t="shared" si="1154"/>
        <v/>
      </c>
      <c r="D36928" s="213" t="str">
        <f t="shared" si="1155"/>
        <v/>
      </c>
    </row>
    <row r="36929" spans="2:4" x14ac:dyDescent="0.3">
      <c r="B36929" s="211" t="str">
        <f t="shared" si="1154"/>
        <v/>
      </c>
      <c r="D36929" s="213" t="str">
        <f t="shared" si="1155"/>
        <v/>
      </c>
    </row>
    <row r="36930" spans="2:4" x14ac:dyDescent="0.3">
      <c r="B36930" s="211" t="str">
        <f t="shared" si="1154"/>
        <v/>
      </c>
      <c r="D36930" s="213" t="str">
        <f t="shared" si="1155"/>
        <v/>
      </c>
    </row>
    <row r="36931" spans="2:4" x14ac:dyDescent="0.3">
      <c r="B36931" s="211" t="str">
        <f t="shared" si="1154"/>
        <v/>
      </c>
      <c r="D36931" s="213" t="str">
        <f t="shared" si="1155"/>
        <v/>
      </c>
    </row>
    <row r="36932" spans="2:4" x14ac:dyDescent="0.3">
      <c r="B36932" s="211" t="str">
        <f t="shared" si="1154"/>
        <v/>
      </c>
      <c r="D36932" s="213" t="str">
        <f t="shared" si="1155"/>
        <v/>
      </c>
    </row>
    <row r="36933" spans="2:4" x14ac:dyDescent="0.3">
      <c r="B36933" s="211" t="str">
        <f t="shared" si="1154"/>
        <v/>
      </c>
      <c r="D36933" s="213" t="str">
        <f t="shared" si="1155"/>
        <v/>
      </c>
    </row>
    <row r="36934" spans="2:4" x14ac:dyDescent="0.3">
      <c r="B36934" s="211" t="str">
        <f t="shared" ref="B36934:B36997" si="1156">IF(NOT(ISBLANK(A36934)),INT(($B$2-A36934)/365.25),"")</f>
        <v/>
      </c>
      <c r="D36934" s="213" t="str">
        <f t="shared" ref="D36934:D36997" si="1157">_xlfn.IFNA(VLOOKUP(B36934,AgeGroups,2,TRUE),"")</f>
        <v/>
      </c>
    </row>
    <row r="36935" spans="2:4" x14ac:dyDescent="0.3">
      <c r="B36935" s="211" t="str">
        <f t="shared" si="1156"/>
        <v/>
      </c>
      <c r="D36935" s="213" t="str">
        <f t="shared" si="1157"/>
        <v/>
      </c>
    </row>
    <row r="36936" spans="2:4" x14ac:dyDescent="0.3">
      <c r="B36936" s="211" t="str">
        <f t="shared" si="1156"/>
        <v/>
      </c>
      <c r="D36936" s="213" t="str">
        <f t="shared" si="1157"/>
        <v/>
      </c>
    </row>
    <row r="36937" spans="2:4" x14ac:dyDescent="0.3">
      <c r="B36937" s="211" t="str">
        <f t="shared" si="1156"/>
        <v/>
      </c>
      <c r="D36937" s="213" t="str">
        <f t="shared" si="1157"/>
        <v/>
      </c>
    </row>
    <row r="36938" spans="2:4" x14ac:dyDescent="0.3">
      <c r="B36938" s="211" t="str">
        <f t="shared" si="1156"/>
        <v/>
      </c>
      <c r="D36938" s="213" t="str">
        <f t="shared" si="1157"/>
        <v/>
      </c>
    </row>
    <row r="36939" spans="2:4" x14ac:dyDescent="0.3">
      <c r="B36939" s="211" t="str">
        <f t="shared" si="1156"/>
        <v/>
      </c>
      <c r="D36939" s="213" t="str">
        <f t="shared" si="1157"/>
        <v/>
      </c>
    </row>
    <row r="36940" spans="2:4" x14ac:dyDescent="0.3">
      <c r="B36940" s="211" t="str">
        <f t="shared" si="1156"/>
        <v/>
      </c>
      <c r="D36940" s="213" t="str">
        <f t="shared" si="1157"/>
        <v/>
      </c>
    </row>
    <row r="36941" spans="2:4" x14ac:dyDescent="0.3">
      <c r="B36941" s="211" t="str">
        <f t="shared" si="1156"/>
        <v/>
      </c>
      <c r="D36941" s="213" t="str">
        <f t="shared" si="1157"/>
        <v/>
      </c>
    </row>
    <row r="36942" spans="2:4" x14ac:dyDescent="0.3">
      <c r="B36942" s="211" t="str">
        <f t="shared" si="1156"/>
        <v/>
      </c>
      <c r="D36942" s="213" t="str">
        <f t="shared" si="1157"/>
        <v/>
      </c>
    </row>
    <row r="36943" spans="2:4" x14ac:dyDescent="0.3">
      <c r="B36943" s="211" t="str">
        <f t="shared" si="1156"/>
        <v/>
      </c>
      <c r="D36943" s="213" t="str">
        <f t="shared" si="1157"/>
        <v/>
      </c>
    </row>
    <row r="36944" spans="2:4" x14ac:dyDescent="0.3">
      <c r="B36944" s="211" t="str">
        <f t="shared" si="1156"/>
        <v/>
      </c>
      <c r="D36944" s="213" t="str">
        <f t="shared" si="1157"/>
        <v/>
      </c>
    </row>
    <row r="36945" spans="2:4" x14ac:dyDescent="0.3">
      <c r="B36945" s="211" t="str">
        <f t="shared" si="1156"/>
        <v/>
      </c>
      <c r="D36945" s="213" t="str">
        <f t="shared" si="1157"/>
        <v/>
      </c>
    </row>
    <row r="36946" spans="2:4" x14ac:dyDescent="0.3">
      <c r="B36946" s="211" t="str">
        <f t="shared" si="1156"/>
        <v/>
      </c>
      <c r="D36946" s="213" t="str">
        <f t="shared" si="1157"/>
        <v/>
      </c>
    </row>
    <row r="36947" spans="2:4" x14ac:dyDescent="0.3">
      <c r="B36947" s="211" t="str">
        <f t="shared" si="1156"/>
        <v/>
      </c>
      <c r="D36947" s="213" t="str">
        <f t="shared" si="1157"/>
        <v/>
      </c>
    </row>
    <row r="36948" spans="2:4" x14ac:dyDescent="0.3">
      <c r="B36948" s="211" t="str">
        <f t="shared" si="1156"/>
        <v/>
      </c>
      <c r="D36948" s="213" t="str">
        <f t="shared" si="1157"/>
        <v/>
      </c>
    </row>
    <row r="36949" spans="2:4" x14ac:dyDescent="0.3">
      <c r="B36949" s="211" t="str">
        <f t="shared" si="1156"/>
        <v/>
      </c>
      <c r="D36949" s="213" t="str">
        <f t="shared" si="1157"/>
        <v/>
      </c>
    </row>
    <row r="36950" spans="2:4" x14ac:dyDescent="0.3">
      <c r="B36950" s="211" t="str">
        <f t="shared" si="1156"/>
        <v/>
      </c>
      <c r="D36950" s="213" t="str">
        <f t="shared" si="1157"/>
        <v/>
      </c>
    </row>
    <row r="36951" spans="2:4" x14ac:dyDescent="0.3">
      <c r="B36951" s="211" t="str">
        <f t="shared" si="1156"/>
        <v/>
      </c>
      <c r="D36951" s="213" t="str">
        <f t="shared" si="1157"/>
        <v/>
      </c>
    </row>
    <row r="36952" spans="2:4" x14ac:dyDescent="0.3">
      <c r="B36952" s="211" t="str">
        <f t="shared" si="1156"/>
        <v/>
      </c>
      <c r="D36952" s="213" t="str">
        <f t="shared" si="1157"/>
        <v/>
      </c>
    </row>
    <row r="36953" spans="2:4" x14ac:dyDescent="0.3">
      <c r="B36953" s="211" t="str">
        <f t="shared" si="1156"/>
        <v/>
      </c>
      <c r="D36953" s="213" t="str">
        <f t="shared" si="1157"/>
        <v/>
      </c>
    </row>
    <row r="36954" spans="2:4" x14ac:dyDescent="0.3">
      <c r="B36954" s="211" t="str">
        <f t="shared" si="1156"/>
        <v/>
      </c>
      <c r="D36954" s="213" t="str">
        <f t="shared" si="1157"/>
        <v/>
      </c>
    </row>
    <row r="36955" spans="2:4" x14ac:dyDescent="0.3">
      <c r="B36955" s="211" t="str">
        <f t="shared" si="1156"/>
        <v/>
      </c>
      <c r="D36955" s="213" t="str">
        <f t="shared" si="1157"/>
        <v/>
      </c>
    </row>
    <row r="36956" spans="2:4" x14ac:dyDescent="0.3">
      <c r="B36956" s="211" t="str">
        <f t="shared" si="1156"/>
        <v/>
      </c>
      <c r="D36956" s="213" t="str">
        <f t="shared" si="1157"/>
        <v/>
      </c>
    </row>
    <row r="36957" spans="2:4" x14ac:dyDescent="0.3">
      <c r="B36957" s="211" t="str">
        <f t="shared" si="1156"/>
        <v/>
      </c>
      <c r="D36957" s="213" t="str">
        <f t="shared" si="1157"/>
        <v/>
      </c>
    </row>
    <row r="36958" spans="2:4" x14ac:dyDescent="0.3">
      <c r="B36958" s="211" t="str">
        <f t="shared" si="1156"/>
        <v/>
      </c>
      <c r="D36958" s="213" t="str">
        <f t="shared" si="1157"/>
        <v/>
      </c>
    </row>
    <row r="36959" spans="2:4" x14ac:dyDescent="0.3">
      <c r="B36959" s="211" t="str">
        <f t="shared" si="1156"/>
        <v/>
      </c>
      <c r="D36959" s="213" t="str">
        <f t="shared" si="1157"/>
        <v/>
      </c>
    </row>
    <row r="36960" spans="2:4" x14ac:dyDescent="0.3">
      <c r="B36960" s="211" t="str">
        <f t="shared" si="1156"/>
        <v/>
      </c>
      <c r="D36960" s="213" t="str">
        <f t="shared" si="1157"/>
        <v/>
      </c>
    </row>
    <row r="36961" spans="2:4" x14ac:dyDescent="0.3">
      <c r="B36961" s="211" t="str">
        <f t="shared" si="1156"/>
        <v/>
      </c>
      <c r="D36961" s="213" t="str">
        <f t="shared" si="1157"/>
        <v/>
      </c>
    </row>
    <row r="36962" spans="2:4" x14ac:dyDescent="0.3">
      <c r="B36962" s="211" t="str">
        <f t="shared" si="1156"/>
        <v/>
      </c>
      <c r="D36962" s="213" t="str">
        <f t="shared" si="1157"/>
        <v/>
      </c>
    </row>
    <row r="36963" spans="2:4" x14ac:dyDescent="0.3">
      <c r="B36963" s="211" t="str">
        <f t="shared" si="1156"/>
        <v/>
      </c>
      <c r="D36963" s="213" t="str">
        <f t="shared" si="1157"/>
        <v/>
      </c>
    </row>
    <row r="36964" spans="2:4" x14ac:dyDescent="0.3">
      <c r="B36964" s="211" t="str">
        <f t="shared" si="1156"/>
        <v/>
      </c>
      <c r="D36964" s="213" t="str">
        <f t="shared" si="1157"/>
        <v/>
      </c>
    </row>
    <row r="36965" spans="2:4" x14ac:dyDescent="0.3">
      <c r="B36965" s="211" t="str">
        <f t="shared" si="1156"/>
        <v/>
      </c>
      <c r="D36965" s="213" t="str">
        <f t="shared" si="1157"/>
        <v/>
      </c>
    </row>
    <row r="36966" spans="2:4" x14ac:dyDescent="0.3">
      <c r="B36966" s="211" t="str">
        <f t="shared" si="1156"/>
        <v/>
      </c>
      <c r="D36966" s="213" t="str">
        <f t="shared" si="1157"/>
        <v/>
      </c>
    </row>
    <row r="36967" spans="2:4" x14ac:dyDescent="0.3">
      <c r="B36967" s="211" t="str">
        <f t="shared" si="1156"/>
        <v/>
      </c>
      <c r="D36967" s="213" t="str">
        <f t="shared" si="1157"/>
        <v/>
      </c>
    </row>
    <row r="36968" spans="2:4" x14ac:dyDescent="0.3">
      <c r="B36968" s="211" t="str">
        <f t="shared" si="1156"/>
        <v/>
      </c>
      <c r="D36968" s="213" t="str">
        <f t="shared" si="1157"/>
        <v/>
      </c>
    </row>
    <row r="36969" spans="2:4" x14ac:dyDescent="0.3">
      <c r="B36969" s="211" t="str">
        <f t="shared" si="1156"/>
        <v/>
      </c>
      <c r="D36969" s="213" t="str">
        <f t="shared" si="1157"/>
        <v/>
      </c>
    </row>
    <row r="36970" spans="2:4" x14ac:dyDescent="0.3">
      <c r="B36970" s="211" t="str">
        <f t="shared" si="1156"/>
        <v/>
      </c>
      <c r="D36970" s="213" t="str">
        <f t="shared" si="1157"/>
        <v/>
      </c>
    </row>
    <row r="36971" spans="2:4" x14ac:dyDescent="0.3">
      <c r="B36971" s="211" t="str">
        <f t="shared" si="1156"/>
        <v/>
      </c>
      <c r="D36971" s="213" t="str">
        <f t="shared" si="1157"/>
        <v/>
      </c>
    </row>
    <row r="36972" spans="2:4" x14ac:dyDescent="0.3">
      <c r="B36972" s="211" t="str">
        <f t="shared" si="1156"/>
        <v/>
      </c>
      <c r="D36972" s="213" t="str">
        <f t="shared" si="1157"/>
        <v/>
      </c>
    </row>
    <row r="36973" spans="2:4" x14ac:dyDescent="0.3">
      <c r="B36973" s="211" t="str">
        <f t="shared" si="1156"/>
        <v/>
      </c>
      <c r="D36973" s="213" t="str">
        <f t="shared" si="1157"/>
        <v/>
      </c>
    </row>
    <row r="36974" spans="2:4" x14ac:dyDescent="0.3">
      <c r="B36974" s="211" t="str">
        <f t="shared" si="1156"/>
        <v/>
      </c>
      <c r="D36974" s="213" t="str">
        <f t="shared" si="1157"/>
        <v/>
      </c>
    </row>
    <row r="36975" spans="2:4" x14ac:dyDescent="0.3">
      <c r="B36975" s="211" t="str">
        <f t="shared" si="1156"/>
        <v/>
      </c>
      <c r="D36975" s="213" t="str">
        <f t="shared" si="1157"/>
        <v/>
      </c>
    </row>
    <row r="36976" spans="2:4" x14ac:dyDescent="0.3">
      <c r="B36976" s="211" t="str">
        <f t="shared" si="1156"/>
        <v/>
      </c>
      <c r="D36976" s="213" t="str">
        <f t="shared" si="1157"/>
        <v/>
      </c>
    </row>
    <row r="36977" spans="2:4" x14ac:dyDescent="0.3">
      <c r="B36977" s="211" t="str">
        <f t="shared" si="1156"/>
        <v/>
      </c>
      <c r="D36977" s="213" t="str">
        <f t="shared" si="1157"/>
        <v/>
      </c>
    </row>
    <row r="36978" spans="2:4" x14ac:dyDescent="0.3">
      <c r="B36978" s="211" t="str">
        <f t="shared" si="1156"/>
        <v/>
      </c>
      <c r="D36978" s="213" t="str">
        <f t="shared" si="1157"/>
        <v/>
      </c>
    </row>
    <row r="36979" spans="2:4" x14ac:dyDescent="0.3">
      <c r="B36979" s="211" t="str">
        <f t="shared" si="1156"/>
        <v/>
      </c>
      <c r="D36979" s="213" t="str">
        <f t="shared" si="1157"/>
        <v/>
      </c>
    </row>
    <row r="36980" spans="2:4" x14ac:dyDescent="0.3">
      <c r="B36980" s="211" t="str">
        <f t="shared" si="1156"/>
        <v/>
      </c>
      <c r="D36980" s="213" t="str">
        <f t="shared" si="1157"/>
        <v/>
      </c>
    </row>
    <row r="36981" spans="2:4" x14ac:dyDescent="0.3">
      <c r="B36981" s="211" t="str">
        <f t="shared" si="1156"/>
        <v/>
      </c>
      <c r="D36981" s="213" t="str">
        <f t="shared" si="1157"/>
        <v/>
      </c>
    </row>
    <row r="36982" spans="2:4" x14ac:dyDescent="0.3">
      <c r="B36982" s="211" t="str">
        <f t="shared" si="1156"/>
        <v/>
      </c>
      <c r="D36982" s="213" t="str">
        <f t="shared" si="1157"/>
        <v/>
      </c>
    </row>
    <row r="36983" spans="2:4" x14ac:dyDescent="0.3">
      <c r="B36983" s="211" t="str">
        <f t="shared" si="1156"/>
        <v/>
      </c>
      <c r="D36983" s="213" t="str">
        <f t="shared" si="1157"/>
        <v/>
      </c>
    </row>
    <row r="36984" spans="2:4" x14ac:dyDescent="0.3">
      <c r="B36984" s="211" t="str">
        <f t="shared" si="1156"/>
        <v/>
      </c>
      <c r="D36984" s="213" t="str">
        <f t="shared" si="1157"/>
        <v/>
      </c>
    </row>
    <row r="36985" spans="2:4" x14ac:dyDescent="0.3">
      <c r="B36985" s="211" t="str">
        <f t="shared" si="1156"/>
        <v/>
      </c>
      <c r="D36985" s="213" t="str">
        <f t="shared" si="1157"/>
        <v/>
      </c>
    </row>
    <row r="36986" spans="2:4" x14ac:dyDescent="0.3">
      <c r="B36986" s="211" t="str">
        <f t="shared" si="1156"/>
        <v/>
      </c>
      <c r="D36986" s="213" t="str">
        <f t="shared" si="1157"/>
        <v/>
      </c>
    </row>
    <row r="36987" spans="2:4" x14ac:dyDescent="0.3">
      <c r="B36987" s="211" t="str">
        <f t="shared" si="1156"/>
        <v/>
      </c>
      <c r="D36987" s="213" t="str">
        <f t="shared" si="1157"/>
        <v/>
      </c>
    </row>
    <row r="36988" spans="2:4" x14ac:dyDescent="0.3">
      <c r="B36988" s="211" t="str">
        <f t="shared" si="1156"/>
        <v/>
      </c>
      <c r="D36988" s="213" t="str">
        <f t="shared" si="1157"/>
        <v/>
      </c>
    </row>
    <row r="36989" spans="2:4" x14ac:dyDescent="0.3">
      <c r="B36989" s="211" t="str">
        <f t="shared" si="1156"/>
        <v/>
      </c>
      <c r="D36989" s="213" t="str">
        <f t="shared" si="1157"/>
        <v/>
      </c>
    </row>
    <row r="36990" spans="2:4" x14ac:dyDescent="0.3">
      <c r="B36990" s="211" t="str">
        <f t="shared" si="1156"/>
        <v/>
      </c>
      <c r="D36990" s="213" t="str">
        <f t="shared" si="1157"/>
        <v/>
      </c>
    </row>
    <row r="36991" spans="2:4" x14ac:dyDescent="0.3">
      <c r="B36991" s="211" t="str">
        <f t="shared" si="1156"/>
        <v/>
      </c>
      <c r="D36991" s="213" t="str">
        <f t="shared" si="1157"/>
        <v/>
      </c>
    </row>
    <row r="36992" spans="2:4" x14ac:dyDescent="0.3">
      <c r="B36992" s="211" t="str">
        <f t="shared" si="1156"/>
        <v/>
      </c>
      <c r="D36992" s="213" t="str">
        <f t="shared" si="1157"/>
        <v/>
      </c>
    </row>
    <row r="36993" spans="2:4" x14ac:dyDescent="0.3">
      <c r="B36993" s="211" t="str">
        <f t="shared" si="1156"/>
        <v/>
      </c>
      <c r="D36993" s="213" t="str">
        <f t="shared" si="1157"/>
        <v/>
      </c>
    </row>
    <row r="36994" spans="2:4" x14ac:dyDescent="0.3">
      <c r="B36994" s="211" t="str">
        <f t="shared" si="1156"/>
        <v/>
      </c>
      <c r="D36994" s="213" t="str">
        <f t="shared" si="1157"/>
        <v/>
      </c>
    </row>
    <row r="36995" spans="2:4" x14ac:dyDescent="0.3">
      <c r="B36995" s="211" t="str">
        <f t="shared" si="1156"/>
        <v/>
      </c>
      <c r="D36995" s="213" t="str">
        <f t="shared" si="1157"/>
        <v/>
      </c>
    </row>
    <row r="36996" spans="2:4" x14ac:dyDescent="0.3">
      <c r="B36996" s="211" t="str">
        <f t="shared" si="1156"/>
        <v/>
      </c>
      <c r="D36996" s="213" t="str">
        <f t="shared" si="1157"/>
        <v/>
      </c>
    </row>
    <row r="36997" spans="2:4" x14ac:dyDescent="0.3">
      <c r="B36997" s="211" t="str">
        <f t="shared" si="1156"/>
        <v/>
      </c>
      <c r="D36997" s="213" t="str">
        <f t="shared" si="1157"/>
        <v/>
      </c>
    </row>
    <row r="36998" spans="2:4" x14ac:dyDescent="0.3">
      <c r="B36998" s="211" t="str">
        <f t="shared" ref="B36998:B37061" si="1158">IF(NOT(ISBLANK(A36998)),INT(($B$2-A36998)/365.25),"")</f>
        <v/>
      </c>
      <c r="D36998" s="213" t="str">
        <f t="shared" ref="D36998:D37061" si="1159">_xlfn.IFNA(VLOOKUP(B36998,AgeGroups,2,TRUE),"")</f>
        <v/>
      </c>
    </row>
    <row r="36999" spans="2:4" x14ac:dyDescent="0.3">
      <c r="B36999" s="211" t="str">
        <f t="shared" si="1158"/>
        <v/>
      </c>
      <c r="D36999" s="213" t="str">
        <f t="shared" si="1159"/>
        <v/>
      </c>
    </row>
    <row r="37000" spans="2:4" x14ac:dyDescent="0.3">
      <c r="B37000" s="211" t="str">
        <f t="shared" si="1158"/>
        <v/>
      </c>
      <c r="D37000" s="213" t="str">
        <f t="shared" si="1159"/>
        <v/>
      </c>
    </row>
    <row r="37001" spans="2:4" x14ac:dyDescent="0.3">
      <c r="B37001" s="211" t="str">
        <f t="shared" si="1158"/>
        <v/>
      </c>
      <c r="D37001" s="213" t="str">
        <f t="shared" si="1159"/>
        <v/>
      </c>
    </row>
    <row r="37002" spans="2:4" x14ac:dyDescent="0.3">
      <c r="B37002" s="211" t="str">
        <f t="shared" si="1158"/>
        <v/>
      </c>
      <c r="D37002" s="213" t="str">
        <f t="shared" si="1159"/>
        <v/>
      </c>
    </row>
    <row r="37003" spans="2:4" x14ac:dyDescent="0.3">
      <c r="B37003" s="211" t="str">
        <f t="shared" si="1158"/>
        <v/>
      </c>
      <c r="D37003" s="213" t="str">
        <f t="shared" si="1159"/>
        <v/>
      </c>
    </row>
    <row r="37004" spans="2:4" x14ac:dyDescent="0.3">
      <c r="B37004" s="211" t="str">
        <f t="shared" si="1158"/>
        <v/>
      </c>
      <c r="D37004" s="213" t="str">
        <f t="shared" si="1159"/>
        <v/>
      </c>
    </row>
    <row r="37005" spans="2:4" x14ac:dyDescent="0.3">
      <c r="B37005" s="211" t="str">
        <f t="shared" si="1158"/>
        <v/>
      </c>
      <c r="D37005" s="213" t="str">
        <f t="shared" si="1159"/>
        <v/>
      </c>
    </row>
    <row r="37006" spans="2:4" x14ac:dyDescent="0.3">
      <c r="B37006" s="211" t="str">
        <f t="shared" si="1158"/>
        <v/>
      </c>
      <c r="D37006" s="213" t="str">
        <f t="shared" si="1159"/>
        <v/>
      </c>
    </row>
    <row r="37007" spans="2:4" x14ac:dyDescent="0.3">
      <c r="B37007" s="211" t="str">
        <f t="shared" si="1158"/>
        <v/>
      </c>
      <c r="D37007" s="213" t="str">
        <f t="shared" si="1159"/>
        <v/>
      </c>
    </row>
    <row r="37008" spans="2:4" x14ac:dyDescent="0.3">
      <c r="B37008" s="211" t="str">
        <f t="shared" si="1158"/>
        <v/>
      </c>
      <c r="D37008" s="213" t="str">
        <f t="shared" si="1159"/>
        <v/>
      </c>
    </row>
    <row r="37009" spans="2:4" x14ac:dyDescent="0.3">
      <c r="B37009" s="211" t="str">
        <f t="shared" si="1158"/>
        <v/>
      </c>
      <c r="D37009" s="213" t="str">
        <f t="shared" si="1159"/>
        <v/>
      </c>
    </row>
    <row r="37010" spans="2:4" x14ac:dyDescent="0.3">
      <c r="B37010" s="211" t="str">
        <f t="shared" si="1158"/>
        <v/>
      </c>
      <c r="D37010" s="213" t="str">
        <f t="shared" si="1159"/>
        <v/>
      </c>
    </row>
    <row r="37011" spans="2:4" x14ac:dyDescent="0.3">
      <c r="B37011" s="211" t="str">
        <f t="shared" si="1158"/>
        <v/>
      </c>
      <c r="D37011" s="213" t="str">
        <f t="shared" si="1159"/>
        <v/>
      </c>
    </row>
    <row r="37012" spans="2:4" x14ac:dyDescent="0.3">
      <c r="B37012" s="211" t="str">
        <f t="shared" si="1158"/>
        <v/>
      </c>
      <c r="D37012" s="213" t="str">
        <f t="shared" si="1159"/>
        <v/>
      </c>
    </row>
    <row r="37013" spans="2:4" x14ac:dyDescent="0.3">
      <c r="B37013" s="211" t="str">
        <f t="shared" si="1158"/>
        <v/>
      </c>
      <c r="D37013" s="213" t="str">
        <f t="shared" si="1159"/>
        <v/>
      </c>
    </row>
    <row r="37014" spans="2:4" x14ac:dyDescent="0.3">
      <c r="B37014" s="211" t="str">
        <f t="shared" si="1158"/>
        <v/>
      </c>
      <c r="D37014" s="213" t="str">
        <f t="shared" si="1159"/>
        <v/>
      </c>
    </row>
    <row r="37015" spans="2:4" x14ac:dyDescent="0.3">
      <c r="B37015" s="211" t="str">
        <f t="shared" si="1158"/>
        <v/>
      </c>
      <c r="D37015" s="213" t="str">
        <f t="shared" si="1159"/>
        <v/>
      </c>
    </row>
    <row r="37016" spans="2:4" x14ac:dyDescent="0.3">
      <c r="B37016" s="211" t="str">
        <f t="shared" si="1158"/>
        <v/>
      </c>
      <c r="D37016" s="213" t="str">
        <f t="shared" si="1159"/>
        <v/>
      </c>
    </row>
    <row r="37017" spans="2:4" x14ac:dyDescent="0.3">
      <c r="B37017" s="211" t="str">
        <f t="shared" si="1158"/>
        <v/>
      </c>
      <c r="D37017" s="213" t="str">
        <f t="shared" si="1159"/>
        <v/>
      </c>
    </row>
    <row r="37018" spans="2:4" x14ac:dyDescent="0.3">
      <c r="B37018" s="211" t="str">
        <f t="shared" si="1158"/>
        <v/>
      </c>
      <c r="D37018" s="213" t="str">
        <f t="shared" si="1159"/>
        <v/>
      </c>
    </row>
    <row r="37019" spans="2:4" x14ac:dyDescent="0.3">
      <c r="B37019" s="211" t="str">
        <f t="shared" si="1158"/>
        <v/>
      </c>
      <c r="D37019" s="213" t="str">
        <f t="shared" si="1159"/>
        <v/>
      </c>
    </row>
    <row r="37020" spans="2:4" x14ac:dyDescent="0.3">
      <c r="B37020" s="211" t="str">
        <f t="shared" si="1158"/>
        <v/>
      </c>
      <c r="D37020" s="213" t="str">
        <f t="shared" si="1159"/>
        <v/>
      </c>
    </row>
    <row r="37021" spans="2:4" x14ac:dyDescent="0.3">
      <c r="B37021" s="211" t="str">
        <f t="shared" si="1158"/>
        <v/>
      </c>
      <c r="D37021" s="213" t="str">
        <f t="shared" si="1159"/>
        <v/>
      </c>
    </row>
    <row r="37022" spans="2:4" x14ac:dyDescent="0.3">
      <c r="B37022" s="211" t="str">
        <f t="shared" si="1158"/>
        <v/>
      </c>
      <c r="D37022" s="213" t="str">
        <f t="shared" si="1159"/>
        <v/>
      </c>
    </row>
    <row r="37023" spans="2:4" x14ac:dyDescent="0.3">
      <c r="B37023" s="211" t="str">
        <f t="shared" si="1158"/>
        <v/>
      </c>
      <c r="D37023" s="213" t="str">
        <f t="shared" si="1159"/>
        <v/>
      </c>
    </row>
    <row r="37024" spans="2:4" x14ac:dyDescent="0.3">
      <c r="B37024" s="211" t="str">
        <f t="shared" si="1158"/>
        <v/>
      </c>
      <c r="D37024" s="213" t="str">
        <f t="shared" si="1159"/>
        <v/>
      </c>
    </row>
    <row r="37025" spans="2:4" x14ac:dyDescent="0.3">
      <c r="B37025" s="211" t="str">
        <f t="shared" si="1158"/>
        <v/>
      </c>
      <c r="D37025" s="213" t="str">
        <f t="shared" si="1159"/>
        <v/>
      </c>
    </row>
    <row r="37026" spans="2:4" x14ac:dyDescent="0.3">
      <c r="B37026" s="211" t="str">
        <f t="shared" si="1158"/>
        <v/>
      </c>
      <c r="D37026" s="213" t="str">
        <f t="shared" si="1159"/>
        <v/>
      </c>
    </row>
    <row r="37027" spans="2:4" x14ac:dyDescent="0.3">
      <c r="B37027" s="211" t="str">
        <f t="shared" si="1158"/>
        <v/>
      </c>
      <c r="D37027" s="213" t="str">
        <f t="shared" si="1159"/>
        <v/>
      </c>
    </row>
    <row r="37028" spans="2:4" x14ac:dyDescent="0.3">
      <c r="B37028" s="211" t="str">
        <f t="shared" si="1158"/>
        <v/>
      </c>
      <c r="D37028" s="213" t="str">
        <f t="shared" si="1159"/>
        <v/>
      </c>
    </row>
    <row r="37029" spans="2:4" x14ac:dyDescent="0.3">
      <c r="B37029" s="211" t="str">
        <f t="shared" si="1158"/>
        <v/>
      </c>
      <c r="D37029" s="213" t="str">
        <f t="shared" si="1159"/>
        <v/>
      </c>
    </row>
    <row r="37030" spans="2:4" x14ac:dyDescent="0.3">
      <c r="B37030" s="211" t="str">
        <f t="shared" si="1158"/>
        <v/>
      </c>
      <c r="D37030" s="213" t="str">
        <f t="shared" si="1159"/>
        <v/>
      </c>
    </row>
    <row r="37031" spans="2:4" x14ac:dyDescent="0.3">
      <c r="B37031" s="211" t="str">
        <f t="shared" si="1158"/>
        <v/>
      </c>
      <c r="D37031" s="213" t="str">
        <f t="shared" si="1159"/>
        <v/>
      </c>
    </row>
    <row r="37032" spans="2:4" x14ac:dyDescent="0.3">
      <c r="B37032" s="211" t="str">
        <f t="shared" si="1158"/>
        <v/>
      </c>
      <c r="D37032" s="213" t="str">
        <f t="shared" si="1159"/>
        <v/>
      </c>
    </row>
    <row r="37033" spans="2:4" x14ac:dyDescent="0.3">
      <c r="B37033" s="211" t="str">
        <f t="shared" si="1158"/>
        <v/>
      </c>
      <c r="D37033" s="213" t="str">
        <f t="shared" si="1159"/>
        <v/>
      </c>
    </row>
    <row r="37034" spans="2:4" x14ac:dyDescent="0.3">
      <c r="B37034" s="211" t="str">
        <f t="shared" si="1158"/>
        <v/>
      </c>
      <c r="D37034" s="213" t="str">
        <f t="shared" si="1159"/>
        <v/>
      </c>
    </row>
    <row r="37035" spans="2:4" x14ac:dyDescent="0.3">
      <c r="B37035" s="211" t="str">
        <f t="shared" si="1158"/>
        <v/>
      </c>
      <c r="D37035" s="213" t="str">
        <f t="shared" si="1159"/>
        <v/>
      </c>
    </row>
    <row r="37036" spans="2:4" x14ac:dyDescent="0.3">
      <c r="B37036" s="211" t="str">
        <f t="shared" si="1158"/>
        <v/>
      </c>
      <c r="D37036" s="213" t="str">
        <f t="shared" si="1159"/>
        <v/>
      </c>
    </row>
    <row r="37037" spans="2:4" x14ac:dyDescent="0.3">
      <c r="B37037" s="211" t="str">
        <f t="shared" si="1158"/>
        <v/>
      </c>
      <c r="D37037" s="213" t="str">
        <f t="shared" si="1159"/>
        <v/>
      </c>
    </row>
    <row r="37038" spans="2:4" x14ac:dyDescent="0.3">
      <c r="B37038" s="211" t="str">
        <f t="shared" si="1158"/>
        <v/>
      </c>
      <c r="D37038" s="213" t="str">
        <f t="shared" si="1159"/>
        <v/>
      </c>
    </row>
    <row r="37039" spans="2:4" x14ac:dyDescent="0.3">
      <c r="B37039" s="211" t="str">
        <f t="shared" si="1158"/>
        <v/>
      </c>
      <c r="D37039" s="213" t="str">
        <f t="shared" si="1159"/>
        <v/>
      </c>
    </row>
    <row r="37040" spans="2:4" x14ac:dyDescent="0.3">
      <c r="B37040" s="211" t="str">
        <f t="shared" si="1158"/>
        <v/>
      </c>
      <c r="D37040" s="213" t="str">
        <f t="shared" si="1159"/>
        <v/>
      </c>
    </row>
    <row r="37041" spans="2:4" x14ac:dyDescent="0.3">
      <c r="B37041" s="211" t="str">
        <f t="shared" si="1158"/>
        <v/>
      </c>
      <c r="D37041" s="213" t="str">
        <f t="shared" si="1159"/>
        <v/>
      </c>
    </row>
    <row r="37042" spans="2:4" x14ac:dyDescent="0.3">
      <c r="B37042" s="211" t="str">
        <f t="shared" si="1158"/>
        <v/>
      </c>
      <c r="D37042" s="213" t="str">
        <f t="shared" si="1159"/>
        <v/>
      </c>
    </row>
    <row r="37043" spans="2:4" x14ac:dyDescent="0.3">
      <c r="B37043" s="211" t="str">
        <f t="shared" si="1158"/>
        <v/>
      </c>
      <c r="D37043" s="213" t="str">
        <f t="shared" si="1159"/>
        <v/>
      </c>
    </row>
    <row r="37044" spans="2:4" x14ac:dyDescent="0.3">
      <c r="B37044" s="211" t="str">
        <f t="shared" si="1158"/>
        <v/>
      </c>
      <c r="D37044" s="213" t="str">
        <f t="shared" si="1159"/>
        <v/>
      </c>
    </row>
    <row r="37045" spans="2:4" x14ac:dyDescent="0.3">
      <c r="B37045" s="211" t="str">
        <f t="shared" si="1158"/>
        <v/>
      </c>
      <c r="D37045" s="213" t="str">
        <f t="shared" si="1159"/>
        <v/>
      </c>
    </row>
    <row r="37046" spans="2:4" x14ac:dyDescent="0.3">
      <c r="B37046" s="211" t="str">
        <f t="shared" si="1158"/>
        <v/>
      </c>
      <c r="D37046" s="213" t="str">
        <f t="shared" si="1159"/>
        <v/>
      </c>
    </row>
    <row r="37047" spans="2:4" x14ac:dyDescent="0.3">
      <c r="B37047" s="211" t="str">
        <f t="shared" si="1158"/>
        <v/>
      </c>
      <c r="D37047" s="213" t="str">
        <f t="shared" si="1159"/>
        <v/>
      </c>
    </row>
    <row r="37048" spans="2:4" x14ac:dyDescent="0.3">
      <c r="B37048" s="211" t="str">
        <f t="shared" si="1158"/>
        <v/>
      </c>
      <c r="D37048" s="213" t="str">
        <f t="shared" si="1159"/>
        <v/>
      </c>
    </row>
    <row r="37049" spans="2:4" x14ac:dyDescent="0.3">
      <c r="B37049" s="211" t="str">
        <f t="shared" si="1158"/>
        <v/>
      </c>
      <c r="D37049" s="213" t="str">
        <f t="shared" si="1159"/>
        <v/>
      </c>
    </row>
    <row r="37050" spans="2:4" x14ac:dyDescent="0.3">
      <c r="B37050" s="211" t="str">
        <f t="shared" si="1158"/>
        <v/>
      </c>
      <c r="D37050" s="213" t="str">
        <f t="shared" si="1159"/>
        <v/>
      </c>
    </row>
    <row r="37051" spans="2:4" x14ac:dyDescent="0.3">
      <c r="B37051" s="211" t="str">
        <f t="shared" si="1158"/>
        <v/>
      </c>
      <c r="D37051" s="213" t="str">
        <f t="shared" si="1159"/>
        <v/>
      </c>
    </row>
    <row r="37052" spans="2:4" x14ac:dyDescent="0.3">
      <c r="B37052" s="211" t="str">
        <f t="shared" si="1158"/>
        <v/>
      </c>
      <c r="D37052" s="213" t="str">
        <f t="shared" si="1159"/>
        <v/>
      </c>
    </row>
    <row r="37053" spans="2:4" x14ac:dyDescent="0.3">
      <c r="B37053" s="211" t="str">
        <f t="shared" si="1158"/>
        <v/>
      </c>
      <c r="D37053" s="213" t="str">
        <f t="shared" si="1159"/>
        <v/>
      </c>
    </row>
    <row r="37054" spans="2:4" x14ac:dyDescent="0.3">
      <c r="B37054" s="211" t="str">
        <f t="shared" si="1158"/>
        <v/>
      </c>
      <c r="D37054" s="213" t="str">
        <f t="shared" si="1159"/>
        <v/>
      </c>
    </row>
    <row r="37055" spans="2:4" x14ac:dyDescent="0.3">
      <c r="B37055" s="211" t="str">
        <f t="shared" si="1158"/>
        <v/>
      </c>
      <c r="D37055" s="213" t="str">
        <f t="shared" si="1159"/>
        <v/>
      </c>
    </row>
    <row r="37056" spans="2:4" x14ac:dyDescent="0.3">
      <c r="B37056" s="211" t="str">
        <f t="shared" si="1158"/>
        <v/>
      </c>
      <c r="D37056" s="213" t="str">
        <f t="shared" si="1159"/>
        <v/>
      </c>
    </row>
    <row r="37057" spans="2:4" x14ac:dyDescent="0.3">
      <c r="B37057" s="211" t="str">
        <f t="shared" si="1158"/>
        <v/>
      </c>
      <c r="D37057" s="213" t="str">
        <f t="shared" si="1159"/>
        <v/>
      </c>
    </row>
    <row r="37058" spans="2:4" x14ac:dyDescent="0.3">
      <c r="B37058" s="211" t="str">
        <f t="shared" si="1158"/>
        <v/>
      </c>
      <c r="D37058" s="213" t="str">
        <f t="shared" si="1159"/>
        <v/>
      </c>
    </row>
    <row r="37059" spans="2:4" x14ac:dyDescent="0.3">
      <c r="B37059" s="211" t="str">
        <f t="shared" si="1158"/>
        <v/>
      </c>
      <c r="D37059" s="213" t="str">
        <f t="shared" si="1159"/>
        <v/>
      </c>
    </row>
    <row r="37060" spans="2:4" x14ac:dyDescent="0.3">
      <c r="B37060" s="211" t="str">
        <f t="shared" si="1158"/>
        <v/>
      </c>
      <c r="D37060" s="213" t="str">
        <f t="shared" si="1159"/>
        <v/>
      </c>
    </row>
    <row r="37061" spans="2:4" x14ac:dyDescent="0.3">
      <c r="B37061" s="211" t="str">
        <f t="shared" si="1158"/>
        <v/>
      </c>
      <c r="D37061" s="213" t="str">
        <f t="shared" si="1159"/>
        <v/>
      </c>
    </row>
    <row r="37062" spans="2:4" x14ac:dyDescent="0.3">
      <c r="B37062" s="211" t="str">
        <f t="shared" ref="B37062:B37125" si="1160">IF(NOT(ISBLANK(A37062)),INT(($B$2-A37062)/365.25),"")</f>
        <v/>
      </c>
      <c r="D37062" s="213" t="str">
        <f t="shared" ref="D37062:D37125" si="1161">_xlfn.IFNA(VLOOKUP(B37062,AgeGroups,2,TRUE),"")</f>
        <v/>
      </c>
    </row>
    <row r="37063" spans="2:4" x14ac:dyDescent="0.3">
      <c r="B37063" s="211" t="str">
        <f t="shared" si="1160"/>
        <v/>
      </c>
      <c r="D37063" s="213" t="str">
        <f t="shared" si="1161"/>
        <v/>
      </c>
    </row>
    <row r="37064" spans="2:4" x14ac:dyDescent="0.3">
      <c r="B37064" s="211" t="str">
        <f t="shared" si="1160"/>
        <v/>
      </c>
      <c r="D37064" s="213" t="str">
        <f t="shared" si="1161"/>
        <v/>
      </c>
    </row>
    <row r="37065" spans="2:4" x14ac:dyDescent="0.3">
      <c r="B37065" s="211" t="str">
        <f t="shared" si="1160"/>
        <v/>
      </c>
      <c r="D37065" s="213" t="str">
        <f t="shared" si="1161"/>
        <v/>
      </c>
    </row>
    <row r="37066" spans="2:4" x14ac:dyDescent="0.3">
      <c r="B37066" s="211" t="str">
        <f t="shared" si="1160"/>
        <v/>
      </c>
      <c r="D37066" s="213" t="str">
        <f t="shared" si="1161"/>
        <v/>
      </c>
    </row>
    <row r="37067" spans="2:4" x14ac:dyDescent="0.3">
      <c r="B37067" s="211" t="str">
        <f t="shared" si="1160"/>
        <v/>
      </c>
      <c r="D37067" s="213" t="str">
        <f t="shared" si="1161"/>
        <v/>
      </c>
    </row>
    <row r="37068" spans="2:4" x14ac:dyDescent="0.3">
      <c r="B37068" s="211" t="str">
        <f t="shared" si="1160"/>
        <v/>
      </c>
      <c r="D37068" s="213" t="str">
        <f t="shared" si="1161"/>
        <v/>
      </c>
    </row>
    <row r="37069" spans="2:4" x14ac:dyDescent="0.3">
      <c r="B37069" s="211" t="str">
        <f t="shared" si="1160"/>
        <v/>
      </c>
      <c r="D37069" s="213" t="str">
        <f t="shared" si="1161"/>
        <v/>
      </c>
    </row>
    <row r="37070" spans="2:4" x14ac:dyDescent="0.3">
      <c r="B37070" s="211" t="str">
        <f t="shared" si="1160"/>
        <v/>
      </c>
      <c r="D37070" s="213" t="str">
        <f t="shared" si="1161"/>
        <v/>
      </c>
    </row>
    <row r="37071" spans="2:4" x14ac:dyDescent="0.3">
      <c r="B37071" s="211" t="str">
        <f t="shared" si="1160"/>
        <v/>
      </c>
      <c r="D37071" s="213" t="str">
        <f t="shared" si="1161"/>
        <v/>
      </c>
    </row>
    <row r="37072" spans="2:4" x14ac:dyDescent="0.3">
      <c r="B37072" s="211" t="str">
        <f t="shared" si="1160"/>
        <v/>
      </c>
      <c r="D37072" s="213" t="str">
        <f t="shared" si="1161"/>
        <v/>
      </c>
    </row>
    <row r="37073" spans="2:4" x14ac:dyDescent="0.3">
      <c r="B37073" s="211" t="str">
        <f t="shared" si="1160"/>
        <v/>
      </c>
      <c r="D37073" s="213" t="str">
        <f t="shared" si="1161"/>
        <v/>
      </c>
    </row>
    <row r="37074" spans="2:4" x14ac:dyDescent="0.3">
      <c r="B37074" s="211" t="str">
        <f t="shared" si="1160"/>
        <v/>
      </c>
      <c r="D37074" s="213" t="str">
        <f t="shared" si="1161"/>
        <v/>
      </c>
    </row>
    <row r="37075" spans="2:4" x14ac:dyDescent="0.3">
      <c r="B37075" s="211" t="str">
        <f t="shared" si="1160"/>
        <v/>
      </c>
      <c r="D37075" s="213" t="str">
        <f t="shared" si="1161"/>
        <v/>
      </c>
    </row>
    <row r="37076" spans="2:4" x14ac:dyDescent="0.3">
      <c r="B37076" s="211" t="str">
        <f t="shared" si="1160"/>
        <v/>
      </c>
      <c r="D37076" s="213" t="str">
        <f t="shared" si="1161"/>
        <v/>
      </c>
    </row>
    <row r="37077" spans="2:4" x14ac:dyDescent="0.3">
      <c r="B37077" s="211" t="str">
        <f t="shared" si="1160"/>
        <v/>
      </c>
      <c r="D37077" s="213" t="str">
        <f t="shared" si="1161"/>
        <v/>
      </c>
    </row>
    <row r="37078" spans="2:4" x14ac:dyDescent="0.3">
      <c r="B37078" s="211" t="str">
        <f t="shared" si="1160"/>
        <v/>
      </c>
      <c r="D37078" s="213" t="str">
        <f t="shared" si="1161"/>
        <v/>
      </c>
    </row>
    <row r="37079" spans="2:4" x14ac:dyDescent="0.3">
      <c r="B37079" s="211" t="str">
        <f t="shared" si="1160"/>
        <v/>
      </c>
      <c r="D37079" s="213" t="str">
        <f t="shared" si="1161"/>
        <v/>
      </c>
    </row>
    <row r="37080" spans="2:4" x14ac:dyDescent="0.3">
      <c r="B37080" s="211" t="str">
        <f t="shared" si="1160"/>
        <v/>
      </c>
      <c r="D37080" s="213" t="str">
        <f t="shared" si="1161"/>
        <v/>
      </c>
    </row>
    <row r="37081" spans="2:4" x14ac:dyDescent="0.3">
      <c r="B37081" s="211" t="str">
        <f t="shared" si="1160"/>
        <v/>
      </c>
      <c r="D37081" s="213" t="str">
        <f t="shared" si="1161"/>
        <v/>
      </c>
    </row>
    <row r="37082" spans="2:4" x14ac:dyDescent="0.3">
      <c r="B37082" s="211" t="str">
        <f t="shared" si="1160"/>
        <v/>
      </c>
      <c r="D37082" s="213" t="str">
        <f t="shared" si="1161"/>
        <v/>
      </c>
    </row>
    <row r="37083" spans="2:4" x14ac:dyDescent="0.3">
      <c r="B37083" s="211" t="str">
        <f t="shared" si="1160"/>
        <v/>
      </c>
      <c r="D37083" s="213" t="str">
        <f t="shared" si="1161"/>
        <v/>
      </c>
    </row>
    <row r="37084" spans="2:4" x14ac:dyDescent="0.3">
      <c r="B37084" s="211" t="str">
        <f t="shared" si="1160"/>
        <v/>
      </c>
      <c r="D37084" s="213" t="str">
        <f t="shared" si="1161"/>
        <v/>
      </c>
    </row>
    <row r="37085" spans="2:4" x14ac:dyDescent="0.3">
      <c r="B37085" s="211" t="str">
        <f t="shared" si="1160"/>
        <v/>
      </c>
      <c r="D37085" s="213" t="str">
        <f t="shared" si="1161"/>
        <v/>
      </c>
    </row>
    <row r="37086" spans="2:4" x14ac:dyDescent="0.3">
      <c r="B37086" s="211" t="str">
        <f t="shared" si="1160"/>
        <v/>
      </c>
      <c r="D37086" s="213" t="str">
        <f t="shared" si="1161"/>
        <v/>
      </c>
    </row>
    <row r="37087" spans="2:4" x14ac:dyDescent="0.3">
      <c r="B37087" s="211" t="str">
        <f t="shared" si="1160"/>
        <v/>
      </c>
      <c r="D37087" s="213" t="str">
        <f t="shared" si="1161"/>
        <v/>
      </c>
    </row>
    <row r="37088" spans="2:4" x14ac:dyDescent="0.3">
      <c r="B37088" s="211" t="str">
        <f t="shared" si="1160"/>
        <v/>
      </c>
      <c r="D37088" s="213" t="str">
        <f t="shared" si="1161"/>
        <v/>
      </c>
    </row>
    <row r="37089" spans="2:4" x14ac:dyDescent="0.3">
      <c r="B37089" s="211" t="str">
        <f t="shared" si="1160"/>
        <v/>
      </c>
      <c r="D37089" s="213" t="str">
        <f t="shared" si="1161"/>
        <v/>
      </c>
    </row>
    <row r="37090" spans="2:4" x14ac:dyDescent="0.3">
      <c r="B37090" s="211" t="str">
        <f t="shared" si="1160"/>
        <v/>
      </c>
      <c r="D37090" s="213" t="str">
        <f t="shared" si="1161"/>
        <v/>
      </c>
    </row>
    <row r="37091" spans="2:4" x14ac:dyDescent="0.3">
      <c r="B37091" s="211" t="str">
        <f t="shared" si="1160"/>
        <v/>
      </c>
      <c r="D37091" s="213" t="str">
        <f t="shared" si="1161"/>
        <v/>
      </c>
    </row>
    <row r="37092" spans="2:4" x14ac:dyDescent="0.3">
      <c r="B37092" s="211" t="str">
        <f t="shared" si="1160"/>
        <v/>
      </c>
      <c r="D37092" s="213" t="str">
        <f t="shared" si="1161"/>
        <v/>
      </c>
    </row>
    <row r="37093" spans="2:4" x14ac:dyDescent="0.3">
      <c r="B37093" s="211" t="str">
        <f t="shared" si="1160"/>
        <v/>
      </c>
      <c r="D37093" s="213" t="str">
        <f t="shared" si="1161"/>
        <v/>
      </c>
    </row>
    <row r="37094" spans="2:4" x14ac:dyDescent="0.3">
      <c r="B37094" s="211" t="str">
        <f t="shared" si="1160"/>
        <v/>
      </c>
      <c r="D37094" s="213" t="str">
        <f t="shared" si="1161"/>
        <v/>
      </c>
    </row>
    <row r="37095" spans="2:4" x14ac:dyDescent="0.3">
      <c r="B37095" s="211" t="str">
        <f t="shared" si="1160"/>
        <v/>
      </c>
      <c r="D37095" s="213" t="str">
        <f t="shared" si="1161"/>
        <v/>
      </c>
    </row>
    <row r="37096" spans="2:4" x14ac:dyDescent="0.3">
      <c r="B37096" s="211" t="str">
        <f t="shared" si="1160"/>
        <v/>
      </c>
      <c r="D37096" s="213" t="str">
        <f t="shared" si="1161"/>
        <v/>
      </c>
    </row>
    <row r="37097" spans="2:4" x14ac:dyDescent="0.3">
      <c r="B37097" s="211" t="str">
        <f t="shared" si="1160"/>
        <v/>
      </c>
      <c r="D37097" s="213" t="str">
        <f t="shared" si="1161"/>
        <v/>
      </c>
    </row>
    <row r="37098" spans="2:4" x14ac:dyDescent="0.3">
      <c r="B37098" s="211" t="str">
        <f t="shared" si="1160"/>
        <v/>
      </c>
      <c r="D37098" s="213" t="str">
        <f t="shared" si="1161"/>
        <v/>
      </c>
    </row>
    <row r="37099" spans="2:4" x14ac:dyDescent="0.3">
      <c r="B37099" s="211" t="str">
        <f t="shared" si="1160"/>
        <v/>
      </c>
      <c r="D37099" s="213" t="str">
        <f t="shared" si="1161"/>
        <v/>
      </c>
    </row>
    <row r="37100" spans="2:4" x14ac:dyDescent="0.3">
      <c r="B37100" s="211" t="str">
        <f t="shared" si="1160"/>
        <v/>
      </c>
      <c r="D37100" s="213" t="str">
        <f t="shared" si="1161"/>
        <v/>
      </c>
    </row>
    <row r="37101" spans="2:4" x14ac:dyDescent="0.3">
      <c r="B37101" s="211" t="str">
        <f t="shared" si="1160"/>
        <v/>
      </c>
      <c r="D37101" s="213" t="str">
        <f t="shared" si="1161"/>
        <v/>
      </c>
    </row>
    <row r="37102" spans="2:4" x14ac:dyDescent="0.3">
      <c r="B37102" s="211" t="str">
        <f t="shared" si="1160"/>
        <v/>
      </c>
      <c r="D37102" s="213" t="str">
        <f t="shared" si="1161"/>
        <v/>
      </c>
    </row>
    <row r="37103" spans="2:4" x14ac:dyDescent="0.3">
      <c r="B37103" s="211" t="str">
        <f t="shared" si="1160"/>
        <v/>
      </c>
      <c r="D37103" s="213" t="str">
        <f t="shared" si="1161"/>
        <v/>
      </c>
    </row>
    <row r="37104" spans="2:4" x14ac:dyDescent="0.3">
      <c r="B37104" s="211" t="str">
        <f t="shared" si="1160"/>
        <v/>
      </c>
      <c r="D37104" s="213" t="str">
        <f t="shared" si="1161"/>
        <v/>
      </c>
    </row>
    <row r="37105" spans="2:4" x14ac:dyDescent="0.3">
      <c r="B37105" s="211" t="str">
        <f t="shared" si="1160"/>
        <v/>
      </c>
      <c r="D37105" s="213" t="str">
        <f t="shared" si="1161"/>
        <v/>
      </c>
    </row>
    <row r="37106" spans="2:4" x14ac:dyDescent="0.3">
      <c r="B37106" s="211" t="str">
        <f t="shared" si="1160"/>
        <v/>
      </c>
      <c r="D37106" s="213" t="str">
        <f t="shared" si="1161"/>
        <v/>
      </c>
    </row>
    <row r="37107" spans="2:4" x14ac:dyDescent="0.3">
      <c r="B37107" s="211" t="str">
        <f t="shared" si="1160"/>
        <v/>
      </c>
      <c r="D37107" s="213" t="str">
        <f t="shared" si="1161"/>
        <v/>
      </c>
    </row>
    <row r="37108" spans="2:4" x14ac:dyDescent="0.3">
      <c r="B37108" s="211" t="str">
        <f t="shared" si="1160"/>
        <v/>
      </c>
      <c r="D37108" s="213" t="str">
        <f t="shared" si="1161"/>
        <v/>
      </c>
    </row>
    <row r="37109" spans="2:4" x14ac:dyDescent="0.3">
      <c r="B37109" s="211" t="str">
        <f t="shared" si="1160"/>
        <v/>
      </c>
      <c r="D37109" s="213" t="str">
        <f t="shared" si="1161"/>
        <v/>
      </c>
    </row>
    <row r="37110" spans="2:4" x14ac:dyDescent="0.3">
      <c r="B37110" s="211" t="str">
        <f t="shared" si="1160"/>
        <v/>
      </c>
      <c r="D37110" s="213" t="str">
        <f t="shared" si="1161"/>
        <v/>
      </c>
    </row>
    <row r="37111" spans="2:4" x14ac:dyDescent="0.3">
      <c r="B37111" s="211" t="str">
        <f t="shared" si="1160"/>
        <v/>
      </c>
      <c r="D37111" s="213" t="str">
        <f t="shared" si="1161"/>
        <v/>
      </c>
    </row>
    <row r="37112" spans="2:4" x14ac:dyDescent="0.3">
      <c r="B37112" s="211" t="str">
        <f t="shared" si="1160"/>
        <v/>
      </c>
      <c r="D37112" s="213" t="str">
        <f t="shared" si="1161"/>
        <v/>
      </c>
    </row>
    <row r="37113" spans="2:4" x14ac:dyDescent="0.3">
      <c r="B37113" s="211" t="str">
        <f t="shared" si="1160"/>
        <v/>
      </c>
      <c r="D37113" s="213" t="str">
        <f t="shared" si="1161"/>
        <v/>
      </c>
    </row>
    <row r="37114" spans="2:4" x14ac:dyDescent="0.3">
      <c r="B37114" s="211" t="str">
        <f t="shared" si="1160"/>
        <v/>
      </c>
      <c r="D37114" s="213" t="str">
        <f t="shared" si="1161"/>
        <v/>
      </c>
    </row>
    <row r="37115" spans="2:4" x14ac:dyDescent="0.3">
      <c r="B37115" s="211" t="str">
        <f t="shared" si="1160"/>
        <v/>
      </c>
      <c r="D37115" s="213" t="str">
        <f t="shared" si="1161"/>
        <v/>
      </c>
    </row>
    <row r="37116" spans="2:4" x14ac:dyDescent="0.3">
      <c r="B37116" s="211" t="str">
        <f t="shared" si="1160"/>
        <v/>
      </c>
      <c r="D37116" s="213" t="str">
        <f t="shared" si="1161"/>
        <v/>
      </c>
    </row>
    <row r="37117" spans="2:4" x14ac:dyDescent="0.3">
      <c r="B37117" s="211" t="str">
        <f t="shared" si="1160"/>
        <v/>
      </c>
      <c r="D37117" s="213" t="str">
        <f t="shared" si="1161"/>
        <v/>
      </c>
    </row>
    <row r="37118" spans="2:4" x14ac:dyDescent="0.3">
      <c r="B37118" s="211" t="str">
        <f t="shared" si="1160"/>
        <v/>
      </c>
      <c r="D37118" s="213" t="str">
        <f t="shared" si="1161"/>
        <v/>
      </c>
    </row>
    <row r="37119" spans="2:4" x14ac:dyDescent="0.3">
      <c r="B37119" s="211" t="str">
        <f t="shared" si="1160"/>
        <v/>
      </c>
      <c r="D37119" s="213" t="str">
        <f t="shared" si="1161"/>
        <v/>
      </c>
    </row>
    <row r="37120" spans="2:4" x14ac:dyDescent="0.3">
      <c r="B37120" s="211" t="str">
        <f t="shared" si="1160"/>
        <v/>
      </c>
      <c r="D37120" s="213" t="str">
        <f t="shared" si="1161"/>
        <v/>
      </c>
    </row>
    <row r="37121" spans="2:4" x14ac:dyDescent="0.3">
      <c r="B37121" s="211" t="str">
        <f t="shared" si="1160"/>
        <v/>
      </c>
      <c r="D37121" s="213" t="str">
        <f t="shared" si="1161"/>
        <v/>
      </c>
    </row>
    <row r="37122" spans="2:4" x14ac:dyDescent="0.3">
      <c r="B37122" s="211" t="str">
        <f t="shared" si="1160"/>
        <v/>
      </c>
      <c r="D37122" s="213" t="str">
        <f t="shared" si="1161"/>
        <v/>
      </c>
    </row>
    <row r="37123" spans="2:4" x14ac:dyDescent="0.3">
      <c r="B37123" s="211" t="str">
        <f t="shared" si="1160"/>
        <v/>
      </c>
      <c r="D37123" s="213" t="str">
        <f t="shared" si="1161"/>
        <v/>
      </c>
    </row>
    <row r="37124" spans="2:4" x14ac:dyDescent="0.3">
      <c r="B37124" s="211" t="str">
        <f t="shared" si="1160"/>
        <v/>
      </c>
      <c r="D37124" s="213" t="str">
        <f t="shared" si="1161"/>
        <v/>
      </c>
    </row>
    <row r="37125" spans="2:4" x14ac:dyDescent="0.3">
      <c r="B37125" s="211" t="str">
        <f t="shared" si="1160"/>
        <v/>
      </c>
      <c r="D37125" s="213" t="str">
        <f t="shared" si="1161"/>
        <v/>
      </c>
    </row>
    <row r="37126" spans="2:4" x14ac:dyDescent="0.3">
      <c r="B37126" s="211" t="str">
        <f t="shared" ref="B37126:B37189" si="1162">IF(NOT(ISBLANK(A37126)),INT(($B$2-A37126)/365.25),"")</f>
        <v/>
      </c>
      <c r="D37126" s="213" t="str">
        <f t="shared" ref="D37126:D37189" si="1163">_xlfn.IFNA(VLOOKUP(B37126,AgeGroups,2,TRUE),"")</f>
        <v/>
      </c>
    </row>
    <row r="37127" spans="2:4" x14ac:dyDescent="0.3">
      <c r="B37127" s="211" t="str">
        <f t="shared" si="1162"/>
        <v/>
      </c>
      <c r="D37127" s="213" t="str">
        <f t="shared" si="1163"/>
        <v/>
      </c>
    </row>
    <row r="37128" spans="2:4" x14ac:dyDescent="0.3">
      <c r="B37128" s="211" t="str">
        <f t="shared" si="1162"/>
        <v/>
      </c>
      <c r="D37128" s="213" t="str">
        <f t="shared" si="1163"/>
        <v/>
      </c>
    </row>
    <row r="37129" spans="2:4" x14ac:dyDescent="0.3">
      <c r="B37129" s="211" t="str">
        <f t="shared" si="1162"/>
        <v/>
      </c>
      <c r="D37129" s="213" t="str">
        <f t="shared" si="1163"/>
        <v/>
      </c>
    </row>
    <row r="37130" spans="2:4" x14ac:dyDescent="0.3">
      <c r="B37130" s="211" t="str">
        <f t="shared" si="1162"/>
        <v/>
      </c>
      <c r="D37130" s="213" t="str">
        <f t="shared" si="1163"/>
        <v/>
      </c>
    </row>
    <row r="37131" spans="2:4" x14ac:dyDescent="0.3">
      <c r="B37131" s="211" t="str">
        <f t="shared" si="1162"/>
        <v/>
      </c>
      <c r="D37131" s="213" t="str">
        <f t="shared" si="1163"/>
        <v/>
      </c>
    </row>
    <row r="37132" spans="2:4" x14ac:dyDescent="0.3">
      <c r="B37132" s="211" t="str">
        <f t="shared" si="1162"/>
        <v/>
      </c>
      <c r="D37132" s="213" t="str">
        <f t="shared" si="1163"/>
        <v/>
      </c>
    </row>
    <row r="37133" spans="2:4" x14ac:dyDescent="0.3">
      <c r="B37133" s="211" t="str">
        <f t="shared" si="1162"/>
        <v/>
      </c>
      <c r="D37133" s="213" t="str">
        <f t="shared" si="1163"/>
        <v/>
      </c>
    </row>
    <row r="37134" spans="2:4" x14ac:dyDescent="0.3">
      <c r="B37134" s="211" t="str">
        <f t="shared" si="1162"/>
        <v/>
      </c>
      <c r="D37134" s="213" t="str">
        <f t="shared" si="1163"/>
        <v/>
      </c>
    </row>
    <row r="37135" spans="2:4" x14ac:dyDescent="0.3">
      <c r="B37135" s="211" t="str">
        <f t="shared" si="1162"/>
        <v/>
      </c>
      <c r="D37135" s="213" t="str">
        <f t="shared" si="1163"/>
        <v/>
      </c>
    </row>
    <row r="37136" spans="2:4" x14ac:dyDescent="0.3">
      <c r="B37136" s="211" t="str">
        <f t="shared" si="1162"/>
        <v/>
      </c>
      <c r="D37136" s="213" t="str">
        <f t="shared" si="1163"/>
        <v/>
      </c>
    </row>
    <row r="37137" spans="2:4" x14ac:dyDescent="0.3">
      <c r="B37137" s="211" t="str">
        <f t="shared" si="1162"/>
        <v/>
      </c>
      <c r="D37137" s="213" t="str">
        <f t="shared" si="1163"/>
        <v/>
      </c>
    </row>
    <row r="37138" spans="2:4" x14ac:dyDescent="0.3">
      <c r="B37138" s="211" t="str">
        <f t="shared" si="1162"/>
        <v/>
      </c>
      <c r="D37138" s="213" t="str">
        <f t="shared" si="1163"/>
        <v/>
      </c>
    </row>
    <row r="37139" spans="2:4" x14ac:dyDescent="0.3">
      <c r="B37139" s="211" t="str">
        <f t="shared" si="1162"/>
        <v/>
      </c>
      <c r="D37139" s="213" t="str">
        <f t="shared" si="1163"/>
        <v/>
      </c>
    </row>
    <row r="37140" spans="2:4" x14ac:dyDescent="0.3">
      <c r="B37140" s="211" t="str">
        <f t="shared" si="1162"/>
        <v/>
      </c>
      <c r="D37140" s="213" t="str">
        <f t="shared" si="1163"/>
        <v/>
      </c>
    </row>
    <row r="37141" spans="2:4" x14ac:dyDescent="0.3">
      <c r="B37141" s="211" t="str">
        <f t="shared" si="1162"/>
        <v/>
      </c>
      <c r="D37141" s="213" t="str">
        <f t="shared" si="1163"/>
        <v/>
      </c>
    </row>
    <row r="37142" spans="2:4" x14ac:dyDescent="0.3">
      <c r="B37142" s="211" t="str">
        <f t="shared" si="1162"/>
        <v/>
      </c>
      <c r="D37142" s="213" t="str">
        <f t="shared" si="1163"/>
        <v/>
      </c>
    </row>
    <row r="37143" spans="2:4" x14ac:dyDescent="0.3">
      <c r="B37143" s="211" t="str">
        <f t="shared" si="1162"/>
        <v/>
      </c>
      <c r="D37143" s="213" t="str">
        <f t="shared" si="1163"/>
        <v/>
      </c>
    </row>
    <row r="37144" spans="2:4" x14ac:dyDescent="0.3">
      <c r="B37144" s="211" t="str">
        <f t="shared" si="1162"/>
        <v/>
      </c>
      <c r="D37144" s="213" t="str">
        <f t="shared" si="1163"/>
        <v/>
      </c>
    </row>
    <row r="37145" spans="2:4" x14ac:dyDescent="0.3">
      <c r="B37145" s="211" t="str">
        <f t="shared" si="1162"/>
        <v/>
      </c>
      <c r="D37145" s="213" t="str">
        <f t="shared" si="1163"/>
        <v/>
      </c>
    </row>
    <row r="37146" spans="2:4" x14ac:dyDescent="0.3">
      <c r="B37146" s="211" t="str">
        <f t="shared" si="1162"/>
        <v/>
      </c>
      <c r="D37146" s="213" t="str">
        <f t="shared" si="1163"/>
        <v/>
      </c>
    </row>
    <row r="37147" spans="2:4" x14ac:dyDescent="0.3">
      <c r="B37147" s="211" t="str">
        <f t="shared" si="1162"/>
        <v/>
      </c>
      <c r="D37147" s="213" t="str">
        <f t="shared" si="1163"/>
        <v/>
      </c>
    </row>
    <row r="37148" spans="2:4" x14ac:dyDescent="0.3">
      <c r="B37148" s="211" t="str">
        <f t="shared" si="1162"/>
        <v/>
      </c>
      <c r="D37148" s="213" t="str">
        <f t="shared" si="1163"/>
        <v/>
      </c>
    </row>
    <row r="37149" spans="2:4" x14ac:dyDescent="0.3">
      <c r="B37149" s="211" t="str">
        <f t="shared" si="1162"/>
        <v/>
      </c>
      <c r="D37149" s="213" t="str">
        <f t="shared" si="1163"/>
        <v/>
      </c>
    </row>
    <row r="37150" spans="2:4" x14ac:dyDescent="0.3">
      <c r="B37150" s="211" t="str">
        <f t="shared" si="1162"/>
        <v/>
      </c>
      <c r="D37150" s="213" t="str">
        <f t="shared" si="1163"/>
        <v/>
      </c>
    </row>
    <row r="37151" spans="2:4" x14ac:dyDescent="0.3">
      <c r="B37151" s="211" t="str">
        <f t="shared" si="1162"/>
        <v/>
      </c>
      <c r="D37151" s="213" t="str">
        <f t="shared" si="1163"/>
        <v/>
      </c>
    </row>
    <row r="37152" spans="2:4" x14ac:dyDescent="0.3">
      <c r="B37152" s="211" t="str">
        <f t="shared" si="1162"/>
        <v/>
      </c>
      <c r="D37152" s="213" t="str">
        <f t="shared" si="1163"/>
        <v/>
      </c>
    </row>
    <row r="37153" spans="2:4" x14ac:dyDescent="0.3">
      <c r="B37153" s="211" t="str">
        <f t="shared" si="1162"/>
        <v/>
      </c>
      <c r="D37153" s="213" t="str">
        <f t="shared" si="1163"/>
        <v/>
      </c>
    </row>
    <row r="37154" spans="2:4" x14ac:dyDescent="0.3">
      <c r="B37154" s="211" t="str">
        <f t="shared" si="1162"/>
        <v/>
      </c>
      <c r="D37154" s="213" t="str">
        <f t="shared" si="1163"/>
        <v/>
      </c>
    </row>
    <row r="37155" spans="2:4" x14ac:dyDescent="0.3">
      <c r="B37155" s="211" t="str">
        <f t="shared" si="1162"/>
        <v/>
      </c>
      <c r="D37155" s="213" t="str">
        <f t="shared" si="1163"/>
        <v/>
      </c>
    </row>
    <row r="37156" spans="2:4" x14ac:dyDescent="0.3">
      <c r="B37156" s="211" t="str">
        <f t="shared" si="1162"/>
        <v/>
      </c>
      <c r="D37156" s="213" t="str">
        <f t="shared" si="1163"/>
        <v/>
      </c>
    </row>
    <row r="37157" spans="2:4" x14ac:dyDescent="0.3">
      <c r="B37157" s="211" t="str">
        <f t="shared" si="1162"/>
        <v/>
      </c>
      <c r="D37157" s="213" t="str">
        <f t="shared" si="1163"/>
        <v/>
      </c>
    </row>
    <row r="37158" spans="2:4" x14ac:dyDescent="0.3">
      <c r="B37158" s="211" t="str">
        <f t="shared" si="1162"/>
        <v/>
      </c>
      <c r="D37158" s="213" t="str">
        <f t="shared" si="1163"/>
        <v/>
      </c>
    </row>
    <row r="37159" spans="2:4" x14ac:dyDescent="0.3">
      <c r="B37159" s="211" t="str">
        <f t="shared" si="1162"/>
        <v/>
      </c>
      <c r="D37159" s="213" t="str">
        <f t="shared" si="1163"/>
        <v/>
      </c>
    </row>
    <row r="37160" spans="2:4" x14ac:dyDescent="0.3">
      <c r="B37160" s="211" t="str">
        <f t="shared" si="1162"/>
        <v/>
      </c>
      <c r="D37160" s="213" t="str">
        <f t="shared" si="1163"/>
        <v/>
      </c>
    </row>
    <row r="37161" spans="2:4" x14ac:dyDescent="0.3">
      <c r="B37161" s="211" t="str">
        <f t="shared" si="1162"/>
        <v/>
      </c>
      <c r="D37161" s="213" t="str">
        <f t="shared" si="1163"/>
        <v/>
      </c>
    </row>
    <row r="37162" spans="2:4" x14ac:dyDescent="0.3">
      <c r="B37162" s="211" t="str">
        <f t="shared" si="1162"/>
        <v/>
      </c>
      <c r="D37162" s="213" t="str">
        <f t="shared" si="1163"/>
        <v/>
      </c>
    </row>
    <row r="37163" spans="2:4" x14ac:dyDescent="0.3">
      <c r="B37163" s="211" t="str">
        <f t="shared" si="1162"/>
        <v/>
      </c>
      <c r="D37163" s="213" t="str">
        <f t="shared" si="1163"/>
        <v/>
      </c>
    </row>
    <row r="37164" spans="2:4" x14ac:dyDescent="0.3">
      <c r="B37164" s="211" t="str">
        <f t="shared" si="1162"/>
        <v/>
      </c>
      <c r="D37164" s="213" t="str">
        <f t="shared" si="1163"/>
        <v/>
      </c>
    </row>
    <row r="37165" spans="2:4" x14ac:dyDescent="0.3">
      <c r="B37165" s="211" t="str">
        <f t="shared" si="1162"/>
        <v/>
      </c>
      <c r="D37165" s="213" t="str">
        <f t="shared" si="1163"/>
        <v/>
      </c>
    </row>
    <row r="37166" spans="2:4" x14ac:dyDescent="0.3">
      <c r="B37166" s="211" t="str">
        <f t="shared" si="1162"/>
        <v/>
      </c>
      <c r="D37166" s="213" t="str">
        <f t="shared" si="1163"/>
        <v/>
      </c>
    </row>
    <row r="37167" spans="2:4" x14ac:dyDescent="0.3">
      <c r="B37167" s="211" t="str">
        <f t="shared" si="1162"/>
        <v/>
      </c>
      <c r="D37167" s="213" t="str">
        <f t="shared" si="1163"/>
        <v/>
      </c>
    </row>
    <row r="37168" spans="2:4" x14ac:dyDescent="0.3">
      <c r="B37168" s="211" t="str">
        <f t="shared" si="1162"/>
        <v/>
      </c>
      <c r="D37168" s="213" t="str">
        <f t="shared" si="1163"/>
        <v/>
      </c>
    </row>
    <row r="37169" spans="2:4" x14ac:dyDescent="0.3">
      <c r="B37169" s="211" t="str">
        <f t="shared" si="1162"/>
        <v/>
      </c>
      <c r="D37169" s="213" t="str">
        <f t="shared" si="1163"/>
        <v/>
      </c>
    </row>
    <row r="37170" spans="2:4" x14ac:dyDescent="0.3">
      <c r="B37170" s="211" t="str">
        <f t="shared" si="1162"/>
        <v/>
      </c>
      <c r="D37170" s="213" t="str">
        <f t="shared" si="1163"/>
        <v/>
      </c>
    </row>
    <row r="37171" spans="2:4" x14ac:dyDescent="0.3">
      <c r="B37171" s="211" t="str">
        <f t="shared" si="1162"/>
        <v/>
      </c>
      <c r="D37171" s="213" t="str">
        <f t="shared" si="1163"/>
        <v/>
      </c>
    </row>
    <row r="37172" spans="2:4" x14ac:dyDescent="0.3">
      <c r="B37172" s="211" t="str">
        <f t="shared" si="1162"/>
        <v/>
      </c>
      <c r="D37172" s="213" t="str">
        <f t="shared" si="1163"/>
        <v/>
      </c>
    </row>
    <row r="37173" spans="2:4" x14ac:dyDescent="0.3">
      <c r="B37173" s="211" t="str">
        <f t="shared" si="1162"/>
        <v/>
      </c>
      <c r="D37173" s="213" t="str">
        <f t="shared" si="1163"/>
        <v/>
      </c>
    </row>
    <row r="37174" spans="2:4" x14ac:dyDescent="0.3">
      <c r="B37174" s="211" t="str">
        <f t="shared" si="1162"/>
        <v/>
      </c>
      <c r="D37174" s="213" t="str">
        <f t="shared" si="1163"/>
        <v/>
      </c>
    </row>
    <row r="37175" spans="2:4" x14ac:dyDescent="0.3">
      <c r="B37175" s="211" t="str">
        <f t="shared" si="1162"/>
        <v/>
      </c>
      <c r="D37175" s="213" t="str">
        <f t="shared" si="1163"/>
        <v/>
      </c>
    </row>
    <row r="37176" spans="2:4" x14ac:dyDescent="0.3">
      <c r="B37176" s="211" t="str">
        <f t="shared" si="1162"/>
        <v/>
      </c>
      <c r="D37176" s="213" t="str">
        <f t="shared" si="1163"/>
        <v/>
      </c>
    </row>
    <row r="37177" spans="2:4" x14ac:dyDescent="0.3">
      <c r="B37177" s="211" t="str">
        <f t="shared" si="1162"/>
        <v/>
      </c>
      <c r="D37177" s="213" t="str">
        <f t="shared" si="1163"/>
        <v/>
      </c>
    </row>
    <row r="37178" spans="2:4" x14ac:dyDescent="0.3">
      <c r="B37178" s="211" t="str">
        <f t="shared" si="1162"/>
        <v/>
      </c>
      <c r="D37178" s="213" t="str">
        <f t="shared" si="1163"/>
        <v/>
      </c>
    </row>
    <row r="37179" spans="2:4" x14ac:dyDescent="0.3">
      <c r="B37179" s="211" t="str">
        <f t="shared" si="1162"/>
        <v/>
      </c>
      <c r="D37179" s="213" t="str">
        <f t="shared" si="1163"/>
        <v/>
      </c>
    </row>
    <row r="37180" spans="2:4" x14ac:dyDescent="0.3">
      <c r="B37180" s="211" t="str">
        <f t="shared" si="1162"/>
        <v/>
      </c>
      <c r="D37180" s="213" t="str">
        <f t="shared" si="1163"/>
        <v/>
      </c>
    </row>
    <row r="37181" spans="2:4" x14ac:dyDescent="0.3">
      <c r="B37181" s="211" t="str">
        <f t="shared" si="1162"/>
        <v/>
      </c>
      <c r="D37181" s="213" t="str">
        <f t="shared" si="1163"/>
        <v/>
      </c>
    </row>
    <row r="37182" spans="2:4" x14ac:dyDescent="0.3">
      <c r="B37182" s="211" t="str">
        <f t="shared" si="1162"/>
        <v/>
      </c>
      <c r="D37182" s="213" t="str">
        <f t="shared" si="1163"/>
        <v/>
      </c>
    </row>
    <row r="37183" spans="2:4" x14ac:dyDescent="0.3">
      <c r="B37183" s="211" t="str">
        <f t="shared" si="1162"/>
        <v/>
      </c>
      <c r="D37183" s="213" t="str">
        <f t="shared" si="1163"/>
        <v/>
      </c>
    </row>
    <row r="37184" spans="2:4" x14ac:dyDescent="0.3">
      <c r="B37184" s="211" t="str">
        <f t="shared" si="1162"/>
        <v/>
      </c>
      <c r="D37184" s="213" t="str">
        <f t="shared" si="1163"/>
        <v/>
      </c>
    </row>
    <row r="37185" spans="2:4" x14ac:dyDescent="0.3">
      <c r="B37185" s="211" t="str">
        <f t="shared" si="1162"/>
        <v/>
      </c>
      <c r="D37185" s="213" t="str">
        <f t="shared" si="1163"/>
        <v/>
      </c>
    </row>
    <row r="37186" spans="2:4" x14ac:dyDescent="0.3">
      <c r="B37186" s="211" t="str">
        <f t="shared" si="1162"/>
        <v/>
      </c>
      <c r="D37186" s="213" t="str">
        <f t="shared" si="1163"/>
        <v/>
      </c>
    </row>
    <row r="37187" spans="2:4" x14ac:dyDescent="0.3">
      <c r="B37187" s="211" t="str">
        <f t="shared" si="1162"/>
        <v/>
      </c>
      <c r="D37187" s="213" t="str">
        <f t="shared" si="1163"/>
        <v/>
      </c>
    </row>
    <row r="37188" spans="2:4" x14ac:dyDescent="0.3">
      <c r="B37188" s="211" t="str">
        <f t="shared" si="1162"/>
        <v/>
      </c>
      <c r="D37188" s="213" t="str">
        <f t="shared" si="1163"/>
        <v/>
      </c>
    </row>
    <row r="37189" spans="2:4" x14ac:dyDescent="0.3">
      <c r="B37189" s="211" t="str">
        <f t="shared" si="1162"/>
        <v/>
      </c>
      <c r="D37189" s="213" t="str">
        <f t="shared" si="1163"/>
        <v/>
      </c>
    </row>
    <row r="37190" spans="2:4" x14ac:dyDescent="0.3">
      <c r="B37190" s="211" t="str">
        <f t="shared" ref="B37190:B37253" si="1164">IF(NOT(ISBLANK(A37190)),INT(($B$2-A37190)/365.25),"")</f>
        <v/>
      </c>
      <c r="D37190" s="213" t="str">
        <f t="shared" ref="D37190:D37253" si="1165">_xlfn.IFNA(VLOOKUP(B37190,AgeGroups,2,TRUE),"")</f>
        <v/>
      </c>
    </row>
    <row r="37191" spans="2:4" x14ac:dyDescent="0.3">
      <c r="B37191" s="211" t="str">
        <f t="shared" si="1164"/>
        <v/>
      </c>
      <c r="D37191" s="213" t="str">
        <f t="shared" si="1165"/>
        <v/>
      </c>
    </row>
    <row r="37192" spans="2:4" x14ac:dyDescent="0.3">
      <c r="B37192" s="211" t="str">
        <f t="shared" si="1164"/>
        <v/>
      </c>
      <c r="D37192" s="213" t="str">
        <f t="shared" si="1165"/>
        <v/>
      </c>
    </row>
    <row r="37193" spans="2:4" x14ac:dyDescent="0.3">
      <c r="B37193" s="211" t="str">
        <f t="shared" si="1164"/>
        <v/>
      </c>
      <c r="D37193" s="213" t="str">
        <f t="shared" si="1165"/>
        <v/>
      </c>
    </row>
    <row r="37194" spans="2:4" x14ac:dyDescent="0.3">
      <c r="B37194" s="211" t="str">
        <f t="shared" si="1164"/>
        <v/>
      </c>
      <c r="D37194" s="213" t="str">
        <f t="shared" si="1165"/>
        <v/>
      </c>
    </row>
    <row r="37195" spans="2:4" x14ac:dyDescent="0.3">
      <c r="B37195" s="211" t="str">
        <f t="shared" si="1164"/>
        <v/>
      </c>
      <c r="D37195" s="213" t="str">
        <f t="shared" si="1165"/>
        <v/>
      </c>
    </row>
    <row r="37196" spans="2:4" x14ac:dyDescent="0.3">
      <c r="B37196" s="211" t="str">
        <f t="shared" si="1164"/>
        <v/>
      </c>
      <c r="D37196" s="213" t="str">
        <f t="shared" si="1165"/>
        <v/>
      </c>
    </row>
    <row r="37197" spans="2:4" x14ac:dyDescent="0.3">
      <c r="B37197" s="211" t="str">
        <f t="shared" si="1164"/>
        <v/>
      </c>
      <c r="D37197" s="213" t="str">
        <f t="shared" si="1165"/>
        <v/>
      </c>
    </row>
    <row r="37198" spans="2:4" x14ac:dyDescent="0.3">
      <c r="B37198" s="211" t="str">
        <f t="shared" si="1164"/>
        <v/>
      </c>
      <c r="D37198" s="213" t="str">
        <f t="shared" si="1165"/>
        <v/>
      </c>
    </row>
    <row r="37199" spans="2:4" x14ac:dyDescent="0.3">
      <c r="B37199" s="211" t="str">
        <f t="shared" si="1164"/>
        <v/>
      </c>
      <c r="D37199" s="213" t="str">
        <f t="shared" si="1165"/>
        <v/>
      </c>
    </row>
    <row r="37200" spans="2:4" x14ac:dyDescent="0.3">
      <c r="B37200" s="211" t="str">
        <f t="shared" si="1164"/>
        <v/>
      </c>
      <c r="D37200" s="213" t="str">
        <f t="shared" si="1165"/>
        <v/>
      </c>
    </row>
    <row r="37201" spans="2:4" x14ac:dyDescent="0.3">
      <c r="B37201" s="211" t="str">
        <f t="shared" si="1164"/>
        <v/>
      </c>
      <c r="D37201" s="213" t="str">
        <f t="shared" si="1165"/>
        <v/>
      </c>
    </row>
    <row r="37202" spans="2:4" x14ac:dyDescent="0.3">
      <c r="B37202" s="211" t="str">
        <f t="shared" si="1164"/>
        <v/>
      </c>
      <c r="D37202" s="213" t="str">
        <f t="shared" si="1165"/>
        <v/>
      </c>
    </row>
    <row r="37203" spans="2:4" x14ac:dyDescent="0.3">
      <c r="B37203" s="211" t="str">
        <f t="shared" si="1164"/>
        <v/>
      </c>
      <c r="D37203" s="213" t="str">
        <f t="shared" si="1165"/>
        <v/>
      </c>
    </row>
    <row r="37204" spans="2:4" x14ac:dyDescent="0.3">
      <c r="B37204" s="211" t="str">
        <f t="shared" si="1164"/>
        <v/>
      </c>
      <c r="D37204" s="213" t="str">
        <f t="shared" si="1165"/>
        <v/>
      </c>
    </row>
    <row r="37205" spans="2:4" x14ac:dyDescent="0.3">
      <c r="B37205" s="211" t="str">
        <f t="shared" si="1164"/>
        <v/>
      </c>
      <c r="D37205" s="213" t="str">
        <f t="shared" si="1165"/>
        <v/>
      </c>
    </row>
    <row r="37206" spans="2:4" x14ac:dyDescent="0.3">
      <c r="B37206" s="211" t="str">
        <f t="shared" si="1164"/>
        <v/>
      </c>
      <c r="D37206" s="213" t="str">
        <f t="shared" si="1165"/>
        <v/>
      </c>
    </row>
    <row r="37207" spans="2:4" x14ac:dyDescent="0.3">
      <c r="B37207" s="211" t="str">
        <f t="shared" si="1164"/>
        <v/>
      </c>
      <c r="D37207" s="213" t="str">
        <f t="shared" si="1165"/>
        <v/>
      </c>
    </row>
    <row r="37208" spans="2:4" x14ac:dyDescent="0.3">
      <c r="B37208" s="211" t="str">
        <f t="shared" si="1164"/>
        <v/>
      </c>
      <c r="D37208" s="213" t="str">
        <f t="shared" si="1165"/>
        <v/>
      </c>
    </row>
    <row r="37209" spans="2:4" x14ac:dyDescent="0.3">
      <c r="B37209" s="211" t="str">
        <f t="shared" si="1164"/>
        <v/>
      </c>
      <c r="D37209" s="213" t="str">
        <f t="shared" si="1165"/>
        <v/>
      </c>
    </row>
    <row r="37210" spans="2:4" x14ac:dyDescent="0.3">
      <c r="B37210" s="211" t="str">
        <f t="shared" si="1164"/>
        <v/>
      </c>
      <c r="D37210" s="213" t="str">
        <f t="shared" si="1165"/>
        <v/>
      </c>
    </row>
    <row r="37211" spans="2:4" x14ac:dyDescent="0.3">
      <c r="B37211" s="211" t="str">
        <f t="shared" si="1164"/>
        <v/>
      </c>
      <c r="D37211" s="213" t="str">
        <f t="shared" si="1165"/>
        <v/>
      </c>
    </row>
    <row r="37212" spans="2:4" x14ac:dyDescent="0.3">
      <c r="B37212" s="211" t="str">
        <f t="shared" si="1164"/>
        <v/>
      </c>
      <c r="D37212" s="213" t="str">
        <f t="shared" si="1165"/>
        <v/>
      </c>
    </row>
    <row r="37213" spans="2:4" x14ac:dyDescent="0.3">
      <c r="B37213" s="211" t="str">
        <f t="shared" si="1164"/>
        <v/>
      </c>
      <c r="D37213" s="213" t="str">
        <f t="shared" si="1165"/>
        <v/>
      </c>
    </row>
    <row r="37214" spans="2:4" x14ac:dyDescent="0.3">
      <c r="B37214" s="211" t="str">
        <f t="shared" si="1164"/>
        <v/>
      </c>
      <c r="D37214" s="213" t="str">
        <f t="shared" si="1165"/>
        <v/>
      </c>
    </row>
    <row r="37215" spans="2:4" x14ac:dyDescent="0.3">
      <c r="B37215" s="211" t="str">
        <f t="shared" si="1164"/>
        <v/>
      </c>
      <c r="D37215" s="213" t="str">
        <f t="shared" si="1165"/>
        <v/>
      </c>
    </row>
    <row r="37216" spans="2:4" x14ac:dyDescent="0.3">
      <c r="B37216" s="211" t="str">
        <f t="shared" si="1164"/>
        <v/>
      </c>
      <c r="D37216" s="213" t="str">
        <f t="shared" si="1165"/>
        <v/>
      </c>
    </row>
    <row r="37217" spans="2:4" x14ac:dyDescent="0.3">
      <c r="B37217" s="211" t="str">
        <f t="shared" si="1164"/>
        <v/>
      </c>
      <c r="D37217" s="213" t="str">
        <f t="shared" si="1165"/>
        <v/>
      </c>
    </row>
    <row r="37218" spans="2:4" x14ac:dyDescent="0.3">
      <c r="B37218" s="211" t="str">
        <f t="shared" si="1164"/>
        <v/>
      </c>
      <c r="D37218" s="213" t="str">
        <f t="shared" si="1165"/>
        <v/>
      </c>
    </row>
    <row r="37219" spans="2:4" x14ac:dyDescent="0.3">
      <c r="B37219" s="211" t="str">
        <f t="shared" si="1164"/>
        <v/>
      </c>
      <c r="D37219" s="213" t="str">
        <f t="shared" si="1165"/>
        <v/>
      </c>
    </row>
    <row r="37220" spans="2:4" x14ac:dyDescent="0.3">
      <c r="B37220" s="211" t="str">
        <f t="shared" si="1164"/>
        <v/>
      </c>
      <c r="D37220" s="213" t="str">
        <f t="shared" si="1165"/>
        <v/>
      </c>
    </row>
    <row r="37221" spans="2:4" x14ac:dyDescent="0.3">
      <c r="B37221" s="211" t="str">
        <f t="shared" si="1164"/>
        <v/>
      </c>
      <c r="D37221" s="213" t="str">
        <f t="shared" si="1165"/>
        <v/>
      </c>
    </row>
    <row r="37222" spans="2:4" x14ac:dyDescent="0.3">
      <c r="B37222" s="211" t="str">
        <f t="shared" si="1164"/>
        <v/>
      </c>
      <c r="D37222" s="213" t="str">
        <f t="shared" si="1165"/>
        <v/>
      </c>
    </row>
    <row r="37223" spans="2:4" x14ac:dyDescent="0.3">
      <c r="B37223" s="211" t="str">
        <f t="shared" si="1164"/>
        <v/>
      </c>
      <c r="D37223" s="213" t="str">
        <f t="shared" si="1165"/>
        <v/>
      </c>
    </row>
    <row r="37224" spans="2:4" x14ac:dyDescent="0.3">
      <c r="B37224" s="211" t="str">
        <f t="shared" si="1164"/>
        <v/>
      </c>
      <c r="D37224" s="213" t="str">
        <f t="shared" si="1165"/>
        <v/>
      </c>
    </row>
    <row r="37225" spans="2:4" x14ac:dyDescent="0.3">
      <c r="B37225" s="211" t="str">
        <f t="shared" si="1164"/>
        <v/>
      </c>
      <c r="D37225" s="213" t="str">
        <f t="shared" si="1165"/>
        <v/>
      </c>
    </row>
    <row r="37226" spans="2:4" x14ac:dyDescent="0.3">
      <c r="B37226" s="211" t="str">
        <f t="shared" si="1164"/>
        <v/>
      </c>
      <c r="D37226" s="213" t="str">
        <f t="shared" si="1165"/>
        <v/>
      </c>
    </row>
    <row r="37227" spans="2:4" x14ac:dyDescent="0.3">
      <c r="B37227" s="211" t="str">
        <f t="shared" si="1164"/>
        <v/>
      </c>
      <c r="D37227" s="213" t="str">
        <f t="shared" si="1165"/>
        <v/>
      </c>
    </row>
    <row r="37228" spans="2:4" x14ac:dyDescent="0.3">
      <c r="B37228" s="211" t="str">
        <f t="shared" si="1164"/>
        <v/>
      </c>
      <c r="D37228" s="213" t="str">
        <f t="shared" si="1165"/>
        <v/>
      </c>
    </row>
    <row r="37229" spans="2:4" x14ac:dyDescent="0.3">
      <c r="B37229" s="211" t="str">
        <f t="shared" si="1164"/>
        <v/>
      </c>
      <c r="D37229" s="213" t="str">
        <f t="shared" si="1165"/>
        <v/>
      </c>
    </row>
    <row r="37230" spans="2:4" x14ac:dyDescent="0.3">
      <c r="B37230" s="211" t="str">
        <f t="shared" si="1164"/>
        <v/>
      </c>
      <c r="D37230" s="213" t="str">
        <f t="shared" si="1165"/>
        <v/>
      </c>
    </row>
    <row r="37231" spans="2:4" x14ac:dyDescent="0.3">
      <c r="B37231" s="211" t="str">
        <f t="shared" si="1164"/>
        <v/>
      </c>
      <c r="D37231" s="213" t="str">
        <f t="shared" si="1165"/>
        <v/>
      </c>
    </row>
    <row r="37232" spans="2:4" x14ac:dyDescent="0.3">
      <c r="B37232" s="211" t="str">
        <f t="shared" si="1164"/>
        <v/>
      </c>
      <c r="D37232" s="213" t="str">
        <f t="shared" si="1165"/>
        <v/>
      </c>
    </row>
    <row r="37233" spans="2:4" x14ac:dyDescent="0.3">
      <c r="B37233" s="211" t="str">
        <f t="shared" si="1164"/>
        <v/>
      </c>
      <c r="D37233" s="213" t="str">
        <f t="shared" si="1165"/>
        <v/>
      </c>
    </row>
    <row r="37234" spans="2:4" x14ac:dyDescent="0.3">
      <c r="B37234" s="211" t="str">
        <f t="shared" si="1164"/>
        <v/>
      </c>
      <c r="D37234" s="213" t="str">
        <f t="shared" si="1165"/>
        <v/>
      </c>
    </row>
    <row r="37235" spans="2:4" x14ac:dyDescent="0.3">
      <c r="B37235" s="211" t="str">
        <f t="shared" si="1164"/>
        <v/>
      </c>
      <c r="D37235" s="213" t="str">
        <f t="shared" si="1165"/>
        <v/>
      </c>
    </row>
    <row r="37236" spans="2:4" x14ac:dyDescent="0.3">
      <c r="B37236" s="211" t="str">
        <f t="shared" si="1164"/>
        <v/>
      </c>
      <c r="D37236" s="213" t="str">
        <f t="shared" si="1165"/>
        <v/>
      </c>
    </row>
    <row r="37237" spans="2:4" x14ac:dyDescent="0.3">
      <c r="B37237" s="211" t="str">
        <f t="shared" si="1164"/>
        <v/>
      </c>
      <c r="D37237" s="213" t="str">
        <f t="shared" si="1165"/>
        <v/>
      </c>
    </row>
    <row r="37238" spans="2:4" x14ac:dyDescent="0.3">
      <c r="B37238" s="211" t="str">
        <f t="shared" si="1164"/>
        <v/>
      </c>
      <c r="D37238" s="213" t="str">
        <f t="shared" si="1165"/>
        <v/>
      </c>
    </row>
    <row r="37239" spans="2:4" x14ac:dyDescent="0.3">
      <c r="B37239" s="211" t="str">
        <f t="shared" si="1164"/>
        <v/>
      </c>
      <c r="D37239" s="213" t="str">
        <f t="shared" si="1165"/>
        <v/>
      </c>
    </row>
    <row r="37240" spans="2:4" x14ac:dyDescent="0.3">
      <c r="B37240" s="211" t="str">
        <f t="shared" si="1164"/>
        <v/>
      </c>
      <c r="D37240" s="213" t="str">
        <f t="shared" si="1165"/>
        <v/>
      </c>
    </row>
    <row r="37241" spans="2:4" x14ac:dyDescent="0.3">
      <c r="B37241" s="211" t="str">
        <f t="shared" si="1164"/>
        <v/>
      </c>
      <c r="D37241" s="213" t="str">
        <f t="shared" si="1165"/>
        <v/>
      </c>
    </row>
    <row r="37242" spans="2:4" x14ac:dyDescent="0.3">
      <c r="B37242" s="211" t="str">
        <f t="shared" si="1164"/>
        <v/>
      </c>
      <c r="D37242" s="213" t="str">
        <f t="shared" si="1165"/>
        <v/>
      </c>
    </row>
    <row r="37243" spans="2:4" x14ac:dyDescent="0.3">
      <c r="B37243" s="211" t="str">
        <f t="shared" si="1164"/>
        <v/>
      </c>
      <c r="D37243" s="213" t="str">
        <f t="shared" si="1165"/>
        <v/>
      </c>
    </row>
    <row r="37244" spans="2:4" x14ac:dyDescent="0.3">
      <c r="B37244" s="211" t="str">
        <f t="shared" si="1164"/>
        <v/>
      </c>
      <c r="D37244" s="213" t="str">
        <f t="shared" si="1165"/>
        <v/>
      </c>
    </row>
    <row r="37245" spans="2:4" x14ac:dyDescent="0.3">
      <c r="B37245" s="211" t="str">
        <f t="shared" si="1164"/>
        <v/>
      </c>
      <c r="D37245" s="213" t="str">
        <f t="shared" si="1165"/>
        <v/>
      </c>
    </row>
    <row r="37246" spans="2:4" x14ac:dyDescent="0.3">
      <c r="B37246" s="211" t="str">
        <f t="shared" si="1164"/>
        <v/>
      </c>
      <c r="D37246" s="213" t="str">
        <f t="shared" si="1165"/>
        <v/>
      </c>
    </row>
    <row r="37247" spans="2:4" x14ac:dyDescent="0.3">
      <c r="B37247" s="211" t="str">
        <f t="shared" si="1164"/>
        <v/>
      </c>
      <c r="D37247" s="213" t="str">
        <f t="shared" si="1165"/>
        <v/>
      </c>
    </row>
    <row r="37248" spans="2:4" x14ac:dyDescent="0.3">
      <c r="B37248" s="211" t="str">
        <f t="shared" si="1164"/>
        <v/>
      </c>
      <c r="D37248" s="213" t="str">
        <f t="shared" si="1165"/>
        <v/>
      </c>
    </row>
    <row r="37249" spans="2:4" x14ac:dyDescent="0.3">
      <c r="B37249" s="211" t="str">
        <f t="shared" si="1164"/>
        <v/>
      </c>
      <c r="D37249" s="213" t="str">
        <f t="shared" si="1165"/>
        <v/>
      </c>
    </row>
    <row r="37250" spans="2:4" x14ac:dyDescent="0.3">
      <c r="B37250" s="211" t="str">
        <f t="shared" si="1164"/>
        <v/>
      </c>
      <c r="D37250" s="213" t="str">
        <f t="shared" si="1165"/>
        <v/>
      </c>
    </row>
    <row r="37251" spans="2:4" x14ac:dyDescent="0.3">
      <c r="B37251" s="211" t="str">
        <f t="shared" si="1164"/>
        <v/>
      </c>
      <c r="D37251" s="213" t="str">
        <f t="shared" si="1165"/>
        <v/>
      </c>
    </row>
    <row r="37252" spans="2:4" x14ac:dyDescent="0.3">
      <c r="B37252" s="211" t="str">
        <f t="shared" si="1164"/>
        <v/>
      </c>
      <c r="D37252" s="213" t="str">
        <f t="shared" si="1165"/>
        <v/>
      </c>
    </row>
    <row r="37253" spans="2:4" x14ac:dyDescent="0.3">
      <c r="B37253" s="211" t="str">
        <f t="shared" si="1164"/>
        <v/>
      </c>
      <c r="D37253" s="213" t="str">
        <f t="shared" si="1165"/>
        <v/>
      </c>
    </row>
    <row r="37254" spans="2:4" x14ac:dyDescent="0.3">
      <c r="B37254" s="211" t="str">
        <f t="shared" ref="B37254:B37317" si="1166">IF(NOT(ISBLANK(A37254)),INT(($B$2-A37254)/365.25),"")</f>
        <v/>
      </c>
      <c r="D37254" s="213" t="str">
        <f t="shared" ref="D37254:D37317" si="1167">_xlfn.IFNA(VLOOKUP(B37254,AgeGroups,2,TRUE),"")</f>
        <v/>
      </c>
    </row>
    <row r="37255" spans="2:4" x14ac:dyDescent="0.3">
      <c r="B37255" s="211" t="str">
        <f t="shared" si="1166"/>
        <v/>
      </c>
      <c r="D37255" s="213" t="str">
        <f t="shared" si="1167"/>
        <v/>
      </c>
    </row>
    <row r="37256" spans="2:4" x14ac:dyDescent="0.3">
      <c r="B37256" s="211" t="str">
        <f t="shared" si="1166"/>
        <v/>
      </c>
      <c r="D37256" s="213" t="str">
        <f t="shared" si="1167"/>
        <v/>
      </c>
    </row>
    <row r="37257" spans="2:4" x14ac:dyDescent="0.3">
      <c r="B37257" s="211" t="str">
        <f t="shared" si="1166"/>
        <v/>
      </c>
      <c r="D37257" s="213" t="str">
        <f t="shared" si="1167"/>
        <v/>
      </c>
    </row>
    <row r="37258" spans="2:4" x14ac:dyDescent="0.3">
      <c r="B37258" s="211" t="str">
        <f t="shared" si="1166"/>
        <v/>
      </c>
      <c r="D37258" s="213" t="str">
        <f t="shared" si="1167"/>
        <v/>
      </c>
    </row>
    <row r="37259" spans="2:4" x14ac:dyDescent="0.3">
      <c r="B37259" s="211" t="str">
        <f t="shared" si="1166"/>
        <v/>
      </c>
      <c r="D37259" s="213" t="str">
        <f t="shared" si="1167"/>
        <v/>
      </c>
    </row>
    <row r="37260" spans="2:4" x14ac:dyDescent="0.3">
      <c r="B37260" s="211" t="str">
        <f t="shared" si="1166"/>
        <v/>
      </c>
      <c r="D37260" s="213" t="str">
        <f t="shared" si="1167"/>
        <v/>
      </c>
    </row>
    <row r="37261" spans="2:4" x14ac:dyDescent="0.3">
      <c r="B37261" s="211" t="str">
        <f t="shared" si="1166"/>
        <v/>
      </c>
      <c r="D37261" s="213" t="str">
        <f t="shared" si="1167"/>
        <v/>
      </c>
    </row>
    <row r="37262" spans="2:4" x14ac:dyDescent="0.3">
      <c r="B37262" s="211" t="str">
        <f t="shared" si="1166"/>
        <v/>
      </c>
      <c r="D37262" s="213" t="str">
        <f t="shared" si="1167"/>
        <v/>
      </c>
    </row>
    <row r="37263" spans="2:4" x14ac:dyDescent="0.3">
      <c r="B37263" s="211" t="str">
        <f t="shared" si="1166"/>
        <v/>
      </c>
      <c r="D37263" s="213" t="str">
        <f t="shared" si="1167"/>
        <v/>
      </c>
    </row>
    <row r="37264" spans="2:4" x14ac:dyDescent="0.3">
      <c r="B37264" s="211" t="str">
        <f t="shared" si="1166"/>
        <v/>
      </c>
      <c r="D37264" s="213" t="str">
        <f t="shared" si="1167"/>
        <v/>
      </c>
    </row>
    <row r="37265" spans="2:4" x14ac:dyDescent="0.3">
      <c r="B37265" s="211" t="str">
        <f t="shared" si="1166"/>
        <v/>
      </c>
      <c r="D37265" s="213" t="str">
        <f t="shared" si="1167"/>
        <v/>
      </c>
    </row>
    <row r="37266" spans="2:4" x14ac:dyDescent="0.3">
      <c r="B37266" s="211" t="str">
        <f t="shared" si="1166"/>
        <v/>
      </c>
      <c r="D37266" s="213" t="str">
        <f t="shared" si="1167"/>
        <v/>
      </c>
    </row>
    <row r="37267" spans="2:4" x14ac:dyDescent="0.3">
      <c r="B37267" s="211" t="str">
        <f t="shared" si="1166"/>
        <v/>
      </c>
      <c r="D37267" s="213" t="str">
        <f t="shared" si="1167"/>
        <v/>
      </c>
    </row>
    <row r="37268" spans="2:4" x14ac:dyDescent="0.3">
      <c r="B37268" s="211" t="str">
        <f t="shared" si="1166"/>
        <v/>
      </c>
      <c r="D37268" s="213" t="str">
        <f t="shared" si="1167"/>
        <v/>
      </c>
    </row>
    <row r="37269" spans="2:4" x14ac:dyDescent="0.3">
      <c r="B37269" s="211" t="str">
        <f t="shared" si="1166"/>
        <v/>
      </c>
      <c r="D37269" s="213" t="str">
        <f t="shared" si="1167"/>
        <v/>
      </c>
    </row>
    <row r="37270" spans="2:4" x14ac:dyDescent="0.3">
      <c r="B37270" s="211" t="str">
        <f t="shared" si="1166"/>
        <v/>
      </c>
      <c r="D37270" s="213" t="str">
        <f t="shared" si="1167"/>
        <v/>
      </c>
    </row>
    <row r="37271" spans="2:4" x14ac:dyDescent="0.3">
      <c r="B37271" s="211" t="str">
        <f t="shared" si="1166"/>
        <v/>
      </c>
      <c r="D37271" s="213" t="str">
        <f t="shared" si="1167"/>
        <v/>
      </c>
    </row>
    <row r="37272" spans="2:4" x14ac:dyDescent="0.3">
      <c r="B37272" s="211" t="str">
        <f t="shared" si="1166"/>
        <v/>
      </c>
      <c r="D37272" s="213" t="str">
        <f t="shared" si="1167"/>
        <v/>
      </c>
    </row>
    <row r="37273" spans="2:4" x14ac:dyDescent="0.3">
      <c r="B37273" s="211" t="str">
        <f t="shared" si="1166"/>
        <v/>
      </c>
      <c r="D37273" s="213" t="str">
        <f t="shared" si="1167"/>
        <v/>
      </c>
    </row>
    <row r="37274" spans="2:4" x14ac:dyDescent="0.3">
      <c r="B37274" s="211" t="str">
        <f t="shared" si="1166"/>
        <v/>
      </c>
      <c r="D37274" s="213" t="str">
        <f t="shared" si="1167"/>
        <v/>
      </c>
    </row>
    <row r="37275" spans="2:4" x14ac:dyDescent="0.3">
      <c r="B37275" s="211" t="str">
        <f t="shared" si="1166"/>
        <v/>
      </c>
      <c r="D37275" s="213" t="str">
        <f t="shared" si="1167"/>
        <v/>
      </c>
    </row>
    <row r="37276" spans="2:4" x14ac:dyDescent="0.3">
      <c r="B37276" s="211" t="str">
        <f t="shared" si="1166"/>
        <v/>
      </c>
      <c r="D37276" s="213" t="str">
        <f t="shared" si="1167"/>
        <v/>
      </c>
    </row>
    <row r="37277" spans="2:4" x14ac:dyDescent="0.3">
      <c r="B37277" s="211" t="str">
        <f t="shared" si="1166"/>
        <v/>
      </c>
      <c r="D37277" s="213" t="str">
        <f t="shared" si="1167"/>
        <v/>
      </c>
    </row>
    <row r="37278" spans="2:4" x14ac:dyDescent="0.3">
      <c r="B37278" s="211" t="str">
        <f t="shared" si="1166"/>
        <v/>
      </c>
      <c r="D37278" s="213" t="str">
        <f t="shared" si="1167"/>
        <v/>
      </c>
    </row>
    <row r="37279" spans="2:4" x14ac:dyDescent="0.3">
      <c r="B37279" s="211" t="str">
        <f t="shared" si="1166"/>
        <v/>
      </c>
      <c r="D37279" s="213" t="str">
        <f t="shared" si="1167"/>
        <v/>
      </c>
    </row>
    <row r="37280" spans="2:4" x14ac:dyDescent="0.3">
      <c r="B37280" s="211" t="str">
        <f t="shared" si="1166"/>
        <v/>
      </c>
      <c r="D37280" s="213" t="str">
        <f t="shared" si="1167"/>
        <v/>
      </c>
    </row>
    <row r="37281" spans="2:4" x14ac:dyDescent="0.3">
      <c r="B37281" s="211" t="str">
        <f t="shared" si="1166"/>
        <v/>
      </c>
      <c r="D37281" s="213" t="str">
        <f t="shared" si="1167"/>
        <v/>
      </c>
    </row>
    <row r="37282" spans="2:4" x14ac:dyDescent="0.3">
      <c r="B37282" s="211" t="str">
        <f t="shared" si="1166"/>
        <v/>
      </c>
      <c r="D37282" s="213" t="str">
        <f t="shared" si="1167"/>
        <v/>
      </c>
    </row>
    <row r="37283" spans="2:4" x14ac:dyDescent="0.3">
      <c r="B37283" s="211" t="str">
        <f t="shared" si="1166"/>
        <v/>
      </c>
      <c r="D37283" s="213" t="str">
        <f t="shared" si="1167"/>
        <v/>
      </c>
    </row>
    <row r="37284" spans="2:4" x14ac:dyDescent="0.3">
      <c r="B37284" s="211" t="str">
        <f t="shared" si="1166"/>
        <v/>
      </c>
      <c r="D37284" s="213" t="str">
        <f t="shared" si="1167"/>
        <v/>
      </c>
    </row>
    <row r="37285" spans="2:4" x14ac:dyDescent="0.3">
      <c r="B37285" s="211" t="str">
        <f t="shared" si="1166"/>
        <v/>
      </c>
      <c r="D37285" s="213" t="str">
        <f t="shared" si="1167"/>
        <v/>
      </c>
    </row>
    <row r="37286" spans="2:4" x14ac:dyDescent="0.3">
      <c r="B37286" s="211" t="str">
        <f t="shared" si="1166"/>
        <v/>
      </c>
      <c r="D37286" s="213" t="str">
        <f t="shared" si="1167"/>
        <v/>
      </c>
    </row>
    <row r="37287" spans="2:4" x14ac:dyDescent="0.3">
      <c r="B37287" s="211" t="str">
        <f t="shared" si="1166"/>
        <v/>
      </c>
      <c r="D37287" s="213" t="str">
        <f t="shared" si="1167"/>
        <v/>
      </c>
    </row>
    <row r="37288" spans="2:4" x14ac:dyDescent="0.3">
      <c r="B37288" s="211" t="str">
        <f t="shared" si="1166"/>
        <v/>
      </c>
      <c r="D37288" s="213" t="str">
        <f t="shared" si="1167"/>
        <v/>
      </c>
    </row>
    <row r="37289" spans="2:4" x14ac:dyDescent="0.3">
      <c r="B37289" s="211" t="str">
        <f t="shared" si="1166"/>
        <v/>
      </c>
      <c r="D37289" s="213" t="str">
        <f t="shared" si="1167"/>
        <v/>
      </c>
    </row>
    <row r="37290" spans="2:4" x14ac:dyDescent="0.3">
      <c r="B37290" s="211" t="str">
        <f t="shared" si="1166"/>
        <v/>
      </c>
      <c r="D37290" s="213" t="str">
        <f t="shared" si="1167"/>
        <v/>
      </c>
    </row>
    <row r="37291" spans="2:4" x14ac:dyDescent="0.3">
      <c r="B37291" s="211" t="str">
        <f t="shared" si="1166"/>
        <v/>
      </c>
      <c r="D37291" s="213" t="str">
        <f t="shared" si="1167"/>
        <v/>
      </c>
    </row>
    <row r="37292" spans="2:4" x14ac:dyDescent="0.3">
      <c r="B37292" s="211" t="str">
        <f t="shared" si="1166"/>
        <v/>
      </c>
      <c r="D37292" s="213" t="str">
        <f t="shared" si="1167"/>
        <v/>
      </c>
    </row>
    <row r="37293" spans="2:4" x14ac:dyDescent="0.3">
      <c r="B37293" s="211" t="str">
        <f t="shared" si="1166"/>
        <v/>
      </c>
      <c r="D37293" s="213" t="str">
        <f t="shared" si="1167"/>
        <v/>
      </c>
    </row>
    <row r="37294" spans="2:4" x14ac:dyDescent="0.3">
      <c r="B37294" s="211" t="str">
        <f t="shared" si="1166"/>
        <v/>
      </c>
      <c r="D37294" s="213" t="str">
        <f t="shared" si="1167"/>
        <v/>
      </c>
    </row>
    <row r="37295" spans="2:4" x14ac:dyDescent="0.3">
      <c r="B37295" s="211" t="str">
        <f t="shared" si="1166"/>
        <v/>
      </c>
      <c r="D37295" s="213" t="str">
        <f t="shared" si="1167"/>
        <v/>
      </c>
    </row>
    <row r="37296" spans="2:4" x14ac:dyDescent="0.3">
      <c r="B37296" s="211" t="str">
        <f t="shared" si="1166"/>
        <v/>
      </c>
      <c r="D37296" s="213" t="str">
        <f t="shared" si="1167"/>
        <v/>
      </c>
    </row>
    <row r="37297" spans="2:4" x14ac:dyDescent="0.3">
      <c r="B37297" s="211" t="str">
        <f t="shared" si="1166"/>
        <v/>
      </c>
      <c r="D37297" s="213" t="str">
        <f t="shared" si="1167"/>
        <v/>
      </c>
    </row>
    <row r="37298" spans="2:4" x14ac:dyDescent="0.3">
      <c r="B37298" s="211" t="str">
        <f t="shared" si="1166"/>
        <v/>
      </c>
      <c r="D37298" s="213" t="str">
        <f t="shared" si="1167"/>
        <v/>
      </c>
    </row>
    <row r="37299" spans="2:4" x14ac:dyDescent="0.3">
      <c r="B37299" s="211" t="str">
        <f t="shared" si="1166"/>
        <v/>
      </c>
      <c r="D37299" s="213" t="str">
        <f t="shared" si="1167"/>
        <v/>
      </c>
    </row>
    <row r="37300" spans="2:4" x14ac:dyDescent="0.3">
      <c r="B37300" s="211" t="str">
        <f t="shared" si="1166"/>
        <v/>
      </c>
      <c r="D37300" s="213" t="str">
        <f t="shared" si="1167"/>
        <v/>
      </c>
    </row>
    <row r="37301" spans="2:4" x14ac:dyDescent="0.3">
      <c r="B37301" s="211" t="str">
        <f t="shared" si="1166"/>
        <v/>
      </c>
      <c r="D37301" s="213" t="str">
        <f t="shared" si="1167"/>
        <v/>
      </c>
    </row>
    <row r="37302" spans="2:4" x14ac:dyDescent="0.3">
      <c r="B37302" s="211" t="str">
        <f t="shared" si="1166"/>
        <v/>
      </c>
      <c r="D37302" s="213" t="str">
        <f t="shared" si="1167"/>
        <v/>
      </c>
    </row>
    <row r="37303" spans="2:4" x14ac:dyDescent="0.3">
      <c r="B37303" s="211" t="str">
        <f t="shared" si="1166"/>
        <v/>
      </c>
      <c r="D37303" s="213" t="str">
        <f t="shared" si="1167"/>
        <v/>
      </c>
    </row>
    <row r="37304" spans="2:4" x14ac:dyDescent="0.3">
      <c r="B37304" s="211" t="str">
        <f t="shared" si="1166"/>
        <v/>
      </c>
      <c r="D37304" s="213" t="str">
        <f t="shared" si="1167"/>
        <v/>
      </c>
    </row>
    <row r="37305" spans="2:4" x14ac:dyDescent="0.3">
      <c r="B37305" s="211" t="str">
        <f t="shared" si="1166"/>
        <v/>
      </c>
      <c r="D37305" s="213" t="str">
        <f t="shared" si="1167"/>
        <v/>
      </c>
    </row>
    <row r="37306" spans="2:4" x14ac:dyDescent="0.3">
      <c r="B37306" s="211" t="str">
        <f t="shared" si="1166"/>
        <v/>
      </c>
      <c r="D37306" s="213" t="str">
        <f t="shared" si="1167"/>
        <v/>
      </c>
    </row>
    <row r="37307" spans="2:4" x14ac:dyDescent="0.3">
      <c r="B37307" s="211" t="str">
        <f t="shared" si="1166"/>
        <v/>
      </c>
      <c r="D37307" s="213" t="str">
        <f t="shared" si="1167"/>
        <v/>
      </c>
    </row>
    <row r="37308" spans="2:4" x14ac:dyDescent="0.3">
      <c r="B37308" s="211" t="str">
        <f t="shared" si="1166"/>
        <v/>
      </c>
      <c r="D37308" s="213" t="str">
        <f t="shared" si="1167"/>
        <v/>
      </c>
    </row>
    <row r="37309" spans="2:4" x14ac:dyDescent="0.3">
      <c r="B37309" s="211" t="str">
        <f t="shared" si="1166"/>
        <v/>
      </c>
      <c r="D37309" s="213" t="str">
        <f t="shared" si="1167"/>
        <v/>
      </c>
    </row>
    <row r="37310" spans="2:4" x14ac:dyDescent="0.3">
      <c r="B37310" s="211" t="str">
        <f t="shared" si="1166"/>
        <v/>
      </c>
      <c r="D37310" s="213" t="str">
        <f t="shared" si="1167"/>
        <v/>
      </c>
    </row>
    <row r="37311" spans="2:4" x14ac:dyDescent="0.3">
      <c r="B37311" s="211" t="str">
        <f t="shared" si="1166"/>
        <v/>
      </c>
      <c r="D37311" s="213" t="str">
        <f t="shared" si="1167"/>
        <v/>
      </c>
    </row>
    <row r="37312" spans="2:4" x14ac:dyDescent="0.3">
      <c r="B37312" s="211" t="str">
        <f t="shared" si="1166"/>
        <v/>
      </c>
      <c r="D37312" s="213" t="str">
        <f t="shared" si="1167"/>
        <v/>
      </c>
    </row>
    <row r="37313" spans="2:4" x14ac:dyDescent="0.3">
      <c r="B37313" s="211" t="str">
        <f t="shared" si="1166"/>
        <v/>
      </c>
      <c r="D37313" s="213" t="str">
        <f t="shared" si="1167"/>
        <v/>
      </c>
    </row>
    <row r="37314" spans="2:4" x14ac:dyDescent="0.3">
      <c r="B37314" s="211" t="str">
        <f t="shared" si="1166"/>
        <v/>
      </c>
      <c r="D37314" s="213" t="str">
        <f t="shared" si="1167"/>
        <v/>
      </c>
    </row>
    <row r="37315" spans="2:4" x14ac:dyDescent="0.3">
      <c r="B37315" s="211" t="str">
        <f t="shared" si="1166"/>
        <v/>
      </c>
      <c r="D37315" s="213" t="str">
        <f t="shared" si="1167"/>
        <v/>
      </c>
    </row>
    <row r="37316" spans="2:4" x14ac:dyDescent="0.3">
      <c r="B37316" s="211" t="str">
        <f t="shared" si="1166"/>
        <v/>
      </c>
      <c r="D37316" s="213" t="str">
        <f t="shared" si="1167"/>
        <v/>
      </c>
    </row>
    <row r="37317" spans="2:4" x14ac:dyDescent="0.3">
      <c r="B37317" s="211" t="str">
        <f t="shared" si="1166"/>
        <v/>
      </c>
      <c r="D37317" s="213" t="str">
        <f t="shared" si="1167"/>
        <v/>
      </c>
    </row>
    <row r="37318" spans="2:4" x14ac:dyDescent="0.3">
      <c r="B37318" s="211" t="str">
        <f t="shared" ref="B37318:B37381" si="1168">IF(NOT(ISBLANK(A37318)),INT(($B$2-A37318)/365.25),"")</f>
        <v/>
      </c>
      <c r="D37318" s="213" t="str">
        <f t="shared" ref="D37318:D37381" si="1169">_xlfn.IFNA(VLOOKUP(B37318,AgeGroups,2,TRUE),"")</f>
        <v/>
      </c>
    </row>
    <row r="37319" spans="2:4" x14ac:dyDescent="0.3">
      <c r="B37319" s="211" t="str">
        <f t="shared" si="1168"/>
        <v/>
      </c>
      <c r="D37319" s="213" t="str">
        <f t="shared" si="1169"/>
        <v/>
      </c>
    </row>
    <row r="37320" spans="2:4" x14ac:dyDescent="0.3">
      <c r="B37320" s="211" t="str">
        <f t="shared" si="1168"/>
        <v/>
      </c>
      <c r="D37320" s="213" t="str">
        <f t="shared" si="1169"/>
        <v/>
      </c>
    </row>
    <row r="37321" spans="2:4" x14ac:dyDescent="0.3">
      <c r="B37321" s="211" t="str">
        <f t="shared" si="1168"/>
        <v/>
      </c>
      <c r="D37321" s="213" t="str">
        <f t="shared" si="1169"/>
        <v/>
      </c>
    </row>
    <row r="37322" spans="2:4" x14ac:dyDescent="0.3">
      <c r="B37322" s="211" t="str">
        <f t="shared" si="1168"/>
        <v/>
      </c>
      <c r="D37322" s="213" t="str">
        <f t="shared" si="1169"/>
        <v/>
      </c>
    </row>
    <row r="37323" spans="2:4" x14ac:dyDescent="0.3">
      <c r="B37323" s="211" t="str">
        <f t="shared" si="1168"/>
        <v/>
      </c>
      <c r="D37323" s="213" t="str">
        <f t="shared" si="1169"/>
        <v/>
      </c>
    </row>
    <row r="37324" spans="2:4" x14ac:dyDescent="0.3">
      <c r="B37324" s="211" t="str">
        <f t="shared" si="1168"/>
        <v/>
      </c>
      <c r="D37324" s="213" t="str">
        <f t="shared" si="1169"/>
        <v/>
      </c>
    </row>
    <row r="37325" spans="2:4" x14ac:dyDescent="0.3">
      <c r="B37325" s="211" t="str">
        <f t="shared" si="1168"/>
        <v/>
      </c>
      <c r="D37325" s="213" t="str">
        <f t="shared" si="1169"/>
        <v/>
      </c>
    </row>
    <row r="37326" spans="2:4" x14ac:dyDescent="0.3">
      <c r="B37326" s="211" t="str">
        <f t="shared" si="1168"/>
        <v/>
      </c>
      <c r="D37326" s="213" t="str">
        <f t="shared" si="1169"/>
        <v/>
      </c>
    </row>
    <row r="37327" spans="2:4" x14ac:dyDescent="0.3">
      <c r="B37327" s="211" t="str">
        <f t="shared" si="1168"/>
        <v/>
      </c>
      <c r="D37327" s="213" t="str">
        <f t="shared" si="1169"/>
        <v/>
      </c>
    </row>
    <row r="37328" spans="2:4" x14ac:dyDescent="0.3">
      <c r="B37328" s="211" t="str">
        <f t="shared" si="1168"/>
        <v/>
      </c>
      <c r="D37328" s="213" t="str">
        <f t="shared" si="1169"/>
        <v/>
      </c>
    </row>
    <row r="37329" spans="2:4" x14ac:dyDescent="0.3">
      <c r="B37329" s="211" t="str">
        <f t="shared" si="1168"/>
        <v/>
      </c>
      <c r="D37329" s="213" t="str">
        <f t="shared" si="1169"/>
        <v/>
      </c>
    </row>
    <row r="37330" spans="2:4" x14ac:dyDescent="0.3">
      <c r="B37330" s="211" t="str">
        <f t="shared" si="1168"/>
        <v/>
      </c>
      <c r="D37330" s="213" t="str">
        <f t="shared" si="1169"/>
        <v/>
      </c>
    </row>
    <row r="37331" spans="2:4" x14ac:dyDescent="0.3">
      <c r="B37331" s="211" t="str">
        <f t="shared" si="1168"/>
        <v/>
      </c>
      <c r="D37331" s="213" t="str">
        <f t="shared" si="1169"/>
        <v/>
      </c>
    </row>
    <row r="37332" spans="2:4" x14ac:dyDescent="0.3">
      <c r="B37332" s="211" t="str">
        <f t="shared" si="1168"/>
        <v/>
      </c>
      <c r="D37332" s="213" t="str">
        <f t="shared" si="1169"/>
        <v/>
      </c>
    </row>
    <row r="37333" spans="2:4" x14ac:dyDescent="0.3">
      <c r="B37333" s="211" t="str">
        <f t="shared" si="1168"/>
        <v/>
      </c>
      <c r="D37333" s="213" t="str">
        <f t="shared" si="1169"/>
        <v/>
      </c>
    </row>
    <row r="37334" spans="2:4" x14ac:dyDescent="0.3">
      <c r="B37334" s="211" t="str">
        <f t="shared" si="1168"/>
        <v/>
      </c>
      <c r="D37334" s="213" t="str">
        <f t="shared" si="1169"/>
        <v/>
      </c>
    </row>
    <row r="37335" spans="2:4" x14ac:dyDescent="0.3">
      <c r="B37335" s="211" t="str">
        <f t="shared" si="1168"/>
        <v/>
      </c>
      <c r="D37335" s="213" t="str">
        <f t="shared" si="1169"/>
        <v/>
      </c>
    </row>
    <row r="37336" spans="2:4" x14ac:dyDescent="0.3">
      <c r="B37336" s="211" t="str">
        <f t="shared" si="1168"/>
        <v/>
      </c>
      <c r="D37336" s="213" t="str">
        <f t="shared" si="1169"/>
        <v/>
      </c>
    </row>
    <row r="37337" spans="2:4" x14ac:dyDescent="0.3">
      <c r="B37337" s="211" t="str">
        <f t="shared" si="1168"/>
        <v/>
      </c>
      <c r="D37337" s="213" t="str">
        <f t="shared" si="1169"/>
        <v/>
      </c>
    </row>
    <row r="37338" spans="2:4" x14ac:dyDescent="0.3">
      <c r="B37338" s="211" t="str">
        <f t="shared" si="1168"/>
        <v/>
      </c>
      <c r="D37338" s="213" t="str">
        <f t="shared" si="1169"/>
        <v/>
      </c>
    </row>
    <row r="37339" spans="2:4" x14ac:dyDescent="0.3">
      <c r="B37339" s="211" t="str">
        <f t="shared" si="1168"/>
        <v/>
      </c>
      <c r="D37339" s="213" t="str">
        <f t="shared" si="1169"/>
        <v/>
      </c>
    </row>
    <row r="37340" spans="2:4" x14ac:dyDescent="0.3">
      <c r="B37340" s="211" t="str">
        <f t="shared" si="1168"/>
        <v/>
      </c>
      <c r="D37340" s="213" t="str">
        <f t="shared" si="1169"/>
        <v/>
      </c>
    </row>
    <row r="37341" spans="2:4" x14ac:dyDescent="0.3">
      <c r="B37341" s="211" t="str">
        <f t="shared" si="1168"/>
        <v/>
      </c>
      <c r="D37341" s="213" t="str">
        <f t="shared" si="1169"/>
        <v/>
      </c>
    </row>
    <row r="37342" spans="2:4" x14ac:dyDescent="0.3">
      <c r="B37342" s="211" t="str">
        <f t="shared" si="1168"/>
        <v/>
      </c>
      <c r="D37342" s="213" t="str">
        <f t="shared" si="1169"/>
        <v/>
      </c>
    </row>
    <row r="37343" spans="2:4" x14ac:dyDescent="0.3">
      <c r="B37343" s="211" t="str">
        <f t="shared" si="1168"/>
        <v/>
      </c>
      <c r="D37343" s="213" t="str">
        <f t="shared" si="1169"/>
        <v/>
      </c>
    </row>
    <row r="37344" spans="2:4" x14ac:dyDescent="0.3">
      <c r="B37344" s="211" t="str">
        <f t="shared" si="1168"/>
        <v/>
      </c>
      <c r="D37344" s="213" t="str">
        <f t="shared" si="1169"/>
        <v/>
      </c>
    </row>
    <row r="37345" spans="2:4" x14ac:dyDescent="0.3">
      <c r="B37345" s="211" t="str">
        <f t="shared" si="1168"/>
        <v/>
      </c>
      <c r="D37345" s="213" t="str">
        <f t="shared" si="1169"/>
        <v/>
      </c>
    </row>
    <row r="37346" spans="2:4" x14ac:dyDescent="0.3">
      <c r="B37346" s="211" t="str">
        <f t="shared" si="1168"/>
        <v/>
      </c>
      <c r="D37346" s="213" t="str">
        <f t="shared" si="1169"/>
        <v/>
      </c>
    </row>
    <row r="37347" spans="2:4" x14ac:dyDescent="0.3">
      <c r="B37347" s="211" t="str">
        <f t="shared" si="1168"/>
        <v/>
      </c>
      <c r="D37347" s="213" t="str">
        <f t="shared" si="1169"/>
        <v/>
      </c>
    </row>
    <row r="37348" spans="2:4" x14ac:dyDescent="0.3">
      <c r="B37348" s="211" t="str">
        <f t="shared" si="1168"/>
        <v/>
      </c>
      <c r="D37348" s="213" t="str">
        <f t="shared" si="1169"/>
        <v/>
      </c>
    </row>
    <row r="37349" spans="2:4" x14ac:dyDescent="0.3">
      <c r="B37349" s="211" t="str">
        <f t="shared" si="1168"/>
        <v/>
      </c>
      <c r="D37349" s="213" t="str">
        <f t="shared" si="1169"/>
        <v/>
      </c>
    </row>
    <row r="37350" spans="2:4" x14ac:dyDescent="0.3">
      <c r="B37350" s="211" t="str">
        <f t="shared" si="1168"/>
        <v/>
      </c>
      <c r="D37350" s="213" t="str">
        <f t="shared" si="1169"/>
        <v/>
      </c>
    </row>
    <row r="37351" spans="2:4" x14ac:dyDescent="0.3">
      <c r="B37351" s="211" t="str">
        <f t="shared" si="1168"/>
        <v/>
      </c>
      <c r="D37351" s="213" t="str">
        <f t="shared" si="1169"/>
        <v/>
      </c>
    </row>
    <row r="37352" spans="2:4" x14ac:dyDescent="0.3">
      <c r="B37352" s="211" t="str">
        <f t="shared" si="1168"/>
        <v/>
      </c>
      <c r="D37352" s="213" t="str">
        <f t="shared" si="1169"/>
        <v/>
      </c>
    </row>
    <row r="37353" spans="2:4" x14ac:dyDescent="0.3">
      <c r="B37353" s="211" t="str">
        <f t="shared" si="1168"/>
        <v/>
      </c>
      <c r="D37353" s="213" t="str">
        <f t="shared" si="1169"/>
        <v/>
      </c>
    </row>
    <row r="37354" spans="2:4" x14ac:dyDescent="0.3">
      <c r="B37354" s="211" t="str">
        <f t="shared" si="1168"/>
        <v/>
      </c>
      <c r="D37354" s="213" t="str">
        <f t="shared" si="1169"/>
        <v/>
      </c>
    </row>
    <row r="37355" spans="2:4" x14ac:dyDescent="0.3">
      <c r="B37355" s="211" t="str">
        <f t="shared" si="1168"/>
        <v/>
      </c>
      <c r="D37355" s="213" t="str">
        <f t="shared" si="1169"/>
        <v/>
      </c>
    </row>
    <row r="37356" spans="2:4" x14ac:dyDescent="0.3">
      <c r="B37356" s="211" t="str">
        <f t="shared" si="1168"/>
        <v/>
      </c>
      <c r="D37356" s="213" t="str">
        <f t="shared" si="1169"/>
        <v/>
      </c>
    </row>
    <row r="37357" spans="2:4" x14ac:dyDescent="0.3">
      <c r="B37357" s="211" t="str">
        <f t="shared" si="1168"/>
        <v/>
      </c>
      <c r="D37357" s="213" t="str">
        <f t="shared" si="1169"/>
        <v/>
      </c>
    </row>
    <row r="37358" spans="2:4" x14ac:dyDescent="0.3">
      <c r="B37358" s="211" t="str">
        <f t="shared" si="1168"/>
        <v/>
      </c>
      <c r="D37358" s="213" t="str">
        <f t="shared" si="1169"/>
        <v/>
      </c>
    </row>
    <row r="37359" spans="2:4" x14ac:dyDescent="0.3">
      <c r="B37359" s="211" t="str">
        <f t="shared" si="1168"/>
        <v/>
      </c>
      <c r="D37359" s="213" t="str">
        <f t="shared" si="1169"/>
        <v/>
      </c>
    </row>
    <row r="37360" spans="2:4" x14ac:dyDescent="0.3">
      <c r="B37360" s="211" t="str">
        <f t="shared" si="1168"/>
        <v/>
      </c>
      <c r="D37360" s="213" t="str">
        <f t="shared" si="1169"/>
        <v/>
      </c>
    </row>
    <row r="37361" spans="2:4" x14ac:dyDescent="0.3">
      <c r="B37361" s="211" t="str">
        <f t="shared" si="1168"/>
        <v/>
      </c>
      <c r="D37361" s="213" t="str">
        <f t="shared" si="1169"/>
        <v/>
      </c>
    </row>
    <row r="37362" spans="2:4" x14ac:dyDescent="0.3">
      <c r="B37362" s="211" t="str">
        <f t="shared" si="1168"/>
        <v/>
      </c>
      <c r="D37362" s="213" t="str">
        <f t="shared" si="1169"/>
        <v/>
      </c>
    </row>
    <row r="37363" spans="2:4" x14ac:dyDescent="0.3">
      <c r="B37363" s="211" t="str">
        <f t="shared" si="1168"/>
        <v/>
      </c>
      <c r="D37363" s="213" t="str">
        <f t="shared" si="1169"/>
        <v/>
      </c>
    </row>
    <row r="37364" spans="2:4" x14ac:dyDescent="0.3">
      <c r="B37364" s="211" t="str">
        <f t="shared" si="1168"/>
        <v/>
      </c>
      <c r="D37364" s="213" t="str">
        <f t="shared" si="1169"/>
        <v/>
      </c>
    </row>
    <row r="37365" spans="2:4" x14ac:dyDescent="0.3">
      <c r="B37365" s="211" t="str">
        <f t="shared" si="1168"/>
        <v/>
      </c>
      <c r="D37365" s="213" t="str">
        <f t="shared" si="1169"/>
        <v/>
      </c>
    </row>
    <row r="37366" spans="2:4" x14ac:dyDescent="0.3">
      <c r="B37366" s="211" t="str">
        <f t="shared" si="1168"/>
        <v/>
      </c>
      <c r="D37366" s="213" t="str">
        <f t="shared" si="1169"/>
        <v/>
      </c>
    </row>
    <row r="37367" spans="2:4" x14ac:dyDescent="0.3">
      <c r="B37367" s="211" t="str">
        <f t="shared" si="1168"/>
        <v/>
      </c>
      <c r="D37367" s="213" t="str">
        <f t="shared" si="1169"/>
        <v/>
      </c>
    </row>
    <row r="37368" spans="2:4" x14ac:dyDescent="0.3">
      <c r="B37368" s="211" t="str">
        <f t="shared" si="1168"/>
        <v/>
      </c>
      <c r="D37368" s="213" t="str">
        <f t="shared" si="1169"/>
        <v/>
      </c>
    </row>
    <row r="37369" spans="2:4" x14ac:dyDescent="0.3">
      <c r="B37369" s="211" t="str">
        <f t="shared" si="1168"/>
        <v/>
      </c>
      <c r="D37369" s="213" t="str">
        <f t="shared" si="1169"/>
        <v/>
      </c>
    </row>
    <row r="37370" spans="2:4" x14ac:dyDescent="0.3">
      <c r="B37370" s="211" t="str">
        <f t="shared" si="1168"/>
        <v/>
      </c>
      <c r="D37370" s="213" t="str">
        <f t="shared" si="1169"/>
        <v/>
      </c>
    </row>
    <row r="37371" spans="2:4" x14ac:dyDescent="0.3">
      <c r="B37371" s="211" t="str">
        <f t="shared" si="1168"/>
        <v/>
      </c>
      <c r="D37371" s="213" t="str">
        <f t="shared" si="1169"/>
        <v/>
      </c>
    </row>
    <row r="37372" spans="2:4" x14ac:dyDescent="0.3">
      <c r="B37372" s="211" t="str">
        <f t="shared" si="1168"/>
        <v/>
      </c>
      <c r="D37372" s="213" t="str">
        <f t="shared" si="1169"/>
        <v/>
      </c>
    </row>
    <row r="37373" spans="2:4" x14ac:dyDescent="0.3">
      <c r="B37373" s="211" t="str">
        <f t="shared" si="1168"/>
        <v/>
      </c>
      <c r="D37373" s="213" t="str">
        <f t="shared" si="1169"/>
        <v/>
      </c>
    </row>
    <row r="37374" spans="2:4" x14ac:dyDescent="0.3">
      <c r="B37374" s="211" t="str">
        <f t="shared" si="1168"/>
        <v/>
      </c>
      <c r="D37374" s="213" t="str">
        <f t="shared" si="1169"/>
        <v/>
      </c>
    </row>
    <row r="37375" spans="2:4" x14ac:dyDescent="0.3">
      <c r="B37375" s="211" t="str">
        <f t="shared" si="1168"/>
        <v/>
      </c>
      <c r="D37375" s="213" t="str">
        <f t="shared" si="1169"/>
        <v/>
      </c>
    </row>
    <row r="37376" spans="2:4" x14ac:dyDescent="0.3">
      <c r="B37376" s="211" t="str">
        <f t="shared" si="1168"/>
        <v/>
      </c>
      <c r="D37376" s="213" t="str">
        <f t="shared" si="1169"/>
        <v/>
      </c>
    </row>
    <row r="37377" spans="2:4" x14ac:dyDescent="0.3">
      <c r="B37377" s="211" t="str">
        <f t="shared" si="1168"/>
        <v/>
      </c>
      <c r="D37377" s="213" t="str">
        <f t="shared" si="1169"/>
        <v/>
      </c>
    </row>
    <row r="37378" spans="2:4" x14ac:dyDescent="0.3">
      <c r="B37378" s="211" t="str">
        <f t="shared" si="1168"/>
        <v/>
      </c>
      <c r="D37378" s="213" t="str">
        <f t="shared" si="1169"/>
        <v/>
      </c>
    </row>
    <row r="37379" spans="2:4" x14ac:dyDescent="0.3">
      <c r="B37379" s="211" t="str">
        <f t="shared" si="1168"/>
        <v/>
      </c>
      <c r="D37379" s="213" t="str">
        <f t="shared" si="1169"/>
        <v/>
      </c>
    </row>
    <row r="37380" spans="2:4" x14ac:dyDescent="0.3">
      <c r="B37380" s="211" t="str">
        <f t="shared" si="1168"/>
        <v/>
      </c>
      <c r="D37380" s="213" t="str">
        <f t="shared" si="1169"/>
        <v/>
      </c>
    </row>
    <row r="37381" spans="2:4" x14ac:dyDescent="0.3">
      <c r="B37381" s="211" t="str">
        <f t="shared" si="1168"/>
        <v/>
      </c>
      <c r="D37381" s="213" t="str">
        <f t="shared" si="1169"/>
        <v/>
      </c>
    </row>
    <row r="37382" spans="2:4" x14ac:dyDescent="0.3">
      <c r="B37382" s="211" t="str">
        <f t="shared" ref="B37382:B37445" si="1170">IF(NOT(ISBLANK(A37382)),INT(($B$2-A37382)/365.25),"")</f>
        <v/>
      </c>
      <c r="D37382" s="213" t="str">
        <f t="shared" ref="D37382:D37445" si="1171">_xlfn.IFNA(VLOOKUP(B37382,AgeGroups,2,TRUE),"")</f>
        <v/>
      </c>
    </row>
    <row r="37383" spans="2:4" x14ac:dyDescent="0.3">
      <c r="B37383" s="211" t="str">
        <f t="shared" si="1170"/>
        <v/>
      </c>
      <c r="D37383" s="213" t="str">
        <f t="shared" si="1171"/>
        <v/>
      </c>
    </row>
    <row r="37384" spans="2:4" x14ac:dyDescent="0.3">
      <c r="B37384" s="211" t="str">
        <f t="shared" si="1170"/>
        <v/>
      </c>
      <c r="D37384" s="213" t="str">
        <f t="shared" si="1171"/>
        <v/>
      </c>
    </row>
    <row r="37385" spans="2:4" x14ac:dyDescent="0.3">
      <c r="B37385" s="211" t="str">
        <f t="shared" si="1170"/>
        <v/>
      </c>
      <c r="D37385" s="213" t="str">
        <f t="shared" si="1171"/>
        <v/>
      </c>
    </row>
    <row r="37386" spans="2:4" x14ac:dyDescent="0.3">
      <c r="B37386" s="211" t="str">
        <f t="shared" si="1170"/>
        <v/>
      </c>
      <c r="D37386" s="213" t="str">
        <f t="shared" si="1171"/>
        <v/>
      </c>
    </row>
    <row r="37387" spans="2:4" x14ac:dyDescent="0.3">
      <c r="B37387" s="211" t="str">
        <f t="shared" si="1170"/>
        <v/>
      </c>
      <c r="D37387" s="213" t="str">
        <f t="shared" si="1171"/>
        <v/>
      </c>
    </row>
    <row r="37388" spans="2:4" x14ac:dyDescent="0.3">
      <c r="B37388" s="211" t="str">
        <f t="shared" si="1170"/>
        <v/>
      </c>
      <c r="D37388" s="213" t="str">
        <f t="shared" si="1171"/>
        <v/>
      </c>
    </row>
    <row r="37389" spans="2:4" x14ac:dyDescent="0.3">
      <c r="B37389" s="211" t="str">
        <f t="shared" si="1170"/>
        <v/>
      </c>
      <c r="D37389" s="213" t="str">
        <f t="shared" si="1171"/>
        <v/>
      </c>
    </row>
    <row r="37390" spans="2:4" x14ac:dyDescent="0.3">
      <c r="B37390" s="211" t="str">
        <f t="shared" si="1170"/>
        <v/>
      </c>
      <c r="D37390" s="213" t="str">
        <f t="shared" si="1171"/>
        <v/>
      </c>
    </row>
    <row r="37391" spans="2:4" x14ac:dyDescent="0.3">
      <c r="B37391" s="211" t="str">
        <f t="shared" si="1170"/>
        <v/>
      </c>
      <c r="D37391" s="213" t="str">
        <f t="shared" si="1171"/>
        <v/>
      </c>
    </row>
    <row r="37392" spans="2:4" x14ac:dyDescent="0.3">
      <c r="B37392" s="211" t="str">
        <f t="shared" si="1170"/>
        <v/>
      </c>
      <c r="D37392" s="213" t="str">
        <f t="shared" si="1171"/>
        <v/>
      </c>
    </row>
    <row r="37393" spans="2:4" x14ac:dyDescent="0.3">
      <c r="B37393" s="211" t="str">
        <f t="shared" si="1170"/>
        <v/>
      </c>
      <c r="D37393" s="213" t="str">
        <f t="shared" si="1171"/>
        <v/>
      </c>
    </row>
    <row r="37394" spans="2:4" x14ac:dyDescent="0.3">
      <c r="B37394" s="211" t="str">
        <f t="shared" si="1170"/>
        <v/>
      </c>
      <c r="D37394" s="213" t="str">
        <f t="shared" si="1171"/>
        <v/>
      </c>
    </row>
    <row r="37395" spans="2:4" x14ac:dyDescent="0.3">
      <c r="B37395" s="211" t="str">
        <f t="shared" si="1170"/>
        <v/>
      </c>
      <c r="D37395" s="213" t="str">
        <f t="shared" si="1171"/>
        <v/>
      </c>
    </row>
    <row r="37396" spans="2:4" x14ac:dyDescent="0.3">
      <c r="B37396" s="211" t="str">
        <f t="shared" si="1170"/>
        <v/>
      </c>
      <c r="D37396" s="213" t="str">
        <f t="shared" si="1171"/>
        <v/>
      </c>
    </row>
    <row r="37397" spans="2:4" x14ac:dyDescent="0.3">
      <c r="B37397" s="211" t="str">
        <f t="shared" si="1170"/>
        <v/>
      </c>
      <c r="D37397" s="213" t="str">
        <f t="shared" si="1171"/>
        <v/>
      </c>
    </row>
    <row r="37398" spans="2:4" x14ac:dyDescent="0.3">
      <c r="B37398" s="211" t="str">
        <f t="shared" si="1170"/>
        <v/>
      </c>
      <c r="D37398" s="213" t="str">
        <f t="shared" si="1171"/>
        <v/>
      </c>
    </row>
    <row r="37399" spans="2:4" x14ac:dyDescent="0.3">
      <c r="B37399" s="211" t="str">
        <f t="shared" si="1170"/>
        <v/>
      </c>
      <c r="D37399" s="213" t="str">
        <f t="shared" si="1171"/>
        <v/>
      </c>
    </row>
    <row r="37400" spans="2:4" x14ac:dyDescent="0.3">
      <c r="B37400" s="211" t="str">
        <f t="shared" si="1170"/>
        <v/>
      </c>
      <c r="D37400" s="213" t="str">
        <f t="shared" si="1171"/>
        <v/>
      </c>
    </row>
    <row r="37401" spans="2:4" x14ac:dyDescent="0.3">
      <c r="B37401" s="211" t="str">
        <f t="shared" si="1170"/>
        <v/>
      </c>
      <c r="D37401" s="213" t="str">
        <f t="shared" si="1171"/>
        <v/>
      </c>
    </row>
    <row r="37402" spans="2:4" x14ac:dyDescent="0.3">
      <c r="B37402" s="211" t="str">
        <f t="shared" si="1170"/>
        <v/>
      </c>
      <c r="D37402" s="213" t="str">
        <f t="shared" si="1171"/>
        <v/>
      </c>
    </row>
    <row r="37403" spans="2:4" x14ac:dyDescent="0.3">
      <c r="B37403" s="211" t="str">
        <f t="shared" si="1170"/>
        <v/>
      </c>
      <c r="D37403" s="213" t="str">
        <f t="shared" si="1171"/>
        <v/>
      </c>
    </row>
    <row r="37404" spans="2:4" x14ac:dyDescent="0.3">
      <c r="B37404" s="211" t="str">
        <f t="shared" si="1170"/>
        <v/>
      </c>
      <c r="D37404" s="213" t="str">
        <f t="shared" si="1171"/>
        <v/>
      </c>
    </row>
    <row r="37405" spans="2:4" x14ac:dyDescent="0.3">
      <c r="B37405" s="211" t="str">
        <f t="shared" si="1170"/>
        <v/>
      </c>
      <c r="D37405" s="213" t="str">
        <f t="shared" si="1171"/>
        <v/>
      </c>
    </row>
    <row r="37406" spans="2:4" x14ac:dyDescent="0.3">
      <c r="B37406" s="211" t="str">
        <f t="shared" si="1170"/>
        <v/>
      </c>
      <c r="D37406" s="213" t="str">
        <f t="shared" si="1171"/>
        <v/>
      </c>
    </row>
    <row r="37407" spans="2:4" x14ac:dyDescent="0.3">
      <c r="B37407" s="211" t="str">
        <f t="shared" si="1170"/>
        <v/>
      </c>
      <c r="D37407" s="213" t="str">
        <f t="shared" si="1171"/>
        <v/>
      </c>
    </row>
    <row r="37408" spans="2:4" x14ac:dyDescent="0.3">
      <c r="B37408" s="211" t="str">
        <f t="shared" si="1170"/>
        <v/>
      </c>
      <c r="D37408" s="213" t="str">
        <f t="shared" si="1171"/>
        <v/>
      </c>
    </row>
    <row r="37409" spans="2:4" x14ac:dyDescent="0.3">
      <c r="B37409" s="211" t="str">
        <f t="shared" si="1170"/>
        <v/>
      </c>
      <c r="D37409" s="213" t="str">
        <f t="shared" si="1171"/>
        <v/>
      </c>
    </row>
    <row r="37410" spans="2:4" x14ac:dyDescent="0.3">
      <c r="B37410" s="211" t="str">
        <f t="shared" si="1170"/>
        <v/>
      </c>
      <c r="D37410" s="213" t="str">
        <f t="shared" si="1171"/>
        <v/>
      </c>
    </row>
    <row r="37411" spans="2:4" x14ac:dyDescent="0.3">
      <c r="B37411" s="211" t="str">
        <f t="shared" si="1170"/>
        <v/>
      </c>
      <c r="D37411" s="213" t="str">
        <f t="shared" si="1171"/>
        <v/>
      </c>
    </row>
    <row r="37412" spans="2:4" x14ac:dyDescent="0.3">
      <c r="B37412" s="211" t="str">
        <f t="shared" si="1170"/>
        <v/>
      </c>
      <c r="D37412" s="213" t="str">
        <f t="shared" si="1171"/>
        <v/>
      </c>
    </row>
    <row r="37413" spans="2:4" x14ac:dyDescent="0.3">
      <c r="B37413" s="211" t="str">
        <f t="shared" si="1170"/>
        <v/>
      </c>
      <c r="D37413" s="213" t="str">
        <f t="shared" si="1171"/>
        <v/>
      </c>
    </row>
    <row r="37414" spans="2:4" x14ac:dyDescent="0.3">
      <c r="B37414" s="211" t="str">
        <f t="shared" si="1170"/>
        <v/>
      </c>
      <c r="D37414" s="213" t="str">
        <f t="shared" si="1171"/>
        <v/>
      </c>
    </row>
    <row r="37415" spans="2:4" x14ac:dyDescent="0.3">
      <c r="B37415" s="211" t="str">
        <f t="shared" si="1170"/>
        <v/>
      </c>
      <c r="D37415" s="213" t="str">
        <f t="shared" si="1171"/>
        <v/>
      </c>
    </row>
    <row r="37416" spans="2:4" x14ac:dyDescent="0.3">
      <c r="B37416" s="211" t="str">
        <f t="shared" si="1170"/>
        <v/>
      </c>
      <c r="D37416" s="213" t="str">
        <f t="shared" si="1171"/>
        <v/>
      </c>
    </row>
    <row r="37417" spans="2:4" x14ac:dyDescent="0.3">
      <c r="B37417" s="211" t="str">
        <f t="shared" si="1170"/>
        <v/>
      </c>
      <c r="D37417" s="213" t="str">
        <f t="shared" si="1171"/>
        <v/>
      </c>
    </row>
    <row r="37418" spans="2:4" x14ac:dyDescent="0.3">
      <c r="B37418" s="211" t="str">
        <f t="shared" si="1170"/>
        <v/>
      </c>
      <c r="D37418" s="213" t="str">
        <f t="shared" si="1171"/>
        <v/>
      </c>
    </row>
    <row r="37419" spans="2:4" x14ac:dyDescent="0.3">
      <c r="B37419" s="211" t="str">
        <f t="shared" si="1170"/>
        <v/>
      </c>
      <c r="D37419" s="213" t="str">
        <f t="shared" si="1171"/>
        <v/>
      </c>
    </row>
    <row r="37420" spans="2:4" x14ac:dyDescent="0.3">
      <c r="B37420" s="211" t="str">
        <f t="shared" si="1170"/>
        <v/>
      </c>
      <c r="D37420" s="213" t="str">
        <f t="shared" si="1171"/>
        <v/>
      </c>
    </row>
    <row r="37421" spans="2:4" x14ac:dyDescent="0.3">
      <c r="B37421" s="211" t="str">
        <f t="shared" si="1170"/>
        <v/>
      </c>
      <c r="D37421" s="213" t="str">
        <f t="shared" si="1171"/>
        <v/>
      </c>
    </row>
    <row r="37422" spans="2:4" x14ac:dyDescent="0.3">
      <c r="B37422" s="211" t="str">
        <f t="shared" si="1170"/>
        <v/>
      </c>
      <c r="D37422" s="213" t="str">
        <f t="shared" si="1171"/>
        <v/>
      </c>
    </row>
    <row r="37423" spans="2:4" x14ac:dyDescent="0.3">
      <c r="B37423" s="211" t="str">
        <f t="shared" si="1170"/>
        <v/>
      </c>
      <c r="D37423" s="213" t="str">
        <f t="shared" si="1171"/>
        <v/>
      </c>
    </row>
    <row r="37424" spans="2:4" x14ac:dyDescent="0.3">
      <c r="B37424" s="211" t="str">
        <f t="shared" si="1170"/>
        <v/>
      </c>
      <c r="D37424" s="213" t="str">
        <f t="shared" si="1171"/>
        <v/>
      </c>
    </row>
    <row r="37425" spans="2:4" x14ac:dyDescent="0.3">
      <c r="B37425" s="211" t="str">
        <f t="shared" si="1170"/>
        <v/>
      </c>
      <c r="D37425" s="213" t="str">
        <f t="shared" si="1171"/>
        <v/>
      </c>
    </row>
    <row r="37426" spans="2:4" x14ac:dyDescent="0.3">
      <c r="B37426" s="211" t="str">
        <f t="shared" si="1170"/>
        <v/>
      </c>
      <c r="D37426" s="213" t="str">
        <f t="shared" si="1171"/>
        <v/>
      </c>
    </row>
    <row r="37427" spans="2:4" x14ac:dyDescent="0.3">
      <c r="B37427" s="211" t="str">
        <f t="shared" si="1170"/>
        <v/>
      </c>
      <c r="D37427" s="213" t="str">
        <f t="shared" si="1171"/>
        <v/>
      </c>
    </row>
    <row r="37428" spans="2:4" x14ac:dyDescent="0.3">
      <c r="B37428" s="211" t="str">
        <f t="shared" si="1170"/>
        <v/>
      </c>
      <c r="D37428" s="213" t="str">
        <f t="shared" si="1171"/>
        <v/>
      </c>
    </row>
    <row r="37429" spans="2:4" x14ac:dyDescent="0.3">
      <c r="B37429" s="211" t="str">
        <f t="shared" si="1170"/>
        <v/>
      </c>
      <c r="D37429" s="213" t="str">
        <f t="shared" si="1171"/>
        <v/>
      </c>
    </row>
    <row r="37430" spans="2:4" x14ac:dyDescent="0.3">
      <c r="B37430" s="211" t="str">
        <f t="shared" si="1170"/>
        <v/>
      </c>
      <c r="D37430" s="213" t="str">
        <f t="shared" si="1171"/>
        <v/>
      </c>
    </row>
    <row r="37431" spans="2:4" x14ac:dyDescent="0.3">
      <c r="B37431" s="211" t="str">
        <f t="shared" si="1170"/>
        <v/>
      </c>
      <c r="D37431" s="213" t="str">
        <f t="shared" si="1171"/>
        <v/>
      </c>
    </row>
    <row r="37432" spans="2:4" x14ac:dyDescent="0.3">
      <c r="B37432" s="211" t="str">
        <f t="shared" si="1170"/>
        <v/>
      </c>
      <c r="D37432" s="213" t="str">
        <f t="shared" si="1171"/>
        <v/>
      </c>
    </row>
    <row r="37433" spans="2:4" x14ac:dyDescent="0.3">
      <c r="B37433" s="211" t="str">
        <f t="shared" si="1170"/>
        <v/>
      </c>
      <c r="D37433" s="213" t="str">
        <f t="shared" si="1171"/>
        <v/>
      </c>
    </row>
    <row r="37434" spans="2:4" x14ac:dyDescent="0.3">
      <c r="B37434" s="211" t="str">
        <f t="shared" si="1170"/>
        <v/>
      </c>
      <c r="D37434" s="213" t="str">
        <f t="shared" si="1171"/>
        <v/>
      </c>
    </row>
    <row r="37435" spans="2:4" x14ac:dyDescent="0.3">
      <c r="B37435" s="211" t="str">
        <f t="shared" si="1170"/>
        <v/>
      </c>
      <c r="D37435" s="213" t="str">
        <f t="shared" si="1171"/>
        <v/>
      </c>
    </row>
    <row r="37436" spans="2:4" x14ac:dyDescent="0.3">
      <c r="B37436" s="211" t="str">
        <f t="shared" si="1170"/>
        <v/>
      </c>
      <c r="D37436" s="213" t="str">
        <f t="shared" si="1171"/>
        <v/>
      </c>
    </row>
    <row r="37437" spans="2:4" x14ac:dyDescent="0.3">
      <c r="B37437" s="211" t="str">
        <f t="shared" si="1170"/>
        <v/>
      </c>
      <c r="D37437" s="213" t="str">
        <f t="shared" si="1171"/>
        <v/>
      </c>
    </row>
    <row r="37438" spans="2:4" x14ac:dyDescent="0.3">
      <c r="B37438" s="211" t="str">
        <f t="shared" si="1170"/>
        <v/>
      </c>
      <c r="D37438" s="213" t="str">
        <f t="shared" si="1171"/>
        <v/>
      </c>
    </row>
    <row r="37439" spans="2:4" x14ac:dyDescent="0.3">
      <c r="B37439" s="211" t="str">
        <f t="shared" si="1170"/>
        <v/>
      </c>
      <c r="D37439" s="213" t="str">
        <f t="shared" si="1171"/>
        <v/>
      </c>
    </row>
    <row r="37440" spans="2:4" x14ac:dyDescent="0.3">
      <c r="B37440" s="211" t="str">
        <f t="shared" si="1170"/>
        <v/>
      </c>
      <c r="D37440" s="213" t="str">
        <f t="shared" si="1171"/>
        <v/>
      </c>
    </row>
    <row r="37441" spans="2:4" x14ac:dyDescent="0.3">
      <c r="B37441" s="211" t="str">
        <f t="shared" si="1170"/>
        <v/>
      </c>
      <c r="D37441" s="213" t="str">
        <f t="shared" si="1171"/>
        <v/>
      </c>
    </row>
    <row r="37442" spans="2:4" x14ac:dyDescent="0.3">
      <c r="B37442" s="211" t="str">
        <f t="shared" si="1170"/>
        <v/>
      </c>
      <c r="D37442" s="213" t="str">
        <f t="shared" si="1171"/>
        <v/>
      </c>
    </row>
    <row r="37443" spans="2:4" x14ac:dyDescent="0.3">
      <c r="B37443" s="211" t="str">
        <f t="shared" si="1170"/>
        <v/>
      </c>
      <c r="D37443" s="213" t="str">
        <f t="shared" si="1171"/>
        <v/>
      </c>
    </row>
    <row r="37444" spans="2:4" x14ac:dyDescent="0.3">
      <c r="B37444" s="211" t="str">
        <f t="shared" si="1170"/>
        <v/>
      </c>
      <c r="D37444" s="213" t="str">
        <f t="shared" si="1171"/>
        <v/>
      </c>
    </row>
    <row r="37445" spans="2:4" x14ac:dyDescent="0.3">
      <c r="B37445" s="211" t="str">
        <f t="shared" si="1170"/>
        <v/>
      </c>
      <c r="D37445" s="213" t="str">
        <f t="shared" si="1171"/>
        <v/>
      </c>
    </row>
    <row r="37446" spans="2:4" x14ac:dyDescent="0.3">
      <c r="B37446" s="211" t="str">
        <f t="shared" ref="B37446:B37509" si="1172">IF(NOT(ISBLANK(A37446)),INT(($B$2-A37446)/365.25),"")</f>
        <v/>
      </c>
      <c r="D37446" s="213" t="str">
        <f t="shared" ref="D37446:D37509" si="1173">_xlfn.IFNA(VLOOKUP(B37446,AgeGroups,2,TRUE),"")</f>
        <v/>
      </c>
    </row>
    <row r="37447" spans="2:4" x14ac:dyDescent="0.3">
      <c r="B37447" s="211" t="str">
        <f t="shared" si="1172"/>
        <v/>
      </c>
      <c r="D37447" s="213" t="str">
        <f t="shared" si="1173"/>
        <v/>
      </c>
    </row>
    <row r="37448" spans="2:4" x14ac:dyDescent="0.3">
      <c r="B37448" s="211" t="str">
        <f t="shared" si="1172"/>
        <v/>
      </c>
      <c r="D37448" s="213" t="str">
        <f t="shared" si="1173"/>
        <v/>
      </c>
    </row>
    <row r="37449" spans="2:4" x14ac:dyDescent="0.3">
      <c r="B37449" s="211" t="str">
        <f t="shared" si="1172"/>
        <v/>
      </c>
      <c r="D37449" s="213" t="str">
        <f t="shared" si="1173"/>
        <v/>
      </c>
    </row>
    <row r="37450" spans="2:4" x14ac:dyDescent="0.3">
      <c r="B37450" s="211" t="str">
        <f t="shared" si="1172"/>
        <v/>
      </c>
      <c r="D37450" s="213" t="str">
        <f t="shared" si="1173"/>
        <v/>
      </c>
    </row>
    <row r="37451" spans="2:4" x14ac:dyDescent="0.3">
      <c r="B37451" s="211" t="str">
        <f t="shared" si="1172"/>
        <v/>
      </c>
      <c r="D37451" s="213" t="str">
        <f t="shared" si="1173"/>
        <v/>
      </c>
    </row>
    <row r="37452" spans="2:4" x14ac:dyDescent="0.3">
      <c r="B37452" s="211" t="str">
        <f t="shared" si="1172"/>
        <v/>
      </c>
      <c r="D37452" s="213" t="str">
        <f t="shared" si="1173"/>
        <v/>
      </c>
    </row>
    <row r="37453" spans="2:4" x14ac:dyDescent="0.3">
      <c r="B37453" s="211" t="str">
        <f t="shared" si="1172"/>
        <v/>
      </c>
      <c r="D37453" s="213" t="str">
        <f t="shared" si="1173"/>
        <v/>
      </c>
    </row>
    <row r="37454" spans="2:4" x14ac:dyDescent="0.3">
      <c r="B37454" s="211" t="str">
        <f t="shared" si="1172"/>
        <v/>
      </c>
      <c r="D37454" s="213" t="str">
        <f t="shared" si="1173"/>
        <v/>
      </c>
    </row>
    <row r="37455" spans="2:4" x14ac:dyDescent="0.3">
      <c r="B37455" s="211" t="str">
        <f t="shared" si="1172"/>
        <v/>
      </c>
      <c r="D37455" s="213" t="str">
        <f t="shared" si="1173"/>
        <v/>
      </c>
    </row>
    <row r="37456" spans="2:4" x14ac:dyDescent="0.3">
      <c r="B37456" s="211" t="str">
        <f t="shared" si="1172"/>
        <v/>
      </c>
      <c r="D37456" s="213" t="str">
        <f t="shared" si="1173"/>
        <v/>
      </c>
    </row>
    <row r="37457" spans="2:4" x14ac:dyDescent="0.3">
      <c r="B37457" s="211" t="str">
        <f t="shared" si="1172"/>
        <v/>
      </c>
      <c r="D37457" s="213" t="str">
        <f t="shared" si="1173"/>
        <v/>
      </c>
    </row>
    <row r="37458" spans="2:4" x14ac:dyDescent="0.3">
      <c r="B37458" s="211" t="str">
        <f t="shared" si="1172"/>
        <v/>
      </c>
      <c r="D37458" s="213" t="str">
        <f t="shared" si="1173"/>
        <v/>
      </c>
    </row>
    <row r="37459" spans="2:4" x14ac:dyDescent="0.3">
      <c r="B37459" s="211" t="str">
        <f t="shared" si="1172"/>
        <v/>
      </c>
      <c r="D37459" s="213" t="str">
        <f t="shared" si="1173"/>
        <v/>
      </c>
    </row>
    <row r="37460" spans="2:4" x14ac:dyDescent="0.3">
      <c r="B37460" s="211" t="str">
        <f t="shared" si="1172"/>
        <v/>
      </c>
      <c r="D37460" s="213" t="str">
        <f t="shared" si="1173"/>
        <v/>
      </c>
    </row>
    <row r="37461" spans="2:4" x14ac:dyDescent="0.3">
      <c r="B37461" s="211" t="str">
        <f t="shared" si="1172"/>
        <v/>
      </c>
      <c r="D37461" s="213" t="str">
        <f t="shared" si="1173"/>
        <v/>
      </c>
    </row>
    <row r="37462" spans="2:4" x14ac:dyDescent="0.3">
      <c r="B37462" s="211" t="str">
        <f t="shared" si="1172"/>
        <v/>
      </c>
      <c r="D37462" s="213" t="str">
        <f t="shared" si="1173"/>
        <v/>
      </c>
    </row>
    <row r="37463" spans="2:4" x14ac:dyDescent="0.3">
      <c r="B37463" s="211" t="str">
        <f t="shared" si="1172"/>
        <v/>
      </c>
      <c r="D37463" s="213" t="str">
        <f t="shared" si="1173"/>
        <v/>
      </c>
    </row>
    <row r="37464" spans="2:4" x14ac:dyDescent="0.3">
      <c r="B37464" s="211" t="str">
        <f t="shared" si="1172"/>
        <v/>
      </c>
      <c r="D37464" s="213" t="str">
        <f t="shared" si="1173"/>
        <v/>
      </c>
    </row>
    <row r="37465" spans="2:4" x14ac:dyDescent="0.3">
      <c r="B37465" s="211" t="str">
        <f t="shared" si="1172"/>
        <v/>
      </c>
      <c r="D37465" s="213" t="str">
        <f t="shared" si="1173"/>
        <v/>
      </c>
    </row>
    <row r="37466" spans="2:4" x14ac:dyDescent="0.3">
      <c r="B37466" s="211" t="str">
        <f t="shared" si="1172"/>
        <v/>
      </c>
      <c r="D37466" s="213" t="str">
        <f t="shared" si="1173"/>
        <v/>
      </c>
    </row>
    <row r="37467" spans="2:4" x14ac:dyDescent="0.3">
      <c r="B37467" s="211" t="str">
        <f t="shared" si="1172"/>
        <v/>
      </c>
      <c r="D37467" s="213" t="str">
        <f t="shared" si="1173"/>
        <v/>
      </c>
    </row>
    <row r="37468" spans="2:4" x14ac:dyDescent="0.3">
      <c r="B37468" s="211" t="str">
        <f t="shared" si="1172"/>
        <v/>
      </c>
      <c r="D37468" s="213" t="str">
        <f t="shared" si="1173"/>
        <v/>
      </c>
    </row>
    <row r="37469" spans="2:4" x14ac:dyDescent="0.3">
      <c r="B37469" s="211" t="str">
        <f t="shared" si="1172"/>
        <v/>
      </c>
      <c r="D37469" s="213" t="str">
        <f t="shared" si="1173"/>
        <v/>
      </c>
    </row>
    <row r="37470" spans="2:4" x14ac:dyDescent="0.3">
      <c r="B37470" s="211" t="str">
        <f t="shared" si="1172"/>
        <v/>
      </c>
      <c r="D37470" s="213" t="str">
        <f t="shared" si="1173"/>
        <v/>
      </c>
    </row>
    <row r="37471" spans="2:4" x14ac:dyDescent="0.3">
      <c r="B37471" s="211" t="str">
        <f t="shared" si="1172"/>
        <v/>
      </c>
      <c r="D37471" s="213" t="str">
        <f t="shared" si="1173"/>
        <v/>
      </c>
    </row>
    <row r="37472" spans="2:4" x14ac:dyDescent="0.3">
      <c r="B37472" s="211" t="str">
        <f t="shared" si="1172"/>
        <v/>
      </c>
      <c r="D37472" s="213" t="str">
        <f t="shared" si="1173"/>
        <v/>
      </c>
    </row>
    <row r="37473" spans="2:4" x14ac:dyDescent="0.3">
      <c r="B37473" s="211" t="str">
        <f t="shared" si="1172"/>
        <v/>
      </c>
      <c r="D37473" s="213" t="str">
        <f t="shared" si="1173"/>
        <v/>
      </c>
    </row>
    <row r="37474" spans="2:4" x14ac:dyDescent="0.3">
      <c r="B37474" s="211" t="str">
        <f t="shared" si="1172"/>
        <v/>
      </c>
      <c r="D37474" s="213" t="str">
        <f t="shared" si="1173"/>
        <v/>
      </c>
    </row>
    <row r="37475" spans="2:4" x14ac:dyDescent="0.3">
      <c r="B37475" s="211" t="str">
        <f t="shared" si="1172"/>
        <v/>
      </c>
      <c r="D37475" s="213" t="str">
        <f t="shared" si="1173"/>
        <v/>
      </c>
    </row>
    <row r="37476" spans="2:4" x14ac:dyDescent="0.3">
      <c r="B37476" s="211" t="str">
        <f t="shared" si="1172"/>
        <v/>
      </c>
      <c r="D37476" s="213" t="str">
        <f t="shared" si="1173"/>
        <v/>
      </c>
    </row>
    <row r="37477" spans="2:4" x14ac:dyDescent="0.3">
      <c r="B37477" s="211" t="str">
        <f t="shared" si="1172"/>
        <v/>
      </c>
      <c r="D37477" s="213" t="str">
        <f t="shared" si="1173"/>
        <v/>
      </c>
    </row>
    <row r="37478" spans="2:4" x14ac:dyDescent="0.3">
      <c r="B37478" s="211" t="str">
        <f t="shared" si="1172"/>
        <v/>
      </c>
      <c r="D37478" s="213" t="str">
        <f t="shared" si="1173"/>
        <v/>
      </c>
    </row>
    <row r="37479" spans="2:4" x14ac:dyDescent="0.3">
      <c r="B37479" s="211" t="str">
        <f t="shared" si="1172"/>
        <v/>
      </c>
      <c r="D37479" s="213" t="str">
        <f t="shared" si="1173"/>
        <v/>
      </c>
    </row>
    <row r="37480" spans="2:4" x14ac:dyDescent="0.3">
      <c r="B37480" s="211" t="str">
        <f t="shared" si="1172"/>
        <v/>
      </c>
      <c r="D37480" s="213" t="str">
        <f t="shared" si="1173"/>
        <v/>
      </c>
    </row>
    <row r="37481" spans="2:4" x14ac:dyDescent="0.3">
      <c r="B37481" s="211" t="str">
        <f t="shared" si="1172"/>
        <v/>
      </c>
      <c r="D37481" s="213" t="str">
        <f t="shared" si="1173"/>
        <v/>
      </c>
    </row>
    <row r="37482" spans="2:4" x14ac:dyDescent="0.3">
      <c r="B37482" s="211" t="str">
        <f t="shared" si="1172"/>
        <v/>
      </c>
      <c r="D37482" s="213" t="str">
        <f t="shared" si="1173"/>
        <v/>
      </c>
    </row>
    <row r="37483" spans="2:4" x14ac:dyDescent="0.3">
      <c r="B37483" s="211" t="str">
        <f t="shared" si="1172"/>
        <v/>
      </c>
      <c r="D37483" s="213" t="str">
        <f t="shared" si="1173"/>
        <v/>
      </c>
    </row>
    <row r="37484" spans="2:4" x14ac:dyDescent="0.3">
      <c r="B37484" s="211" t="str">
        <f t="shared" si="1172"/>
        <v/>
      </c>
      <c r="D37484" s="213" t="str">
        <f t="shared" si="1173"/>
        <v/>
      </c>
    </row>
    <row r="37485" spans="2:4" x14ac:dyDescent="0.3">
      <c r="B37485" s="211" t="str">
        <f t="shared" si="1172"/>
        <v/>
      </c>
      <c r="D37485" s="213" t="str">
        <f t="shared" si="1173"/>
        <v/>
      </c>
    </row>
    <row r="37486" spans="2:4" x14ac:dyDescent="0.3">
      <c r="B37486" s="211" t="str">
        <f t="shared" si="1172"/>
        <v/>
      </c>
      <c r="D37486" s="213" t="str">
        <f t="shared" si="1173"/>
        <v/>
      </c>
    </row>
    <row r="37487" spans="2:4" x14ac:dyDescent="0.3">
      <c r="B37487" s="211" t="str">
        <f t="shared" si="1172"/>
        <v/>
      </c>
      <c r="D37487" s="213" t="str">
        <f t="shared" si="1173"/>
        <v/>
      </c>
    </row>
    <row r="37488" spans="2:4" x14ac:dyDescent="0.3">
      <c r="B37488" s="211" t="str">
        <f t="shared" si="1172"/>
        <v/>
      </c>
      <c r="D37488" s="213" t="str">
        <f t="shared" si="1173"/>
        <v/>
      </c>
    </row>
    <row r="37489" spans="2:4" x14ac:dyDescent="0.3">
      <c r="B37489" s="211" t="str">
        <f t="shared" si="1172"/>
        <v/>
      </c>
      <c r="D37489" s="213" t="str">
        <f t="shared" si="1173"/>
        <v/>
      </c>
    </row>
    <row r="37490" spans="2:4" x14ac:dyDescent="0.3">
      <c r="B37490" s="211" t="str">
        <f t="shared" si="1172"/>
        <v/>
      </c>
      <c r="D37490" s="213" t="str">
        <f t="shared" si="1173"/>
        <v/>
      </c>
    </row>
    <row r="37491" spans="2:4" x14ac:dyDescent="0.3">
      <c r="B37491" s="211" t="str">
        <f t="shared" si="1172"/>
        <v/>
      </c>
      <c r="D37491" s="213" t="str">
        <f t="shared" si="1173"/>
        <v/>
      </c>
    </row>
    <row r="37492" spans="2:4" x14ac:dyDescent="0.3">
      <c r="B37492" s="211" t="str">
        <f t="shared" si="1172"/>
        <v/>
      </c>
      <c r="D37492" s="213" t="str">
        <f t="shared" si="1173"/>
        <v/>
      </c>
    </row>
    <row r="37493" spans="2:4" x14ac:dyDescent="0.3">
      <c r="B37493" s="211" t="str">
        <f t="shared" si="1172"/>
        <v/>
      </c>
      <c r="D37493" s="213" t="str">
        <f t="shared" si="1173"/>
        <v/>
      </c>
    </row>
    <row r="37494" spans="2:4" x14ac:dyDescent="0.3">
      <c r="B37494" s="211" t="str">
        <f t="shared" si="1172"/>
        <v/>
      </c>
      <c r="D37494" s="213" t="str">
        <f t="shared" si="1173"/>
        <v/>
      </c>
    </row>
    <row r="37495" spans="2:4" x14ac:dyDescent="0.3">
      <c r="B37495" s="211" t="str">
        <f t="shared" si="1172"/>
        <v/>
      </c>
      <c r="D37495" s="213" t="str">
        <f t="shared" si="1173"/>
        <v/>
      </c>
    </row>
    <row r="37496" spans="2:4" x14ac:dyDescent="0.3">
      <c r="B37496" s="211" t="str">
        <f t="shared" si="1172"/>
        <v/>
      </c>
      <c r="D37496" s="213" t="str">
        <f t="shared" si="1173"/>
        <v/>
      </c>
    </row>
    <row r="37497" spans="2:4" x14ac:dyDescent="0.3">
      <c r="B37497" s="211" t="str">
        <f t="shared" si="1172"/>
        <v/>
      </c>
      <c r="D37497" s="213" t="str">
        <f t="shared" si="1173"/>
        <v/>
      </c>
    </row>
    <row r="37498" spans="2:4" x14ac:dyDescent="0.3">
      <c r="B37498" s="211" t="str">
        <f t="shared" si="1172"/>
        <v/>
      </c>
      <c r="D37498" s="213" t="str">
        <f t="shared" si="1173"/>
        <v/>
      </c>
    </row>
    <row r="37499" spans="2:4" x14ac:dyDescent="0.3">
      <c r="B37499" s="211" t="str">
        <f t="shared" si="1172"/>
        <v/>
      </c>
      <c r="D37499" s="213" t="str">
        <f t="shared" si="1173"/>
        <v/>
      </c>
    </row>
    <row r="37500" spans="2:4" x14ac:dyDescent="0.3">
      <c r="B37500" s="211" t="str">
        <f t="shared" si="1172"/>
        <v/>
      </c>
      <c r="D37500" s="213" t="str">
        <f t="shared" si="1173"/>
        <v/>
      </c>
    </row>
    <row r="37501" spans="2:4" x14ac:dyDescent="0.3">
      <c r="B37501" s="211" t="str">
        <f t="shared" si="1172"/>
        <v/>
      </c>
      <c r="D37501" s="213" t="str">
        <f t="shared" si="1173"/>
        <v/>
      </c>
    </row>
    <row r="37502" spans="2:4" x14ac:dyDescent="0.3">
      <c r="B37502" s="211" t="str">
        <f t="shared" si="1172"/>
        <v/>
      </c>
      <c r="D37502" s="213" t="str">
        <f t="shared" si="1173"/>
        <v/>
      </c>
    </row>
    <row r="37503" spans="2:4" x14ac:dyDescent="0.3">
      <c r="B37503" s="211" t="str">
        <f t="shared" si="1172"/>
        <v/>
      </c>
      <c r="D37503" s="213" t="str">
        <f t="shared" si="1173"/>
        <v/>
      </c>
    </row>
    <row r="37504" spans="2:4" x14ac:dyDescent="0.3">
      <c r="B37504" s="211" t="str">
        <f t="shared" si="1172"/>
        <v/>
      </c>
      <c r="D37504" s="213" t="str">
        <f t="shared" si="1173"/>
        <v/>
      </c>
    </row>
    <row r="37505" spans="2:4" x14ac:dyDescent="0.3">
      <c r="B37505" s="211" t="str">
        <f t="shared" si="1172"/>
        <v/>
      </c>
      <c r="D37505" s="213" t="str">
        <f t="shared" si="1173"/>
        <v/>
      </c>
    </row>
    <row r="37506" spans="2:4" x14ac:dyDescent="0.3">
      <c r="B37506" s="211" t="str">
        <f t="shared" si="1172"/>
        <v/>
      </c>
      <c r="D37506" s="213" t="str">
        <f t="shared" si="1173"/>
        <v/>
      </c>
    </row>
    <row r="37507" spans="2:4" x14ac:dyDescent="0.3">
      <c r="B37507" s="211" t="str">
        <f t="shared" si="1172"/>
        <v/>
      </c>
      <c r="D37507" s="213" t="str">
        <f t="shared" si="1173"/>
        <v/>
      </c>
    </row>
    <row r="37508" spans="2:4" x14ac:dyDescent="0.3">
      <c r="B37508" s="211" t="str">
        <f t="shared" si="1172"/>
        <v/>
      </c>
      <c r="D37508" s="213" t="str">
        <f t="shared" si="1173"/>
        <v/>
      </c>
    </row>
    <row r="37509" spans="2:4" x14ac:dyDescent="0.3">
      <c r="B37509" s="211" t="str">
        <f t="shared" si="1172"/>
        <v/>
      </c>
      <c r="D37509" s="213" t="str">
        <f t="shared" si="1173"/>
        <v/>
      </c>
    </row>
    <row r="37510" spans="2:4" x14ac:dyDescent="0.3">
      <c r="B37510" s="211" t="str">
        <f t="shared" ref="B37510:B37573" si="1174">IF(NOT(ISBLANK(A37510)),INT(($B$2-A37510)/365.25),"")</f>
        <v/>
      </c>
      <c r="D37510" s="213" t="str">
        <f t="shared" ref="D37510:D37573" si="1175">_xlfn.IFNA(VLOOKUP(B37510,AgeGroups,2,TRUE),"")</f>
        <v/>
      </c>
    </row>
    <row r="37511" spans="2:4" x14ac:dyDescent="0.3">
      <c r="B37511" s="211" t="str">
        <f t="shared" si="1174"/>
        <v/>
      </c>
      <c r="D37511" s="213" t="str">
        <f t="shared" si="1175"/>
        <v/>
      </c>
    </row>
    <row r="37512" spans="2:4" x14ac:dyDescent="0.3">
      <c r="B37512" s="211" t="str">
        <f t="shared" si="1174"/>
        <v/>
      </c>
      <c r="D37512" s="213" t="str">
        <f t="shared" si="1175"/>
        <v/>
      </c>
    </row>
    <row r="37513" spans="2:4" x14ac:dyDescent="0.3">
      <c r="B37513" s="211" t="str">
        <f t="shared" si="1174"/>
        <v/>
      </c>
      <c r="D37513" s="213" t="str">
        <f t="shared" si="1175"/>
        <v/>
      </c>
    </row>
    <row r="37514" spans="2:4" x14ac:dyDescent="0.3">
      <c r="B37514" s="211" t="str">
        <f t="shared" si="1174"/>
        <v/>
      </c>
      <c r="D37514" s="213" t="str">
        <f t="shared" si="1175"/>
        <v/>
      </c>
    </row>
    <row r="37515" spans="2:4" x14ac:dyDescent="0.3">
      <c r="B37515" s="211" t="str">
        <f t="shared" si="1174"/>
        <v/>
      </c>
      <c r="D37515" s="213" t="str">
        <f t="shared" si="1175"/>
        <v/>
      </c>
    </row>
    <row r="37516" spans="2:4" x14ac:dyDescent="0.3">
      <c r="B37516" s="211" t="str">
        <f t="shared" si="1174"/>
        <v/>
      </c>
      <c r="D37516" s="213" t="str">
        <f t="shared" si="1175"/>
        <v/>
      </c>
    </row>
    <row r="37517" spans="2:4" x14ac:dyDescent="0.3">
      <c r="B37517" s="211" t="str">
        <f t="shared" si="1174"/>
        <v/>
      </c>
      <c r="D37517" s="213" t="str">
        <f t="shared" si="1175"/>
        <v/>
      </c>
    </row>
    <row r="37518" spans="2:4" x14ac:dyDescent="0.3">
      <c r="B37518" s="211" t="str">
        <f t="shared" si="1174"/>
        <v/>
      </c>
      <c r="D37518" s="213" t="str">
        <f t="shared" si="1175"/>
        <v/>
      </c>
    </row>
    <row r="37519" spans="2:4" x14ac:dyDescent="0.3">
      <c r="B37519" s="211" t="str">
        <f t="shared" si="1174"/>
        <v/>
      </c>
      <c r="D37519" s="213" t="str">
        <f t="shared" si="1175"/>
        <v/>
      </c>
    </row>
    <row r="37520" spans="2:4" x14ac:dyDescent="0.3">
      <c r="B37520" s="211" t="str">
        <f t="shared" si="1174"/>
        <v/>
      </c>
      <c r="D37520" s="213" t="str">
        <f t="shared" si="1175"/>
        <v/>
      </c>
    </row>
    <row r="37521" spans="2:4" x14ac:dyDescent="0.3">
      <c r="B37521" s="211" t="str">
        <f t="shared" si="1174"/>
        <v/>
      </c>
      <c r="D37521" s="213" t="str">
        <f t="shared" si="1175"/>
        <v/>
      </c>
    </row>
    <row r="37522" spans="2:4" x14ac:dyDescent="0.3">
      <c r="B37522" s="211" t="str">
        <f t="shared" si="1174"/>
        <v/>
      </c>
      <c r="D37522" s="213" t="str">
        <f t="shared" si="1175"/>
        <v/>
      </c>
    </row>
    <row r="37523" spans="2:4" x14ac:dyDescent="0.3">
      <c r="B37523" s="211" t="str">
        <f t="shared" si="1174"/>
        <v/>
      </c>
      <c r="D37523" s="213" t="str">
        <f t="shared" si="1175"/>
        <v/>
      </c>
    </row>
    <row r="37524" spans="2:4" x14ac:dyDescent="0.3">
      <c r="B37524" s="211" t="str">
        <f t="shared" si="1174"/>
        <v/>
      </c>
      <c r="D37524" s="213" t="str">
        <f t="shared" si="1175"/>
        <v/>
      </c>
    </row>
    <row r="37525" spans="2:4" x14ac:dyDescent="0.3">
      <c r="B37525" s="211" t="str">
        <f t="shared" si="1174"/>
        <v/>
      </c>
      <c r="D37525" s="213" t="str">
        <f t="shared" si="1175"/>
        <v/>
      </c>
    </row>
    <row r="37526" spans="2:4" x14ac:dyDescent="0.3">
      <c r="B37526" s="211" t="str">
        <f t="shared" si="1174"/>
        <v/>
      </c>
      <c r="D37526" s="213" t="str">
        <f t="shared" si="1175"/>
        <v/>
      </c>
    </row>
    <row r="37527" spans="2:4" x14ac:dyDescent="0.3">
      <c r="B37527" s="211" t="str">
        <f t="shared" si="1174"/>
        <v/>
      </c>
      <c r="D37527" s="213" t="str">
        <f t="shared" si="1175"/>
        <v/>
      </c>
    </row>
    <row r="37528" spans="2:4" x14ac:dyDescent="0.3">
      <c r="B37528" s="211" t="str">
        <f t="shared" si="1174"/>
        <v/>
      </c>
      <c r="D37528" s="213" t="str">
        <f t="shared" si="1175"/>
        <v/>
      </c>
    </row>
    <row r="37529" spans="2:4" x14ac:dyDescent="0.3">
      <c r="B37529" s="211" t="str">
        <f t="shared" si="1174"/>
        <v/>
      </c>
      <c r="D37529" s="213" t="str">
        <f t="shared" si="1175"/>
        <v/>
      </c>
    </row>
    <row r="37530" spans="2:4" x14ac:dyDescent="0.3">
      <c r="B37530" s="211" t="str">
        <f t="shared" si="1174"/>
        <v/>
      </c>
      <c r="D37530" s="213" t="str">
        <f t="shared" si="1175"/>
        <v/>
      </c>
    </row>
    <row r="37531" spans="2:4" x14ac:dyDescent="0.3">
      <c r="B37531" s="211" t="str">
        <f t="shared" si="1174"/>
        <v/>
      </c>
      <c r="D37531" s="213" t="str">
        <f t="shared" si="1175"/>
        <v/>
      </c>
    </row>
    <row r="37532" spans="2:4" x14ac:dyDescent="0.3">
      <c r="B37532" s="211" t="str">
        <f t="shared" si="1174"/>
        <v/>
      </c>
      <c r="D37532" s="213" t="str">
        <f t="shared" si="1175"/>
        <v/>
      </c>
    </row>
    <row r="37533" spans="2:4" x14ac:dyDescent="0.3">
      <c r="B37533" s="211" t="str">
        <f t="shared" si="1174"/>
        <v/>
      </c>
      <c r="D37533" s="213" t="str">
        <f t="shared" si="1175"/>
        <v/>
      </c>
    </row>
    <row r="37534" spans="2:4" x14ac:dyDescent="0.3">
      <c r="B37534" s="211" t="str">
        <f t="shared" si="1174"/>
        <v/>
      </c>
      <c r="D37534" s="213" t="str">
        <f t="shared" si="1175"/>
        <v/>
      </c>
    </row>
    <row r="37535" spans="2:4" x14ac:dyDescent="0.3">
      <c r="B37535" s="211" t="str">
        <f t="shared" si="1174"/>
        <v/>
      </c>
      <c r="D37535" s="213" t="str">
        <f t="shared" si="1175"/>
        <v/>
      </c>
    </row>
    <row r="37536" spans="2:4" x14ac:dyDescent="0.3">
      <c r="B37536" s="211" t="str">
        <f t="shared" si="1174"/>
        <v/>
      </c>
      <c r="D37536" s="213" t="str">
        <f t="shared" si="1175"/>
        <v/>
      </c>
    </row>
    <row r="37537" spans="2:4" x14ac:dyDescent="0.3">
      <c r="B37537" s="211" t="str">
        <f t="shared" si="1174"/>
        <v/>
      </c>
      <c r="D37537" s="213" t="str">
        <f t="shared" si="1175"/>
        <v/>
      </c>
    </row>
    <row r="37538" spans="2:4" x14ac:dyDescent="0.3">
      <c r="B37538" s="211" t="str">
        <f t="shared" si="1174"/>
        <v/>
      </c>
      <c r="D37538" s="213" t="str">
        <f t="shared" si="1175"/>
        <v/>
      </c>
    </row>
    <row r="37539" spans="2:4" x14ac:dyDescent="0.3">
      <c r="B37539" s="211" t="str">
        <f t="shared" si="1174"/>
        <v/>
      </c>
      <c r="D37539" s="213" t="str">
        <f t="shared" si="1175"/>
        <v/>
      </c>
    </row>
    <row r="37540" spans="2:4" x14ac:dyDescent="0.3">
      <c r="B37540" s="211" t="str">
        <f t="shared" si="1174"/>
        <v/>
      </c>
      <c r="D37540" s="213" t="str">
        <f t="shared" si="1175"/>
        <v/>
      </c>
    </row>
    <row r="37541" spans="2:4" x14ac:dyDescent="0.3">
      <c r="B37541" s="211" t="str">
        <f t="shared" si="1174"/>
        <v/>
      </c>
      <c r="D37541" s="213" t="str">
        <f t="shared" si="1175"/>
        <v/>
      </c>
    </row>
    <row r="37542" spans="2:4" x14ac:dyDescent="0.3">
      <c r="B37542" s="211" t="str">
        <f t="shared" si="1174"/>
        <v/>
      </c>
      <c r="D37542" s="213" t="str">
        <f t="shared" si="1175"/>
        <v/>
      </c>
    </row>
    <row r="37543" spans="2:4" x14ac:dyDescent="0.3">
      <c r="B37543" s="211" t="str">
        <f t="shared" si="1174"/>
        <v/>
      </c>
      <c r="D37543" s="213" t="str">
        <f t="shared" si="1175"/>
        <v/>
      </c>
    </row>
    <row r="37544" spans="2:4" x14ac:dyDescent="0.3">
      <c r="B37544" s="211" t="str">
        <f t="shared" si="1174"/>
        <v/>
      </c>
      <c r="D37544" s="213" t="str">
        <f t="shared" si="1175"/>
        <v/>
      </c>
    </row>
    <row r="37545" spans="2:4" x14ac:dyDescent="0.3">
      <c r="B37545" s="211" t="str">
        <f t="shared" si="1174"/>
        <v/>
      </c>
      <c r="D37545" s="213" t="str">
        <f t="shared" si="1175"/>
        <v/>
      </c>
    </row>
    <row r="37546" spans="2:4" x14ac:dyDescent="0.3">
      <c r="B37546" s="211" t="str">
        <f t="shared" si="1174"/>
        <v/>
      </c>
      <c r="D37546" s="213" t="str">
        <f t="shared" si="1175"/>
        <v/>
      </c>
    </row>
    <row r="37547" spans="2:4" x14ac:dyDescent="0.3">
      <c r="B37547" s="211" t="str">
        <f t="shared" si="1174"/>
        <v/>
      </c>
      <c r="D37547" s="213" t="str">
        <f t="shared" si="1175"/>
        <v/>
      </c>
    </row>
    <row r="37548" spans="2:4" x14ac:dyDescent="0.3">
      <c r="B37548" s="211" t="str">
        <f t="shared" si="1174"/>
        <v/>
      </c>
      <c r="D37548" s="213" t="str">
        <f t="shared" si="1175"/>
        <v/>
      </c>
    </row>
    <row r="37549" spans="2:4" x14ac:dyDescent="0.3">
      <c r="B37549" s="211" t="str">
        <f t="shared" si="1174"/>
        <v/>
      </c>
      <c r="D37549" s="213" t="str">
        <f t="shared" si="1175"/>
        <v/>
      </c>
    </row>
    <row r="37550" spans="2:4" x14ac:dyDescent="0.3">
      <c r="B37550" s="211" t="str">
        <f t="shared" si="1174"/>
        <v/>
      </c>
      <c r="D37550" s="213" t="str">
        <f t="shared" si="1175"/>
        <v/>
      </c>
    </row>
    <row r="37551" spans="2:4" x14ac:dyDescent="0.3">
      <c r="B37551" s="211" t="str">
        <f t="shared" si="1174"/>
        <v/>
      </c>
      <c r="D37551" s="213" t="str">
        <f t="shared" si="1175"/>
        <v/>
      </c>
    </row>
    <row r="37552" spans="2:4" x14ac:dyDescent="0.3">
      <c r="B37552" s="211" t="str">
        <f t="shared" si="1174"/>
        <v/>
      </c>
      <c r="D37552" s="213" t="str">
        <f t="shared" si="1175"/>
        <v/>
      </c>
    </row>
    <row r="37553" spans="2:4" x14ac:dyDescent="0.3">
      <c r="B37553" s="211" t="str">
        <f t="shared" si="1174"/>
        <v/>
      </c>
      <c r="D37553" s="213" t="str">
        <f t="shared" si="1175"/>
        <v/>
      </c>
    </row>
    <row r="37554" spans="2:4" x14ac:dyDescent="0.3">
      <c r="B37554" s="211" t="str">
        <f t="shared" si="1174"/>
        <v/>
      </c>
      <c r="D37554" s="213" t="str">
        <f t="shared" si="1175"/>
        <v/>
      </c>
    </row>
    <row r="37555" spans="2:4" x14ac:dyDescent="0.3">
      <c r="B37555" s="211" t="str">
        <f t="shared" si="1174"/>
        <v/>
      </c>
      <c r="D37555" s="213" t="str">
        <f t="shared" si="1175"/>
        <v/>
      </c>
    </row>
    <row r="37556" spans="2:4" x14ac:dyDescent="0.3">
      <c r="B37556" s="211" t="str">
        <f t="shared" si="1174"/>
        <v/>
      </c>
      <c r="D37556" s="213" t="str">
        <f t="shared" si="1175"/>
        <v/>
      </c>
    </row>
    <row r="37557" spans="2:4" x14ac:dyDescent="0.3">
      <c r="B37557" s="211" t="str">
        <f t="shared" si="1174"/>
        <v/>
      </c>
      <c r="D37557" s="213" t="str">
        <f t="shared" si="1175"/>
        <v/>
      </c>
    </row>
    <row r="37558" spans="2:4" x14ac:dyDescent="0.3">
      <c r="B37558" s="211" t="str">
        <f t="shared" si="1174"/>
        <v/>
      </c>
      <c r="D37558" s="213" t="str">
        <f t="shared" si="1175"/>
        <v/>
      </c>
    </row>
    <row r="37559" spans="2:4" x14ac:dyDescent="0.3">
      <c r="B37559" s="211" t="str">
        <f t="shared" si="1174"/>
        <v/>
      </c>
      <c r="D37559" s="213" t="str">
        <f t="shared" si="1175"/>
        <v/>
      </c>
    </row>
    <row r="37560" spans="2:4" x14ac:dyDescent="0.3">
      <c r="B37560" s="211" t="str">
        <f t="shared" si="1174"/>
        <v/>
      </c>
      <c r="D37560" s="213" t="str">
        <f t="shared" si="1175"/>
        <v/>
      </c>
    </row>
    <row r="37561" spans="2:4" x14ac:dyDescent="0.3">
      <c r="B37561" s="211" t="str">
        <f t="shared" si="1174"/>
        <v/>
      </c>
      <c r="D37561" s="213" t="str">
        <f t="shared" si="1175"/>
        <v/>
      </c>
    </row>
    <row r="37562" spans="2:4" x14ac:dyDescent="0.3">
      <c r="B37562" s="211" t="str">
        <f t="shared" si="1174"/>
        <v/>
      </c>
      <c r="D37562" s="213" t="str">
        <f t="shared" si="1175"/>
        <v/>
      </c>
    </row>
    <row r="37563" spans="2:4" x14ac:dyDescent="0.3">
      <c r="B37563" s="211" t="str">
        <f t="shared" si="1174"/>
        <v/>
      </c>
      <c r="D37563" s="213" t="str">
        <f t="shared" si="1175"/>
        <v/>
      </c>
    </row>
    <row r="37564" spans="2:4" x14ac:dyDescent="0.3">
      <c r="B37564" s="211" t="str">
        <f t="shared" si="1174"/>
        <v/>
      </c>
      <c r="D37564" s="213" t="str">
        <f t="shared" si="1175"/>
        <v/>
      </c>
    </row>
    <row r="37565" spans="2:4" x14ac:dyDescent="0.3">
      <c r="B37565" s="211" t="str">
        <f t="shared" si="1174"/>
        <v/>
      </c>
      <c r="D37565" s="213" t="str">
        <f t="shared" si="1175"/>
        <v/>
      </c>
    </row>
    <row r="37566" spans="2:4" x14ac:dyDescent="0.3">
      <c r="B37566" s="211" t="str">
        <f t="shared" si="1174"/>
        <v/>
      </c>
      <c r="D37566" s="213" t="str">
        <f t="shared" si="1175"/>
        <v/>
      </c>
    </row>
    <row r="37567" spans="2:4" x14ac:dyDescent="0.3">
      <c r="B37567" s="211" t="str">
        <f t="shared" si="1174"/>
        <v/>
      </c>
      <c r="D37567" s="213" t="str">
        <f t="shared" si="1175"/>
        <v/>
      </c>
    </row>
    <row r="37568" spans="2:4" x14ac:dyDescent="0.3">
      <c r="B37568" s="211" t="str">
        <f t="shared" si="1174"/>
        <v/>
      </c>
      <c r="D37568" s="213" t="str">
        <f t="shared" si="1175"/>
        <v/>
      </c>
    </row>
    <row r="37569" spans="2:4" x14ac:dyDescent="0.3">
      <c r="B37569" s="211" t="str">
        <f t="shared" si="1174"/>
        <v/>
      </c>
      <c r="D37569" s="213" t="str">
        <f t="shared" si="1175"/>
        <v/>
      </c>
    </row>
    <row r="37570" spans="2:4" x14ac:dyDescent="0.3">
      <c r="B37570" s="211" t="str">
        <f t="shared" si="1174"/>
        <v/>
      </c>
      <c r="D37570" s="213" t="str">
        <f t="shared" si="1175"/>
        <v/>
      </c>
    </row>
    <row r="37571" spans="2:4" x14ac:dyDescent="0.3">
      <c r="B37571" s="211" t="str">
        <f t="shared" si="1174"/>
        <v/>
      </c>
      <c r="D37571" s="213" t="str">
        <f t="shared" si="1175"/>
        <v/>
      </c>
    </row>
    <row r="37572" spans="2:4" x14ac:dyDescent="0.3">
      <c r="B37572" s="211" t="str">
        <f t="shared" si="1174"/>
        <v/>
      </c>
      <c r="D37572" s="213" t="str">
        <f t="shared" si="1175"/>
        <v/>
      </c>
    </row>
    <row r="37573" spans="2:4" x14ac:dyDescent="0.3">
      <c r="B37573" s="211" t="str">
        <f t="shared" si="1174"/>
        <v/>
      </c>
      <c r="D37573" s="213" t="str">
        <f t="shared" si="1175"/>
        <v/>
      </c>
    </row>
    <row r="37574" spans="2:4" x14ac:dyDescent="0.3">
      <c r="B37574" s="211" t="str">
        <f t="shared" ref="B37574:B37637" si="1176">IF(NOT(ISBLANK(A37574)),INT(($B$2-A37574)/365.25),"")</f>
        <v/>
      </c>
      <c r="D37574" s="213" t="str">
        <f t="shared" ref="D37574:D37637" si="1177">_xlfn.IFNA(VLOOKUP(B37574,AgeGroups,2,TRUE),"")</f>
        <v/>
      </c>
    </row>
    <row r="37575" spans="2:4" x14ac:dyDescent="0.3">
      <c r="B37575" s="211" t="str">
        <f t="shared" si="1176"/>
        <v/>
      </c>
      <c r="D37575" s="213" t="str">
        <f t="shared" si="1177"/>
        <v/>
      </c>
    </row>
    <row r="37576" spans="2:4" x14ac:dyDescent="0.3">
      <c r="B37576" s="211" t="str">
        <f t="shared" si="1176"/>
        <v/>
      </c>
      <c r="D37576" s="213" t="str">
        <f t="shared" si="1177"/>
        <v/>
      </c>
    </row>
    <row r="37577" spans="2:4" x14ac:dyDescent="0.3">
      <c r="B37577" s="211" t="str">
        <f t="shared" si="1176"/>
        <v/>
      </c>
      <c r="D37577" s="213" t="str">
        <f t="shared" si="1177"/>
        <v/>
      </c>
    </row>
    <row r="37578" spans="2:4" x14ac:dyDescent="0.3">
      <c r="B37578" s="211" t="str">
        <f t="shared" si="1176"/>
        <v/>
      </c>
      <c r="D37578" s="213" t="str">
        <f t="shared" si="1177"/>
        <v/>
      </c>
    </row>
    <row r="37579" spans="2:4" x14ac:dyDescent="0.3">
      <c r="B37579" s="211" t="str">
        <f t="shared" si="1176"/>
        <v/>
      </c>
      <c r="D37579" s="213" t="str">
        <f t="shared" si="1177"/>
        <v/>
      </c>
    </row>
    <row r="37580" spans="2:4" x14ac:dyDescent="0.3">
      <c r="B37580" s="211" t="str">
        <f t="shared" si="1176"/>
        <v/>
      </c>
      <c r="D37580" s="213" t="str">
        <f t="shared" si="1177"/>
        <v/>
      </c>
    </row>
    <row r="37581" spans="2:4" x14ac:dyDescent="0.3">
      <c r="B37581" s="211" t="str">
        <f t="shared" si="1176"/>
        <v/>
      </c>
      <c r="D37581" s="213" t="str">
        <f t="shared" si="1177"/>
        <v/>
      </c>
    </row>
    <row r="37582" spans="2:4" x14ac:dyDescent="0.3">
      <c r="B37582" s="211" t="str">
        <f t="shared" si="1176"/>
        <v/>
      </c>
      <c r="D37582" s="213" t="str">
        <f t="shared" si="1177"/>
        <v/>
      </c>
    </row>
    <row r="37583" spans="2:4" x14ac:dyDescent="0.3">
      <c r="B37583" s="211" t="str">
        <f t="shared" si="1176"/>
        <v/>
      </c>
      <c r="D37583" s="213" t="str">
        <f t="shared" si="1177"/>
        <v/>
      </c>
    </row>
    <row r="37584" spans="2:4" x14ac:dyDescent="0.3">
      <c r="B37584" s="211" t="str">
        <f t="shared" si="1176"/>
        <v/>
      </c>
      <c r="D37584" s="213" t="str">
        <f t="shared" si="1177"/>
        <v/>
      </c>
    </row>
    <row r="37585" spans="2:4" x14ac:dyDescent="0.3">
      <c r="B37585" s="211" t="str">
        <f t="shared" si="1176"/>
        <v/>
      </c>
      <c r="D37585" s="213" t="str">
        <f t="shared" si="1177"/>
        <v/>
      </c>
    </row>
    <row r="37586" spans="2:4" x14ac:dyDescent="0.3">
      <c r="B37586" s="211" t="str">
        <f t="shared" si="1176"/>
        <v/>
      </c>
      <c r="D37586" s="213" t="str">
        <f t="shared" si="1177"/>
        <v/>
      </c>
    </row>
    <row r="37587" spans="2:4" x14ac:dyDescent="0.3">
      <c r="B37587" s="211" t="str">
        <f t="shared" si="1176"/>
        <v/>
      </c>
      <c r="D37587" s="213" t="str">
        <f t="shared" si="1177"/>
        <v/>
      </c>
    </row>
    <row r="37588" spans="2:4" x14ac:dyDescent="0.3">
      <c r="B37588" s="211" t="str">
        <f t="shared" si="1176"/>
        <v/>
      </c>
      <c r="D37588" s="213" t="str">
        <f t="shared" si="1177"/>
        <v/>
      </c>
    </row>
    <row r="37589" spans="2:4" x14ac:dyDescent="0.3">
      <c r="B37589" s="211" t="str">
        <f t="shared" si="1176"/>
        <v/>
      </c>
      <c r="D37589" s="213" t="str">
        <f t="shared" si="1177"/>
        <v/>
      </c>
    </row>
    <row r="37590" spans="2:4" x14ac:dyDescent="0.3">
      <c r="B37590" s="211" t="str">
        <f t="shared" si="1176"/>
        <v/>
      </c>
      <c r="D37590" s="213" t="str">
        <f t="shared" si="1177"/>
        <v/>
      </c>
    </row>
    <row r="37591" spans="2:4" x14ac:dyDescent="0.3">
      <c r="B37591" s="211" t="str">
        <f t="shared" si="1176"/>
        <v/>
      </c>
      <c r="D37591" s="213" t="str">
        <f t="shared" si="1177"/>
        <v/>
      </c>
    </row>
    <row r="37592" spans="2:4" x14ac:dyDescent="0.3">
      <c r="B37592" s="211" t="str">
        <f t="shared" si="1176"/>
        <v/>
      </c>
      <c r="D37592" s="213" t="str">
        <f t="shared" si="1177"/>
        <v/>
      </c>
    </row>
    <row r="37593" spans="2:4" x14ac:dyDescent="0.3">
      <c r="B37593" s="211" t="str">
        <f t="shared" si="1176"/>
        <v/>
      </c>
      <c r="D37593" s="213" t="str">
        <f t="shared" si="1177"/>
        <v/>
      </c>
    </row>
    <row r="37594" spans="2:4" x14ac:dyDescent="0.3">
      <c r="B37594" s="211" t="str">
        <f t="shared" si="1176"/>
        <v/>
      </c>
      <c r="D37594" s="213" t="str">
        <f t="shared" si="1177"/>
        <v/>
      </c>
    </row>
    <row r="37595" spans="2:4" x14ac:dyDescent="0.3">
      <c r="B37595" s="211" t="str">
        <f t="shared" si="1176"/>
        <v/>
      </c>
      <c r="D37595" s="213" t="str">
        <f t="shared" si="1177"/>
        <v/>
      </c>
    </row>
    <row r="37596" spans="2:4" x14ac:dyDescent="0.3">
      <c r="B37596" s="211" t="str">
        <f t="shared" si="1176"/>
        <v/>
      </c>
      <c r="D37596" s="213" t="str">
        <f t="shared" si="1177"/>
        <v/>
      </c>
    </row>
    <row r="37597" spans="2:4" x14ac:dyDescent="0.3">
      <c r="B37597" s="211" t="str">
        <f t="shared" si="1176"/>
        <v/>
      </c>
      <c r="D37597" s="213" t="str">
        <f t="shared" si="1177"/>
        <v/>
      </c>
    </row>
    <row r="37598" spans="2:4" x14ac:dyDescent="0.3">
      <c r="B37598" s="211" t="str">
        <f t="shared" si="1176"/>
        <v/>
      </c>
      <c r="D37598" s="213" t="str">
        <f t="shared" si="1177"/>
        <v/>
      </c>
    </row>
    <row r="37599" spans="2:4" x14ac:dyDescent="0.3">
      <c r="B37599" s="211" t="str">
        <f t="shared" si="1176"/>
        <v/>
      </c>
      <c r="D37599" s="213" t="str">
        <f t="shared" si="1177"/>
        <v/>
      </c>
    </row>
    <row r="37600" spans="2:4" x14ac:dyDescent="0.3">
      <c r="B37600" s="211" t="str">
        <f t="shared" si="1176"/>
        <v/>
      </c>
      <c r="D37600" s="213" t="str">
        <f t="shared" si="1177"/>
        <v/>
      </c>
    </row>
    <row r="37601" spans="2:4" x14ac:dyDescent="0.3">
      <c r="B37601" s="211" t="str">
        <f t="shared" si="1176"/>
        <v/>
      </c>
      <c r="D37601" s="213" t="str">
        <f t="shared" si="1177"/>
        <v/>
      </c>
    </row>
    <row r="37602" spans="2:4" x14ac:dyDescent="0.3">
      <c r="B37602" s="211" t="str">
        <f t="shared" si="1176"/>
        <v/>
      </c>
      <c r="D37602" s="213" t="str">
        <f t="shared" si="1177"/>
        <v/>
      </c>
    </row>
    <row r="37603" spans="2:4" x14ac:dyDescent="0.3">
      <c r="B37603" s="211" t="str">
        <f t="shared" si="1176"/>
        <v/>
      </c>
      <c r="D37603" s="213" t="str">
        <f t="shared" si="1177"/>
        <v/>
      </c>
    </row>
    <row r="37604" spans="2:4" x14ac:dyDescent="0.3">
      <c r="B37604" s="211" t="str">
        <f t="shared" si="1176"/>
        <v/>
      </c>
      <c r="D37604" s="213" t="str">
        <f t="shared" si="1177"/>
        <v/>
      </c>
    </row>
    <row r="37605" spans="2:4" x14ac:dyDescent="0.3">
      <c r="B37605" s="211" t="str">
        <f t="shared" si="1176"/>
        <v/>
      </c>
      <c r="D37605" s="213" t="str">
        <f t="shared" si="1177"/>
        <v/>
      </c>
    </row>
    <row r="37606" spans="2:4" x14ac:dyDescent="0.3">
      <c r="B37606" s="211" t="str">
        <f t="shared" si="1176"/>
        <v/>
      </c>
      <c r="D37606" s="213" t="str">
        <f t="shared" si="1177"/>
        <v/>
      </c>
    </row>
    <row r="37607" spans="2:4" x14ac:dyDescent="0.3">
      <c r="B37607" s="211" t="str">
        <f t="shared" si="1176"/>
        <v/>
      </c>
      <c r="D37607" s="213" t="str">
        <f t="shared" si="1177"/>
        <v/>
      </c>
    </row>
    <row r="37608" spans="2:4" x14ac:dyDescent="0.3">
      <c r="B37608" s="211" t="str">
        <f t="shared" si="1176"/>
        <v/>
      </c>
      <c r="D37608" s="213" t="str">
        <f t="shared" si="1177"/>
        <v/>
      </c>
    </row>
    <row r="37609" spans="2:4" x14ac:dyDescent="0.3">
      <c r="B37609" s="211" t="str">
        <f t="shared" si="1176"/>
        <v/>
      </c>
      <c r="D37609" s="213" t="str">
        <f t="shared" si="1177"/>
        <v/>
      </c>
    </row>
    <row r="37610" spans="2:4" x14ac:dyDescent="0.3">
      <c r="B37610" s="211" t="str">
        <f t="shared" si="1176"/>
        <v/>
      </c>
      <c r="D37610" s="213" t="str">
        <f t="shared" si="1177"/>
        <v/>
      </c>
    </row>
    <row r="37611" spans="2:4" x14ac:dyDescent="0.3">
      <c r="B37611" s="211" t="str">
        <f t="shared" si="1176"/>
        <v/>
      </c>
      <c r="D37611" s="213" t="str">
        <f t="shared" si="1177"/>
        <v/>
      </c>
    </row>
    <row r="37612" spans="2:4" x14ac:dyDescent="0.3">
      <c r="B37612" s="211" t="str">
        <f t="shared" si="1176"/>
        <v/>
      </c>
      <c r="D37612" s="213" t="str">
        <f t="shared" si="1177"/>
        <v/>
      </c>
    </row>
    <row r="37613" spans="2:4" x14ac:dyDescent="0.3">
      <c r="B37613" s="211" t="str">
        <f t="shared" si="1176"/>
        <v/>
      </c>
      <c r="D37613" s="213" t="str">
        <f t="shared" si="1177"/>
        <v/>
      </c>
    </row>
    <row r="37614" spans="2:4" x14ac:dyDescent="0.3">
      <c r="B37614" s="211" t="str">
        <f t="shared" si="1176"/>
        <v/>
      </c>
      <c r="D37614" s="213" t="str">
        <f t="shared" si="1177"/>
        <v/>
      </c>
    </row>
    <row r="37615" spans="2:4" x14ac:dyDescent="0.3">
      <c r="B37615" s="211" t="str">
        <f t="shared" si="1176"/>
        <v/>
      </c>
      <c r="D37615" s="213" t="str">
        <f t="shared" si="1177"/>
        <v/>
      </c>
    </row>
    <row r="37616" spans="2:4" x14ac:dyDescent="0.3">
      <c r="B37616" s="211" t="str">
        <f t="shared" si="1176"/>
        <v/>
      </c>
      <c r="D37616" s="213" t="str">
        <f t="shared" si="1177"/>
        <v/>
      </c>
    </row>
    <row r="37617" spans="2:4" x14ac:dyDescent="0.3">
      <c r="B37617" s="211" t="str">
        <f t="shared" si="1176"/>
        <v/>
      </c>
      <c r="D37617" s="213" t="str">
        <f t="shared" si="1177"/>
        <v/>
      </c>
    </row>
    <row r="37618" spans="2:4" x14ac:dyDescent="0.3">
      <c r="B37618" s="211" t="str">
        <f t="shared" si="1176"/>
        <v/>
      </c>
      <c r="D37618" s="213" t="str">
        <f t="shared" si="1177"/>
        <v/>
      </c>
    </row>
    <row r="37619" spans="2:4" x14ac:dyDescent="0.3">
      <c r="B37619" s="211" t="str">
        <f t="shared" si="1176"/>
        <v/>
      </c>
      <c r="D37619" s="213" t="str">
        <f t="shared" si="1177"/>
        <v/>
      </c>
    </row>
    <row r="37620" spans="2:4" x14ac:dyDescent="0.3">
      <c r="B37620" s="211" t="str">
        <f t="shared" si="1176"/>
        <v/>
      </c>
      <c r="D37620" s="213" t="str">
        <f t="shared" si="1177"/>
        <v/>
      </c>
    </row>
    <row r="37621" spans="2:4" x14ac:dyDescent="0.3">
      <c r="B37621" s="211" t="str">
        <f t="shared" si="1176"/>
        <v/>
      </c>
      <c r="D37621" s="213" t="str">
        <f t="shared" si="1177"/>
        <v/>
      </c>
    </row>
    <row r="37622" spans="2:4" x14ac:dyDescent="0.3">
      <c r="B37622" s="211" t="str">
        <f t="shared" si="1176"/>
        <v/>
      </c>
      <c r="D37622" s="213" t="str">
        <f t="shared" si="1177"/>
        <v/>
      </c>
    </row>
    <row r="37623" spans="2:4" x14ac:dyDescent="0.3">
      <c r="B37623" s="211" t="str">
        <f t="shared" si="1176"/>
        <v/>
      </c>
      <c r="D37623" s="213" t="str">
        <f t="shared" si="1177"/>
        <v/>
      </c>
    </row>
    <row r="37624" spans="2:4" x14ac:dyDescent="0.3">
      <c r="B37624" s="211" t="str">
        <f t="shared" si="1176"/>
        <v/>
      </c>
      <c r="D37624" s="213" t="str">
        <f t="shared" si="1177"/>
        <v/>
      </c>
    </row>
    <row r="37625" spans="2:4" x14ac:dyDescent="0.3">
      <c r="B37625" s="211" t="str">
        <f t="shared" si="1176"/>
        <v/>
      </c>
      <c r="D37625" s="213" t="str">
        <f t="shared" si="1177"/>
        <v/>
      </c>
    </row>
    <row r="37626" spans="2:4" x14ac:dyDescent="0.3">
      <c r="B37626" s="211" t="str">
        <f t="shared" si="1176"/>
        <v/>
      </c>
      <c r="D37626" s="213" t="str">
        <f t="shared" si="1177"/>
        <v/>
      </c>
    </row>
    <row r="37627" spans="2:4" x14ac:dyDescent="0.3">
      <c r="B37627" s="211" t="str">
        <f t="shared" si="1176"/>
        <v/>
      </c>
      <c r="D37627" s="213" t="str">
        <f t="shared" si="1177"/>
        <v/>
      </c>
    </row>
    <row r="37628" spans="2:4" x14ac:dyDescent="0.3">
      <c r="B37628" s="211" t="str">
        <f t="shared" si="1176"/>
        <v/>
      </c>
      <c r="D37628" s="213" t="str">
        <f t="shared" si="1177"/>
        <v/>
      </c>
    </row>
    <row r="37629" spans="2:4" x14ac:dyDescent="0.3">
      <c r="B37629" s="211" t="str">
        <f t="shared" si="1176"/>
        <v/>
      </c>
      <c r="D37629" s="213" t="str">
        <f t="shared" si="1177"/>
        <v/>
      </c>
    </row>
    <row r="37630" spans="2:4" x14ac:dyDescent="0.3">
      <c r="B37630" s="211" t="str">
        <f t="shared" si="1176"/>
        <v/>
      </c>
      <c r="D37630" s="213" t="str">
        <f t="shared" si="1177"/>
        <v/>
      </c>
    </row>
    <row r="37631" spans="2:4" x14ac:dyDescent="0.3">
      <c r="B37631" s="211" t="str">
        <f t="shared" si="1176"/>
        <v/>
      </c>
      <c r="D37631" s="213" t="str">
        <f t="shared" si="1177"/>
        <v/>
      </c>
    </row>
    <row r="37632" spans="2:4" x14ac:dyDescent="0.3">
      <c r="B37632" s="211" t="str">
        <f t="shared" si="1176"/>
        <v/>
      </c>
      <c r="D37632" s="213" t="str">
        <f t="shared" si="1177"/>
        <v/>
      </c>
    </row>
    <row r="37633" spans="2:4" x14ac:dyDescent="0.3">
      <c r="B37633" s="211" t="str">
        <f t="shared" si="1176"/>
        <v/>
      </c>
      <c r="D37633" s="213" t="str">
        <f t="shared" si="1177"/>
        <v/>
      </c>
    </row>
    <row r="37634" spans="2:4" x14ac:dyDescent="0.3">
      <c r="B37634" s="211" t="str">
        <f t="shared" si="1176"/>
        <v/>
      </c>
      <c r="D37634" s="213" t="str">
        <f t="shared" si="1177"/>
        <v/>
      </c>
    </row>
    <row r="37635" spans="2:4" x14ac:dyDescent="0.3">
      <c r="B37635" s="211" t="str">
        <f t="shared" si="1176"/>
        <v/>
      </c>
      <c r="D37635" s="213" t="str">
        <f t="shared" si="1177"/>
        <v/>
      </c>
    </row>
    <row r="37636" spans="2:4" x14ac:dyDescent="0.3">
      <c r="B37636" s="211" t="str">
        <f t="shared" si="1176"/>
        <v/>
      </c>
      <c r="D37636" s="213" t="str">
        <f t="shared" si="1177"/>
        <v/>
      </c>
    </row>
    <row r="37637" spans="2:4" x14ac:dyDescent="0.3">
      <c r="B37637" s="211" t="str">
        <f t="shared" si="1176"/>
        <v/>
      </c>
      <c r="D37637" s="213" t="str">
        <f t="shared" si="1177"/>
        <v/>
      </c>
    </row>
    <row r="37638" spans="2:4" x14ac:dyDescent="0.3">
      <c r="B37638" s="211" t="str">
        <f t="shared" ref="B37638:B37701" si="1178">IF(NOT(ISBLANK(A37638)),INT(($B$2-A37638)/365.25),"")</f>
        <v/>
      </c>
      <c r="D37638" s="213" t="str">
        <f t="shared" ref="D37638:D37701" si="1179">_xlfn.IFNA(VLOOKUP(B37638,AgeGroups,2,TRUE),"")</f>
        <v/>
      </c>
    </row>
    <row r="37639" spans="2:4" x14ac:dyDescent="0.3">
      <c r="B37639" s="211" t="str">
        <f t="shared" si="1178"/>
        <v/>
      </c>
      <c r="D37639" s="213" t="str">
        <f t="shared" si="1179"/>
        <v/>
      </c>
    </row>
    <row r="37640" spans="2:4" x14ac:dyDescent="0.3">
      <c r="B37640" s="211" t="str">
        <f t="shared" si="1178"/>
        <v/>
      </c>
      <c r="D37640" s="213" t="str">
        <f t="shared" si="1179"/>
        <v/>
      </c>
    </row>
    <row r="37641" spans="2:4" x14ac:dyDescent="0.3">
      <c r="B37641" s="211" t="str">
        <f t="shared" si="1178"/>
        <v/>
      </c>
      <c r="D37641" s="213" t="str">
        <f t="shared" si="1179"/>
        <v/>
      </c>
    </row>
    <row r="37642" spans="2:4" x14ac:dyDescent="0.3">
      <c r="B37642" s="211" t="str">
        <f t="shared" si="1178"/>
        <v/>
      </c>
      <c r="D37642" s="213" t="str">
        <f t="shared" si="1179"/>
        <v/>
      </c>
    </row>
    <row r="37643" spans="2:4" x14ac:dyDescent="0.3">
      <c r="B37643" s="211" t="str">
        <f t="shared" si="1178"/>
        <v/>
      </c>
      <c r="D37643" s="213" t="str">
        <f t="shared" si="1179"/>
        <v/>
      </c>
    </row>
    <row r="37644" spans="2:4" x14ac:dyDescent="0.3">
      <c r="B37644" s="211" t="str">
        <f t="shared" si="1178"/>
        <v/>
      </c>
      <c r="D37644" s="213" t="str">
        <f t="shared" si="1179"/>
        <v/>
      </c>
    </row>
    <row r="37645" spans="2:4" x14ac:dyDescent="0.3">
      <c r="B37645" s="211" t="str">
        <f t="shared" si="1178"/>
        <v/>
      </c>
      <c r="D37645" s="213" t="str">
        <f t="shared" si="1179"/>
        <v/>
      </c>
    </row>
    <row r="37646" spans="2:4" x14ac:dyDescent="0.3">
      <c r="B37646" s="211" t="str">
        <f t="shared" si="1178"/>
        <v/>
      </c>
      <c r="D37646" s="213" t="str">
        <f t="shared" si="1179"/>
        <v/>
      </c>
    </row>
    <row r="37647" spans="2:4" x14ac:dyDescent="0.3">
      <c r="B37647" s="211" t="str">
        <f t="shared" si="1178"/>
        <v/>
      </c>
      <c r="D37647" s="213" t="str">
        <f t="shared" si="1179"/>
        <v/>
      </c>
    </row>
    <row r="37648" spans="2:4" x14ac:dyDescent="0.3">
      <c r="B37648" s="211" t="str">
        <f t="shared" si="1178"/>
        <v/>
      </c>
      <c r="D37648" s="213" t="str">
        <f t="shared" si="1179"/>
        <v/>
      </c>
    </row>
    <row r="37649" spans="2:4" x14ac:dyDescent="0.3">
      <c r="B37649" s="211" t="str">
        <f t="shared" si="1178"/>
        <v/>
      </c>
      <c r="D37649" s="213" t="str">
        <f t="shared" si="1179"/>
        <v/>
      </c>
    </row>
    <row r="37650" spans="2:4" x14ac:dyDescent="0.3">
      <c r="B37650" s="211" t="str">
        <f t="shared" si="1178"/>
        <v/>
      </c>
      <c r="D37650" s="213" t="str">
        <f t="shared" si="1179"/>
        <v/>
      </c>
    </row>
    <row r="37651" spans="2:4" x14ac:dyDescent="0.3">
      <c r="B37651" s="211" t="str">
        <f t="shared" si="1178"/>
        <v/>
      </c>
      <c r="D37651" s="213" t="str">
        <f t="shared" si="1179"/>
        <v/>
      </c>
    </row>
    <row r="37652" spans="2:4" x14ac:dyDescent="0.3">
      <c r="B37652" s="211" t="str">
        <f t="shared" si="1178"/>
        <v/>
      </c>
      <c r="D37652" s="213" t="str">
        <f t="shared" si="1179"/>
        <v/>
      </c>
    </row>
    <row r="37653" spans="2:4" x14ac:dyDescent="0.3">
      <c r="B37653" s="211" t="str">
        <f t="shared" si="1178"/>
        <v/>
      </c>
      <c r="D37653" s="213" t="str">
        <f t="shared" si="1179"/>
        <v/>
      </c>
    </row>
    <row r="37654" spans="2:4" x14ac:dyDescent="0.3">
      <c r="B37654" s="211" t="str">
        <f t="shared" si="1178"/>
        <v/>
      </c>
      <c r="D37654" s="213" t="str">
        <f t="shared" si="1179"/>
        <v/>
      </c>
    </row>
    <row r="37655" spans="2:4" x14ac:dyDescent="0.3">
      <c r="B37655" s="211" t="str">
        <f t="shared" si="1178"/>
        <v/>
      </c>
      <c r="D37655" s="213" t="str">
        <f t="shared" si="1179"/>
        <v/>
      </c>
    </row>
    <row r="37656" spans="2:4" x14ac:dyDescent="0.3">
      <c r="B37656" s="211" t="str">
        <f t="shared" si="1178"/>
        <v/>
      </c>
      <c r="D37656" s="213" t="str">
        <f t="shared" si="1179"/>
        <v/>
      </c>
    </row>
    <row r="37657" spans="2:4" x14ac:dyDescent="0.3">
      <c r="B37657" s="211" t="str">
        <f t="shared" si="1178"/>
        <v/>
      </c>
      <c r="D37657" s="213" t="str">
        <f t="shared" si="1179"/>
        <v/>
      </c>
    </row>
    <row r="37658" spans="2:4" x14ac:dyDescent="0.3">
      <c r="B37658" s="211" t="str">
        <f t="shared" si="1178"/>
        <v/>
      </c>
      <c r="D37658" s="213" t="str">
        <f t="shared" si="1179"/>
        <v/>
      </c>
    </row>
    <row r="37659" spans="2:4" x14ac:dyDescent="0.3">
      <c r="B37659" s="211" t="str">
        <f t="shared" si="1178"/>
        <v/>
      </c>
      <c r="D37659" s="213" t="str">
        <f t="shared" si="1179"/>
        <v/>
      </c>
    </row>
    <row r="37660" spans="2:4" x14ac:dyDescent="0.3">
      <c r="B37660" s="211" t="str">
        <f t="shared" si="1178"/>
        <v/>
      </c>
      <c r="D37660" s="213" t="str">
        <f t="shared" si="1179"/>
        <v/>
      </c>
    </row>
    <row r="37661" spans="2:4" x14ac:dyDescent="0.3">
      <c r="B37661" s="211" t="str">
        <f t="shared" si="1178"/>
        <v/>
      </c>
      <c r="D37661" s="213" t="str">
        <f t="shared" si="1179"/>
        <v/>
      </c>
    </row>
    <row r="37662" spans="2:4" x14ac:dyDescent="0.3">
      <c r="B37662" s="211" t="str">
        <f t="shared" si="1178"/>
        <v/>
      </c>
      <c r="D37662" s="213" t="str">
        <f t="shared" si="1179"/>
        <v/>
      </c>
    </row>
    <row r="37663" spans="2:4" x14ac:dyDescent="0.3">
      <c r="B37663" s="211" t="str">
        <f t="shared" si="1178"/>
        <v/>
      </c>
      <c r="D37663" s="213" t="str">
        <f t="shared" si="1179"/>
        <v/>
      </c>
    </row>
    <row r="37664" spans="2:4" x14ac:dyDescent="0.3">
      <c r="B37664" s="211" t="str">
        <f t="shared" si="1178"/>
        <v/>
      </c>
      <c r="D37664" s="213" t="str">
        <f t="shared" si="1179"/>
        <v/>
      </c>
    </row>
    <row r="37665" spans="2:4" x14ac:dyDescent="0.3">
      <c r="B37665" s="211" t="str">
        <f t="shared" si="1178"/>
        <v/>
      </c>
      <c r="D37665" s="213" t="str">
        <f t="shared" si="1179"/>
        <v/>
      </c>
    </row>
    <row r="37666" spans="2:4" x14ac:dyDescent="0.3">
      <c r="B37666" s="211" t="str">
        <f t="shared" si="1178"/>
        <v/>
      </c>
      <c r="D37666" s="213" t="str">
        <f t="shared" si="1179"/>
        <v/>
      </c>
    </row>
    <row r="37667" spans="2:4" x14ac:dyDescent="0.3">
      <c r="B37667" s="211" t="str">
        <f t="shared" si="1178"/>
        <v/>
      </c>
      <c r="D37667" s="213" t="str">
        <f t="shared" si="1179"/>
        <v/>
      </c>
    </row>
    <row r="37668" spans="2:4" x14ac:dyDescent="0.3">
      <c r="B37668" s="211" t="str">
        <f t="shared" si="1178"/>
        <v/>
      </c>
      <c r="D37668" s="213" t="str">
        <f t="shared" si="1179"/>
        <v/>
      </c>
    </row>
    <row r="37669" spans="2:4" x14ac:dyDescent="0.3">
      <c r="B37669" s="211" t="str">
        <f t="shared" si="1178"/>
        <v/>
      </c>
      <c r="D37669" s="213" t="str">
        <f t="shared" si="1179"/>
        <v/>
      </c>
    </row>
    <row r="37670" spans="2:4" x14ac:dyDescent="0.3">
      <c r="B37670" s="211" t="str">
        <f t="shared" si="1178"/>
        <v/>
      </c>
      <c r="D37670" s="213" t="str">
        <f t="shared" si="1179"/>
        <v/>
      </c>
    </row>
    <row r="37671" spans="2:4" x14ac:dyDescent="0.3">
      <c r="B37671" s="211" t="str">
        <f t="shared" si="1178"/>
        <v/>
      </c>
      <c r="D37671" s="213" t="str">
        <f t="shared" si="1179"/>
        <v/>
      </c>
    </row>
    <row r="37672" spans="2:4" x14ac:dyDescent="0.3">
      <c r="B37672" s="211" t="str">
        <f t="shared" si="1178"/>
        <v/>
      </c>
      <c r="D37672" s="213" t="str">
        <f t="shared" si="1179"/>
        <v/>
      </c>
    </row>
    <row r="37673" spans="2:4" x14ac:dyDescent="0.3">
      <c r="B37673" s="211" t="str">
        <f t="shared" si="1178"/>
        <v/>
      </c>
      <c r="D37673" s="213" t="str">
        <f t="shared" si="1179"/>
        <v/>
      </c>
    </row>
    <row r="37674" spans="2:4" x14ac:dyDescent="0.3">
      <c r="B37674" s="211" t="str">
        <f t="shared" si="1178"/>
        <v/>
      </c>
      <c r="D37674" s="213" t="str">
        <f t="shared" si="1179"/>
        <v/>
      </c>
    </row>
    <row r="37675" spans="2:4" x14ac:dyDescent="0.3">
      <c r="B37675" s="211" t="str">
        <f t="shared" si="1178"/>
        <v/>
      </c>
      <c r="D37675" s="213" t="str">
        <f t="shared" si="1179"/>
        <v/>
      </c>
    </row>
    <row r="37676" spans="2:4" x14ac:dyDescent="0.3">
      <c r="B37676" s="211" t="str">
        <f t="shared" si="1178"/>
        <v/>
      </c>
      <c r="D37676" s="213" t="str">
        <f t="shared" si="1179"/>
        <v/>
      </c>
    </row>
    <row r="37677" spans="2:4" x14ac:dyDescent="0.3">
      <c r="B37677" s="211" t="str">
        <f t="shared" si="1178"/>
        <v/>
      </c>
      <c r="D37677" s="213" t="str">
        <f t="shared" si="1179"/>
        <v/>
      </c>
    </row>
    <row r="37678" spans="2:4" x14ac:dyDescent="0.3">
      <c r="B37678" s="211" t="str">
        <f t="shared" si="1178"/>
        <v/>
      </c>
      <c r="D37678" s="213" t="str">
        <f t="shared" si="1179"/>
        <v/>
      </c>
    </row>
    <row r="37679" spans="2:4" x14ac:dyDescent="0.3">
      <c r="B37679" s="211" t="str">
        <f t="shared" si="1178"/>
        <v/>
      </c>
      <c r="D37679" s="213" t="str">
        <f t="shared" si="1179"/>
        <v/>
      </c>
    </row>
    <row r="37680" spans="2:4" x14ac:dyDescent="0.3">
      <c r="B37680" s="211" t="str">
        <f t="shared" si="1178"/>
        <v/>
      </c>
      <c r="D37680" s="213" t="str">
        <f t="shared" si="1179"/>
        <v/>
      </c>
    </row>
    <row r="37681" spans="2:4" x14ac:dyDescent="0.3">
      <c r="B37681" s="211" t="str">
        <f t="shared" si="1178"/>
        <v/>
      </c>
      <c r="D37681" s="213" t="str">
        <f t="shared" si="1179"/>
        <v/>
      </c>
    </row>
    <row r="37682" spans="2:4" x14ac:dyDescent="0.3">
      <c r="B37682" s="211" t="str">
        <f t="shared" si="1178"/>
        <v/>
      </c>
      <c r="D37682" s="213" t="str">
        <f t="shared" si="1179"/>
        <v/>
      </c>
    </row>
    <row r="37683" spans="2:4" x14ac:dyDescent="0.3">
      <c r="B37683" s="211" t="str">
        <f t="shared" si="1178"/>
        <v/>
      </c>
      <c r="D37683" s="213" t="str">
        <f t="shared" si="1179"/>
        <v/>
      </c>
    </row>
    <row r="37684" spans="2:4" x14ac:dyDescent="0.3">
      <c r="B37684" s="211" t="str">
        <f t="shared" si="1178"/>
        <v/>
      </c>
      <c r="D37684" s="213" t="str">
        <f t="shared" si="1179"/>
        <v/>
      </c>
    </row>
    <row r="37685" spans="2:4" x14ac:dyDescent="0.3">
      <c r="B37685" s="211" t="str">
        <f t="shared" si="1178"/>
        <v/>
      </c>
      <c r="D37685" s="213" t="str">
        <f t="shared" si="1179"/>
        <v/>
      </c>
    </row>
    <row r="37686" spans="2:4" x14ac:dyDescent="0.3">
      <c r="B37686" s="211" t="str">
        <f t="shared" si="1178"/>
        <v/>
      </c>
      <c r="D37686" s="213" t="str">
        <f t="shared" si="1179"/>
        <v/>
      </c>
    </row>
    <row r="37687" spans="2:4" x14ac:dyDescent="0.3">
      <c r="B37687" s="211" t="str">
        <f t="shared" si="1178"/>
        <v/>
      </c>
      <c r="D37687" s="213" t="str">
        <f t="shared" si="1179"/>
        <v/>
      </c>
    </row>
    <row r="37688" spans="2:4" x14ac:dyDescent="0.3">
      <c r="B37688" s="211" t="str">
        <f t="shared" si="1178"/>
        <v/>
      </c>
      <c r="D37688" s="213" t="str">
        <f t="shared" si="1179"/>
        <v/>
      </c>
    </row>
    <row r="37689" spans="2:4" x14ac:dyDescent="0.3">
      <c r="B37689" s="211" t="str">
        <f t="shared" si="1178"/>
        <v/>
      </c>
      <c r="D37689" s="213" t="str">
        <f t="shared" si="1179"/>
        <v/>
      </c>
    </row>
    <row r="37690" spans="2:4" x14ac:dyDescent="0.3">
      <c r="B37690" s="211" t="str">
        <f t="shared" si="1178"/>
        <v/>
      </c>
      <c r="D37690" s="213" t="str">
        <f t="shared" si="1179"/>
        <v/>
      </c>
    </row>
    <row r="37691" spans="2:4" x14ac:dyDescent="0.3">
      <c r="B37691" s="211" t="str">
        <f t="shared" si="1178"/>
        <v/>
      </c>
      <c r="D37691" s="213" t="str">
        <f t="shared" si="1179"/>
        <v/>
      </c>
    </row>
    <row r="37692" spans="2:4" x14ac:dyDescent="0.3">
      <c r="B37692" s="211" t="str">
        <f t="shared" si="1178"/>
        <v/>
      </c>
      <c r="D37692" s="213" t="str">
        <f t="shared" si="1179"/>
        <v/>
      </c>
    </row>
    <row r="37693" spans="2:4" x14ac:dyDescent="0.3">
      <c r="B37693" s="211" t="str">
        <f t="shared" si="1178"/>
        <v/>
      </c>
      <c r="D37693" s="213" t="str">
        <f t="shared" si="1179"/>
        <v/>
      </c>
    </row>
    <row r="37694" spans="2:4" x14ac:dyDescent="0.3">
      <c r="B37694" s="211" t="str">
        <f t="shared" si="1178"/>
        <v/>
      </c>
      <c r="D37694" s="213" t="str">
        <f t="shared" si="1179"/>
        <v/>
      </c>
    </row>
    <row r="37695" spans="2:4" x14ac:dyDescent="0.3">
      <c r="B37695" s="211" t="str">
        <f t="shared" si="1178"/>
        <v/>
      </c>
      <c r="D37695" s="213" t="str">
        <f t="shared" si="1179"/>
        <v/>
      </c>
    </row>
    <row r="37696" spans="2:4" x14ac:dyDescent="0.3">
      <c r="B37696" s="211" t="str">
        <f t="shared" si="1178"/>
        <v/>
      </c>
      <c r="D37696" s="213" t="str">
        <f t="shared" si="1179"/>
        <v/>
      </c>
    </row>
    <row r="37697" spans="2:4" x14ac:dyDescent="0.3">
      <c r="B37697" s="211" t="str">
        <f t="shared" si="1178"/>
        <v/>
      </c>
      <c r="D37697" s="213" t="str">
        <f t="shared" si="1179"/>
        <v/>
      </c>
    </row>
    <row r="37698" spans="2:4" x14ac:dyDescent="0.3">
      <c r="B37698" s="211" t="str">
        <f t="shared" si="1178"/>
        <v/>
      </c>
      <c r="D37698" s="213" t="str">
        <f t="shared" si="1179"/>
        <v/>
      </c>
    </row>
    <row r="37699" spans="2:4" x14ac:dyDescent="0.3">
      <c r="B37699" s="211" t="str">
        <f t="shared" si="1178"/>
        <v/>
      </c>
      <c r="D37699" s="213" t="str">
        <f t="shared" si="1179"/>
        <v/>
      </c>
    </row>
    <row r="37700" spans="2:4" x14ac:dyDescent="0.3">
      <c r="B37700" s="211" t="str">
        <f t="shared" si="1178"/>
        <v/>
      </c>
      <c r="D37700" s="213" t="str">
        <f t="shared" si="1179"/>
        <v/>
      </c>
    </row>
    <row r="37701" spans="2:4" x14ac:dyDescent="0.3">
      <c r="B37701" s="211" t="str">
        <f t="shared" si="1178"/>
        <v/>
      </c>
      <c r="D37701" s="213" t="str">
        <f t="shared" si="1179"/>
        <v/>
      </c>
    </row>
    <row r="37702" spans="2:4" x14ac:dyDescent="0.3">
      <c r="B37702" s="211" t="str">
        <f t="shared" ref="B37702:B37765" si="1180">IF(NOT(ISBLANK(A37702)),INT(($B$2-A37702)/365.25),"")</f>
        <v/>
      </c>
      <c r="D37702" s="213" t="str">
        <f t="shared" ref="D37702:D37765" si="1181">_xlfn.IFNA(VLOOKUP(B37702,AgeGroups,2,TRUE),"")</f>
        <v/>
      </c>
    </row>
    <row r="37703" spans="2:4" x14ac:dyDescent="0.3">
      <c r="B37703" s="211" t="str">
        <f t="shared" si="1180"/>
        <v/>
      </c>
      <c r="D37703" s="213" t="str">
        <f t="shared" si="1181"/>
        <v/>
      </c>
    </row>
    <row r="37704" spans="2:4" x14ac:dyDescent="0.3">
      <c r="B37704" s="211" t="str">
        <f t="shared" si="1180"/>
        <v/>
      </c>
      <c r="D37704" s="213" t="str">
        <f t="shared" si="1181"/>
        <v/>
      </c>
    </row>
    <row r="37705" spans="2:4" x14ac:dyDescent="0.3">
      <c r="B37705" s="211" t="str">
        <f t="shared" si="1180"/>
        <v/>
      </c>
      <c r="D37705" s="213" t="str">
        <f t="shared" si="1181"/>
        <v/>
      </c>
    </row>
    <row r="37706" spans="2:4" x14ac:dyDescent="0.3">
      <c r="B37706" s="211" t="str">
        <f t="shared" si="1180"/>
        <v/>
      </c>
      <c r="D37706" s="213" t="str">
        <f t="shared" si="1181"/>
        <v/>
      </c>
    </row>
    <row r="37707" spans="2:4" x14ac:dyDescent="0.3">
      <c r="B37707" s="211" t="str">
        <f t="shared" si="1180"/>
        <v/>
      </c>
      <c r="D37707" s="213" t="str">
        <f t="shared" si="1181"/>
        <v/>
      </c>
    </row>
    <row r="37708" spans="2:4" x14ac:dyDescent="0.3">
      <c r="B37708" s="211" t="str">
        <f t="shared" si="1180"/>
        <v/>
      </c>
      <c r="D37708" s="213" t="str">
        <f t="shared" si="1181"/>
        <v/>
      </c>
    </row>
    <row r="37709" spans="2:4" x14ac:dyDescent="0.3">
      <c r="B37709" s="211" t="str">
        <f t="shared" si="1180"/>
        <v/>
      </c>
      <c r="D37709" s="213" t="str">
        <f t="shared" si="1181"/>
        <v/>
      </c>
    </row>
    <row r="37710" spans="2:4" x14ac:dyDescent="0.3">
      <c r="B37710" s="211" t="str">
        <f t="shared" si="1180"/>
        <v/>
      </c>
      <c r="D37710" s="213" t="str">
        <f t="shared" si="1181"/>
        <v/>
      </c>
    </row>
    <row r="37711" spans="2:4" x14ac:dyDescent="0.3">
      <c r="B37711" s="211" t="str">
        <f t="shared" si="1180"/>
        <v/>
      </c>
      <c r="D37711" s="213" t="str">
        <f t="shared" si="1181"/>
        <v/>
      </c>
    </row>
    <row r="37712" spans="2:4" x14ac:dyDescent="0.3">
      <c r="B37712" s="211" t="str">
        <f t="shared" si="1180"/>
        <v/>
      </c>
      <c r="D37712" s="213" t="str">
        <f t="shared" si="1181"/>
        <v/>
      </c>
    </row>
    <row r="37713" spans="2:4" x14ac:dyDescent="0.3">
      <c r="B37713" s="211" t="str">
        <f t="shared" si="1180"/>
        <v/>
      </c>
      <c r="D37713" s="213" t="str">
        <f t="shared" si="1181"/>
        <v/>
      </c>
    </row>
    <row r="37714" spans="2:4" x14ac:dyDescent="0.3">
      <c r="B37714" s="211" t="str">
        <f t="shared" si="1180"/>
        <v/>
      </c>
      <c r="D37714" s="213" t="str">
        <f t="shared" si="1181"/>
        <v/>
      </c>
    </row>
    <row r="37715" spans="2:4" x14ac:dyDescent="0.3">
      <c r="B37715" s="211" t="str">
        <f t="shared" si="1180"/>
        <v/>
      </c>
      <c r="D37715" s="213" t="str">
        <f t="shared" si="1181"/>
        <v/>
      </c>
    </row>
    <row r="37716" spans="2:4" x14ac:dyDescent="0.3">
      <c r="B37716" s="211" t="str">
        <f t="shared" si="1180"/>
        <v/>
      </c>
      <c r="D37716" s="213" t="str">
        <f t="shared" si="1181"/>
        <v/>
      </c>
    </row>
    <row r="37717" spans="2:4" x14ac:dyDescent="0.3">
      <c r="B37717" s="211" t="str">
        <f t="shared" si="1180"/>
        <v/>
      </c>
      <c r="D37717" s="213" t="str">
        <f t="shared" si="1181"/>
        <v/>
      </c>
    </row>
    <row r="37718" spans="2:4" x14ac:dyDescent="0.3">
      <c r="B37718" s="211" t="str">
        <f t="shared" si="1180"/>
        <v/>
      </c>
      <c r="D37718" s="213" t="str">
        <f t="shared" si="1181"/>
        <v/>
      </c>
    </row>
    <row r="37719" spans="2:4" x14ac:dyDescent="0.3">
      <c r="B37719" s="211" t="str">
        <f t="shared" si="1180"/>
        <v/>
      </c>
      <c r="D37719" s="213" t="str">
        <f t="shared" si="1181"/>
        <v/>
      </c>
    </row>
    <row r="37720" spans="2:4" x14ac:dyDescent="0.3">
      <c r="B37720" s="211" t="str">
        <f t="shared" si="1180"/>
        <v/>
      </c>
      <c r="D37720" s="213" t="str">
        <f t="shared" si="1181"/>
        <v/>
      </c>
    </row>
    <row r="37721" spans="2:4" x14ac:dyDescent="0.3">
      <c r="B37721" s="211" t="str">
        <f t="shared" si="1180"/>
        <v/>
      </c>
      <c r="D37721" s="213" t="str">
        <f t="shared" si="1181"/>
        <v/>
      </c>
    </row>
    <row r="37722" spans="2:4" x14ac:dyDescent="0.3">
      <c r="B37722" s="211" t="str">
        <f t="shared" si="1180"/>
        <v/>
      </c>
      <c r="D37722" s="213" t="str">
        <f t="shared" si="1181"/>
        <v/>
      </c>
    </row>
    <row r="37723" spans="2:4" x14ac:dyDescent="0.3">
      <c r="B37723" s="211" t="str">
        <f t="shared" si="1180"/>
        <v/>
      </c>
      <c r="D37723" s="213" t="str">
        <f t="shared" si="1181"/>
        <v/>
      </c>
    </row>
    <row r="37724" spans="2:4" x14ac:dyDescent="0.3">
      <c r="B37724" s="211" t="str">
        <f t="shared" si="1180"/>
        <v/>
      </c>
      <c r="D37724" s="213" t="str">
        <f t="shared" si="1181"/>
        <v/>
      </c>
    </row>
    <row r="37725" spans="2:4" x14ac:dyDescent="0.3">
      <c r="B37725" s="211" t="str">
        <f t="shared" si="1180"/>
        <v/>
      </c>
      <c r="D37725" s="213" t="str">
        <f t="shared" si="1181"/>
        <v/>
      </c>
    </row>
    <row r="37726" spans="2:4" x14ac:dyDescent="0.3">
      <c r="B37726" s="211" t="str">
        <f t="shared" si="1180"/>
        <v/>
      </c>
      <c r="D37726" s="213" t="str">
        <f t="shared" si="1181"/>
        <v/>
      </c>
    </row>
    <row r="37727" spans="2:4" x14ac:dyDescent="0.3">
      <c r="B37727" s="211" t="str">
        <f t="shared" si="1180"/>
        <v/>
      </c>
      <c r="D37727" s="213" t="str">
        <f t="shared" si="1181"/>
        <v/>
      </c>
    </row>
    <row r="37728" spans="2:4" x14ac:dyDescent="0.3">
      <c r="B37728" s="211" t="str">
        <f t="shared" si="1180"/>
        <v/>
      </c>
      <c r="D37728" s="213" t="str">
        <f t="shared" si="1181"/>
        <v/>
      </c>
    </row>
    <row r="37729" spans="2:4" x14ac:dyDescent="0.3">
      <c r="B37729" s="211" t="str">
        <f t="shared" si="1180"/>
        <v/>
      </c>
      <c r="D37729" s="213" t="str">
        <f t="shared" si="1181"/>
        <v/>
      </c>
    </row>
    <row r="37730" spans="2:4" x14ac:dyDescent="0.3">
      <c r="B37730" s="211" t="str">
        <f t="shared" si="1180"/>
        <v/>
      </c>
      <c r="D37730" s="213" t="str">
        <f t="shared" si="1181"/>
        <v/>
      </c>
    </row>
    <row r="37731" spans="2:4" x14ac:dyDescent="0.3">
      <c r="B37731" s="211" t="str">
        <f t="shared" si="1180"/>
        <v/>
      </c>
      <c r="D37731" s="213" t="str">
        <f t="shared" si="1181"/>
        <v/>
      </c>
    </row>
    <row r="37732" spans="2:4" x14ac:dyDescent="0.3">
      <c r="B37732" s="211" t="str">
        <f t="shared" si="1180"/>
        <v/>
      </c>
      <c r="D37732" s="213" t="str">
        <f t="shared" si="1181"/>
        <v/>
      </c>
    </row>
    <row r="37733" spans="2:4" x14ac:dyDescent="0.3">
      <c r="B37733" s="211" t="str">
        <f t="shared" si="1180"/>
        <v/>
      </c>
      <c r="D37733" s="213" t="str">
        <f t="shared" si="1181"/>
        <v/>
      </c>
    </row>
    <row r="37734" spans="2:4" x14ac:dyDescent="0.3">
      <c r="B37734" s="211" t="str">
        <f t="shared" si="1180"/>
        <v/>
      </c>
      <c r="D37734" s="213" t="str">
        <f t="shared" si="1181"/>
        <v/>
      </c>
    </row>
    <row r="37735" spans="2:4" x14ac:dyDescent="0.3">
      <c r="B37735" s="211" t="str">
        <f t="shared" si="1180"/>
        <v/>
      </c>
      <c r="D37735" s="213" t="str">
        <f t="shared" si="1181"/>
        <v/>
      </c>
    </row>
    <row r="37736" spans="2:4" x14ac:dyDescent="0.3">
      <c r="B37736" s="211" t="str">
        <f t="shared" si="1180"/>
        <v/>
      </c>
      <c r="D37736" s="213" t="str">
        <f t="shared" si="1181"/>
        <v/>
      </c>
    </row>
    <row r="37737" spans="2:4" x14ac:dyDescent="0.3">
      <c r="B37737" s="211" t="str">
        <f t="shared" si="1180"/>
        <v/>
      </c>
      <c r="D37737" s="213" t="str">
        <f t="shared" si="1181"/>
        <v/>
      </c>
    </row>
    <row r="37738" spans="2:4" x14ac:dyDescent="0.3">
      <c r="B37738" s="211" t="str">
        <f t="shared" si="1180"/>
        <v/>
      </c>
      <c r="D37738" s="213" t="str">
        <f t="shared" si="1181"/>
        <v/>
      </c>
    </row>
    <row r="37739" spans="2:4" x14ac:dyDescent="0.3">
      <c r="B37739" s="211" t="str">
        <f t="shared" si="1180"/>
        <v/>
      </c>
      <c r="D37739" s="213" t="str">
        <f t="shared" si="1181"/>
        <v/>
      </c>
    </row>
    <row r="37740" spans="2:4" x14ac:dyDescent="0.3">
      <c r="B37740" s="211" t="str">
        <f t="shared" si="1180"/>
        <v/>
      </c>
      <c r="D37740" s="213" t="str">
        <f t="shared" si="1181"/>
        <v/>
      </c>
    </row>
    <row r="37741" spans="2:4" x14ac:dyDescent="0.3">
      <c r="B37741" s="211" t="str">
        <f t="shared" si="1180"/>
        <v/>
      </c>
      <c r="D37741" s="213" t="str">
        <f t="shared" si="1181"/>
        <v/>
      </c>
    </row>
    <row r="37742" spans="2:4" x14ac:dyDescent="0.3">
      <c r="B37742" s="211" t="str">
        <f t="shared" si="1180"/>
        <v/>
      </c>
      <c r="D37742" s="213" t="str">
        <f t="shared" si="1181"/>
        <v/>
      </c>
    </row>
    <row r="37743" spans="2:4" x14ac:dyDescent="0.3">
      <c r="B37743" s="211" t="str">
        <f t="shared" si="1180"/>
        <v/>
      </c>
      <c r="D37743" s="213" t="str">
        <f t="shared" si="1181"/>
        <v/>
      </c>
    </row>
    <row r="37744" spans="2:4" x14ac:dyDescent="0.3">
      <c r="B37744" s="211" t="str">
        <f t="shared" si="1180"/>
        <v/>
      </c>
      <c r="D37744" s="213" t="str">
        <f t="shared" si="1181"/>
        <v/>
      </c>
    </row>
    <row r="37745" spans="2:4" x14ac:dyDescent="0.3">
      <c r="B37745" s="211" t="str">
        <f t="shared" si="1180"/>
        <v/>
      </c>
      <c r="D37745" s="213" t="str">
        <f t="shared" si="1181"/>
        <v/>
      </c>
    </row>
    <row r="37746" spans="2:4" x14ac:dyDescent="0.3">
      <c r="B37746" s="211" t="str">
        <f t="shared" si="1180"/>
        <v/>
      </c>
      <c r="D37746" s="213" t="str">
        <f t="shared" si="1181"/>
        <v/>
      </c>
    </row>
    <row r="37747" spans="2:4" x14ac:dyDescent="0.3">
      <c r="B37747" s="211" t="str">
        <f t="shared" si="1180"/>
        <v/>
      </c>
      <c r="D37747" s="213" t="str">
        <f t="shared" si="1181"/>
        <v/>
      </c>
    </row>
    <row r="37748" spans="2:4" x14ac:dyDescent="0.3">
      <c r="B37748" s="211" t="str">
        <f t="shared" si="1180"/>
        <v/>
      </c>
      <c r="D37748" s="213" t="str">
        <f t="shared" si="1181"/>
        <v/>
      </c>
    </row>
    <row r="37749" spans="2:4" x14ac:dyDescent="0.3">
      <c r="B37749" s="211" t="str">
        <f t="shared" si="1180"/>
        <v/>
      </c>
      <c r="D37749" s="213" t="str">
        <f t="shared" si="1181"/>
        <v/>
      </c>
    </row>
    <row r="37750" spans="2:4" x14ac:dyDescent="0.3">
      <c r="B37750" s="211" t="str">
        <f t="shared" si="1180"/>
        <v/>
      </c>
      <c r="D37750" s="213" t="str">
        <f t="shared" si="1181"/>
        <v/>
      </c>
    </row>
    <row r="37751" spans="2:4" x14ac:dyDescent="0.3">
      <c r="B37751" s="211" t="str">
        <f t="shared" si="1180"/>
        <v/>
      </c>
      <c r="D37751" s="213" t="str">
        <f t="shared" si="1181"/>
        <v/>
      </c>
    </row>
    <row r="37752" spans="2:4" x14ac:dyDescent="0.3">
      <c r="B37752" s="211" t="str">
        <f t="shared" si="1180"/>
        <v/>
      </c>
      <c r="D37752" s="213" t="str">
        <f t="shared" si="1181"/>
        <v/>
      </c>
    </row>
    <row r="37753" spans="2:4" x14ac:dyDescent="0.3">
      <c r="B37753" s="211" t="str">
        <f t="shared" si="1180"/>
        <v/>
      </c>
      <c r="D37753" s="213" t="str">
        <f t="shared" si="1181"/>
        <v/>
      </c>
    </row>
    <row r="37754" spans="2:4" x14ac:dyDescent="0.3">
      <c r="B37754" s="211" t="str">
        <f t="shared" si="1180"/>
        <v/>
      </c>
      <c r="D37754" s="213" t="str">
        <f t="shared" si="1181"/>
        <v/>
      </c>
    </row>
    <row r="37755" spans="2:4" x14ac:dyDescent="0.3">
      <c r="B37755" s="211" t="str">
        <f t="shared" si="1180"/>
        <v/>
      </c>
      <c r="D37755" s="213" t="str">
        <f t="shared" si="1181"/>
        <v/>
      </c>
    </row>
    <row r="37756" spans="2:4" x14ac:dyDescent="0.3">
      <c r="B37756" s="211" t="str">
        <f t="shared" si="1180"/>
        <v/>
      </c>
      <c r="D37756" s="213" t="str">
        <f t="shared" si="1181"/>
        <v/>
      </c>
    </row>
    <row r="37757" spans="2:4" x14ac:dyDescent="0.3">
      <c r="B37757" s="211" t="str">
        <f t="shared" si="1180"/>
        <v/>
      </c>
      <c r="D37757" s="213" t="str">
        <f t="shared" si="1181"/>
        <v/>
      </c>
    </row>
    <row r="37758" spans="2:4" x14ac:dyDescent="0.3">
      <c r="B37758" s="211" t="str">
        <f t="shared" si="1180"/>
        <v/>
      </c>
      <c r="D37758" s="213" t="str">
        <f t="shared" si="1181"/>
        <v/>
      </c>
    </row>
    <row r="37759" spans="2:4" x14ac:dyDescent="0.3">
      <c r="B37759" s="211" t="str">
        <f t="shared" si="1180"/>
        <v/>
      </c>
      <c r="D37759" s="213" t="str">
        <f t="shared" si="1181"/>
        <v/>
      </c>
    </row>
    <row r="37760" spans="2:4" x14ac:dyDescent="0.3">
      <c r="B37760" s="211" t="str">
        <f t="shared" si="1180"/>
        <v/>
      </c>
      <c r="D37760" s="213" t="str">
        <f t="shared" si="1181"/>
        <v/>
      </c>
    </row>
    <row r="37761" spans="2:4" x14ac:dyDescent="0.3">
      <c r="B37761" s="211" t="str">
        <f t="shared" si="1180"/>
        <v/>
      </c>
      <c r="D37761" s="213" t="str">
        <f t="shared" si="1181"/>
        <v/>
      </c>
    </row>
    <row r="37762" spans="2:4" x14ac:dyDescent="0.3">
      <c r="B37762" s="211" t="str">
        <f t="shared" si="1180"/>
        <v/>
      </c>
      <c r="D37762" s="213" t="str">
        <f t="shared" si="1181"/>
        <v/>
      </c>
    </row>
    <row r="37763" spans="2:4" x14ac:dyDescent="0.3">
      <c r="B37763" s="211" t="str">
        <f t="shared" si="1180"/>
        <v/>
      </c>
      <c r="D37763" s="213" t="str">
        <f t="shared" si="1181"/>
        <v/>
      </c>
    </row>
    <row r="37764" spans="2:4" x14ac:dyDescent="0.3">
      <c r="B37764" s="211" t="str">
        <f t="shared" si="1180"/>
        <v/>
      </c>
      <c r="D37764" s="213" t="str">
        <f t="shared" si="1181"/>
        <v/>
      </c>
    </row>
    <row r="37765" spans="2:4" x14ac:dyDescent="0.3">
      <c r="B37765" s="211" t="str">
        <f t="shared" si="1180"/>
        <v/>
      </c>
      <c r="D37765" s="213" t="str">
        <f t="shared" si="1181"/>
        <v/>
      </c>
    </row>
    <row r="37766" spans="2:4" x14ac:dyDescent="0.3">
      <c r="B37766" s="211" t="str">
        <f t="shared" ref="B37766:B37829" si="1182">IF(NOT(ISBLANK(A37766)),INT(($B$2-A37766)/365.25),"")</f>
        <v/>
      </c>
      <c r="D37766" s="213" t="str">
        <f t="shared" ref="D37766:D37829" si="1183">_xlfn.IFNA(VLOOKUP(B37766,AgeGroups,2,TRUE),"")</f>
        <v/>
      </c>
    </row>
    <row r="37767" spans="2:4" x14ac:dyDescent="0.3">
      <c r="B37767" s="211" t="str">
        <f t="shared" si="1182"/>
        <v/>
      </c>
      <c r="D37767" s="213" t="str">
        <f t="shared" si="1183"/>
        <v/>
      </c>
    </row>
    <row r="37768" spans="2:4" x14ac:dyDescent="0.3">
      <c r="B37768" s="211" t="str">
        <f t="shared" si="1182"/>
        <v/>
      </c>
      <c r="D37768" s="213" t="str">
        <f t="shared" si="1183"/>
        <v/>
      </c>
    </row>
    <row r="37769" spans="2:4" x14ac:dyDescent="0.3">
      <c r="B37769" s="211" t="str">
        <f t="shared" si="1182"/>
        <v/>
      </c>
      <c r="D37769" s="213" t="str">
        <f t="shared" si="1183"/>
        <v/>
      </c>
    </row>
    <row r="37770" spans="2:4" x14ac:dyDescent="0.3">
      <c r="B37770" s="211" t="str">
        <f t="shared" si="1182"/>
        <v/>
      </c>
      <c r="D37770" s="213" t="str">
        <f t="shared" si="1183"/>
        <v/>
      </c>
    </row>
    <row r="37771" spans="2:4" x14ac:dyDescent="0.3">
      <c r="B37771" s="211" t="str">
        <f t="shared" si="1182"/>
        <v/>
      </c>
      <c r="D37771" s="213" t="str">
        <f t="shared" si="1183"/>
        <v/>
      </c>
    </row>
    <row r="37772" spans="2:4" x14ac:dyDescent="0.3">
      <c r="B37772" s="211" t="str">
        <f t="shared" si="1182"/>
        <v/>
      </c>
      <c r="D37772" s="213" t="str">
        <f t="shared" si="1183"/>
        <v/>
      </c>
    </row>
    <row r="37773" spans="2:4" x14ac:dyDescent="0.3">
      <c r="B37773" s="211" t="str">
        <f t="shared" si="1182"/>
        <v/>
      </c>
      <c r="D37773" s="213" t="str">
        <f t="shared" si="1183"/>
        <v/>
      </c>
    </row>
    <row r="37774" spans="2:4" x14ac:dyDescent="0.3">
      <c r="B37774" s="211" t="str">
        <f t="shared" si="1182"/>
        <v/>
      </c>
      <c r="D37774" s="213" t="str">
        <f t="shared" si="1183"/>
        <v/>
      </c>
    </row>
    <row r="37775" spans="2:4" x14ac:dyDescent="0.3">
      <c r="B37775" s="211" t="str">
        <f t="shared" si="1182"/>
        <v/>
      </c>
      <c r="D37775" s="213" t="str">
        <f t="shared" si="1183"/>
        <v/>
      </c>
    </row>
    <row r="37776" spans="2:4" x14ac:dyDescent="0.3">
      <c r="B37776" s="211" t="str">
        <f t="shared" si="1182"/>
        <v/>
      </c>
      <c r="D37776" s="213" t="str">
        <f t="shared" si="1183"/>
        <v/>
      </c>
    </row>
    <row r="37777" spans="2:4" x14ac:dyDescent="0.3">
      <c r="B37777" s="211" t="str">
        <f t="shared" si="1182"/>
        <v/>
      </c>
      <c r="D37777" s="213" t="str">
        <f t="shared" si="1183"/>
        <v/>
      </c>
    </row>
    <row r="37778" spans="2:4" x14ac:dyDescent="0.3">
      <c r="B37778" s="211" t="str">
        <f t="shared" si="1182"/>
        <v/>
      </c>
      <c r="D37778" s="213" t="str">
        <f t="shared" si="1183"/>
        <v/>
      </c>
    </row>
    <row r="37779" spans="2:4" x14ac:dyDescent="0.3">
      <c r="B37779" s="211" t="str">
        <f t="shared" si="1182"/>
        <v/>
      </c>
      <c r="D37779" s="213" t="str">
        <f t="shared" si="1183"/>
        <v/>
      </c>
    </row>
    <row r="37780" spans="2:4" x14ac:dyDescent="0.3">
      <c r="B37780" s="211" t="str">
        <f t="shared" si="1182"/>
        <v/>
      </c>
      <c r="D37780" s="213" t="str">
        <f t="shared" si="1183"/>
        <v/>
      </c>
    </row>
    <row r="37781" spans="2:4" x14ac:dyDescent="0.3">
      <c r="B37781" s="211" t="str">
        <f t="shared" si="1182"/>
        <v/>
      </c>
      <c r="D37781" s="213" t="str">
        <f t="shared" si="1183"/>
        <v/>
      </c>
    </row>
    <row r="37782" spans="2:4" x14ac:dyDescent="0.3">
      <c r="B37782" s="211" t="str">
        <f t="shared" si="1182"/>
        <v/>
      </c>
      <c r="D37782" s="213" t="str">
        <f t="shared" si="1183"/>
        <v/>
      </c>
    </row>
    <row r="37783" spans="2:4" x14ac:dyDescent="0.3">
      <c r="B37783" s="211" t="str">
        <f t="shared" si="1182"/>
        <v/>
      </c>
      <c r="D37783" s="213" t="str">
        <f t="shared" si="1183"/>
        <v/>
      </c>
    </row>
    <row r="37784" spans="2:4" x14ac:dyDescent="0.3">
      <c r="B37784" s="211" t="str">
        <f t="shared" si="1182"/>
        <v/>
      </c>
      <c r="D37784" s="213" t="str">
        <f t="shared" si="1183"/>
        <v/>
      </c>
    </row>
    <row r="37785" spans="2:4" x14ac:dyDescent="0.3">
      <c r="B37785" s="211" t="str">
        <f t="shared" si="1182"/>
        <v/>
      </c>
      <c r="D37785" s="213" t="str">
        <f t="shared" si="1183"/>
        <v/>
      </c>
    </row>
    <row r="37786" spans="2:4" x14ac:dyDescent="0.3">
      <c r="B37786" s="211" t="str">
        <f t="shared" si="1182"/>
        <v/>
      </c>
      <c r="D37786" s="213" t="str">
        <f t="shared" si="1183"/>
        <v/>
      </c>
    </row>
    <row r="37787" spans="2:4" x14ac:dyDescent="0.3">
      <c r="B37787" s="211" t="str">
        <f t="shared" si="1182"/>
        <v/>
      </c>
      <c r="D37787" s="213" t="str">
        <f t="shared" si="1183"/>
        <v/>
      </c>
    </row>
    <row r="37788" spans="2:4" x14ac:dyDescent="0.3">
      <c r="B37788" s="211" t="str">
        <f t="shared" si="1182"/>
        <v/>
      </c>
      <c r="D37788" s="213" t="str">
        <f t="shared" si="1183"/>
        <v/>
      </c>
    </row>
    <row r="37789" spans="2:4" x14ac:dyDescent="0.3">
      <c r="B37789" s="211" t="str">
        <f t="shared" si="1182"/>
        <v/>
      </c>
      <c r="D37789" s="213" t="str">
        <f t="shared" si="1183"/>
        <v/>
      </c>
    </row>
    <row r="37790" spans="2:4" x14ac:dyDescent="0.3">
      <c r="B37790" s="211" t="str">
        <f t="shared" si="1182"/>
        <v/>
      </c>
      <c r="D37790" s="213" t="str">
        <f t="shared" si="1183"/>
        <v/>
      </c>
    </row>
    <row r="37791" spans="2:4" x14ac:dyDescent="0.3">
      <c r="B37791" s="211" t="str">
        <f t="shared" si="1182"/>
        <v/>
      </c>
      <c r="D37791" s="213" t="str">
        <f t="shared" si="1183"/>
        <v/>
      </c>
    </row>
    <row r="37792" spans="2:4" x14ac:dyDescent="0.3">
      <c r="B37792" s="211" t="str">
        <f t="shared" si="1182"/>
        <v/>
      </c>
      <c r="D37792" s="213" t="str">
        <f t="shared" si="1183"/>
        <v/>
      </c>
    </row>
    <row r="37793" spans="2:4" x14ac:dyDescent="0.3">
      <c r="B37793" s="211" t="str">
        <f t="shared" si="1182"/>
        <v/>
      </c>
      <c r="D37793" s="213" t="str">
        <f t="shared" si="1183"/>
        <v/>
      </c>
    </row>
    <row r="37794" spans="2:4" x14ac:dyDescent="0.3">
      <c r="B37794" s="211" t="str">
        <f t="shared" si="1182"/>
        <v/>
      </c>
      <c r="D37794" s="213" t="str">
        <f t="shared" si="1183"/>
        <v/>
      </c>
    </row>
    <row r="37795" spans="2:4" x14ac:dyDescent="0.3">
      <c r="B37795" s="211" t="str">
        <f t="shared" si="1182"/>
        <v/>
      </c>
      <c r="D37795" s="213" t="str">
        <f t="shared" si="1183"/>
        <v/>
      </c>
    </row>
    <row r="37796" spans="2:4" x14ac:dyDescent="0.3">
      <c r="B37796" s="211" t="str">
        <f t="shared" si="1182"/>
        <v/>
      </c>
      <c r="D37796" s="213" t="str">
        <f t="shared" si="1183"/>
        <v/>
      </c>
    </row>
    <row r="37797" spans="2:4" x14ac:dyDescent="0.3">
      <c r="B37797" s="211" t="str">
        <f t="shared" si="1182"/>
        <v/>
      </c>
      <c r="D37797" s="213" t="str">
        <f t="shared" si="1183"/>
        <v/>
      </c>
    </row>
    <row r="37798" spans="2:4" x14ac:dyDescent="0.3">
      <c r="B37798" s="211" t="str">
        <f t="shared" si="1182"/>
        <v/>
      </c>
      <c r="D37798" s="213" t="str">
        <f t="shared" si="1183"/>
        <v/>
      </c>
    </row>
    <row r="37799" spans="2:4" x14ac:dyDescent="0.3">
      <c r="B37799" s="211" t="str">
        <f t="shared" si="1182"/>
        <v/>
      </c>
      <c r="D37799" s="213" t="str">
        <f t="shared" si="1183"/>
        <v/>
      </c>
    </row>
    <row r="37800" spans="2:4" x14ac:dyDescent="0.3">
      <c r="B37800" s="211" t="str">
        <f t="shared" si="1182"/>
        <v/>
      </c>
      <c r="D37800" s="213" t="str">
        <f t="shared" si="1183"/>
        <v/>
      </c>
    </row>
    <row r="37801" spans="2:4" x14ac:dyDescent="0.3">
      <c r="B37801" s="211" t="str">
        <f t="shared" si="1182"/>
        <v/>
      </c>
      <c r="D37801" s="213" t="str">
        <f t="shared" si="1183"/>
        <v/>
      </c>
    </row>
    <row r="37802" spans="2:4" x14ac:dyDescent="0.3">
      <c r="B37802" s="211" t="str">
        <f t="shared" si="1182"/>
        <v/>
      </c>
      <c r="D37802" s="213" t="str">
        <f t="shared" si="1183"/>
        <v/>
      </c>
    </row>
    <row r="37803" spans="2:4" x14ac:dyDescent="0.3">
      <c r="B37803" s="211" t="str">
        <f t="shared" si="1182"/>
        <v/>
      </c>
      <c r="D37803" s="213" t="str">
        <f t="shared" si="1183"/>
        <v/>
      </c>
    </row>
    <row r="37804" spans="2:4" x14ac:dyDescent="0.3">
      <c r="B37804" s="211" t="str">
        <f t="shared" si="1182"/>
        <v/>
      </c>
      <c r="D37804" s="213" t="str">
        <f t="shared" si="1183"/>
        <v/>
      </c>
    </row>
    <row r="37805" spans="2:4" x14ac:dyDescent="0.3">
      <c r="B37805" s="211" t="str">
        <f t="shared" si="1182"/>
        <v/>
      </c>
      <c r="D37805" s="213" t="str">
        <f t="shared" si="1183"/>
        <v/>
      </c>
    </row>
    <row r="37806" spans="2:4" x14ac:dyDescent="0.3">
      <c r="B37806" s="211" t="str">
        <f t="shared" si="1182"/>
        <v/>
      </c>
      <c r="D37806" s="213" t="str">
        <f t="shared" si="1183"/>
        <v/>
      </c>
    </row>
    <row r="37807" spans="2:4" x14ac:dyDescent="0.3">
      <c r="B37807" s="211" t="str">
        <f t="shared" si="1182"/>
        <v/>
      </c>
      <c r="D37807" s="213" t="str">
        <f t="shared" si="1183"/>
        <v/>
      </c>
    </row>
    <row r="37808" spans="2:4" x14ac:dyDescent="0.3">
      <c r="B37808" s="211" t="str">
        <f t="shared" si="1182"/>
        <v/>
      </c>
      <c r="D37808" s="213" t="str">
        <f t="shared" si="1183"/>
        <v/>
      </c>
    </row>
    <row r="37809" spans="2:4" x14ac:dyDescent="0.3">
      <c r="B37809" s="211" t="str">
        <f t="shared" si="1182"/>
        <v/>
      </c>
      <c r="D37809" s="213" t="str">
        <f t="shared" si="1183"/>
        <v/>
      </c>
    </row>
    <row r="37810" spans="2:4" x14ac:dyDescent="0.3">
      <c r="B37810" s="211" t="str">
        <f t="shared" si="1182"/>
        <v/>
      </c>
      <c r="D37810" s="213" t="str">
        <f t="shared" si="1183"/>
        <v/>
      </c>
    </row>
    <row r="37811" spans="2:4" x14ac:dyDescent="0.3">
      <c r="B37811" s="211" t="str">
        <f t="shared" si="1182"/>
        <v/>
      </c>
      <c r="D37811" s="213" t="str">
        <f t="shared" si="1183"/>
        <v/>
      </c>
    </row>
    <row r="37812" spans="2:4" x14ac:dyDescent="0.3">
      <c r="B37812" s="211" t="str">
        <f t="shared" si="1182"/>
        <v/>
      </c>
      <c r="D37812" s="213" t="str">
        <f t="shared" si="1183"/>
        <v/>
      </c>
    </row>
    <row r="37813" spans="2:4" x14ac:dyDescent="0.3">
      <c r="B37813" s="211" t="str">
        <f t="shared" si="1182"/>
        <v/>
      </c>
      <c r="D37813" s="213" t="str">
        <f t="shared" si="1183"/>
        <v/>
      </c>
    </row>
    <row r="37814" spans="2:4" x14ac:dyDescent="0.3">
      <c r="B37814" s="211" t="str">
        <f t="shared" si="1182"/>
        <v/>
      </c>
      <c r="D37814" s="213" t="str">
        <f t="shared" si="1183"/>
        <v/>
      </c>
    </row>
    <row r="37815" spans="2:4" x14ac:dyDescent="0.3">
      <c r="B37815" s="211" t="str">
        <f t="shared" si="1182"/>
        <v/>
      </c>
      <c r="D37815" s="213" t="str">
        <f t="shared" si="1183"/>
        <v/>
      </c>
    </row>
    <row r="37816" spans="2:4" x14ac:dyDescent="0.3">
      <c r="B37816" s="211" t="str">
        <f t="shared" si="1182"/>
        <v/>
      </c>
      <c r="D37816" s="213" t="str">
        <f t="shared" si="1183"/>
        <v/>
      </c>
    </row>
    <row r="37817" spans="2:4" x14ac:dyDescent="0.3">
      <c r="B37817" s="211" t="str">
        <f t="shared" si="1182"/>
        <v/>
      </c>
      <c r="D37817" s="213" t="str">
        <f t="shared" si="1183"/>
        <v/>
      </c>
    </row>
    <row r="37818" spans="2:4" x14ac:dyDescent="0.3">
      <c r="B37818" s="211" t="str">
        <f t="shared" si="1182"/>
        <v/>
      </c>
      <c r="D37818" s="213" t="str">
        <f t="shared" si="1183"/>
        <v/>
      </c>
    </row>
    <row r="37819" spans="2:4" x14ac:dyDescent="0.3">
      <c r="B37819" s="211" t="str">
        <f t="shared" si="1182"/>
        <v/>
      </c>
      <c r="D37819" s="213" t="str">
        <f t="shared" si="1183"/>
        <v/>
      </c>
    </row>
    <row r="37820" spans="2:4" x14ac:dyDescent="0.3">
      <c r="B37820" s="211" t="str">
        <f t="shared" si="1182"/>
        <v/>
      </c>
      <c r="D37820" s="213" t="str">
        <f t="shared" si="1183"/>
        <v/>
      </c>
    </row>
    <row r="37821" spans="2:4" x14ac:dyDescent="0.3">
      <c r="B37821" s="211" t="str">
        <f t="shared" si="1182"/>
        <v/>
      </c>
      <c r="D37821" s="213" t="str">
        <f t="shared" si="1183"/>
        <v/>
      </c>
    </row>
    <row r="37822" spans="2:4" x14ac:dyDescent="0.3">
      <c r="B37822" s="211" t="str">
        <f t="shared" si="1182"/>
        <v/>
      </c>
      <c r="D37822" s="213" t="str">
        <f t="shared" si="1183"/>
        <v/>
      </c>
    </row>
    <row r="37823" spans="2:4" x14ac:dyDescent="0.3">
      <c r="B37823" s="211" t="str">
        <f t="shared" si="1182"/>
        <v/>
      </c>
      <c r="D37823" s="213" t="str">
        <f t="shared" si="1183"/>
        <v/>
      </c>
    </row>
    <row r="37824" spans="2:4" x14ac:dyDescent="0.3">
      <c r="B37824" s="211" t="str">
        <f t="shared" si="1182"/>
        <v/>
      </c>
      <c r="D37824" s="213" t="str">
        <f t="shared" si="1183"/>
        <v/>
      </c>
    </row>
    <row r="37825" spans="2:4" x14ac:dyDescent="0.3">
      <c r="B37825" s="211" t="str">
        <f t="shared" si="1182"/>
        <v/>
      </c>
      <c r="D37825" s="213" t="str">
        <f t="shared" si="1183"/>
        <v/>
      </c>
    </row>
    <row r="37826" spans="2:4" x14ac:dyDescent="0.3">
      <c r="B37826" s="211" t="str">
        <f t="shared" si="1182"/>
        <v/>
      </c>
      <c r="D37826" s="213" t="str">
        <f t="shared" si="1183"/>
        <v/>
      </c>
    </row>
    <row r="37827" spans="2:4" x14ac:dyDescent="0.3">
      <c r="B37827" s="211" t="str">
        <f t="shared" si="1182"/>
        <v/>
      </c>
      <c r="D37827" s="213" t="str">
        <f t="shared" si="1183"/>
        <v/>
      </c>
    </row>
    <row r="37828" spans="2:4" x14ac:dyDescent="0.3">
      <c r="B37828" s="211" t="str">
        <f t="shared" si="1182"/>
        <v/>
      </c>
      <c r="D37828" s="213" t="str">
        <f t="shared" si="1183"/>
        <v/>
      </c>
    </row>
    <row r="37829" spans="2:4" x14ac:dyDescent="0.3">
      <c r="B37829" s="211" t="str">
        <f t="shared" si="1182"/>
        <v/>
      </c>
      <c r="D37829" s="213" t="str">
        <f t="shared" si="1183"/>
        <v/>
      </c>
    </row>
    <row r="37830" spans="2:4" x14ac:dyDescent="0.3">
      <c r="B37830" s="211" t="str">
        <f t="shared" ref="B37830:B37893" si="1184">IF(NOT(ISBLANK(A37830)),INT(($B$2-A37830)/365.25),"")</f>
        <v/>
      </c>
      <c r="D37830" s="213" t="str">
        <f t="shared" ref="D37830:D37893" si="1185">_xlfn.IFNA(VLOOKUP(B37830,AgeGroups,2,TRUE),"")</f>
        <v/>
      </c>
    </row>
    <row r="37831" spans="2:4" x14ac:dyDescent="0.3">
      <c r="B37831" s="211" t="str">
        <f t="shared" si="1184"/>
        <v/>
      </c>
      <c r="D37831" s="213" t="str">
        <f t="shared" si="1185"/>
        <v/>
      </c>
    </row>
    <row r="37832" spans="2:4" x14ac:dyDescent="0.3">
      <c r="B37832" s="211" t="str">
        <f t="shared" si="1184"/>
        <v/>
      </c>
      <c r="D37832" s="213" t="str">
        <f t="shared" si="1185"/>
        <v/>
      </c>
    </row>
    <row r="37833" spans="2:4" x14ac:dyDescent="0.3">
      <c r="B37833" s="211" t="str">
        <f t="shared" si="1184"/>
        <v/>
      </c>
      <c r="D37833" s="213" t="str">
        <f t="shared" si="1185"/>
        <v/>
      </c>
    </row>
    <row r="37834" spans="2:4" x14ac:dyDescent="0.3">
      <c r="B37834" s="211" t="str">
        <f t="shared" si="1184"/>
        <v/>
      </c>
      <c r="D37834" s="213" t="str">
        <f t="shared" si="1185"/>
        <v/>
      </c>
    </row>
    <row r="37835" spans="2:4" x14ac:dyDescent="0.3">
      <c r="B37835" s="211" t="str">
        <f t="shared" si="1184"/>
        <v/>
      </c>
      <c r="D37835" s="213" t="str">
        <f t="shared" si="1185"/>
        <v/>
      </c>
    </row>
    <row r="37836" spans="2:4" x14ac:dyDescent="0.3">
      <c r="B37836" s="211" t="str">
        <f t="shared" si="1184"/>
        <v/>
      </c>
      <c r="D37836" s="213" t="str">
        <f t="shared" si="1185"/>
        <v/>
      </c>
    </row>
    <row r="37837" spans="2:4" x14ac:dyDescent="0.3">
      <c r="B37837" s="211" t="str">
        <f t="shared" si="1184"/>
        <v/>
      </c>
      <c r="D37837" s="213" t="str">
        <f t="shared" si="1185"/>
        <v/>
      </c>
    </row>
    <row r="37838" spans="2:4" x14ac:dyDescent="0.3">
      <c r="B37838" s="211" t="str">
        <f t="shared" si="1184"/>
        <v/>
      </c>
      <c r="D37838" s="213" t="str">
        <f t="shared" si="1185"/>
        <v/>
      </c>
    </row>
    <row r="37839" spans="2:4" x14ac:dyDescent="0.3">
      <c r="B37839" s="211" t="str">
        <f t="shared" si="1184"/>
        <v/>
      </c>
      <c r="D37839" s="213" t="str">
        <f t="shared" si="1185"/>
        <v/>
      </c>
    </row>
    <row r="37840" spans="2:4" x14ac:dyDescent="0.3">
      <c r="B37840" s="211" t="str">
        <f t="shared" si="1184"/>
        <v/>
      </c>
      <c r="D37840" s="213" t="str">
        <f t="shared" si="1185"/>
        <v/>
      </c>
    </row>
    <row r="37841" spans="2:4" x14ac:dyDescent="0.3">
      <c r="B37841" s="211" t="str">
        <f t="shared" si="1184"/>
        <v/>
      </c>
      <c r="D37841" s="213" t="str">
        <f t="shared" si="1185"/>
        <v/>
      </c>
    </row>
    <row r="37842" spans="2:4" x14ac:dyDescent="0.3">
      <c r="B37842" s="211" t="str">
        <f t="shared" si="1184"/>
        <v/>
      </c>
      <c r="D37842" s="213" t="str">
        <f t="shared" si="1185"/>
        <v/>
      </c>
    </row>
    <row r="37843" spans="2:4" x14ac:dyDescent="0.3">
      <c r="B37843" s="211" t="str">
        <f t="shared" si="1184"/>
        <v/>
      </c>
      <c r="D37843" s="213" t="str">
        <f t="shared" si="1185"/>
        <v/>
      </c>
    </row>
    <row r="37844" spans="2:4" x14ac:dyDescent="0.3">
      <c r="B37844" s="211" t="str">
        <f t="shared" si="1184"/>
        <v/>
      </c>
      <c r="D37844" s="213" t="str">
        <f t="shared" si="1185"/>
        <v/>
      </c>
    </row>
    <row r="37845" spans="2:4" x14ac:dyDescent="0.3">
      <c r="B37845" s="211" t="str">
        <f t="shared" si="1184"/>
        <v/>
      </c>
      <c r="D37845" s="213" t="str">
        <f t="shared" si="1185"/>
        <v/>
      </c>
    </row>
    <row r="37846" spans="2:4" x14ac:dyDescent="0.3">
      <c r="B37846" s="211" t="str">
        <f t="shared" si="1184"/>
        <v/>
      </c>
      <c r="D37846" s="213" t="str">
        <f t="shared" si="1185"/>
        <v/>
      </c>
    </row>
    <row r="37847" spans="2:4" x14ac:dyDescent="0.3">
      <c r="B37847" s="211" t="str">
        <f t="shared" si="1184"/>
        <v/>
      </c>
      <c r="D37847" s="213" t="str">
        <f t="shared" si="1185"/>
        <v/>
      </c>
    </row>
    <row r="37848" spans="2:4" x14ac:dyDescent="0.3">
      <c r="B37848" s="211" t="str">
        <f t="shared" si="1184"/>
        <v/>
      </c>
      <c r="D37848" s="213" t="str">
        <f t="shared" si="1185"/>
        <v/>
      </c>
    </row>
    <row r="37849" spans="2:4" x14ac:dyDescent="0.3">
      <c r="B37849" s="211" t="str">
        <f t="shared" si="1184"/>
        <v/>
      </c>
      <c r="D37849" s="213" t="str">
        <f t="shared" si="1185"/>
        <v/>
      </c>
    </row>
    <row r="37850" spans="2:4" x14ac:dyDescent="0.3">
      <c r="B37850" s="211" t="str">
        <f t="shared" si="1184"/>
        <v/>
      </c>
      <c r="D37850" s="213" t="str">
        <f t="shared" si="1185"/>
        <v/>
      </c>
    </row>
    <row r="37851" spans="2:4" x14ac:dyDescent="0.3">
      <c r="B37851" s="211" t="str">
        <f t="shared" si="1184"/>
        <v/>
      </c>
      <c r="D37851" s="213" t="str">
        <f t="shared" si="1185"/>
        <v/>
      </c>
    </row>
    <row r="37852" spans="2:4" x14ac:dyDescent="0.3">
      <c r="B37852" s="211" t="str">
        <f t="shared" si="1184"/>
        <v/>
      </c>
      <c r="D37852" s="213" t="str">
        <f t="shared" si="1185"/>
        <v/>
      </c>
    </row>
    <row r="37853" spans="2:4" x14ac:dyDescent="0.3">
      <c r="B37853" s="211" t="str">
        <f t="shared" si="1184"/>
        <v/>
      </c>
      <c r="D37853" s="213" t="str">
        <f t="shared" si="1185"/>
        <v/>
      </c>
    </row>
    <row r="37854" spans="2:4" x14ac:dyDescent="0.3">
      <c r="B37854" s="211" t="str">
        <f t="shared" si="1184"/>
        <v/>
      </c>
      <c r="D37854" s="213" t="str">
        <f t="shared" si="1185"/>
        <v/>
      </c>
    </row>
    <row r="37855" spans="2:4" x14ac:dyDescent="0.3">
      <c r="B37855" s="211" t="str">
        <f t="shared" si="1184"/>
        <v/>
      </c>
      <c r="D37855" s="213" t="str">
        <f t="shared" si="1185"/>
        <v/>
      </c>
    </row>
    <row r="37856" spans="2:4" x14ac:dyDescent="0.3">
      <c r="B37856" s="211" t="str">
        <f t="shared" si="1184"/>
        <v/>
      </c>
      <c r="D37856" s="213" t="str">
        <f t="shared" si="1185"/>
        <v/>
      </c>
    </row>
    <row r="37857" spans="2:4" x14ac:dyDescent="0.3">
      <c r="B37857" s="211" t="str">
        <f t="shared" si="1184"/>
        <v/>
      </c>
      <c r="D37857" s="213" t="str">
        <f t="shared" si="1185"/>
        <v/>
      </c>
    </row>
    <row r="37858" spans="2:4" x14ac:dyDescent="0.3">
      <c r="B37858" s="211" t="str">
        <f t="shared" si="1184"/>
        <v/>
      </c>
      <c r="D37858" s="213" t="str">
        <f t="shared" si="1185"/>
        <v/>
      </c>
    </row>
    <row r="37859" spans="2:4" x14ac:dyDescent="0.3">
      <c r="B37859" s="211" t="str">
        <f t="shared" si="1184"/>
        <v/>
      </c>
      <c r="D37859" s="213" t="str">
        <f t="shared" si="1185"/>
        <v/>
      </c>
    </row>
    <row r="37860" spans="2:4" x14ac:dyDescent="0.3">
      <c r="B37860" s="211" t="str">
        <f t="shared" si="1184"/>
        <v/>
      </c>
      <c r="D37860" s="213" t="str">
        <f t="shared" si="1185"/>
        <v/>
      </c>
    </row>
    <row r="37861" spans="2:4" x14ac:dyDescent="0.3">
      <c r="B37861" s="211" t="str">
        <f t="shared" si="1184"/>
        <v/>
      </c>
      <c r="D37861" s="213" t="str">
        <f t="shared" si="1185"/>
        <v/>
      </c>
    </row>
    <row r="37862" spans="2:4" x14ac:dyDescent="0.3">
      <c r="B37862" s="211" t="str">
        <f t="shared" si="1184"/>
        <v/>
      </c>
      <c r="D37862" s="213" t="str">
        <f t="shared" si="1185"/>
        <v/>
      </c>
    </row>
    <row r="37863" spans="2:4" x14ac:dyDescent="0.3">
      <c r="B37863" s="211" t="str">
        <f t="shared" si="1184"/>
        <v/>
      </c>
      <c r="D37863" s="213" t="str">
        <f t="shared" si="1185"/>
        <v/>
      </c>
    </row>
    <row r="37864" spans="2:4" x14ac:dyDescent="0.3">
      <c r="B37864" s="211" t="str">
        <f t="shared" si="1184"/>
        <v/>
      </c>
      <c r="D37864" s="213" t="str">
        <f t="shared" si="1185"/>
        <v/>
      </c>
    </row>
    <row r="37865" spans="2:4" x14ac:dyDescent="0.3">
      <c r="B37865" s="211" t="str">
        <f t="shared" si="1184"/>
        <v/>
      </c>
      <c r="D37865" s="213" t="str">
        <f t="shared" si="1185"/>
        <v/>
      </c>
    </row>
    <row r="37866" spans="2:4" x14ac:dyDescent="0.3">
      <c r="B37866" s="211" t="str">
        <f t="shared" si="1184"/>
        <v/>
      </c>
      <c r="D37866" s="213" t="str">
        <f t="shared" si="1185"/>
        <v/>
      </c>
    </row>
    <row r="37867" spans="2:4" x14ac:dyDescent="0.3">
      <c r="B37867" s="211" t="str">
        <f t="shared" si="1184"/>
        <v/>
      </c>
      <c r="D37867" s="213" t="str">
        <f t="shared" si="1185"/>
        <v/>
      </c>
    </row>
    <row r="37868" spans="2:4" x14ac:dyDescent="0.3">
      <c r="B37868" s="211" t="str">
        <f t="shared" si="1184"/>
        <v/>
      </c>
      <c r="D37868" s="213" t="str">
        <f t="shared" si="1185"/>
        <v/>
      </c>
    </row>
    <row r="37869" spans="2:4" x14ac:dyDescent="0.3">
      <c r="B37869" s="211" t="str">
        <f t="shared" si="1184"/>
        <v/>
      </c>
      <c r="D37869" s="213" t="str">
        <f t="shared" si="1185"/>
        <v/>
      </c>
    </row>
    <row r="37870" spans="2:4" x14ac:dyDescent="0.3">
      <c r="B37870" s="211" t="str">
        <f t="shared" si="1184"/>
        <v/>
      </c>
      <c r="D37870" s="213" t="str">
        <f t="shared" si="1185"/>
        <v/>
      </c>
    </row>
    <row r="37871" spans="2:4" x14ac:dyDescent="0.3">
      <c r="B37871" s="211" t="str">
        <f t="shared" si="1184"/>
        <v/>
      </c>
      <c r="D37871" s="213" t="str">
        <f t="shared" si="1185"/>
        <v/>
      </c>
    </row>
    <row r="37872" spans="2:4" x14ac:dyDescent="0.3">
      <c r="B37872" s="211" t="str">
        <f t="shared" si="1184"/>
        <v/>
      </c>
      <c r="D37872" s="213" t="str">
        <f t="shared" si="1185"/>
        <v/>
      </c>
    </row>
    <row r="37873" spans="2:4" x14ac:dyDescent="0.3">
      <c r="B37873" s="211" t="str">
        <f t="shared" si="1184"/>
        <v/>
      </c>
      <c r="D37873" s="213" t="str">
        <f t="shared" si="1185"/>
        <v/>
      </c>
    </row>
    <row r="37874" spans="2:4" x14ac:dyDescent="0.3">
      <c r="B37874" s="211" t="str">
        <f t="shared" si="1184"/>
        <v/>
      </c>
      <c r="D37874" s="213" t="str">
        <f t="shared" si="1185"/>
        <v/>
      </c>
    </row>
    <row r="37875" spans="2:4" x14ac:dyDescent="0.3">
      <c r="B37875" s="211" t="str">
        <f t="shared" si="1184"/>
        <v/>
      </c>
      <c r="D37875" s="213" t="str">
        <f t="shared" si="1185"/>
        <v/>
      </c>
    </row>
    <row r="37876" spans="2:4" x14ac:dyDescent="0.3">
      <c r="B37876" s="211" t="str">
        <f t="shared" si="1184"/>
        <v/>
      </c>
      <c r="D37876" s="213" t="str">
        <f t="shared" si="1185"/>
        <v/>
      </c>
    </row>
    <row r="37877" spans="2:4" x14ac:dyDescent="0.3">
      <c r="B37877" s="211" t="str">
        <f t="shared" si="1184"/>
        <v/>
      </c>
      <c r="D37877" s="213" t="str">
        <f t="shared" si="1185"/>
        <v/>
      </c>
    </row>
    <row r="37878" spans="2:4" x14ac:dyDescent="0.3">
      <c r="B37878" s="211" t="str">
        <f t="shared" si="1184"/>
        <v/>
      </c>
      <c r="D37878" s="213" t="str">
        <f t="shared" si="1185"/>
        <v/>
      </c>
    </row>
    <row r="37879" spans="2:4" x14ac:dyDescent="0.3">
      <c r="B37879" s="211" t="str">
        <f t="shared" si="1184"/>
        <v/>
      </c>
      <c r="D37879" s="213" t="str">
        <f t="shared" si="1185"/>
        <v/>
      </c>
    </row>
    <row r="37880" spans="2:4" x14ac:dyDescent="0.3">
      <c r="B37880" s="211" t="str">
        <f t="shared" si="1184"/>
        <v/>
      </c>
      <c r="D37880" s="213" t="str">
        <f t="shared" si="1185"/>
        <v/>
      </c>
    </row>
    <row r="37881" spans="2:4" x14ac:dyDescent="0.3">
      <c r="B37881" s="211" t="str">
        <f t="shared" si="1184"/>
        <v/>
      </c>
      <c r="D37881" s="213" t="str">
        <f t="shared" si="1185"/>
        <v/>
      </c>
    </row>
    <row r="37882" spans="2:4" x14ac:dyDescent="0.3">
      <c r="B37882" s="211" t="str">
        <f t="shared" si="1184"/>
        <v/>
      </c>
      <c r="D37882" s="213" t="str">
        <f t="shared" si="1185"/>
        <v/>
      </c>
    </row>
    <row r="37883" spans="2:4" x14ac:dyDescent="0.3">
      <c r="B37883" s="211" t="str">
        <f t="shared" si="1184"/>
        <v/>
      </c>
      <c r="D37883" s="213" t="str">
        <f t="shared" si="1185"/>
        <v/>
      </c>
    </row>
    <row r="37884" spans="2:4" x14ac:dyDescent="0.3">
      <c r="B37884" s="211" t="str">
        <f t="shared" si="1184"/>
        <v/>
      </c>
      <c r="D37884" s="213" t="str">
        <f t="shared" si="1185"/>
        <v/>
      </c>
    </row>
    <row r="37885" spans="2:4" x14ac:dyDescent="0.3">
      <c r="B37885" s="211" t="str">
        <f t="shared" si="1184"/>
        <v/>
      </c>
      <c r="D37885" s="213" t="str">
        <f t="shared" si="1185"/>
        <v/>
      </c>
    </row>
    <row r="37886" spans="2:4" x14ac:dyDescent="0.3">
      <c r="B37886" s="211" t="str">
        <f t="shared" si="1184"/>
        <v/>
      </c>
      <c r="D37886" s="213" t="str">
        <f t="shared" si="1185"/>
        <v/>
      </c>
    </row>
    <row r="37887" spans="2:4" x14ac:dyDescent="0.3">
      <c r="B37887" s="211" t="str">
        <f t="shared" si="1184"/>
        <v/>
      </c>
      <c r="D37887" s="213" t="str">
        <f t="shared" si="1185"/>
        <v/>
      </c>
    </row>
    <row r="37888" spans="2:4" x14ac:dyDescent="0.3">
      <c r="B37888" s="211" t="str">
        <f t="shared" si="1184"/>
        <v/>
      </c>
      <c r="D37888" s="213" t="str">
        <f t="shared" si="1185"/>
        <v/>
      </c>
    </row>
    <row r="37889" spans="2:4" x14ac:dyDescent="0.3">
      <c r="B37889" s="211" t="str">
        <f t="shared" si="1184"/>
        <v/>
      </c>
      <c r="D37889" s="213" t="str">
        <f t="shared" si="1185"/>
        <v/>
      </c>
    </row>
    <row r="37890" spans="2:4" x14ac:dyDescent="0.3">
      <c r="B37890" s="211" t="str">
        <f t="shared" si="1184"/>
        <v/>
      </c>
      <c r="D37890" s="213" t="str">
        <f t="shared" si="1185"/>
        <v/>
      </c>
    </row>
    <row r="37891" spans="2:4" x14ac:dyDescent="0.3">
      <c r="B37891" s="211" t="str">
        <f t="shared" si="1184"/>
        <v/>
      </c>
      <c r="D37891" s="213" t="str">
        <f t="shared" si="1185"/>
        <v/>
      </c>
    </row>
    <row r="37892" spans="2:4" x14ac:dyDescent="0.3">
      <c r="B37892" s="211" t="str">
        <f t="shared" si="1184"/>
        <v/>
      </c>
      <c r="D37892" s="213" t="str">
        <f t="shared" si="1185"/>
        <v/>
      </c>
    </row>
    <row r="37893" spans="2:4" x14ac:dyDescent="0.3">
      <c r="B37893" s="211" t="str">
        <f t="shared" si="1184"/>
        <v/>
      </c>
      <c r="D37893" s="213" t="str">
        <f t="shared" si="1185"/>
        <v/>
      </c>
    </row>
    <row r="37894" spans="2:4" x14ac:dyDescent="0.3">
      <c r="B37894" s="211" t="str">
        <f t="shared" ref="B37894:B37957" si="1186">IF(NOT(ISBLANK(A37894)),INT(($B$2-A37894)/365.25),"")</f>
        <v/>
      </c>
      <c r="D37894" s="213" t="str">
        <f t="shared" ref="D37894:D37957" si="1187">_xlfn.IFNA(VLOOKUP(B37894,AgeGroups,2,TRUE),"")</f>
        <v/>
      </c>
    </row>
    <row r="37895" spans="2:4" x14ac:dyDescent="0.3">
      <c r="B37895" s="211" t="str">
        <f t="shared" si="1186"/>
        <v/>
      </c>
      <c r="D37895" s="213" t="str">
        <f t="shared" si="1187"/>
        <v/>
      </c>
    </row>
    <row r="37896" spans="2:4" x14ac:dyDescent="0.3">
      <c r="B37896" s="211" t="str">
        <f t="shared" si="1186"/>
        <v/>
      </c>
      <c r="D37896" s="213" t="str">
        <f t="shared" si="1187"/>
        <v/>
      </c>
    </row>
    <row r="37897" spans="2:4" x14ac:dyDescent="0.3">
      <c r="B37897" s="211" t="str">
        <f t="shared" si="1186"/>
        <v/>
      </c>
      <c r="D37897" s="213" t="str">
        <f t="shared" si="1187"/>
        <v/>
      </c>
    </row>
    <row r="37898" spans="2:4" x14ac:dyDescent="0.3">
      <c r="B37898" s="211" t="str">
        <f t="shared" si="1186"/>
        <v/>
      </c>
      <c r="D37898" s="213" t="str">
        <f t="shared" si="1187"/>
        <v/>
      </c>
    </row>
    <row r="37899" spans="2:4" x14ac:dyDescent="0.3">
      <c r="B37899" s="211" t="str">
        <f t="shared" si="1186"/>
        <v/>
      </c>
      <c r="D37899" s="213" t="str">
        <f t="shared" si="1187"/>
        <v/>
      </c>
    </row>
    <row r="37900" spans="2:4" x14ac:dyDescent="0.3">
      <c r="B37900" s="211" t="str">
        <f t="shared" si="1186"/>
        <v/>
      </c>
      <c r="D37900" s="213" t="str">
        <f t="shared" si="1187"/>
        <v/>
      </c>
    </row>
    <row r="37901" spans="2:4" x14ac:dyDescent="0.3">
      <c r="B37901" s="211" t="str">
        <f t="shared" si="1186"/>
        <v/>
      </c>
      <c r="D37901" s="213" t="str">
        <f t="shared" si="1187"/>
        <v/>
      </c>
    </row>
    <row r="37902" spans="2:4" x14ac:dyDescent="0.3">
      <c r="B37902" s="211" t="str">
        <f t="shared" si="1186"/>
        <v/>
      </c>
      <c r="D37902" s="213" t="str">
        <f t="shared" si="1187"/>
        <v/>
      </c>
    </row>
    <row r="37903" spans="2:4" x14ac:dyDescent="0.3">
      <c r="B37903" s="211" t="str">
        <f t="shared" si="1186"/>
        <v/>
      </c>
      <c r="D37903" s="213" t="str">
        <f t="shared" si="1187"/>
        <v/>
      </c>
    </row>
    <row r="37904" spans="2:4" x14ac:dyDescent="0.3">
      <c r="B37904" s="211" t="str">
        <f t="shared" si="1186"/>
        <v/>
      </c>
      <c r="D37904" s="213" t="str">
        <f t="shared" si="1187"/>
        <v/>
      </c>
    </row>
    <row r="37905" spans="2:4" x14ac:dyDescent="0.3">
      <c r="B37905" s="211" t="str">
        <f t="shared" si="1186"/>
        <v/>
      </c>
      <c r="D37905" s="213" t="str">
        <f t="shared" si="1187"/>
        <v/>
      </c>
    </row>
    <row r="37906" spans="2:4" x14ac:dyDescent="0.3">
      <c r="B37906" s="211" t="str">
        <f t="shared" si="1186"/>
        <v/>
      </c>
      <c r="D37906" s="213" t="str">
        <f t="shared" si="1187"/>
        <v/>
      </c>
    </row>
    <row r="37907" spans="2:4" x14ac:dyDescent="0.3">
      <c r="B37907" s="211" t="str">
        <f t="shared" si="1186"/>
        <v/>
      </c>
      <c r="D37907" s="213" t="str">
        <f t="shared" si="1187"/>
        <v/>
      </c>
    </row>
    <row r="37908" spans="2:4" x14ac:dyDescent="0.3">
      <c r="B37908" s="211" t="str">
        <f t="shared" si="1186"/>
        <v/>
      </c>
      <c r="D37908" s="213" t="str">
        <f t="shared" si="1187"/>
        <v/>
      </c>
    </row>
    <row r="37909" spans="2:4" x14ac:dyDescent="0.3">
      <c r="B37909" s="211" t="str">
        <f t="shared" si="1186"/>
        <v/>
      </c>
      <c r="D37909" s="213" t="str">
        <f t="shared" si="1187"/>
        <v/>
      </c>
    </row>
    <row r="37910" spans="2:4" x14ac:dyDescent="0.3">
      <c r="B37910" s="211" t="str">
        <f t="shared" si="1186"/>
        <v/>
      </c>
      <c r="D37910" s="213" t="str">
        <f t="shared" si="1187"/>
        <v/>
      </c>
    </row>
    <row r="37911" spans="2:4" x14ac:dyDescent="0.3">
      <c r="B37911" s="211" t="str">
        <f t="shared" si="1186"/>
        <v/>
      </c>
      <c r="D37911" s="213" t="str">
        <f t="shared" si="1187"/>
        <v/>
      </c>
    </row>
    <row r="37912" spans="2:4" x14ac:dyDescent="0.3">
      <c r="B37912" s="211" t="str">
        <f t="shared" si="1186"/>
        <v/>
      </c>
      <c r="D37912" s="213" t="str">
        <f t="shared" si="1187"/>
        <v/>
      </c>
    </row>
    <row r="37913" spans="2:4" x14ac:dyDescent="0.3">
      <c r="B37913" s="211" t="str">
        <f t="shared" si="1186"/>
        <v/>
      </c>
      <c r="D37913" s="213" t="str">
        <f t="shared" si="1187"/>
        <v/>
      </c>
    </row>
    <row r="37914" spans="2:4" x14ac:dyDescent="0.3">
      <c r="B37914" s="211" t="str">
        <f t="shared" si="1186"/>
        <v/>
      </c>
      <c r="D37914" s="213" t="str">
        <f t="shared" si="1187"/>
        <v/>
      </c>
    </row>
    <row r="37915" spans="2:4" x14ac:dyDescent="0.3">
      <c r="B37915" s="211" t="str">
        <f t="shared" si="1186"/>
        <v/>
      </c>
      <c r="D37915" s="213" t="str">
        <f t="shared" si="1187"/>
        <v/>
      </c>
    </row>
    <row r="37916" spans="2:4" x14ac:dyDescent="0.3">
      <c r="B37916" s="211" t="str">
        <f t="shared" si="1186"/>
        <v/>
      </c>
      <c r="D37916" s="213" t="str">
        <f t="shared" si="1187"/>
        <v/>
      </c>
    </row>
    <row r="37917" spans="2:4" x14ac:dyDescent="0.3">
      <c r="B37917" s="211" t="str">
        <f t="shared" si="1186"/>
        <v/>
      </c>
      <c r="D37917" s="213" t="str">
        <f t="shared" si="1187"/>
        <v/>
      </c>
    </row>
    <row r="37918" spans="2:4" x14ac:dyDescent="0.3">
      <c r="B37918" s="211" t="str">
        <f t="shared" si="1186"/>
        <v/>
      </c>
      <c r="D37918" s="213" t="str">
        <f t="shared" si="1187"/>
        <v/>
      </c>
    </row>
    <row r="37919" spans="2:4" x14ac:dyDescent="0.3">
      <c r="B37919" s="211" t="str">
        <f t="shared" si="1186"/>
        <v/>
      </c>
      <c r="D37919" s="213" t="str">
        <f t="shared" si="1187"/>
        <v/>
      </c>
    </row>
    <row r="37920" spans="2:4" x14ac:dyDescent="0.3">
      <c r="B37920" s="211" t="str">
        <f t="shared" si="1186"/>
        <v/>
      </c>
      <c r="D37920" s="213" t="str">
        <f t="shared" si="1187"/>
        <v/>
      </c>
    </row>
    <row r="37921" spans="2:4" x14ac:dyDescent="0.3">
      <c r="B37921" s="211" t="str">
        <f t="shared" si="1186"/>
        <v/>
      </c>
      <c r="D37921" s="213" t="str">
        <f t="shared" si="1187"/>
        <v/>
      </c>
    </row>
    <row r="37922" spans="2:4" x14ac:dyDescent="0.3">
      <c r="B37922" s="211" t="str">
        <f t="shared" si="1186"/>
        <v/>
      </c>
      <c r="D37922" s="213" t="str">
        <f t="shared" si="1187"/>
        <v/>
      </c>
    </row>
    <row r="37923" spans="2:4" x14ac:dyDescent="0.3">
      <c r="B37923" s="211" t="str">
        <f t="shared" si="1186"/>
        <v/>
      </c>
      <c r="D37923" s="213" t="str">
        <f t="shared" si="1187"/>
        <v/>
      </c>
    </row>
    <row r="37924" spans="2:4" x14ac:dyDescent="0.3">
      <c r="B37924" s="211" t="str">
        <f t="shared" si="1186"/>
        <v/>
      </c>
      <c r="D37924" s="213" t="str">
        <f t="shared" si="1187"/>
        <v/>
      </c>
    </row>
    <row r="37925" spans="2:4" x14ac:dyDescent="0.3">
      <c r="B37925" s="211" t="str">
        <f t="shared" si="1186"/>
        <v/>
      </c>
      <c r="D37925" s="213" t="str">
        <f t="shared" si="1187"/>
        <v/>
      </c>
    </row>
    <row r="37926" spans="2:4" x14ac:dyDescent="0.3">
      <c r="B37926" s="211" t="str">
        <f t="shared" si="1186"/>
        <v/>
      </c>
      <c r="D37926" s="213" t="str">
        <f t="shared" si="1187"/>
        <v/>
      </c>
    </row>
    <row r="37927" spans="2:4" x14ac:dyDescent="0.3">
      <c r="B37927" s="211" t="str">
        <f t="shared" si="1186"/>
        <v/>
      </c>
      <c r="D37927" s="213" t="str">
        <f t="shared" si="1187"/>
        <v/>
      </c>
    </row>
    <row r="37928" spans="2:4" x14ac:dyDescent="0.3">
      <c r="B37928" s="211" t="str">
        <f t="shared" si="1186"/>
        <v/>
      </c>
      <c r="D37928" s="213" t="str">
        <f t="shared" si="1187"/>
        <v/>
      </c>
    </row>
    <row r="37929" spans="2:4" x14ac:dyDescent="0.3">
      <c r="B37929" s="211" t="str">
        <f t="shared" si="1186"/>
        <v/>
      </c>
      <c r="D37929" s="213" t="str">
        <f t="shared" si="1187"/>
        <v/>
      </c>
    </row>
    <row r="37930" spans="2:4" x14ac:dyDescent="0.3">
      <c r="B37930" s="211" t="str">
        <f t="shared" si="1186"/>
        <v/>
      </c>
      <c r="D37930" s="213" t="str">
        <f t="shared" si="1187"/>
        <v/>
      </c>
    </row>
    <row r="37931" spans="2:4" x14ac:dyDescent="0.3">
      <c r="B37931" s="211" t="str">
        <f t="shared" si="1186"/>
        <v/>
      </c>
      <c r="D37931" s="213" t="str">
        <f t="shared" si="1187"/>
        <v/>
      </c>
    </row>
    <row r="37932" spans="2:4" x14ac:dyDescent="0.3">
      <c r="B37932" s="211" t="str">
        <f t="shared" si="1186"/>
        <v/>
      </c>
      <c r="D37932" s="213" t="str">
        <f t="shared" si="1187"/>
        <v/>
      </c>
    </row>
    <row r="37933" spans="2:4" x14ac:dyDescent="0.3">
      <c r="B37933" s="211" t="str">
        <f t="shared" si="1186"/>
        <v/>
      </c>
      <c r="D37933" s="213" t="str">
        <f t="shared" si="1187"/>
        <v/>
      </c>
    </row>
    <row r="37934" spans="2:4" x14ac:dyDescent="0.3">
      <c r="B37934" s="211" t="str">
        <f t="shared" si="1186"/>
        <v/>
      </c>
      <c r="D37934" s="213" t="str">
        <f t="shared" si="1187"/>
        <v/>
      </c>
    </row>
    <row r="37935" spans="2:4" x14ac:dyDescent="0.3">
      <c r="B37935" s="211" t="str">
        <f t="shared" si="1186"/>
        <v/>
      </c>
      <c r="D37935" s="213" t="str">
        <f t="shared" si="1187"/>
        <v/>
      </c>
    </row>
    <row r="37936" spans="2:4" x14ac:dyDescent="0.3">
      <c r="B37936" s="211" t="str">
        <f t="shared" si="1186"/>
        <v/>
      </c>
      <c r="D37936" s="213" t="str">
        <f t="shared" si="1187"/>
        <v/>
      </c>
    </row>
    <row r="37937" spans="2:4" x14ac:dyDescent="0.3">
      <c r="B37937" s="211" t="str">
        <f t="shared" si="1186"/>
        <v/>
      </c>
      <c r="D37937" s="213" t="str">
        <f t="shared" si="1187"/>
        <v/>
      </c>
    </row>
    <row r="37938" spans="2:4" x14ac:dyDescent="0.3">
      <c r="B37938" s="211" t="str">
        <f t="shared" si="1186"/>
        <v/>
      </c>
      <c r="D37938" s="213" t="str">
        <f t="shared" si="1187"/>
        <v/>
      </c>
    </row>
    <row r="37939" spans="2:4" x14ac:dyDescent="0.3">
      <c r="B37939" s="211" t="str">
        <f t="shared" si="1186"/>
        <v/>
      </c>
      <c r="D37939" s="213" t="str">
        <f t="shared" si="1187"/>
        <v/>
      </c>
    </row>
    <row r="37940" spans="2:4" x14ac:dyDescent="0.3">
      <c r="B37940" s="211" t="str">
        <f t="shared" si="1186"/>
        <v/>
      </c>
      <c r="D37940" s="213" t="str">
        <f t="shared" si="1187"/>
        <v/>
      </c>
    </row>
    <row r="37941" spans="2:4" x14ac:dyDescent="0.3">
      <c r="B37941" s="211" t="str">
        <f t="shared" si="1186"/>
        <v/>
      </c>
      <c r="D37941" s="213" t="str">
        <f t="shared" si="1187"/>
        <v/>
      </c>
    </row>
    <row r="37942" spans="2:4" x14ac:dyDescent="0.3">
      <c r="B37942" s="211" t="str">
        <f t="shared" si="1186"/>
        <v/>
      </c>
      <c r="D37942" s="213" t="str">
        <f t="shared" si="1187"/>
        <v/>
      </c>
    </row>
    <row r="37943" spans="2:4" x14ac:dyDescent="0.3">
      <c r="B37943" s="211" t="str">
        <f t="shared" si="1186"/>
        <v/>
      </c>
      <c r="D37943" s="213" t="str">
        <f t="shared" si="1187"/>
        <v/>
      </c>
    </row>
    <row r="37944" spans="2:4" x14ac:dyDescent="0.3">
      <c r="B37944" s="211" t="str">
        <f t="shared" si="1186"/>
        <v/>
      </c>
      <c r="D37944" s="213" t="str">
        <f t="shared" si="1187"/>
        <v/>
      </c>
    </row>
    <row r="37945" spans="2:4" x14ac:dyDescent="0.3">
      <c r="B37945" s="211" t="str">
        <f t="shared" si="1186"/>
        <v/>
      </c>
      <c r="D37945" s="213" t="str">
        <f t="shared" si="1187"/>
        <v/>
      </c>
    </row>
    <row r="37946" spans="2:4" x14ac:dyDescent="0.3">
      <c r="B37946" s="211" t="str">
        <f t="shared" si="1186"/>
        <v/>
      </c>
      <c r="D37946" s="213" t="str">
        <f t="shared" si="1187"/>
        <v/>
      </c>
    </row>
    <row r="37947" spans="2:4" x14ac:dyDescent="0.3">
      <c r="B37947" s="211" t="str">
        <f t="shared" si="1186"/>
        <v/>
      </c>
      <c r="D37947" s="213" t="str">
        <f t="shared" si="1187"/>
        <v/>
      </c>
    </row>
    <row r="37948" spans="2:4" x14ac:dyDescent="0.3">
      <c r="B37948" s="211" t="str">
        <f t="shared" si="1186"/>
        <v/>
      </c>
      <c r="D37948" s="213" t="str">
        <f t="shared" si="1187"/>
        <v/>
      </c>
    </row>
    <row r="37949" spans="2:4" x14ac:dyDescent="0.3">
      <c r="B37949" s="211" t="str">
        <f t="shared" si="1186"/>
        <v/>
      </c>
      <c r="D37949" s="213" t="str">
        <f t="shared" si="1187"/>
        <v/>
      </c>
    </row>
    <row r="37950" spans="2:4" x14ac:dyDescent="0.3">
      <c r="B37950" s="211" t="str">
        <f t="shared" si="1186"/>
        <v/>
      </c>
      <c r="D37950" s="213" t="str">
        <f t="shared" si="1187"/>
        <v/>
      </c>
    </row>
    <row r="37951" spans="2:4" x14ac:dyDescent="0.3">
      <c r="B37951" s="211" t="str">
        <f t="shared" si="1186"/>
        <v/>
      </c>
      <c r="D37951" s="213" t="str">
        <f t="shared" si="1187"/>
        <v/>
      </c>
    </row>
    <row r="37952" spans="2:4" x14ac:dyDescent="0.3">
      <c r="B37952" s="211" t="str">
        <f t="shared" si="1186"/>
        <v/>
      </c>
      <c r="D37952" s="213" t="str">
        <f t="shared" si="1187"/>
        <v/>
      </c>
    </row>
    <row r="37953" spans="2:4" x14ac:dyDescent="0.3">
      <c r="B37953" s="211" t="str">
        <f t="shared" si="1186"/>
        <v/>
      </c>
      <c r="D37953" s="213" t="str">
        <f t="shared" si="1187"/>
        <v/>
      </c>
    </row>
    <row r="37954" spans="2:4" x14ac:dyDescent="0.3">
      <c r="B37954" s="211" t="str">
        <f t="shared" si="1186"/>
        <v/>
      </c>
      <c r="D37954" s="213" t="str">
        <f t="shared" si="1187"/>
        <v/>
      </c>
    </row>
    <row r="37955" spans="2:4" x14ac:dyDescent="0.3">
      <c r="B37955" s="211" t="str">
        <f t="shared" si="1186"/>
        <v/>
      </c>
      <c r="D37955" s="213" t="str">
        <f t="shared" si="1187"/>
        <v/>
      </c>
    </row>
    <row r="37956" spans="2:4" x14ac:dyDescent="0.3">
      <c r="B37956" s="211" t="str">
        <f t="shared" si="1186"/>
        <v/>
      </c>
      <c r="D37956" s="213" t="str">
        <f t="shared" si="1187"/>
        <v/>
      </c>
    </row>
    <row r="37957" spans="2:4" x14ac:dyDescent="0.3">
      <c r="B37957" s="211" t="str">
        <f t="shared" si="1186"/>
        <v/>
      </c>
      <c r="D37957" s="213" t="str">
        <f t="shared" si="1187"/>
        <v/>
      </c>
    </row>
    <row r="37958" spans="2:4" x14ac:dyDescent="0.3">
      <c r="B37958" s="211" t="str">
        <f t="shared" ref="B37958:B38021" si="1188">IF(NOT(ISBLANK(A37958)),INT(($B$2-A37958)/365.25),"")</f>
        <v/>
      </c>
      <c r="D37958" s="213" t="str">
        <f t="shared" ref="D37958:D38021" si="1189">_xlfn.IFNA(VLOOKUP(B37958,AgeGroups,2,TRUE),"")</f>
        <v/>
      </c>
    </row>
    <row r="37959" spans="2:4" x14ac:dyDescent="0.3">
      <c r="B37959" s="211" t="str">
        <f t="shared" si="1188"/>
        <v/>
      </c>
      <c r="D37959" s="213" t="str">
        <f t="shared" si="1189"/>
        <v/>
      </c>
    </row>
    <row r="37960" spans="2:4" x14ac:dyDescent="0.3">
      <c r="B37960" s="211" t="str">
        <f t="shared" si="1188"/>
        <v/>
      </c>
      <c r="D37960" s="213" t="str">
        <f t="shared" si="1189"/>
        <v/>
      </c>
    </row>
    <row r="37961" spans="2:4" x14ac:dyDescent="0.3">
      <c r="B37961" s="211" t="str">
        <f t="shared" si="1188"/>
        <v/>
      </c>
      <c r="D37961" s="213" t="str">
        <f t="shared" si="1189"/>
        <v/>
      </c>
    </row>
    <row r="37962" spans="2:4" x14ac:dyDescent="0.3">
      <c r="B37962" s="211" t="str">
        <f t="shared" si="1188"/>
        <v/>
      </c>
      <c r="D37962" s="213" t="str">
        <f t="shared" si="1189"/>
        <v/>
      </c>
    </row>
    <row r="37963" spans="2:4" x14ac:dyDescent="0.3">
      <c r="B37963" s="211" t="str">
        <f t="shared" si="1188"/>
        <v/>
      </c>
      <c r="D37963" s="213" t="str">
        <f t="shared" si="1189"/>
        <v/>
      </c>
    </row>
    <row r="37964" spans="2:4" x14ac:dyDescent="0.3">
      <c r="B37964" s="211" t="str">
        <f t="shared" si="1188"/>
        <v/>
      </c>
      <c r="D37964" s="213" t="str">
        <f t="shared" si="1189"/>
        <v/>
      </c>
    </row>
    <row r="37965" spans="2:4" x14ac:dyDescent="0.3">
      <c r="B37965" s="211" t="str">
        <f t="shared" si="1188"/>
        <v/>
      </c>
      <c r="D37965" s="213" t="str">
        <f t="shared" si="1189"/>
        <v/>
      </c>
    </row>
    <row r="37966" spans="2:4" x14ac:dyDescent="0.3">
      <c r="B37966" s="211" t="str">
        <f t="shared" si="1188"/>
        <v/>
      </c>
      <c r="D37966" s="213" t="str">
        <f t="shared" si="1189"/>
        <v/>
      </c>
    </row>
    <row r="37967" spans="2:4" x14ac:dyDescent="0.3">
      <c r="B37967" s="211" t="str">
        <f t="shared" si="1188"/>
        <v/>
      </c>
      <c r="D37967" s="213" t="str">
        <f t="shared" si="1189"/>
        <v/>
      </c>
    </row>
    <row r="37968" spans="2:4" x14ac:dyDescent="0.3">
      <c r="B37968" s="211" t="str">
        <f t="shared" si="1188"/>
        <v/>
      </c>
      <c r="D37968" s="213" t="str">
        <f t="shared" si="1189"/>
        <v/>
      </c>
    </row>
    <row r="37969" spans="2:4" x14ac:dyDescent="0.3">
      <c r="B37969" s="211" t="str">
        <f t="shared" si="1188"/>
        <v/>
      </c>
      <c r="D37969" s="213" t="str">
        <f t="shared" si="1189"/>
        <v/>
      </c>
    </row>
    <row r="37970" spans="2:4" x14ac:dyDescent="0.3">
      <c r="B37970" s="211" t="str">
        <f t="shared" si="1188"/>
        <v/>
      </c>
      <c r="D37970" s="213" t="str">
        <f t="shared" si="1189"/>
        <v/>
      </c>
    </row>
    <row r="37971" spans="2:4" x14ac:dyDescent="0.3">
      <c r="B37971" s="211" t="str">
        <f t="shared" si="1188"/>
        <v/>
      </c>
      <c r="D37971" s="213" t="str">
        <f t="shared" si="1189"/>
        <v/>
      </c>
    </row>
    <row r="37972" spans="2:4" x14ac:dyDescent="0.3">
      <c r="B37972" s="211" t="str">
        <f t="shared" si="1188"/>
        <v/>
      </c>
      <c r="D37972" s="213" t="str">
        <f t="shared" si="1189"/>
        <v/>
      </c>
    </row>
    <row r="37973" spans="2:4" x14ac:dyDescent="0.3">
      <c r="B37973" s="211" t="str">
        <f t="shared" si="1188"/>
        <v/>
      </c>
      <c r="D37973" s="213" t="str">
        <f t="shared" si="1189"/>
        <v/>
      </c>
    </row>
    <row r="37974" spans="2:4" x14ac:dyDescent="0.3">
      <c r="B37974" s="211" t="str">
        <f t="shared" si="1188"/>
        <v/>
      </c>
      <c r="D37974" s="213" t="str">
        <f t="shared" si="1189"/>
        <v/>
      </c>
    </row>
    <row r="37975" spans="2:4" x14ac:dyDescent="0.3">
      <c r="B37975" s="211" t="str">
        <f t="shared" si="1188"/>
        <v/>
      </c>
      <c r="D37975" s="213" t="str">
        <f t="shared" si="1189"/>
        <v/>
      </c>
    </row>
    <row r="37976" spans="2:4" x14ac:dyDescent="0.3">
      <c r="B37976" s="211" t="str">
        <f t="shared" si="1188"/>
        <v/>
      </c>
      <c r="D37976" s="213" t="str">
        <f t="shared" si="1189"/>
        <v/>
      </c>
    </row>
    <row r="37977" spans="2:4" x14ac:dyDescent="0.3">
      <c r="B37977" s="211" t="str">
        <f t="shared" si="1188"/>
        <v/>
      </c>
      <c r="D37977" s="213" t="str">
        <f t="shared" si="1189"/>
        <v/>
      </c>
    </row>
    <row r="37978" spans="2:4" x14ac:dyDescent="0.3">
      <c r="B37978" s="211" t="str">
        <f t="shared" si="1188"/>
        <v/>
      </c>
      <c r="D37978" s="213" t="str">
        <f t="shared" si="1189"/>
        <v/>
      </c>
    </row>
    <row r="37979" spans="2:4" x14ac:dyDescent="0.3">
      <c r="B37979" s="211" t="str">
        <f t="shared" si="1188"/>
        <v/>
      </c>
      <c r="D37979" s="213" t="str">
        <f t="shared" si="1189"/>
        <v/>
      </c>
    </row>
    <row r="37980" spans="2:4" x14ac:dyDescent="0.3">
      <c r="B37980" s="211" t="str">
        <f t="shared" si="1188"/>
        <v/>
      </c>
      <c r="D37980" s="213" t="str">
        <f t="shared" si="1189"/>
        <v/>
      </c>
    </row>
    <row r="37981" spans="2:4" x14ac:dyDescent="0.3">
      <c r="B37981" s="211" t="str">
        <f t="shared" si="1188"/>
        <v/>
      </c>
      <c r="D37981" s="213" t="str">
        <f t="shared" si="1189"/>
        <v/>
      </c>
    </row>
    <row r="37982" spans="2:4" x14ac:dyDescent="0.3">
      <c r="B37982" s="211" t="str">
        <f t="shared" si="1188"/>
        <v/>
      </c>
      <c r="D37982" s="213" t="str">
        <f t="shared" si="1189"/>
        <v/>
      </c>
    </row>
    <row r="37983" spans="2:4" x14ac:dyDescent="0.3">
      <c r="B37983" s="211" t="str">
        <f t="shared" si="1188"/>
        <v/>
      </c>
      <c r="D37983" s="213" t="str">
        <f t="shared" si="1189"/>
        <v/>
      </c>
    </row>
    <row r="37984" spans="2:4" x14ac:dyDescent="0.3">
      <c r="B37984" s="211" t="str">
        <f t="shared" si="1188"/>
        <v/>
      </c>
      <c r="D37984" s="213" t="str">
        <f t="shared" si="1189"/>
        <v/>
      </c>
    </row>
    <row r="37985" spans="2:4" x14ac:dyDescent="0.3">
      <c r="B37985" s="211" t="str">
        <f t="shared" si="1188"/>
        <v/>
      </c>
      <c r="D37985" s="213" t="str">
        <f t="shared" si="1189"/>
        <v/>
      </c>
    </row>
    <row r="37986" spans="2:4" x14ac:dyDescent="0.3">
      <c r="B37986" s="211" t="str">
        <f t="shared" si="1188"/>
        <v/>
      </c>
      <c r="D37986" s="213" t="str">
        <f t="shared" si="1189"/>
        <v/>
      </c>
    </row>
    <row r="37987" spans="2:4" x14ac:dyDescent="0.3">
      <c r="B37987" s="211" t="str">
        <f t="shared" si="1188"/>
        <v/>
      </c>
      <c r="D37987" s="213" t="str">
        <f t="shared" si="1189"/>
        <v/>
      </c>
    </row>
    <row r="37988" spans="2:4" x14ac:dyDescent="0.3">
      <c r="B37988" s="211" t="str">
        <f t="shared" si="1188"/>
        <v/>
      </c>
      <c r="D37988" s="213" t="str">
        <f t="shared" si="1189"/>
        <v/>
      </c>
    </row>
    <row r="37989" spans="2:4" x14ac:dyDescent="0.3">
      <c r="B37989" s="211" t="str">
        <f t="shared" si="1188"/>
        <v/>
      </c>
      <c r="D37989" s="213" t="str">
        <f t="shared" si="1189"/>
        <v/>
      </c>
    </row>
    <row r="37990" spans="2:4" x14ac:dyDescent="0.3">
      <c r="B37990" s="211" t="str">
        <f t="shared" si="1188"/>
        <v/>
      </c>
      <c r="D37990" s="213" t="str">
        <f t="shared" si="1189"/>
        <v/>
      </c>
    </row>
    <row r="37991" spans="2:4" x14ac:dyDescent="0.3">
      <c r="B37991" s="211" t="str">
        <f t="shared" si="1188"/>
        <v/>
      </c>
      <c r="D37991" s="213" t="str">
        <f t="shared" si="1189"/>
        <v/>
      </c>
    </row>
    <row r="37992" spans="2:4" x14ac:dyDescent="0.3">
      <c r="B37992" s="211" t="str">
        <f t="shared" si="1188"/>
        <v/>
      </c>
      <c r="D37992" s="213" t="str">
        <f t="shared" si="1189"/>
        <v/>
      </c>
    </row>
    <row r="37993" spans="2:4" x14ac:dyDescent="0.3">
      <c r="B37993" s="211" t="str">
        <f t="shared" si="1188"/>
        <v/>
      </c>
      <c r="D37993" s="213" t="str">
        <f t="shared" si="1189"/>
        <v/>
      </c>
    </row>
    <row r="37994" spans="2:4" x14ac:dyDescent="0.3">
      <c r="B37994" s="211" t="str">
        <f t="shared" si="1188"/>
        <v/>
      </c>
      <c r="D37994" s="213" t="str">
        <f t="shared" si="1189"/>
        <v/>
      </c>
    </row>
    <row r="37995" spans="2:4" x14ac:dyDescent="0.3">
      <c r="B37995" s="211" t="str">
        <f t="shared" si="1188"/>
        <v/>
      </c>
      <c r="D37995" s="213" t="str">
        <f t="shared" si="1189"/>
        <v/>
      </c>
    </row>
    <row r="37996" spans="2:4" x14ac:dyDescent="0.3">
      <c r="B37996" s="211" t="str">
        <f t="shared" si="1188"/>
        <v/>
      </c>
      <c r="D37996" s="213" t="str">
        <f t="shared" si="1189"/>
        <v/>
      </c>
    </row>
    <row r="37997" spans="2:4" x14ac:dyDescent="0.3">
      <c r="B37997" s="211" t="str">
        <f t="shared" si="1188"/>
        <v/>
      </c>
      <c r="D37997" s="213" t="str">
        <f t="shared" si="1189"/>
        <v/>
      </c>
    </row>
    <row r="37998" spans="2:4" x14ac:dyDescent="0.3">
      <c r="B37998" s="211" t="str">
        <f t="shared" si="1188"/>
        <v/>
      </c>
      <c r="D37998" s="213" t="str">
        <f t="shared" si="1189"/>
        <v/>
      </c>
    </row>
    <row r="37999" spans="2:4" x14ac:dyDescent="0.3">
      <c r="B37999" s="211" t="str">
        <f t="shared" si="1188"/>
        <v/>
      </c>
      <c r="D37999" s="213" t="str">
        <f t="shared" si="1189"/>
        <v/>
      </c>
    </row>
    <row r="38000" spans="2:4" x14ac:dyDescent="0.3">
      <c r="B38000" s="211" t="str">
        <f t="shared" si="1188"/>
        <v/>
      </c>
      <c r="D38000" s="213" t="str">
        <f t="shared" si="1189"/>
        <v/>
      </c>
    </row>
    <row r="38001" spans="2:4" x14ac:dyDescent="0.3">
      <c r="B38001" s="211" t="str">
        <f t="shared" si="1188"/>
        <v/>
      </c>
      <c r="D38001" s="213" t="str">
        <f t="shared" si="1189"/>
        <v/>
      </c>
    </row>
    <row r="38002" spans="2:4" x14ac:dyDescent="0.3">
      <c r="B38002" s="211" t="str">
        <f t="shared" si="1188"/>
        <v/>
      </c>
      <c r="D38002" s="213" t="str">
        <f t="shared" si="1189"/>
        <v/>
      </c>
    </row>
    <row r="38003" spans="2:4" x14ac:dyDescent="0.3">
      <c r="B38003" s="211" t="str">
        <f t="shared" si="1188"/>
        <v/>
      </c>
      <c r="D38003" s="213" t="str">
        <f t="shared" si="1189"/>
        <v/>
      </c>
    </row>
    <row r="38004" spans="2:4" x14ac:dyDescent="0.3">
      <c r="B38004" s="211" t="str">
        <f t="shared" si="1188"/>
        <v/>
      </c>
      <c r="D38004" s="213" t="str">
        <f t="shared" si="1189"/>
        <v/>
      </c>
    </row>
    <row r="38005" spans="2:4" x14ac:dyDescent="0.3">
      <c r="B38005" s="211" t="str">
        <f t="shared" si="1188"/>
        <v/>
      </c>
      <c r="D38005" s="213" t="str">
        <f t="shared" si="1189"/>
        <v/>
      </c>
    </row>
    <row r="38006" spans="2:4" x14ac:dyDescent="0.3">
      <c r="B38006" s="211" t="str">
        <f t="shared" si="1188"/>
        <v/>
      </c>
      <c r="D38006" s="213" t="str">
        <f t="shared" si="1189"/>
        <v/>
      </c>
    </row>
    <row r="38007" spans="2:4" x14ac:dyDescent="0.3">
      <c r="B38007" s="211" t="str">
        <f t="shared" si="1188"/>
        <v/>
      </c>
      <c r="D38007" s="213" t="str">
        <f t="shared" si="1189"/>
        <v/>
      </c>
    </row>
    <row r="38008" spans="2:4" x14ac:dyDescent="0.3">
      <c r="B38008" s="211" t="str">
        <f t="shared" si="1188"/>
        <v/>
      </c>
      <c r="D38008" s="213" t="str">
        <f t="shared" si="1189"/>
        <v/>
      </c>
    </row>
    <row r="38009" spans="2:4" x14ac:dyDescent="0.3">
      <c r="B38009" s="211" t="str">
        <f t="shared" si="1188"/>
        <v/>
      </c>
      <c r="D38009" s="213" t="str">
        <f t="shared" si="1189"/>
        <v/>
      </c>
    </row>
    <row r="38010" spans="2:4" x14ac:dyDescent="0.3">
      <c r="B38010" s="211" t="str">
        <f t="shared" si="1188"/>
        <v/>
      </c>
      <c r="D38010" s="213" t="str">
        <f t="shared" si="1189"/>
        <v/>
      </c>
    </row>
    <row r="38011" spans="2:4" x14ac:dyDescent="0.3">
      <c r="B38011" s="211" t="str">
        <f t="shared" si="1188"/>
        <v/>
      </c>
      <c r="D38011" s="213" t="str">
        <f t="shared" si="1189"/>
        <v/>
      </c>
    </row>
    <row r="38012" spans="2:4" x14ac:dyDescent="0.3">
      <c r="B38012" s="211" t="str">
        <f t="shared" si="1188"/>
        <v/>
      </c>
      <c r="D38012" s="213" t="str">
        <f t="shared" si="1189"/>
        <v/>
      </c>
    </row>
    <row r="38013" spans="2:4" x14ac:dyDescent="0.3">
      <c r="B38013" s="211" t="str">
        <f t="shared" si="1188"/>
        <v/>
      </c>
      <c r="D38013" s="213" t="str">
        <f t="shared" si="1189"/>
        <v/>
      </c>
    </row>
    <row r="38014" spans="2:4" x14ac:dyDescent="0.3">
      <c r="B38014" s="211" t="str">
        <f t="shared" si="1188"/>
        <v/>
      </c>
      <c r="D38014" s="213" t="str">
        <f t="shared" si="1189"/>
        <v/>
      </c>
    </row>
    <row r="38015" spans="2:4" x14ac:dyDescent="0.3">
      <c r="B38015" s="211" t="str">
        <f t="shared" si="1188"/>
        <v/>
      </c>
      <c r="D38015" s="213" t="str">
        <f t="shared" si="1189"/>
        <v/>
      </c>
    </row>
    <row r="38016" spans="2:4" x14ac:dyDescent="0.3">
      <c r="B38016" s="211" t="str">
        <f t="shared" si="1188"/>
        <v/>
      </c>
      <c r="D38016" s="213" t="str">
        <f t="shared" si="1189"/>
        <v/>
      </c>
    </row>
    <row r="38017" spans="2:4" x14ac:dyDescent="0.3">
      <c r="B38017" s="211" t="str">
        <f t="shared" si="1188"/>
        <v/>
      </c>
      <c r="D38017" s="213" t="str">
        <f t="shared" si="1189"/>
        <v/>
      </c>
    </row>
    <row r="38018" spans="2:4" x14ac:dyDescent="0.3">
      <c r="B38018" s="211" t="str">
        <f t="shared" si="1188"/>
        <v/>
      </c>
      <c r="D38018" s="213" t="str">
        <f t="shared" si="1189"/>
        <v/>
      </c>
    </row>
    <row r="38019" spans="2:4" x14ac:dyDescent="0.3">
      <c r="B38019" s="211" t="str">
        <f t="shared" si="1188"/>
        <v/>
      </c>
      <c r="D38019" s="213" t="str">
        <f t="shared" si="1189"/>
        <v/>
      </c>
    </row>
    <row r="38020" spans="2:4" x14ac:dyDescent="0.3">
      <c r="B38020" s="211" t="str">
        <f t="shared" si="1188"/>
        <v/>
      </c>
      <c r="D38020" s="213" t="str">
        <f t="shared" si="1189"/>
        <v/>
      </c>
    </row>
    <row r="38021" spans="2:4" x14ac:dyDescent="0.3">
      <c r="B38021" s="211" t="str">
        <f t="shared" si="1188"/>
        <v/>
      </c>
      <c r="D38021" s="213" t="str">
        <f t="shared" si="1189"/>
        <v/>
      </c>
    </row>
    <row r="38022" spans="2:4" x14ac:dyDescent="0.3">
      <c r="B38022" s="211" t="str">
        <f t="shared" ref="B38022:B38085" si="1190">IF(NOT(ISBLANK(A38022)),INT(($B$2-A38022)/365.25),"")</f>
        <v/>
      </c>
      <c r="D38022" s="213" t="str">
        <f t="shared" ref="D38022:D38085" si="1191">_xlfn.IFNA(VLOOKUP(B38022,AgeGroups,2,TRUE),"")</f>
        <v/>
      </c>
    </row>
    <row r="38023" spans="2:4" x14ac:dyDescent="0.3">
      <c r="B38023" s="211" t="str">
        <f t="shared" si="1190"/>
        <v/>
      </c>
      <c r="D38023" s="213" t="str">
        <f t="shared" si="1191"/>
        <v/>
      </c>
    </row>
    <row r="38024" spans="2:4" x14ac:dyDescent="0.3">
      <c r="B38024" s="211" t="str">
        <f t="shared" si="1190"/>
        <v/>
      </c>
      <c r="D38024" s="213" t="str">
        <f t="shared" si="1191"/>
        <v/>
      </c>
    </row>
    <row r="38025" spans="2:4" x14ac:dyDescent="0.3">
      <c r="B38025" s="211" t="str">
        <f t="shared" si="1190"/>
        <v/>
      </c>
      <c r="D38025" s="213" t="str">
        <f t="shared" si="1191"/>
        <v/>
      </c>
    </row>
    <row r="38026" spans="2:4" x14ac:dyDescent="0.3">
      <c r="B38026" s="211" t="str">
        <f t="shared" si="1190"/>
        <v/>
      </c>
      <c r="D38026" s="213" t="str">
        <f t="shared" si="1191"/>
        <v/>
      </c>
    </row>
    <row r="38027" spans="2:4" x14ac:dyDescent="0.3">
      <c r="B38027" s="211" t="str">
        <f t="shared" si="1190"/>
        <v/>
      </c>
      <c r="D38027" s="213" t="str">
        <f t="shared" si="1191"/>
        <v/>
      </c>
    </row>
    <row r="38028" spans="2:4" x14ac:dyDescent="0.3">
      <c r="B38028" s="211" t="str">
        <f t="shared" si="1190"/>
        <v/>
      </c>
      <c r="D38028" s="213" t="str">
        <f t="shared" si="1191"/>
        <v/>
      </c>
    </row>
    <row r="38029" spans="2:4" x14ac:dyDescent="0.3">
      <c r="B38029" s="211" t="str">
        <f t="shared" si="1190"/>
        <v/>
      </c>
      <c r="D38029" s="213" t="str">
        <f t="shared" si="1191"/>
        <v/>
      </c>
    </row>
    <row r="38030" spans="2:4" x14ac:dyDescent="0.3">
      <c r="B38030" s="211" t="str">
        <f t="shared" si="1190"/>
        <v/>
      </c>
      <c r="D38030" s="213" t="str">
        <f t="shared" si="1191"/>
        <v/>
      </c>
    </row>
    <row r="38031" spans="2:4" x14ac:dyDescent="0.3">
      <c r="B38031" s="211" t="str">
        <f t="shared" si="1190"/>
        <v/>
      </c>
      <c r="D38031" s="213" t="str">
        <f t="shared" si="1191"/>
        <v/>
      </c>
    </row>
    <row r="38032" spans="2:4" x14ac:dyDescent="0.3">
      <c r="B38032" s="211" t="str">
        <f t="shared" si="1190"/>
        <v/>
      </c>
      <c r="D38032" s="213" t="str">
        <f t="shared" si="1191"/>
        <v/>
      </c>
    </row>
    <row r="38033" spans="2:4" x14ac:dyDescent="0.3">
      <c r="B38033" s="211" t="str">
        <f t="shared" si="1190"/>
        <v/>
      </c>
      <c r="D38033" s="213" t="str">
        <f t="shared" si="1191"/>
        <v/>
      </c>
    </row>
    <row r="38034" spans="2:4" x14ac:dyDescent="0.3">
      <c r="B38034" s="211" t="str">
        <f t="shared" si="1190"/>
        <v/>
      </c>
      <c r="D38034" s="213" t="str">
        <f t="shared" si="1191"/>
        <v/>
      </c>
    </row>
    <row r="38035" spans="2:4" x14ac:dyDescent="0.3">
      <c r="B38035" s="211" t="str">
        <f t="shared" si="1190"/>
        <v/>
      </c>
      <c r="D38035" s="213" t="str">
        <f t="shared" si="1191"/>
        <v/>
      </c>
    </row>
    <row r="38036" spans="2:4" x14ac:dyDescent="0.3">
      <c r="B38036" s="211" t="str">
        <f t="shared" si="1190"/>
        <v/>
      </c>
      <c r="D38036" s="213" t="str">
        <f t="shared" si="1191"/>
        <v/>
      </c>
    </row>
    <row r="38037" spans="2:4" x14ac:dyDescent="0.3">
      <c r="B38037" s="211" t="str">
        <f t="shared" si="1190"/>
        <v/>
      </c>
      <c r="D38037" s="213" t="str">
        <f t="shared" si="1191"/>
        <v/>
      </c>
    </row>
    <row r="38038" spans="2:4" x14ac:dyDescent="0.3">
      <c r="B38038" s="211" t="str">
        <f t="shared" si="1190"/>
        <v/>
      </c>
      <c r="D38038" s="213" t="str">
        <f t="shared" si="1191"/>
        <v/>
      </c>
    </row>
    <row r="38039" spans="2:4" x14ac:dyDescent="0.3">
      <c r="B38039" s="211" t="str">
        <f t="shared" si="1190"/>
        <v/>
      </c>
      <c r="D38039" s="213" t="str">
        <f t="shared" si="1191"/>
        <v/>
      </c>
    </row>
    <row r="38040" spans="2:4" x14ac:dyDescent="0.3">
      <c r="B38040" s="211" t="str">
        <f t="shared" si="1190"/>
        <v/>
      </c>
      <c r="D38040" s="213" t="str">
        <f t="shared" si="1191"/>
        <v/>
      </c>
    </row>
    <row r="38041" spans="2:4" x14ac:dyDescent="0.3">
      <c r="B38041" s="211" t="str">
        <f t="shared" si="1190"/>
        <v/>
      </c>
      <c r="D38041" s="213" t="str">
        <f t="shared" si="1191"/>
        <v/>
      </c>
    </row>
    <row r="38042" spans="2:4" x14ac:dyDescent="0.3">
      <c r="B38042" s="211" t="str">
        <f t="shared" si="1190"/>
        <v/>
      </c>
      <c r="D38042" s="213" t="str">
        <f t="shared" si="1191"/>
        <v/>
      </c>
    </row>
    <row r="38043" spans="2:4" x14ac:dyDescent="0.3">
      <c r="B38043" s="211" t="str">
        <f t="shared" si="1190"/>
        <v/>
      </c>
      <c r="D38043" s="213" t="str">
        <f t="shared" si="1191"/>
        <v/>
      </c>
    </row>
    <row r="38044" spans="2:4" x14ac:dyDescent="0.3">
      <c r="B38044" s="211" t="str">
        <f t="shared" si="1190"/>
        <v/>
      </c>
      <c r="D38044" s="213" t="str">
        <f t="shared" si="1191"/>
        <v/>
      </c>
    </row>
    <row r="38045" spans="2:4" x14ac:dyDescent="0.3">
      <c r="B38045" s="211" t="str">
        <f t="shared" si="1190"/>
        <v/>
      </c>
      <c r="D38045" s="213" t="str">
        <f t="shared" si="1191"/>
        <v/>
      </c>
    </row>
    <row r="38046" spans="2:4" x14ac:dyDescent="0.3">
      <c r="B38046" s="211" t="str">
        <f t="shared" si="1190"/>
        <v/>
      </c>
      <c r="D38046" s="213" t="str">
        <f t="shared" si="1191"/>
        <v/>
      </c>
    </row>
    <row r="38047" spans="2:4" x14ac:dyDescent="0.3">
      <c r="B38047" s="211" t="str">
        <f t="shared" si="1190"/>
        <v/>
      </c>
      <c r="D38047" s="213" t="str">
        <f t="shared" si="1191"/>
        <v/>
      </c>
    </row>
    <row r="38048" spans="2:4" x14ac:dyDescent="0.3">
      <c r="B38048" s="211" t="str">
        <f t="shared" si="1190"/>
        <v/>
      </c>
      <c r="D38048" s="213" t="str">
        <f t="shared" si="1191"/>
        <v/>
      </c>
    </row>
    <row r="38049" spans="2:4" x14ac:dyDescent="0.3">
      <c r="B38049" s="211" t="str">
        <f t="shared" si="1190"/>
        <v/>
      </c>
      <c r="D38049" s="213" t="str">
        <f t="shared" si="1191"/>
        <v/>
      </c>
    </row>
    <row r="38050" spans="2:4" x14ac:dyDescent="0.3">
      <c r="B38050" s="211" t="str">
        <f t="shared" si="1190"/>
        <v/>
      </c>
      <c r="D38050" s="213" t="str">
        <f t="shared" si="1191"/>
        <v/>
      </c>
    </row>
    <row r="38051" spans="2:4" x14ac:dyDescent="0.3">
      <c r="B38051" s="211" t="str">
        <f t="shared" si="1190"/>
        <v/>
      </c>
      <c r="D38051" s="213" t="str">
        <f t="shared" si="1191"/>
        <v/>
      </c>
    </row>
    <row r="38052" spans="2:4" x14ac:dyDescent="0.3">
      <c r="B38052" s="211" t="str">
        <f t="shared" si="1190"/>
        <v/>
      </c>
      <c r="D38052" s="213" t="str">
        <f t="shared" si="1191"/>
        <v/>
      </c>
    </row>
    <row r="38053" spans="2:4" x14ac:dyDescent="0.3">
      <c r="B38053" s="211" t="str">
        <f t="shared" si="1190"/>
        <v/>
      </c>
      <c r="D38053" s="213" t="str">
        <f t="shared" si="1191"/>
        <v/>
      </c>
    </row>
    <row r="38054" spans="2:4" x14ac:dyDescent="0.3">
      <c r="B38054" s="211" t="str">
        <f t="shared" si="1190"/>
        <v/>
      </c>
      <c r="D38054" s="213" t="str">
        <f t="shared" si="1191"/>
        <v/>
      </c>
    </row>
    <row r="38055" spans="2:4" x14ac:dyDescent="0.3">
      <c r="B38055" s="211" t="str">
        <f t="shared" si="1190"/>
        <v/>
      </c>
      <c r="D38055" s="213" t="str">
        <f t="shared" si="1191"/>
        <v/>
      </c>
    </row>
    <row r="38056" spans="2:4" x14ac:dyDescent="0.3">
      <c r="B38056" s="211" t="str">
        <f t="shared" si="1190"/>
        <v/>
      </c>
      <c r="D38056" s="213" t="str">
        <f t="shared" si="1191"/>
        <v/>
      </c>
    </row>
    <row r="38057" spans="2:4" x14ac:dyDescent="0.3">
      <c r="B38057" s="211" t="str">
        <f t="shared" si="1190"/>
        <v/>
      </c>
      <c r="D38057" s="213" t="str">
        <f t="shared" si="1191"/>
        <v/>
      </c>
    </row>
    <row r="38058" spans="2:4" x14ac:dyDescent="0.3">
      <c r="B38058" s="211" t="str">
        <f t="shared" si="1190"/>
        <v/>
      </c>
      <c r="D38058" s="213" t="str">
        <f t="shared" si="1191"/>
        <v/>
      </c>
    </row>
    <row r="38059" spans="2:4" x14ac:dyDescent="0.3">
      <c r="B38059" s="211" t="str">
        <f t="shared" si="1190"/>
        <v/>
      </c>
      <c r="D38059" s="213" t="str">
        <f t="shared" si="1191"/>
        <v/>
      </c>
    </row>
    <row r="38060" spans="2:4" x14ac:dyDescent="0.3">
      <c r="B38060" s="211" t="str">
        <f t="shared" si="1190"/>
        <v/>
      </c>
      <c r="D38060" s="213" t="str">
        <f t="shared" si="1191"/>
        <v/>
      </c>
    </row>
    <row r="38061" spans="2:4" x14ac:dyDescent="0.3">
      <c r="B38061" s="211" t="str">
        <f t="shared" si="1190"/>
        <v/>
      </c>
      <c r="D38061" s="213" t="str">
        <f t="shared" si="1191"/>
        <v/>
      </c>
    </row>
    <row r="38062" spans="2:4" x14ac:dyDescent="0.3">
      <c r="B38062" s="211" t="str">
        <f t="shared" si="1190"/>
        <v/>
      </c>
      <c r="D38062" s="213" t="str">
        <f t="shared" si="1191"/>
        <v/>
      </c>
    </row>
    <row r="38063" spans="2:4" x14ac:dyDescent="0.3">
      <c r="B38063" s="211" t="str">
        <f t="shared" si="1190"/>
        <v/>
      </c>
      <c r="D38063" s="213" t="str">
        <f t="shared" si="1191"/>
        <v/>
      </c>
    </row>
    <row r="38064" spans="2:4" x14ac:dyDescent="0.3">
      <c r="B38064" s="211" t="str">
        <f t="shared" si="1190"/>
        <v/>
      </c>
      <c r="D38064" s="213" t="str">
        <f t="shared" si="1191"/>
        <v/>
      </c>
    </row>
    <row r="38065" spans="2:4" x14ac:dyDescent="0.3">
      <c r="B38065" s="211" t="str">
        <f t="shared" si="1190"/>
        <v/>
      </c>
      <c r="D38065" s="213" t="str">
        <f t="shared" si="1191"/>
        <v/>
      </c>
    </row>
    <row r="38066" spans="2:4" x14ac:dyDescent="0.3">
      <c r="B38066" s="211" t="str">
        <f t="shared" si="1190"/>
        <v/>
      </c>
      <c r="D38066" s="213" t="str">
        <f t="shared" si="1191"/>
        <v/>
      </c>
    </row>
    <row r="38067" spans="2:4" x14ac:dyDescent="0.3">
      <c r="B38067" s="211" t="str">
        <f t="shared" si="1190"/>
        <v/>
      </c>
      <c r="D38067" s="213" t="str">
        <f t="shared" si="1191"/>
        <v/>
      </c>
    </row>
    <row r="38068" spans="2:4" x14ac:dyDescent="0.3">
      <c r="B38068" s="211" t="str">
        <f t="shared" si="1190"/>
        <v/>
      </c>
      <c r="D38068" s="213" t="str">
        <f t="shared" si="1191"/>
        <v/>
      </c>
    </row>
    <row r="38069" spans="2:4" x14ac:dyDescent="0.3">
      <c r="B38069" s="211" t="str">
        <f t="shared" si="1190"/>
        <v/>
      </c>
      <c r="D38069" s="213" t="str">
        <f t="shared" si="1191"/>
        <v/>
      </c>
    </row>
    <row r="38070" spans="2:4" x14ac:dyDescent="0.3">
      <c r="B38070" s="211" t="str">
        <f t="shared" si="1190"/>
        <v/>
      </c>
      <c r="D38070" s="213" t="str">
        <f t="shared" si="1191"/>
        <v/>
      </c>
    </row>
    <row r="38071" spans="2:4" x14ac:dyDescent="0.3">
      <c r="B38071" s="211" t="str">
        <f t="shared" si="1190"/>
        <v/>
      </c>
      <c r="D38071" s="213" t="str">
        <f t="shared" si="1191"/>
        <v/>
      </c>
    </row>
    <row r="38072" spans="2:4" x14ac:dyDescent="0.3">
      <c r="B38072" s="211" t="str">
        <f t="shared" si="1190"/>
        <v/>
      </c>
      <c r="D38072" s="213" t="str">
        <f t="shared" si="1191"/>
        <v/>
      </c>
    </row>
    <row r="38073" spans="2:4" x14ac:dyDescent="0.3">
      <c r="B38073" s="211" t="str">
        <f t="shared" si="1190"/>
        <v/>
      </c>
      <c r="D38073" s="213" t="str">
        <f t="shared" si="1191"/>
        <v/>
      </c>
    </row>
    <row r="38074" spans="2:4" x14ac:dyDescent="0.3">
      <c r="B38074" s="211" t="str">
        <f t="shared" si="1190"/>
        <v/>
      </c>
      <c r="D38074" s="213" t="str">
        <f t="shared" si="1191"/>
        <v/>
      </c>
    </row>
    <row r="38075" spans="2:4" x14ac:dyDescent="0.3">
      <c r="B38075" s="211" t="str">
        <f t="shared" si="1190"/>
        <v/>
      </c>
      <c r="D38075" s="213" t="str">
        <f t="shared" si="1191"/>
        <v/>
      </c>
    </row>
    <row r="38076" spans="2:4" x14ac:dyDescent="0.3">
      <c r="B38076" s="211" t="str">
        <f t="shared" si="1190"/>
        <v/>
      </c>
      <c r="D38076" s="213" t="str">
        <f t="shared" si="1191"/>
        <v/>
      </c>
    </row>
    <row r="38077" spans="2:4" x14ac:dyDescent="0.3">
      <c r="B38077" s="211" t="str">
        <f t="shared" si="1190"/>
        <v/>
      </c>
      <c r="D38077" s="213" t="str">
        <f t="shared" si="1191"/>
        <v/>
      </c>
    </row>
    <row r="38078" spans="2:4" x14ac:dyDescent="0.3">
      <c r="B38078" s="211" t="str">
        <f t="shared" si="1190"/>
        <v/>
      </c>
      <c r="D38078" s="213" t="str">
        <f t="shared" si="1191"/>
        <v/>
      </c>
    </row>
    <row r="38079" spans="2:4" x14ac:dyDescent="0.3">
      <c r="B38079" s="211" t="str">
        <f t="shared" si="1190"/>
        <v/>
      </c>
      <c r="D38079" s="213" t="str">
        <f t="shared" si="1191"/>
        <v/>
      </c>
    </row>
    <row r="38080" spans="2:4" x14ac:dyDescent="0.3">
      <c r="B38080" s="211" t="str">
        <f t="shared" si="1190"/>
        <v/>
      </c>
      <c r="D38080" s="213" t="str">
        <f t="shared" si="1191"/>
        <v/>
      </c>
    </row>
    <row r="38081" spans="2:4" x14ac:dyDescent="0.3">
      <c r="B38081" s="211" t="str">
        <f t="shared" si="1190"/>
        <v/>
      </c>
      <c r="D38081" s="213" t="str">
        <f t="shared" si="1191"/>
        <v/>
      </c>
    </row>
    <row r="38082" spans="2:4" x14ac:dyDescent="0.3">
      <c r="B38082" s="211" t="str">
        <f t="shared" si="1190"/>
        <v/>
      </c>
      <c r="D38082" s="213" t="str">
        <f t="shared" si="1191"/>
        <v/>
      </c>
    </row>
    <row r="38083" spans="2:4" x14ac:dyDescent="0.3">
      <c r="B38083" s="211" t="str">
        <f t="shared" si="1190"/>
        <v/>
      </c>
      <c r="D38083" s="213" t="str">
        <f t="shared" si="1191"/>
        <v/>
      </c>
    </row>
    <row r="38084" spans="2:4" x14ac:dyDescent="0.3">
      <c r="B38084" s="211" t="str">
        <f t="shared" si="1190"/>
        <v/>
      </c>
      <c r="D38084" s="213" t="str">
        <f t="shared" si="1191"/>
        <v/>
      </c>
    </row>
    <row r="38085" spans="2:4" x14ac:dyDescent="0.3">
      <c r="B38085" s="211" t="str">
        <f t="shared" si="1190"/>
        <v/>
      </c>
      <c r="D38085" s="213" t="str">
        <f t="shared" si="1191"/>
        <v/>
      </c>
    </row>
    <row r="38086" spans="2:4" x14ac:dyDescent="0.3">
      <c r="B38086" s="211" t="str">
        <f t="shared" ref="B38086:B38149" si="1192">IF(NOT(ISBLANK(A38086)),INT(($B$2-A38086)/365.25),"")</f>
        <v/>
      </c>
      <c r="D38086" s="213" t="str">
        <f t="shared" ref="D38086:D38149" si="1193">_xlfn.IFNA(VLOOKUP(B38086,AgeGroups,2,TRUE),"")</f>
        <v/>
      </c>
    </row>
    <row r="38087" spans="2:4" x14ac:dyDescent="0.3">
      <c r="B38087" s="211" t="str">
        <f t="shared" si="1192"/>
        <v/>
      </c>
      <c r="D38087" s="213" t="str">
        <f t="shared" si="1193"/>
        <v/>
      </c>
    </row>
    <row r="38088" spans="2:4" x14ac:dyDescent="0.3">
      <c r="B38088" s="211" t="str">
        <f t="shared" si="1192"/>
        <v/>
      </c>
      <c r="D38088" s="213" t="str">
        <f t="shared" si="1193"/>
        <v/>
      </c>
    </row>
    <row r="38089" spans="2:4" x14ac:dyDescent="0.3">
      <c r="B38089" s="211" t="str">
        <f t="shared" si="1192"/>
        <v/>
      </c>
      <c r="D38089" s="213" t="str">
        <f t="shared" si="1193"/>
        <v/>
      </c>
    </row>
    <row r="38090" spans="2:4" x14ac:dyDescent="0.3">
      <c r="B38090" s="211" t="str">
        <f t="shared" si="1192"/>
        <v/>
      </c>
      <c r="D38090" s="213" t="str">
        <f t="shared" si="1193"/>
        <v/>
      </c>
    </row>
    <row r="38091" spans="2:4" x14ac:dyDescent="0.3">
      <c r="B38091" s="211" t="str">
        <f t="shared" si="1192"/>
        <v/>
      </c>
      <c r="D38091" s="213" t="str">
        <f t="shared" si="1193"/>
        <v/>
      </c>
    </row>
    <row r="38092" spans="2:4" x14ac:dyDescent="0.3">
      <c r="B38092" s="211" t="str">
        <f t="shared" si="1192"/>
        <v/>
      </c>
      <c r="D38092" s="213" t="str">
        <f t="shared" si="1193"/>
        <v/>
      </c>
    </row>
    <row r="38093" spans="2:4" x14ac:dyDescent="0.3">
      <c r="B38093" s="211" t="str">
        <f t="shared" si="1192"/>
        <v/>
      </c>
      <c r="D38093" s="213" t="str">
        <f t="shared" si="1193"/>
        <v/>
      </c>
    </row>
    <row r="38094" spans="2:4" x14ac:dyDescent="0.3">
      <c r="B38094" s="211" t="str">
        <f t="shared" si="1192"/>
        <v/>
      </c>
      <c r="D38094" s="213" t="str">
        <f t="shared" si="1193"/>
        <v/>
      </c>
    </row>
    <row r="38095" spans="2:4" x14ac:dyDescent="0.3">
      <c r="B38095" s="211" t="str">
        <f t="shared" si="1192"/>
        <v/>
      </c>
      <c r="D38095" s="213" t="str">
        <f t="shared" si="1193"/>
        <v/>
      </c>
    </row>
    <row r="38096" spans="2:4" x14ac:dyDescent="0.3">
      <c r="B38096" s="211" t="str">
        <f t="shared" si="1192"/>
        <v/>
      </c>
      <c r="D38096" s="213" t="str">
        <f t="shared" si="1193"/>
        <v/>
      </c>
    </row>
    <row r="38097" spans="2:4" x14ac:dyDescent="0.3">
      <c r="B38097" s="211" t="str">
        <f t="shared" si="1192"/>
        <v/>
      </c>
      <c r="D38097" s="213" t="str">
        <f t="shared" si="1193"/>
        <v/>
      </c>
    </row>
    <row r="38098" spans="2:4" x14ac:dyDescent="0.3">
      <c r="B38098" s="211" t="str">
        <f t="shared" si="1192"/>
        <v/>
      </c>
      <c r="D38098" s="213" t="str">
        <f t="shared" si="1193"/>
        <v/>
      </c>
    </row>
    <row r="38099" spans="2:4" x14ac:dyDescent="0.3">
      <c r="B38099" s="211" t="str">
        <f t="shared" si="1192"/>
        <v/>
      </c>
      <c r="D38099" s="213" t="str">
        <f t="shared" si="1193"/>
        <v/>
      </c>
    </row>
    <row r="38100" spans="2:4" x14ac:dyDescent="0.3">
      <c r="B38100" s="211" t="str">
        <f t="shared" si="1192"/>
        <v/>
      </c>
      <c r="D38100" s="213" t="str">
        <f t="shared" si="1193"/>
        <v/>
      </c>
    </row>
    <row r="38101" spans="2:4" x14ac:dyDescent="0.3">
      <c r="B38101" s="211" t="str">
        <f t="shared" si="1192"/>
        <v/>
      </c>
      <c r="D38101" s="213" t="str">
        <f t="shared" si="1193"/>
        <v/>
      </c>
    </row>
    <row r="38102" spans="2:4" x14ac:dyDescent="0.3">
      <c r="B38102" s="211" t="str">
        <f t="shared" si="1192"/>
        <v/>
      </c>
      <c r="D38102" s="213" t="str">
        <f t="shared" si="1193"/>
        <v/>
      </c>
    </row>
    <row r="38103" spans="2:4" x14ac:dyDescent="0.3">
      <c r="B38103" s="211" t="str">
        <f t="shared" si="1192"/>
        <v/>
      </c>
      <c r="D38103" s="213" t="str">
        <f t="shared" si="1193"/>
        <v/>
      </c>
    </row>
    <row r="38104" spans="2:4" x14ac:dyDescent="0.3">
      <c r="B38104" s="211" t="str">
        <f t="shared" si="1192"/>
        <v/>
      </c>
      <c r="D38104" s="213" t="str">
        <f t="shared" si="1193"/>
        <v/>
      </c>
    </row>
    <row r="38105" spans="2:4" x14ac:dyDescent="0.3">
      <c r="B38105" s="211" t="str">
        <f t="shared" si="1192"/>
        <v/>
      </c>
      <c r="D38105" s="213" t="str">
        <f t="shared" si="1193"/>
        <v/>
      </c>
    </row>
    <row r="38106" spans="2:4" x14ac:dyDescent="0.3">
      <c r="B38106" s="211" t="str">
        <f t="shared" si="1192"/>
        <v/>
      </c>
      <c r="D38106" s="213" t="str">
        <f t="shared" si="1193"/>
        <v/>
      </c>
    </row>
    <row r="38107" spans="2:4" x14ac:dyDescent="0.3">
      <c r="B38107" s="211" t="str">
        <f t="shared" si="1192"/>
        <v/>
      </c>
      <c r="D38107" s="213" t="str">
        <f t="shared" si="1193"/>
        <v/>
      </c>
    </row>
    <row r="38108" spans="2:4" x14ac:dyDescent="0.3">
      <c r="B38108" s="211" t="str">
        <f t="shared" si="1192"/>
        <v/>
      </c>
      <c r="D38108" s="213" t="str">
        <f t="shared" si="1193"/>
        <v/>
      </c>
    </row>
    <row r="38109" spans="2:4" x14ac:dyDescent="0.3">
      <c r="B38109" s="211" t="str">
        <f t="shared" si="1192"/>
        <v/>
      </c>
      <c r="D38109" s="213" t="str">
        <f t="shared" si="1193"/>
        <v/>
      </c>
    </row>
    <row r="38110" spans="2:4" x14ac:dyDescent="0.3">
      <c r="B38110" s="211" t="str">
        <f t="shared" si="1192"/>
        <v/>
      </c>
      <c r="D38110" s="213" t="str">
        <f t="shared" si="1193"/>
        <v/>
      </c>
    </row>
    <row r="38111" spans="2:4" x14ac:dyDescent="0.3">
      <c r="B38111" s="211" t="str">
        <f t="shared" si="1192"/>
        <v/>
      </c>
      <c r="D38111" s="213" t="str">
        <f t="shared" si="1193"/>
        <v/>
      </c>
    </row>
    <row r="38112" spans="2:4" x14ac:dyDescent="0.3">
      <c r="B38112" s="211" t="str">
        <f t="shared" si="1192"/>
        <v/>
      </c>
      <c r="D38112" s="213" t="str">
        <f t="shared" si="1193"/>
        <v/>
      </c>
    </row>
    <row r="38113" spans="2:4" x14ac:dyDescent="0.3">
      <c r="B38113" s="211" t="str">
        <f t="shared" si="1192"/>
        <v/>
      </c>
      <c r="D38113" s="213" t="str">
        <f t="shared" si="1193"/>
        <v/>
      </c>
    </row>
    <row r="38114" spans="2:4" x14ac:dyDescent="0.3">
      <c r="B38114" s="211" t="str">
        <f t="shared" si="1192"/>
        <v/>
      </c>
      <c r="D38114" s="213" t="str">
        <f t="shared" si="1193"/>
        <v/>
      </c>
    </row>
    <row r="38115" spans="2:4" x14ac:dyDescent="0.3">
      <c r="B38115" s="211" t="str">
        <f t="shared" si="1192"/>
        <v/>
      </c>
      <c r="D38115" s="213" t="str">
        <f t="shared" si="1193"/>
        <v/>
      </c>
    </row>
    <row r="38116" spans="2:4" x14ac:dyDescent="0.3">
      <c r="B38116" s="211" t="str">
        <f t="shared" si="1192"/>
        <v/>
      </c>
      <c r="D38116" s="213" t="str">
        <f t="shared" si="1193"/>
        <v/>
      </c>
    </row>
    <row r="38117" spans="2:4" x14ac:dyDescent="0.3">
      <c r="B38117" s="211" t="str">
        <f t="shared" si="1192"/>
        <v/>
      </c>
      <c r="D38117" s="213" t="str">
        <f t="shared" si="1193"/>
        <v/>
      </c>
    </row>
    <row r="38118" spans="2:4" x14ac:dyDescent="0.3">
      <c r="B38118" s="211" t="str">
        <f t="shared" si="1192"/>
        <v/>
      </c>
      <c r="D38118" s="213" t="str">
        <f t="shared" si="1193"/>
        <v/>
      </c>
    </row>
    <row r="38119" spans="2:4" x14ac:dyDescent="0.3">
      <c r="B38119" s="211" t="str">
        <f t="shared" si="1192"/>
        <v/>
      </c>
      <c r="D38119" s="213" t="str">
        <f t="shared" si="1193"/>
        <v/>
      </c>
    </row>
    <row r="38120" spans="2:4" x14ac:dyDescent="0.3">
      <c r="B38120" s="211" t="str">
        <f t="shared" si="1192"/>
        <v/>
      </c>
      <c r="D38120" s="213" t="str">
        <f t="shared" si="1193"/>
        <v/>
      </c>
    </row>
    <row r="38121" spans="2:4" x14ac:dyDescent="0.3">
      <c r="B38121" s="211" t="str">
        <f t="shared" si="1192"/>
        <v/>
      </c>
      <c r="D38121" s="213" t="str">
        <f t="shared" si="1193"/>
        <v/>
      </c>
    </row>
    <row r="38122" spans="2:4" x14ac:dyDescent="0.3">
      <c r="B38122" s="211" t="str">
        <f t="shared" si="1192"/>
        <v/>
      </c>
      <c r="D38122" s="213" t="str">
        <f t="shared" si="1193"/>
        <v/>
      </c>
    </row>
    <row r="38123" spans="2:4" x14ac:dyDescent="0.3">
      <c r="B38123" s="211" t="str">
        <f t="shared" si="1192"/>
        <v/>
      </c>
      <c r="D38123" s="213" t="str">
        <f t="shared" si="1193"/>
        <v/>
      </c>
    </row>
    <row r="38124" spans="2:4" x14ac:dyDescent="0.3">
      <c r="B38124" s="211" t="str">
        <f t="shared" si="1192"/>
        <v/>
      </c>
      <c r="D38124" s="213" t="str">
        <f t="shared" si="1193"/>
        <v/>
      </c>
    </row>
    <row r="38125" spans="2:4" x14ac:dyDescent="0.3">
      <c r="B38125" s="211" t="str">
        <f t="shared" si="1192"/>
        <v/>
      </c>
      <c r="D38125" s="213" t="str">
        <f t="shared" si="1193"/>
        <v/>
      </c>
    </row>
    <row r="38126" spans="2:4" x14ac:dyDescent="0.3">
      <c r="B38126" s="211" t="str">
        <f t="shared" si="1192"/>
        <v/>
      </c>
      <c r="D38126" s="213" t="str">
        <f t="shared" si="1193"/>
        <v/>
      </c>
    </row>
    <row r="38127" spans="2:4" x14ac:dyDescent="0.3">
      <c r="B38127" s="211" t="str">
        <f t="shared" si="1192"/>
        <v/>
      </c>
      <c r="D38127" s="213" t="str">
        <f t="shared" si="1193"/>
        <v/>
      </c>
    </row>
    <row r="38128" spans="2:4" x14ac:dyDescent="0.3">
      <c r="B38128" s="211" t="str">
        <f t="shared" si="1192"/>
        <v/>
      </c>
      <c r="D38128" s="213" t="str">
        <f t="shared" si="1193"/>
        <v/>
      </c>
    </row>
    <row r="38129" spans="2:4" x14ac:dyDescent="0.3">
      <c r="B38129" s="211" t="str">
        <f t="shared" si="1192"/>
        <v/>
      </c>
      <c r="D38129" s="213" t="str">
        <f t="shared" si="1193"/>
        <v/>
      </c>
    </row>
    <row r="38130" spans="2:4" x14ac:dyDescent="0.3">
      <c r="B38130" s="211" t="str">
        <f t="shared" si="1192"/>
        <v/>
      </c>
      <c r="D38130" s="213" t="str">
        <f t="shared" si="1193"/>
        <v/>
      </c>
    </row>
    <row r="38131" spans="2:4" x14ac:dyDescent="0.3">
      <c r="B38131" s="211" t="str">
        <f t="shared" si="1192"/>
        <v/>
      </c>
      <c r="D38131" s="213" t="str">
        <f t="shared" si="1193"/>
        <v/>
      </c>
    </row>
    <row r="38132" spans="2:4" x14ac:dyDescent="0.3">
      <c r="B38132" s="211" t="str">
        <f t="shared" si="1192"/>
        <v/>
      </c>
      <c r="D38132" s="213" t="str">
        <f t="shared" si="1193"/>
        <v/>
      </c>
    </row>
    <row r="38133" spans="2:4" x14ac:dyDescent="0.3">
      <c r="B38133" s="211" t="str">
        <f t="shared" si="1192"/>
        <v/>
      </c>
      <c r="D38133" s="213" t="str">
        <f t="shared" si="1193"/>
        <v/>
      </c>
    </row>
    <row r="38134" spans="2:4" x14ac:dyDescent="0.3">
      <c r="B38134" s="211" t="str">
        <f t="shared" si="1192"/>
        <v/>
      </c>
      <c r="D38134" s="213" t="str">
        <f t="shared" si="1193"/>
        <v/>
      </c>
    </row>
    <row r="38135" spans="2:4" x14ac:dyDescent="0.3">
      <c r="B38135" s="211" t="str">
        <f t="shared" si="1192"/>
        <v/>
      </c>
      <c r="D38135" s="213" t="str">
        <f t="shared" si="1193"/>
        <v/>
      </c>
    </row>
    <row r="38136" spans="2:4" x14ac:dyDescent="0.3">
      <c r="B38136" s="211" t="str">
        <f t="shared" si="1192"/>
        <v/>
      </c>
      <c r="D38136" s="213" t="str">
        <f t="shared" si="1193"/>
        <v/>
      </c>
    </row>
    <row r="38137" spans="2:4" x14ac:dyDescent="0.3">
      <c r="B38137" s="211" t="str">
        <f t="shared" si="1192"/>
        <v/>
      </c>
      <c r="D38137" s="213" t="str">
        <f t="shared" si="1193"/>
        <v/>
      </c>
    </row>
    <row r="38138" spans="2:4" x14ac:dyDescent="0.3">
      <c r="B38138" s="211" t="str">
        <f t="shared" si="1192"/>
        <v/>
      </c>
      <c r="D38138" s="213" t="str">
        <f t="shared" si="1193"/>
        <v/>
      </c>
    </row>
    <row r="38139" spans="2:4" x14ac:dyDescent="0.3">
      <c r="B38139" s="211" t="str">
        <f t="shared" si="1192"/>
        <v/>
      </c>
      <c r="D38139" s="213" t="str">
        <f t="shared" si="1193"/>
        <v/>
      </c>
    </row>
    <row r="38140" spans="2:4" x14ac:dyDescent="0.3">
      <c r="B38140" s="211" t="str">
        <f t="shared" si="1192"/>
        <v/>
      </c>
      <c r="D38140" s="213" t="str">
        <f t="shared" si="1193"/>
        <v/>
      </c>
    </row>
    <row r="38141" spans="2:4" x14ac:dyDescent="0.3">
      <c r="B38141" s="211" t="str">
        <f t="shared" si="1192"/>
        <v/>
      </c>
      <c r="D38141" s="213" t="str">
        <f t="shared" si="1193"/>
        <v/>
      </c>
    </row>
    <row r="38142" spans="2:4" x14ac:dyDescent="0.3">
      <c r="B38142" s="211" t="str">
        <f t="shared" si="1192"/>
        <v/>
      </c>
      <c r="D38142" s="213" t="str">
        <f t="shared" si="1193"/>
        <v/>
      </c>
    </row>
    <row r="38143" spans="2:4" x14ac:dyDescent="0.3">
      <c r="B38143" s="211" t="str">
        <f t="shared" si="1192"/>
        <v/>
      </c>
      <c r="D38143" s="213" t="str">
        <f t="shared" si="1193"/>
        <v/>
      </c>
    </row>
    <row r="38144" spans="2:4" x14ac:dyDescent="0.3">
      <c r="B38144" s="211" t="str">
        <f t="shared" si="1192"/>
        <v/>
      </c>
      <c r="D38144" s="213" t="str">
        <f t="shared" si="1193"/>
        <v/>
      </c>
    </row>
    <row r="38145" spans="2:4" x14ac:dyDescent="0.3">
      <c r="B38145" s="211" t="str">
        <f t="shared" si="1192"/>
        <v/>
      </c>
      <c r="D38145" s="213" t="str">
        <f t="shared" si="1193"/>
        <v/>
      </c>
    </row>
    <row r="38146" spans="2:4" x14ac:dyDescent="0.3">
      <c r="B38146" s="211" t="str">
        <f t="shared" si="1192"/>
        <v/>
      </c>
      <c r="D38146" s="213" t="str">
        <f t="shared" si="1193"/>
        <v/>
      </c>
    </row>
    <row r="38147" spans="2:4" x14ac:dyDescent="0.3">
      <c r="B38147" s="211" t="str">
        <f t="shared" si="1192"/>
        <v/>
      </c>
      <c r="D38147" s="213" t="str">
        <f t="shared" si="1193"/>
        <v/>
      </c>
    </row>
    <row r="38148" spans="2:4" x14ac:dyDescent="0.3">
      <c r="B38148" s="211" t="str">
        <f t="shared" si="1192"/>
        <v/>
      </c>
      <c r="D38148" s="213" t="str">
        <f t="shared" si="1193"/>
        <v/>
      </c>
    </row>
    <row r="38149" spans="2:4" x14ac:dyDescent="0.3">
      <c r="B38149" s="211" t="str">
        <f t="shared" si="1192"/>
        <v/>
      </c>
      <c r="D38149" s="213" t="str">
        <f t="shared" si="1193"/>
        <v/>
      </c>
    </row>
    <row r="38150" spans="2:4" x14ac:dyDescent="0.3">
      <c r="B38150" s="211" t="str">
        <f t="shared" ref="B38150:B38213" si="1194">IF(NOT(ISBLANK(A38150)),INT(($B$2-A38150)/365.25),"")</f>
        <v/>
      </c>
      <c r="D38150" s="213" t="str">
        <f t="shared" ref="D38150:D38213" si="1195">_xlfn.IFNA(VLOOKUP(B38150,AgeGroups,2,TRUE),"")</f>
        <v/>
      </c>
    </row>
    <row r="38151" spans="2:4" x14ac:dyDescent="0.3">
      <c r="B38151" s="211" t="str">
        <f t="shared" si="1194"/>
        <v/>
      </c>
      <c r="D38151" s="213" t="str">
        <f t="shared" si="1195"/>
        <v/>
      </c>
    </row>
    <row r="38152" spans="2:4" x14ac:dyDescent="0.3">
      <c r="B38152" s="211" t="str">
        <f t="shared" si="1194"/>
        <v/>
      </c>
      <c r="D38152" s="213" t="str">
        <f t="shared" si="1195"/>
        <v/>
      </c>
    </row>
    <row r="38153" spans="2:4" x14ac:dyDescent="0.3">
      <c r="B38153" s="211" t="str">
        <f t="shared" si="1194"/>
        <v/>
      </c>
      <c r="D38153" s="213" t="str">
        <f t="shared" si="1195"/>
        <v/>
      </c>
    </row>
    <row r="38154" spans="2:4" x14ac:dyDescent="0.3">
      <c r="B38154" s="211" t="str">
        <f t="shared" si="1194"/>
        <v/>
      </c>
      <c r="D38154" s="213" t="str">
        <f t="shared" si="1195"/>
        <v/>
      </c>
    </row>
    <row r="38155" spans="2:4" x14ac:dyDescent="0.3">
      <c r="B38155" s="211" t="str">
        <f t="shared" si="1194"/>
        <v/>
      </c>
      <c r="D38155" s="213" t="str">
        <f t="shared" si="1195"/>
        <v/>
      </c>
    </row>
    <row r="38156" spans="2:4" x14ac:dyDescent="0.3">
      <c r="B38156" s="211" t="str">
        <f t="shared" si="1194"/>
        <v/>
      </c>
      <c r="D38156" s="213" t="str">
        <f t="shared" si="1195"/>
        <v/>
      </c>
    </row>
    <row r="38157" spans="2:4" x14ac:dyDescent="0.3">
      <c r="B38157" s="211" t="str">
        <f t="shared" si="1194"/>
        <v/>
      </c>
      <c r="D38157" s="213" t="str">
        <f t="shared" si="1195"/>
        <v/>
      </c>
    </row>
    <row r="38158" spans="2:4" x14ac:dyDescent="0.3">
      <c r="B38158" s="211" t="str">
        <f t="shared" si="1194"/>
        <v/>
      </c>
      <c r="D38158" s="213" t="str">
        <f t="shared" si="1195"/>
        <v/>
      </c>
    </row>
    <row r="38159" spans="2:4" x14ac:dyDescent="0.3">
      <c r="B38159" s="211" t="str">
        <f t="shared" si="1194"/>
        <v/>
      </c>
      <c r="D38159" s="213" t="str">
        <f t="shared" si="1195"/>
        <v/>
      </c>
    </row>
    <row r="38160" spans="2:4" x14ac:dyDescent="0.3">
      <c r="B38160" s="211" t="str">
        <f t="shared" si="1194"/>
        <v/>
      </c>
      <c r="D38160" s="213" t="str">
        <f t="shared" si="1195"/>
        <v/>
      </c>
    </row>
    <row r="38161" spans="2:4" x14ac:dyDescent="0.3">
      <c r="B38161" s="211" t="str">
        <f t="shared" si="1194"/>
        <v/>
      </c>
      <c r="D38161" s="213" t="str">
        <f t="shared" si="1195"/>
        <v/>
      </c>
    </row>
    <row r="38162" spans="2:4" x14ac:dyDescent="0.3">
      <c r="B38162" s="211" t="str">
        <f t="shared" si="1194"/>
        <v/>
      </c>
      <c r="D38162" s="213" t="str">
        <f t="shared" si="1195"/>
        <v/>
      </c>
    </row>
    <row r="38163" spans="2:4" x14ac:dyDescent="0.3">
      <c r="B38163" s="211" t="str">
        <f t="shared" si="1194"/>
        <v/>
      </c>
      <c r="D38163" s="213" t="str">
        <f t="shared" si="1195"/>
        <v/>
      </c>
    </row>
    <row r="38164" spans="2:4" x14ac:dyDescent="0.3">
      <c r="B38164" s="211" t="str">
        <f t="shared" si="1194"/>
        <v/>
      </c>
      <c r="D38164" s="213" t="str">
        <f t="shared" si="1195"/>
        <v/>
      </c>
    </row>
    <row r="38165" spans="2:4" x14ac:dyDescent="0.3">
      <c r="B38165" s="211" t="str">
        <f t="shared" si="1194"/>
        <v/>
      </c>
      <c r="D38165" s="213" t="str">
        <f t="shared" si="1195"/>
        <v/>
      </c>
    </row>
    <row r="38166" spans="2:4" x14ac:dyDescent="0.3">
      <c r="B38166" s="211" t="str">
        <f t="shared" si="1194"/>
        <v/>
      </c>
      <c r="D38166" s="213" t="str">
        <f t="shared" si="1195"/>
        <v/>
      </c>
    </row>
    <row r="38167" spans="2:4" x14ac:dyDescent="0.3">
      <c r="B38167" s="211" t="str">
        <f t="shared" si="1194"/>
        <v/>
      </c>
      <c r="D38167" s="213" t="str">
        <f t="shared" si="1195"/>
        <v/>
      </c>
    </row>
    <row r="38168" spans="2:4" x14ac:dyDescent="0.3">
      <c r="B38168" s="211" t="str">
        <f t="shared" si="1194"/>
        <v/>
      </c>
      <c r="D38168" s="213" t="str">
        <f t="shared" si="1195"/>
        <v/>
      </c>
    </row>
    <row r="38169" spans="2:4" x14ac:dyDescent="0.3">
      <c r="B38169" s="211" t="str">
        <f t="shared" si="1194"/>
        <v/>
      </c>
      <c r="D38169" s="213" t="str">
        <f t="shared" si="1195"/>
        <v/>
      </c>
    </row>
    <row r="38170" spans="2:4" x14ac:dyDescent="0.3">
      <c r="B38170" s="211" t="str">
        <f t="shared" si="1194"/>
        <v/>
      </c>
      <c r="D38170" s="213" t="str">
        <f t="shared" si="1195"/>
        <v/>
      </c>
    </row>
    <row r="38171" spans="2:4" x14ac:dyDescent="0.3">
      <c r="B38171" s="211" t="str">
        <f t="shared" si="1194"/>
        <v/>
      </c>
      <c r="D38171" s="213" t="str">
        <f t="shared" si="1195"/>
        <v/>
      </c>
    </row>
    <row r="38172" spans="2:4" x14ac:dyDescent="0.3">
      <c r="B38172" s="211" t="str">
        <f t="shared" si="1194"/>
        <v/>
      </c>
      <c r="D38172" s="213" t="str">
        <f t="shared" si="1195"/>
        <v/>
      </c>
    </row>
    <row r="38173" spans="2:4" x14ac:dyDescent="0.3">
      <c r="B38173" s="211" t="str">
        <f t="shared" si="1194"/>
        <v/>
      </c>
      <c r="D38173" s="213" t="str">
        <f t="shared" si="1195"/>
        <v/>
      </c>
    </row>
    <row r="38174" spans="2:4" x14ac:dyDescent="0.3">
      <c r="B38174" s="211" t="str">
        <f t="shared" si="1194"/>
        <v/>
      </c>
      <c r="D38174" s="213" t="str">
        <f t="shared" si="1195"/>
        <v/>
      </c>
    </row>
    <row r="38175" spans="2:4" x14ac:dyDescent="0.3">
      <c r="B38175" s="211" t="str">
        <f t="shared" si="1194"/>
        <v/>
      </c>
      <c r="D38175" s="213" t="str">
        <f t="shared" si="1195"/>
        <v/>
      </c>
    </row>
    <row r="38176" spans="2:4" x14ac:dyDescent="0.3">
      <c r="B38176" s="211" t="str">
        <f t="shared" si="1194"/>
        <v/>
      </c>
      <c r="D38176" s="213" t="str">
        <f t="shared" si="1195"/>
        <v/>
      </c>
    </row>
    <row r="38177" spans="2:4" x14ac:dyDescent="0.3">
      <c r="B38177" s="211" t="str">
        <f t="shared" si="1194"/>
        <v/>
      </c>
      <c r="D38177" s="213" t="str">
        <f t="shared" si="1195"/>
        <v/>
      </c>
    </row>
    <row r="38178" spans="2:4" x14ac:dyDescent="0.3">
      <c r="B38178" s="211" t="str">
        <f t="shared" si="1194"/>
        <v/>
      </c>
      <c r="D38178" s="213" t="str">
        <f t="shared" si="1195"/>
        <v/>
      </c>
    </row>
    <row r="38179" spans="2:4" x14ac:dyDescent="0.3">
      <c r="B38179" s="211" t="str">
        <f t="shared" si="1194"/>
        <v/>
      </c>
      <c r="D38179" s="213" t="str">
        <f t="shared" si="1195"/>
        <v/>
      </c>
    </row>
    <row r="38180" spans="2:4" x14ac:dyDescent="0.3">
      <c r="B38180" s="211" t="str">
        <f t="shared" si="1194"/>
        <v/>
      </c>
      <c r="D38180" s="213" t="str">
        <f t="shared" si="1195"/>
        <v/>
      </c>
    </row>
    <row r="38181" spans="2:4" x14ac:dyDescent="0.3">
      <c r="B38181" s="211" t="str">
        <f t="shared" si="1194"/>
        <v/>
      </c>
      <c r="D38181" s="213" t="str">
        <f t="shared" si="1195"/>
        <v/>
      </c>
    </row>
    <row r="38182" spans="2:4" x14ac:dyDescent="0.3">
      <c r="B38182" s="211" t="str">
        <f t="shared" si="1194"/>
        <v/>
      </c>
      <c r="D38182" s="213" t="str">
        <f t="shared" si="1195"/>
        <v/>
      </c>
    </row>
    <row r="38183" spans="2:4" x14ac:dyDescent="0.3">
      <c r="B38183" s="211" t="str">
        <f t="shared" si="1194"/>
        <v/>
      </c>
      <c r="D38183" s="213" t="str">
        <f t="shared" si="1195"/>
        <v/>
      </c>
    </row>
    <row r="38184" spans="2:4" x14ac:dyDescent="0.3">
      <c r="B38184" s="211" t="str">
        <f t="shared" si="1194"/>
        <v/>
      </c>
      <c r="D38184" s="213" t="str">
        <f t="shared" si="1195"/>
        <v/>
      </c>
    </row>
    <row r="38185" spans="2:4" x14ac:dyDescent="0.3">
      <c r="B38185" s="211" t="str">
        <f t="shared" si="1194"/>
        <v/>
      </c>
      <c r="D38185" s="213" t="str">
        <f t="shared" si="1195"/>
        <v/>
      </c>
    </row>
    <row r="38186" spans="2:4" x14ac:dyDescent="0.3">
      <c r="B38186" s="211" t="str">
        <f t="shared" si="1194"/>
        <v/>
      </c>
      <c r="D38186" s="213" t="str">
        <f t="shared" si="1195"/>
        <v/>
      </c>
    </row>
    <row r="38187" spans="2:4" x14ac:dyDescent="0.3">
      <c r="B38187" s="211" t="str">
        <f t="shared" si="1194"/>
        <v/>
      </c>
      <c r="D38187" s="213" t="str">
        <f t="shared" si="1195"/>
        <v/>
      </c>
    </row>
    <row r="38188" spans="2:4" x14ac:dyDescent="0.3">
      <c r="B38188" s="211" t="str">
        <f t="shared" si="1194"/>
        <v/>
      </c>
      <c r="D38188" s="213" t="str">
        <f t="shared" si="1195"/>
        <v/>
      </c>
    </row>
    <row r="38189" spans="2:4" x14ac:dyDescent="0.3">
      <c r="B38189" s="211" t="str">
        <f t="shared" si="1194"/>
        <v/>
      </c>
      <c r="D38189" s="213" t="str">
        <f t="shared" si="1195"/>
        <v/>
      </c>
    </row>
    <row r="38190" spans="2:4" x14ac:dyDescent="0.3">
      <c r="B38190" s="211" t="str">
        <f t="shared" si="1194"/>
        <v/>
      </c>
      <c r="D38190" s="213" t="str">
        <f t="shared" si="1195"/>
        <v/>
      </c>
    </row>
    <row r="38191" spans="2:4" x14ac:dyDescent="0.3">
      <c r="B38191" s="211" t="str">
        <f t="shared" si="1194"/>
        <v/>
      </c>
      <c r="D38191" s="213" t="str">
        <f t="shared" si="1195"/>
        <v/>
      </c>
    </row>
    <row r="38192" spans="2:4" x14ac:dyDescent="0.3">
      <c r="B38192" s="211" t="str">
        <f t="shared" si="1194"/>
        <v/>
      </c>
      <c r="D38192" s="213" t="str">
        <f t="shared" si="1195"/>
        <v/>
      </c>
    </row>
    <row r="38193" spans="2:4" x14ac:dyDescent="0.3">
      <c r="B38193" s="211" t="str">
        <f t="shared" si="1194"/>
        <v/>
      </c>
      <c r="D38193" s="213" t="str">
        <f t="shared" si="1195"/>
        <v/>
      </c>
    </row>
    <row r="38194" spans="2:4" x14ac:dyDescent="0.3">
      <c r="B38194" s="211" t="str">
        <f t="shared" si="1194"/>
        <v/>
      </c>
      <c r="D38194" s="213" t="str">
        <f t="shared" si="1195"/>
        <v/>
      </c>
    </row>
    <row r="38195" spans="2:4" x14ac:dyDescent="0.3">
      <c r="B38195" s="211" t="str">
        <f t="shared" si="1194"/>
        <v/>
      </c>
      <c r="D38195" s="213" t="str">
        <f t="shared" si="1195"/>
        <v/>
      </c>
    </row>
    <row r="38196" spans="2:4" x14ac:dyDescent="0.3">
      <c r="B38196" s="211" t="str">
        <f t="shared" si="1194"/>
        <v/>
      </c>
      <c r="D38196" s="213" t="str">
        <f t="shared" si="1195"/>
        <v/>
      </c>
    </row>
    <row r="38197" spans="2:4" x14ac:dyDescent="0.3">
      <c r="B38197" s="211" t="str">
        <f t="shared" si="1194"/>
        <v/>
      </c>
      <c r="D38197" s="213" t="str">
        <f t="shared" si="1195"/>
        <v/>
      </c>
    </row>
    <row r="38198" spans="2:4" x14ac:dyDescent="0.3">
      <c r="B38198" s="211" t="str">
        <f t="shared" si="1194"/>
        <v/>
      </c>
      <c r="D38198" s="213" t="str">
        <f t="shared" si="1195"/>
        <v/>
      </c>
    </row>
    <row r="38199" spans="2:4" x14ac:dyDescent="0.3">
      <c r="B38199" s="211" t="str">
        <f t="shared" si="1194"/>
        <v/>
      </c>
      <c r="D38199" s="213" t="str">
        <f t="shared" si="1195"/>
        <v/>
      </c>
    </row>
    <row r="38200" spans="2:4" x14ac:dyDescent="0.3">
      <c r="B38200" s="211" t="str">
        <f t="shared" si="1194"/>
        <v/>
      </c>
      <c r="D38200" s="213" t="str">
        <f t="shared" si="1195"/>
        <v/>
      </c>
    </row>
    <row r="38201" spans="2:4" x14ac:dyDescent="0.3">
      <c r="B38201" s="211" t="str">
        <f t="shared" si="1194"/>
        <v/>
      </c>
      <c r="D38201" s="213" t="str">
        <f t="shared" si="1195"/>
        <v/>
      </c>
    </row>
    <row r="38202" spans="2:4" x14ac:dyDescent="0.3">
      <c r="B38202" s="211" t="str">
        <f t="shared" si="1194"/>
        <v/>
      </c>
      <c r="D38202" s="213" t="str">
        <f t="shared" si="1195"/>
        <v/>
      </c>
    </row>
    <row r="38203" spans="2:4" x14ac:dyDescent="0.3">
      <c r="B38203" s="211" t="str">
        <f t="shared" si="1194"/>
        <v/>
      </c>
      <c r="D38203" s="213" t="str">
        <f t="shared" si="1195"/>
        <v/>
      </c>
    </row>
    <row r="38204" spans="2:4" x14ac:dyDescent="0.3">
      <c r="B38204" s="211" t="str">
        <f t="shared" si="1194"/>
        <v/>
      </c>
      <c r="D38204" s="213" t="str">
        <f t="shared" si="1195"/>
        <v/>
      </c>
    </row>
    <row r="38205" spans="2:4" x14ac:dyDescent="0.3">
      <c r="B38205" s="211" t="str">
        <f t="shared" si="1194"/>
        <v/>
      </c>
      <c r="D38205" s="213" t="str">
        <f t="shared" si="1195"/>
        <v/>
      </c>
    </row>
    <row r="38206" spans="2:4" x14ac:dyDescent="0.3">
      <c r="B38206" s="211" t="str">
        <f t="shared" si="1194"/>
        <v/>
      </c>
      <c r="D38206" s="213" t="str">
        <f t="shared" si="1195"/>
        <v/>
      </c>
    </row>
    <row r="38207" spans="2:4" x14ac:dyDescent="0.3">
      <c r="B38207" s="211" t="str">
        <f t="shared" si="1194"/>
        <v/>
      </c>
      <c r="D38207" s="213" t="str">
        <f t="shared" si="1195"/>
        <v/>
      </c>
    </row>
    <row r="38208" spans="2:4" x14ac:dyDescent="0.3">
      <c r="B38208" s="211" t="str">
        <f t="shared" si="1194"/>
        <v/>
      </c>
      <c r="D38208" s="213" t="str">
        <f t="shared" si="1195"/>
        <v/>
      </c>
    </row>
    <row r="38209" spans="2:4" x14ac:dyDescent="0.3">
      <c r="B38209" s="211" t="str">
        <f t="shared" si="1194"/>
        <v/>
      </c>
      <c r="D38209" s="213" t="str">
        <f t="shared" si="1195"/>
        <v/>
      </c>
    </row>
    <row r="38210" spans="2:4" x14ac:dyDescent="0.3">
      <c r="B38210" s="211" t="str">
        <f t="shared" si="1194"/>
        <v/>
      </c>
      <c r="D38210" s="213" t="str">
        <f t="shared" si="1195"/>
        <v/>
      </c>
    </row>
    <row r="38211" spans="2:4" x14ac:dyDescent="0.3">
      <c r="B38211" s="211" t="str">
        <f t="shared" si="1194"/>
        <v/>
      </c>
      <c r="D38211" s="213" t="str">
        <f t="shared" si="1195"/>
        <v/>
      </c>
    </row>
    <row r="38212" spans="2:4" x14ac:dyDescent="0.3">
      <c r="B38212" s="211" t="str">
        <f t="shared" si="1194"/>
        <v/>
      </c>
      <c r="D38212" s="213" t="str">
        <f t="shared" si="1195"/>
        <v/>
      </c>
    </row>
    <row r="38213" spans="2:4" x14ac:dyDescent="0.3">
      <c r="B38213" s="211" t="str">
        <f t="shared" si="1194"/>
        <v/>
      </c>
      <c r="D38213" s="213" t="str">
        <f t="shared" si="1195"/>
        <v/>
      </c>
    </row>
    <row r="38214" spans="2:4" x14ac:dyDescent="0.3">
      <c r="B38214" s="211" t="str">
        <f t="shared" ref="B38214:B38277" si="1196">IF(NOT(ISBLANK(A38214)),INT(($B$2-A38214)/365.25),"")</f>
        <v/>
      </c>
      <c r="D38214" s="213" t="str">
        <f t="shared" ref="D38214:D38277" si="1197">_xlfn.IFNA(VLOOKUP(B38214,AgeGroups,2,TRUE),"")</f>
        <v/>
      </c>
    </row>
    <row r="38215" spans="2:4" x14ac:dyDescent="0.3">
      <c r="B38215" s="211" t="str">
        <f t="shared" si="1196"/>
        <v/>
      </c>
      <c r="D38215" s="213" t="str">
        <f t="shared" si="1197"/>
        <v/>
      </c>
    </row>
    <row r="38216" spans="2:4" x14ac:dyDescent="0.3">
      <c r="B38216" s="211" t="str">
        <f t="shared" si="1196"/>
        <v/>
      </c>
      <c r="D38216" s="213" t="str">
        <f t="shared" si="1197"/>
        <v/>
      </c>
    </row>
    <row r="38217" spans="2:4" x14ac:dyDescent="0.3">
      <c r="B38217" s="211" t="str">
        <f t="shared" si="1196"/>
        <v/>
      </c>
      <c r="D38217" s="213" t="str">
        <f t="shared" si="1197"/>
        <v/>
      </c>
    </row>
    <row r="38218" spans="2:4" x14ac:dyDescent="0.3">
      <c r="B38218" s="211" t="str">
        <f t="shared" si="1196"/>
        <v/>
      </c>
      <c r="D38218" s="213" t="str">
        <f t="shared" si="1197"/>
        <v/>
      </c>
    </row>
    <row r="38219" spans="2:4" x14ac:dyDescent="0.3">
      <c r="B38219" s="211" t="str">
        <f t="shared" si="1196"/>
        <v/>
      </c>
      <c r="D38219" s="213" t="str">
        <f t="shared" si="1197"/>
        <v/>
      </c>
    </row>
    <row r="38220" spans="2:4" x14ac:dyDescent="0.3">
      <c r="B38220" s="211" t="str">
        <f t="shared" si="1196"/>
        <v/>
      </c>
      <c r="D38220" s="213" t="str">
        <f t="shared" si="1197"/>
        <v/>
      </c>
    </row>
    <row r="38221" spans="2:4" x14ac:dyDescent="0.3">
      <c r="B38221" s="211" t="str">
        <f t="shared" si="1196"/>
        <v/>
      </c>
      <c r="D38221" s="213" t="str">
        <f t="shared" si="1197"/>
        <v/>
      </c>
    </row>
    <row r="38222" spans="2:4" x14ac:dyDescent="0.3">
      <c r="B38222" s="211" t="str">
        <f t="shared" si="1196"/>
        <v/>
      </c>
      <c r="D38222" s="213" t="str">
        <f t="shared" si="1197"/>
        <v/>
      </c>
    </row>
    <row r="38223" spans="2:4" x14ac:dyDescent="0.3">
      <c r="B38223" s="211" t="str">
        <f t="shared" si="1196"/>
        <v/>
      </c>
      <c r="D38223" s="213" t="str">
        <f t="shared" si="1197"/>
        <v/>
      </c>
    </row>
    <row r="38224" spans="2:4" x14ac:dyDescent="0.3">
      <c r="B38224" s="211" t="str">
        <f t="shared" si="1196"/>
        <v/>
      </c>
      <c r="D38224" s="213" t="str">
        <f t="shared" si="1197"/>
        <v/>
      </c>
    </row>
    <row r="38225" spans="2:4" x14ac:dyDescent="0.3">
      <c r="B38225" s="211" t="str">
        <f t="shared" si="1196"/>
        <v/>
      </c>
      <c r="D38225" s="213" t="str">
        <f t="shared" si="1197"/>
        <v/>
      </c>
    </row>
    <row r="38226" spans="2:4" x14ac:dyDescent="0.3">
      <c r="B38226" s="211" t="str">
        <f t="shared" si="1196"/>
        <v/>
      </c>
      <c r="D38226" s="213" t="str">
        <f t="shared" si="1197"/>
        <v/>
      </c>
    </row>
    <row r="38227" spans="2:4" x14ac:dyDescent="0.3">
      <c r="B38227" s="211" t="str">
        <f t="shared" si="1196"/>
        <v/>
      </c>
      <c r="D38227" s="213" t="str">
        <f t="shared" si="1197"/>
        <v/>
      </c>
    </row>
    <row r="38228" spans="2:4" x14ac:dyDescent="0.3">
      <c r="B38228" s="211" t="str">
        <f t="shared" si="1196"/>
        <v/>
      </c>
      <c r="D38228" s="213" t="str">
        <f t="shared" si="1197"/>
        <v/>
      </c>
    </row>
    <row r="38229" spans="2:4" x14ac:dyDescent="0.3">
      <c r="B38229" s="211" t="str">
        <f t="shared" si="1196"/>
        <v/>
      </c>
      <c r="D38229" s="213" t="str">
        <f t="shared" si="1197"/>
        <v/>
      </c>
    </row>
    <row r="38230" spans="2:4" x14ac:dyDescent="0.3">
      <c r="B38230" s="211" t="str">
        <f t="shared" si="1196"/>
        <v/>
      </c>
      <c r="D38230" s="213" t="str">
        <f t="shared" si="1197"/>
        <v/>
      </c>
    </row>
    <row r="38231" spans="2:4" x14ac:dyDescent="0.3">
      <c r="B38231" s="211" t="str">
        <f t="shared" si="1196"/>
        <v/>
      </c>
      <c r="D38231" s="213" t="str">
        <f t="shared" si="1197"/>
        <v/>
      </c>
    </row>
    <row r="38232" spans="2:4" x14ac:dyDescent="0.3">
      <c r="B38232" s="211" t="str">
        <f t="shared" si="1196"/>
        <v/>
      </c>
      <c r="D38232" s="213" t="str">
        <f t="shared" si="1197"/>
        <v/>
      </c>
    </row>
    <row r="38233" spans="2:4" x14ac:dyDescent="0.3">
      <c r="B38233" s="211" t="str">
        <f t="shared" si="1196"/>
        <v/>
      </c>
      <c r="D38233" s="213" t="str">
        <f t="shared" si="1197"/>
        <v/>
      </c>
    </row>
    <row r="38234" spans="2:4" x14ac:dyDescent="0.3">
      <c r="B38234" s="211" t="str">
        <f t="shared" si="1196"/>
        <v/>
      </c>
      <c r="D38234" s="213" t="str">
        <f t="shared" si="1197"/>
        <v/>
      </c>
    </row>
    <row r="38235" spans="2:4" x14ac:dyDescent="0.3">
      <c r="B38235" s="211" t="str">
        <f t="shared" si="1196"/>
        <v/>
      </c>
      <c r="D38235" s="213" t="str">
        <f t="shared" si="1197"/>
        <v/>
      </c>
    </row>
    <row r="38236" spans="2:4" x14ac:dyDescent="0.3">
      <c r="B38236" s="211" t="str">
        <f t="shared" si="1196"/>
        <v/>
      </c>
      <c r="D38236" s="213" t="str">
        <f t="shared" si="1197"/>
        <v/>
      </c>
    </row>
    <row r="38237" spans="2:4" x14ac:dyDescent="0.3">
      <c r="B38237" s="211" t="str">
        <f t="shared" si="1196"/>
        <v/>
      </c>
      <c r="D38237" s="213" t="str">
        <f t="shared" si="1197"/>
        <v/>
      </c>
    </row>
    <row r="38238" spans="2:4" x14ac:dyDescent="0.3">
      <c r="B38238" s="211" t="str">
        <f t="shared" si="1196"/>
        <v/>
      </c>
      <c r="D38238" s="213" t="str">
        <f t="shared" si="1197"/>
        <v/>
      </c>
    </row>
    <row r="38239" spans="2:4" x14ac:dyDescent="0.3">
      <c r="B38239" s="211" t="str">
        <f t="shared" si="1196"/>
        <v/>
      </c>
      <c r="D38239" s="213" t="str">
        <f t="shared" si="1197"/>
        <v/>
      </c>
    </row>
    <row r="38240" spans="2:4" x14ac:dyDescent="0.3">
      <c r="B38240" s="211" t="str">
        <f t="shared" si="1196"/>
        <v/>
      </c>
      <c r="D38240" s="213" t="str">
        <f t="shared" si="1197"/>
        <v/>
      </c>
    </row>
    <row r="38241" spans="2:4" x14ac:dyDescent="0.3">
      <c r="B38241" s="211" t="str">
        <f t="shared" si="1196"/>
        <v/>
      </c>
      <c r="D38241" s="213" t="str">
        <f t="shared" si="1197"/>
        <v/>
      </c>
    </row>
    <row r="38242" spans="2:4" x14ac:dyDescent="0.3">
      <c r="B38242" s="211" t="str">
        <f t="shared" si="1196"/>
        <v/>
      </c>
      <c r="D38242" s="213" t="str">
        <f t="shared" si="1197"/>
        <v/>
      </c>
    </row>
    <row r="38243" spans="2:4" x14ac:dyDescent="0.3">
      <c r="B38243" s="211" t="str">
        <f t="shared" si="1196"/>
        <v/>
      </c>
      <c r="D38243" s="213" t="str">
        <f t="shared" si="1197"/>
        <v/>
      </c>
    </row>
    <row r="38244" spans="2:4" x14ac:dyDescent="0.3">
      <c r="B38244" s="211" t="str">
        <f t="shared" si="1196"/>
        <v/>
      </c>
      <c r="D38244" s="213" t="str">
        <f t="shared" si="1197"/>
        <v/>
      </c>
    </row>
    <row r="38245" spans="2:4" x14ac:dyDescent="0.3">
      <c r="B38245" s="211" t="str">
        <f t="shared" si="1196"/>
        <v/>
      </c>
      <c r="D38245" s="213" t="str">
        <f t="shared" si="1197"/>
        <v/>
      </c>
    </row>
    <row r="38246" spans="2:4" x14ac:dyDescent="0.3">
      <c r="B38246" s="211" t="str">
        <f t="shared" si="1196"/>
        <v/>
      </c>
      <c r="D38246" s="213" t="str">
        <f t="shared" si="1197"/>
        <v/>
      </c>
    </row>
    <row r="38247" spans="2:4" x14ac:dyDescent="0.3">
      <c r="B38247" s="211" t="str">
        <f t="shared" si="1196"/>
        <v/>
      </c>
      <c r="D38247" s="213" t="str">
        <f t="shared" si="1197"/>
        <v/>
      </c>
    </row>
    <row r="38248" spans="2:4" x14ac:dyDescent="0.3">
      <c r="B38248" s="211" t="str">
        <f t="shared" si="1196"/>
        <v/>
      </c>
      <c r="D38248" s="213" t="str">
        <f t="shared" si="1197"/>
        <v/>
      </c>
    </row>
    <row r="38249" spans="2:4" x14ac:dyDescent="0.3">
      <c r="B38249" s="211" t="str">
        <f t="shared" si="1196"/>
        <v/>
      </c>
      <c r="D38249" s="213" t="str">
        <f t="shared" si="1197"/>
        <v/>
      </c>
    </row>
    <row r="38250" spans="2:4" x14ac:dyDescent="0.3">
      <c r="B38250" s="211" t="str">
        <f t="shared" si="1196"/>
        <v/>
      </c>
      <c r="D38250" s="213" t="str">
        <f t="shared" si="1197"/>
        <v/>
      </c>
    </row>
    <row r="38251" spans="2:4" x14ac:dyDescent="0.3">
      <c r="B38251" s="211" t="str">
        <f t="shared" si="1196"/>
        <v/>
      </c>
      <c r="D38251" s="213" t="str">
        <f t="shared" si="1197"/>
        <v/>
      </c>
    </row>
    <row r="38252" spans="2:4" x14ac:dyDescent="0.3">
      <c r="B38252" s="211" t="str">
        <f t="shared" si="1196"/>
        <v/>
      </c>
      <c r="D38252" s="213" t="str">
        <f t="shared" si="1197"/>
        <v/>
      </c>
    </row>
    <row r="38253" spans="2:4" x14ac:dyDescent="0.3">
      <c r="B38253" s="211" t="str">
        <f t="shared" si="1196"/>
        <v/>
      </c>
      <c r="D38253" s="213" t="str">
        <f t="shared" si="1197"/>
        <v/>
      </c>
    </row>
    <row r="38254" spans="2:4" x14ac:dyDescent="0.3">
      <c r="B38254" s="211" t="str">
        <f t="shared" si="1196"/>
        <v/>
      </c>
      <c r="D38254" s="213" t="str">
        <f t="shared" si="1197"/>
        <v/>
      </c>
    </row>
    <row r="38255" spans="2:4" x14ac:dyDescent="0.3">
      <c r="B38255" s="211" t="str">
        <f t="shared" si="1196"/>
        <v/>
      </c>
      <c r="D38255" s="213" t="str">
        <f t="shared" si="1197"/>
        <v/>
      </c>
    </row>
    <row r="38256" spans="2:4" x14ac:dyDescent="0.3">
      <c r="B38256" s="211" t="str">
        <f t="shared" si="1196"/>
        <v/>
      </c>
      <c r="D38256" s="213" t="str">
        <f t="shared" si="1197"/>
        <v/>
      </c>
    </row>
    <row r="38257" spans="2:4" x14ac:dyDescent="0.3">
      <c r="B38257" s="211" t="str">
        <f t="shared" si="1196"/>
        <v/>
      </c>
      <c r="D38257" s="213" t="str">
        <f t="shared" si="1197"/>
        <v/>
      </c>
    </row>
    <row r="38258" spans="2:4" x14ac:dyDescent="0.3">
      <c r="B38258" s="211" t="str">
        <f t="shared" si="1196"/>
        <v/>
      </c>
      <c r="D38258" s="213" t="str">
        <f t="shared" si="1197"/>
        <v/>
      </c>
    </row>
    <row r="38259" spans="2:4" x14ac:dyDescent="0.3">
      <c r="B38259" s="211" t="str">
        <f t="shared" si="1196"/>
        <v/>
      </c>
      <c r="D38259" s="213" t="str">
        <f t="shared" si="1197"/>
        <v/>
      </c>
    </row>
    <row r="38260" spans="2:4" x14ac:dyDescent="0.3">
      <c r="B38260" s="211" t="str">
        <f t="shared" si="1196"/>
        <v/>
      </c>
      <c r="D38260" s="213" t="str">
        <f t="shared" si="1197"/>
        <v/>
      </c>
    </row>
    <row r="38261" spans="2:4" x14ac:dyDescent="0.3">
      <c r="B38261" s="211" t="str">
        <f t="shared" si="1196"/>
        <v/>
      </c>
      <c r="D38261" s="213" t="str">
        <f t="shared" si="1197"/>
        <v/>
      </c>
    </row>
    <row r="38262" spans="2:4" x14ac:dyDescent="0.3">
      <c r="B38262" s="211" t="str">
        <f t="shared" si="1196"/>
        <v/>
      </c>
      <c r="D38262" s="213" t="str">
        <f t="shared" si="1197"/>
        <v/>
      </c>
    </row>
    <row r="38263" spans="2:4" x14ac:dyDescent="0.3">
      <c r="B38263" s="211" t="str">
        <f t="shared" si="1196"/>
        <v/>
      </c>
      <c r="D38263" s="213" t="str">
        <f t="shared" si="1197"/>
        <v/>
      </c>
    </row>
    <row r="38264" spans="2:4" x14ac:dyDescent="0.3">
      <c r="B38264" s="211" t="str">
        <f t="shared" si="1196"/>
        <v/>
      </c>
      <c r="D38264" s="213" t="str">
        <f t="shared" si="1197"/>
        <v/>
      </c>
    </row>
    <row r="38265" spans="2:4" x14ac:dyDescent="0.3">
      <c r="B38265" s="211" t="str">
        <f t="shared" si="1196"/>
        <v/>
      </c>
      <c r="D38265" s="213" t="str">
        <f t="shared" si="1197"/>
        <v/>
      </c>
    </row>
    <row r="38266" spans="2:4" x14ac:dyDescent="0.3">
      <c r="B38266" s="211" t="str">
        <f t="shared" si="1196"/>
        <v/>
      </c>
      <c r="D38266" s="213" t="str">
        <f t="shared" si="1197"/>
        <v/>
      </c>
    </row>
    <row r="38267" spans="2:4" x14ac:dyDescent="0.3">
      <c r="B38267" s="211" t="str">
        <f t="shared" si="1196"/>
        <v/>
      </c>
      <c r="D38267" s="213" t="str">
        <f t="shared" si="1197"/>
        <v/>
      </c>
    </row>
    <row r="38268" spans="2:4" x14ac:dyDescent="0.3">
      <c r="B38268" s="211" t="str">
        <f t="shared" si="1196"/>
        <v/>
      </c>
      <c r="D38268" s="213" t="str">
        <f t="shared" si="1197"/>
        <v/>
      </c>
    </row>
    <row r="38269" spans="2:4" x14ac:dyDescent="0.3">
      <c r="B38269" s="211" t="str">
        <f t="shared" si="1196"/>
        <v/>
      </c>
      <c r="D38269" s="213" t="str">
        <f t="shared" si="1197"/>
        <v/>
      </c>
    </row>
    <row r="38270" spans="2:4" x14ac:dyDescent="0.3">
      <c r="B38270" s="211" t="str">
        <f t="shared" si="1196"/>
        <v/>
      </c>
      <c r="D38270" s="213" t="str">
        <f t="shared" si="1197"/>
        <v/>
      </c>
    </row>
    <row r="38271" spans="2:4" x14ac:dyDescent="0.3">
      <c r="B38271" s="211" t="str">
        <f t="shared" si="1196"/>
        <v/>
      </c>
      <c r="D38271" s="213" t="str">
        <f t="shared" si="1197"/>
        <v/>
      </c>
    </row>
    <row r="38272" spans="2:4" x14ac:dyDescent="0.3">
      <c r="B38272" s="211" t="str">
        <f t="shared" si="1196"/>
        <v/>
      </c>
      <c r="D38272" s="213" t="str">
        <f t="shared" si="1197"/>
        <v/>
      </c>
    </row>
    <row r="38273" spans="2:4" x14ac:dyDescent="0.3">
      <c r="B38273" s="211" t="str">
        <f t="shared" si="1196"/>
        <v/>
      </c>
      <c r="D38273" s="213" t="str">
        <f t="shared" si="1197"/>
        <v/>
      </c>
    </row>
    <row r="38274" spans="2:4" x14ac:dyDescent="0.3">
      <c r="B38274" s="211" t="str">
        <f t="shared" si="1196"/>
        <v/>
      </c>
      <c r="D38274" s="213" t="str">
        <f t="shared" si="1197"/>
        <v/>
      </c>
    </row>
    <row r="38275" spans="2:4" x14ac:dyDescent="0.3">
      <c r="B38275" s="211" t="str">
        <f t="shared" si="1196"/>
        <v/>
      </c>
      <c r="D38275" s="213" t="str">
        <f t="shared" si="1197"/>
        <v/>
      </c>
    </row>
    <row r="38276" spans="2:4" x14ac:dyDescent="0.3">
      <c r="B38276" s="211" t="str">
        <f t="shared" si="1196"/>
        <v/>
      </c>
      <c r="D38276" s="213" t="str">
        <f t="shared" si="1197"/>
        <v/>
      </c>
    </row>
    <row r="38277" spans="2:4" x14ac:dyDescent="0.3">
      <c r="B38277" s="211" t="str">
        <f t="shared" si="1196"/>
        <v/>
      </c>
      <c r="D38277" s="213" t="str">
        <f t="shared" si="1197"/>
        <v/>
      </c>
    </row>
    <row r="38278" spans="2:4" x14ac:dyDescent="0.3">
      <c r="B38278" s="211" t="str">
        <f t="shared" ref="B38278:B38341" si="1198">IF(NOT(ISBLANK(A38278)),INT(($B$2-A38278)/365.25),"")</f>
        <v/>
      </c>
      <c r="D38278" s="213" t="str">
        <f t="shared" ref="D38278:D38341" si="1199">_xlfn.IFNA(VLOOKUP(B38278,AgeGroups,2,TRUE),"")</f>
        <v/>
      </c>
    </row>
    <row r="38279" spans="2:4" x14ac:dyDescent="0.3">
      <c r="B38279" s="211" t="str">
        <f t="shared" si="1198"/>
        <v/>
      </c>
      <c r="D38279" s="213" t="str">
        <f t="shared" si="1199"/>
        <v/>
      </c>
    </row>
    <row r="38280" spans="2:4" x14ac:dyDescent="0.3">
      <c r="B38280" s="211" t="str">
        <f t="shared" si="1198"/>
        <v/>
      </c>
      <c r="D38280" s="213" t="str">
        <f t="shared" si="1199"/>
        <v/>
      </c>
    </row>
    <row r="38281" spans="2:4" x14ac:dyDescent="0.3">
      <c r="B38281" s="211" t="str">
        <f t="shared" si="1198"/>
        <v/>
      </c>
      <c r="D38281" s="213" t="str">
        <f t="shared" si="1199"/>
        <v/>
      </c>
    </row>
    <row r="38282" spans="2:4" x14ac:dyDescent="0.3">
      <c r="B38282" s="211" t="str">
        <f t="shared" si="1198"/>
        <v/>
      </c>
      <c r="D38282" s="213" t="str">
        <f t="shared" si="1199"/>
        <v/>
      </c>
    </row>
    <row r="38283" spans="2:4" x14ac:dyDescent="0.3">
      <c r="B38283" s="211" t="str">
        <f t="shared" si="1198"/>
        <v/>
      </c>
      <c r="D38283" s="213" t="str">
        <f t="shared" si="1199"/>
        <v/>
      </c>
    </row>
    <row r="38284" spans="2:4" x14ac:dyDescent="0.3">
      <c r="B38284" s="211" t="str">
        <f t="shared" si="1198"/>
        <v/>
      </c>
      <c r="D38284" s="213" t="str">
        <f t="shared" si="1199"/>
        <v/>
      </c>
    </row>
    <row r="38285" spans="2:4" x14ac:dyDescent="0.3">
      <c r="B38285" s="211" t="str">
        <f t="shared" si="1198"/>
        <v/>
      </c>
      <c r="D38285" s="213" t="str">
        <f t="shared" si="1199"/>
        <v/>
      </c>
    </row>
    <row r="38286" spans="2:4" x14ac:dyDescent="0.3">
      <c r="B38286" s="211" t="str">
        <f t="shared" si="1198"/>
        <v/>
      </c>
      <c r="D38286" s="213" t="str">
        <f t="shared" si="1199"/>
        <v/>
      </c>
    </row>
    <row r="38287" spans="2:4" x14ac:dyDescent="0.3">
      <c r="B38287" s="211" t="str">
        <f t="shared" si="1198"/>
        <v/>
      </c>
      <c r="D38287" s="213" t="str">
        <f t="shared" si="1199"/>
        <v/>
      </c>
    </row>
    <row r="38288" spans="2:4" x14ac:dyDescent="0.3">
      <c r="B38288" s="211" t="str">
        <f t="shared" si="1198"/>
        <v/>
      </c>
      <c r="D38288" s="213" t="str">
        <f t="shared" si="1199"/>
        <v/>
      </c>
    </row>
    <row r="38289" spans="2:4" x14ac:dyDescent="0.3">
      <c r="B38289" s="211" t="str">
        <f t="shared" si="1198"/>
        <v/>
      </c>
      <c r="D38289" s="213" t="str">
        <f t="shared" si="1199"/>
        <v/>
      </c>
    </row>
    <row r="38290" spans="2:4" x14ac:dyDescent="0.3">
      <c r="B38290" s="211" t="str">
        <f t="shared" si="1198"/>
        <v/>
      </c>
      <c r="D38290" s="213" t="str">
        <f t="shared" si="1199"/>
        <v/>
      </c>
    </row>
    <row r="38291" spans="2:4" x14ac:dyDescent="0.3">
      <c r="B38291" s="211" t="str">
        <f t="shared" si="1198"/>
        <v/>
      </c>
      <c r="D38291" s="213" t="str">
        <f t="shared" si="1199"/>
        <v/>
      </c>
    </row>
    <row r="38292" spans="2:4" x14ac:dyDescent="0.3">
      <c r="B38292" s="211" t="str">
        <f t="shared" si="1198"/>
        <v/>
      </c>
      <c r="D38292" s="213" t="str">
        <f t="shared" si="1199"/>
        <v/>
      </c>
    </row>
    <row r="38293" spans="2:4" x14ac:dyDescent="0.3">
      <c r="B38293" s="211" t="str">
        <f t="shared" si="1198"/>
        <v/>
      </c>
      <c r="D38293" s="213" t="str">
        <f t="shared" si="1199"/>
        <v/>
      </c>
    </row>
    <row r="38294" spans="2:4" x14ac:dyDescent="0.3">
      <c r="B38294" s="211" t="str">
        <f t="shared" si="1198"/>
        <v/>
      </c>
      <c r="D38294" s="213" t="str">
        <f t="shared" si="1199"/>
        <v/>
      </c>
    </row>
    <row r="38295" spans="2:4" x14ac:dyDescent="0.3">
      <c r="B38295" s="211" t="str">
        <f t="shared" si="1198"/>
        <v/>
      </c>
      <c r="D38295" s="213" t="str">
        <f t="shared" si="1199"/>
        <v/>
      </c>
    </row>
    <row r="38296" spans="2:4" x14ac:dyDescent="0.3">
      <c r="B38296" s="211" t="str">
        <f t="shared" si="1198"/>
        <v/>
      </c>
      <c r="D38296" s="213" t="str">
        <f t="shared" si="1199"/>
        <v/>
      </c>
    </row>
    <row r="38297" spans="2:4" x14ac:dyDescent="0.3">
      <c r="B38297" s="211" t="str">
        <f t="shared" si="1198"/>
        <v/>
      </c>
      <c r="D38297" s="213" t="str">
        <f t="shared" si="1199"/>
        <v/>
      </c>
    </row>
    <row r="38298" spans="2:4" x14ac:dyDescent="0.3">
      <c r="B38298" s="211" t="str">
        <f t="shared" si="1198"/>
        <v/>
      </c>
      <c r="D38298" s="213" t="str">
        <f t="shared" si="1199"/>
        <v/>
      </c>
    </row>
    <row r="38299" spans="2:4" x14ac:dyDescent="0.3">
      <c r="B38299" s="211" t="str">
        <f t="shared" si="1198"/>
        <v/>
      </c>
      <c r="D38299" s="213" t="str">
        <f t="shared" si="1199"/>
        <v/>
      </c>
    </row>
    <row r="38300" spans="2:4" x14ac:dyDescent="0.3">
      <c r="B38300" s="211" t="str">
        <f t="shared" si="1198"/>
        <v/>
      </c>
      <c r="D38300" s="213" t="str">
        <f t="shared" si="1199"/>
        <v/>
      </c>
    </row>
    <row r="38301" spans="2:4" x14ac:dyDescent="0.3">
      <c r="B38301" s="211" t="str">
        <f t="shared" si="1198"/>
        <v/>
      </c>
      <c r="D38301" s="213" t="str">
        <f t="shared" si="1199"/>
        <v/>
      </c>
    </row>
    <row r="38302" spans="2:4" x14ac:dyDescent="0.3">
      <c r="B38302" s="211" t="str">
        <f t="shared" si="1198"/>
        <v/>
      </c>
      <c r="D38302" s="213" t="str">
        <f t="shared" si="1199"/>
        <v/>
      </c>
    </row>
    <row r="38303" spans="2:4" x14ac:dyDescent="0.3">
      <c r="B38303" s="211" t="str">
        <f t="shared" si="1198"/>
        <v/>
      </c>
      <c r="D38303" s="213" t="str">
        <f t="shared" si="1199"/>
        <v/>
      </c>
    </row>
    <row r="38304" spans="2:4" x14ac:dyDescent="0.3">
      <c r="B38304" s="211" t="str">
        <f t="shared" si="1198"/>
        <v/>
      </c>
      <c r="D38304" s="213" t="str">
        <f t="shared" si="1199"/>
        <v/>
      </c>
    </row>
    <row r="38305" spans="2:4" x14ac:dyDescent="0.3">
      <c r="B38305" s="211" t="str">
        <f t="shared" si="1198"/>
        <v/>
      </c>
      <c r="D38305" s="213" t="str">
        <f t="shared" si="1199"/>
        <v/>
      </c>
    </row>
    <row r="38306" spans="2:4" x14ac:dyDescent="0.3">
      <c r="B38306" s="211" t="str">
        <f t="shared" si="1198"/>
        <v/>
      </c>
      <c r="D38306" s="213" t="str">
        <f t="shared" si="1199"/>
        <v/>
      </c>
    </row>
    <row r="38307" spans="2:4" x14ac:dyDescent="0.3">
      <c r="B38307" s="211" t="str">
        <f t="shared" si="1198"/>
        <v/>
      </c>
      <c r="D38307" s="213" t="str">
        <f t="shared" si="1199"/>
        <v/>
      </c>
    </row>
    <row r="38308" spans="2:4" x14ac:dyDescent="0.3">
      <c r="B38308" s="211" t="str">
        <f t="shared" si="1198"/>
        <v/>
      </c>
      <c r="D38308" s="213" t="str">
        <f t="shared" si="1199"/>
        <v/>
      </c>
    </row>
    <row r="38309" spans="2:4" x14ac:dyDescent="0.3">
      <c r="B38309" s="211" t="str">
        <f t="shared" si="1198"/>
        <v/>
      </c>
      <c r="D38309" s="213" t="str">
        <f t="shared" si="1199"/>
        <v/>
      </c>
    </row>
    <row r="38310" spans="2:4" x14ac:dyDescent="0.3">
      <c r="B38310" s="211" t="str">
        <f t="shared" si="1198"/>
        <v/>
      </c>
      <c r="D38310" s="213" t="str">
        <f t="shared" si="1199"/>
        <v/>
      </c>
    </row>
    <row r="38311" spans="2:4" x14ac:dyDescent="0.3">
      <c r="B38311" s="211" t="str">
        <f t="shared" si="1198"/>
        <v/>
      </c>
      <c r="D38311" s="213" t="str">
        <f t="shared" si="1199"/>
        <v/>
      </c>
    </row>
    <row r="38312" spans="2:4" x14ac:dyDescent="0.3">
      <c r="B38312" s="211" t="str">
        <f t="shared" si="1198"/>
        <v/>
      </c>
      <c r="D38312" s="213" t="str">
        <f t="shared" si="1199"/>
        <v/>
      </c>
    </row>
    <row r="38313" spans="2:4" x14ac:dyDescent="0.3">
      <c r="B38313" s="211" t="str">
        <f t="shared" si="1198"/>
        <v/>
      </c>
      <c r="D38313" s="213" t="str">
        <f t="shared" si="1199"/>
        <v/>
      </c>
    </row>
    <row r="38314" spans="2:4" x14ac:dyDescent="0.3">
      <c r="B38314" s="211" t="str">
        <f t="shared" si="1198"/>
        <v/>
      </c>
      <c r="D38314" s="213" t="str">
        <f t="shared" si="1199"/>
        <v/>
      </c>
    </row>
    <row r="38315" spans="2:4" x14ac:dyDescent="0.3">
      <c r="B38315" s="211" t="str">
        <f t="shared" si="1198"/>
        <v/>
      </c>
      <c r="D38315" s="213" t="str">
        <f t="shared" si="1199"/>
        <v/>
      </c>
    </row>
    <row r="38316" spans="2:4" x14ac:dyDescent="0.3">
      <c r="B38316" s="211" t="str">
        <f t="shared" si="1198"/>
        <v/>
      </c>
      <c r="D38316" s="213" t="str">
        <f t="shared" si="1199"/>
        <v/>
      </c>
    </row>
    <row r="38317" spans="2:4" x14ac:dyDescent="0.3">
      <c r="B38317" s="211" t="str">
        <f t="shared" si="1198"/>
        <v/>
      </c>
      <c r="D38317" s="213" t="str">
        <f t="shared" si="1199"/>
        <v/>
      </c>
    </row>
    <row r="38318" spans="2:4" x14ac:dyDescent="0.3">
      <c r="B38318" s="211" t="str">
        <f t="shared" si="1198"/>
        <v/>
      </c>
      <c r="D38318" s="213" t="str">
        <f t="shared" si="1199"/>
        <v/>
      </c>
    </row>
    <row r="38319" spans="2:4" x14ac:dyDescent="0.3">
      <c r="B38319" s="211" t="str">
        <f t="shared" si="1198"/>
        <v/>
      </c>
      <c r="D38319" s="213" t="str">
        <f t="shared" si="1199"/>
        <v/>
      </c>
    </row>
    <row r="38320" spans="2:4" x14ac:dyDescent="0.3">
      <c r="B38320" s="211" t="str">
        <f t="shared" si="1198"/>
        <v/>
      </c>
      <c r="D38320" s="213" t="str">
        <f t="shared" si="1199"/>
        <v/>
      </c>
    </row>
    <row r="38321" spans="2:4" x14ac:dyDescent="0.3">
      <c r="B38321" s="211" t="str">
        <f t="shared" si="1198"/>
        <v/>
      </c>
      <c r="D38321" s="213" t="str">
        <f t="shared" si="1199"/>
        <v/>
      </c>
    </row>
    <row r="38322" spans="2:4" x14ac:dyDescent="0.3">
      <c r="B38322" s="211" t="str">
        <f t="shared" si="1198"/>
        <v/>
      </c>
      <c r="D38322" s="213" t="str">
        <f t="shared" si="1199"/>
        <v/>
      </c>
    </row>
    <row r="38323" spans="2:4" x14ac:dyDescent="0.3">
      <c r="B38323" s="211" t="str">
        <f t="shared" si="1198"/>
        <v/>
      </c>
      <c r="D38323" s="213" t="str">
        <f t="shared" si="1199"/>
        <v/>
      </c>
    </row>
    <row r="38324" spans="2:4" x14ac:dyDescent="0.3">
      <c r="B38324" s="211" t="str">
        <f t="shared" si="1198"/>
        <v/>
      </c>
      <c r="D38324" s="213" t="str">
        <f t="shared" si="1199"/>
        <v/>
      </c>
    </row>
    <row r="38325" spans="2:4" x14ac:dyDescent="0.3">
      <c r="B38325" s="211" t="str">
        <f t="shared" si="1198"/>
        <v/>
      </c>
      <c r="D38325" s="213" t="str">
        <f t="shared" si="1199"/>
        <v/>
      </c>
    </row>
    <row r="38326" spans="2:4" x14ac:dyDescent="0.3">
      <c r="B38326" s="211" t="str">
        <f t="shared" si="1198"/>
        <v/>
      </c>
      <c r="D38326" s="213" t="str">
        <f t="shared" si="1199"/>
        <v/>
      </c>
    </row>
    <row r="38327" spans="2:4" x14ac:dyDescent="0.3">
      <c r="B38327" s="211" t="str">
        <f t="shared" si="1198"/>
        <v/>
      </c>
      <c r="D38327" s="213" t="str">
        <f t="shared" si="1199"/>
        <v/>
      </c>
    </row>
    <row r="38328" spans="2:4" x14ac:dyDescent="0.3">
      <c r="B38328" s="211" t="str">
        <f t="shared" si="1198"/>
        <v/>
      </c>
      <c r="D38328" s="213" t="str">
        <f t="shared" si="1199"/>
        <v/>
      </c>
    </row>
    <row r="38329" spans="2:4" x14ac:dyDescent="0.3">
      <c r="B38329" s="211" t="str">
        <f t="shared" si="1198"/>
        <v/>
      </c>
      <c r="D38329" s="213" t="str">
        <f t="shared" si="1199"/>
        <v/>
      </c>
    </row>
    <row r="38330" spans="2:4" x14ac:dyDescent="0.3">
      <c r="B38330" s="211" t="str">
        <f t="shared" si="1198"/>
        <v/>
      </c>
      <c r="D38330" s="213" t="str">
        <f t="shared" si="1199"/>
        <v/>
      </c>
    </row>
    <row r="38331" spans="2:4" x14ac:dyDescent="0.3">
      <c r="B38331" s="211" t="str">
        <f t="shared" si="1198"/>
        <v/>
      </c>
      <c r="D38331" s="213" t="str">
        <f t="shared" si="1199"/>
        <v/>
      </c>
    </row>
    <row r="38332" spans="2:4" x14ac:dyDescent="0.3">
      <c r="B38332" s="211" t="str">
        <f t="shared" si="1198"/>
        <v/>
      </c>
      <c r="D38332" s="213" t="str">
        <f t="shared" si="1199"/>
        <v/>
      </c>
    </row>
    <row r="38333" spans="2:4" x14ac:dyDescent="0.3">
      <c r="B38333" s="211" t="str">
        <f t="shared" si="1198"/>
        <v/>
      </c>
      <c r="D38333" s="213" t="str">
        <f t="shared" si="1199"/>
        <v/>
      </c>
    </row>
    <row r="38334" spans="2:4" x14ac:dyDescent="0.3">
      <c r="B38334" s="211" t="str">
        <f t="shared" si="1198"/>
        <v/>
      </c>
      <c r="D38334" s="213" t="str">
        <f t="shared" si="1199"/>
        <v/>
      </c>
    </row>
    <row r="38335" spans="2:4" x14ac:dyDescent="0.3">
      <c r="B38335" s="211" t="str">
        <f t="shared" si="1198"/>
        <v/>
      </c>
      <c r="D38335" s="213" t="str">
        <f t="shared" si="1199"/>
        <v/>
      </c>
    </row>
    <row r="38336" spans="2:4" x14ac:dyDescent="0.3">
      <c r="B38336" s="211" t="str">
        <f t="shared" si="1198"/>
        <v/>
      </c>
      <c r="D38336" s="213" t="str">
        <f t="shared" si="1199"/>
        <v/>
      </c>
    </row>
    <row r="38337" spans="2:4" x14ac:dyDescent="0.3">
      <c r="B38337" s="211" t="str">
        <f t="shared" si="1198"/>
        <v/>
      </c>
      <c r="D38337" s="213" t="str">
        <f t="shared" si="1199"/>
        <v/>
      </c>
    </row>
    <row r="38338" spans="2:4" x14ac:dyDescent="0.3">
      <c r="B38338" s="211" t="str">
        <f t="shared" si="1198"/>
        <v/>
      </c>
      <c r="D38338" s="213" t="str">
        <f t="shared" si="1199"/>
        <v/>
      </c>
    </row>
    <row r="38339" spans="2:4" x14ac:dyDescent="0.3">
      <c r="B38339" s="211" t="str">
        <f t="shared" si="1198"/>
        <v/>
      </c>
      <c r="D38339" s="213" t="str">
        <f t="shared" si="1199"/>
        <v/>
      </c>
    </row>
    <row r="38340" spans="2:4" x14ac:dyDescent="0.3">
      <c r="B38340" s="211" t="str">
        <f t="shared" si="1198"/>
        <v/>
      </c>
      <c r="D38340" s="213" t="str">
        <f t="shared" si="1199"/>
        <v/>
      </c>
    </row>
    <row r="38341" spans="2:4" x14ac:dyDescent="0.3">
      <c r="B38341" s="211" t="str">
        <f t="shared" si="1198"/>
        <v/>
      </c>
      <c r="D38341" s="213" t="str">
        <f t="shared" si="1199"/>
        <v/>
      </c>
    </row>
    <row r="38342" spans="2:4" x14ac:dyDescent="0.3">
      <c r="B38342" s="211" t="str">
        <f t="shared" ref="B38342:B38405" si="1200">IF(NOT(ISBLANK(A38342)),INT(($B$2-A38342)/365.25),"")</f>
        <v/>
      </c>
      <c r="D38342" s="213" t="str">
        <f t="shared" ref="D38342:D38405" si="1201">_xlfn.IFNA(VLOOKUP(B38342,AgeGroups,2,TRUE),"")</f>
        <v/>
      </c>
    </row>
    <row r="38343" spans="2:4" x14ac:dyDescent="0.3">
      <c r="B38343" s="211" t="str">
        <f t="shared" si="1200"/>
        <v/>
      </c>
      <c r="D38343" s="213" t="str">
        <f t="shared" si="1201"/>
        <v/>
      </c>
    </row>
    <row r="38344" spans="2:4" x14ac:dyDescent="0.3">
      <c r="B38344" s="211" t="str">
        <f t="shared" si="1200"/>
        <v/>
      </c>
      <c r="D38344" s="213" t="str">
        <f t="shared" si="1201"/>
        <v/>
      </c>
    </row>
    <row r="38345" spans="2:4" x14ac:dyDescent="0.3">
      <c r="B38345" s="211" t="str">
        <f t="shared" si="1200"/>
        <v/>
      </c>
      <c r="D38345" s="213" t="str">
        <f t="shared" si="1201"/>
        <v/>
      </c>
    </row>
    <row r="38346" spans="2:4" x14ac:dyDescent="0.3">
      <c r="B38346" s="211" t="str">
        <f t="shared" si="1200"/>
        <v/>
      </c>
      <c r="D38346" s="213" t="str">
        <f t="shared" si="1201"/>
        <v/>
      </c>
    </row>
    <row r="38347" spans="2:4" x14ac:dyDescent="0.3">
      <c r="B38347" s="211" t="str">
        <f t="shared" si="1200"/>
        <v/>
      </c>
      <c r="D38347" s="213" t="str">
        <f t="shared" si="1201"/>
        <v/>
      </c>
    </row>
    <row r="38348" spans="2:4" x14ac:dyDescent="0.3">
      <c r="B38348" s="211" t="str">
        <f t="shared" si="1200"/>
        <v/>
      </c>
      <c r="D38348" s="213" t="str">
        <f t="shared" si="1201"/>
        <v/>
      </c>
    </row>
    <row r="38349" spans="2:4" x14ac:dyDescent="0.3">
      <c r="B38349" s="211" t="str">
        <f t="shared" si="1200"/>
        <v/>
      </c>
      <c r="D38349" s="213" t="str">
        <f t="shared" si="1201"/>
        <v/>
      </c>
    </row>
    <row r="38350" spans="2:4" x14ac:dyDescent="0.3">
      <c r="B38350" s="211" t="str">
        <f t="shared" si="1200"/>
        <v/>
      </c>
      <c r="D38350" s="213" t="str">
        <f t="shared" si="1201"/>
        <v/>
      </c>
    </row>
    <row r="38351" spans="2:4" x14ac:dyDescent="0.3">
      <c r="B38351" s="211" t="str">
        <f t="shared" si="1200"/>
        <v/>
      </c>
      <c r="D38351" s="213" t="str">
        <f t="shared" si="1201"/>
        <v/>
      </c>
    </row>
    <row r="38352" spans="2:4" x14ac:dyDescent="0.3">
      <c r="B38352" s="211" t="str">
        <f t="shared" si="1200"/>
        <v/>
      </c>
      <c r="D38352" s="213" t="str">
        <f t="shared" si="1201"/>
        <v/>
      </c>
    </row>
    <row r="38353" spans="2:4" x14ac:dyDescent="0.3">
      <c r="B38353" s="211" t="str">
        <f t="shared" si="1200"/>
        <v/>
      </c>
      <c r="D38353" s="213" t="str">
        <f t="shared" si="1201"/>
        <v/>
      </c>
    </row>
    <row r="38354" spans="2:4" x14ac:dyDescent="0.3">
      <c r="B38354" s="211" t="str">
        <f t="shared" si="1200"/>
        <v/>
      </c>
      <c r="D38354" s="213" t="str">
        <f t="shared" si="1201"/>
        <v/>
      </c>
    </row>
    <row r="38355" spans="2:4" x14ac:dyDescent="0.3">
      <c r="B38355" s="211" t="str">
        <f t="shared" si="1200"/>
        <v/>
      </c>
      <c r="D38355" s="213" t="str">
        <f t="shared" si="1201"/>
        <v/>
      </c>
    </row>
    <row r="38356" spans="2:4" x14ac:dyDescent="0.3">
      <c r="B38356" s="211" t="str">
        <f t="shared" si="1200"/>
        <v/>
      </c>
      <c r="D38356" s="213" t="str">
        <f t="shared" si="1201"/>
        <v/>
      </c>
    </row>
    <row r="38357" spans="2:4" x14ac:dyDescent="0.3">
      <c r="B38357" s="211" t="str">
        <f t="shared" si="1200"/>
        <v/>
      </c>
      <c r="D38357" s="213" t="str">
        <f t="shared" si="1201"/>
        <v/>
      </c>
    </row>
    <row r="38358" spans="2:4" x14ac:dyDescent="0.3">
      <c r="B38358" s="211" t="str">
        <f t="shared" si="1200"/>
        <v/>
      </c>
      <c r="D38358" s="213" t="str">
        <f t="shared" si="1201"/>
        <v/>
      </c>
    </row>
    <row r="38359" spans="2:4" x14ac:dyDescent="0.3">
      <c r="B38359" s="211" t="str">
        <f t="shared" si="1200"/>
        <v/>
      </c>
      <c r="D38359" s="213" t="str">
        <f t="shared" si="1201"/>
        <v/>
      </c>
    </row>
    <row r="38360" spans="2:4" x14ac:dyDescent="0.3">
      <c r="B38360" s="211" t="str">
        <f t="shared" si="1200"/>
        <v/>
      </c>
      <c r="D38360" s="213" t="str">
        <f t="shared" si="1201"/>
        <v/>
      </c>
    </row>
    <row r="38361" spans="2:4" x14ac:dyDescent="0.3">
      <c r="B38361" s="211" t="str">
        <f t="shared" si="1200"/>
        <v/>
      </c>
      <c r="D38361" s="213" t="str">
        <f t="shared" si="1201"/>
        <v/>
      </c>
    </row>
    <row r="38362" spans="2:4" x14ac:dyDescent="0.3">
      <c r="B38362" s="211" t="str">
        <f t="shared" si="1200"/>
        <v/>
      </c>
      <c r="D38362" s="213" t="str">
        <f t="shared" si="1201"/>
        <v/>
      </c>
    </row>
    <row r="38363" spans="2:4" x14ac:dyDescent="0.3">
      <c r="B38363" s="211" t="str">
        <f t="shared" si="1200"/>
        <v/>
      </c>
      <c r="D38363" s="213" t="str">
        <f t="shared" si="1201"/>
        <v/>
      </c>
    </row>
    <row r="38364" spans="2:4" x14ac:dyDescent="0.3">
      <c r="B38364" s="211" t="str">
        <f t="shared" si="1200"/>
        <v/>
      </c>
      <c r="D38364" s="213" t="str">
        <f t="shared" si="1201"/>
        <v/>
      </c>
    </row>
    <row r="38365" spans="2:4" x14ac:dyDescent="0.3">
      <c r="B38365" s="211" t="str">
        <f t="shared" si="1200"/>
        <v/>
      </c>
      <c r="D38365" s="213" t="str">
        <f t="shared" si="1201"/>
        <v/>
      </c>
    </row>
    <row r="38366" spans="2:4" x14ac:dyDescent="0.3">
      <c r="B38366" s="211" t="str">
        <f t="shared" si="1200"/>
        <v/>
      </c>
      <c r="D38366" s="213" t="str">
        <f t="shared" si="1201"/>
        <v/>
      </c>
    </row>
    <row r="38367" spans="2:4" x14ac:dyDescent="0.3">
      <c r="B38367" s="211" t="str">
        <f t="shared" si="1200"/>
        <v/>
      </c>
      <c r="D38367" s="213" t="str">
        <f t="shared" si="1201"/>
        <v/>
      </c>
    </row>
    <row r="38368" spans="2:4" x14ac:dyDescent="0.3">
      <c r="B38368" s="211" t="str">
        <f t="shared" si="1200"/>
        <v/>
      </c>
      <c r="D38368" s="213" t="str">
        <f t="shared" si="1201"/>
        <v/>
      </c>
    </row>
    <row r="38369" spans="2:4" x14ac:dyDescent="0.3">
      <c r="B38369" s="211" t="str">
        <f t="shared" si="1200"/>
        <v/>
      </c>
      <c r="D38369" s="213" t="str">
        <f t="shared" si="1201"/>
        <v/>
      </c>
    </row>
    <row r="38370" spans="2:4" x14ac:dyDescent="0.3">
      <c r="B38370" s="211" t="str">
        <f t="shared" si="1200"/>
        <v/>
      </c>
      <c r="D38370" s="213" t="str">
        <f t="shared" si="1201"/>
        <v/>
      </c>
    </row>
    <row r="38371" spans="2:4" x14ac:dyDescent="0.3">
      <c r="B38371" s="211" t="str">
        <f t="shared" si="1200"/>
        <v/>
      </c>
      <c r="D38371" s="213" t="str">
        <f t="shared" si="1201"/>
        <v/>
      </c>
    </row>
    <row r="38372" spans="2:4" x14ac:dyDescent="0.3">
      <c r="B38372" s="211" t="str">
        <f t="shared" si="1200"/>
        <v/>
      </c>
      <c r="D38372" s="213" t="str">
        <f t="shared" si="1201"/>
        <v/>
      </c>
    </row>
    <row r="38373" spans="2:4" x14ac:dyDescent="0.3">
      <c r="B38373" s="211" t="str">
        <f t="shared" si="1200"/>
        <v/>
      </c>
      <c r="D38373" s="213" t="str">
        <f t="shared" si="1201"/>
        <v/>
      </c>
    </row>
    <row r="38374" spans="2:4" x14ac:dyDescent="0.3">
      <c r="B38374" s="211" t="str">
        <f t="shared" si="1200"/>
        <v/>
      </c>
      <c r="D38374" s="213" t="str">
        <f t="shared" si="1201"/>
        <v/>
      </c>
    </row>
    <row r="38375" spans="2:4" x14ac:dyDescent="0.3">
      <c r="B38375" s="211" t="str">
        <f t="shared" si="1200"/>
        <v/>
      </c>
      <c r="D38375" s="213" t="str">
        <f t="shared" si="1201"/>
        <v/>
      </c>
    </row>
    <row r="38376" spans="2:4" x14ac:dyDescent="0.3">
      <c r="B38376" s="211" t="str">
        <f t="shared" si="1200"/>
        <v/>
      </c>
      <c r="D38376" s="213" t="str">
        <f t="shared" si="1201"/>
        <v/>
      </c>
    </row>
    <row r="38377" spans="2:4" x14ac:dyDescent="0.3">
      <c r="B38377" s="211" t="str">
        <f t="shared" si="1200"/>
        <v/>
      </c>
      <c r="D38377" s="213" t="str">
        <f t="shared" si="1201"/>
        <v/>
      </c>
    </row>
    <row r="38378" spans="2:4" x14ac:dyDescent="0.3">
      <c r="B38378" s="211" t="str">
        <f t="shared" si="1200"/>
        <v/>
      </c>
      <c r="D38378" s="213" t="str">
        <f t="shared" si="1201"/>
        <v/>
      </c>
    </row>
    <row r="38379" spans="2:4" x14ac:dyDescent="0.3">
      <c r="B38379" s="211" t="str">
        <f t="shared" si="1200"/>
        <v/>
      </c>
      <c r="D38379" s="213" t="str">
        <f t="shared" si="1201"/>
        <v/>
      </c>
    </row>
    <row r="38380" spans="2:4" x14ac:dyDescent="0.3">
      <c r="B38380" s="211" t="str">
        <f t="shared" si="1200"/>
        <v/>
      </c>
      <c r="D38380" s="213" t="str">
        <f t="shared" si="1201"/>
        <v/>
      </c>
    </row>
    <row r="38381" spans="2:4" x14ac:dyDescent="0.3">
      <c r="B38381" s="211" t="str">
        <f t="shared" si="1200"/>
        <v/>
      </c>
      <c r="D38381" s="213" t="str">
        <f t="shared" si="1201"/>
        <v/>
      </c>
    </row>
    <row r="38382" spans="2:4" x14ac:dyDescent="0.3">
      <c r="B38382" s="211" t="str">
        <f t="shared" si="1200"/>
        <v/>
      </c>
      <c r="D38382" s="213" t="str">
        <f t="shared" si="1201"/>
        <v/>
      </c>
    </row>
    <row r="38383" spans="2:4" x14ac:dyDescent="0.3">
      <c r="B38383" s="211" t="str">
        <f t="shared" si="1200"/>
        <v/>
      </c>
      <c r="D38383" s="213" t="str">
        <f t="shared" si="1201"/>
        <v/>
      </c>
    </row>
    <row r="38384" spans="2:4" x14ac:dyDescent="0.3">
      <c r="B38384" s="211" t="str">
        <f t="shared" si="1200"/>
        <v/>
      </c>
      <c r="D38384" s="213" t="str">
        <f t="shared" si="1201"/>
        <v/>
      </c>
    </row>
    <row r="38385" spans="2:4" x14ac:dyDescent="0.3">
      <c r="B38385" s="211" t="str">
        <f t="shared" si="1200"/>
        <v/>
      </c>
      <c r="D38385" s="213" t="str">
        <f t="shared" si="1201"/>
        <v/>
      </c>
    </row>
    <row r="38386" spans="2:4" x14ac:dyDescent="0.3">
      <c r="B38386" s="211" t="str">
        <f t="shared" si="1200"/>
        <v/>
      </c>
      <c r="D38386" s="213" t="str">
        <f t="shared" si="1201"/>
        <v/>
      </c>
    </row>
    <row r="38387" spans="2:4" x14ac:dyDescent="0.3">
      <c r="B38387" s="211" t="str">
        <f t="shared" si="1200"/>
        <v/>
      </c>
      <c r="D38387" s="213" t="str">
        <f t="shared" si="1201"/>
        <v/>
      </c>
    </row>
    <row r="38388" spans="2:4" x14ac:dyDescent="0.3">
      <c r="B38388" s="211" t="str">
        <f t="shared" si="1200"/>
        <v/>
      </c>
      <c r="D38388" s="213" t="str">
        <f t="shared" si="1201"/>
        <v/>
      </c>
    </row>
    <row r="38389" spans="2:4" x14ac:dyDescent="0.3">
      <c r="B38389" s="211" t="str">
        <f t="shared" si="1200"/>
        <v/>
      </c>
      <c r="D38389" s="213" t="str">
        <f t="shared" si="1201"/>
        <v/>
      </c>
    </row>
    <row r="38390" spans="2:4" x14ac:dyDescent="0.3">
      <c r="B38390" s="211" t="str">
        <f t="shared" si="1200"/>
        <v/>
      </c>
      <c r="D38390" s="213" t="str">
        <f t="shared" si="1201"/>
        <v/>
      </c>
    </row>
    <row r="38391" spans="2:4" x14ac:dyDescent="0.3">
      <c r="B38391" s="211" t="str">
        <f t="shared" si="1200"/>
        <v/>
      </c>
      <c r="D38391" s="213" t="str">
        <f t="shared" si="1201"/>
        <v/>
      </c>
    </row>
    <row r="38392" spans="2:4" x14ac:dyDescent="0.3">
      <c r="B38392" s="211" t="str">
        <f t="shared" si="1200"/>
        <v/>
      </c>
      <c r="D38392" s="213" t="str">
        <f t="shared" si="1201"/>
        <v/>
      </c>
    </row>
    <row r="38393" spans="2:4" x14ac:dyDescent="0.3">
      <c r="B38393" s="211" t="str">
        <f t="shared" si="1200"/>
        <v/>
      </c>
      <c r="D38393" s="213" t="str">
        <f t="shared" si="1201"/>
        <v/>
      </c>
    </row>
    <row r="38394" spans="2:4" x14ac:dyDescent="0.3">
      <c r="B38394" s="211" t="str">
        <f t="shared" si="1200"/>
        <v/>
      </c>
      <c r="D38394" s="213" t="str">
        <f t="shared" si="1201"/>
        <v/>
      </c>
    </row>
    <row r="38395" spans="2:4" x14ac:dyDescent="0.3">
      <c r="B38395" s="211" t="str">
        <f t="shared" si="1200"/>
        <v/>
      </c>
      <c r="D38395" s="213" t="str">
        <f t="shared" si="1201"/>
        <v/>
      </c>
    </row>
    <row r="38396" spans="2:4" x14ac:dyDescent="0.3">
      <c r="B38396" s="211" t="str">
        <f t="shared" si="1200"/>
        <v/>
      </c>
      <c r="D38396" s="213" t="str">
        <f t="shared" si="1201"/>
        <v/>
      </c>
    </row>
    <row r="38397" spans="2:4" x14ac:dyDescent="0.3">
      <c r="B38397" s="211" t="str">
        <f t="shared" si="1200"/>
        <v/>
      </c>
      <c r="D38397" s="213" t="str">
        <f t="shared" si="1201"/>
        <v/>
      </c>
    </row>
    <row r="38398" spans="2:4" x14ac:dyDescent="0.3">
      <c r="B38398" s="211" t="str">
        <f t="shared" si="1200"/>
        <v/>
      </c>
      <c r="D38398" s="213" t="str">
        <f t="shared" si="1201"/>
        <v/>
      </c>
    </row>
    <row r="38399" spans="2:4" x14ac:dyDescent="0.3">
      <c r="B38399" s="211" t="str">
        <f t="shared" si="1200"/>
        <v/>
      </c>
      <c r="D38399" s="213" t="str">
        <f t="shared" si="1201"/>
        <v/>
      </c>
    </row>
    <row r="38400" spans="2:4" x14ac:dyDescent="0.3">
      <c r="B38400" s="211" t="str">
        <f t="shared" si="1200"/>
        <v/>
      </c>
      <c r="D38400" s="213" t="str">
        <f t="shared" si="1201"/>
        <v/>
      </c>
    </row>
    <row r="38401" spans="2:4" x14ac:dyDescent="0.3">
      <c r="B38401" s="211" t="str">
        <f t="shared" si="1200"/>
        <v/>
      </c>
      <c r="D38401" s="213" t="str">
        <f t="shared" si="1201"/>
        <v/>
      </c>
    </row>
    <row r="38402" spans="2:4" x14ac:dyDescent="0.3">
      <c r="B38402" s="211" t="str">
        <f t="shared" si="1200"/>
        <v/>
      </c>
      <c r="D38402" s="213" t="str">
        <f t="shared" si="1201"/>
        <v/>
      </c>
    </row>
    <row r="38403" spans="2:4" x14ac:dyDescent="0.3">
      <c r="B38403" s="211" t="str">
        <f t="shared" si="1200"/>
        <v/>
      </c>
      <c r="D38403" s="213" t="str">
        <f t="shared" si="1201"/>
        <v/>
      </c>
    </row>
    <row r="38404" spans="2:4" x14ac:dyDescent="0.3">
      <c r="B38404" s="211" t="str">
        <f t="shared" si="1200"/>
        <v/>
      </c>
      <c r="D38404" s="213" t="str">
        <f t="shared" si="1201"/>
        <v/>
      </c>
    </row>
    <row r="38405" spans="2:4" x14ac:dyDescent="0.3">
      <c r="B38405" s="211" t="str">
        <f t="shared" si="1200"/>
        <v/>
      </c>
      <c r="D38405" s="213" t="str">
        <f t="shared" si="1201"/>
        <v/>
      </c>
    </row>
    <row r="38406" spans="2:4" x14ac:dyDescent="0.3">
      <c r="B38406" s="211" t="str">
        <f t="shared" ref="B38406:B38469" si="1202">IF(NOT(ISBLANK(A38406)),INT(($B$2-A38406)/365.25),"")</f>
        <v/>
      </c>
      <c r="D38406" s="213" t="str">
        <f t="shared" ref="D38406:D38469" si="1203">_xlfn.IFNA(VLOOKUP(B38406,AgeGroups,2,TRUE),"")</f>
        <v/>
      </c>
    </row>
    <row r="38407" spans="2:4" x14ac:dyDescent="0.3">
      <c r="B38407" s="211" t="str">
        <f t="shared" si="1202"/>
        <v/>
      </c>
      <c r="D38407" s="213" t="str">
        <f t="shared" si="1203"/>
        <v/>
      </c>
    </row>
    <row r="38408" spans="2:4" x14ac:dyDescent="0.3">
      <c r="B38408" s="211" t="str">
        <f t="shared" si="1202"/>
        <v/>
      </c>
      <c r="D38408" s="213" t="str">
        <f t="shared" si="1203"/>
        <v/>
      </c>
    </row>
    <row r="38409" spans="2:4" x14ac:dyDescent="0.3">
      <c r="B38409" s="211" t="str">
        <f t="shared" si="1202"/>
        <v/>
      </c>
      <c r="D38409" s="213" t="str">
        <f t="shared" si="1203"/>
        <v/>
      </c>
    </row>
    <row r="38410" spans="2:4" x14ac:dyDescent="0.3">
      <c r="B38410" s="211" t="str">
        <f t="shared" si="1202"/>
        <v/>
      </c>
      <c r="D38410" s="213" t="str">
        <f t="shared" si="1203"/>
        <v/>
      </c>
    </row>
    <row r="38411" spans="2:4" x14ac:dyDescent="0.3">
      <c r="B38411" s="211" t="str">
        <f t="shared" si="1202"/>
        <v/>
      </c>
      <c r="D38411" s="213" t="str">
        <f t="shared" si="1203"/>
        <v/>
      </c>
    </row>
    <row r="38412" spans="2:4" x14ac:dyDescent="0.3">
      <c r="B38412" s="211" t="str">
        <f t="shared" si="1202"/>
        <v/>
      </c>
      <c r="D38412" s="213" t="str">
        <f t="shared" si="1203"/>
        <v/>
      </c>
    </row>
    <row r="38413" spans="2:4" x14ac:dyDescent="0.3">
      <c r="B38413" s="211" t="str">
        <f t="shared" si="1202"/>
        <v/>
      </c>
      <c r="D38413" s="213" t="str">
        <f t="shared" si="1203"/>
        <v/>
      </c>
    </row>
    <row r="38414" spans="2:4" x14ac:dyDescent="0.3">
      <c r="B38414" s="211" t="str">
        <f t="shared" si="1202"/>
        <v/>
      </c>
      <c r="D38414" s="213" t="str">
        <f t="shared" si="1203"/>
        <v/>
      </c>
    </row>
    <row r="38415" spans="2:4" x14ac:dyDescent="0.3">
      <c r="B38415" s="211" t="str">
        <f t="shared" si="1202"/>
        <v/>
      </c>
      <c r="D38415" s="213" t="str">
        <f t="shared" si="1203"/>
        <v/>
      </c>
    </row>
    <row r="38416" spans="2:4" x14ac:dyDescent="0.3">
      <c r="B38416" s="211" t="str">
        <f t="shared" si="1202"/>
        <v/>
      </c>
      <c r="D38416" s="213" t="str">
        <f t="shared" si="1203"/>
        <v/>
      </c>
    </row>
    <row r="38417" spans="2:4" x14ac:dyDescent="0.3">
      <c r="B38417" s="211" t="str">
        <f t="shared" si="1202"/>
        <v/>
      </c>
      <c r="D38417" s="213" t="str">
        <f t="shared" si="1203"/>
        <v/>
      </c>
    </row>
    <row r="38418" spans="2:4" x14ac:dyDescent="0.3">
      <c r="B38418" s="211" t="str">
        <f t="shared" si="1202"/>
        <v/>
      </c>
      <c r="D38418" s="213" t="str">
        <f t="shared" si="1203"/>
        <v/>
      </c>
    </row>
    <row r="38419" spans="2:4" x14ac:dyDescent="0.3">
      <c r="B38419" s="211" t="str">
        <f t="shared" si="1202"/>
        <v/>
      </c>
      <c r="D38419" s="213" t="str">
        <f t="shared" si="1203"/>
        <v/>
      </c>
    </row>
    <row r="38420" spans="2:4" x14ac:dyDescent="0.3">
      <c r="B38420" s="211" t="str">
        <f t="shared" si="1202"/>
        <v/>
      </c>
      <c r="D38420" s="213" t="str">
        <f t="shared" si="1203"/>
        <v/>
      </c>
    </row>
    <row r="38421" spans="2:4" x14ac:dyDescent="0.3">
      <c r="B38421" s="211" t="str">
        <f t="shared" si="1202"/>
        <v/>
      </c>
      <c r="D38421" s="213" t="str">
        <f t="shared" si="1203"/>
        <v/>
      </c>
    </row>
    <row r="38422" spans="2:4" x14ac:dyDescent="0.3">
      <c r="B38422" s="211" t="str">
        <f t="shared" si="1202"/>
        <v/>
      </c>
      <c r="D38422" s="213" t="str">
        <f t="shared" si="1203"/>
        <v/>
      </c>
    </row>
    <row r="38423" spans="2:4" x14ac:dyDescent="0.3">
      <c r="B38423" s="211" t="str">
        <f t="shared" si="1202"/>
        <v/>
      </c>
      <c r="D38423" s="213" t="str">
        <f t="shared" si="1203"/>
        <v/>
      </c>
    </row>
    <row r="38424" spans="2:4" x14ac:dyDescent="0.3">
      <c r="B38424" s="211" t="str">
        <f t="shared" si="1202"/>
        <v/>
      </c>
      <c r="D38424" s="213" t="str">
        <f t="shared" si="1203"/>
        <v/>
      </c>
    </row>
    <row r="38425" spans="2:4" x14ac:dyDescent="0.3">
      <c r="B38425" s="211" t="str">
        <f t="shared" si="1202"/>
        <v/>
      </c>
      <c r="D38425" s="213" t="str">
        <f t="shared" si="1203"/>
        <v/>
      </c>
    </row>
    <row r="38426" spans="2:4" x14ac:dyDescent="0.3">
      <c r="B38426" s="211" t="str">
        <f t="shared" si="1202"/>
        <v/>
      </c>
      <c r="D38426" s="213" t="str">
        <f t="shared" si="1203"/>
        <v/>
      </c>
    </row>
    <row r="38427" spans="2:4" x14ac:dyDescent="0.3">
      <c r="B38427" s="211" t="str">
        <f t="shared" si="1202"/>
        <v/>
      </c>
      <c r="D38427" s="213" t="str">
        <f t="shared" si="1203"/>
        <v/>
      </c>
    </row>
    <row r="38428" spans="2:4" x14ac:dyDescent="0.3">
      <c r="B38428" s="211" t="str">
        <f t="shared" si="1202"/>
        <v/>
      </c>
      <c r="D38428" s="213" t="str">
        <f t="shared" si="1203"/>
        <v/>
      </c>
    </row>
    <row r="38429" spans="2:4" x14ac:dyDescent="0.3">
      <c r="B38429" s="211" t="str">
        <f t="shared" si="1202"/>
        <v/>
      </c>
      <c r="D38429" s="213" t="str">
        <f t="shared" si="1203"/>
        <v/>
      </c>
    </row>
    <row r="38430" spans="2:4" x14ac:dyDescent="0.3">
      <c r="B38430" s="211" t="str">
        <f t="shared" si="1202"/>
        <v/>
      </c>
      <c r="D38430" s="213" t="str">
        <f t="shared" si="1203"/>
        <v/>
      </c>
    </row>
    <row r="38431" spans="2:4" x14ac:dyDescent="0.3">
      <c r="B38431" s="211" t="str">
        <f t="shared" si="1202"/>
        <v/>
      </c>
      <c r="D38431" s="213" t="str">
        <f t="shared" si="1203"/>
        <v/>
      </c>
    </row>
    <row r="38432" spans="2:4" x14ac:dyDescent="0.3">
      <c r="B38432" s="211" t="str">
        <f t="shared" si="1202"/>
        <v/>
      </c>
      <c r="D38432" s="213" t="str">
        <f t="shared" si="1203"/>
        <v/>
      </c>
    </row>
    <row r="38433" spans="2:4" x14ac:dyDescent="0.3">
      <c r="B38433" s="211" t="str">
        <f t="shared" si="1202"/>
        <v/>
      </c>
      <c r="D38433" s="213" t="str">
        <f t="shared" si="1203"/>
        <v/>
      </c>
    </row>
    <row r="38434" spans="2:4" x14ac:dyDescent="0.3">
      <c r="B38434" s="211" t="str">
        <f t="shared" si="1202"/>
        <v/>
      </c>
      <c r="D38434" s="213" t="str">
        <f t="shared" si="1203"/>
        <v/>
      </c>
    </row>
    <row r="38435" spans="2:4" x14ac:dyDescent="0.3">
      <c r="B38435" s="211" t="str">
        <f t="shared" si="1202"/>
        <v/>
      </c>
      <c r="D38435" s="213" t="str">
        <f t="shared" si="1203"/>
        <v/>
      </c>
    </row>
    <row r="38436" spans="2:4" x14ac:dyDescent="0.3">
      <c r="B38436" s="211" t="str">
        <f t="shared" si="1202"/>
        <v/>
      </c>
      <c r="D38436" s="213" t="str">
        <f t="shared" si="1203"/>
        <v/>
      </c>
    </row>
    <row r="38437" spans="2:4" x14ac:dyDescent="0.3">
      <c r="B38437" s="211" t="str">
        <f t="shared" si="1202"/>
        <v/>
      </c>
      <c r="D38437" s="213" t="str">
        <f t="shared" si="1203"/>
        <v/>
      </c>
    </row>
    <row r="38438" spans="2:4" x14ac:dyDescent="0.3">
      <c r="B38438" s="211" t="str">
        <f t="shared" si="1202"/>
        <v/>
      </c>
      <c r="D38438" s="213" t="str">
        <f t="shared" si="1203"/>
        <v/>
      </c>
    </row>
    <row r="38439" spans="2:4" x14ac:dyDescent="0.3">
      <c r="B38439" s="211" t="str">
        <f t="shared" si="1202"/>
        <v/>
      </c>
      <c r="D38439" s="213" t="str">
        <f t="shared" si="1203"/>
        <v/>
      </c>
    </row>
    <row r="38440" spans="2:4" x14ac:dyDescent="0.3">
      <c r="B38440" s="211" t="str">
        <f t="shared" si="1202"/>
        <v/>
      </c>
      <c r="D38440" s="213" t="str">
        <f t="shared" si="1203"/>
        <v/>
      </c>
    </row>
    <row r="38441" spans="2:4" x14ac:dyDescent="0.3">
      <c r="B38441" s="211" t="str">
        <f t="shared" si="1202"/>
        <v/>
      </c>
      <c r="D38441" s="213" t="str">
        <f t="shared" si="1203"/>
        <v/>
      </c>
    </row>
    <row r="38442" spans="2:4" x14ac:dyDescent="0.3">
      <c r="B38442" s="211" t="str">
        <f t="shared" si="1202"/>
        <v/>
      </c>
      <c r="D38442" s="213" t="str">
        <f t="shared" si="1203"/>
        <v/>
      </c>
    </row>
    <row r="38443" spans="2:4" x14ac:dyDescent="0.3">
      <c r="B38443" s="211" t="str">
        <f t="shared" si="1202"/>
        <v/>
      </c>
      <c r="D38443" s="213" t="str">
        <f t="shared" si="1203"/>
        <v/>
      </c>
    </row>
    <row r="38444" spans="2:4" x14ac:dyDescent="0.3">
      <c r="B38444" s="211" t="str">
        <f t="shared" si="1202"/>
        <v/>
      </c>
      <c r="D38444" s="213" t="str">
        <f t="shared" si="1203"/>
        <v/>
      </c>
    </row>
    <row r="38445" spans="2:4" x14ac:dyDescent="0.3">
      <c r="B38445" s="211" t="str">
        <f t="shared" si="1202"/>
        <v/>
      </c>
      <c r="D38445" s="213" t="str">
        <f t="shared" si="1203"/>
        <v/>
      </c>
    </row>
    <row r="38446" spans="2:4" x14ac:dyDescent="0.3">
      <c r="B38446" s="211" t="str">
        <f t="shared" si="1202"/>
        <v/>
      </c>
      <c r="D38446" s="213" t="str">
        <f t="shared" si="1203"/>
        <v/>
      </c>
    </row>
    <row r="38447" spans="2:4" x14ac:dyDescent="0.3">
      <c r="B38447" s="211" t="str">
        <f t="shared" si="1202"/>
        <v/>
      </c>
      <c r="D38447" s="213" t="str">
        <f t="shared" si="1203"/>
        <v/>
      </c>
    </row>
    <row r="38448" spans="2:4" x14ac:dyDescent="0.3">
      <c r="B38448" s="211" t="str">
        <f t="shared" si="1202"/>
        <v/>
      </c>
      <c r="D38448" s="213" t="str">
        <f t="shared" si="1203"/>
        <v/>
      </c>
    </row>
    <row r="38449" spans="2:4" x14ac:dyDescent="0.3">
      <c r="B38449" s="211" t="str">
        <f t="shared" si="1202"/>
        <v/>
      </c>
      <c r="D38449" s="213" t="str">
        <f t="shared" si="1203"/>
        <v/>
      </c>
    </row>
    <row r="38450" spans="2:4" x14ac:dyDescent="0.3">
      <c r="B38450" s="211" t="str">
        <f t="shared" si="1202"/>
        <v/>
      </c>
      <c r="D38450" s="213" t="str">
        <f t="shared" si="1203"/>
        <v/>
      </c>
    </row>
    <row r="38451" spans="2:4" x14ac:dyDescent="0.3">
      <c r="B38451" s="211" t="str">
        <f t="shared" si="1202"/>
        <v/>
      </c>
      <c r="D38451" s="213" t="str">
        <f t="shared" si="1203"/>
        <v/>
      </c>
    </row>
    <row r="38452" spans="2:4" x14ac:dyDescent="0.3">
      <c r="B38452" s="211" t="str">
        <f t="shared" si="1202"/>
        <v/>
      </c>
      <c r="D38452" s="213" t="str">
        <f t="shared" si="1203"/>
        <v/>
      </c>
    </row>
    <row r="38453" spans="2:4" x14ac:dyDescent="0.3">
      <c r="B38453" s="211" t="str">
        <f t="shared" si="1202"/>
        <v/>
      </c>
      <c r="D38453" s="213" t="str">
        <f t="shared" si="1203"/>
        <v/>
      </c>
    </row>
    <row r="38454" spans="2:4" x14ac:dyDescent="0.3">
      <c r="B38454" s="211" t="str">
        <f t="shared" si="1202"/>
        <v/>
      </c>
      <c r="D38454" s="213" t="str">
        <f t="shared" si="1203"/>
        <v/>
      </c>
    </row>
    <row r="38455" spans="2:4" x14ac:dyDescent="0.3">
      <c r="B38455" s="211" t="str">
        <f t="shared" si="1202"/>
        <v/>
      </c>
      <c r="D38455" s="213" t="str">
        <f t="shared" si="1203"/>
        <v/>
      </c>
    </row>
    <row r="38456" spans="2:4" x14ac:dyDescent="0.3">
      <c r="B38456" s="211" t="str">
        <f t="shared" si="1202"/>
        <v/>
      </c>
      <c r="D38456" s="213" t="str">
        <f t="shared" si="1203"/>
        <v/>
      </c>
    </row>
    <row r="38457" spans="2:4" x14ac:dyDescent="0.3">
      <c r="B38457" s="211" t="str">
        <f t="shared" si="1202"/>
        <v/>
      </c>
      <c r="D38457" s="213" t="str">
        <f t="shared" si="1203"/>
        <v/>
      </c>
    </row>
    <row r="38458" spans="2:4" x14ac:dyDescent="0.3">
      <c r="B38458" s="211" t="str">
        <f t="shared" si="1202"/>
        <v/>
      </c>
      <c r="D38458" s="213" t="str">
        <f t="shared" si="1203"/>
        <v/>
      </c>
    </row>
    <row r="38459" spans="2:4" x14ac:dyDescent="0.3">
      <c r="B38459" s="211" t="str">
        <f t="shared" si="1202"/>
        <v/>
      </c>
      <c r="D38459" s="213" t="str">
        <f t="shared" si="1203"/>
        <v/>
      </c>
    </row>
    <row r="38460" spans="2:4" x14ac:dyDescent="0.3">
      <c r="B38460" s="211" t="str">
        <f t="shared" si="1202"/>
        <v/>
      </c>
      <c r="D38460" s="213" t="str">
        <f t="shared" si="1203"/>
        <v/>
      </c>
    </row>
    <row r="38461" spans="2:4" x14ac:dyDescent="0.3">
      <c r="B38461" s="211" t="str">
        <f t="shared" si="1202"/>
        <v/>
      </c>
      <c r="D38461" s="213" t="str">
        <f t="shared" si="1203"/>
        <v/>
      </c>
    </row>
    <row r="38462" spans="2:4" x14ac:dyDescent="0.3">
      <c r="B38462" s="211" t="str">
        <f t="shared" si="1202"/>
        <v/>
      </c>
      <c r="D38462" s="213" t="str">
        <f t="shared" si="1203"/>
        <v/>
      </c>
    </row>
    <row r="38463" spans="2:4" x14ac:dyDescent="0.3">
      <c r="B38463" s="211" t="str">
        <f t="shared" si="1202"/>
        <v/>
      </c>
      <c r="D38463" s="213" t="str">
        <f t="shared" si="1203"/>
        <v/>
      </c>
    </row>
    <row r="38464" spans="2:4" x14ac:dyDescent="0.3">
      <c r="B38464" s="211" t="str">
        <f t="shared" si="1202"/>
        <v/>
      </c>
      <c r="D38464" s="213" t="str">
        <f t="shared" si="1203"/>
        <v/>
      </c>
    </row>
    <row r="38465" spans="2:4" x14ac:dyDescent="0.3">
      <c r="B38465" s="211" t="str">
        <f t="shared" si="1202"/>
        <v/>
      </c>
      <c r="D38465" s="213" t="str">
        <f t="shared" si="1203"/>
        <v/>
      </c>
    </row>
    <row r="38466" spans="2:4" x14ac:dyDescent="0.3">
      <c r="B38466" s="211" t="str">
        <f t="shared" si="1202"/>
        <v/>
      </c>
      <c r="D38466" s="213" t="str">
        <f t="shared" si="1203"/>
        <v/>
      </c>
    </row>
    <row r="38467" spans="2:4" x14ac:dyDescent="0.3">
      <c r="B38467" s="211" t="str">
        <f t="shared" si="1202"/>
        <v/>
      </c>
      <c r="D38467" s="213" t="str">
        <f t="shared" si="1203"/>
        <v/>
      </c>
    </row>
    <row r="38468" spans="2:4" x14ac:dyDescent="0.3">
      <c r="B38468" s="211" t="str">
        <f t="shared" si="1202"/>
        <v/>
      </c>
      <c r="D38468" s="213" t="str">
        <f t="shared" si="1203"/>
        <v/>
      </c>
    </row>
    <row r="38469" spans="2:4" x14ac:dyDescent="0.3">
      <c r="B38469" s="211" t="str">
        <f t="shared" si="1202"/>
        <v/>
      </c>
      <c r="D38469" s="213" t="str">
        <f t="shared" si="1203"/>
        <v/>
      </c>
    </row>
    <row r="38470" spans="2:4" x14ac:dyDescent="0.3">
      <c r="B38470" s="211" t="str">
        <f t="shared" ref="B38470:B38533" si="1204">IF(NOT(ISBLANK(A38470)),INT(($B$2-A38470)/365.25),"")</f>
        <v/>
      </c>
      <c r="D38470" s="213" t="str">
        <f t="shared" ref="D38470:D38533" si="1205">_xlfn.IFNA(VLOOKUP(B38470,AgeGroups,2,TRUE),"")</f>
        <v/>
      </c>
    </row>
    <row r="38471" spans="2:4" x14ac:dyDescent="0.3">
      <c r="B38471" s="211" t="str">
        <f t="shared" si="1204"/>
        <v/>
      </c>
      <c r="D38471" s="213" t="str">
        <f t="shared" si="1205"/>
        <v/>
      </c>
    </row>
    <row r="38472" spans="2:4" x14ac:dyDescent="0.3">
      <c r="B38472" s="211" t="str">
        <f t="shared" si="1204"/>
        <v/>
      </c>
      <c r="D38472" s="213" t="str">
        <f t="shared" si="1205"/>
        <v/>
      </c>
    </row>
    <row r="38473" spans="2:4" x14ac:dyDescent="0.3">
      <c r="B38473" s="211" t="str">
        <f t="shared" si="1204"/>
        <v/>
      </c>
      <c r="D38473" s="213" t="str">
        <f t="shared" si="1205"/>
        <v/>
      </c>
    </row>
    <row r="38474" spans="2:4" x14ac:dyDescent="0.3">
      <c r="B38474" s="211" t="str">
        <f t="shared" si="1204"/>
        <v/>
      </c>
      <c r="D38474" s="213" t="str">
        <f t="shared" si="1205"/>
        <v/>
      </c>
    </row>
    <row r="38475" spans="2:4" x14ac:dyDescent="0.3">
      <c r="B38475" s="211" t="str">
        <f t="shared" si="1204"/>
        <v/>
      </c>
      <c r="D38475" s="213" t="str">
        <f t="shared" si="1205"/>
        <v/>
      </c>
    </row>
    <row r="38476" spans="2:4" x14ac:dyDescent="0.3">
      <c r="B38476" s="211" t="str">
        <f t="shared" si="1204"/>
        <v/>
      </c>
      <c r="D38476" s="213" t="str">
        <f t="shared" si="1205"/>
        <v/>
      </c>
    </row>
    <row r="38477" spans="2:4" x14ac:dyDescent="0.3">
      <c r="B38477" s="211" t="str">
        <f t="shared" si="1204"/>
        <v/>
      </c>
      <c r="D38477" s="213" t="str">
        <f t="shared" si="1205"/>
        <v/>
      </c>
    </row>
    <row r="38478" spans="2:4" x14ac:dyDescent="0.3">
      <c r="B38478" s="211" t="str">
        <f t="shared" si="1204"/>
        <v/>
      </c>
      <c r="D38478" s="213" t="str">
        <f t="shared" si="1205"/>
        <v/>
      </c>
    </row>
    <row r="38479" spans="2:4" x14ac:dyDescent="0.3">
      <c r="B38479" s="211" t="str">
        <f t="shared" si="1204"/>
        <v/>
      </c>
      <c r="D38479" s="213" t="str">
        <f t="shared" si="1205"/>
        <v/>
      </c>
    </row>
    <row r="38480" spans="2:4" x14ac:dyDescent="0.3">
      <c r="B38480" s="211" t="str">
        <f t="shared" si="1204"/>
        <v/>
      </c>
      <c r="D38480" s="213" t="str">
        <f t="shared" si="1205"/>
        <v/>
      </c>
    </row>
    <row r="38481" spans="2:4" x14ac:dyDescent="0.3">
      <c r="B38481" s="211" t="str">
        <f t="shared" si="1204"/>
        <v/>
      </c>
      <c r="D38481" s="213" t="str">
        <f t="shared" si="1205"/>
        <v/>
      </c>
    </row>
    <row r="38482" spans="2:4" x14ac:dyDescent="0.3">
      <c r="B38482" s="211" t="str">
        <f t="shared" si="1204"/>
        <v/>
      </c>
      <c r="D38482" s="213" t="str">
        <f t="shared" si="1205"/>
        <v/>
      </c>
    </row>
    <row r="38483" spans="2:4" x14ac:dyDescent="0.3">
      <c r="B38483" s="211" t="str">
        <f t="shared" si="1204"/>
        <v/>
      </c>
      <c r="D38483" s="213" t="str">
        <f t="shared" si="1205"/>
        <v/>
      </c>
    </row>
    <row r="38484" spans="2:4" x14ac:dyDescent="0.3">
      <c r="B38484" s="211" t="str">
        <f t="shared" si="1204"/>
        <v/>
      </c>
      <c r="D38484" s="213" t="str">
        <f t="shared" si="1205"/>
        <v/>
      </c>
    </row>
    <row r="38485" spans="2:4" x14ac:dyDescent="0.3">
      <c r="B38485" s="211" t="str">
        <f t="shared" si="1204"/>
        <v/>
      </c>
      <c r="D38485" s="213" t="str">
        <f t="shared" si="1205"/>
        <v/>
      </c>
    </row>
    <row r="38486" spans="2:4" x14ac:dyDescent="0.3">
      <c r="B38486" s="211" t="str">
        <f t="shared" si="1204"/>
        <v/>
      </c>
      <c r="D38486" s="213" t="str">
        <f t="shared" si="1205"/>
        <v/>
      </c>
    </row>
    <row r="38487" spans="2:4" x14ac:dyDescent="0.3">
      <c r="B38487" s="211" t="str">
        <f t="shared" si="1204"/>
        <v/>
      </c>
      <c r="D38487" s="213" t="str">
        <f t="shared" si="1205"/>
        <v/>
      </c>
    </row>
    <row r="38488" spans="2:4" x14ac:dyDescent="0.3">
      <c r="B38488" s="211" t="str">
        <f t="shared" si="1204"/>
        <v/>
      </c>
      <c r="D38488" s="213" t="str">
        <f t="shared" si="1205"/>
        <v/>
      </c>
    </row>
    <row r="38489" spans="2:4" x14ac:dyDescent="0.3">
      <c r="B38489" s="211" t="str">
        <f t="shared" si="1204"/>
        <v/>
      </c>
      <c r="D38489" s="213" t="str">
        <f t="shared" si="1205"/>
        <v/>
      </c>
    </row>
    <row r="38490" spans="2:4" x14ac:dyDescent="0.3">
      <c r="B38490" s="211" t="str">
        <f t="shared" si="1204"/>
        <v/>
      </c>
      <c r="D38490" s="213" t="str">
        <f t="shared" si="1205"/>
        <v/>
      </c>
    </row>
    <row r="38491" spans="2:4" x14ac:dyDescent="0.3">
      <c r="B38491" s="211" t="str">
        <f t="shared" si="1204"/>
        <v/>
      </c>
      <c r="D38491" s="213" t="str">
        <f t="shared" si="1205"/>
        <v/>
      </c>
    </row>
    <row r="38492" spans="2:4" x14ac:dyDescent="0.3">
      <c r="B38492" s="211" t="str">
        <f t="shared" si="1204"/>
        <v/>
      </c>
      <c r="D38492" s="213" t="str">
        <f t="shared" si="1205"/>
        <v/>
      </c>
    </row>
    <row r="38493" spans="2:4" x14ac:dyDescent="0.3">
      <c r="B38493" s="211" t="str">
        <f t="shared" si="1204"/>
        <v/>
      </c>
      <c r="D38493" s="213" t="str">
        <f t="shared" si="1205"/>
        <v/>
      </c>
    </row>
    <row r="38494" spans="2:4" x14ac:dyDescent="0.3">
      <c r="B38494" s="211" t="str">
        <f t="shared" si="1204"/>
        <v/>
      </c>
      <c r="D38494" s="213" t="str">
        <f t="shared" si="1205"/>
        <v/>
      </c>
    </row>
    <row r="38495" spans="2:4" x14ac:dyDescent="0.3">
      <c r="B38495" s="211" t="str">
        <f t="shared" si="1204"/>
        <v/>
      </c>
      <c r="D38495" s="213" t="str">
        <f t="shared" si="1205"/>
        <v/>
      </c>
    </row>
    <row r="38496" spans="2:4" x14ac:dyDescent="0.3">
      <c r="B38496" s="211" t="str">
        <f t="shared" si="1204"/>
        <v/>
      </c>
      <c r="D38496" s="213" t="str">
        <f t="shared" si="1205"/>
        <v/>
      </c>
    </row>
    <row r="38497" spans="2:4" x14ac:dyDescent="0.3">
      <c r="B38497" s="211" t="str">
        <f t="shared" si="1204"/>
        <v/>
      </c>
      <c r="D38497" s="213" t="str">
        <f t="shared" si="1205"/>
        <v/>
      </c>
    </row>
    <row r="38498" spans="2:4" x14ac:dyDescent="0.3">
      <c r="B38498" s="211" t="str">
        <f t="shared" si="1204"/>
        <v/>
      </c>
      <c r="D38498" s="213" t="str">
        <f t="shared" si="1205"/>
        <v/>
      </c>
    </row>
    <row r="38499" spans="2:4" x14ac:dyDescent="0.3">
      <c r="B38499" s="211" t="str">
        <f t="shared" si="1204"/>
        <v/>
      </c>
      <c r="D38499" s="213" t="str">
        <f t="shared" si="1205"/>
        <v/>
      </c>
    </row>
    <row r="38500" spans="2:4" x14ac:dyDescent="0.3">
      <c r="B38500" s="211" t="str">
        <f t="shared" si="1204"/>
        <v/>
      </c>
      <c r="D38500" s="213" t="str">
        <f t="shared" si="1205"/>
        <v/>
      </c>
    </row>
    <row r="38501" spans="2:4" x14ac:dyDescent="0.3">
      <c r="B38501" s="211" t="str">
        <f t="shared" si="1204"/>
        <v/>
      </c>
      <c r="D38501" s="213" t="str">
        <f t="shared" si="1205"/>
        <v/>
      </c>
    </row>
    <row r="38502" spans="2:4" x14ac:dyDescent="0.3">
      <c r="B38502" s="211" t="str">
        <f t="shared" si="1204"/>
        <v/>
      </c>
      <c r="D38502" s="213" t="str">
        <f t="shared" si="1205"/>
        <v/>
      </c>
    </row>
    <row r="38503" spans="2:4" x14ac:dyDescent="0.3">
      <c r="B38503" s="211" t="str">
        <f t="shared" si="1204"/>
        <v/>
      </c>
      <c r="D38503" s="213" t="str">
        <f t="shared" si="1205"/>
        <v/>
      </c>
    </row>
    <row r="38504" spans="2:4" x14ac:dyDescent="0.3">
      <c r="B38504" s="211" t="str">
        <f t="shared" si="1204"/>
        <v/>
      </c>
      <c r="D38504" s="213" t="str">
        <f t="shared" si="1205"/>
        <v/>
      </c>
    </row>
    <row r="38505" spans="2:4" x14ac:dyDescent="0.3">
      <c r="B38505" s="211" t="str">
        <f t="shared" si="1204"/>
        <v/>
      </c>
      <c r="D38505" s="213" t="str">
        <f t="shared" si="1205"/>
        <v/>
      </c>
    </row>
    <row r="38506" spans="2:4" x14ac:dyDescent="0.3">
      <c r="B38506" s="211" t="str">
        <f t="shared" si="1204"/>
        <v/>
      </c>
      <c r="D38506" s="213" t="str">
        <f t="shared" si="1205"/>
        <v/>
      </c>
    </row>
    <row r="38507" spans="2:4" x14ac:dyDescent="0.3">
      <c r="B38507" s="211" t="str">
        <f t="shared" si="1204"/>
        <v/>
      </c>
      <c r="D38507" s="213" t="str">
        <f t="shared" si="1205"/>
        <v/>
      </c>
    </row>
    <row r="38508" spans="2:4" x14ac:dyDescent="0.3">
      <c r="B38508" s="211" t="str">
        <f t="shared" si="1204"/>
        <v/>
      </c>
      <c r="D38508" s="213" t="str">
        <f t="shared" si="1205"/>
        <v/>
      </c>
    </row>
    <row r="38509" spans="2:4" x14ac:dyDescent="0.3">
      <c r="B38509" s="211" t="str">
        <f t="shared" si="1204"/>
        <v/>
      </c>
      <c r="D38509" s="213" t="str">
        <f t="shared" si="1205"/>
        <v/>
      </c>
    </row>
    <row r="38510" spans="2:4" x14ac:dyDescent="0.3">
      <c r="B38510" s="211" t="str">
        <f t="shared" si="1204"/>
        <v/>
      </c>
      <c r="D38510" s="213" t="str">
        <f t="shared" si="1205"/>
        <v/>
      </c>
    </row>
    <row r="38511" spans="2:4" x14ac:dyDescent="0.3">
      <c r="B38511" s="211" t="str">
        <f t="shared" si="1204"/>
        <v/>
      </c>
      <c r="D38511" s="213" t="str">
        <f t="shared" si="1205"/>
        <v/>
      </c>
    </row>
    <row r="38512" spans="2:4" x14ac:dyDescent="0.3">
      <c r="B38512" s="211" t="str">
        <f t="shared" si="1204"/>
        <v/>
      </c>
      <c r="D38512" s="213" t="str">
        <f t="shared" si="1205"/>
        <v/>
      </c>
    </row>
    <row r="38513" spans="2:4" x14ac:dyDescent="0.3">
      <c r="B38513" s="211" t="str">
        <f t="shared" si="1204"/>
        <v/>
      </c>
      <c r="D38513" s="213" t="str">
        <f t="shared" si="1205"/>
        <v/>
      </c>
    </row>
    <row r="38514" spans="2:4" x14ac:dyDescent="0.3">
      <c r="B38514" s="211" t="str">
        <f t="shared" si="1204"/>
        <v/>
      </c>
      <c r="D38514" s="213" t="str">
        <f t="shared" si="1205"/>
        <v/>
      </c>
    </row>
    <row r="38515" spans="2:4" x14ac:dyDescent="0.3">
      <c r="B38515" s="211" t="str">
        <f t="shared" si="1204"/>
        <v/>
      </c>
      <c r="D38515" s="213" t="str">
        <f t="shared" si="1205"/>
        <v/>
      </c>
    </row>
    <row r="38516" spans="2:4" x14ac:dyDescent="0.3">
      <c r="B38516" s="211" t="str">
        <f t="shared" si="1204"/>
        <v/>
      </c>
      <c r="D38516" s="213" t="str">
        <f t="shared" si="1205"/>
        <v/>
      </c>
    </row>
    <row r="38517" spans="2:4" x14ac:dyDescent="0.3">
      <c r="B38517" s="211" t="str">
        <f t="shared" si="1204"/>
        <v/>
      </c>
      <c r="D38517" s="213" t="str">
        <f t="shared" si="1205"/>
        <v/>
      </c>
    </row>
    <row r="38518" spans="2:4" x14ac:dyDescent="0.3">
      <c r="B38518" s="211" t="str">
        <f t="shared" si="1204"/>
        <v/>
      </c>
      <c r="D38518" s="213" t="str">
        <f t="shared" si="1205"/>
        <v/>
      </c>
    </row>
    <row r="38519" spans="2:4" x14ac:dyDescent="0.3">
      <c r="B38519" s="211" t="str">
        <f t="shared" si="1204"/>
        <v/>
      </c>
      <c r="D38519" s="213" t="str">
        <f t="shared" si="1205"/>
        <v/>
      </c>
    </row>
    <row r="38520" spans="2:4" x14ac:dyDescent="0.3">
      <c r="B38520" s="211" t="str">
        <f t="shared" si="1204"/>
        <v/>
      </c>
      <c r="D38520" s="213" t="str">
        <f t="shared" si="1205"/>
        <v/>
      </c>
    </row>
    <row r="38521" spans="2:4" x14ac:dyDescent="0.3">
      <c r="B38521" s="211" t="str">
        <f t="shared" si="1204"/>
        <v/>
      </c>
      <c r="D38521" s="213" t="str">
        <f t="shared" si="1205"/>
        <v/>
      </c>
    </row>
    <row r="38522" spans="2:4" x14ac:dyDescent="0.3">
      <c r="B38522" s="211" t="str">
        <f t="shared" si="1204"/>
        <v/>
      </c>
      <c r="D38522" s="213" t="str">
        <f t="shared" si="1205"/>
        <v/>
      </c>
    </row>
    <row r="38523" spans="2:4" x14ac:dyDescent="0.3">
      <c r="B38523" s="211" t="str">
        <f t="shared" si="1204"/>
        <v/>
      </c>
      <c r="D38523" s="213" t="str">
        <f t="shared" si="1205"/>
        <v/>
      </c>
    </row>
    <row r="38524" spans="2:4" x14ac:dyDescent="0.3">
      <c r="B38524" s="211" t="str">
        <f t="shared" si="1204"/>
        <v/>
      </c>
      <c r="D38524" s="213" t="str">
        <f t="shared" si="1205"/>
        <v/>
      </c>
    </row>
    <row r="38525" spans="2:4" x14ac:dyDescent="0.3">
      <c r="B38525" s="211" t="str">
        <f t="shared" si="1204"/>
        <v/>
      </c>
      <c r="D38525" s="213" t="str">
        <f t="shared" si="1205"/>
        <v/>
      </c>
    </row>
    <row r="38526" spans="2:4" x14ac:dyDescent="0.3">
      <c r="B38526" s="211" t="str">
        <f t="shared" si="1204"/>
        <v/>
      </c>
      <c r="D38526" s="213" t="str">
        <f t="shared" si="1205"/>
        <v/>
      </c>
    </row>
    <row r="38527" spans="2:4" x14ac:dyDescent="0.3">
      <c r="B38527" s="211" t="str">
        <f t="shared" si="1204"/>
        <v/>
      </c>
      <c r="D38527" s="213" t="str">
        <f t="shared" si="1205"/>
        <v/>
      </c>
    </row>
    <row r="38528" spans="2:4" x14ac:dyDescent="0.3">
      <c r="B38528" s="211" t="str">
        <f t="shared" si="1204"/>
        <v/>
      </c>
      <c r="D38528" s="213" t="str">
        <f t="shared" si="1205"/>
        <v/>
      </c>
    </row>
    <row r="38529" spans="2:4" x14ac:dyDescent="0.3">
      <c r="B38529" s="211" t="str">
        <f t="shared" si="1204"/>
        <v/>
      </c>
      <c r="D38529" s="213" t="str">
        <f t="shared" si="1205"/>
        <v/>
      </c>
    </row>
    <row r="38530" spans="2:4" x14ac:dyDescent="0.3">
      <c r="B38530" s="211" t="str">
        <f t="shared" si="1204"/>
        <v/>
      </c>
      <c r="D38530" s="213" t="str">
        <f t="shared" si="1205"/>
        <v/>
      </c>
    </row>
    <row r="38531" spans="2:4" x14ac:dyDescent="0.3">
      <c r="B38531" s="211" t="str">
        <f t="shared" si="1204"/>
        <v/>
      </c>
      <c r="D38531" s="213" t="str">
        <f t="shared" si="1205"/>
        <v/>
      </c>
    </row>
    <row r="38532" spans="2:4" x14ac:dyDescent="0.3">
      <c r="B38532" s="211" t="str">
        <f t="shared" si="1204"/>
        <v/>
      </c>
      <c r="D38532" s="213" t="str">
        <f t="shared" si="1205"/>
        <v/>
      </c>
    </row>
    <row r="38533" spans="2:4" x14ac:dyDescent="0.3">
      <c r="B38533" s="211" t="str">
        <f t="shared" si="1204"/>
        <v/>
      </c>
      <c r="D38533" s="213" t="str">
        <f t="shared" si="1205"/>
        <v/>
      </c>
    </row>
    <row r="38534" spans="2:4" x14ac:dyDescent="0.3">
      <c r="B38534" s="211" t="str">
        <f t="shared" ref="B38534:B38597" si="1206">IF(NOT(ISBLANK(A38534)),INT(($B$2-A38534)/365.25),"")</f>
        <v/>
      </c>
      <c r="D38534" s="213" t="str">
        <f t="shared" ref="D38534:D38597" si="1207">_xlfn.IFNA(VLOOKUP(B38534,AgeGroups,2,TRUE),"")</f>
        <v/>
      </c>
    </row>
    <row r="38535" spans="2:4" x14ac:dyDescent="0.3">
      <c r="B38535" s="211" t="str">
        <f t="shared" si="1206"/>
        <v/>
      </c>
      <c r="D38535" s="213" t="str">
        <f t="shared" si="1207"/>
        <v/>
      </c>
    </row>
    <row r="38536" spans="2:4" x14ac:dyDescent="0.3">
      <c r="B38536" s="211" t="str">
        <f t="shared" si="1206"/>
        <v/>
      </c>
      <c r="D38536" s="213" t="str">
        <f t="shared" si="1207"/>
        <v/>
      </c>
    </row>
    <row r="38537" spans="2:4" x14ac:dyDescent="0.3">
      <c r="B38537" s="211" t="str">
        <f t="shared" si="1206"/>
        <v/>
      </c>
      <c r="D38537" s="213" t="str">
        <f t="shared" si="1207"/>
        <v/>
      </c>
    </row>
    <row r="38538" spans="2:4" x14ac:dyDescent="0.3">
      <c r="B38538" s="211" t="str">
        <f t="shared" si="1206"/>
        <v/>
      </c>
      <c r="D38538" s="213" t="str">
        <f t="shared" si="1207"/>
        <v/>
      </c>
    </row>
    <row r="38539" spans="2:4" x14ac:dyDescent="0.3">
      <c r="B38539" s="211" t="str">
        <f t="shared" si="1206"/>
        <v/>
      </c>
      <c r="D38539" s="213" t="str">
        <f t="shared" si="1207"/>
        <v/>
      </c>
    </row>
    <row r="38540" spans="2:4" x14ac:dyDescent="0.3">
      <c r="B38540" s="211" t="str">
        <f t="shared" si="1206"/>
        <v/>
      </c>
      <c r="D38540" s="213" t="str">
        <f t="shared" si="1207"/>
        <v/>
      </c>
    </row>
    <row r="38541" spans="2:4" x14ac:dyDescent="0.3">
      <c r="B38541" s="211" t="str">
        <f t="shared" si="1206"/>
        <v/>
      </c>
      <c r="D38541" s="213" t="str">
        <f t="shared" si="1207"/>
        <v/>
      </c>
    </row>
    <row r="38542" spans="2:4" x14ac:dyDescent="0.3">
      <c r="B38542" s="211" t="str">
        <f t="shared" si="1206"/>
        <v/>
      </c>
      <c r="D38542" s="213" t="str">
        <f t="shared" si="1207"/>
        <v/>
      </c>
    </row>
    <row r="38543" spans="2:4" x14ac:dyDescent="0.3">
      <c r="B38543" s="211" t="str">
        <f t="shared" si="1206"/>
        <v/>
      </c>
      <c r="D38543" s="213" t="str">
        <f t="shared" si="1207"/>
        <v/>
      </c>
    </row>
    <row r="38544" spans="2:4" x14ac:dyDescent="0.3">
      <c r="B38544" s="211" t="str">
        <f t="shared" si="1206"/>
        <v/>
      </c>
      <c r="D38544" s="213" t="str">
        <f t="shared" si="1207"/>
        <v/>
      </c>
    </row>
    <row r="38545" spans="2:4" x14ac:dyDescent="0.3">
      <c r="B38545" s="211" t="str">
        <f t="shared" si="1206"/>
        <v/>
      </c>
      <c r="D38545" s="213" t="str">
        <f t="shared" si="1207"/>
        <v/>
      </c>
    </row>
    <row r="38546" spans="2:4" x14ac:dyDescent="0.3">
      <c r="B38546" s="211" t="str">
        <f t="shared" si="1206"/>
        <v/>
      </c>
      <c r="D38546" s="213" t="str">
        <f t="shared" si="1207"/>
        <v/>
      </c>
    </row>
    <row r="38547" spans="2:4" x14ac:dyDescent="0.3">
      <c r="B38547" s="211" t="str">
        <f t="shared" si="1206"/>
        <v/>
      </c>
      <c r="D38547" s="213" t="str">
        <f t="shared" si="1207"/>
        <v/>
      </c>
    </row>
    <row r="38548" spans="2:4" x14ac:dyDescent="0.3">
      <c r="B38548" s="211" t="str">
        <f t="shared" si="1206"/>
        <v/>
      </c>
      <c r="D38548" s="213" t="str">
        <f t="shared" si="1207"/>
        <v/>
      </c>
    </row>
    <row r="38549" spans="2:4" x14ac:dyDescent="0.3">
      <c r="B38549" s="211" t="str">
        <f t="shared" si="1206"/>
        <v/>
      </c>
      <c r="D38549" s="213" t="str">
        <f t="shared" si="1207"/>
        <v/>
      </c>
    </row>
    <row r="38550" spans="2:4" x14ac:dyDescent="0.3">
      <c r="B38550" s="211" t="str">
        <f t="shared" si="1206"/>
        <v/>
      </c>
      <c r="D38550" s="213" t="str">
        <f t="shared" si="1207"/>
        <v/>
      </c>
    </row>
    <row r="38551" spans="2:4" x14ac:dyDescent="0.3">
      <c r="B38551" s="211" t="str">
        <f t="shared" si="1206"/>
        <v/>
      </c>
      <c r="D38551" s="213" t="str">
        <f t="shared" si="1207"/>
        <v/>
      </c>
    </row>
    <row r="38552" spans="2:4" x14ac:dyDescent="0.3">
      <c r="B38552" s="211" t="str">
        <f t="shared" si="1206"/>
        <v/>
      </c>
      <c r="D38552" s="213" t="str">
        <f t="shared" si="1207"/>
        <v/>
      </c>
    </row>
    <row r="38553" spans="2:4" x14ac:dyDescent="0.3">
      <c r="B38553" s="211" t="str">
        <f t="shared" si="1206"/>
        <v/>
      </c>
      <c r="D38553" s="213" t="str">
        <f t="shared" si="1207"/>
        <v/>
      </c>
    </row>
    <row r="38554" spans="2:4" x14ac:dyDescent="0.3">
      <c r="B38554" s="211" t="str">
        <f t="shared" si="1206"/>
        <v/>
      </c>
      <c r="D38554" s="213" t="str">
        <f t="shared" si="1207"/>
        <v/>
      </c>
    </row>
    <row r="38555" spans="2:4" x14ac:dyDescent="0.3">
      <c r="B38555" s="211" t="str">
        <f t="shared" si="1206"/>
        <v/>
      </c>
      <c r="D38555" s="213" t="str">
        <f t="shared" si="1207"/>
        <v/>
      </c>
    </row>
    <row r="38556" spans="2:4" x14ac:dyDescent="0.3">
      <c r="B38556" s="211" t="str">
        <f t="shared" si="1206"/>
        <v/>
      </c>
      <c r="D38556" s="213" t="str">
        <f t="shared" si="1207"/>
        <v/>
      </c>
    </row>
    <row r="38557" spans="2:4" x14ac:dyDescent="0.3">
      <c r="B38557" s="211" t="str">
        <f t="shared" si="1206"/>
        <v/>
      </c>
      <c r="D38557" s="213" t="str">
        <f t="shared" si="1207"/>
        <v/>
      </c>
    </row>
    <row r="38558" spans="2:4" x14ac:dyDescent="0.3">
      <c r="B38558" s="211" t="str">
        <f t="shared" si="1206"/>
        <v/>
      </c>
      <c r="D38558" s="213" t="str">
        <f t="shared" si="1207"/>
        <v/>
      </c>
    </row>
    <row r="38559" spans="2:4" x14ac:dyDescent="0.3">
      <c r="B38559" s="211" t="str">
        <f t="shared" si="1206"/>
        <v/>
      </c>
      <c r="D38559" s="213" t="str">
        <f t="shared" si="1207"/>
        <v/>
      </c>
    </row>
    <row r="38560" spans="2:4" x14ac:dyDescent="0.3">
      <c r="B38560" s="211" t="str">
        <f t="shared" si="1206"/>
        <v/>
      </c>
      <c r="D38560" s="213" t="str">
        <f t="shared" si="1207"/>
        <v/>
      </c>
    </row>
    <row r="38561" spans="2:4" x14ac:dyDescent="0.3">
      <c r="B38561" s="211" t="str">
        <f t="shared" si="1206"/>
        <v/>
      </c>
      <c r="D38561" s="213" t="str">
        <f t="shared" si="1207"/>
        <v/>
      </c>
    </row>
    <row r="38562" spans="2:4" x14ac:dyDescent="0.3">
      <c r="B38562" s="211" t="str">
        <f t="shared" si="1206"/>
        <v/>
      </c>
      <c r="D38562" s="213" t="str">
        <f t="shared" si="1207"/>
        <v/>
      </c>
    </row>
    <row r="38563" spans="2:4" x14ac:dyDescent="0.3">
      <c r="B38563" s="211" t="str">
        <f t="shared" si="1206"/>
        <v/>
      </c>
      <c r="D38563" s="213" t="str">
        <f t="shared" si="1207"/>
        <v/>
      </c>
    </row>
    <row r="38564" spans="2:4" x14ac:dyDescent="0.3">
      <c r="B38564" s="211" t="str">
        <f t="shared" si="1206"/>
        <v/>
      </c>
      <c r="D38564" s="213" t="str">
        <f t="shared" si="1207"/>
        <v/>
      </c>
    </row>
    <row r="38565" spans="2:4" x14ac:dyDescent="0.3">
      <c r="B38565" s="211" t="str">
        <f t="shared" si="1206"/>
        <v/>
      </c>
      <c r="D38565" s="213" t="str">
        <f t="shared" si="1207"/>
        <v/>
      </c>
    </row>
    <row r="38566" spans="2:4" x14ac:dyDescent="0.3">
      <c r="B38566" s="211" t="str">
        <f t="shared" si="1206"/>
        <v/>
      </c>
      <c r="D38566" s="213" t="str">
        <f t="shared" si="1207"/>
        <v/>
      </c>
    </row>
    <row r="38567" spans="2:4" x14ac:dyDescent="0.3">
      <c r="B38567" s="211" t="str">
        <f t="shared" si="1206"/>
        <v/>
      </c>
      <c r="D38567" s="213" t="str">
        <f t="shared" si="1207"/>
        <v/>
      </c>
    </row>
    <row r="38568" spans="2:4" x14ac:dyDescent="0.3">
      <c r="B38568" s="211" t="str">
        <f t="shared" si="1206"/>
        <v/>
      </c>
      <c r="D38568" s="213" t="str">
        <f t="shared" si="1207"/>
        <v/>
      </c>
    </row>
    <row r="38569" spans="2:4" x14ac:dyDescent="0.3">
      <c r="B38569" s="211" t="str">
        <f t="shared" si="1206"/>
        <v/>
      </c>
      <c r="D38569" s="213" t="str">
        <f t="shared" si="1207"/>
        <v/>
      </c>
    </row>
    <row r="38570" spans="2:4" x14ac:dyDescent="0.3">
      <c r="B38570" s="211" t="str">
        <f t="shared" si="1206"/>
        <v/>
      </c>
      <c r="D38570" s="213" t="str">
        <f t="shared" si="1207"/>
        <v/>
      </c>
    </row>
    <row r="38571" spans="2:4" x14ac:dyDescent="0.3">
      <c r="B38571" s="211" t="str">
        <f t="shared" si="1206"/>
        <v/>
      </c>
      <c r="D38571" s="213" t="str">
        <f t="shared" si="1207"/>
        <v/>
      </c>
    </row>
    <row r="38572" spans="2:4" x14ac:dyDescent="0.3">
      <c r="B38572" s="211" t="str">
        <f t="shared" si="1206"/>
        <v/>
      </c>
      <c r="D38572" s="213" t="str">
        <f t="shared" si="1207"/>
        <v/>
      </c>
    </row>
    <row r="38573" spans="2:4" x14ac:dyDescent="0.3">
      <c r="B38573" s="211" t="str">
        <f t="shared" si="1206"/>
        <v/>
      </c>
      <c r="D38573" s="213" t="str">
        <f t="shared" si="1207"/>
        <v/>
      </c>
    </row>
    <row r="38574" spans="2:4" x14ac:dyDescent="0.3">
      <c r="B38574" s="211" t="str">
        <f t="shared" si="1206"/>
        <v/>
      </c>
      <c r="D38574" s="213" t="str">
        <f t="shared" si="1207"/>
        <v/>
      </c>
    </row>
    <row r="38575" spans="2:4" x14ac:dyDescent="0.3">
      <c r="B38575" s="211" t="str">
        <f t="shared" si="1206"/>
        <v/>
      </c>
      <c r="D38575" s="213" t="str">
        <f t="shared" si="1207"/>
        <v/>
      </c>
    </row>
    <row r="38576" spans="2:4" x14ac:dyDescent="0.3">
      <c r="B38576" s="211" t="str">
        <f t="shared" si="1206"/>
        <v/>
      </c>
      <c r="D38576" s="213" t="str">
        <f t="shared" si="1207"/>
        <v/>
      </c>
    </row>
    <row r="38577" spans="2:4" x14ac:dyDescent="0.3">
      <c r="B38577" s="211" t="str">
        <f t="shared" si="1206"/>
        <v/>
      </c>
      <c r="D38577" s="213" t="str">
        <f t="shared" si="1207"/>
        <v/>
      </c>
    </row>
    <row r="38578" spans="2:4" x14ac:dyDescent="0.3">
      <c r="B38578" s="211" t="str">
        <f t="shared" si="1206"/>
        <v/>
      </c>
      <c r="D38578" s="213" t="str">
        <f t="shared" si="1207"/>
        <v/>
      </c>
    </row>
    <row r="38579" spans="2:4" x14ac:dyDescent="0.3">
      <c r="B38579" s="211" t="str">
        <f t="shared" si="1206"/>
        <v/>
      </c>
      <c r="D38579" s="213" t="str">
        <f t="shared" si="1207"/>
        <v/>
      </c>
    </row>
    <row r="38580" spans="2:4" x14ac:dyDescent="0.3">
      <c r="B38580" s="211" t="str">
        <f t="shared" si="1206"/>
        <v/>
      </c>
      <c r="D38580" s="213" t="str">
        <f t="shared" si="1207"/>
        <v/>
      </c>
    </row>
    <row r="38581" spans="2:4" x14ac:dyDescent="0.3">
      <c r="B38581" s="211" t="str">
        <f t="shared" si="1206"/>
        <v/>
      </c>
      <c r="D38581" s="213" t="str">
        <f t="shared" si="1207"/>
        <v/>
      </c>
    </row>
    <row r="38582" spans="2:4" x14ac:dyDescent="0.3">
      <c r="B38582" s="211" t="str">
        <f t="shared" si="1206"/>
        <v/>
      </c>
      <c r="D38582" s="213" t="str">
        <f t="shared" si="1207"/>
        <v/>
      </c>
    </row>
    <row r="38583" spans="2:4" x14ac:dyDescent="0.3">
      <c r="B38583" s="211" t="str">
        <f t="shared" si="1206"/>
        <v/>
      </c>
      <c r="D38583" s="213" t="str">
        <f t="shared" si="1207"/>
        <v/>
      </c>
    </row>
    <row r="38584" spans="2:4" x14ac:dyDescent="0.3">
      <c r="B38584" s="211" t="str">
        <f t="shared" si="1206"/>
        <v/>
      </c>
      <c r="D38584" s="213" t="str">
        <f t="shared" si="1207"/>
        <v/>
      </c>
    </row>
    <row r="38585" spans="2:4" x14ac:dyDescent="0.3">
      <c r="B38585" s="211" t="str">
        <f t="shared" si="1206"/>
        <v/>
      </c>
      <c r="D38585" s="213" t="str">
        <f t="shared" si="1207"/>
        <v/>
      </c>
    </row>
    <row r="38586" spans="2:4" x14ac:dyDescent="0.3">
      <c r="B38586" s="211" t="str">
        <f t="shared" si="1206"/>
        <v/>
      </c>
      <c r="D38586" s="213" t="str">
        <f t="shared" si="1207"/>
        <v/>
      </c>
    </row>
    <row r="38587" spans="2:4" x14ac:dyDescent="0.3">
      <c r="B38587" s="211" t="str">
        <f t="shared" si="1206"/>
        <v/>
      </c>
      <c r="D38587" s="213" t="str">
        <f t="shared" si="1207"/>
        <v/>
      </c>
    </row>
    <row r="38588" spans="2:4" x14ac:dyDescent="0.3">
      <c r="B38588" s="211" t="str">
        <f t="shared" si="1206"/>
        <v/>
      </c>
      <c r="D38588" s="213" t="str">
        <f t="shared" si="1207"/>
        <v/>
      </c>
    </row>
    <row r="38589" spans="2:4" x14ac:dyDescent="0.3">
      <c r="B38589" s="211" t="str">
        <f t="shared" si="1206"/>
        <v/>
      </c>
      <c r="D38589" s="213" t="str">
        <f t="shared" si="1207"/>
        <v/>
      </c>
    </row>
    <row r="38590" spans="2:4" x14ac:dyDescent="0.3">
      <c r="B38590" s="211" t="str">
        <f t="shared" si="1206"/>
        <v/>
      </c>
      <c r="D38590" s="213" t="str">
        <f t="shared" si="1207"/>
        <v/>
      </c>
    </row>
    <row r="38591" spans="2:4" x14ac:dyDescent="0.3">
      <c r="B38591" s="211" t="str">
        <f t="shared" si="1206"/>
        <v/>
      </c>
      <c r="D38591" s="213" t="str">
        <f t="shared" si="1207"/>
        <v/>
      </c>
    </row>
    <row r="38592" spans="2:4" x14ac:dyDescent="0.3">
      <c r="B38592" s="211" t="str">
        <f t="shared" si="1206"/>
        <v/>
      </c>
      <c r="D38592" s="213" t="str">
        <f t="shared" si="1207"/>
        <v/>
      </c>
    </row>
    <row r="38593" spans="2:4" x14ac:dyDescent="0.3">
      <c r="B38593" s="211" t="str">
        <f t="shared" si="1206"/>
        <v/>
      </c>
      <c r="D38593" s="213" t="str">
        <f t="shared" si="1207"/>
        <v/>
      </c>
    </row>
    <row r="38594" spans="2:4" x14ac:dyDescent="0.3">
      <c r="B38594" s="211" t="str">
        <f t="shared" si="1206"/>
        <v/>
      </c>
      <c r="D38594" s="213" t="str">
        <f t="shared" si="1207"/>
        <v/>
      </c>
    </row>
    <row r="38595" spans="2:4" x14ac:dyDescent="0.3">
      <c r="B38595" s="211" t="str">
        <f t="shared" si="1206"/>
        <v/>
      </c>
      <c r="D38595" s="213" t="str">
        <f t="shared" si="1207"/>
        <v/>
      </c>
    </row>
    <row r="38596" spans="2:4" x14ac:dyDescent="0.3">
      <c r="B38596" s="211" t="str">
        <f t="shared" si="1206"/>
        <v/>
      </c>
      <c r="D38596" s="213" t="str">
        <f t="shared" si="1207"/>
        <v/>
      </c>
    </row>
    <row r="38597" spans="2:4" x14ac:dyDescent="0.3">
      <c r="B38597" s="211" t="str">
        <f t="shared" si="1206"/>
        <v/>
      </c>
      <c r="D38597" s="213" t="str">
        <f t="shared" si="1207"/>
        <v/>
      </c>
    </row>
    <row r="38598" spans="2:4" x14ac:dyDescent="0.3">
      <c r="B38598" s="211" t="str">
        <f t="shared" ref="B38598:B38661" si="1208">IF(NOT(ISBLANK(A38598)),INT(($B$2-A38598)/365.25),"")</f>
        <v/>
      </c>
      <c r="D38598" s="213" t="str">
        <f t="shared" ref="D38598:D38661" si="1209">_xlfn.IFNA(VLOOKUP(B38598,AgeGroups,2,TRUE),"")</f>
        <v/>
      </c>
    </row>
    <row r="38599" spans="2:4" x14ac:dyDescent="0.3">
      <c r="B38599" s="211" t="str">
        <f t="shared" si="1208"/>
        <v/>
      </c>
      <c r="D38599" s="213" t="str">
        <f t="shared" si="1209"/>
        <v/>
      </c>
    </row>
    <row r="38600" spans="2:4" x14ac:dyDescent="0.3">
      <c r="B38600" s="211" t="str">
        <f t="shared" si="1208"/>
        <v/>
      </c>
      <c r="D38600" s="213" t="str">
        <f t="shared" si="1209"/>
        <v/>
      </c>
    </row>
    <row r="38601" spans="2:4" x14ac:dyDescent="0.3">
      <c r="B38601" s="211" t="str">
        <f t="shared" si="1208"/>
        <v/>
      </c>
      <c r="D38601" s="213" t="str">
        <f t="shared" si="1209"/>
        <v/>
      </c>
    </row>
    <row r="38602" spans="2:4" x14ac:dyDescent="0.3">
      <c r="B38602" s="211" t="str">
        <f t="shared" si="1208"/>
        <v/>
      </c>
      <c r="D38602" s="213" t="str">
        <f t="shared" si="1209"/>
        <v/>
      </c>
    </row>
    <row r="38603" spans="2:4" x14ac:dyDescent="0.3">
      <c r="B38603" s="211" t="str">
        <f t="shared" si="1208"/>
        <v/>
      </c>
      <c r="D38603" s="213" t="str">
        <f t="shared" si="1209"/>
        <v/>
      </c>
    </row>
    <row r="38604" spans="2:4" x14ac:dyDescent="0.3">
      <c r="B38604" s="211" t="str">
        <f t="shared" si="1208"/>
        <v/>
      </c>
      <c r="D38604" s="213" t="str">
        <f t="shared" si="1209"/>
        <v/>
      </c>
    </row>
    <row r="38605" spans="2:4" x14ac:dyDescent="0.3">
      <c r="B38605" s="211" t="str">
        <f t="shared" si="1208"/>
        <v/>
      </c>
      <c r="D38605" s="213" t="str">
        <f t="shared" si="1209"/>
        <v/>
      </c>
    </row>
    <row r="38606" spans="2:4" x14ac:dyDescent="0.3">
      <c r="B38606" s="211" t="str">
        <f t="shared" si="1208"/>
        <v/>
      </c>
      <c r="D38606" s="213" t="str">
        <f t="shared" si="1209"/>
        <v/>
      </c>
    </row>
    <row r="38607" spans="2:4" x14ac:dyDescent="0.3">
      <c r="B38607" s="211" t="str">
        <f t="shared" si="1208"/>
        <v/>
      </c>
      <c r="D38607" s="213" t="str">
        <f t="shared" si="1209"/>
        <v/>
      </c>
    </row>
    <row r="38608" spans="2:4" x14ac:dyDescent="0.3">
      <c r="B38608" s="211" t="str">
        <f t="shared" si="1208"/>
        <v/>
      </c>
      <c r="D38608" s="213" t="str">
        <f t="shared" si="1209"/>
        <v/>
      </c>
    </row>
    <row r="38609" spans="2:4" x14ac:dyDescent="0.3">
      <c r="B38609" s="211" t="str">
        <f t="shared" si="1208"/>
        <v/>
      </c>
      <c r="D38609" s="213" t="str">
        <f t="shared" si="1209"/>
        <v/>
      </c>
    </row>
    <row r="38610" spans="2:4" x14ac:dyDescent="0.3">
      <c r="B38610" s="211" t="str">
        <f t="shared" si="1208"/>
        <v/>
      </c>
      <c r="D38610" s="213" t="str">
        <f t="shared" si="1209"/>
        <v/>
      </c>
    </row>
    <row r="38611" spans="2:4" x14ac:dyDescent="0.3">
      <c r="B38611" s="211" t="str">
        <f t="shared" si="1208"/>
        <v/>
      </c>
      <c r="D38611" s="213" t="str">
        <f t="shared" si="1209"/>
        <v/>
      </c>
    </row>
    <row r="38612" spans="2:4" x14ac:dyDescent="0.3">
      <c r="B38612" s="211" t="str">
        <f t="shared" si="1208"/>
        <v/>
      </c>
      <c r="D38612" s="213" t="str">
        <f t="shared" si="1209"/>
        <v/>
      </c>
    </row>
    <row r="38613" spans="2:4" x14ac:dyDescent="0.3">
      <c r="B38613" s="211" t="str">
        <f t="shared" si="1208"/>
        <v/>
      </c>
      <c r="D38613" s="213" t="str">
        <f t="shared" si="1209"/>
        <v/>
      </c>
    </row>
    <row r="38614" spans="2:4" x14ac:dyDescent="0.3">
      <c r="B38614" s="211" t="str">
        <f t="shared" si="1208"/>
        <v/>
      </c>
      <c r="D38614" s="213" t="str">
        <f t="shared" si="1209"/>
        <v/>
      </c>
    </row>
    <row r="38615" spans="2:4" x14ac:dyDescent="0.3">
      <c r="B38615" s="211" t="str">
        <f t="shared" si="1208"/>
        <v/>
      </c>
      <c r="D38615" s="213" t="str">
        <f t="shared" si="1209"/>
        <v/>
      </c>
    </row>
    <row r="38616" spans="2:4" x14ac:dyDescent="0.3">
      <c r="B38616" s="211" t="str">
        <f t="shared" si="1208"/>
        <v/>
      </c>
      <c r="D38616" s="213" t="str">
        <f t="shared" si="1209"/>
        <v/>
      </c>
    </row>
    <row r="38617" spans="2:4" x14ac:dyDescent="0.3">
      <c r="B38617" s="211" t="str">
        <f t="shared" si="1208"/>
        <v/>
      </c>
      <c r="D38617" s="213" t="str">
        <f t="shared" si="1209"/>
        <v/>
      </c>
    </row>
    <row r="38618" spans="2:4" x14ac:dyDescent="0.3">
      <c r="B38618" s="211" t="str">
        <f t="shared" si="1208"/>
        <v/>
      </c>
      <c r="D38618" s="213" t="str">
        <f t="shared" si="1209"/>
        <v/>
      </c>
    </row>
    <row r="38619" spans="2:4" x14ac:dyDescent="0.3">
      <c r="B38619" s="211" t="str">
        <f t="shared" si="1208"/>
        <v/>
      </c>
      <c r="D38619" s="213" t="str">
        <f t="shared" si="1209"/>
        <v/>
      </c>
    </row>
    <row r="38620" spans="2:4" x14ac:dyDescent="0.3">
      <c r="B38620" s="211" t="str">
        <f t="shared" si="1208"/>
        <v/>
      </c>
      <c r="D38620" s="213" t="str">
        <f t="shared" si="1209"/>
        <v/>
      </c>
    </row>
    <row r="38621" spans="2:4" x14ac:dyDescent="0.3">
      <c r="B38621" s="211" t="str">
        <f t="shared" si="1208"/>
        <v/>
      </c>
      <c r="D38621" s="213" t="str">
        <f t="shared" si="1209"/>
        <v/>
      </c>
    </row>
    <row r="38622" spans="2:4" x14ac:dyDescent="0.3">
      <c r="B38622" s="211" t="str">
        <f t="shared" si="1208"/>
        <v/>
      </c>
      <c r="D38622" s="213" t="str">
        <f t="shared" si="1209"/>
        <v/>
      </c>
    </row>
    <row r="38623" spans="2:4" x14ac:dyDescent="0.3">
      <c r="B38623" s="211" t="str">
        <f t="shared" si="1208"/>
        <v/>
      </c>
      <c r="D38623" s="213" t="str">
        <f t="shared" si="1209"/>
        <v/>
      </c>
    </row>
    <row r="38624" spans="2:4" x14ac:dyDescent="0.3">
      <c r="B38624" s="211" t="str">
        <f t="shared" si="1208"/>
        <v/>
      </c>
      <c r="D38624" s="213" t="str">
        <f t="shared" si="1209"/>
        <v/>
      </c>
    </row>
    <row r="38625" spans="2:4" x14ac:dyDescent="0.3">
      <c r="B38625" s="211" t="str">
        <f t="shared" si="1208"/>
        <v/>
      </c>
      <c r="D38625" s="213" t="str">
        <f t="shared" si="1209"/>
        <v/>
      </c>
    </row>
    <row r="38626" spans="2:4" x14ac:dyDescent="0.3">
      <c r="B38626" s="211" t="str">
        <f t="shared" si="1208"/>
        <v/>
      </c>
      <c r="D38626" s="213" t="str">
        <f t="shared" si="1209"/>
        <v/>
      </c>
    </row>
    <row r="38627" spans="2:4" x14ac:dyDescent="0.3">
      <c r="B38627" s="211" t="str">
        <f t="shared" si="1208"/>
        <v/>
      </c>
      <c r="D38627" s="213" t="str">
        <f t="shared" si="1209"/>
        <v/>
      </c>
    </row>
    <row r="38628" spans="2:4" x14ac:dyDescent="0.3">
      <c r="B38628" s="211" t="str">
        <f t="shared" si="1208"/>
        <v/>
      </c>
      <c r="D38628" s="213" t="str">
        <f t="shared" si="1209"/>
        <v/>
      </c>
    </row>
    <row r="38629" spans="2:4" x14ac:dyDescent="0.3">
      <c r="B38629" s="211" t="str">
        <f t="shared" si="1208"/>
        <v/>
      </c>
      <c r="D38629" s="213" t="str">
        <f t="shared" si="1209"/>
        <v/>
      </c>
    </row>
    <row r="38630" spans="2:4" x14ac:dyDescent="0.3">
      <c r="B38630" s="211" t="str">
        <f t="shared" si="1208"/>
        <v/>
      </c>
      <c r="D38630" s="213" t="str">
        <f t="shared" si="1209"/>
        <v/>
      </c>
    </row>
    <row r="38631" spans="2:4" x14ac:dyDescent="0.3">
      <c r="B38631" s="211" t="str">
        <f t="shared" si="1208"/>
        <v/>
      </c>
      <c r="D38631" s="213" t="str">
        <f t="shared" si="1209"/>
        <v/>
      </c>
    </row>
    <row r="38632" spans="2:4" x14ac:dyDescent="0.3">
      <c r="B38632" s="211" t="str">
        <f t="shared" si="1208"/>
        <v/>
      </c>
      <c r="D38632" s="213" t="str">
        <f t="shared" si="1209"/>
        <v/>
      </c>
    </row>
    <row r="38633" spans="2:4" x14ac:dyDescent="0.3">
      <c r="B38633" s="211" t="str">
        <f t="shared" si="1208"/>
        <v/>
      </c>
      <c r="D38633" s="213" t="str">
        <f t="shared" si="1209"/>
        <v/>
      </c>
    </row>
    <row r="38634" spans="2:4" x14ac:dyDescent="0.3">
      <c r="B38634" s="211" t="str">
        <f t="shared" si="1208"/>
        <v/>
      </c>
      <c r="D38634" s="213" t="str">
        <f t="shared" si="1209"/>
        <v/>
      </c>
    </row>
    <row r="38635" spans="2:4" x14ac:dyDescent="0.3">
      <c r="B38635" s="211" t="str">
        <f t="shared" si="1208"/>
        <v/>
      </c>
      <c r="D38635" s="213" t="str">
        <f t="shared" si="1209"/>
        <v/>
      </c>
    </row>
    <row r="38636" spans="2:4" x14ac:dyDescent="0.3">
      <c r="B38636" s="211" t="str">
        <f t="shared" si="1208"/>
        <v/>
      </c>
      <c r="D38636" s="213" t="str">
        <f t="shared" si="1209"/>
        <v/>
      </c>
    </row>
    <row r="38637" spans="2:4" x14ac:dyDescent="0.3">
      <c r="B38637" s="211" t="str">
        <f t="shared" si="1208"/>
        <v/>
      </c>
      <c r="D38637" s="213" t="str">
        <f t="shared" si="1209"/>
        <v/>
      </c>
    </row>
    <row r="38638" spans="2:4" x14ac:dyDescent="0.3">
      <c r="B38638" s="211" t="str">
        <f t="shared" si="1208"/>
        <v/>
      </c>
      <c r="D38638" s="213" t="str">
        <f t="shared" si="1209"/>
        <v/>
      </c>
    </row>
    <row r="38639" spans="2:4" x14ac:dyDescent="0.3">
      <c r="B38639" s="211" t="str">
        <f t="shared" si="1208"/>
        <v/>
      </c>
      <c r="D38639" s="213" t="str">
        <f t="shared" si="1209"/>
        <v/>
      </c>
    </row>
    <row r="38640" spans="2:4" x14ac:dyDescent="0.3">
      <c r="B38640" s="211" t="str">
        <f t="shared" si="1208"/>
        <v/>
      </c>
      <c r="D38640" s="213" t="str">
        <f t="shared" si="1209"/>
        <v/>
      </c>
    </row>
    <row r="38641" spans="2:4" x14ac:dyDescent="0.3">
      <c r="B38641" s="211" t="str">
        <f t="shared" si="1208"/>
        <v/>
      </c>
      <c r="D38641" s="213" t="str">
        <f t="shared" si="1209"/>
        <v/>
      </c>
    </row>
    <row r="38642" spans="2:4" x14ac:dyDescent="0.3">
      <c r="B38642" s="211" t="str">
        <f t="shared" si="1208"/>
        <v/>
      </c>
      <c r="D38642" s="213" t="str">
        <f t="shared" si="1209"/>
        <v/>
      </c>
    </row>
    <row r="38643" spans="2:4" x14ac:dyDescent="0.3">
      <c r="B38643" s="211" t="str">
        <f t="shared" si="1208"/>
        <v/>
      </c>
      <c r="D38643" s="213" t="str">
        <f t="shared" si="1209"/>
        <v/>
      </c>
    </row>
    <row r="38644" spans="2:4" x14ac:dyDescent="0.3">
      <c r="B38644" s="211" t="str">
        <f t="shared" si="1208"/>
        <v/>
      </c>
      <c r="D38644" s="213" t="str">
        <f t="shared" si="1209"/>
        <v/>
      </c>
    </row>
    <row r="38645" spans="2:4" x14ac:dyDescent="0.3">
      <c r="B38645" s="211" t="str">
        <f t="shared" si="1208"/>
        <v/>
      </c>
      <c r="D38645" s="213" t="str">
        <f t="shared" si="1209"/>
        <v/>
      </c>
    </row>
    <row r="38646" spans="2:4" x14ac:dyDescent="0.3">
      <c r="B38646" s="211" t="str">
        <f t="shared" si="1208"/>
        <v/>
      </c>
      <c r="D38646" s="213" t="str">
        <f t="shared" si="1209"/>
        <v/>
      </c>
    </row>
    <row r="38647" spans="2:4" x14ac:dyDescent="0.3">
      <c r="B38647" s="211" t="str">
        <f t="shared" si="1208"/>
        <v/>
      </c>
      <c r="D38647" s="213" t="str">
        <f t="shared" si="1209"/>
        <v/>
      </c>
    </row>
    <row r="38648" spans="2:4" x14ac:dyDescent="0.3">
      <c r="B38648" s="211" t="str">
        <f t="shared" si="1208"/>
        <v/>
      </c>
      <c r="D38648" s="213" t="str">
        <f t="shared" si="1209"/>
        <v/>
      </c>
    </row>
    <row r="38649" spans="2:4" x14ac:dyDescent="0.3">
      <c r="B38649" s="211" t="str">
        <f t="shared" si="1208"/>
        <v/>
      </c>
      <c r="D38649" s="213" t="str">
        <f t="shared" si="1209"/>
        <v/>
      </c>
    </row>
    <row r="38650" spans="2:4" x14ac:dyDescent="0.3">
      <c r="B38650" s="211" t="str">
        <f t="shared" si="1208"/>
        <v/>
      </c>
      <c r="D38650" s="213" t="str">
        <f t="shared" si="1209"/>
        <v/>
      </c>
    </row>
    <row r="38651" spans="2:4" x14ac:dyDescent="0.3">
      <c r="B38651" s="211" t="str">
        <f t="shared" si="1208"/>
        <v/>
      </c>
      <c r="D38651" s="213" t="str">
        <f t="shared" si="1209"/>
        <v/>
      </c>
    </row>
    <row r="38652" spans="2:4" x14ac:dyDescent="0.3">
      <c r="B38652" s="211" t="str">
        <f t="shared" si="1208"/>
        <v/>
      </c>
      <c r="D38652" s="213" t="str">
        <f t="shared" si="1209"/>
        <v/>
      </c>
    </row>
    <row r="38653" spans="2:4" x14ac:dyDescent="0.3">
      <c r="B38653" s="211" t="str">
        <f t="shared" si="1208"/>
        <v/>
      </c>
      <c r="D38653" s="213" t="str">
        <f t="shared" si="1209"/>
        <v/>
      </c>
    </row>
    <row r="38654" spans="2:4" x14ac:dyDescent="0.3">
      <c r="B38654" s="211" t="str">
        <f t="shared" si="1208"/>
        <v/>
      </c>
      <c r="D38654" s="213" t="str">
        <f t="shared" si="1209"/>
        <v/>
      </c>
    </row>
    <row r="38655" spans="2:4" x14ac:dyDescent="0.3">
      <c r="B38655" s="211" t="str">
        <f t="shared" si="1208"/>
        <v/>
      </c>
      <c r="D38655" s="213" t="str">
        <f t="shared" si="1209"/>
        <v/>
      </c>
    </row>
    <row r="38656" spans="2:4" x14ac:dyDescent="0.3">
      <c r="B38656" s="211" t="str">
        <f t="shared" si="1208"/>
        <v/>
      </c>
      <c r="D38656" s="213" t="str">
        <f t="shared" si="1209"/>
        <v/>
      </c>
    </row>
    <row r="38657" spans="2:4" x14ac:dyDescent="0.3">
      <c r="B38657" s="211" t="str">
        <f t="shared" si="1208"/>
        <v/>
      </c>
      <c r="D38657" s="213" t="str">
        <f t="shared" si="1209"/>
        <v/>
      </c>
    </row>
    <row r="38658" spans="2:4" x14ac:dyDescent="0.3">
      <c r="B38658" s="211" t="str">
        <f t="shared" si="1208"/>
        <v/>
      </c>
      <c r="D38658" s="213" t="str">
        <f t="shared" si="1209"/>
        <v/>
      </c>
    </row>
    <row r="38659" spans="2:4" x14ac:dyDescent="0.3">
      <c r="B38659" s="211" t="str">
        <f t="shared" si="1208"/>
        <v/>
      </c>
      <c r="D38659" s="213" t="str">
        <f t="shared" si="1209"/>
        <v/>
      </c>
    </row>
    <row r="38660" spans="2:4" x14ac:dyDescent="0.3">
      <c r="B38660" s="211" t="str">
        <f t="shared" si="1208"/>
        <v/>
      </c>
      <c r="D38660" s="213" t="str">
        <f t="shared" si="1209"/>
        <v/>
      </c>
    </row>
    <row r="38661" spans="2:4" x14ac:dyDescent="0.3">
      <c r="B38661" s="211" t="str">
        <f t="shared" si="1208"/>
        <v/>
      </c>
      <c r="D38661" s="213" t="str">
        <f t="shared" si="1209"/>
        <v/>
      </c>
    </row>
    <row r="38662" spans="2:4" x14ac:dyDescent="0.3">
      <c r="B38662" s="211" t="str">
        <f t="shared" ref="B38662:B38725" si="1210">IF(NOT(ISBLANK(A38662)),INT(($B$2-A38662)/365.25),"")</f>
        <v/>
      </c>
      <c r="D38662" s="213" t="str">
        <f t="shared" ref="D38662:D38725" si="1211">_xlfn.IFNA(VLOOKUP(B38662,AgeGroups,2,TRUE),"")</f>
        <v/>
      </c>
    </row>
    <row r="38663" spans="2:4" x14ac:dyDescent="0.3">
      <c r="B38663" s="211" t="str">
        <f t="shared" si="1210"/>
        <v/>
      </c>
      <c r="D38663" s="213" t="str">
        <f t="shared" si="1211"/>
        <v/>
      </c>
    </row>
    <row r="38664" spans="2:4" x14ac:dyDescent="0.3">
      <c r="B38664" s="211" t="str">
        <f t="shared" si="1210"/>
        <v/>
      </c>
      <c r="D38664" s="213" t="str">
        <f t="shared" si="1211"/>
        <v/>
      </c>
    </row>
    <row r="38665" spans="2:4" x14ac:dyDescent="0.3">
      <c r="B38665" s="211" t="str">
        <f t="shared" si="1210"/>
        <v/>
      </c>
      <c r="D38665" s="213" t="str">
        <f t="shared" si="1211"/>
        <v/>
      </c>
    </row>
    <row r="38666" spans="2:4" x14ac:dyDescent="0.3">
      <c r="B38666" s="211" t="str">
        <f t="shared" si="1210"/>
        <v/>
      </c>
      <c r="D38666" s="213" t="str">
        <f t="shared" si="1211"/>
        <v/>
      </c>
    </row>
    <row r="38667" spans="2:4" x14ac:dyDescent="0.3">
      <c r="B38667" s="211" t="str">
        <f t="shared" si="1210"/>
        <v/>
      </c>
      <c r="D38667" s="213" t="str">
        <f t="shared" si="1211"/>
        <v/>
      </c>
    </row>
    <row r="38668" spans="2:4" x14ac:dyDescent="0.3">
      <c r="B38668" s="211" t="str">
        <f t="shared" si="1210"/>
        <v/>
      </c>
      <c r="D38668" s="213" t="str">
        <f t="shared" si="1211"/>
        <v/>
      </c>
    </row>
    <row r="38669" spans="2:4" x14ac:dyDescent="0.3">
      <c r="B38669" s="211" t="str">
        <f t="shared" si="1210"/>
        <v/>
      </c>
      <c r="D38669" s="213" t="str">
        <f t="shared" si="1211"/>
        <v/>
      </c>
    </row>
    <row r="38670" spans="2:4" x14ac:dyDescent="0.3">
      <c r="B38670" s="211" t="str">
        <f t="shared" si="1210"/>
        <v/>
      </c>
      <c r="D38670" s="213" t="str">
        <f t="shared" si="1211"/>
        <v/>
      </c>
    </row>
    <row r="38671" spans="2:4" x14ac:dyDescent="0.3">
      <c r="B38671" s="211" t="str">
        <f t="shared" si="1210"/>
        <v/>
      </c>
      <c r="D38671" s="213" t="str">
        <f t="shared" si="1211"/>
        <v/>
      </c>
    </row>
    <row r="38672" spans="2:4" x14ac:dyDescent="0.3">
      <c r="B38672" s="211" t="str">
        <f t="shared" si="1210"/>
        <v/>
      </c>
      <c r="D38672" s="213" t="str">
        <f t="shared" si="1211"/>
        <v/>
      </c>
    </row>
    <row r="38673" spans="2:4" x14ac:dyDescent="0.3">
      <c r="B38673" s="211" t="str">
        <f t="shared" si="1210"/>
        <v/>
      </c>
      <c r="D38673" s="213" t="str">
        <f t="shared" si="1211"/>
        <v/>
      </c>
    </row>
    <row r="38674" spans="2:4" x14ac:dyDescent="0.3">
      <c r="B38674" s="211" t="str">
        <f t="shared" si="1210"/>
        <v/>
      </c>
      <c r="D38674" s="213" t="str">
        <f t="shared" si="1211"/>
        <v/>
      </c>
    </row>
    <row r="38675" spans="2:4" x14ac:dyDescent="0.3">
      <c r="B38675" s="211" t="str">
        <f t="shared" si="1210"/>
        <v/>
      </c>
      <c r="D38675" s="213" t="str">
        <f t="shared" si="1211"/>
        <v/>
      </c>
    </row>
    <row r="38676" spans="2:4" x14ac:dyDescent="0.3">
      <c r="B38676" s="211" t="str">
        <f t="shared" si="1210"/>
        <v/>
      </c>
      <c r="D38676" s="213" t="str">
        <f t="shared" si="1211"/>
        <v/>
      </c>
    </row>
    <row r="38677" spans="2:4" x14ac:dyDescent="0.3">
      <c r="B38677" s="211" t="str">
        <f t="shared" si="1210"/>
        <v/>
      </c>
      <c r="D38677" s="213" t="str">
        <f t="shared" si="1211"/>
        <v/>
      </c>
    </row>
    <row r="38678" spans="2:4" x14ac:dyDescent="0.3">
      <c r="B38678" s="211" t="str">
        <f t="shared" si="1210"/>
        <v/>
      </c>
      <c r="D38678" s="213" t="str">
        <f t="shared" si="1211"/>
        <v/>
      </c>
    </row>
    <row r="38679" spans="2:4" x14ac:dyDescent="0.3">
      <c r="B38679" s="211" t="str">
        <f t="shared" si="1210"/>
        <v/>
      </c>
      <c r="D38679" s="213" t="str">
        <f t="shared" si="1211"/>
        <v/>
      </c>
    </row>
    <row r="38680" spans="2:4" x14ac:dyDescent="0.3">
      <c r="B38680" s="211" t="str">
        <f t="shared" si="1210"/>
        <v/>
      </c>
      <c r="D38680" s="213" t="str">
        <f t="shared" si="1211"/>
        <v/>
      </c>
    </row>
    <row r="38681" spans="2:4" x14ac:dyDescent="0.3">
      <c r="B38681" s="211" t="str">
        <f t="shared" si="1210"/>
        <v/>
      </c>
      <c r="D38681" s="213" t="str">
        <f t="shared" si="1211"/>
        <v/>
      </c>
    </row>
    <row r="38682" spans="2:4" x14ac:dyDescent="0.3">
      <c r="B38682" s="211" t="str">
        <f t="shared" si="1210"/>
        <v/>
      </c>
      <c r="D38682" s="213" t="str">
        <f t="shared" si="1211"/>
        <v/>
      </c>
    </row>
    <row r="38683" spans="2:4" x14ac:dyDescent="0.3">
      <c r="B38683" s="211" t="str">
        <f t="shared" si="1210"/>
        <v/>
      </c>
      <c r="D38683" s="213" t="str">
        <f t="shared" si="1211"/>
        <v/>
      </c>
    </row>
    <row r="38684" spans="2:4" x14ac:dyDescent="0.3">
      <c r="B38684" s="211" t="str">
        <f t="shared" si="1210"/>
        <v/>
      </c>
      <c r="D38684" s="213" t="str">
        <f t="shared" si="1211"/>
        <v/>
      </c>
    </row>
    <row r="38685" spans="2:4" x14ac:dyDescent="0.3">
      <c r="B38685" s="211" t="str">
        <f t="shared" si="1210"/>
        <v/>
      </c>
      <c r="D38685" s="213" t="str">
        <f t="shared" si="1211"/>
        <v/>
      </c>
    </row>
    <row r="38686" spans="2:4" x14ac:dyDescent="0.3">
      <c r="B38686" s="211" t="str">
        <f t="shared" si="1210"/>
        <v/>
      </c>
      <c r="D38686" s="213" t="str">
        <f t="shared" si="1211"/>
        <v/>
      </c>
    </row>
    <row r="38687" spans="2:4" x14ac:dyDescent="0.3">
      <c r="B38687" s="211" t="str">
        <f t="shared" si="1210"/>
        <v/>
      </c>
      <c r="D38687" s="213" t="str">
        <f t="shared" si="1211"/>
        <v/>
      </c>
    </row>
    <row r="38688" spans="2:4" x14ac:dyDescent="0.3">
      <c r="B38688" s="211" t="str">
        <f t="shared" si="1210"/>
        <v/>
      </c>
      <c r="D38688" s="213" t="str">
        <f t="shared" si="1211"/>
        <v/>
      </c>
    </row>
    <row r="38689" spans="2:4" x14ac:dyDescent="0.3">
      <c r="B38689" s="211" t="str">
        <f t="shared" si="1210"/>
        <v/>
      </c>
      <c r="D38689" s="213" t="str">
        <f t="shared" si="1211"/>
        <v/>
      </c>
    </row>
    <row r="38690" spans="2:4" x14ac:dyDescent="0.3">
      <c r="B38690" s="211" t="str">
        <f t="shared" si="1210"/>
        <v/>
      </c>
      <c r="D38690" s="213" t="str">
        <f t="shared" si="1211"/>
        <v/>
      </c>
    </row>
    <row r="38691" spans="2:4" x14ac:dyDescent="0.3">
      <c r="B38691" s="211" t="str">
        <f t="shared" si="1210"/>
        <v/>
      </c>
      <c r="D38691" s="213" t="str">
        <f t="shared" si="1211"/>
        <v/>
      </c>
    </row>
    <row r="38692" spans="2:4" x14ac:dyDescent="0.3">
      <c r="B38692" s="211" t="str">
        <f t="shared" si="1210"/>
        <v/>
      </c>
      <c r="D38692" s="213" t="str">
        <f t="shared" si="1211"/>
        <v/>
      </c>
    </row>
    <row r="38693" spans="2:4" x14ac:dyDescent="0.3">
      <c r="B38693" s="211" t="str">
        <f t="shared" si="1210"/>
        <v/>
      </c>
      <c r="D38693" s="213" t="str">
        <f t="shared" si="1211"/>
        <v/>
      </c>
    </row>
    <row r="38694" spans="2:4" x14ac:dyDescent="0.3">
      <c r="B38694" s="211" t="str">
        <f t="shared" si="1210"/>
        <v/>
      </c>
      <c r="D38694" s="213" t="str">
        <f t="shared" si="1211"/>
        <v/>
      </c>
    </row>
    <row r="38695" spans="2:4" x14ac:dyDescent="0.3">
      <c r="B38695" s="211" t="str">
        <f t="shared" si="1210"/>
        <v/>
      </c>
      <c r="D38695" s="213" t="str">
        <f t="shared" si="1211"/>
        <v/>
      </c>
    </row>
    <row r="38696" spans="2:4" x14ac:dyDescent="0.3">
      <c r="B38696" s="211" t="str">
        <f t="shared" si="1210"/>
        <v/>
      </c>
      <c r="D38696" s="213" t="str">
        <f t="shared" si="1211"/>
        <v/>
      </c>
    </row>
    <row r="38697" spans="2:4" x14ac:dyDescent="0.3">
      <c r="B38697" s="211" t="str">
        <f t="shared" si="1210"/>
        <v/>
      </c>
      <c r="D38697" s="213" t="str">
        <f t="shared" si="1211"/>
        <v/>
      </c>
    </row>
    <row r="38698" spans="2:4" x14ac:dyDescent="0.3">
      <c r="B38698" s="211" t="str">
        <f t="shared" si="1210"/>
        <v/>
      </c>
      <c r="D38698" s="213" t="str">
        <f t="shared" si="1211"/>
        <v/>
      </c>
    </row>
    <row r="38699" spans="2:4" x14ac:dyDescent="0.3">
      <c r="B38699" s="211" t="str">
        <f t="shared" si="1210"/>
        <v/>
      </c>
      <c r="D38699" s="213" t="str">
        <f t="shared" si="1211"/>
        <v/>
      </c>
    </row>
    <row r="38700" spans="2:4" x14ac:dyDescent="0.3">
      <c r="B38700" s="211" t="str">
        <f t="shared" si="1210"/>
        <v/>
      </c>
      <c r="D38700" s="213" t="str">
        <f t="shared" si="1211"/>
        <v/>
      </c>
    </row>
    <row r="38701" spans="2:4" x14ac:dyDescent="0.3">
      <c r="B38701" s="211" t="str">
        <f t="shared" si="1210"/>
        <v/>
      </c>
      <c r="D38701" s="213" t="str">
        <f t="shared" si="1211"/>
        <v/>
      </c>
    </row>
    <row r="38702" spans="2:4" x14ac:dyDescent="0.3">
      <c r="B38702" s="211" t="str">
        <f t="shared" si="1210"/>
        <v/>
      </c>
      <c r="D38702" s="213" t="str">
        <f t="shared" si="1211"/>
        <v/>
      </c>
    </row>
    <row r="38703" spans="2:4" x14ac:dyDescent="0.3">
      <c r="B38703" s="211" t="str">
        <f t="shared" si="1210"/>
        <v/>
      </c>
      <c r="D38703" s="213" t="str">
        <f t="shared" si="1211"/>
        <v/>
      </c>
    </row>
    <row r="38704" spans="2:4" x14ac:dyDescent="0.3">
      <c r="B38704" s="211" t="str">
        <f t="shared" si="1210"/>
        <v/>
      </c>
      <c r="D38704" s="213" t="str">
        <f t="shared" si="1211"/>
        <v/>
      </c>
    </row>
    <row r="38705" spans="2:4" x14ac:dyDescent="0.3">
      <c r="B38705" s="211" t="str">
        <f t="shared" si="1210"/>
        <v/>
      </c>
      <c r="D38705" s="213" t="str">
        <f t="shared" si="1211"/>
        <v/>
      </c>
    </row>
    <row r="38706" spans="2:4" x14ac:dyDescent="0.3">
      <c r="B38706" s="211" t="str">
        <f t="shared" si="1210"/>
        <v/>
      </c>
      <c r="D38706" s="213" t="str">
        <f t="shared" si="1211"/>
        <v/>
      </c>
    </row>
    <row r="38707" spans="2:4" x14ac:dyDescent="0.3">
      <c r="B38707" s="211" t="str">
        <f t="shared" si="1210"/>
        <v/>
      </c>
      <c r="D38707" s="213" t="str">
        <f t="shared" si="1211"/>
        <v/>
      </c>
    </row>
    <row r="38708" spans="2:4" x14ac:dyDescent="0.3">
      <c r="B38708" s="211" t="str">
        <f t="shared" si="1210"/>
        <v/>
      </c>
      <c r="D38708" s="213" t="str">
        <f t="shared" si="1211"/>
        <v/>
      </c>
    </row>
    <row r="38709" spans="2:4" x14ac:dyDescent="0.3">
      <c r="B38709" s="211" t="str">
        <f t="shared" si="1210"/>
        <v/>
      </c>
      <c r="D38709" s="213" t="str">
        <f t="shared" si="1211"/>
        <v/>
      </c>
    </row>
    <row r="38710" spans="2:4" x14ac:dyDescent="0.3">
      <c r="B38710" s="211" t="str">
        <f t="shared" si="1210"/>
        <v/>
      </c>
      <c r="D38710" s="213" t="str">
        <f t="shared" si="1211"/>
        <v/>
      </c>
    </row>
    <row r="38711" spans="2:4" x14ac:dyDescent="0.3">
      <c r="B38711" s="211" t="str">
        <f t="shared" si="1210"/>
        <v/>
      </c>
      <c r="D38711" s="213" t="str">
        <f t="shared" si="1211"/>
        <v/>
      </c>
    </row>
    <row r="38712" spans="2:4" x14ac:dyDescent="0.3">
      <c r="B38712" s="211" t="str">
        <f t="shared" si="1210"/>
        <v/>
      </c>
      <c r="D38712" s="213" t="str">
        <f t="shared" si="1211"/>
        <v/>
      </c>
    </row>
    <row r="38713" spans="2:4" x14ac:dyDescent="0.3">
      <c r="B38713" s="211" t="str">
        <f t="shared" si="1210"/>
        <v/>
      </c>
      <c r="D38713" s="213" t="str">
        <f t="shared" si="1211"/>
        <v/>
      </c>
    </row>
    <row r="38714" spans="2:4" x14ac:dyDescent="0.3">
      <c r="B38714" s="211" t="str">
        <f t="shared" si="1210"/>
        <v/>
      </c>
      <c r="D38714" s="213" t="str">
        <f t="shared" si="1211"/>
        <v/>
      </c>
    </row>
    <row r="38715" spans="2:4" x14ac:dyDescent="0.3">
      <c r="B38715" s="211" t="str">
        <f t="shared" si="1210"/>
        <v/>
      </c>
      <c r="D38715" s="213" t="str">
        <f t="shared" si="1211"/>
        <v/>
      </c>
    </row>
    <row r="38716" spans="2:4" x14ac:dyDescent="0.3">
      <c r="B38716" s="211" t="str">
        <f t="shared" si="1210"/>
        <v/>
      </c>
      <c r="D38716" s="213" t="str">
        <f t="shared" si="1211"/>
        <v/>
      </c>
    </row>
    <row r="38717" spans="2:4" x14ac:dyDescent="0.3">
      <c r="B38717" s="211" t="str">
        <f t="shared" si="1210"/>
        <v/>
      </c>
      <c r="D38717" s="213" t="str">
        <f t="shared" si="1211"/>
        <v/>
      </c>
    </row>
    <row r="38718" spans="2:4" x14ac:dyDescent="0.3">
      <c r="B38718" s="211" t="str">
        <f t="shared" si="1210"/>
        <v/>
      </c>
      <c r="D38718" s="213" t="str">
        <f t="shared" si="1211"/>
        <v/>
      </c>
    </row>
    <row r="38719" spans="2:4" x14ac:dyDescent="0.3">
      <c r="B38719" s="211" t="str">
        <f t="shared" si="1210"/>
        <v/>
      </c>
      <c r="D38719" s="213" t="str">
        <f t="shared" si="1211"/>
        <v/>
      </c>
    </row>
    <row r="38720" spans="2:4" x14ac:dyDescent="0.3">
      <c r="B38720" s="211" t="str">
        <f t="shared" si="1210"/>
        <v/>
      </c>
      <c r="D38720" s="213" t="str">
        <f t="shared" si="1211"/>
        <v/>
      </c>
    </row>
    <row r="38721" spans="2:4" x14ac:dyDescent="0.3">
      <c r="B38721" s="211" t="str">
        <f t="shared" si="1210"/>
        <v/>
      </c>
      <c r="D38721" s="213" t="str">
        <f t="shared" si="1211"/>
        <v/>
      </c>
    </row>
    <row r="38722" spans="2:4" x14ac:dyDescent="0.3">
      <c r="B38722" s="211" t="str">
        <f t="shared" si="1210"/>
        <v/>
      </c>
      <c r="D38722" s="213" t="str">
        <f t="shared" si="1211"/>
        <v/>
      </c>
    </row>
    <row r="38723" spans="2:4" x14ac:dyDescent="0.3">
      <c r="B38723" s="211" t="str">
        <f t="shared" si="1210"/>
        <v/>
      </c>
      <c r="D38723" s="213" t="str">
        <f t="shared" si="1211"/>
        <v/>
      </c>
    </row>
    <row r="38724" spans="2:4" x14ac:dyDescent="0.3">
      <c r="B38724" s="211" t="str">
        <f t="shared" si="1210"/>
        <v/>
      </c>
      <c r="D38724" s="213" t="str">
        <f t="shared" si="1211"/>
        <v/>
      </c>
    </row>
    <row r="38725" spans="2:4" x14ac:dyDescent="0.3">
      <c r="B38725" s="211" t="str">
        <f t="shared" si="1210"/>
        <v/>
      </c>
      <c r="D38725" s="213" t="str">
        <f t="shared" si="1211"/>
        <v/>
      </c>
    </row>
    <row r="38726" spans="2:4" x14ac:dyDescent="0.3">
      <c r="B38726" s="211" t="str">
        <f t="shared" ref="B38726:B38789" si="1212">IF(NOT(ISBLANK(A38726)),INT(($B$2-A38726)/365.25),"")</f>
        <v/>
      </c>
      <c r="D38726" s="213" t="str">
        <f t="shared" ref="D38726:D38789" si="1213">_xlfn.IFNA(VLOOKUP(B38726,AgeGroups,2,TRUE),"")</f>
        <v/>
      </c>
    </row>
    <row r="38727" spans="2:4" x14ac:dyDescent="0.3">
      <c r="B38727" s="211" t="str">
        <f t="shared" si="1212"/>
        <v/>
      </c>
      <c r="D38727" s="213" t="str">
        <f t="shared" si="1213"/>
        <v/>
      </c>
    </row>
    <row r="38728" spans="2:4" x14ac:dyDescent="0.3">
      <c r="B38728" s="211" t="str">
        <f t="shared" si="1212"/>
        <v/>
      </c>
      <c r="D38728" s="213" t="str">
        <f t="shared" si="1213"/>
        <v/>
      </c>
    </row>
    <row r="38729" spans="2:4" x14ac:dyDescent="0.3">
      <c r="B38729" s="211" t="str">
        <f t="shared" si="1212"/>
        <v/>
      </c>
      <c r="D38729" s="213" t="str">
        <f t="shared" si="1213"/>
        <v/>
      </c>
    </row>
    <row r="38730" spans="2:4" x14ac:dyDescent="0.3">
      <c r="B38730" s="211" t="str">
        <f t="shared" si="1212"/>
        <v/>
      </c>
      <c r="D38730" s="213" t="str">
        <f t="shared" si="1213"/>
        <v/>
      </c>
    </row>
    <row r="38731" spans="2:4" x14ac:dyDescent="0.3">
      <c r="B38731" s="211" t="str">
        <f t="shared" si="1212"/>
        <v/>
      </c>
      <c r="D38731" s="213" t="str">
        <f t="shared" si="1213"/>
        <v/>
      </c>
    </row>
    <row r="38732" spans="2:4" x14ac:dyDescent="0.3">
      <c r="B38732" s="211" t="str">
        <f t="shared" si="1212"/>
        <v/>
      </c>
      <c r="D38732" s="213" t="str">
        <f t="shared" si="1213"/>
        <v/>
      </c>
    </row>
    <row r="38733" spans="2:4" x14ac:dyDescent="0.3">
      <c r="B38733" s="211" t="str">
        <f t="shared" si="1212"/>
        <v/>
      </c>
      <c r="D38733" s="213" t="str">
        <f t="shared" si="1213"/>
        <v/>
      </c>
    </row>
    <row r="38734" spans="2:4" x14ac:dyDescent="0.3">
      <c r="B38734" s="211" t="str">
        <f t="shared" si="1212"/>
        <v/>
      </c>
      <c r="D38734" s="213" t="str">
        <f t="shared" si="1213"/>
        <v/>
      </c>
    </row>
    <row r="38735" spans="2:4" x14ac:dyDescent="0.3">
      <c r="B38735" s="211" t="str">
        <f t="shared" si="1212"/>
        <v/>
      </c>
      <c r="D38735" s="213" t="str">
        <f t="shared" si="1213"/>
        <v/>
      </c>
    </row>
    <row r="38736" spans="2:4" x14ac:dyDescent="0.3">
      <c r="B38736" s="211" t="str">
        <f t="shared" si="1212"/>
        <v/>
      </c>
      <c r="D38736" s="213" t="str">
        <f t="shared" si="1213"/>
        <v/>
      </c>
    </row>
    <row r="38737" spans="2:4" x14ac:dyDescent="0.3">
      <c r="B38737" s="211" t="str">
        <f t="shared" si="1212"/>
        <v/>
      </c>
      <c r="D38737" s="213" t="str">
        <f t="shared" si="1213"/>
        <v/>
      </c>
    </row>
    <row r="38738" spans="2:4" x14ac:dyDescent="0.3">
      <c r="B38738" s="211" t="str">
        <f t="shared" si="1212"/>
        <v/>
      </c>
      <c r="D38738" s="213" t="str">
        <f t="shared" si="1213"/>
        <v/>
      </c>
    </row>
    <row r="38739" spans="2:4" x14ac:dyDescent="0.3">
      <c r="B38739" s="211" t="str">
        <f t="shared" si="1212"/>
        <v/>
      </c>
      <c r="D38739" s="213" t="str">
        <f t="shared" si="1213"/>
        <v/>
      </c>
    </row>
    <row r="38740" spans="2:4" x14ac:dyDescent="0.3">
      <c r="B38740" s="211" t="str">
        <f t="shared" si="1212"/>
        <v/>
      </c>
      <c r="D38740" s="213" t="str">
        <f t="shared" si="1213"/>
        <v/>
      </c>
    </row>
    <row r="38741" spans="2:4" x14ac:dyDescent="0.3">
      <c r="B38741" s="211" t="str">
        <f t="shared" si="1212"/>
        <v/>
      </c>
      <c r="D38741" s="213" t="str">
        <f t="shared" si="1213"/>
        <v/>
      </c>
    </row>
    <row r="38742" spans="2:4" x14ac:dyDescent="0.3">
      <c r="B38742" s="211" t="str">
        <f t="shared" si="1212"/>
        <v/>
      </c>
      <c r="D38742" s="213" t="str">
        <f t="shared" si="1213"/>
        <v/>
      </c>
    </row>
    <row r="38743" spans="2:4" x14ac:dyDescent="0.3">
      <c r="B38743" s="211" t="str">
        <f t="shared" si="1212"/>
        <v/>
      </c>
      <c r="D38743" s="213" t="str">
        <f t="shared" si="1213"/>
        <v/>
      </c>
    </row>
    <row r="38744" spans="2:4" x14ac:dyDescent="0.3">
      <c r="B38744" s="211" t="str">
        <f t="shared" si="1212"/>
        <v/>
      </c>
      <c r="D38744" s="213" t="str">
        <f t="shared" si="1213"/>
        <v/>
      </c>
    </row>
    <row r="38745" spans="2:4" x14ac:dyDescent="0.3">
      <c r="B38745" s="211" t="str">
        <f t="shared" si="1212"/>
        <v/>
      </c>
      <c r="D38745" s="213" t="str">
        <f t="shared" si="1213"/>
        <v/>
      </c>
    </row>
    <row r="38746" spans="2:4" x14ac:dyDescent="0.3">
      <c r="B38746" s="211" t="str">
        <f t="shared" si="1212"/>
        <v/>
      </c>
      <c r="D38746" s="213" t="str">
        <f t="shared" si="1213"/>
        <v/>
      </c>
    </row>
    <row r="38747" spans="2:4" x14ac:dyDescent="0.3">
      <c r="B38747" s="211" t="str">
        <f t="shared" si="1212"/>
        <v/>
      </c>
      <c r="D38747" s="213" t="str">
        <f t="shared" si="1213"/>
        <v/>
      </c>
    </row>
    <row r="38748" spans="2:4" x14ac:dyDescent="0.3">
      <c r="B38748" s="211" t="str">
        <f t="shared" si="1212"/>
        <v/>
      </c>
      <c r="D38748" s="213" t="str">
        <f t="shared" si="1213"/>
        <v/>
      </c>
    </row>
    <row r="38749" spans="2:4" x14ac:dyDescent="0.3">
      <c r="B38749" s="211" t="str">
        <f t="shared" si="1212"/>
        <v/>
      </c>
      <c r="D38749" s="213" t="str">
        <f t="shared" si="1213"/>
        <v/>
      </c>
    </row>
    <row r="38750" spans="2:4" x14ac:dyDescent="0.3">
      <c r="B38750" s="211" t="str">
        <f t="shared" si="1212"/>
        <v/>
      </c>
      <c r="D38750" s="213" t="str">
        <f t="shared" si="1213"/>
        <v/>
      </c>
    </row>
    <row r="38751" spans="2:4" x14ac:dyDescent="0.3">
      <c r="B38751" s="211" t="str">
        <f t="shared" si="1212"/>
        <v/>
      </c>
      <c r="D38751" s="213" t="str">
        <f t="shared" si="1213"/>
        <v/>
      </c>
    </row>
    <row r="38752" spans="2:4" x14ac:dyDescent="0.3">
      <c r="B38752" s="211" t="str">
        <f t="shared" si="1212"/>
        <v/>
      </c>
      <c r="D38752" s="213" t="str">
        <f t="shared" si="1213"/>
        <v/>
      </c>
    </row>
    <row r="38753" spans="2:4" x14ac:dyDescent="0.3">
      <c r="B38753" s="211" t="str">
        <f t="shared" si="1212"/>
        <v/>
      </c>
      <c r="D38753" s="213" t="str">
        <f t="shared" si="1213"/>
        <v/>
      </c>
    </row>
    <row r="38754" spans="2:4" x14ac:dyDescent="0.3">
      <c r="B38754" s="211" t="str">
        <f t="shared" si="1212"/>
        <v/>
      </c>
      <c r="D38754" s="213" t="str">
        <f t="shared" si="1213"/>
        <v/>
      </c>
    </row>
    <row r="38755" spans="2:4" x14ac:dyDescent="0.3">
      <c r="B38755" s="211" t="str">
        <f t="shared" si="1212"/>
        <v/>
      </c>
      <c r="D38755" s="213" t="str">
        <f t="shared" si="1213"/>
        <v/>
      </c>
    </row>
    <row r="38756" spans="2:4" x14ac:dyDescent="0.3">
      <c r="B38756" s="211" t="str">
        <f t="shared" si="1212"/>
        <v/>
      </c>
      <c r="D38756" s="213" t="str">
        <f t="shared" si="1213"/>
        <v/>
      </c>
    </row>
    <row r="38757" spans="2:4" x14ac:dyDescent="0.3">
      <c r="B38757" s="211" t="str">
        <f t="shared" si="1212"/>
        <v/>
      </c>
      <c r="D38757" s="213" t="str">
        <f t="shared" si="1213"/>
        <v/>
      </c>
    </row>
    <row r="38758" spans="2:4" x14ac:dyDescent="0.3">
      <c r="B38758" s="211" t="str">
        <f t="shared" si="1212"/>
        <v/>
      </c>
      <c r="D38758" s="213" t="str">
        <f t="shared" si="1213"/>
        <v/>
      </c>
    </row>
    <row r="38759" spans="2:4" x14ac:dyDescent="0.3">
      <c r="B38759" s="211" t="str">
        <f t="shared" si="1212"/>
        <v/>
      </c>
      <c r="D38759" s="213" t="str">
        <f t="shared" si="1213"/>
        <v/>
      </c>
    </row>
    <row r="38760" spans="2:4" x14ac:dyDescent="0.3">
      <c r="B38760" s="211" t="str">
        <f t="shared" si="1212"/>
        <v/>
      </c>
      <c r="D38760" s="213" t="str">
        <f t="shared" si="1213"/>
        <v/>
      </c>
    </row>
    <row r="38761" spans="2:4" x14ac:dyDescent="0.3">
      <c r="B38761" s="211" t="str">
        <f t="shared" si="1212"/>
        <v/>
      </c>
      <c r="D38761" s="213" t="str">
        <f t="shared" si="1213"/>
        <v/>
      </c>
    </row>
    <row r="38762" spans="2:4" x14ac:dyDescent="0.3">
      <c r="B38762" s="211" t="str">
        <f t="shared" si="1212"/>
        <v/>
      </c>
      <c r="D38762" s="213" t="str">
        <f t="shared" si="1213"/>
        <v/>
      </c>
    </row>
    <row r="38763" spans="2:4" x14ac:dyDescent="0.3">
      <c r="B38763" s="211" t="str">
        <f t="shared" si="1212"/>
        <v/>
      </c>
      <c r="D38763" s="213" t="str">
        <f t="shared" si="1213"/>
        <v/>
      </c>
    </row>
    <row r="38764" spans="2:4" x14ac:dyDescent="0.3">
      <c r="B38764" s="211" t="str">
        <f t="shared" si="1212"/>
        <v/>
      </c>
      <c r="D38764" s="213" t="str">
        <f t="shared" si="1213"/>
        <v/>
      </c>
    </row>
    <row r="38765" spans="2:4" x14ac:dyDescent="0.3">
      <c r="B38765" s="211" t="str">
        <f t="shared" si="1212"/>
        <v/>
      </c>
      <c r="D38765" s="213" t="str">
        <f t="shared" si="1213"/>
        <v/>
      </c>
    </row>
    <row r="38766" spans="2:4" x14ac:dyDescent="0.3">
      <c r="B38766" s="211" t="str">
        <f t="shared" si="1212"/>
        <v/>
      </c>
      <c r="D38766" s="213" t="str">
        <f t="shared" si="1213"/>
        <v/>
      </c>
    </row>
    <row r="38767" spans="2:4" x14ac:dyDescent="0.3">
      <c r="B38767" s="211" t="str">
        <f t="shared" si="1212"/>
        <v/>
      </c>
      <c r="D38767" s="213" t="str">
        <f t="shared" si="1213"/>
        <v/>
      </c>
    </row>
    <row r="38768" spans="2:4" x14ac:dyDescent="0.3">
      <c r="B38768" s="211" t="str">
        <f t="shared" si="1212"/>
        <v/>
      </c>
      <c r="D38768" s="213" t="str">
        <f t="shared" si="1213"/>
        <v/>
      </c>
    </row>
    <row r="38769" spans="2:4" x14ac:dyDescent="0.3">
      <c r="B38769" s="211" t="str">
        <f t="shared" si="1212"/>
        <v/>
      </c>
      <c r="D38769" s="213" t="str">
        <f t="shared" si="1213"/>
        <v/>
      </c>
    </row>
    <row r="38770" spans="2:4" x14ac:dyDescent="0.3">
      <c r="B38770" s="211" t="str">
        <f t="shared" si="1212"/>
        <v/>
      </c>
      <c r="D38770" s="213" t="str">
        <f t="shared" si="1213"/>
        <v/>
      </c>
    </row>
    <row r="38771" spans="2:4" x14ac:dyDescent="0.3">
      <c r="B38771" s="211" t="str">
        <f t="shared" si="1212"/>
        <v/>
      </c>
      <c r="D38771" s="213" t="str">
        <f t="shared" si="1213"/>
        <v/>
      </c>
    </row>
    <row r="38772" spans="2:4" x14ac:dyDescent="0.3">
      <c r="B38772" s="211" t="str">
        <f t="shared" si="1212"/>
        <v/>
      </c>
      <c r="D38772" s="213" t="str">
        <f t="shared" si="1213"/>
        <v/>
      </c>
    </row>
    <row r="38773" spans="2:4" x14ac:dyDescent="0.3">
      <c r="B38773" s="211" t="str">
        <f t="shared" si="1212"/>
        <v/>
      </c>
      <c r="D38773" s="213" t="str">
        <f t="shared" si="1213"/>
        <v/>
      </c>
    </row>
    <row r="38774" spans="2:4" x14ac:dyDescent="0.3">
      <c r="B38774" s="211" t="str">
        <f t="shared" si="1212"/>
        <v/>
      </c>
      <c r="D38774" s="213" t="str">
        <f t="shared" si="1213"/>
        <v/>
      </c>
    </row>
    <row r="38775" spans="2:4" x14ac:dyDescent="0.3">
      <c r="B38775" s="211" t="str">
        <f t="shared" si="1212"/>
        <v/>
      </c>
      <c r="D38775" s="213" t="str">
        <f t="shared" si="1213"/>
        <v/>
      </c>
    </row>
    <row r="38776" spans="2:4" x14ac:dyDescent="0.3">
      <c r="B38776" s="211" t="str">
        <f t="shared" si="1212"/>
        <v/>
      </c>
      <c r="D38776" s="213" t="str">
        <f t="shared" si="1213"/>
        <v/>
      </c>
    </row>
    <row r="38777" spans="2:4" x14ac:dyDescent="0.3">
      <c r="B38777" s="211" t="str">
        <f t="shared" si="1212"/>
        <v/>
      </c>
      <c r="D38777" s="213" t="str">
        <f t="shared" si="1213"/>
        <v/>
      </c>
    </row>
    <row r="38778" spans="2:4" x14ac:dyDescent="0.3">
      <c r="B38778" s="211" t="str">
        <f t="shared" si="1212"/>
        <v/>
      </c>
      <c r="D38778" s="213" t="str">
        <f t="shared" si="1213"/>
        <v/>
      </c>
    </row>
    <row r="38779" spans="2:4" x14ac:dyDescent="0.3">
      <c r="B38779" s="211" t="str">
        <f t="shared" si="1212"/>
        <v/>
      </c>
      <c r="D38779" s="213" t="str">
        <f t="shared" si="1213"/>
        <v/>
      </c>
    </row>
    <row r="38780" spans="2:4" x14ac:dyDescent="0.3">
      <c r="B38780" s="211" t="str">
        <f t="shared" si="1212"/>
        <v/>
      </c>
      <c r="D38780" s="213" t="str">
        <f t="shared" si="1213"/>
        <v/>
      </c>
    </row>
    <row r="38781" spans="2:4" x14ac:dyDescent="0.3">
      <c r="B38781" s="211" t="str">
        <f t="shared" si="1212"/>
        <v/>
      </c>
      <c r="D38781" s="213" t="str">
        <f t="shared" si="1213"/>
        <v/>
      </c>
    </row>
    <row r="38782" spans="2:4" x14ac:dyDescent="0.3">
      <c r="B38782" s="211" t="str">
        <f t="shared" si="1212"/>
        <v/>
      </c>
      <c r="D38782" s="213" t="str">
        <f t="shared" si="1213"/>
        <v/>
      </c>
    </row>
    <row r="38783" spans="2:4" x14ac:dyDescent="0.3">
      <c r="B38783" s="211" t="str">
        <f t="shared" si="1212"/>
        <v/>
      </c>
      <c r="D38783" s="213" t="str">
        <f t="shared" si="1213"/>
        <v/>
      </c>
    </row>
    <row r="38784" spans="2:4" x14ac:dyDescent="0.3">
      <c r="B38784" s="211" t="str">
        <f t="shared" si="1212"/>
        <v/>
      </c>
      <c r="D38784" s="213" t="str">
        <f t="shared" si="1213"/>
        <v/>
      </c>
    </row>
    <row r="38785" spans="2:4" x14ac:dyDescent="0.3">
      <c r="B38785" s="211" t="str">
        <f t="shared" si="1212"/>
        <v/>
      </c>
      <c r="D38785" s="213" t="str">
        <f t="shared" si="1213"/>
        <v/>
      </c>
    </row>
    <row r="38786" spans="2:4" x14ac:dyDescent="0.3">
      <c r="B38786" s="211" t="str">
        <f t="shared" si="1212"/>
        <v/>
      </c>
      <c r="D38786" s="213" t="str">
        <f t="shared" si="1213"/>
        <v/>
      </c>
    </row>
    <row r="38787" spans="2:4" x14ac:dyDescent="0.3">
      <c r="B38787" s="211" t="str">
        <f t="shared" si="1212"/>
        <v/>
      </c>
      <c r="D38787" s="213" t="str">
        <f t="shared" si="1213"/>
        <v/>
      </c>
    </row>
    <row r="38788" spans="2:4" x14ac:dyDescent="0.3">
      <c r="B38788" s="211" t="str">
        <f t="shared" si="1212"/>
        <v/>
      </c>
      <c r="D38788" s="213" t="str">
        <f t="shared" si="1213"/>
        <v/>
      </c>
    </row>
    <row r="38789" spans="2:4" x14ac:dyDescent="0.3">
      <c r="B38789" s="211" t="str">
        <f t="shared" si="1212"/>
        <v/>
      </c>
      <c r="D38789" s="213" t="str">
        <f t="shared" si="1213"/>
        <v/>
      </c>
    </row>
    <row r="38790" spans="2:4" x14ac:dyDescent="0.3">
      <c r="B38790" s="211" t="str">
        <f t="shared" ref="B38790:B38853" si="1214">IF(NOT(ISBLANK(A38790)),INT(($B$2-A38790)/365.25),"")</f>
        <v/>
      </c>
      <c r="D38790" s="213" t="str">
        <f t="shared" ref="D38790:D38853" si="1215">_xlfn.IFNA(VLOOKUP(B38790,AgeGroups,2,TRUE),"")</f>
        <v/>
      </c>
    </row>
    <row r="38791" spans="2:4" x14ac:dyDescent="0.3">
      <c r="B38791" s="211" t="str">
        <f t="shared" si="1214"/>
        <v/>
      </c>
      <c r="D38791" s="213" t="str">
        <f t="shared" si="1215"/>
        <v/>
      </c>
    </row>
    <row r="38792" spans="2:4" x14ac:dyDescent="0.3">
      <c r="B38792" s="211" t="str">
        <f t="shared" si="1214"/>
        <v/>
      </c>
      <c r="D38792" s="213" t="str">
        <f t="shared" si="1215"/>
        <v/>
      </c>
    </row>
    <row r="38793" spans="2:4" x14ac:dyDescent="0.3">
      <c r="B38793" s="211" t="str">
        <f t="shared" si="1214"/>
        <v/>
      </c>
      <c r="D38793" s="213" t="str">
        <f t="shared" si="1215"/>
        <v/>
      </c>
    </row>
    <row r="38794" spans="2:4" x14ac:dyDescent="0.3">
      <c r="B38794" s="211" t="str">
        <f t="shared" si="1214"/>
        <v/>
      </c>
      <c r="D38794" s="213" t="str">
        <f t="shared" si="1215"/>
        <v/>
      </c>
    </row>
    <row r="38795" spans="2:4" x14ac:dyDescent="0.3">
      <c r="B38795" s="211" t="str">
        <f t="shared" si="1214"/>
        <v/>
      </c>
      <c r="D38795" s="213" t="str">
        <f t="shared" si="1215"/>
        <v/>
      </c>
    </row>
    <row r="38796" spans="2:4" x14ac:dyDescent="0.3">
      <c r="B38796" s="211" t="str">
        <f t="shared" si="1214"/>
        <v/>
      </c>
      <c r="D38796" s="213" t="str">
        <f t="shared" si="1215"/>
        <v/>
      </c>
    </row>
    <row r="38797" spans="2:4" x14ac:dyDescent="0.3">
      <c r="B38797" s="211" t="str">
        <f t="shared" si="1214"/>
        <v/>
      </c>
      <c r="D38797" s="213" t="str">
        <f t="shared" si="1215"/>
        <v/>
      </c>
    </row>
    <row r="38798" spans="2:4" x14ac:dyDescent="0.3">
      <c r="B38798" s="211" t="str">
        <f t="shared" si="1214"/>
        <v/>
      </c>
      <c r="D38798" s="213" t="str">
        <f t="shared" si="1215"/>
        <v/>
      </c>
    </row>
    <row r="38799" spans="2:4" x14ac:dyDescent="0.3">
      <c r="B38799" s="211" t="str">
        <f t="shared" si="1214"/>
        <v/>
      </c>
      <c r="D38799" s="213" t="str">
        <f t="shared" si="1215"/>
        <v/>
      </c>
    </row>
    <row r="38800" spans="2:4" x14ac:dyDescent="0.3">
      <c r="B38800" s="211" t="str">
        <f t="shared" si="1214"/>
        <v/>
      </c>
      <c r="D38800" s="213" t="str">
        <f t="shared" si="1215"/>
        <v/>
      </c>
    </row>
    <row r="38801" spans="2:4" x14ac:dyDescent="0.3">
      <c r="B38801" s="211" t="str">
        <f t="shared" si="1214"/>
        <v/>
      </c>
      <c r="D38801" s="213" t="str">
        <f t="shared" si="1215"/>
        <v/>
      </c>
    </row>
    <row r="38802" spans="2:4" x14ac:dyDescent="0.3">
      <c r="B38802" s="211" t="str">
        <f t="shared" si="1214"/>
        <v/>
      </c>
      <c r="D38802" s="213" t="str">
        <f t="shared" si="1215"/>
        <v/>
      </c>
    </row>
    <row r="38803" spans="2:4" x14ac:dyDescent="0.3">
      <c r="B38803" s="211" t="str">
        <f t="shared" si="1214"/>
        <v/>
      </c>
      <c r="D38803" s="213" t="str">
        <f t="shared" si="1215"/>
        <v/>
      </c>
    </row>
    <row r="38804" spans="2:4" x14ac:dyDescent="0.3">
      <c r="B38804" s="211" t="str">
        <f t="shared" si="1214"/>
        <v/>
      </c>
      <c r="D38804" s="213" t="str">
        <f t="shared" si="1215"/>
        <v/>
      </c>
    </row>
    <row r="38805" spans="2:4" x14ac:dyDescent="0.3">
      <c r="B38805" s="211" t="str">
        <f t="shared" si="1214"/>
        <v/>
      </c>
      <c r="D38805" s="213" t="str">
        <f t="shared" si="1215"/>
        <v/>
      </c>
    </row>
    <row r="38806" spans="2:4" x14ac:dyDescent="0.3">
      <c r="B38806" s="211" t="str">
        <f t="shared" si="1214"/>
        <v/>
      </c>
      <c r="D38806" s="213" t="str">
        <f t="shared" si="1215"/>
        <v/>
      </c>
    </row>
    <row r="38807" spans="2:4" x14ac:dyDescent="0.3">
      <c r="B38807" s="211" t="str">
        <f t="shared" si="1214"/>
        <v/>
      </c>
      <c r="D38807" s="213" t="str">
        <f t="shared" si="1215"/>
        <v/>
      </c>
    </row>
    <row r="38808" spans="2:4" x14ac:dyDescent="0.3">
      <c r="B38808" s="211" t="str">
        <f t="shared" si="1214"/>
        <v/>
      </c>
      <c r="D38808" s="213" t="str">
        <f t="shared" si="1215"/>
        <v/>
      </c>
    </row>
    <row r="38809" spans="2:4" x14ac:dyDescent="0.3">
      <c r="B38809" s="211" t="str">
        <f t="shared" si="1214"/>
        <v/>
      </c>
      <c r="D38809" s="213" t="str">
        <f t="shared" si="1215"/>
        <v/>
      </c>
    </row>
    <row r="38810" spans="2:4" x14ac:dyDescent="0.3">
      <c r="B38810" s="211" t="str">
        <f t="shared" si="1214"/>
        <v/>
      </c>
      <c r="D38810" s="213" t="str">
        <f t="shared" si="1215"/>
        <v/>
      </c>
    </row>
    <row r="38811" spans="2:4" x14ac:dyDescent="0.3">
      <c r="B38811" s="211" t="str">
        <f t="shared" si="1214"/>
        <v/>
      </c>
      <c r="D38811" s="213" t="str">
        <f t="shared" si="1215"/>
        <v/>
      </c>
    </row>
    <row r="38812" spans="2:4" x14ac:dyDescent="0.3">
      <c r="B38812" s="211" t="str">
        <f t="shared" si="1214"/>
        <v/>
      </c>
      <c r="D38812" s="213" t="str">
        <f t="shared" si="1215"/>
        <v/>
      </c>
    </row>
    <row r="38813" spans="2:4" x14ac:dyDescent="0.3">
      <c r="B38813" s="211" t="str">
        <f t="shared" si="1214"/>
        <v/>
      </c>
      <c r="D38813" s="213" t="str">
        <f t="shared" si="1215"/>
        <v/>
      </c>
    </row>
    <row r="38814" spans="2:4" x14ac:dyDescent="0.3">
      <c r="B38814" s="211" t="str">
        <f t="shared" si="1214"/>
        <v/>
      </c>
      <c r="D38814" s="213" t="str">
        <f t="shared" si="1215"/>
        <v/>
      </c>
    </row>
    <row r="38815" spans="2:4" x14ac:dyDescent="0.3">
      <c r="B38815" s="211" t="str">
        <f t="shared" si="1214"/>
        <v/>
      </c>
      <c r="D38815" s="213" t="str">
        <f t="shared" si="1215"/>
        <v/>
      </c>
    </row>
    <row r="38816" spans="2:4" x14ac:dyDescent="0.3">
      <c r="B38816" s="211" t="str">
        <f t="shared" si="1214"/>
        <v/>
      </c>
      <c r="D38816" s="213" t="str">
        <f t="shared" si="1215"/>
        <v/>
      </c>
    </row>
    <row r="38817" spans="2:4" x14ac:dyDescent="0.3">
      <c r="B38817" s="211" t="str">
        <f t="shared" si="1214"/>
        <v/>
      </c>
      <c r="D38817" s="213" t="str">
        <f t="shared" si="1215"/>
        <v/>
      </c>
    </row>
    <row r="38818" spans="2:4" x14ac:dyDescent="0.3">
      <c r="B38818" s="211" t="str">
        <f t="shared" si="1214"/>
        <v/>
      </c>
      <c r="D38818" s="213" t="str">
        <f t="shared" si="1215"/>
        <v/>
      </c>
    </row>
    <row r="38819" spans="2:4" x14ac:dyDescent="0.3">
      <c r="B38819" s="211" t="str">
        <f t="shared" si="1214"/>
        <v/>
      </c>
      <c r="D38819" s="213" t="str">
        <f t="shared" si="1215"/>
        <v/>
      </c>
    </row>
    <row r="38820" spans="2:4" x14ac:dyDescent="0.3">
      <c r="B38820" s="211" t="str">
        <f t="shared" si="1214"/>
        <v/>
      </c>
      <c r="D38820" s="213" t="str">
        <f t="shared" si="1215"/>
        <v/>
      </c>
    </row>
    <row r="38821" spans="2:4" x14ac:dyDescent="0.3">
      <c r="B38821" s="211" t="str">
        <f t="shared" si="1214"/>
        <v/>
      </c>
      <c r="D38821" s="213" t="str">
        <f t="shared" si="1215"/>
        <v/>
      </c>
    </row>
    <row r="38822" spans="2:4" x14ac:dyDescent="0.3">
      <c r="B38822" s="211" t="str">
        <f t="shared" si="1214"/>
        <v/>
      </c>
      <c r="D38822" s="213" t="str">
        <f t="shared" si="1215"/>
        <v/>
      </c>
    </row>
    <row r="38823" spans="2:4" x14ac:dyDescent="0.3">
      <c r="B38823" s="211" t="str">
        <f t="shared" si="1214"/>
        <v/>
      </c>
      <c r="D38823" s="213" t="str">
        <f t="shared" si="1215"/>
        <v/>
      </c>
    </row>
    <row r="38824" spans="2:4" x14ac:dyDescent="0.3">
      <c r="B38824" s="211" t="str">
        <f t="shared" si="1214"/>
        <v/>
      </c>
      <c r="D38824" s="213" t="str">
        <f t="shared" si="1215"/>
        <v/>
      </c>
    </row>
    <row r="38825" spans="2:4" x14ac:dyDescent="0.3">
      <c r="B38825" s="211" t="str">
        <f t="shared" si="1214"/>
        <v/>
      </c>
      <c r="D38825" s="213" t="str">
        <f t="shared" si="1215"/>
        <v/>
      </c>
    </row>
    <row r="38826" spans="2:4" x14ac:dyDescent="0.3">
      <c r="B38826" s="211" t="str">
        <f t="shared" si="1214"/>
        <v/>
      </c>
      <c r="D38826" s="213" t="str">
        <f t="shared" si="1215"/>
        <v/>
      </c>
    </row>
    <row r="38827" spans="2:4" x14ac:dyDescent="0.3">
      <c r="B38827" s="211" t="str">
        <f t="shared" si="1214"/>
        <v/>
      </c>
      <c r="D38827" s="213" t="str">
        <f t="shared" si="1215"/>
        <v/>
      </c>
    </row>
    <row r="38828" spans="2:4" x14ac:dyDescent="0.3">
      <c r="B38828" s="211" t="str">
        <f t="shared" si="1214"/>
        <v/>
      </c>
      <c r="D38828" s="213" t="str">
        <f t="shared" si="1215"/>
        <v/>
      </c>
    </row>
    <row r="38829" spans="2:4" x14ac:dyDescent="0.3">
      <c r="B38829" s="211" t="str">
        <f t="shared" si="1214"/>
        <v/>
      </c>
      <c r="D38829" s="213" t="str">
        <f t="shared" si="1215"/>
        <v/>
      </c>
    </row>
    <row r="38830" spans="2:4" x14ac:dyDescent="0.3">
      <c r="B38830" s="211" t="str">
        <f t="shared" si="1214"/>
        <v/>
      </c>
      <c r="D38830" s="213" t="str">
        <f t="shared" si="1215"/>
        <v/>
      </c>
    </row>
    <row r="38831" spans="2:4" x14ac:dyDescent="0.3">
      <c r="B38831" s="211" t="str">
        <f t="shared" si="1214"/>
        <v/>
      </c>
      <c r="D38831" s="213" t="str">
        <f t="shared" si="1215"/>
        <v/>
      </c>
    </row>
    <row r="38832" spans="2:4" x14ac:dyDescent="0.3">
      <c r="B38832" s="211" t="str">
        <f t="shared" si="1214"/>
        <v/>
      </c>
      <c r="D38832" s="213" t="str">
        <f t="shared" si="1215"/>
        <v/>
      </c>
    </row>
    <row r="38833" spans="2:4" x14ac:dyDescent="0.3">
      <c r="B38833" s="211" t="str">
        <f t="shared" si="1214"/>
        <v/>
      </c>
      <c r="D38833" s="213" t="str">
        <f t="shared" si="1215"/>
        <v/>
      </c>
    </row>
    <row r="38834" spans="2:4" x14ac:dyDescent="0.3">
      <c r="B38834" s="211" t="str">
        <f t="shared" si="1214"/>
        <v/>
      </c>
      <c r="D38834" s="213" t="str">
        <f t="shared" si="1215"/>
        <v/>
      </c>
    </row>
    <row r="38835" spans="2:4" x14ac:dyDescent="0.3">
      <c r="B38835" s="211" t="str">
        <f t="shared" si="1214"/>
        <v/>
      </c>
      <c r="D38835" s="213" t="str">
        <f t="shared" si="1215"/>
        <v/>
      </c>
    </row>
    <row r="38836" spans="2:4" x14ac:dyDescent="0.3">
      <c r="B38836" s="211" t="str">
        <f t="shared" si="1214"/>
        <v/>
      </c>
      <c r="D38836" s="213" t="str">
        <f t="shared" si="1215"/>
        <v/>
      </c>
    </row>
    <row r="38837" spans="2:4" x14ac:dyDescent="0.3">
      <c r="B38837" s="211" t="str">
        <f t="shared" si="1214"/>
        <v/>
      </c>
      <c r="D38837" s="213" t="str">
        <f t="shared" si="1215"/>
        <v/>
      </c>
    </row>
    <row r="38838" spans="2:4" x14ac:dyDescent="0.3">
      <c r="B38838" s="211" t="str">
        <f t="shared" si="1214"/>
        <v/>
      </c>
      <c r="D38838" s="213" t="str">
        <f t="shared" si="1215"/>
        <v/>
      </c>
    </row>
    <row r="38839" spans="2:4" x14ac:dyDescent="0.3">
      <c r="B38839" s="211" t="str">
        <f t="shared" si="1214"/>
        <v/>
      </c>
      <c r="D38839" s="213" t="str">
        <f t="shared" si="1215"/>
        <v/>
      </c>
    </row>
    <row r="38840" spans="2:4" x14ac:dyDescent="0.3">
      <c r="B38840" s="211" t="str">
        <f t="shared" si="1214"/>
        <v/>
      </c>
      <c r="D38840" s="213" t="str">
        <f t="shared" si="1215"/>
        <v/>
      </c>
    </row>
    <row r="38841" spans="2:4" x14ac:dyDescent="0.3">
      <c r="B38841" s="211" t="str">
        <f t="shared" si="1214"/>
        <v/>
      </c>
      <c r="D38841" s="213" t="str">
        <f t="shared" si="1215"/>
        <v/>
      </c>
    </row>
    <row r="38842" spans="2:4" x14ac:dyDescent="0.3">
      <c r="B38842" s="211" t="str">
        <f t="shared" si="1214"/>
        <v/>
      </c>
      <c r="D38842" s="213" t="str">
        <f t="shared" si="1215"/>
        <v/>
      </c>
    </row>
    <row r="38843" spans="2:4" x14ac:dyDescent="0.3">
      <c r="B38843" s="211" t="str">
        <f t="shared" si="1214"/>
        <v/>
      </c>
      <c r="D38843" s="213" t="str">
        <f t="shared" si="1215"/>
        <v/>
      </c>
    </row>
    <row r="38844" spans="2:4" x14ac:dyDescent="0.3">
      <c r="B38844" s="211" t="str">
        <f t="shared" si="1214"/>
        <v/>
      </c>
      <c r="D38844" s="213" t="str">
        <f t="shared" si="1215"/>
        <v/>
      </c>
    </row>
    <row r="38845" spans="2:4" x14ac:dyDescent="0.3">
      <c r="B38845" s="211" t="str">
        <f t="shared" si="1214"/>
        <v/>
      </c>
      <c r="D38845" s="213" t="str">
        <f t="shared" si="1215"/>
        <v/>
      </c>
    </row>
    <row r="38846" spans="2:4" x14ac:dyDescent="0.3">
      <c r="B38846" s="211" t="str">
        <f t="shared" si="1214"/>
        <v/>
      </c>
      <c r="D38846" s="213" t="str">
        <f t="shared" si="1215"/>
        <v/>
      </c>
    </row>
    <row r="38847" spans="2:4" x14ac:dyDescent="0.3">
      <c r="B38847" s="211" t="str">
        <f t="shared" si="1214"/>
        <v/>
      </c>
      <c r="D38847" s="213" t="str">
        <f t="shared" si="1215"/>
        <v/>
      </c>
    </row>
    <row r="38848" spans="2:4" x14ac:dyDescent="0.3">
      <c r="B38848" s="211" t="str">
        <f t="shared" si="1214"/>
        <v/>
      </c>
      <c r="D38848" s="213" t="str">
        <f t="shared" si="1215"/>
        <v/>
      </c>
    </row>
    <row r="38849" spans="2:4" x14ac:dyDescent="0.3">
      <c r="B38849" s="211" t="str">
        <f t="shared" si="1214"/>
        <v/>
      </c>
      <c r="D38849" s="213" t="str">
        <f t="shared" si="1215"/>
        <v/>
      </c>
    </row>
    <row r="38850" spans="2:4" x14ac:dyDescent="0.3">
      <c r="B38850" s="211" t="str">
        <f t="shared" si="1214"/>
        <v/>
      </c>
      <c r="D38850" s="213" t="str">
        <f t="shared" si="1215"/>
        <v/>
      </c>
    </row>
    <row r="38851" spans="2:4" x14ac:dyDescent="0.3">
      <c r="B38851" s="211" t="str">
        <f t="shared" si="1214"/>
        <v/>
      </c>
      <c r="D38851" s="213" t="str">
        <f t="shared" si="1215"/>
        <v/>
      </c>
    </row>
    <row r="38852" spans="2:4" x14ac:dyDescent="0.3">
      <c r="B38852" s="211" t="str">
        <f t="shared" si="1214"/>
        <v/>
      </c>
      <c r="D38852" s="213" t="str">
        <f t="shared" si="1215"/>
        <v/>
      </c>
    </row>
    <row r="38853" spans="2:4" x14ac:dyDescent="0.3">
      <c r="B38853" s="211" t="str">
        <f t="shared" si="1214"/>
        <v/>
      </c>
      <c r="D38853" s="213" t="str">
        <f t="shared" si="1215"/>
        <v/>
      </c>
    </row>
    <row r="38854" spans="2:4" x14ac:dyDescent="0.3">
      <c r="B38854" s="211" t="str">
        <f t="shared" ref="B38854:B38917" si="1216">IF(NOT(ISBLANK(A38854)),INT(($B$2-A38854)/365.25),"")</f>
        <v/>
      </c>
      <c r="D38854" s="213" t="str">
        <f t="shared" ref="D38854:D38917" si="1217">_xlfn.IFNA(VLOOKUP(B38854,AgeGroups,2,TRUE),"")</f>
        <v/>
      </c>
    </row>
    <row r="38855" spans="2:4" x14ac:dyDescent="0.3">
      <c r="B38855" s="211" t="str">
        <f t="shared" si="1216"/>
        <v/>
      </c>
      <c r="D38855" s="213" t="str">
        <f t="shared" si="1217"/>
        <v/>
      </c>
    </row>
    <row r="38856" spans="2:4" x14ac:dyDescent="0.3">
      <c r="B38856" s="211" t="str">
        <f t="shared" si="1216"/>
        <v/>
      </c>
      <c r="D38856" s="213" t="str">
        <f t="shared" si="1217"/>
        <v/>
      </c>
    </row>
    <row r="38857" spans="2:4" x14ac:dyDescent="0.3">
      <c r="B38857" s="211" t="str">
        <f t="shared" si="1216"/>
        <v/>
      </c>
      <c r="D38857" s="213" t="str">
        <f t="shared" si="1217"/>
        <v/>
      </c>
    </row>
    <row r="38858" spans="2:4" x14ac:dyDescent="0.3">
      <c r="B38858" s="211" t="str">
        <f t="shared" si="1216"/>
        <v/>
      </c>
      <c r="D38858" s="213" t="str">
        <f t="shared" si="1217"/>
        <v/>
      </c>
    </row>
    <row r="38859" spans="2:4" x14ac:dyDescent="0.3">
      <c r="B38859" s="211" t="str">
        <f t="shared" si="1216"/>
        <v/>
      </c>
      <c r="D38859" s="213" t="str">
        <f t="shared" si="1217"/>
        <v/>
      </c>
    </row>
    <row r="38860" spans="2:4" x14ac:dyDescent="0.3">
      <c r="B38860" s="211" t="str">
        <f t="shared" si="1216"/>
        <v/>
      </c>
      <c r="D38860" s="213" t="str">
        <f t="shared" si="1217"/>
        <v/>
      </c>
    </row>
    <row r="38861" spans="2:4" x14ac:dyDescent="0.3">
      <c r="B38861" s="211" t="str">
        <f t="shared" si="1216"/>
        <v/>
      </c>
      <c r="D38861" s="213" t="str">
        <f t="shared" si="1217"/>
        <v/>
      </c>
    </row>
    <row r="38862" spans="2:4" x14ac:dyDescent="0.3">
      <c r="B38862" s="211" t="str">
        <f t="shared" si="1216"/>
        <v/>
      </c>
      <c r="D38862" s="213" t="str">
        <f t="shared" si="1217"/>
        <v/>
      </c>
    </row>
    <row r="38863" spans="2:4" x14ac:dyDescent="0.3">
      <c r="B38863" s="211" t="str">
        <f t="shared" si="1216"/>
        <v/>
      </c>
      <c r="D38863" s="213" t="str">
        <f t="shared" si="1217"/>
        <v/>
      </c>
    </row>
    <row r="38864" spans="2:4" x14ac:dyDescent="0.3">
      <c r="B38864" s="211" t="str">
        <f t="shared" si="1216"/>
        <v/>
      </c>
      <c r="D38864" s="213" t="str">
        <f t="shared" si="1217"/>
        <v/>
      </c>
    </row>
    <row r="38865" spans="2:4" x14ac:dyDescent="0.3">
      <c r="B38865" s="211" t="str">
        <f t="shared" si="1216"/>
        <v/>
      </c>
      <c r="D38865" s="213" t="str">
        <f t="shared" si="1217"/>
        <v/>
      </c>
    </row>
    <row r="38866" spans="2:4" x14ac:dyDescent="0.3">
      <c r="B38866" s="211" t="str">
        <f t="shared" si="1216"/>
        <v/>
      </c>
      <c r="D38866" s="213" t="str">
        <f t="shared" si="1217"/>
        <v/>
      </c>
    </row>
    <row r="38867" spans="2:4" x14ac:dyDescent="0.3">
      <c r="B38867" s="211" t="str">
        <f t="shared" si="1216"/>
        <v/>
      </c>
      <c r="D38867" s="213" t="str">
        <f t="shared" si="1217"/>
        <v/>
      </c>
    </row>
    <row r="38868" spans="2:4" x14ac:dyDescent="0.3">
      <c r="B38868" s="211" t="str">
        <f t="shared" si="1216"/>
        <v/>
      </c>
      <c r="D38868" s="213" t="str">
        <f t="shared" si="1217"/>
        <v/>
      </c>
    </row>
    <row r="38869" spans="2:4" x14ac:dyDescent="0.3">
      <c r="B38869" s="211" t="str">
        <f t="shared" si="1216"/>
        <v/>
      </c>
      <c r="D38869" s="213" t="str">
        <f t="shared" si="1217"/>
        <v/>
      </c>
    </row>
    <row r="38870" spans="2:4" x14ac:dyDescent="0.3">
      <c r="B38870" s="211" t="str">
        <f t="shared" si="1216"/>
        <v/>
      </c>
      <c r="D38870" s="213" t="str">
        <f t="shared" si="1217"/>
        <v/>
      </c>
    </row>
    <row r="38871" spans="2:4" x14ac:dyDescent="0.3">
      <c r="B38871" s="211" t="str">
        <f t="shared" si="1216"/>
        <v/>
      </c>
      <c r="D38871" s="213" t="str">
        <f t="shared" si="1217"/>
        <v/>
      </c>
    </row>
    <row r="38872" spans="2:4" x14ac:dyDescent="0.3">
      <c r="B38872" s="211" t="str">
        <f t="shared" si="1216"/>
        <v/>
      </c>
      <c r="D38872" s="213" t="str">
        <f t="shared" si="1217"/>
        <v/>
      </c>
    </row>
    <row r="38873" spans="2:4" x14ac:dyDescent="0.3">
      <c r="B38873" s="211" t="str">
        <f t="shared" si="1216"/>
        <v/>
      </c>
      <c r="D38873" s="213" t="str">
        <f t="shared" si="1217"/>
        <v/>
      </c>
    </row>
    <row r="38874" spans="2:4" x14ac:dyDescent="0.3">
      <c r="B38874" s="211" t="str">
        <f t="shared" si="1216"/>
        <v/>
      </c>
      <c r="D38874" s="213" t="str">
        <f t="shared" si="1217"/>
        <v/>
      </c>
    </row>
    <row r="38875" spans="2:4" x14ac:dyDescent="0.3">
      <c r="B38875" s="211" t="str">
        <f t="shared" si="1216"/>
        <v/>
      </c>
      <c r="D38875" s="213" t="str">
        <f t="shared" si="1217"/>
        <v/>
      </c>
    </row>
    <row r="38876" spans="2:4" x14ac:dyDescent="0.3">
      <c r="B38876" s="211" t="str">
        <f t="shared" si="1216"/>
        <v/>
      </c>
      <c r="D38876" s="213" t="str">
        <f t="shared" si="1217"/>
        <v/>
      </c>
    </row>
    <row r="38877" spans="2:4" x14ac:dyDescent="0.3">
      <c r="B38877" s="211" t="str">
        <f t="shared" si="1216"/>
        <v/>
      </c>
      <c r="D38877" s="213" t="str">
        <f t="shared" si="1217"/>
        <v/>
      </c>
    </row>
    <row r="38878" spans="2:4" x14ac:dyDescent="0.3">
      <c r="B38878" s="211" t="str">
        <f t="shared" si="1216"/>
        <v/>
      </c>
      <c r="D38878" s="213" t="str">
        <f t="shared" si="1217"/>
        <v/>
      </c>
    </row>
    <row r="38879" spans="2:4" x14ac:dyDescent="0.3">
      <c r="B38879" s="211" t="str">
        <f t="shared" si="1216"/>
        <v/>
      </c>
      <c r="D38879" s="213" t="str">
        <f t="shared" si="1217"/>
        <v/>
      </c>
    </row>
    <row r="38880" spans="2:4" x14ac:dyDescent="0.3">
      <c r="B38880" s="211" t="str">
        <f t="shared" si="1216"/>
        <v/>
      </c>
      <c r="D38880" s="213" t="str">
        <f t="shared" si="1217"/>
        <v/>
      </c>
    </row>
    <row r="38881" spans="2:4" x14ac:dyDescent="0.3">
      <c r="B38881" s="211" t="str">
        <f t="shared" si="1216"/>
        <v/>
      </c>
      <c r="D38881" s="213" t="str">
        <f t="shared" si="1217"/>
        <v/>
      </c>
    </row>
    <row r="38882" spans="2:4" x14ac:dyDescent="0.3">
      <c r="B38882" s="211" t="str">
        <f t="shared" si="1216"/>
        <v/>
      </c>
      <c r="D38882" s="213" t="str">
        <f t="shared" si="1217"/>
        <v/>
      </c>
    </row>
    <row r="38883" spans="2:4" x14ac:dyDescent="0.3">
      <c r="B38883" s="211" t="str">
        <f t="shared" si="1216"/>
        <v/>
      </c>
      <c r="D38883" s="213" t="str">
        <f t="shared" si="1217"/>
        <v/>
      </c>
    </row>
    <row r="38884" spans="2:4" x14ac:dyDescent="0.3">
      <c r="B38884" s="211" t="str">
        <f t="shared" si="1216"/>
        <v/>
      </c>
      <c r="D38884" s="213" t="str">
        <f t="shared" si="1217"/>
        <v/>
      </c>
    </row>
    <row r="38885" spans="2:4" x14ac:dyDescent="0.3">
      <c r="B38885" s="211" t="str">
        <f t="shared" si="1216"/>
        <v/>
      </c>
      <c r="D38885" s="213" t="str">
        <f t="shared" si="1217"/>
        <v/>
      </c>
    </row>
    <row r="38886" spans="2:4" x14ac:dyDescent="0.3">
      <c r="B38886" s="211" t="str">
        <f t="shared" si="1216"/>
        <v/>
      </c>
      <c r="D38886" s="213" t="str">
        <f t="shared" si="1217"/>
        <v/>
      </c>
    </row>
    <row r="38887" spans="2:4" x14ac:dyDescent="0.3">
      <c r="B38887" s="211" t="str">
        <f t="shared" si="1216"/>
        <v/>
      </c>
      <c r="D38887" s="213" t="str">
        <f t="shared" si="1217"/>
        <v/>
      </c>
    </row>
    <row r="38888" spans="2:4" x14ac:dyDescent="0.3">
      <c r="B38888" s="211" t="str">
        <f t="shared" si="1216"/>
        <v/>
      </c>
      <c r="D38888" s="213" t="str">
        <f t="shared" si="1217"/>
        <v/>
      </c>
    </row>
    <row r="38889" spans="2:4" x14ac:dyDescent="0.3">
      <c r="B38889" s="211" t="str">
        <f t="shared" si="1216"/>
        <v/>
      </c>
      <c r="D38889" s="213" t="str">
        <f t="shared" si="1217"/>
        <v/>
      </c>
    </row>
    <row r="38890" spans="2:4" x14ac:dyDescent="0.3">
      <c r="B38890" s="211" t="str">
        <f t="shared" si="1216"/>
        <v/>
      </c>
      <c r="D38890" s="213" t="str">
        <f t="shared" si="1217"/>
        <v/>
      </c>
    </row>
    <row r="38891" spans="2:4" x14ac:dyDescent="0.3">
      <c r="B38891" s="211" t="str">
        <f t="shared" si="1216"/>
        <v/>
      </c>
      <c r="D38891" s="213" t="str">
        <f t="shared" si="1217"/>
        <v/>
      </c>
    </row>
    <row r="38892" spans="2:4" x14ac:dyDescent="0.3">
      <c r="B38892" s="211" t="str">
        <f t="shared" si="1216"/>
        <v/>
      </c>
      <c r="D38892" s="213" t="str">
        <f t="shared" si="1217"/>
        <v/>
      </c>
    </row>
    <row r="38893" spans="2:4" x14ac:dyDescent="0.3">
      <c r="B38893" s="211" t="str">
        <f t="shared" si="1216"/>
        <v/>
      </c>
      <c r="D38893" s="213" t="str">
        <f t="shared" si="1217"/>
        <v/>
      </c>
    </row>
    <row r="38894" spans="2:4" x14ac:dyDescent="0.3">
      <c r="B38894" s="211" t="str">
        <f t="shared" si="1216"/>
        <v/>
      </c>
      <c r="D38894" s="213" t="str">
        <f t="shared" si="1217"/>
        <v/>
      </c>
    </row>
    <row r="38895" spans="2:4" x14ac:dyDescent="0.3">
      <c r="B38895" s="211" t="str">
        <f t="shared" si="1216"/>
        <v/>
      </c>
      <c r="D38895" s="213" t="str">
        <f t="shared" si="1217"/>
        <v/>
      </c>
    </row>
    <row r="38896" spans="2:4" x14ac:dyDescent="0.3">
      <c r="B38896" s="211" t="str">
        <f t="shared" si="1216"/>
        <v/>
      </c>
      <c r="D38896" s="213" t="str">
        <f t="shared" si="1217"/>
        <v/>
      </c>
    </row>
    <row r="38897" spans="2:4" x14ac:dyDescent="0.3">
      <c r="B38897" s="211" t="str">
        <f t="shared" si="1216"/>
        <v/>
      </c>
      <c r="D38897" s="213" t="str">
        <f t="shared" si="1217"/>
        <v/>
      </c>
    </row>
    <row r="38898" spans="2:4" x14ac:dyDescent="0.3">
      <c r="B38898" s="211" t="str">
        <f t="shared" si="1216"/>
        <v/>
      </c>
      <c r="D38898" s="213" t="str">
        <f t="shared" si="1217"/>
        <v/>
      </c>
    </row>
    <row r="38899" spans="2:4" x14ac:dyDescent="0.3">
      <c r="B38899" s="211" t="str">
        <f t="shared" si="1216"/>
        <v/>
      </c>
      <c r="D38899" s="213" t="str">
        <f t="shared" si="1217"/>
        <v/>
      </c>
    </row>
    <row r="38900" spans="2:4" x14ac:dyDescent="0.3">
      <c r="B38900" s="211" t="str">
        <f t="shared" si="1216"/>
        <v/>
      </c>
      <c r="D38900" s="213" t="str">
        <f t="shared" si="1217"/>
        <v/>
      </c>
    </row>
    <row r="38901" spans="2:4" x14ac:dyDescent="0.3">
      <c r="B38901" s="211" t="str">
        <f t="shared" si="1216"/>
        <v/>
      </c>
      <c r="D38901" s="213" t="str">
        <f t="shared" si="1217"/>
        <v/>
      </c>
    </row>
    <row r="38902" spans="2:4" x14ac:dyDescent="0.3">
      <c r="B38902" s="211" t="str">
        <f t="shared" si="1216"/>
        <v/>
      </c>
      <c r="D38902" s="213" t="str">
        <f t="shared" si="1217"/>
        <v/>
      </c>
    </row>
    <row r="38903" spans="2:4" x14ac:dyDescent="0.3">
      <c r="B38903" s="211" t="str">
        <f t="shared" si="1216"/>
        <v/>
      </c>
      <c r="D38903" s="213" t="str">
        <f t="shared" si="1217"/>
        <v/>
      </c>
    </row>
    <row r="38904" spans="2:4" x14ac:dyDescent="0.3">
      <c r="B38904" s="211" t="str">
        <f t="shared" si="1216"/>
        <v/>
      </c>
      <c r="D38904" s="213" t="str">
        <f t="shared" si="1217"/>
        <v/>
      </c>
    </row>
    <row r="38905" spans="2:4" x14ac:dyDescent="0.3">
      <c r="B38905" s="211" t="str">
        <f t="shared" si="1216"/>
        <v/>
      </c>
      <c r="D38905" s="213" t="str">
        <f t="shared" si="1217"/>
        <v/>
      </c>
    </row>
    <row r="38906" spans="2:4" x14ac:dyDescent="0.3">
      <c r="B38906" s="211" t="str">
        <f t="shared" si="1216"/>
        <v/>
      </c>
      <c r="D38906" s="213" t="str">
        <f t="shared" si="1217"/>
        <v/>
      </c>
    </row>
    <row r="38907" spans="2:4" x14ac:dyDescent="0.3">
      <c r="B38907" s="211" t="str">
        <f t="shared" si="1216"/>
        <v/>
      </c>
      <c r="D38907" s="213" t="str">
        <f t="shared" si="1217"/>
        <v/>
      </c>
    </row>
    <row r="38908" spans="2:4" x14ac:dyDescent="0.3">
      <c r="B38908" s="211" t="str">
        <f t="shared" si="1216"/>
        <v/>
      </c>
      <c r="D38908" s="213" t="str">
        <f t="shared" si="1217"/>
        <v/>
      </c>
    </row>
    <row r="38909" spans="2:4" x14ac:dyDescent="0.3">
      <c r="B38909" s="211" t="str">
        <f t="shared" si="1216"/>
        <v/>
      </c>
      <c r="D38909" s="213" t="str">
        <f t="shared" si="1217"/>
        <v/>
      </c>
    </row>
    <row r="38910" spans="2:4" x14ac:dyDescent="0.3">
      <c r="B38910" s="211" t="str">
        <f t="shared" si="1216"/>
        <v/>
      </c>
      <c r="D38910" s="213" t="str">
        <f t="shared" si="1217"/>
        <v/>
      </c>
    </row>
    <row r="38911" spans="2:4" x14ac:dyDescent="0.3">
      <c r="B38911" s="211" t="str">
        <f t="shared" si="1216"/>
        <v/>
      </c>
      <c r="D38911" s="213" t="str">
        <f t="shared" si="1217"/>
        <v/>
      </c>
    </row>
    <row r="38912" spans="2:4" x14ac:dyDescent="0.3">
      <c r="B38912" s="211" t="str">
        <f t="shared" si="1216"/>
        <v/>
      </c>
      <c r="D38912" s="213" t="str">
        <f t="shared" si="1217"/>
        <v/>
      </c>
    </row>
    <row r="38913" spans="2:4" x14ac:dyDescent="0.3">
      <c r="B38913" s="211" t="str">
        <f t="shared" si="1216"/>
        <v/>
      </c>
      <c r="D38913" s="213" t="str">
        <f t="shared" si="1217"/>
        <v/>
      </c>
    </row>
    <row r="38914" spans="2:4" x14ac:dyDescent="0.3">
      <c r="B38914" s="211" t="str">
        <f t="shared" si="1216"/>
        <v/>
      </c>
      <c r="D38914" s="213" t="str">
        <f t="shared" si="1217"/>
        <v/>
      </c>
    </row>
    <row r="38915" spans="2:4" x14ac:dyDescent="0.3">
      <c r="B38915" s="211" t="str">
        <f t="shared" si="1216"/>
        <v/>
      </c>
      <c r="D38915" s="213" t="str">
        <f t="shared" si="1217"/>
        <v/>
      </c>
    </row>
    <row r="38916" spans="2:4" x14ac:dyDescent="0.3">
      <c r="B38916" s="211" t="str">
        <f t="shared" si="1216"/>
        <v/>
      </c>
      <c r="D38916" s="213" t="str">
        <f t="shared" si="1217"/>
        <v/>
      </c>
    </row>
    <row r="38917" spans="2:4" x14ac:dyDescent="0.3">
      <c r="B38917" s="211" t="str">
        <f t="shared" si="1216"/>
        <v/>
      </c>
      <c r="D38917" s="213" t="str">
        <f t="shared" si="1217"/>
        <v/>
      </c>
    </row>
    <row r="38918" spans="2:4" x14ac:dyDescent="0.3">
      <c r="B38918" s="211" t="str">
        <f t="shared" ref="B38918:B38981" si="1218">IF(NOT(ISBLANK(A38918)),INT(($B$2-A38918)/365.25),"")</f>
        <v/>
      </c>
      <c r="D38918" s="213" t="str">
        <f t="shared" ref="D38918:D38981" si="1219">_xlfn.IFNA(VLOOKUP(B38918,AgeGroups,2,TRUE),"")</f>
        <v/>
      </c>
    </row>
    <row r="38919" spans="2:4" x14ac:dyDescent="0.3">
      <c r="B38919" s="211" t="str">
        <f t="shared" si="1218"/>
        <v/>
      </c>
      <c r="D38919" s="213" t="str">
        <f t="shared" si="1219"/>
        <v/>
      </c>
    </row>
    <row r="38920" spans="2:4" x14ac:dyDescent="0.3">
      <c r="B38920" s="211" t="str">
        <f t="shared" si="1218"/>
        <v/>
      </c>
      <c r="D38920" s="213" t="str">
        <f t="shared" si="1219"/>
        <v/>
      </c>
    </row>
    <row r="38921" spans="2:4" x14ac:dyDescent="0.3">
      <c r="B38921" s="211" t="str">
        <f t="shared" si="1218"/>
        <v/>
      </c>
      <c r="D38921" s="213" t="str">
        <f t="shared" si="1219"/>
        <v/>
      </c>
    </row>
    <row r="38922" spans="2:4" x14ac:dyDescent="0.3">
      <c r="B38922" s="211" t="str">
        <f t="shared" si="1218"/>
        <v/>
      </c>
      <c r="D38922" s="213" t="str">
        <f t="shared" si="1219"/>
        <v/>
      </c>
    </row>
    <row r="38923" spans="2:4" x14ac:dyDescent="0.3">
      <c r="B38923" s="211" t="str">
        <f t="shared" si="1218"/>
        <v/>
      </c>
      <c r="D38923" s="213" t="str">
        <f t="shared" si="1219"/>
        <v/>
      </c>
    </row>
    <row r="38924" spans="2:4" x14ac:dyDescent="0.3">
      <c r="B38924" s="211" t="str">
        <f t="shared" si="1218"/>
        <v/>
      </c>
      <c r="D38924" s="213" t="str">
        <f t="shared" si="1219"/>
        <v/>
      </c>
    </row>
    <row r="38925" spans="2:4" x14ac:dyDescent="0.3">
      <c r="B38925" s="211" t="str">
        <f t="shared" si="1218"/>
        <v/>
      </c>
      <c r="D38925" s="213" t="str">
        <f t="shared" si="1219"/>
        <v/>
      </c>
    </row>
    <row r="38926" spans="2:4" x14ac:dyDescent="0.3">
      <c r="B38926" s="211" t="str">
        <f t="shared" si="1218"/>
        <v/>
      </c>
      <c r="D38926" s="213" t="str">
        <f t="shared" si="1219"/>
        <v/>
      </c>
    </row>
    <row r="38927" spans="2:4" x14ac:dyDescent="0.3">
      <c r="B38927" s="211" t="str">
        <f t="shared" si="1218"/>
        <v/>
      </c>
      <c r="D38927" s="213" t="str">
        <f t="shared" si="1219"/>
        <v/>
      </c>
    </row>
    <row r="38928" spans="2:4" x14ac:dyDescent="0.3">
      <c r="B38928" s="211" t="str">
        <f t="shared" si="1218"/>
        <v/>
      </c>
      <c r="D38928" s="213" t="str">
        <f t="shared" si="1219"/>
        <v/>
      </c>
    </row>
    <row r="38929" spans="2:4" x14ac:dyDescent="0.3">
      <c r="B38929" s="211" t="str">
        <f t="shared" si="1218"/>
        <v/>
      </c>
      <c r="D38929" s="213" t="str">
        <f t="shared" si="1219"/>
        <v/>
      </c>
    </row>
    <row r="38930" spans="2:4" x14ac:dyDescent="0.3">
      <c r="B38930" s="211" t="str">
        <f t="shared" si="1218"/>
        <v/>
      </c>
      <c r="D38930" s="213" t="str">
        <f t="shared" si="1219"/>
        <v/>
      </c>
    </row>
    <row r="38931" spans="2:4" x14ac:dyDescent="0.3">
      <c r="B38931" s="211" t="str">
        <f t="shared" si="1218"/>
        <v/>
      </c>
      <c r="D38931" s="213" t="str">
        <f t="shared" si="1219"/>
        <v/>
      </c>
    </row>
    <row r="38932" spans="2:4" x14ac:dyDescent="0.3">
      <c r="B38932" s="211" t="str">
        <f t="shared" si="1218"/>
        <v/>
      </c>
      <c r="D38932" s="213" t="str">
        <f t="shared" si="1219"/>
        <v/>
      </c>
    </row>
    <row r="38933" spans="2:4" x14ac:dyDescent="0.3">
      <c r="B38933" s="211" t="str">
        <f t="shared" si="1218"/>
        <v/>
      </c>
      <c r="D38933" s="213" t="str">
        <f t="shared" si="1219"/>
        <v/>
      </c>
    </row>
    <row r="38934" spans="2:4" x14ac:dyDescent="0.3">
      <c r="B38934" s="211" t="str">
        <f t="shared" si="1218"/>
        <v/>
      </c>
      <c r="D38934" s="213" t="str">
        <f t="shared" si="1219"/>
        <v/>
      </c>
    </row>
    <row r="38935" spans="2:4" x14ac:dyDescent="0.3">
      <c r="B38935" s="211" t="str">
        <f t="shared" si="1218"/>
        <v/>
      </c>
      <c r="D38935" s="213" t="str">
        <f t="shared" si="1219"/>
        <v/>
      </c>
    </row>
    <row r="38936" spans="2:4" x14ac:dyDescent="0.3">
      <c r="B38936" s="211" t="str">
        <f t="shared" si="1218"/>
        <v/>
      </c>
      <c r="D38936" s="213" t="str">
        <f t="shared" si="1219"/>
        <v/>
      </c>
    </row>
    <row r="38937" spans="2:4" x14ac:dyDescent="0.3">
      <c r="B38937" s="211" t="str">
        <f t="shared" si="1218"/>
        <v/>
      </c>
      <c r="D38937" s="213" t="str">
        <f t="shared" si="1219"/>
        <v/>
      </c>
    </row>
    <row r="38938" spans="2:4" x14ac:dyDescent="0.3">
      <c r="B38938" s="211" t="str">
        <f t="shared" si="1218"/>
        <v/>
      </c>
      <c r="D38938" s="213" t="str">
        <f t="shared" si="1219"/>
        <v/>
      </c>
    </row>
    <row r="38939" spans="2:4" x14ac:dyDescent="0.3">
      <c r="B38939" s="211" t="str">
        <f t="shared" si="1218"/>
        <v/>
      </c>
      <c r="D38939" s="213" t="str">
        <f t="shared" si="1219"/>
        <v/>
      </c>
    </row>
    <row r="38940" spans="2:4" x14ac:dyDescent="0.3">
      <c r="B38940" s="211" t="str">
        <f t="shared" si="1218"/>
        <v/>
      </c>
      <c r="D38940" s="213" t="str">
        <f t="shared" si="1219"/>
        <v/>
      </c>
    </row>
    <row r="38941" spans="2:4" x14ac:dyDescent="0.3">
      <c r="B38941" s="211" t="str">
        <f t="shared" si="1218"/>
        <v/>
      </c>
      <c r="D38941" s="213" t="str">
        <f t="shared" si="1219"/>
        <v/>
      </c>
    </row>
    <row r="38942" spans="2:4" x14ac:dyDescent="0.3">
      <c r="B38942" s="211" t="str">
        <f t="shared" si="1218"/>
        <v/>
      </c>
      <c r="D38942" s="213" t="str">
        <f t="shared" si="1219"/>
        <v/>
      </c>
    </row>
    <row r="38943" spans="2:4" x14ac:dyDescent="0.3">
      <c r="B38943" s="211" t="str">
        <f t="shared" si="1218"/>
        <v/>
      </c>
      <c r="D38943" s="213" t="str">
        <f t="shared" si="1219"/>
        <v/>
      </c>
    </row>
    <row r="38944" spans="2:4" x14ac:dyDescent="0.3">
      <c r="B38944" s="211" t="str">
        <f t="shared" si="1218"/>
        <v/>
      </c>
      <c r="D38944" s="213" t="str">
        <f t="shared" si="1219"/>
        <v/>
      </c>
    </row>
    <row r="38945" spans="2:4" x14ac:dyDescent="0.3">
      <c r="B38945" s="211" t="str">
        <f t="shared" si="1218"/>
        <v/>
      </c>
      <c r="D38945" s="213" t="str">
        <f t="shared" si="1219"/>
        <v/>
      </c>
    </row>
    <row r="38946" spans="2:4" x14ac:dyDescent="0.3">
      <c r="B38946" s="211" t="str">
        <f t="shared" si="1218"/>
        <v/>
      </c>
      <c r="D38946" s="213" t="str">
        <f t="shared" si="1219"/>
        <v/>
      </c>
    </row>
    <row r="38947" spans="2:4" x14ac:dyDescent="0.3">
      <c r="B38947" s="211" t="str">
        <f t="shared" si="1218"/>
        <v/>
      </c>
      <c r="D38947" s="213" t="str">
        <f t="shared" si="1219"/>
        <v/>
      </c>
    </row>
    <row r="38948" spans="2:4" x14ac:dyDescent="0.3">
      <c r="B38948" s="211" t="str">
        <f t="shared" si="1218"/>
        <v/>
      </c>
      <c r="D38948" s="213" t="str">
        <f t="shared" si="1219"/>
        <v/>
      </c>
    </row>
    <row r="38949" spans="2:4" x14ac:dyDescent="0.3">
      <c r="B38949" s="211" t="str">
        <f t="shared" si="1218"/>
        <v/>
      </c>
      <c r="D38949" s="213" t="str">
        <f t="shared" si="1219"/>
        <v/>
      </c>
    </row>
    <row r="38950" spans="2:4" x14ac:dyDescent="0.3">
      <c r="B38950" s="211" t="str">
        <f t="shared" si="1218"/>
        <v/>
      </c>
      <c r="D38950" s="213" t="str">
        <f t="shared" si="1219"/>
        <v/>
      </c>
    </row>
    <row r="38951" spans="2:4" x14ac:dyDescent="0.3">
      <c r="B38951" s="211" t="str">
        <f t="shared" si="1218"/>
        <v/>
      </c>
      <c r="D38951" s="213" t="str">
        <f t="shared" si="1219"/>
        <v/>
      </c>
    </row>
    <row r="38952" spans="2:4" x14ac:dyDescent="0.3">
      <c r="B38952" s="211" t="str">
        <f t="shared" si="1218"/>
        <v/>
      </c>
      <c r="D38952" s="213" t="str">
        <f t="shared" si="1219"/>
        <v/>
      </c>
    </row>
    <row r="38953" spans="2:4" x14ac:dyDescent="0.3">
      <c r="B38953" s="211" t="str">
        <f t="shared" si="1218"/>
        <v/>
      </c>
      <c r="D38953" s="213" t="str">
        <f t="shared" si="1219"/>
        <v/>
      </c>
    </row>
    <row r="38954" spans="2:4" x14ac:dyDescent="0.3">
      <c r="B38954" s="211" t="str">
        <f t="shared" si="1218"/>
        <v/>
      </c>
      <c r="D38954" s="213" t="str">
        <f t="shared" si="1219"/>
        <v/>
      </c>
    </row>
    <row r="38955" spans="2:4" x14ac:dyDescent="0.3">
      <c r="B38955" s="211" t="str">
        <f t="shared" si="1218"/>
        <v/>
      </c>
      <c r="D38955" s="213" t="str">
        <f t="shared" si="1219"/>
        <v/>
      </c>
    </row>
    <row r="38956" spans="2:4" x14ac:dyDescent="0.3">
      <c r="B38956" s="211" t="str">
        <f t="shared" si="1218"/>
        <v/>
      </c>
      <c r="D38956" s="213" t="str">
        <f t="shared" si="1219"/>
        <v/>
      </c>
    </row>
    <row r="38957" spans="2:4" x14ac:dyDescent="0.3">
      <c r="B38957" s="211" t="str">
        <f t="shared" si="1218"/>
        <v/>
      </c>
      <c r="D38957" s="213" t="str">
        <f t="shared" si="1219"/>
        <v/>
      </c>
    </row>
    <row r="38958" spans="2:4" x14ac:dyDescent="0.3">
      <c r="B38958" s="211" t="str">
        <f t="shared" si="1218"/>
        <v/>
      </c>
      <c r="D38958" s="213" t="str">
        <f t="shared" si="1219"/>
        <v/>
      </c>
    </row>
    <row r="38959" spans="2:4" x14ac:dyDescent="0.3">
      <c r="B38959" s="211" t="str">
        <f t="shared" si="1218"/>
        <v/>
      </c>
      <c r="D38959" s="213" t="str">
        <f t="shared" si="1219"/>
        <v/>
      </c>
    </row>
    <row r="38960" spans="2:4" x14ac:dyDescent="0.3">
      <c r="B38960" s="211" t="str">
        <f t="shared" si="1218"/>
        <v/>
      </c>
      <c r="D38960" s="213" t="str">
        <f t="shared" si="1219"/>
        <v/>
      </c>
    </row>
    <row r="38961" spans="2:4" x14ac:dyDescent="0.3">
      <c r="B38961" s="211" t="str">
        <f t="shared" si="1218"/>
        <v/>
      </c>
      <c r="D38961" s="213" t="str">
        <f t="shared" si="1219"/>
        <v/>
      </c>
    </row>
    <row r="38962" spans="2:4" x14ac:dyDescent="0.3">
      <c r="B38962" s="211" t="str">
        <f t="shared" si="1218"/>
        <v/>
      </c>
      <c r="D38962" s="213" t="str">
        <f t="shared" si="1219"/>
        <v/>
      </c>
    </row>
    <row r="38963" spans="2:4" x14ac:dyDescent="0.3">
      <c r="B38963" s="211" t="str">
        <f t="shared" si="1218"/>
        <v/>
      </c>
      <c r="D38963" s="213" t="str">
        <f t="shared" si="1219"/>
        <v/>
      </c>
    </row>
    <row r="38964" spans="2:4" x14ac:dyDescent="0.3">
      <c r="B38964" s="211" t="str">
        <f t="shared" si="1218"/>
        <v/>
      </c>
      <c r="D38964" s="213" t="str">
        <f t="shared" si="1219"/>
        <v/>
      </c>
    </row>
    <row r="38965" spans="2:4" x14ac:dyDescent="0.3">
      <c r="B38965" s="211" t="str">
        <f t="shared" si="1218"/>
        <v/>
      </c>
      <c r="D38965" s="213" t="str">
        <f t="shared" si="1219"/>
        <v/>
      </c>
    </row>
    <row r="38966" spans="2:4" x14ac:dyDescent="0.3">
      <c r="B38966" s="211" t="str">
        <f t="shared" si="1218"/>
        <v/>
      </c>
      <c r="D38966" s="213" t="str">
        <f t="shared" si="1219"/>
        <v/>
      </c>
    </row>
    <row r="38967" spans="2:4" x14ac:dyDescent="0.3">
      <c r="B38967" s="211" t="str">
        <f t="shared" si="1218"/>
        <v/>
      </c>
      <c r="D38967" s="213" t="str">
        <f t="shared" si="1219"/>
        <v/>
      </c>
    </row>
    <row r="38968" spans="2:4" x14ac:dyDescent="0.3">
      <c r="B38968" s="211" t="str">
        <f t="shared" si="1218"/>
        <v/>
      </c>
      <c r="D38968" s="213" t="str">
        <f t="shared" si="1219"/>
        <v/>
      </c>
    </row>
    <row r="38969" spans="2:4" x14ac:dyDescent="0.3">
      <c r="B38969" s="211" t="str">
        <f t="shared" si="1218"/>
        <v/>
      </c>
      <c r="D38969" s="213" t="str">
        <f t="shared" si="1219"/>
        <v/>
      </c>
    </row>
    <row r="38970" spans="2:4" x14ac:dyDescent="0.3">
      <c r="B38970" s="211" t="str">
        <f t="shared" si="1218"/>
        <v/>
      </c>
      <c r="D38970" s="213" t="str">
        <f t="shared" si="1219"/>
        <v/>
      </c>
    </row>
    <row r="38971" spans="2:4" x14ac:dyDescent="0.3">
      <c r="B38971" s="211" t="str">
        <f t="shared" si="1218"/>
        <v/>
      </c>
      <c r="D38971" s="213" t="str">
        <f t="shared" si="1219"/>
        <v/>
      </c>
    </row>
    <row r="38972" spans="2:4" x14ac:dyDescent="0.3">
      <c r="B38972" s="211" t="str">
        <f t="shared" si="1218"/>
        <v/>
      </c>
      <c r="D38972" s="213" t="str">
        <f t="shared" si="1219"/>
        <v/>
      </c>
    </row>
    <row r="38973" spans="2:4" x14ac:dyDescent="0.3">
      <c r="B38973" s="211" t="str">
        <f t="shared" si="1218"/>
        <v/>
      </c>
      <c r="D38973" s="213" t="str">
        <f t="shared" si="1219"/>
        <v/>
      </c>
    </row>
    <row r="38974" spans="2:4" x14ac:dyDescent="0.3">
      <c r="B38974" s="211" t="str">
        <f t="shared" si="1218"/>
        <v/>
      </c>
      <c r="D38974" s="213" t="str">
        <f t="shared" si="1219"/>
        <v/>
      </c>
    </row>
    <row r="38975" spans="2:4" x14ac:dyDescent="0.3">
      <c r="B38975" s="211" t="str">
        <f t="shared" si="1218"/>
        <v/>
      </c>
      <c r="D38975" s="213" t="str">
        <f t="shared" si="1219"/>
        <v/>
      </c>
    </row>
    <row r="38976" spans="2:4" x14ac:dyDescent="0.3">
      <c r="B38976" s="211" t="str">
        <f t="shared" si="1218"/>
        <v/>
      </c>
      <c r="D38976" s="213" t="str">
        <f t="shared" si="1219"/>
        <v/>
      </c>
    </row>
    <row r="38977" spans="2:4" x14ac:dyDescent="0.3">
      <c r="B38977" s="211" t="str">
        <f t="shared" si="1218"/>
        <v/>
      </c>
      <c r="D38977" s="213" t="str">
        <f t="shared" si="1219"/>
        <v/>
      </c>
    </row>
    <row r="38978" spans="2:4" x14ac:dyDescent="0.3">
      <c r="B38978" s="211" t="str">
        <f t="shared" si="1218"/>
        <v/>
      </c>
      <c r="D38978" s="213" t="str">
        <f t="shared" si="1219"/>
        <v/>
      </c>
    </row>
    <row r="38979" spans="2:4" x14ac:dyDescent="0.3">
      <c r="B38979" s="211" t="str">
        <f t="shared" si="1218"/>
        <v/>
      </c>
      <c r="D38979" s="213" t="str">
        <f t="shared" si="1219"/>
        <v/>
      </c>
    </row>
    <row r="38980" spans="2:4" x14ac:dyDescent="0.3">
      <c r="B38980" s="211" t="str">
        <f t="shared" si="1218"/>
        <v/>
      </c>
      <c r="D38980" s="213" t="str">
        <f t="shared" si="1219"/>
        <v/>
      </c>
    </row>
    <row r="38981" spans="2:4" x14ac:dyDescent="0.3">
      <c r="B38981" s="211" t="str">
        <f t="shared" si="1218"/>
        <v/>
      </c>
      <c r="D38981" s="213" t="str">
        <f t="shared" si="1219"/>
        <v/>
      </c>
    </row>
    <row r="38982" spans="2:4" x14ac:dyDescent="0.3">
      <c r="B38982" s="211" t="str">
        <f t="shared" ref="B38982:B39045" si="1220">IF(NOT(ISBLANK(A38982)),INT(($B$2-A38982)/365.25),"")</f>
        <v/>
      </c>
      <c r="D38982" s="213" t="str">
        <f t="shared" ref="D38982:D39045" si="1221">_xlfn.IFNA(VLOOKUP(B38982,AgeGroups,2,TRUE),"")</f>
        <v/>
      </c>
    </row>
    <row r="38983" spans="2:4" x14ac:dyDescent="0.3">
      <c r="B38983" s="211" t="str">
        <f t="shared" si="1220"/>
        <v/>
      </c>
      <c r="D38983" s="213" t="str">
        <f t="shared" si="1221"/>
        <v/>
      </c>
    </row>
    <row r="38984" spans="2:4" x14ac:dyDescent="0.3">
      <c r="B38984" s="211" t="str">
        <f t="shared" si="1220"/>
        <v/>
      </c>
      <c r="D38984" s="213" t="str">
        <f t="shared" si="1221"/>
        <v/>
      </c>
    </row>
    <row r="38985" spans="2:4" x14ac:dyDescent="0.3">
      <c r="B38985" s="211" t="str">
        <f t="shared" si="1220"/>
        <v/>
      </c>
      <c r="D38985" s="213" t="str">
        <f t="shared" si="1221"/>
        <v/>
      </c>
    </row>
    <row r="38986" spans="2:4" x14ac:dyDescent="0.3">
      <c r="B38986" s="211" t="str">
        <f t="shared" si="1220"/>
        <v/>
      </c>
      <c r="D38986" s="213" t="str">
        <f t="shared" si="1221"/>
        <v/>
      </c>
    </row>
    <row r="38987" spans="2:4" x14ac:dyDescent="0.3">
      <c r="B38987" s="211" t="str">
        <f t="shared" si="1220"/>
        <v/>
      </c>
      <c r="D38987" s="213" t="str">
        <f t="shared" si="1221"/>
        <v/>
      </c>
    </row>
    <row r="38988" spans="2:4" x14ac:dyDescent="0.3">
      <c r="B38988" s="211" t="str">
        <f t="shared" si="1220"/>
        <v/>
      </c>
      <c r="D38988" s="213" t="str">
        <f t="shared" si="1221"/>
        <v/>
      </c>
    </row>
    <row r="38989" spans="2:4" x14ac:dyDescent="0.3">
      <c r="B38989" s="211" t="str">
        <f t="shared" si="1220"/>
        <v/>
      </c>
      <c r="D38989" s="213" t="str">
        <f t="shared" si="1221"/>
        <v/>
      </c>
    </row>
    <row r="38990" spans="2:4" x14ac:dyDescent="0.3">
      <c r="B38990" s="211" t="str">
        <f t="shared" si="1220"/>
        <v/>
      </c>
      <c r="D38990" s="213" t="str">
        <f t="shared" si="1221"/>
        <v/>
      </c>
    </row>
    <row r="38991" spans="2:4" x14ac:dyDescent="0.3">
      <c r="B38991" s="211" t="str">
        <f t="shared" si="1220"/>
        <v/>
      </c>
      <c r="D38991" s="213" t="str">
        <f t="shared" si="1221"/>
        <v/>
      </c>
    </row>
    <row r="38992" spans="2:4" x14ac:dyDescent="0.3">
      <c r="B38992" s="211" t="str">
        <f t="shared" si="1220"/>
        <v/>
      </c>
      <c r="D38992" s="213" t="str">
        <f t="shared" si="1221"/>
        <v/>
      </c>
    </row>
    <row r="38993" spans="2:4" x14ac:dyDescent="0.3">
      <c r="B38993" s="211" t="str">
        <f t="shared" si="1220"/>
        <v/>
      </c>
      <c r="D38993" s="213" t="str">
        <f t="shared" si="1221"/>
        <v/>
      </c>
    </row>
    <row r="38994" spans="2:4" x14ac:dyDescent="0.3">
      <c r="B38994" s="211" t="str">
        <f t="shared" si="1220"/>
        <v/>
      </c>
      <c r="D38994" s="213" t="str">
        <f t="shared" si="1221"/>
        <v/>
      </c>
    </row>
    <row r="38995" spans="2:4" x14ac:dyDescent="0.3">
      <c r="B38995" s="211" t="str">
        <f t="shared" si="1220"/>
        <v/>
      </c>
      <c r="D38995" s="213" t="str">
        <f t="shared" si="1221"/>
        <v/>
      </c>
    </row>
    <row r="38996" spans="2:4" x14ac:dyDescent="0.3">
      <c r="B38996" s="211" t="str">
        <f t="shared" si="1220"/>
        <v/>
      </c>
      <c r="D38996" s="213" t="str">
        <f t="shared" si="1221"/>
        <v/>
      </c>
    </row>
    <row r="38997" spans="2:4" x14ac:dyDescent="0.3">
      <c r="B38997" s="211" t="str">
        <f t="shared" si="1220"/>
        <v/>
      </c>
      <c r="D38997" s="213" t="str">
        <f t="shared" si="1221"/>
        <v/>
      </c>
    </row>
    <row r="38998" spans="2:4" x14ac:dyDescent="0.3">
      <c r="B38998" s="211" t="str">
        <f t="shared" si="1220"/>
        <v/>
      </c>
      <c r="D38998" s="213" t="str">
        <f t="shared" si="1221"/>
        <v/>
      </c>
    </row>
    <row r="38999" spans="2:4" x14ac:dyDescent="0.3">
      <c r="B38999" s="211" t="str">
        <f t="shared" si="1220"/>
        <v/>
      </c>
      <c r="D38999" s="213" t="str">
        <f t="shared" si="1221"/>
        <v/>
      </c>
    </row>
    <row r="39000" spans="2:4" x14ac:dyDescent="0.3">
      <c r="B39000" s="211" t="str">
        <f t="shared" si="1220"/>
        <v/>
      </c>
      <c r="D39000" s="213" t="str">
        <f t="shared" si="1221"/>
        <v/>
      </c>
    </row>
    <row r="39001" spans="2:4" x14ac:dyDescent="0.3">
      <c r="B39001" s="211" t="str">
        <f t="shared" si="1220"/>
        <v/>
      </c>
      <c r="D39001" s="213" t="str">
        <f t="shared" si="1221"/>
        <v/>
      </c>
    </row>
    <row r="39002" spans="2:4" x14ac:dyDescent="0.3">
      <c r="B39002" s="211" t="str">
        <f t="shared" si="1220"/>
        <v/>
      </c>
      <c r="D39002" s="213" t="str">
        <f t="shared" si="1221"/>
        <v/>
      </c>
    </row>
    <row r="39003" spans="2:4" x14ac:dyDescent="0.3">
      <c r="B39003" s="211" t="str">
        <f t="shared" si="1220"/>
        <v/>
      </c>
      <c r="D39003" s="213" t="str">
        <f t="shared" si="1221"/>
        <v/>
      </c>
    </row>
    <row r="39004" spans="2:4" x14ac:dyDescent="0.3">
      <c r="B39004" s="211" t="str">
        <f t="shared" si="1220"/>
        <v/>
      </c>
      <c r="D39004" s="213" t="str">
        <f t="shared" si="1221"/>
        <v/>
      </c>
    </row>
    <row r="39005" spans="2:4" x14ac:dyDescent="0.3">
      <c r="B39005" s="211" t="str">
        <f t="shared" si="1220"/>
        <v/>
      </c>
      <c r="D39005" s="213" t="str">
        <f t="shared" si="1221"/>
        <v/>
      </c>
    </row>
    <row r="39006" spans="2:4" x14ac:dyDescent="0.3">
      <c r="B39006" s="211" t="str">
        <f t="shared" si="1220"/>
        <v/>
      </c>
      <c r="D39006" s="213" t="str">
        <f t="shared" si="1221"/>
        <v/>
      </c>
    </row>
    <row r="39007" spans="2:4" x14ac:dyDescent="0.3">
      <c r="B39007" s="211" t="str">
        <f t="shared" si="1220"/>
        <v/>
      </c>
      <c r="D39007" s="213" t="str">
        <f t="shared" si="1221"/>
        <v/>
      </c>
    </row>
    <row r="39008" spans="2:4" x14ac:dyDescent="0.3">
      <c r="B39008" s="211" t="str">
        <f t="shared" si="1220"/>
        <v/>
      </c>
      <c r="D39008" s="213" t="str">
        <f t="shared" si="1221"/>
        <v/>
      </c>
    </row>
    <row r="39009" spans="2:4" x14ac:dyDescent="0.3">
      <c r="B39009" s="211" t="str">
        <f t="shared" si="1220"/>
        <v/>
      </c>
      <c r="D39009" s="213" t="str">
        <f t="shared" si="1221"/>
        <v/>
      </c>
    </row>
    <row r="39010" spans="2:4" x14ac:dyDescent="0.3">
      <c r="B39010" s="211" t="str">
        <f t="shared" si="1220"/>
        <v/>
      </c>
      <c r="D39010" s="213" t="str">
        <f t="shared" si="1221"/>
        <v/>
      </c>
    </row>
    <row r="39011" spans="2:4" x14ac:dyDescent="0.3">
      <c r="B39011" s="211" t="str">
        <f t="shared" si="1220"/>
        <v/>
      </c>
      <c r="D39011" s="213" t="str">
        <f t="shared" si="1221"/>
        <v/>
      </c>
    </row>
    <row r="39012" spans="2:4" x14ac:dyDescent="0.3">
      <c r="B39012" s="211" t="str">
        <f t="shared" si="1220"/>
        <v/>
      </c>
      <c r="D39012" s="213" t="str">
        <f t="shared" si="1221"/>
        <v/>
      </c>
    </row>
    <row r="39013" spans="2:4" x14ac:dyDescent="0.3">
      <c r="B39013" s="211" t="str">
        <f t="shared" si="1220"/>
        <v/>
      </c>
      <c r="D39013" s="213" t="str">
        <f t="shared" si="1221"/>
        <v/>
      </c>
    </row>
    <row r="39014" spans="2:4" x14ac:dyDescent="0.3">
      <c r="B39014" s="211" t="str">
        <f t="shared" si="1220"/>
        <v/>
      </c>
      <c r="D39014" s="213" t="str">
        <f t="shared" si="1221"/>
        <v/>
      </c>
    </row>
    <row r="39015" spans="2:4" x14ac:dyDescent="0.3">
      <c r="B39015" s="211" t="str">
        <f t="shared" si="1220"/>
        <v/>
      </c>
      <c r="D39015" s="213" t="str">
        <f t="shared" si="1221"/>
        <v/>
      </c>
    </row>
    <row r="39016" spans="2:4" x14ac:dyDescent="0.3">
      <c r="B39016" s="211" t="str">
        <f t="shared" si="1220"/>
        <v/>
      </c>
      <c r="D39016" s="213" t="str">
        <f t="shared" si="1221"/>
        <v/>
      </c>
    </row>
    <row r="39017" spans="2:4" x14ac:dyDescent="0.3">
      <c r="B39017" s="211" t="str">
        <f t="shared" si="1220"/>
        <v/>
      </c>
      <c r="D39017" s="213" t="str">
        <f t="shared" si="1221"/>
        <v/>
      </c>
    </row>
    <row r="39018" spans="2:4" x14ac:dyDescent="0.3">
      <c r="B39018" s="211" t="str">
        <f t="shared" si="1220"/>
        <v/>
      </c>
      <c r="D39018" s="213" t="str">
        <f t="shared" si="1221"/>
        <v/>
      </c>
    </row>
    <row r="39019" spans="2:4" x14ac:dyDescent="0.3">
      <c r="B39019" s="211" t="str">
        <f t="shared" si="1220"/>
        <v/>
      </c>
      <c r="D39019" s="213" t="str">
        <f t="shared" si="1221"/>
        <v/>
      </c>
    </row>
    <row r="39020" spans="2:4" x14ac:dyDescent="0.3">
      <c r="B39020" s="211" t="str">
        <f t="shared" si="1220"/>
        <v/>
      </c>
      <c r="D39020" s="213" t="str">
        <f t="shared" si="1221"/>
        <v/>
      </c>
    </row>
    <row r="39021" spans="2:4" x14ac:dyDescent="0.3">
      <c r="B39021" s="211" t="str">
        <f t="shared" si="1220"/>
        <v/>
      </c>
      <c r="D39021" s="213" t="str">
        <f t="shared" si="1221"/>
        <v/>
      </c>
    </row>
    <row r="39022" spans="2:4" x14ac:dyDescent="0.3">
      <c r="B39022" s="211" t="str">
        <f t="shared" si="1220"/>
        <v/>
      </c>
      <c r="D39022" s="213" t="str">
        <f t="shared" si="1221"/>
        <v/>
      </c>
    </row>
    <row r="39023" spans="2:4" x14ac:dyDescent="0.3">
      <c r="B39023" s="211" t="str">
        <f t="shared" si="1220"/>
        <v/>
      </c>
      <c r="D39023" s="213" t="str">
        <f t="shared" si="1221"/>
        <v/>
      </c>
    </row>
    <row r="39024" spans="2:4" x14ac:dyDescent="0.3">
      <c r="B39024" s="211" t="str">
        <f t="shared" si="1220"/>
        <v/>
      </c>
      <c r="D39024" s="213" t="str">
        <f t="shared" si="1221"/>
        <v/>
      </c>
    </row>
    <row r="39025" spans="2:4" x14ac:dyDescent="0.3">
      <c r="B39025" s="211" t="str">
        <f t="shared" si="1220"/>
        <v/>
      </c>
      <c r="D39025" s="213" t="str">
        <f t="shared" si="1221"/>
        <v/>
      </c>
    </row>
    <row r="39026" spans="2:4" x14ac:dyDescent="0.3">
      <c r="B39026" s="211" t="str">
        <f t="shared" si="1220"/>
        <v/>
      </c>
      <c r="D39026" s="213" t="str">
        <f t="shared" si="1221"/>
        <v/>
      </c>
    </row>
    <row r="39027" spans="2:4" x14ac:dyDescent="0.3">
      <c r="B39027" s="211" t="str">
        <f t="shared" si="1220"/>
        <v/>
      </c>
      <c r="D39027" s="213" t="str">
        <f t="shared" si="1221"/>
        <v/>
      </c>
    </row>
    <row r="39028" spans="2:4" x14ac:dyDescent="0.3">
      <c r="B39028" s="211" t="str">
        <f t="shared" si="1220"/>
        <v/>
      </c>
      <c r="D39028" s="213" t="str">
        <f t="shared" si="1221"/>
        <v/>
      </c>
    </row>
    <row r="39029" spans="2:4" x14ac:dyDescent="0.3">
      <c r="B39029" s="211" t="str">
        <f t="shared" si="1220"/>
        <v/>
      </c>
      <c r="D39029" s="213" t="str">
        <f t="shared" si="1221"/>
        <v/>
      </c>
    </row>
    <row r="39030" spans="2:4" x14ac:dyDescent="0.3">
      <c r="B39030" s="211" t="str">
        <f t="shared" si="1220"/>
        <v/>
      </c>
      <c r="D39030" s="213" t="str">
        <f t="shared" si="1221"/>
        <v/>
      </c>
    </row>
    <row r="39031" spans="2:4" x14ac:dyDescent="0.3">
      <c r="B39031" s="211" t="str">
        <f t="shared" si="1220"/>
        <v/>
      </c>
      <c r="D39031" s="213" t="str">
        <f t="shared" si="1221"/>
        <v/>
      </c>
    </row>
    <row r="39032" spans="2:4" x14ac:dyDescent="0.3">
      <c r="B39032" s="211" t="str">
        <f t="shared" si="1220"/>
        <v/>
      </c>
      <c r="D39032" s="213" t="str">
        <f t="shared" si="1221"/>
        <v/>
      </c>
    </row>
    <row r="39033" spans="2:4" x14ac:dyDescent="0.3">
      <c r="B39033" s="211" t="str">
        <f t="shared" si="1220"/>
        <v/>
      </c>
      <c r="D39033" s="213" t="str">
        <f t="shared" si="1221"/>
        <v/>
      </c>
    </row>
    <row r="39034" spans="2:4" x14ac:dyDescent="0.3">
      <c r="B39034" s="211" t="str">
        <f t="shared" si="1220"/>
        <v/>
      </c>
      <c r="D39034" s="213" t="str">
        <f t="shared" si="1221"/>
        <v/>
      </c>
    </row>
    <row r="39035" spans="2:4" x14ac:dyDescent="0.3">
      <c r="B39035" s="211" t="str">
        <f t="shared" si="1220"/>
        <v/>
      </c>
      <c r="D39035" s="213" t="str">
        <f t="shared" si="1221"/>
        <v/>
      </c>
    </row>
    <row r="39036" spans="2:4" x14ac:dyDescent="0.3">
      <c r="B39036" s="211" t="str">
        <f t="shared" si="1220"/>
        <v/>
      </c>
      <c r="D39036" s="213" t="str">
        <f t="shared" si="1221"/>
        <v/>
      </c>
    </row>
    <row r="39037" spans="2:4" x14ac:dyDescent="0.3">
      <c r="B39037" s="211" t="str">
        <f t="shared" si="1220"/>
        <v/>
      </c>
      <c r="D39037" s="213" t="str">
        <f t="shared" si="1221"/>
        <v/>
      </c>
    </row>
    <row r="39038" spans="2:4" x14ac:dyDescent="0.3">
      <c r="B39038" s="211" t="str">
        <f t="shared" si="1220"/>
        <v/>
      </c>
      <c r="D39038" s="213" t="str">
        <f t="shared" si="1221"/>
        <v/>
      </c>
    </row>
    <row r="39039" spans="2:4" x14ac:dyDescent="0.3">
      <c r="B39039" s="211" t="str">
        <f t="shared" si="1220"/>
        <v/>
      </c>
      <c r="D39039" s="213" t="str">
        <f t="shared" si="1221"/>
        <v/>
      </c>
    </row>
    <row r="39040" spans="2:4" x14ac:dyDescent="0.3">
      <c r="B39040" s="211" t="str">
        <f t="shared" si="1220"/>
        <v/>
      </c>
      <c r="D39040" s="213" t="str">
        <f t="shared" si="1221"/>
        <v/>
      </c>
    </row>
    <row r="39041" spans="2:4" x14ac:dyDescent="0.3">
      <c r="B39041" s="211" t="str">
        <f t="shared" si="1220"/>
        <v/>
      </c>
      <c r="D39041" s="213" t="str">
        <f t="shared" si="1221"/>
        <v/>
      </c>
    </row>
    <row r="39042" spans="2:4" x14ac:dyDescent="0.3">
      <c r="B39042" s="211" t="str">
        <f t="shared" si="1220"/>
        <v/>
      </c>
      <c r="D39042" s="213" t="str">
        <f t="shared" si="1221"/>
        <v/>
      </c>
    </row>
    <row r="39043" spans="2:4" x14ac:dyDescent="0.3">
      <c r="B39043" s="211" t="str">
        <f t="shared" si="1220"/>
        <v/>
      </c>
      <c r="D39043" s="213" t="str">
        <f t="shared" si="1221"/>
        <v/>
      </c>
    </row>
    <row r="39044" spans="2:4" x14ac:dyDescent="0.3">
      <c r="B39044" s="211" t="str">
        <f t="shared" si="1220"/>
        <v/>
      </c>
      <c r="D39044" s="213" t="str">
        <f t="shared" si="1221"/>
        <v/>
      </c>
    </row>
    <row r="39045" spans="2:4" x14ac:dyDescent="0.3">
      <c r="B39045" s="211" t="str">
        <f t="shared" si="1220"/>
        <v/>
      </c>
      <c r="D39045" s="213" t="str">
        <f t="shared" si="1221"/>
        <v/>
      </c>
    </row>
    <row r="39046" spans="2:4" x14ac:dyDescent="0.3">
      <c r="B39046" s="211" t="str">
        <f t="shared" ref="B39046:B39109" si="1222">IF(NOT(ISBLANK(A39046)),INT(($B$2-A39046)/365.25),"")</f>
        <v/>
      </c>
      <c r="D39046" s="213" t="str">
        <f t="shared" ref="D39046:D39109" si="1223">_xlfn.IFNA(VLOOKUP(B39046,AgeGroups,2,TRUE),"")</f>
        <v/>
      </c>
    </row>
    <row r="39047" spans="2:4" x14ac:dyDescent="0.3">
      <c r="B39047" s="211" t="str">
        <f t="shared" si="1222"/>
        <v/>
      </c>
      <c r="D39047" s="213" t="str">
        <f t="shared" si="1223"/>
        <v/>
      </c>
    </row>
    <row r="39048" spans="2:4" x14ac:dyDescent="0.3">
      <c r="B39048" s="211" t="str">
        <f t="shared" si="1222"/>
        <v/>
      </c>
      <c r="D39048" s="213" t="str">
        <f t="shared" si="1223"/>
        <v/>
      </c>
    </row>
    <row r="39049" spans="2:4" x14ac:dyDescent="0.3">
      <c r="B39049" s="211" t="str">
        <f t="shared" si="1222"/>
        <v/>
      </c>
      <c r="D39049" s="213" t="str">
        <f t="shared" si="1223"/>
        <v/>
      </c>
    </row>
    <row r="39050" spans="2:4" x14ac:dyDescent="0.3">
      <c r="B39050" s="211" t="str">
        <f t="shared" si="1222"/>
        <v/>
      </c>
      <c r="D39050" s="213" t="str">
        <f t="shared" si="1223"/>
        <v/>
      </c>
    </row>
    <row r="39051" spans="2:4" x14ac:dyDescent="0.3">
      <c r="B39051" s="211" t="str">
        <f t="shared" si="1222"/>
        <v/>
      </c>
      <c r="D39051" s="213" t="str">
        <f t="shared" si="1223"/>
        <v/>
      </c>
    </row>
    <row r="39052" spans="2:4" x14ac:dyDescent="0.3">
      <c r="B39052" s="211" t="str">
        <f t="shared" si="1222"/>
        <v/>
      </c>
      <c r="D39052" s="213" t="str">
        <f t="shared" si="1223"/>
        <v/>
      </c>
    </row>
    <row r="39053" spans="2:4" x14ac:dyDescent="0.3">
      <c r="B39053" s="211" t="str">
        <f t="shared" si="1222"/>
        <v/>
      </c>
      <c r="D39053" s="213" t="str">
        <f t="shared" si="1223"/>
        <v/>
      </c>
    </row>
    <row r="39054" spans="2:4" x14ac:dyDescent="0.3">
      <c r="B39054" s="211" t="str">
        <f t="shared" si="1222"/>
        <v/>
      </c>
      <c r="D39054" s="213" t="str">
        <f t="shared" si="1223"/>
        <v/>
      </c>
    </row>
    <row r="39055" spans="2:4" x14ac:dyDescent="0.3">
      <c r="B39055" s="211" t="str">
        <f t="shared" si="1222"/>
        <v/>
      </c>
      <c r="D39055" s="213" t="str">
        <f t="shared" si="1223"/>
        <v/>
      </c>
    </row>
    <row r="39056" spans="2:4" x14ac:dyDescent="0.3">
      <c r="B39056" s="211" t="str">
        <f t="shared" si="1222"/>
        <v/>
      </c>
      <c r="D39056" s="213" t="str">
        <f t="shared" si="1223"/>
        <v/>
      </c>
    </row>
    <row r="39057" spans="2:4" x14ac:dyDescent="0.3">
      <c r="B39057" s="211" t="str">
        <f t="shared" si="1222"/>
        <v/>
      </c>
      <c r="D39057" s="213" t="str">
        <f t="shared" si="1223"/>
        <v/>
      </c>
    </row>
    <row r="39058" spans="2:4" x14ac:dyDescent="0.3">
      <c r="B39058" s="211" t="str">
        <f t="shared" si="1222"/>
        <v/>
      </c>
      <c r="D39058" s="213" t="str">
        <f t="shared" si="1223"/>
        <v/>
      </c>
    </row>
    <row r="39059" spans="2:4" x14ac:dyDescent="0.3">
      <c r="B39059" s="211" t="str">
        <f t="shared" si="1222"/>
        <v/>
      </c>
      <c r="D39059" s="213" t="str">
        <f t="shared" si="1223"/>
        <v/>
      </c>
    </row>
    <row r="39060" spans="2:4" x14ac:dyDescent="0.3">
      <c r="B39060" s="211" t="str">
        <f t="shared" si="1222"/>
        <v/>
      </c>
      <c r="D39060" s="213" t="str">
        <f t="shared" si="1223"/>
        <v/>
      </c>
    </row>
    <row r="39061" spans="2:4" x14ac:dyDescent="0.3">
      <c r="B39061" s="211" t="str">
        <f t="shared" si="1222"/>
        <v/>
      </c>
      <c r="D39061" s="213" t="str">
        <f t="shared" si="1223"/>
        <v/>
      </c>
    </row>
    <row r="39062" spans="2:4" x14ac:dyDescent="0.3">
      <c r="B39062" s="211" t="str">
        <f t="shared" si="1222"/>
        <v/>
      </c>
      <c r="D39062" s="213" t="str">
        <f t="shared" si="1223"/>
        <v/>
      </c>
    </row>
    <row r="39063" spans="2:4" x14ac:dyDescent="0.3">
      <c r="B39063" s="211" t="str">
        <f t="shared" si="1222"/>
        <v/>
      </c>
      <c r="D39063" s="213" t="str">
        <f t="shared" si="1223"/>
        <v/>
      </c>
    </row>
    <row r="39064" spans="2:4" x14ac:dyDescent="0.3">
      <c r="B39064" s="211" t="str">
        <f t="shared" si="1222"/>
        <v/>
      </c>
      <c r="D39064" s="213" t="str">
        <f t="shared" si="1223"/>
        <v/>
      </c>
    </row>
    <row r="39065" spans="2:4" x14ac:dyDescent="0.3">
      <c r="B39065" s="211" t="str">
        <f t="shared" si="1222"/>
        <v/>
      </c>
      <c r="D39065" s="213" t="str">
        <f t="shared" si="1223"/>
        <v/>
      </c>
    </row>
    <row r="39066" spans="2:4" x14ac:dyDescent="0.3">
      <c r="B39066" s="211" t="str">
        <f t="shared" si="1222"/>
        <v/>
      </c>
      <c r="D39066" s="213" t="str">
        <f t="shared" si="1223"/>
        <v/>
      </c>
    </row>
    <row r="39067" spans="2:4" x14ac:dyDescent="0.3">
      <c r="B39067" s="211" t="str">
        <f t="shared" si="1222"/>
        <v/>
      </c>
      <c r="D39067" s="213" t="str">
        <f t="shared" si="1223"/>
        <v/>
      </c>
    </row>
    <row r="39068" spans="2:4" x14ac:dyDescent="0.3">
      <c r="B39068" s="211" t="str">
        <f t="shared" si="1222"/>
        <v/>
      </c>
      <c r="D39068" s="213" t="str">
        <f t="shared" si="1223"/>
        <v/>
      </c>
    </row>
    <row r="39069" spans="2:4" x14ac:dyDescent="0.3">
      <c r="B39069" s="211" t="str">
        <f t="shared" si="1222"/>
        <v/>
      </c>
      <c r="D39069" s="213" t="str">
        <f t="shared" si="1223"/>
        <v/>
      </c>
    </row>
    <row r="39070" spans="2:4" x14ac:dyDescent="0.3">
      <c r="B39070" s="211" t="str">
        <f t="shared" si="1222"/>
        <v/>
      </c>
      <c r="D39070" s="213" t="str">
        <f t="shared" si="1223"/>
        <v/>
      </c>
    </row>
    <row r="39071" spans="2:4" x14ac:dyDescent="0.3">
      <c r="B39071" s="211" t="str">
        <f t="shared" si="1222"/>
        <v/>
      </c>
      <c r="D39071" s="213" t="str">
        <f t="shared" si="1223"/>
        <v/>
      </c>
    </row>
    <row r="39072" spans="2:4" x14ac:dyDescent="0.3">
      <c r="B39072" s="211" t="str">
        <f t="shared" si="1222"/>
        <v/>
      </c>
      <c r="D39072" s="213" t="str">
        <f t="shared" si="1223"/>
        <v/>
      </c>
    </row>
    <row r="39073" spans="2:4" x14ac:dyDescent="0.3">
      <c r="B39073" s="211" t="str">
        <f t="shared" si="1222"/>
        <v/>
      </c>
      <c r="D39073" s="213" t="str">
        <f t="shared" si="1223"/>
        <v/>
      </c>
    </row>
    <row r="39074" spans="2:4" x14ac:dyDescent="0.3">
      <c r="B39074" s="211" t="str">
        <f t="shared" si="1222"/>
        <v/>
      </c>
      <c r="D39074" s="213" t="str">
        <f t="shared" si="1223"/>
        <v/>
      </c>
    </row>
    <row r="39075" spans="2:4" x14ac:dyDescent="0.3">
      <c r="B39075" s="211" t="str">
        <f t="shared" si="1222"/>
        <v/>
      </c>
      <c r="D39075" s="213" t="str">
        <f t="shared" si="1223"/>
        <v/>
      </c>
    </row>
    <row r="39076" spans="2:4" x14ac:dyDescent="0.3">
      <c r="B39076" s="211" t="str">
        <f t="shared" si="1222"/>
        <v/>
      </c>
      <c r="D39076" s="213" t="str">
        <f t="shared" si="1223"/>
        <v/>
      </c>
    </row>
    <row r="39077" spans="2:4" x14ac:dyDescent="0.3">
      <c r="B39077" s="211" t="str">
        <f t="shared" si="1222"/>
        <v/>
      </c>
      <c r="D39077" s="213" t="str">
        <f t="shared" si="1223"/>
        <v/>
      </c>
    </row>
    <row r="39078" spans="2:4" x14ac:dyDescent="0.3">
      <c r="B39078" s="211" t="str">
        <f t="shared" si="1222"/>
        <v/>
      </c>
      <c r="D39078" s="213" t="str">
        <f t="shared" si="1223"/>
        <v/>
      </c>
    </row>
    <row r="39079" spans="2:4" x14ac:dyDescent="0.3">
      <c r="B39079" s="211" t="str">
        <f t="shared" si="1222"/>
        <v/>
      </c>
      <c r="D39079" s="213" t="str">
        <f t="shared" si="1223"/>
        <v/>
      </c>
    </row>
    <row r="39080" spans="2:4" x14ac:dyDescent="0.3">
      <c r="B39080" s="211" t="str">
        <f t="shared" si="1222"/>
        <v/>
      </c>
      <c r="D39080" s="213" t="str">
        <f t="shared" si="1223"/>
        <v/>
      </c>
    </row>
    <row r="39081" spans="2:4" x14ac:dyDescent="0.3">
      <c r="B39081" s="211" t="str">
        <f t="shared" si="1222"/>
        <v/>
      </c>
      <c r="D39081" s="213" t="str">
        <f t="shared" si="1223"/>
        <v/>
      </c>
    </row>
    <row r="39082" spans="2:4" x14ac:dyDescent="0.3">
      <c r="B39082" s="211" t="str">
        <f t="shared" si="1222"/>
        <v/>
      </c>
      <c r="D39082" s="213" t="str">
        <f t="shared" si="1223"/>
        <v/>
      </c>
    </row>
    <row r="39083" spans="2:4" x14ac:dyDescent="0.3">
      <c r="B39083" s="211" t="str">
        <f t="shared" si="1222"/>
        <v/>
      </c>
      <c r="D39083" s="213" t="str">
        <f t="shared" si="1223"/>
        <v/>
      </c>
    </row>
    <row r="39084" spans="2:4" x14ac:dyDescent="0.3">
      <c r="B39084" s="211" t="str">
        <f t="shared" si="1222"/>
        <v/>
      </c>
      <c r="D39084" s="213" t="str">
        <f t="shared" si="1223"/>
        <v/>
      </c>
    </row>
    <row r="39085" spans="2:4" x14ac:dyDescent="0.3">
      <c r="B39085" s="211" t="str">
        <f t="shared" si="1222"/>
        <v/>
      </c>
      <c r="D39085" s="213" t="str">
        <f t="shared" si="1223"/>
        <v/>
      </c>
    </row>
    <row r="39086" spans="2:4" x14ac:dyDescent="0.3">
      <c r="B39086" s="211" t="str">
        <f t="shared" si="1222"/>
        <v/>
      </c>
      <c r="D39086" s="213" t="str">
        <f t="shared" si="1223"/>
        <v/>
      </c>
    </row>
    <row r="39087" spans="2:4" x14ac:dyDescent="0.3">
      <c r="B39087" s="211" t="str">
        <f t="shared" si="1222"/>
        <v/>
      </c>
      <c r="D39087" s="213" t="str">
        <f t="shared" si="1223"/>
        <v/>
      </c>
    </row>
    <row r="39088" spans="2:4" x14ac:dyDescent="0.3">
      <c r="B39088" s="211" t="str">
        <f t="shared" si="1222"/>
        <v/>
      </c>
      <c r="D39088" s="213" t="str">
        <f t="shared" si="1223"/>
        <v/>
      </c>
    </row>
    <row r="39089" spans="2:4" x14ac:dyDescent="0.3">
      <c r="B39089" s="211" t="str">
        <f t="shared" si="1222"/>
        <v/>
      </c>
      <c r="D39089" s="213" t="str">
        <f t="shared" si="1223"/>
        <v/>
      </c>
    </row>
    <row r="39090" spans="2:4" x14ac:dyDescent="0.3">
      <c r="B39090" s="211" t="str">
        <f t="shared" si="1222"/>
        <v/>
      </c>
      <c r="D39090" s="213" t="str">
        <f t="shared" si="1223"/>
        <v/>
      </c>
    </row>
    <row r="39091" spans="2:4" x14ac:dyDescent="0.3">
      <c r="B39091" s="211" t="str">
        <f t="shared" si="1222"/>
        <v/>
      </c>
      <c r="D39091" s="213" t="str">
        <f t="shared" si="1223"/>
        <v/>
      </c>
    </row>
    <row r="39092" spans="2:4" x14ac:dyDescent="0.3">
      <c r="B39092" s="211" t="str">
        <f t="shared" si="1222"/>
        <v/>
      </c>
      <c r="D39092" s="213" t="str">
        <f t="shared" si="1223"/>
        <v/>
      </c>
    </row>
    <row r="39093" spans="2:4" x14ac:dyDescent="0.3">
      <c r="B39093" s="211" t="str">
        <f t="shared" si="1222"/>
        <v/>
      </c>
      <c r="D39093" s="213" t="str">
        <f t="shared" si="1223"/>
        <v/>
      </c>
    </row>
    <row r="39094" spans="2:4" x14ac:dyDescent="0.3">
      <c r="B39094" s="211" t="str">
        <f t="shared" si="1222"/>
        <v/>
      </c>
      <c r="D39094" s="213" t="str">
        <f t="shared" si="1223"/>
        <v/>
      </c>
    </row>
    <row r="39095" spans="2:4" x14ac:dyDescent="0.3">
      <c r="B39095" s="211" t="str">
        <f t="shared" si="1222"/>
        <v/>
      </c>
      <c r="D39095" s="213" t="str">
        <f t="shared" si="1223"/>
        <v/>
      </c>
    </row>
    <row r="39096" spans="2:4" x14ac:dyDescent="0.3">
      <c r="B39096" s="211" t="str">
        <f t="shared" si="1222"/>
        <v/>
      </c>
      <c r="D39096" s="213" t="str">
        <f t="shared" si="1223"/>
        <v/>
      </c>
    </row>
    <row r="39097" spans="2:4" x14ac:dyDescent="0.3">
      <c r="B39097" s="211" t="str">
        <f t="shared" si="1222"/>
        <v/>
      </c>
      <c r="D39097" s="213" t="str">
        <f t="shared" si="1223"/>
        <v/>
      </c>
    </row>
    <row r="39098" spans="2:4" x14ac:dyDescent="0.3">
      <c r="B39098" s="211" t="str">
        <f t="shared" si="1222"/>
        <v/>
      </c>
      <c r="D39098" s="213" t="str">
        <f t="shared" si="1223"/>
        <v/>
      </c>
    </row>
    <row r="39099" spans="2:4" x14ac:dyDescent="0.3">
      <c r="B39099" s="211" t="str">
        <f t="shared" si="1222"/>
        <v/>
      </c>
      <c r="D39099" s="213" t="str">
        <f t="shared" si="1223"/>
        <v/>
      </c>
    </row>
    <row r="39100" spans="2:4" x14ac:dyDescent="0.3">
      <c r="B39100" s="211" t="str">
        <f t="shared" si="1222"/>
        <v/>
      </c>
      <c r="D39100" s="213" t="str">
        <f t="shared" si="1223"/>
        <v/>
      </c>
    </row>
    <row r="39101" spans="2:4" x14ac:dyDescent="0.3">
      <c r="B39101" s="211" t="str">
        <f t="shared" si="1222"/>
        <v/>
      </c>
      <c r="D39101" s="213" t="str">
        <f t="shared" si="1223"/>
        <v/>
      </c>
    </row>
    <row r="39102" spans="2:4" x14ac:dyDescent="0.3">
      <c r="B39102" s="211" t="str">
        <f t="shared" si="1222"/>
        <v/>
      </c>
      <c r="D39102" s="213" t="str">
        <f t="shared" si="1223"/>
        <v/>
      </c>
    </row>
    <row r="39103" spans="2:4" x14ac:dyDescent="0.3">
      <c r="B39103" s="211" t="str">
        <f t="shared" si="1222"/>
        <v/>
      </c>
      <c r="D39103" s="213" t="str">
        <f t="shared" si="1223"/>
        <v/>
      </c>
    </row>
    <row r="39104" spans="2:4" x14ac:dyDescent="0.3">
      <c r="B39104" s="211" t="str">
        <f t="shared" si="1222"/>
        <v/>
      </c>
      <c r="D39104" s="213" t="str">
        <f t="shared" si="1223"/>
        <v/>
      </c>
    </row>
    <row r="39105" spans="2:4" x14ac:dyDescent="0.3">
      <c r="B39105" s="211" t="str">
        <f t="shared" si="1222"/>
        <v/>
      </c>
      <c r="D39105" s="213" t="str">
        <f t="shared" si="1223"/>
        <v/>
      </c>
    </row>
    <row r="39106" spans="2:4" x14ac:dyDescent="0.3">
      <c r="B39106" s="211" t="str">
        <f t="shared" si="1222"/>
        <v/>
      </c>
      <c r="D39106" s="213" t="str">
        <f t="shared" si="1223"/>
        <v/>
      </c>
    </row>
    <row r="39107" spans="2:4" x14ac:dyDescent="0.3">
      <c r="B39107" s="211" t="str">
        <f t="shared" si="1222"/>
        <v/>
      </c>
      <c r="D39107" s="213" t="str">
        <f t="shared" si="1223"/>
        <v/>
      </c>
    </row>
    <row r="39108" spans="2:4" x14ac:dyDescent="0.3">
      <c r="B39108" s="211" t="str">
        <f t="shared" si="1222"/>
        <v/>
      </c>
      <c r="D39108" s="213" t="str">
        <f t="shared" si="1223"/>
        <v/>
      </c>
    </row>
    <row r="39109" spans="2:4" x14ac:dyDescent="0.3">
      <c r="B39109" s="211" t="str">
        <f t="shared" si="1222"/>
        <v/>
      </c>
      <c r="D39109" s="213" t="str">
        <f t="shared" si="1223"/>
        <v/>
      </c>
    </row>
    <row r="39110" spans="2:4" x14ac:dyDescent="0.3">
      <c r="B39110" s="211" t="str">
        <f t="shared" ref="B39110:B39173" si="1224">IF(NOT(ISBLANK(A39110)),INT(($B$2-A39110)/365.25),"")</f>
        <v/>
      </c>
      <c r="D39110" s="213" t="str">
        <f t="shared" ref="D39110:D39173" si="1225">_xlfn.IFNA(VLOOKUP(B39110,AgeGroups,2,TRUE),"")</f>
        <v/>
      </c>
    </row>
    <row r="39111" spans="2:4" x14ac:dyDescent="0.3">
      <c r="B39111" s="211" t="str">
        <f t="shared" si="1224"/>
        <v/>
      </c>
      <c r="D39111" s="213" t="str">
        <f t="shared" si="1225"/>
        <v/>
      </c>
    </row>
    <row r="39112" spans="2:4" x14ac:dyDescent="0.3">
      <c r="B39112" s="211" t="str">
        <f t="shared" si="1224"/>
        <v/>
      </c>
      <c r="D39112" s="213" t="str">
        <f t="shared" si="1225"/>
        <v/>
      </c>
    </row>
    <row r="39113" spans="2:4" x14ac:dyDescent="0.3">
      <c r="B39113" s="211" t="str">
        <f t="shared" si="1224"/>
        <v/>
      </c>
      <c r="D39113" s="213" t="str">
        <f t="shared" si="1225"/>
        <v/>
      </c>
    </row>
    <row r="39114" spans="2:4" x14ac:dyDescent="0.3">
      <c r="B39114" s="211" t="str">
        <f t="shared" si="1224"/>
        <v/>
      </c>
      <c r="D39114" s="213" t="str">
        <f t="shared" si="1225"/>
        <v/>
      </c>
    </row>
    <row r="39115" spans="2:4" x14ac:dyDescent="0.3">
      <c r="B39115" s="211" t="str">
        <f t="shared" si="1224"/>
        <v/>
      </c>
      <c r="D39115" s="213" t="str">
        <f t="shared" si="1225"/>
        <v/>
      </c>
    </row>
    <row r="39116" spans="2:4" x14ac:dyDescent="0.3">
      <c r="B39116" s="211" t="str">
        <f t="shared" si="1224"/>
        <v/>
      </c>
      <c r="D39116" s="213" t="str">
        <f t="shared" si="1225"/>
        <v/>
      </c>
    </row>
    <row r="39117" spans="2:4" x14ac:dyDescent="0.3">
      <c r="B39117" s="211" t="str">
        <f t="shared" si="1224"/>
        <v/>
      </c>
      <c r="D39117" s="213" t="str">
        <f t="shared" si="1225"/>
        <v/>
      </c>
    </row>
    <row r="39118" spans="2:4" x14ac:dyDescent="0.3">
      <c r="B39118" s="211" t="str">
        <f t="shared" si="1224"/>
        <v/>
      </c>
      <c r="D39118" s="213" t="str">
        <f t="shared" si="1225"/>
        <v/>
      </c>
    </row>
    <row r="39119" spans="2:4" x14ac:dyDescent="0.3">
      <c r="B39119" s="211" t="str">
        <f t="shared" si="1224"/>
        <v/>
      </c>
      <c r="D39119" s="213" t="str">
        <f t="shared" si="1225"/>
        <v/>
      </c>
    </row>
    <row r="39120" spans="2:4" x14ac:dyDescent="0.3">
      <c r="B39120" s="211" t="str">
        <f t="shared" si="1224"/>
        <v/>
      </c>
      <c r="D39120" s="213" t="str">
        <f t="shared" si="1225"/>
        <v/>
      </c>
    </row>
    <row r="39121" spans="2:4" x14ac:dyDescent="0.3">
      <c r="B39121" s="211" t="str">
        <f t="shared" si="1224"/>
        <v/>
      </c>
      <c r="D39121" s="213" t="str">
        <f t="shared" si="1225"/>
        <v/>
      </c>
    </row>
    <row r="39122" spans="2:4" x14ac:dyDescent="0.3">
      <c r="B39122" s="211" t="str">
        <f t="shared" si="1224"/>
        <v/>
      </c>
      <c r="D39122" s="213" t="str">
        <f t="shared" si="1225"/>
        <v/>
      </c>
    </row>
    <row r="39123" spans="2:4" x14ac:dyDescent="0.3">
      <c r="B39123" s="211" t="str">
        <f t="shared" si="1224"/>
        <v/>
      </c>
      <c r="D39123" s="213" t="str">
        <f t="shared" si="1225"/>
        <v/>
      </c>
    </row>
    <row r="39124" spans="2:4" x14ac:dyDescent="0.3">
      <c r="B39124" s="211" t="str">
        <f t="shared" si="1224"/>
        <v/>
      </c>
      <c r="D39124" s="213" t="str">
        <f t="shared" si="1225"/>
        <v/>
      </c>
    </row>
    <row r="39125" spans="2:4" x14ac:dyDescent="0.3">
      <c r="B39125" s="211" t="str">
        <f t="shared" si="1224"/>
        <v/>
      </c>
      <c r="D39125" s="213" t="str">
        <f t="shared" si="1225"/>
        <v/>
      </c>
    </row>
    <row r="39126" spans="2:4" x14ac:dyDescent="0.3">
      <c r="B39126" s="211" t="str">
        <f t="shared" si="1224"/>
        <v/>
      </c>
      <c r="D39126" s="213" t="str">
        <f t="shared" si="1225"/>
        <v/>
      </c>
    </row>
    <row r="39127" spans="2:4" x14ac:dyDescent="0.3">
      <c r="B39127" s="211" t="str">
        <f t="shared" si="1224"/>
        <v/>
      </c>
      <c r="D39127" s="213" t="str">
        <f t="shared" si="1225"/>
        <v/>
      </c>
    </row>
    <row r="39128" spans="2:4" x14ac:dyDescent="0.3">
      <c r="B39128" s="211" t="str">
        <f t="shared" si="1224"/>
        <v/>
      </c>
      <c r="D39128" s="213" t="str">
        <f t="shared" si="1225"/>
        <v/>
      </c>
    </row>
    <row r="39129" spans="2:4" x14ac:dyDescent="0.3">
      <c r="B39129" s="211" t="str">
        <f t="shared" si="1224"/>
        <v/>
      </c>
      <c r="D39129" s="213" t="str">
        <f t="shared" si="1225"/>
        <v/>
      </c>
    </row>
    <row r="39130" spans="2:4" x14ac:dyDescent="0.3">
      <c r="B39130" s="211" t="str">
        <f t="shared" si="1224"/>
        <v/>
      </c>
      <c r="D39130" s="213" t="str">
        <f t="shared" si="1225"/>
        <v/>
      </c>
    </row>
    <row r="39131" spans="2:4" x14ac:dyDescent="0.3">
      <c r="B39131" s="211" t="str">
        <f t="shared" si="1224"/>
        <v/>
      </c>
      <c r="D39131" s="213" t="str">
        <f t="shared" si="1225"/>
        <v/>
      </c>
    </row>
    <row r="39132" spans="2:4" x14ac:dyDescent="0.3">
      <c r="B39132" s="211" t="str">
        <f t="shared" si="1224"/>
        <v/>
      </c>
      <c r="D39132" s="213" t="str">
        <f t="shared" si="1225"/>
        <v/>
      </c>
    </row>
    <row r="39133" spans="2:4" x14ac:dyDescent="0.3">
      <c r="B39133" s="211" t="str">
        <f t="shared" si="1224"/>
        <v/>
      </c>
      <c r="D39133" s="213" t="str">
        <f t="shared" si="1225"/>
        <v/>
      </c>
    </row>
    <row r="39134" spans="2:4" x14ac:dyDescent="0.3">
      <c r="B39134" s="211" t="str">
        <f t="shared" si="1224"/>
        <v/>
      </c>
      <c r="D39134" s="213" t="str">
        <f t="shared" si="1225"/>
        <v/>
      </c>
    </row>
    <row r="39135" spans="2:4" x14ac:dyDescent="0.3">
      <c r="B39135" s="211" t="str">
        <f t="shared" si="1224"/>
        <v/>
      </c>
      <c r="D39135" s="213" t="str">
        <f t="shared" si="1225"/>
        <v/>
      </c>
    </row>
    <row r="39136" spans="2:4" x14ac:dyDescent="0.3">
      <c r="B39136" s="211" t="str">
        <f t="shared" si="1224"/>
        <v/>
      </c>
      <c r="D39136" s="213" t="str">
        <f t="shared" si="1225"/>
        <v/>
      </c>
    </row>
    <row r="39137" spans="2:4" x14ac:dyDescent="0.3">
      <c r="B39137" s="211" t="str">
        <f t="shared" si="1224"/>
        <v/>
      </c>
      <c r="D39137" s="213" t="str">
        <f t="shared" si="1225"/>
        <v/>
      </c>
    </row>
    <row r="39138" spans="2:4" x14ac:dyDescent="0.3">
      <c r="B39138" s="211" t="str">
        <f t="shared" si="1224"/>
        <v/>
      </c>
      <c r="D39138" s="213" t="str">
        <f t="shared" si="1225"/>
        <v/>
      </c>
    </row>
    <row r="39139" spans="2:4" x14ac:dyDescent="0.3">
      <c r="B39139" s="211" t="str">
        <f t="shared" si="1224"/>
        <v/>
      </c>
      <c r="D39139" s="213" t="str">
        <f t="shared" si="1225"/>
        <v/>
      </c>
    </row>
    <row r="39140" spans="2:4" x14ac:dyDescent="0.3">
      <c r="B39140" s="211" t="str">
        <f t="shared" si="1224"/>
        <v/>
      </c>
      <c r="D39140" s="213" t="str">
        <f t="shared" si="1225"/>
        <v/>
      </c>
    </row>
    <row r="39141" spans="2:4" x14ac:dyDescent="0.3">
      <c r="B39141" s="211" t="str">
        <f t="shared" si="1224"/>
        <v/>
      </c>
      <c r="D39141" s="213" t="str">
        <f t="shared" si="1225"/>
        <v/>
      </c>
    </row>
    <row r="39142" spans="2:4" x14ac:dyDescent="0.3">
      <c r="B39142" s="211" t="str">
        <f t="shared" si="1224"/>
        <v/>
      </c>
      <c r="D39142" s="213" t="str">
        <f t="shared" si="1225"/>
        <v/>
      </c>
    </row>
    <row r="39143" spans="2:4" x14ac:dyDescent="0.3">
      <c r="B39143" s="211" t="str">
        <f t="shared" si="1224"/>
        <v/>
      </c>
      <c r="D39143" s="213" t="str">
        <f t="shared" si="1225"/>
        <v/>
      </c>
    </row>
    <row r="39144" spans="2:4" x14ac:dyDescent="0.3">
      <c r="B39144" s="211" t="str">
        <f t="shared" si="1224"/>
        <v/>
      </c>
      <c r="D39144" s="213" t="str">
        <f t="shared" si="1225"/>
        <v/>
      </c>
    </row>
    <row r="39145" spans="2:4" x14ac:dyDescent="0.3">
      <c r="B39145" s="211" t="str">
        <f t="shared" si="1224"/>
        <v/>
      </c>
      <c r="D39145" s="213" t="str">
        <f t="shared" si="1225"/>
        <v/>
      </c>
    </row>
    <row r="39146" spans="2:4" x14ac:dyDescent="0.3">
      <c r="B39146" s="211" t="str">
        <f t="shared" si="1224"/>
        <v/>
      </c>
      <c r="D39146" s="213" t="str">
        <f t="shared" si="1225"/>
        <v/>
      </c>
    </row>
    <row r="39147" spans="2:4" x14ac:dyDescent="0.3">
      <c r="B39147" s="211" t="str">
        <f t="shared" si="1224"/>
        <v/>
      </c>
      <c r="D39147" s="213" t="str">
        <f t="shared" si="1225"/>
        <v/>
      </c>
    </row>
    <row r="39148" spans="2:4" x14ac:dyDescent="0.3">
      <c r="B39148" s="211" t="str">
        <f t="shared" si="1224"/>
        <v/>
      </c>
      <c r="D39148" s="213" t="str">
        <f t="shared" si="1225"/>
        <v/>
      </c>
    </row>
    <row r="39149" spans="2:4" x14ac:dyDescent="0.3">
      <c r="B39149" s="211" t="str">
        <f t="shared" si="1224"/>
        <v/>
      </c>
      <c r="D39149" s="213" t="str">
        <f t="shared" si="1225"/>
        <v/>
      </c>
    </row>
    <row r="39150" spans="2:4" x14ac:dyDescent="0.3">
      <c r="B39150" s="211" t="str">
        <f t="shared" si="1224"/>
        <v/>
      </c>
      <c r="D39150" s="213" t="str">
        <f t="shared" si="1225"/>
        <v/>
      </c>
    </row>
    <row r="39151" spans="2:4" x14ac:dyDescent="0.3">
      <c r="B39151" s="211" t="str">
        <f t="shared" si="1224"/>
        <v/>
      </c>
      <c r="D39151" s="213" t="str">
        <f t="shared" si="1225"/>
        <v/>
      </c>
    </row>
    <row r="39152" spans="2:4" x14ac:dyDescent="0.3">
      <c r="B39152" s="211" t="str">
        <f t="shared" si="1224"/>
        <v/>
      </c>
      <c r="D39152" s="213" t="str">
        <f t="shared" si="1225"/>
        <v/>
      </c>
    </row>
    <row r="39153" spans="2:4" x14ac:dyDescent="0.3">
      <c r="B39153" s="211" t="str">
        <f t="shared" si="1224"/>
        <v/>
      </c>
      <c r="D39153" s="213" t="str">
        <f t="shared" si="1225"/>
        <v/>
      </c>
    </row>
    <row r="39154" spans="2:4" x14ac:dyDescent="0.3">
      <c r="B39154" s="211" t="str">
        <f t="shared" si="1224"/>
        <v/>
      </c>
      <c r="D39154" s="213" t="str">
        <f t="shared" si="1225"/>
        <v/>
      </c>
    </row>
    <row r="39155" spans="2:4" x14ac:dyDescent="0.3">
      <c r="B39155" s="211" t="str">
        <f t="shared" si="1224"/>
        <v/>
      </c>
      <c r="D39155" s="213" t="str">
        <f t="shared" si="1225"/>
        <v/>
      </c>
    </row>
    <row r="39156" spans="2:4" x14ac:dyDescent="0.3">
      <c r="B39156" s="211" t="str">
        <f t="shared" si="1224"/>
        <v/>
      </c>
      <c r="D39156" s="213" t="str">
        <f t="shared" si="1225"/>
        <v/>
      </c>
    </row>
    <row r="39157" spans="2:4" x14ac:dyDescent="0.3">
      <c r="B39157" s="211" t="str">
        <f t="shared" si="1224"/>
        <v/>
      </c>
      <c r="D39157" s="213" t="str">
        <f t="shared" si="1225"/>
        <v/>
      </c>
    </row>
    <row r="39158" spans="2:4" x14ac:dyDescent="0.3">
      <c r="B39158" s="211" t="str">
        <f t="shared" si="1224"/>
        <v/>
      </c>
      <c r="D39158" s="213" t="str">
        <f t="shared" si="1225"/>
        <v/>
      </c>
    </row>
    <row r="39159" spans="2:4" x14ac:dyDescent="0.3">
      <c r="B39159" s="211" t="str">
        <f t="shared" si="1224"/>
        <v/>
      </c>
      <c r="D39159" s="213" t="str">
        <f t="shared" si="1225"/>
        <v/>
      </c>
    </row>
    <row r="39160" spans="2:4" x14ac:dyDescent="0.3">
      <c r="B39160" s="211" t="str">
        <f t="shared" si="1224"/>
        <v/>
      </c>
      <c r="D39160" s="213" t="str">
        <f t="shared" si="1225"/>
        <v/>
      </c>
    </row>
    <row r="39161" spans="2:4" x14ac:dyDescent="0.3">
      <c r="B39161" s="211" t="str">
        <f t="shared" si="1224"/>
        <v/>
      </c>
      <c r="D39161" s="213" t="str">
        <f t="shared" si="1225"/>
        <v/>
      </c>
    </row>
    <row r="39162" spans="2:4" x14ac:dyDescent="0.3">
      <c r="B39162" s="211" t="str">
        <f t="shared" si="1224"/>
        <v/>
      </c>
      <c r="D39162" s="213" t="str">
        <f t="shared" si="1225"/>
        <v/>
      </c>
    </row>
    <row r="39163" spans="2:4" x14ac:dyDescent="0.3">
      <c r="B39163" s="211" t="str">
        <f t="shared" si="1224"/>
        <v/>
      </c>
      <c r="D39163" s="213" t="str">
        <f t="shared" si="1225"/>
        <v/>
      </c>
    </row>
    <row r="39164" spans="2:4" x14ac:dyDescent="0.3">
      <c r="B39164" s="211" t="str">
        <f t="shared" si="1224"/>
        <v/>
      </c>
      <c r="D39164" s="213" t="str">
        <f t="shared" si="1225"/>
        <v/>
      </c>
    </row>
    <row r="39165" spans="2:4" x14ac:dyDescent="0.3">
      <c r="B39165" s="211" t="str">
        <f t="shared" si="1224"/>
        <v/>
      </c>
      <c r="D39165" s="213" t="str">
        <f t="shared" si="1225"/>
        <v/>
      </c>
    </row>
    <row r="39166" spans="2:4" x14ac:dyDescent="0.3">
      <c r="B39166" s="211" t="str">
        <f t="shared" si="1224"/>
        <v/>
      </c>
      <c r="D39166" s="213" t="str">
        <f t="shared" si="1225"/>
        <v/>
      </c>
    </row>
    <row r="39167" spans="2:4" x14ac:dyDescent="0.3">
      <c r="B39167" s="211" t="str">
        <f t="shared" si="1224"/>
        <v/>
      </c>
      <c r="D39167" s="213" t="str">
        <f t="shared" si="1225"/>
        <v/>
      </c>
    </row>
    <row r="39168" spans="2:4" x14ac:dyDescent="0.3">
      <c r="B39168" s="211" t="str">
        <f t="shared" si="1224"/>
        <v/>
      </c>
      <c r="D39168" s="213" t="str">
        <f t="shared" si="1225"/>
        <v/>
      </c>
    </row>
    <row r="39169" spans="2:4" x14ac:dyDescent="0.3">
      <c r="B39169" s="211" t="str">
        <f t="shared" si="1224"/>
        <v/>
      </c>
      <c r="D39169" s="213" t="str">
        <f t="shared" si="1225"/>
        <v/>
      </c>
    </row>
    <row r="39170" spans="2:4" x14ac:dyDescent="0.3">
      <c r="B39170" s="211" t="str">
        <f t="shared" si="1224"/>
        <v/>
      </c>
      <c r="D39170" s="213" t="str">
        <f t="shared" si="1225"/>
        <v/>
      </c>
    </row>
    <row r="39171" spans="2:4" x14ac:dyDescent="0.3">
      <c r="B39171" s="211" t="str">
        <f t="shared" si="1224"/>
        <v/>
      </c>
      <c r="D39171" s="213" t="str">
        <f t="shared" si="1225"/>
        <v/>
      </c>
    </row>
    <row r="39172" spans="2:4" x14ac:dyDescent="0.3">
      <c r="B39172" s="211" t="str">
        <f t="shared" si="1224"/>
        <v/>
      </c>
      <c r="D39172" s="213" t="str">
        <f t="shared" si="1225"/>
        <v/>
      </c>
    </row>
    <row r="39173" spans="2:4" x14ac:dyDescent="0.3">
      <c r="B39173" s="211" t="str">
        <f t="shared" si="1224"/>
        <v/>
      </c>
      <c r="D39173" s="213" t="str">
        <f t="shared" si="1225"/>
        <v/>
      </c>
    </row>
    <row r="39174" spans="2:4" x14ac:dyDescent="0.3">
      <c r="B39174" s="211" t="str">
        <f t="shared" ref="B39174:B39237" si="1226">IF(NOT(ISBLANK(A39174)),INT(($B$2-A39174)/365.25),"")</f>
        <v/>
      </c>
      <c r="D39174" s="213" t="str">
        <f t="shared" ref="D39174:D39237" si="1227">_xlfn.IFNA(VLOOKUP(B39174,AgeGroups,2,TRUE),"")</f>
        <v/>
      </c>
    </row>
    <row r="39175" spans="2:4" x14ac:dyDescent="0.3">
      <c r="B39175" s="211" t="str">
        <f t="shared" si="1226"/>
        <v/>
      </c>
      <c r="D39175" s="213" t="str">
        <f t="shared" si="1227"/>
        <v/>
      </c>
    </row>
    <row r="39176" spans="2:4" x14ac:dyDescent="0.3">
      <c r="B39176" s="211" t="str">
        <f t="shared" si="1226"/>
        <v/>
      </c>
      <c r="D39176" s="213" t="str">
        <f t="shared" si="1227"/>
        <v/>
      </c>
    </row>
    <row r="39177" spans="2:4" x14ac:dyDescent="0.3">
      <c r="B39177" s="211" t="str">
        <f t="shared" si="1226"/>
        <v/>
      </c>
      <c r="D39177" s="213" t="str">
        <f t="shared" si="1227"/>
        <v/>
      </c>
    </row>
    <row r="39178" spans="2:4" x14ac:dyDescent="0.3">
      <c r="B39178" s="211" t="str">
        <f t="shared" si="1226"/>
        <v/>
      </c>
      <c r="D39178" s="213" t="str">
        <f t="shared" si="1227"/>
        <v/>
      </c>
    </row>
    <row r="39179" spans="2:4" x14ac:dyDescent="0.3">
      <c r="B39179" s="211" t="str">
        <f t="shared" si="1226"/>
        <v/>
      </c>
      <c r="D39179" s="213" t="str">
        <f t="shared" si="1227"/>
        <v/>
      </c>
    </row>
    <row r="39180" spans="2:4" x14ac:dyDescent="0.3">
      <c r="B39180" s="211" t="str">
        <f t="shared" si="1226"/>
        <v/>
      </c>
      <c r="D39180" s="213" t="str">
        <f t="shared" si="1227"/>
        <v/>
      </c>
    </row>
    <row r="39181" spans="2:4" x14ac:dyDescent="0.3">
      <c r="B39181" s="211" t="str">
        <f t="shared" si="1226"/>
        <v/>
      </c>
      <c r="D39181" s="213" t="str">
        <f t="shared" si="1227"/>
        <v/>
      </c>
    </row>
    <row r="39182" spans="2:4" x14ac:dyDescent="0.3">
      <c r="B39182" s="211" t="str">
        <f t="shared" si="1226"/>
        <v/>
      </c>
      <c r="D39182" s="213" t="str">
        <f t="shared" si="1227"/>
        <v/>
      </c>
    </row>
    <row r="39183" spans="2:4" x14ac:dyDescent="0.3">
      <c r="B39183" s="211" t="str">
        <f t="shared" si="1226"/>
        <v/>
      </c>
      <c r="D39183" s="213" t="str">
        <f t="shared" si="1227"/>
        <v/>
      </c>
    </row>
    <row r="39184" spans="2:4" x14ac:dyDescent="0.3">
      <c r="B39184" s="211" t="str">
        <f t="shared" si="1226"/>
        <v/>
      </c>
      <c r="D39184" s="213" t="str">
        <f t="shared" si="1227"/>
        <v/>
      </c>
    </row>
    <row r="39185" spans="2:4" x14ac:dyDescent="0.3">
      <c r="B39185" s="211" t="str">
        <f t="shared" si="1226"/>
        <v/>
      </c>
      <c r="D39185" s="213" t="str">
        <f t="shared" si="1227"/>
        <v/>
      </c>
    </row>
    <row r="39186" spans="2:4" x14ac:dyDescent="0.3">
      <c r="B39186" s="211" t="str">
        <f t="shared" si="1226"/>
        <v/>
      </c>
      <c r="D39186" s="213" t="str">
        <f t="shared" si="1227"/>
        <v/>
      </c>
    </row>
    <row r="39187" spans="2:4" x14ac:dyDescent="0.3">
      <c r="B39187" s="211" t="str">
        <f t="shared" si="1226"/>
        <v/>
      </c>
      <c r="D39187" s="213" t="str">
        <f t="shared" si="1227"/>
        <v/>
      </c>
    </row>
    <row r="39188" spans="2:4" x14ac:dyDescent="0.3">
      <c r="B39188" s="211" t="str">
        <f t="shared" si="1226"/>
        <v/>
      </c>
      <c r="D39188" s="213" t="str">
        <f t="shared" si="1227"/>
        <v/>
      </c>
    </row>
    <row r="39189" spans="2:4" x14ac:dyDescent="0.3">
      <c r="B39189" s="211" t="str">
        <f t="shared" si="1226"/>
        <v/>
      </c>
      <c r="D39189" s="213" t="str">
        <f t="shared" si="1227"/>
        <v/>
      </c>
    </row>
    <row r="39190" spans="2:4" x14ac:dyDescent="0.3">
      <c r="B39190" s="211" t="str">
        <f t="shared" si="1226"/>
        <v/>
      </c>
      <c r="D39190" s="213" t="str">
        <f t="shared" si="1227"/>
        <v/>
      </c>
    </row>
    <row r="39191" spans="2:4" x14ac:dyDescent="0.3">
      <c r="B39191" s="211" t="str">
        <f t="shared" si="1226"/>
        <v/>
      </c>
      <c r="D39191" s="213" t="str">
        <f t="shared" si="1227"/>
        <v/>
      </c>
    </row>
    <row r="39192" spans="2:4" x14ac:dyDescent="0.3">
      <c r="B39192" s="211" t="str">
        <f t="shared" si="1226"/>
        <v/>
      </c>
      <c r="D39192" s="213" t="str">
        <f t="shared" si="1227"/>
        <v/>
      </c>
    </row>
    <row r="39193" spans="2:4" x14ac:dyDescent="0.3">
      <c r="B39193" s="211" t="str">
        <f t="shared" si="1226"/>
        <v/>
      </c>
      <c r="D39193" s="213" t="str">
        <f t="shared" si="1227"/>
        <v/>
      </c>
    </row>
    <row r="39194" spans="2:4" x14ac:dyDescent="0.3">
      <c r="B39194" s="211" t="str">
        <f t="shared" si="1226"/>
        <v/>
      </c>
      <c r="D39194" s="213" t="str">
        <f t="shared" si="1227"/>
        <v/>
      </c>
    </row>
    <row r="39195" spans="2:4" x14ac:dyDescent="0.3">
      <c r="B39195" s="211" t="str">
        <f t="shared" si="1226"/>
        <v/>
      </c>
      <c r="D39195" s="213" t="str">
        <f t="shared" si="1227"/>
        <v/>
      </c>
    </row>
    <row r="39196" spans="2:4" x14ac:dyDescent="0.3">
      <c r="B39196" s="211" t="str">
        <f t="shared" si="1226"/>
        <v/>
      </c>
      <c r="D39196" s="213" t="str">
        <f t="shared" si="1227"/>
        <v/>
      </c>
    </row>
    <row r="39197" spans="2:4" x14ac:dyDescent="0.3">
      <c r="B39197" s="211" t="str">
        <f t="shared" si="1226"/>
        <v/>
      </c>
      <c r="D39197" s="213" t="str">
        <f t="shared" si="1227"/>
        <v/>
      </c>
    </row>
    <row r="39198" spans="2:4" x14ac:dyDescent="0.3">
      <c r="B39198" s="211" t="str">
        <f t="shared" si="1226"/>
        <v/>
      </c>
      <c r="D39198" s="213" t="str">
        <f t="shared" si="1227"/>
        <v/>
      </c>
    </row>
    <row r="39199" spans="2:4" x14ac:dyDescent="0.3">
      <c r="B39199" s="211" t="str">
        <f t="shared" si="1226"/>
        <v/>
      </c>
      <c r="D39199" s="213" t="str">
        <f t="shared" si="1227"/>
        <v/>
      </c>
    </row>
    <row r="39200" spans="2:4" x14ac:dyDescent="0.3">
      <c r="B39200" s="211" t="str">
        <f t="shared" si="1226"/>
        <v/>
      </c>
      <c r="D39200" s="213" t="str">
        <f t="shared" si="1227"/>
        <v/>
      </c>
    </row>
    <row r="39201" spans="2:4" x14ac:dyDescent="0.3">
      <c r="B39201" s="211" t="str">
        <f t="shared" si="1226"/>
        <v/>
      </c>
      <c r="D39201" s="213" t="str">
        <f t="shared" si="1227"/>
        <v/>
      </c>
    </row>
    <row r="39202" spans="2:4" x14ac:dyDescent="0.3">
      <c r="B39202" s="211" t="str">
        <f t="shared" si="1226"/>
        <v/>
      </c>
      <c r="D39202" s="213" t="str">
        <f t="shared" si="1227"/>
        <v/>
      </c>
    </row>
    <row r="39203" spans="2:4" x14ac:dyDescent="0.3">
      <c r="B39203" s="211" t="str">
        <f t="shared" si="1226"/>
        <v/>
      </c>
      <c r="D39203" s="213" t="str">
        <f t="shared" si="1227"/>
        <v/>
      </c>
    </row>
    <row r="39204" spans="2:4" x14ac:dyDescent="0.3">
      <c r="B39204" s="211" t="str">
        <f t="shared" si="1226"/>
        <v/>
      </c>
      <c r="D39204" s="213" t="str">
        <f t="shared" si="1227"/>
        <v/>
      </c>
    </row>
    <row r="39205" spans="2:4" x14ac:dyDescent="0.3">
      <c r="B39205" s="211" t="str">
        <f t="shared" si="1226"/>
        <v/>
      </c>
      <c r="D39205" s="213" t="str">
        <f t="shared" si="1227"/>
        <v/>
      </c>
    </row>
    <row r="39206" spans="2:4" x14ac:dyDescent="0.3">
      <c r="B39206" s="211" t="str">
        <f t="shared" si="1226"/>
        <v/>
      </c>
      <c r="D39206" s="213" t="str">
        <f t="shared" si="1227"/>
        <v/>
      </c>
    </row>
    <row r="39207" spans="2:4" x14ac:dyDescent="0.3">
      <c r="B39207" s="211" t="str">
        <f t="shared" si="1226"/>
        <v/>
      </c>
      <c r="D39207" s="213" t="str">
        <f t="shared" si="1227"/>
        <v/>
      </c>
    </row>
    <row r="39208" spans="2:4" x14ac:dyDescent="0.3">
      <c r="B39208" s="211" t="str">
        <f t="shared" si="1226"/>
        <v/>
      </c>
      <c r="D39208" s="213" t="str">
        <f t="shared" si="1227"/>
        <v/>
      </c>
    </row>
    <row r="39209" spans="2:4" x14ac:dyDescent="0.3">
      <c r="B39209" s="211" t="str">
        <f t="shared" si="1226"/>
        <v/>
      </c>
      <c r="D39209" s="213" t="str">
        <f t="shared" si="1227"/>
        <v/>
      </c>
    </row>
    <row r="39210" spans="2:4" x14ac:dyDescent="0.3">
      <c r="B39210" s="211" t="str">
        <f t="shared" si="1226"/>
        <v/>
      </c>
      <c r="D39210" s="213" t="str">
        <f t="shared" si="1227"/>
        <v/>
      </c>
    </row>
    <row r="39211" spans="2:4" x14ac:dyDescent="0.3">
      <c r="B39211" s="211" t="str">
        <f t="shared" si="1226"/>
        <v/>
      </c>
      <c r="D39211" s="213" t="str">
        <f t="shared" si="1227"/>
        <v/>
      </c>
    </row>
    <row r="39212" spans="2:4" x14ac:dyDescent="0.3">
      <c r="B39212" s="211" t="str">
        <f t="shared" si="1226"/>
        <v/>
      </c>
      <c r="D39212" s="213" t="str">
        <f t="shared" si="1227"/>
        <v/>
      </c>
    </row>
    <row r="39213" spans="2:4" x14ac:dyDescent="0.3">
      <c r="B39213" s="211" t="str">
        <f t="shared" si="1226"/>
        <v/>
      </c>
      <c r="D39213" s="213" t="str">
        <f t="shared" si="1227"/>
        <v/>
      </c>
    </row>
    <row r="39214" spans="2:4" x14ac:dyDescent="0.3">
      <c r="B39214" s="211" t="str">
        <f t="shared" si="1226"/>
        <v/>
      </c>
      <c r="D39214" s="213" t="str">
        <f t="shared" si="1227"/>
        <v/>
      </c>
    </row>
    <row r="39215" spans="2:4" x14ac:dyDescent="0.3">
      <c r="B39215" s="211" t="str">
        <f t="shared" si="1226"/>
        <v/>
      </c>
      <c r="D39215" s="213" t="str">
        <f t="shared" si="1227"/>
        <v/>
      </c>
    </row>
    <row r="39216" spans="2:4" x14ac:dyDescent="0.3">
      <c r="B39216" s="211" t="str">
        <f t="shared" si="1226"/>
        <v/>
      </c>
      <c r="D39216" s="213" t="str">
        <f t="shared" si="1227"/>
        <v/>
      </c>
    </row>
    <row r="39217" spans="2:4" x14ac:dyDescent="0.3">
      <c r="B39217" s="211" t="str">
        <f t="shared" si="1226"/>
        <v/>
      </c>
      <c r="D39217" s="213" t="str">
        <f t="shared" si="1227"/>
        <v/>
      </c>
    </row>
    <row r="39218" spans="2:4" x14ac:dyDescent="0.3">
      <c r="B39218" s="211" t="str">
        <f t="shared" si="1226"/>
        <v/>
      </c>
      <c r="D39218" s="213" t="str">
        <f t="shared" si="1227"/>
        <v/>
      </c>
    </row>
    <row r="39219" spans="2:4" x14ac:dyDescent="0.3">
      <c r="B39219" s="211" t="str">
        <f t="shared" si="1226"/>
        <v/>
      </c>
      <c r="D39219" s="213" t="str">
        <f t="shared" si="1227"/>
        <v/>
      </c>
    </row>
    <row r="39220" spans="2:4" x14ac:dyDescent="0.3">
      <c r="B39220" s="211" t="str">
        <f t="shared" si="1226"/>
        <v/>
      </c>
      <c r="D39220" s="213" t="str">
        <f t="shared" si="1227"/>
        <v/>
      </c>
    </row>
    <row r="39221" spans="2:4" x14ac:dyDescent="0.3">
      <c r="B39221" s="211" t="str">
        <f t="shared" si="1226"/>
        <v/>
      </c>
      <c r="D39221" s="213" t="str">
        <f t="shared" si="1227"/>
        <v/>
      </c>
    </row>
    <row r="39222" spans="2:4" x14ac:dyDescent="0.3">
      <c r="B39222" s="211" t="str">
        <f t="shared" si="1226"/>
        <v/>
      </c>
      <c r="D39222" s="213" t="str">
        <f t="shared" si="1227"/>
        <v/>
      </c>
    </row>
    <row r="39223" spans="2:4" x14ac:dyDescent="0.3">
      <c r="B39223" s="211" t="str">
        <f t="shared" si="1226"/>
        <v/>
      </c>
      <c r="D39223" s="213" t="str">
        <f t="shared" si="1227"/>
        <v/>
      </c>
    </row>
    <row r="39224" spans="2:4" x14ac:dyDescent="0.3">
      <c r="B39224" s="211" t="str">
        <f t="shared" si="1226"/>
        <v/>
      </c>
      <c r="D39224" s="213" t="str">
        <f t="shared" si="1227"/>
        <v/>
      </c>
    </row>
    <row r="39225" spans="2:4" x14ac:dyDescent="0.3">
      <c r="B39225" s="211" t="str">
        <f t="shared" si="1226"/>
        <v/>
      </c>
      <c r="D39225" s="213" t="str">
        <f t="shared" si="1227"/>
        <v/>
      </c>
    </row>
    <row r="39226" spans="2:4" x14ac:dyDescent="0.3">
      <c r="B39226" s="211" t="str">
        <f t="shared" si="1226"/>
        <v/>
      </c>
      <c r="D39226" s="213" t="str">
        <f t="shared" si="1227"/>
        <v/>
      </c>
    </row>
    <row r="39227" spans="2:4" x14ac:dyDescent="0.3">
      <c r="B39227" s="211" t="str">
        <f t="shared" si="1226"/>
        <v/>
      </c>
      <c r="D39227" s="213" t="str">
        <f t="shared" si="1227"/>
        <v/>
      </c>
    </row>
    <row r="39228" spans="2:4" x14ac:dyDescent="0.3">
      <c r="B39228" s="211" t="str">
        <f t="shared" si="1226"/>
        <v/>
      </c>
      <c r="D39228" s="213" t="str">
        <f t="shared" si="1227"/>
        <v/>
      </c>
    </row>
    <row r="39229" spans="2:4" x14ac:dyDescent="0.3">
      <c r="B39229" s="211" t="str">
        <f t="shared" si="1226"/>
        <v/>
      </c>
      <c r="D39229" s="213" t="str">
        <f t="shared" si="1227"/>
        <v/>
      </c>
    </row>
    <row r="39230" spans="2:4" x14ac:dyDescent="0.3">
      <c r="B39230" s="211" t="str">
        <f t="shared" si="1226"/>
        <v/>
      </c>
      <c r="D39230" s="213" t="str">
        <f t="shared" si="1227"/>
        <v/>
      </c>
    </row>
    <row r="39231" spans="2:4" x14ac:dyDescent="0.3">
      <c r="B39231" s="211" t="str">
        <f t="shared" si="1226"/>
        <v/>
      </c>
      <c r="D39231" s="213" t="str">
        <f t="shared" si="1227"/>
        <v/>
      </c>
    </row>
    <row r="39232" spans="2:4" x14ac:dyDescent="0.3">
      <c r="B39232" s="211" t="str">
        <f t="shared" si="1226"/>
        <v/>
      </c>
      <c r="D39232" s="213" t="str">
        <f t="shared" si="1227"/>
        <v/>
      </c>
    </row>
    <row r="39233" spans="2:4" x14ac:dyDescent="0.3">
      <c r="B39233" s="211" t="str">
        <f t="shared" si="1226"/>
        <v/>
      </c>
      <c r="D39233" s="213" t="str">
        <f t="shared" si="1227"/>
        <v/>
      </c>
    </row>
    <row r="39234" spans="2:4" x14ac:dyDescent="0.3">
      <c r="B39234" s="211" t="str">
        <f t="shared" si="1226"/>
        <v/>
      </c>
      <c r="D39234" s="213" t="str">
        <f t="shared" si="1227"/>
        <v/>
      </c>
    </row>
    <row r="39235" spans="2:4" x14ac:dyDescent="0.3">
      <c r="B39235" s="211" t="str">
        <f t="shared" si="1226"/>
        <v/>
      </c>
      <c r="D39235" s="213" t="str">
        <f t="shared" si="1227"/>
        <v/>
      </c>
    </row>
    <row r="39236" spans="2:4" x14ac:dyDescent="0.3">
      <c r="B39236" s="211" t="str">
        <f t="shared" si="1226"/>
        <v/>
      </c>
      <c r="D39236" s="213" t="str">
        <f t="shared" si="1227"/>
        <v/>
      </c>
    </row>
    <row r="39237" spans="2:4" x14ac:dyDescent="0.3">
      <c r="B39237" s="211" t="str">
        <f t="shared" si="1226"/>
        <v/>
      </c>
      <c r="D39237" s="213" t="str">
        <f t="shared" si="1227"/>
        <v/>
      </c>
    </row>
    <row r="39238" spans="2:4" x14ac:dyDescent="0.3">
      <c r="B39238" s="211" t="str">
        <f t="shared" ref="B39238:B39301" si="1228">IF(NOT(ISBLANK(A39238)),INT(($B$2-A39238)/365.25),"")</f>
        <v/>
      </c>
      <c r="D39238" s="213" t="str">
        <f t="shared" ref="D39238:D39301" si="1229">_xlfn.IFNA(VLOOKUP(B39238,AgeGroups,2,TRUE),"")</f>
        <v/>
      </c>
    </row>
    <row r="39239" spans="2:4" x14ac:dyDescent="0.3">
      <c r="B39239" s="211" t="str">
        <f t="shared" si="1228"/>
        <v/>
      </c>
      <c r="D39239" s="213" t="str">
        <f t="shared" si="1229"/>
        <v/>
      </c>
    </row>
    <row r="39240" spans="2:4" x14ac:dyDescent="0.3">
      <c r="B39240" s="211" t="str">
        <f t="shared" si="1228"/>
        <v/>
      </c>
      <c r="D39240" s="213" t="str">
        <f t="shared" si="1229"/>
        <v/>
      </c>
    </row>
    <row r="39241" spans="2:4" x14ac:dyDescent="0.3">
      <c r="B39241" s="211" t="str">
        <f t="shared" si="1228"/>
        <v/>
      </c>
      <c r="D39241" s="213" t="str">
        <f t="shared" si="1229"/>
        <v/>
      </c>
    </row>
    <row r="39242" spans="2:4" x14ac:dyDescent="0.3">
      <c r="B39242" s="211" t="str">
        <f t="shared" si="1228"/>
        <v/>
      </c>
      <c r="D39242" s="213" t="str">
        <f t="shared" si="1229"/>
        <v/>
      </c>
    </row>
    <row r="39243" spans="2:4" x14ac:dyDescent="0.3">
      <c r="B39243" s="211" t="str">
        <f t="shared" si="1228"/>
        <v/>
      </c>
      <c r="D39243" s="213" t="str">
        <f t="shared" si="1229"/>
        <v/>
      </c>
    </row>
    <row r="39244" spans="2:4" x14ac:dyDescent="0.3">
      <c r="B39244" s="211" t="str">
        <f t="shared" si="1228"/>
        <v/>
      </c>
      <c r="D39244" s="213" t="str">
        <f t="shared" si="1229"/>
        <v/>
      </c>
    </row>
    <row r="39245" spans="2:4" x14ac:dyDescent="0.3">
      <c r="B39245" s="211" t="str">
        <f t="shared" si="1228"/>
        <v/>
      </c>
      <c r="D39245" s="213" t="str">
        <f t="shared" si="1229"/>
        <v/>
      </c>
    </row>
    <row r="39246" spans="2:4" x14ac:dyDescent="0.3">
      <c r="B39246" s="211" t="str">
        <f t="shared" si="1228"/>
        <v/>
      </c>
      <c r="D39246" s="213" t="str">
        <f t="shared" si="1229"/>
        <v/>
      </c>
    </row>
    <row r="39247" spans="2:4" x14ac:dyDescent="0.3">
      <c r="B39247" s="211" t="str">
        <f t="shared" si="1228"/>
        <v/>
      </c>
      <c r="D39247" s="213" t="str">
        <f t="shared" si="1229"/>
        <v/>
      </c>
    </row>
    <row r="39248" spans="2:4" x14ac:dyDescent="0.3">
      <c r="B39248" s="211" t="str">
        <f t="shared" si="1228"/>
        <v/>
      </c>
      <c r="D39248" s="213" t="str">
        <f t="shared" si="1229"/>
        <v/>
      </c>
    </row>
    <row r="39249" spans="2:4" x14ac:dyDescent="0.3">
      <c r="B39249" s="211" t="str">
        <f t="shared" si="1228"/>
        <v/>
      </c>
      <c r="D39249" s="213" t="str">
        <f t="shared" si="1229"/>
        <v/>
      </c>
    </row>
    <row r="39250" spans="2:4" x14ac:dyDescent="0.3">
      <c r="B39250" s="211" t="str">
        <f t="shared" si="1228"/>
        <v/>
      </c>
      <c r="D39250" s="213" t="str">
        <f t="shared" si="1229"/>
        <v/>
      </c>
    </row>
    <row r="39251" spans="2:4" x14ac:dyDescent="0.3">
      <c r="B39251" s="211" t="str">
        <f t="shared" si="1228"/>
        <v/>
      </c>
      <c r="D39251" s="213" t="str">
        <f t="shared" si="1229"/>
        <v/>
      </c>
    </row>
    <row r="39252" spans="2:4" x14ac:dyDescent="0.3">
      <c r="B39252" s="211" t="str">
        <f t="shared" si="1228"/>
        <v/>
      </c>
      <c r="D39252" s="213" t="str">
        <f t="shared" si="1229"/>
        <v/>
      </c>
    </row>
    <row r="39253" spans="2:4" x14ac:dyDescent="0.3">
      <c r="B39253" s="211" t="str">
        <f t="shared" si="1228"/>
        <v/>
      </c>
      <c r="D39253" s="213" t="str">
        <f t="shared" si="1229"/>
        <v/>
      </c>
    </row>
    <row r="39254" spans="2:4" x14ac:dyDescent="0.3">
      <c r="B39254" s="211" t="str">
        <f t="shared" si="1228"/>
        <v/>
      </c>
      <c r="D39254" s="213" t="str">
        <f t="shared" si="1229"/>
        <v/>
      </c>
    </row>
    <row r="39255" spans="2:4" x14ac:dyDescent="0.3">
      <c r="B39255" s="211" t="str">
        <f t="shared" si="1228"/>
        <v/>
      </c>
      <c r="D39255" s="213" t="str">
        <f t="shared" si="1229"/>
        <v/>
      </c>
    </row>
    <row r="39256" spans="2:4" x14ac:dyDescent="0.3">
      <c r="B39256" s="211" t="str">
        <f t="shared" si="1228"/>
        <v/>
      </c>
      <c r="D39256" s="213" t="str">
        <f t="shared" si="1229"/>
        <v/>
      </c>
    </row>
    <row r="39257" spans="2:4" x14ac:dyDescent="0.3">
      <c r="B39257" s="211" t="str">
        <f t="shared" si="1228"/>
        <v/>
      </c>
      <c r="D39257" s="213" t="str">
        <f t="shared" si="1229"/>
        <v/>
      </c>
    </row>
    <row r="39258" spans="2:4" x14ac:dyDescent="0.3">
      <c r="B39258" s="211" t="str">
        <f t="shared" si="1228"/>
        <v/>
      </c>
      <c r="D39258" s="213" t="str">
        <f t="shared" si="1229"/>
        <v/>
      </c>
    </row>
    <row r="39259" spans="2:4" x14ac:dyDescent="0.3">
      <c r="B39259" s="211" t="str">
        <f t="shared" si="1228"/>
        <v/>
      </c>
      <c r="D39259" s="213" t="str">
        <f t="shared" si="1229"/>
        <v/>
      </c>
    </row>
    <row r="39260" spans="2:4" x14ac:dyDescent="0.3">
      <c r="B39260" s="211" t="str">
        <f t="shared" si="1228"/>
        <v/>
      </c>
      <c r="D39260" s="213" t="str">
        <f t="shared" si="1229"/>
        <v/>
      </c>
    </row>
    <row r="39261" spans="2:4" x14ac:dyDescent="0.3">
      <c r="B39261" s="211" t="str">
        <f t="shared" si="1228"/>
        <v/>
      </c>
      <c r="D39261" s="213" t="str">
        <f t="shared" si="1229"/>
        <v/>
      </c>
    </row>
    <row r="39262" spans="2:4" x14ac:dyDescent="0.3">
      <c r="B39262" s="211" t="str">
        <f t="shared" si="1228"/>
        <v/>
      </c>
      <c r="D39262" s="213" t="str">
        <f t="shared" si="1229"/>
        <v/>
      </c>
    </row>
    <row r="39263" spans="2:4" x14ac:dyDescent="0.3">
      <c r="B39263" s="211" t="str">
        <f t="shared" si="1228"/>
        <v/>
      </c>
      <c r="D39263" s="213" t="str">
        <f t="shared" si="1229"/>
        <v/>
      </c>
    </row>
    <row r="39264" spans="2:4" x14ac:dyDescent="0.3">
      <c r="B39264" s="211" t="str">
        <f t="shared" si="1228"/>
        <v/>
      </c>
      <c r="D39264" s="213" t="str">
        <f t="shared" si="1229"/>
        <v/>
      </c>
    </row>
    <row r="39265" spans="2:4" x14ac:dyDescent="0.3">
      <c r="B39265" s="211" t="str">
        <f t="shared" si="1228"/>
        <v/>
      </c>
      <c r="D39265" s="213" t="str">
        <f t="shared" si="1229"/>
        <v/>
      </c>
    </row>
    <row r="39266" spans="2:4" x14ac:dyDescent="0.3">
      <c r="B39266" s="211" t="str">
        <f t="shared" si="1228"/>
        <v/>
      </c>
      <c r="D39266" s="213" t="str">
        <f t="shared" si="1229"/>
        <v/>
      </c>
    </row>
    <row r="39267" spans="2:4" x14ac:dyDescent="0.3">
      <c r="B39267" s="211" t="str">
        <f t="shared" si="1228"/>
        <v/>
      </c>
      <c r="D39267" s="213" t="str">
        <f t="shared" si="1229"/>
        <v/>
      </c>
    </row>
    <row r="39268" spans="2:4" x14ac:dyDescent="0.3">
      <c r="B39268" s="211" t="str">
        <f t="shared" si="1228"/>
        <v/>
      </c>
      <c r="D39268" s="213" t="str">
        <f t="shared" si="1229"/>
        <v/>
      </c>
    </row>
    <row r="39269" spans="2:4" x14ac:dyDescent="0.3">
      <c r="B39269" s="211" t="str">
        <f t="shared" si="1228"/>
        <v/>
      </c>
      <c r="D39269" s="213" t="str">
        <f t="shared" si="1229"/>
        <v/>
      </c>
    </row>
    <row r="39270" spans="2:4" x14ac:dyDescent="0.3">
      <c r="B39270" s="211" t="str">
        <f t="shared" si="1228"/>
        <v/>
      </c>
      <c r="D39270" s="213" t="str">
        <f t="shared" si="1229"/>
        <v/>
      </c>
    </row>
    <row r="39271" spans="2:4" x14ac:dyDescent="0.3">
      <c r="B39271" s="211" t="str">
        <f t="shared" si="1228"/>
        <v/>
      </c>
      <c r="D39271" s="213" t="str">
        <f t="shared" si="1229"/>
        <v/>
      </c>
    </row>
    <row r="39272" spans="2:4" x14ac:dyDescent="0.3">
      <c r="B39272" s="211" t="str">
        <f t="shared" si="1228"/>
        <v/>
      </c>
      <c r="D39272" s="213" t="str">
        <f t="shared" si="1229"/>
        <v/>
      </c>
    </row>
    <row r="39273" spans="2:4" x14ac:dyDescent="0.3">
      <c r="B39273" s="211" t="str">
        <f t="shared" si="1228"/>
        <v/>
      </c>
      <c r="D39273" s="213" t="str">
        <f t="shared" si="1229"/>
        <v/>
      </c>
    </row>
    <row r="39274" spans="2:4" x14ac:dyDescent="0.3">
      <c r="B39274" s="211" t="str">
        <f t="shared" si="1228"/>
        <v/>
      </c>
      <c r="D39274" s="213" t="str">
        <f t="shared" si="1229"/>
        <v/>
      </c>
    </row>
    <row r="39275" spans="2:4" x14ac:dyDescent="0.3">
      <c r="B39275" s="211" t="str">
        <f t="shared" si="1228"/>
        <v/>
      </c>
      <c r="D39275" s="213" t="str">
        <f t="shared" si="1229"/>
        <v/>
      </c>
    </row>
    <row r="39276" spans="2:4" x14ac:dyDescent="0.3">
      <c r="B39276" s="211" t="str">
        <f t="shared" si="1228"/>
        <v/>
      </c>
      <c r="D39276" s="213" t="str">
        <f t="shared" si="1229"/>
        <v/>
      </c>
    </row>
    <row r="39277" spans="2:4" x14ac:dyDescent="0.3">
      <c r="B39277" s="211" t="str">
        <f t="shared" si="1228"/>
        <v/>
      </c>
      <c r="D39277" s="213" t="str">
        <f t="shared" si="1229"/>
        <v/>
      </c>
    </row>
    <row r="39278" spans="2:4" x14ac:dyDescent="0.3">
      <c r="B39278" s="211" t="str">
        <f t="shared" si="1228"/>
        <v/>
      </c>
      <c r="D39278" s="213" t="str">
        <f t="shared" si="1229"/>
        <v/>
      </c>
    </row>
    <row r="39279" spans="2:4" x14ac:dyDescent="0.3">
      <c r="B39279" s="211" t="str">
        <f t="shared" si="1228"/>
        <v/>
      </c>
      <c r="D39279" s="213" t="str">
        <f t="shared" si="1229"/>
        <v/>
      </c>
    </row>
    <row r="39280" spans="2:4" x14ac:dyDescent="0.3">
      <c r="B39280" s="211" t="str">
        <f t="shared" si="1228"/>
        <v/>
      </c>
      <c r="D39280" s="213" t="str">
        <f t="shared" si="1229"/>
        <v/>
      </c>
    </row>
    <row r="39281" spans="2:4" x14ac:dyDescent="0.3">
      <c r="B39281" s="211" t="str">
        <f t="shared" si="1228"/>
        <v/>
      </c>
      <c r="D39281" s="213" t="str">
        <f t="shared" si="1229"/>
        <v/>
      </c>
    </row>
    <row r="39282" spans="2:4" x14ac:dyDescent="0.3">
      <c r="B39282" s="211" t="str">
        <f t="shared" si="1228"/>
        <v/>
      </c>
      <c r="D39282" s="213" t="str">
        <f t="shared" si="1229"/>
        <v/>
      </c>
    </row>
    <row r="39283" spans="2:4" x14ac:dyDescent="0.3">
      <c r="B39283" s="211" t="str">
        <f t="shared" si="1228"/>
        <v/>
      </c>
      <c r="D39283" s="213" t="str">
        <f t="shared" si="1229"/>
        <v/>
      </c>
    </row>
    <row r="39284" spans="2:4" x14ac:dyDescent="0.3">
      <c r="B39284" s="211" t="str">
        <f t="shared" si="1228"/>
        <v/>
      </c>
      <c r="D39284" s="213" t="str">
        <f t="shared" si="1229"/>
        <v/>
      </c>
    </row>
    <row r="39285" spans="2:4" x14ac:dyDescent="0.3">
      <c r="B39285" s="211" t="str">
        <f t="shared" si="1228"/>
        <v/>
      </c>
      <c r="D39285" s="213" t="str">
        <f t="shared" si="1229"/>
        <v/>
      </c>
    </row>
    <row r="39286" spans="2:4" x14ac:dyDescent="0.3">
      <c r="B39286" s="211" t="str">
        <f t="shared" si="1228"/>
        <v/>
      </c>
      <c r="D39286" s="213" t="str">
        <f t="shared" si="1229"/>
        <v/>
      </c>
    </row>
    <row r="39287" spans="2:4" x14ac:dyDescent="0.3">
      <c r="B39287" s="211" t="str">
        <f t="shared" si="1228"/>
        <v/>
      </c>
      <c r="D39287" s="213" t="str">
        <f t="shared" si="1229"/>
        <v/>
      </c>
    </row>
    <row r="39288" spans="2:4" x14ac:dyDescent="0.3">
      <c r="B39288" s="211" t="str">
        <f t="shared" si="1228"/>
        <v/>
      </c>
      <c r="D39288" s="213" t="str">
        <f t="shared" si="1229"/>
        <v/>
      </c>
    </row>
    <row r="39289" spans="2:4" x14ac:dyDescent="0.3">
      <c r="B39289" s="211" t="str">
        <f t="shared" si="1228"/>
        <v/>
      </c>
      <c r="D39289" s="213" t="str">
        <f t="shared" si="1229"/>
        <v/>
      </c>
    </row>
    <row r="39290" spans="2:4" x14ac:dyDescent="0.3">
      <c r="B39290" s="211" t="str">
        <f t="shared" si="1228"/>
        <v/>
      </c>
      <c r="D39290" s="213" t="str">
        <f t="shared" si="1229"/>
        <v/>
      </c>
    </row>
    <row r="39291" spans="2:4" x14ac:dyDescent="0.3">
      <c r="B39291" s="211" t="str">
        <f t="shared" si="1228"/>
        <v/>
      </c>
      <c r="D39291" s="213" t="str">
        <f t="shared" si="1229"/>
        <v/>
      </c>
    </row>
    <row r="39292" spans="2:4" x14ac:dyDescent="0.3">
      <c r="B39292" s="211" t="str">
        <f t="shared" si="1228"/>
        <v/>
      </c>
      <c r="D39292" s="213" t="str">
        <f t="shared" si="1229"/>
        <v/>
      </c>
    </row>
    <row r="39293" spans="2:4" x14ac:dyDescent="0.3">
      <c r="B39293" s="211" t="str">
        <f t="shared" si="1228"/>
        <v/>
      </c>
      <c r="D39293" s="213" t="str">
        <f t="shared" si="1229"/>
        <v/>
      </c>
    </row>
    <row r="39294" spans="2:4" x14ac:dyDescent="0.3">
      <c r="B39294" s="211" t="str">
        <f t="shared" si="1228"/>
        <v/>
      </c>
      <c r="D39294" s="213" t="str">
        <f t="shared" si="1229"/>
        <v/>
      </c>
    </row>
    <row r="39295" spans="2:4" x14ac:dyDescent="0.3">
      <c r="B39295" s="211" t="str">
        <f t="shared" si="1228"/>
        <v/>
      </c>
      <c r="D39295" s="213" t="str">
        <f t="shared" si="1229"/>
        <v/>
      </c>
    </row>
    <row r="39296" spans="2:4" x14ac:dyDescent="0.3">
      <c r="B39296" s="211" t="str">
        <f t="shared" si="1228"/>
        <v/>
      </c>
      <c r="D39296" s="213" t="str">
        <f t="shared" si="1229"/>
        <v/>
      </c>
    </row>
    <row r="39297" spans="2:4" x14ac:dyDescent="0.3">
      <c r="B39297" s="211" t="str">
        <f t="shared" si="1228"/>
        <v/>
      </c>
      <c r="D39297" s="213" t="str">
        <f t="shared" si="1229"/>
        <v/>
      </c>
    </row>
    <row r="39298" spans="2:4" x14ac:dyDescent="0.3">
      <c r="B39298" s="211" t="str">
        <f t="shared" si="1228"/>
        <v/>
      </c>
      <c r="D39298" s="213" t="str">
        <f t="shared" si="1229"/>
        <v/>
      </c>
    </row>
    <row r="39299" spans="2:4" x14ac:dyDescent="0.3">
      <c r="B39299" s="211" t="str">
        <f t="shared" si="1228"/>
        <v/>
      </c>
      <c r="D39299" s="213" t="str">
        <f t="shared" si="1229"/>
        <v/>
      </c>
    </row>
    <row r="39300" spans="2:4" x14ac:dyDescent="0.3">
      <c r="B39300" s="211" t="str">
        <f t="shared" si="1228"/>
        <v/>
      </c>
      <c r="D39300" s="213" t="str">
        <f t="shared" si="1229"/>
        <v/>
      </c>
    </row>
    <row r="39301" spans="2:4" x14ac:dyDescent="0.3">
      <c r="B39301" s="211" t="str">
        <f t="shared" si="1228"/>
        <v/>
      </c>
      <c r="D39301" s="213" t="str">
        <f t="shared" si="1229"/>
        <v/>
      </c>
    </row>
    <row r="39302" spans="2:4" x14ac:dyDescent="0.3">
      <c r="B39302" s="211" t="str">
        <f t="shared" ref="B39302:B39365" si="1230">IF(NOT(ISBLANK(A39302)),INT(($B$2-A39302)/365.25),"")</f>
        <v/>
      </c>
      <c r="D39302" s="213" t="str">
        <f t="shared" ref="D39302:D39365" si="1231">_xlfn.IFNA(VLOOKUP(B39302,AgeGroups,2,TRUE),"")</f>
        <v/>
      </c>
    </row>
    <row r="39303" spans="2:4" x14ac:dyDescent="0.3">
      <c r="B39303" s="211" t="str">
        <f t="shared" si="1230"/>
        <v/>
      </c>
      <c r="D39303" s="213" t="str">
        <f t="shared" si="1231"/>
        <v/>
      </c>
    </row>
    <row r="39304" spans="2:4" x14ac:dyDescent="0.3">
      <c r="B39304" s="211" t="str">
        <f t="shared" si="1230"/>
        <v/>
      </c>
      <c r="D39304" s="213" t="str">
        <f t="shared" si="1231"/>
        <v/>
      </c>
    </row>
    <row r="39305" spans="2:4" x14ac:dyDescent="0.3">
      <c r="B39305" s="211" t="str">
        <f t="shared" si="1230"/>
        <v/>
      </c>
      <c r="D39305" s="213" t="str">
        <f t="shared" si="1231"/>
        <v/>
      </c>
    </row>
    <row r="39306" spans="2:4" x14ac:dyDescent="0.3">
      <c r="B39306" s="211" t="str">
        <f t="shared" si="1230"/>
        <v/>
      </c>
      <c r="D39306" s="213" t="str">
        <f t="shared" si="1231"/>
        <v/>
      </c>
    </row>
    <row r="39307" spans="2:4" x14ac:dyDescent="0.3">
      <c r="B39307" s="211" t="str">
        <f t="shared" si="1230"/>
        <v/>
      </c>
      <c r="D39307" s="213" t="str">
        <f t="shared" si="1231"/>
        <v/>
      </c>
    </row>
    <row r="39308" spans="2:4" x14ac:dyDescent="0.3">
      <c r="B39308" s="211" t="str">
        <f t="shared" si="1230"/>
        <v/>
      </c>
      <c r="D39308" s="213" t="str">
        <f t="shared" si="1231"/>
        <v/>
      </c>
    </row>
    <row r="39309" spans="2:4" x14ac:dyDescent="0.3">
      <c r="B39309" s="211" t="str">
        <f t="shared" si="1230"/>
        <v/>
      </c>
      <c r="D39309" s="213" t="str">
        <f t="shared" si="1231"/>
        <v/>
      </c>
    </row>
    <row r="39310" spans="2:4" x14ac:dyDescent="0.3">
      <c r="B39310" s="211" t="str">
        <f t="shared" si="1230"/>
        <v/>
      </c>
      <c r="D39310" s="213" t="str">
        <f t="shared" si="1231"/>
        <v/>
      </c>
    </row>
    <row r="39311" spans="2:4" x14ac:dyDescent="0.3">
      <c r="B39311" s="211" t="str">
        <f t="shared" si="1230"/>
        <v/>
      </c>
      <c r="D39311" s="213" t="str">
        <f t="shared" si="1231"/>
        <v/>
      </c>
    </row>
    <row r="39312" spans="2:4" x14ac:dyDescent="0.3">
      <c r="B39312" s="211" t="str">
        <f t="shared" si="1230"/>
        <v/>
      </c>
      <c r="D39312" s="213" t="str">
        <f t="shared" si="1231"/>
        <v/>
      </c>
    </row>
    <row r="39313" spans="2:4" x14ac:dyDescent="0.3">
      <c r="B39313" s="211" t="str">
        <f t="shared" si="1230"/>
        <v/>
      </c>
      <c r="D39313" s="213" t="str">
        <f t="shared" si="1231"/>
        <v/>
      </c>
    </row>
    <row r="39314" spans="2:4" x14ac:dyDescent="0.3">
      <c r="B39314" s="211" t="str">
        <f t="shared" si="1230"/>
        <v/>
      </c>
      <c r="D39314" s="213" t="str">
        <f t="shared" si="1231"/>
        <v/>
      </c>
    </row>
    <row r="39315" spans="2:4" x14ac:dyDescent="0.3">
      <c r="B39315" s="211" t="str">
        <f t="shared" si="1230"/>
        <v/>
      </c>
      <c r="D39315" s="213" t="str">
        <f t="shared" si="1231"/>
        <v/>
      </c>
    </row>
    <row r="39316" spans="2:4" x14ac:dyDescent="0.3">
      <c r="B39316" s="211" t="str">
        <f t="shared" si="1230"/>
        <v/>
      </c>
      <c r="D39316" s="213" t="str">
        <f t="shared" si="1231"/>
        <v/>
      </c>
    </row>
    <row r="39317" spans="2:4" x14ac:dyDescent="0.3">
      <c r="B39317" s="211" t="str">
        <f t="shared" si="1230"/>
        <v/>
      </c>
      <c r="D39317" s="213" t="str">
        <f t="shared" si="1231"/>
        <v/>
      </c>
    </row>
    <row r="39318" spans="2:4" x14ac:dyDescent="0.3">
      <c r="B39318" s="211" t="str">
        <f t="shared" si="1230"/>
        <v/>
      </c>
      <c r="D39318" s="213" t="str">
        <f t="shared" si="1231"/>
        <v/>
      </c>
    </row>
    <row r="39319" spans="2:4" x14ac:dyDescent="0.3">
      <c r="B39319" s="211" t="str">
        <f t="shared" si="1230"/>
        <v/>
      </c>
      <c r="D39319" s="213" t="str">
        <f t="shared" si="1231"/>
        <v/>
      </c>
    </row>
    <row r="39320" spans="2:4" x14ac:dyDescent="0.3">
      <c r="B39320" s="211" t="str">
        <f t="shared" si="1230"/>
        <v/>
      </c>
      <c r="D39320" s="213" t="str">
        <f t="shared" si="1231"/>
        <v/>
      </c>
    </row>
    <row r="39321" spans="2:4" x14ac:dyDescent="0.3">
      <c r="B39321" s="211" t="str">
        <f t="shared" si="1230"/>
        <v/>
      </c>
      <c r="D39321" s="213" t="str">
        <f t="shared" si="1231"/>
        <v/>
      </c>
    </row>
    <row r="39322" spans="2:4" x14ac:dyDescent="0.3">
      <c r="B39322" s="211" t="str">
        <f t="shared" si="1230"/>
        <v/>
      </c>
      <c r="D39322" s="213" t="str">
        <f t="shared" si="1231"/>
        <v/>
      </c>
    </row>
    <row r="39323" spans="2:4" x14ac:dyDescent="0.3">
      <c r="B39323" s="211" t="str">
        <f t="shared" si="1230"/>
        <v/>
      </c>
      <c r="D39323" s="213" t="str">
        <f t="shared" si="1231"/>
        <v/>
      </c>
    </row>
    <row r="39324" spans="2:4" x14ac:dyDescent="0.3">
      <c r="B39324" s="211" t="str">
        <f t="shared" si="1230"/>
        <v/>
      </c>
      <c r="D39324" s="213" t="str">
        <f t="shared" si="1231"/>
        <v/>
      </c>
    </row>
    <row r="39325" spans="2:4" x14ac:dyDescent="0.3">
      <c r="B39325" s="211" t="str">
        <f t="shared" si="1230"/>
        <v/>
      </c>
      <c r="D39325" s="213" t="str">
        <f t="shared" si="1231"/>
        <v/>
      </c>
    </row>
    <row r="39326" spans="2:4" x14ac:dyDescent="0.3">
      <c r="B39326" s="211" t="str">
        <f t="shared" si="1230"/>
        <v/>
      </c>
      <c r="D39326" s="213" t="str">
        <f t="shared" si="1231"/>
        <v/>
      </c>
    </row>
    <row r="39327" spans="2:4" x14ac:dyDescent="0.3">
      <c r="B39327" s="211" t="str">
        <f t="shared" si="1230"/>
        <v/>
      </c>
      <c r="D39327" s="213" t="str">
        <f t="shared" si="1231"/>
        <v/>
      </c>
    </row>
    <row r="39328" spans="2:4" x14ac:dyDescent="0.3">
      <c r="B39328" s="211" t="str">
        <f t="shared" si="1230"/>
        <v/>
      </c>
      <c r="D39328" s="213" t="str">
        <f t="shared" si="1231"/>
        <v/>
      </c>
    </row>
    <row r="39329" spans="2:4" x14ac:dyDescent="0.3">
      <c r="B39329" s="211" t="str">
        <f t="shared" si="1230"/>
        <v/>
      </c>
      <c r="D39329" s="213" t="str">
        <f t="shared" si="1231"/>
        <v/>
      </c>
    </row>
    <row r="39330" spans="2:4" x14ac:dyDescent="0.3">
      <c r="B39330" s="211" t="str">
        <f t="shared" si="1230"/>
        <v/>
      </c>
      <c r="D39330" s="213" t="str">
        <f t="shared" si="1231"/>
        <v/>
      </c>
    </row>
    <row r="39331" spans="2:4" x14ac:dyDescent="0.3">
      <c r="B39331" s="211" t="str">
        <f t="shared" si="1230"/>
        <v/>
      </c>
      <c r="D39331" s="213" t="str">
        <f t="shared" si="1231"/>
        <v/>
      </c>
    </row>
    <row r="39332" spans="2:4" x14ac:dyDescent="0.3">
      <c r="B39332" s="211" t="str">
        <f t="shared" si="1230"/>
        <v/>
      </c>
      <c r="D39332" s="213" t="str">
        <f t="shared" si="1231"/>
        <v/>
      </c>
    </row>
    <row r="39333" spans="2:4" x14ac:dyDescent="0.3">
      <c r="B39333" s="211" t="str">
        <f t="shared" si="1230"/>
        <v/>
      </c>
      <c r="D39333" s="213" t="str">
        <f t="shared" si="1231"/>
        <v/>
      </c>
    </row>
    <row r="39334" spans="2:4" x14ac:dyDescent="0.3">
      <c r="B39334" s="211" t="str">
        <f t="shared" si="1230"/>
        <v/>
      </c>
      <c r="D39334" s="213" t="str">
        <f t="shared" si="1231"/>
        <v/>
      </c>
    </row>
    <row r="39335" spans="2:4" x14ac:dyDescent="0.3">
      <c r="B39335" s="211" t="str">
        <f t="shared" si="1230"/>
        <v/>
      </c>
      <c r="D39335" s="213" t="str">
        <f t="shared" si="1231"/>
        <v/>
      </c>
    </row>
    <row r="39336" spans="2:4" x14ac:dyDescent="0.3">
      <c r="B39336" s="211" t="str">
        <f t="shared" si="1230"/>
        <v/>
      </c>
      <c r="D39336" s="213" t="str">
        <f t="shared" si="1231"/>
        <v/>
      </c>
    </row>
    <row r="39337" spans="2:4" x14ac:dyDescent="0.3">
      <c r="B39337" s="211" t="str">
        <f t="shared" si="1230"/>
        <v/>
      </c>
      <c r="D39337" s="213" t="str">
        <f t="shared" si="1231"/>
        <v/>
      </c>
    </row>
    <row r="39338" spans="2:4" x14ac:dyDescent="0.3">
      <c r="B39338" s="211" t="str">
        <f t="shared" si="1230"/>
        <v/>
      </c>
      <c r="D39338" s="213" t="str">
        <f t="shared" si="1231"/>
        <v/>
      </c>
    </row>
    <row r="39339" spans="2:4" x14ac:dyDescent="0.3">
      <c r="B39339" s="211" t="str">
        <f t="shared" si="1230"/>
        <v/>
      </c>
      <c r="D39339" s="213" t="str">
        <f t="shared" si="1231"/>
        <v/>
      </c>
    </row>
    <row r="39340" spans="2:4" x14ac:dyDescent="0.3">
      <c r="B39340" s="211" t="str">
        <f t="shared" si="1230"/>
        <v/>
      </c>
      <c r="D39340" s="213" t="str">
        <f t="shared" si="1231"/>
        <v/>
      </c>
    </row>
    <row r="39341" spans="2:4" x14ac:dyDescent="0.3">
      <c r="B39341" s="211" t="str">
        <f t="shared" si="1230"/>
        <v/>
      </c>
      <c r="D39341" s="213" t="str">
        <f t="shared" si="1231"/>
        <v/>
      </c>
    </row>
    <row r="39342" spans="2:4" x14ac:dyDescent="0.3">
      <c r="B39342" s="211" t="str">
        <f t="shared" si="1230"/>
        <v/>
      </c>
      <c r="D39342" s="213" t="str">
        <f t="shared" si="1231"/>
        <v/>
      </c>
    </row>
    <row r="39343" spans="2:4" x14ac:dyDescent="0.3">
      <c r="B39343" s="211" t="str">
        <f t="shared" si="1230"/>
        <v/>
      </c>
      <c r="D39343" s="213" t="str">
        <f t="shared" si="1231"/>
        <v/>
      </c>
    </row>
    <row r="39344" spans="2:4" x14ac:dyDescent="0.3">
      <c r="B39344" s="211" t="str">
        <f t="shared" si="1230"/>
        <v/>
      </c>
      <c r="D39344" s="213" t="str">
        <f t="shared" si="1231"/>
        <v/>
      </c>
    </row>
    <row r="39345" spans="2:4" x14ac:dyDescent="0.3">
      <c r="B39345" s="211" t="str">
        <f t="shared" si="1230"/>
        <v/>
      </c>
      <c r="D39345" s="213" t="str">
        <f t="shared" si="1231"/>
        <v/>
      </c>
    </row>
    <row r="39346" spans="2:4" x14ac:dyDescent="0.3">
      <c r="B39346" s="211" t="str">
        <f t="shared" si="1230"/>
        <v/>
      </c>
      <c r="D39346" s="213" t="str">
        <f t="shared" si="1231"/>
        <v/>
      </c>
    </row>
    <row r="39347" spans="2:4" x14ac:dyDescent="0.3">
      <c r="B39347" s="211" t="str">
        <f t="shared" si="1230"/>
        <v/>
      </c>
      <c r="D39347" s="213" t="str">
        <f t="shared" si="1231"/>
        <v/>
      </c>
    </row>
    <row r="39348" spans="2:4" x14ac:dyDescent="0.3">
      <c r="B39348" s="211" t="str">
        <f t="shared" si="1230"/>
        <v/>
      </c>
      <c r="D39348" s="213" t="str">
        <f t="shared" si="1231"/>
        <v/>
      </c>
    </row>
    <row r="39349" spans="2:4" x14ac:dyDescent="0.3">
      <c r="B39349" s="211" t="str">
        <f t="shared" si="1230"/>
        <v/>
      </c>
      <c r="D39349" s="213" t="str">
        <f t="shared" si="1231"/>
        <v/>
      </c>
    </row>
    <row r="39350" spans="2:4" x14ac:dyDescent="0.3">
      <c r="B39350" s="211" t="str">
        <f t="shared" si="1230"/>
        <v/>
      </c>
      <c r="D39350" s="213" t="str">
        <f t="shared" si="1231"/>
        <v/>
      </c>
    </row>
    <row r="39351" spans="2:4" x14ac:dyDescent="0.3">
      <c r="B39351" s="211" t="str">
        <f t="shared" si="1230"/>
        <v/>
      </c>
      <c r="D39351" s="213" t="str">
        <f t="shared" si="1231"/>
        <v/>
      </c>
    </row>
    <row r="39352" spans="2:4" x14ac:dyDescent="0.3">
      <c r="B39352" s="211" t="str">
        <f t="shared" si="1230"/>
        <v/>
      </c>
      <c r="D39352" s="213" t="str">
        <f t="shared" si="1231"/>
        <v/>
      </c>
    </row>
    <row r="39353" spans="2:4" x14ac:dyDescent="0.3">
      <c r="B39353" s="211" t="str">
        <f t="shared" si="1230"/>
        <v/>
      </c>
      <c r="D39353" s="213" t="str">
        <f t="shared" si="1231"/>
        <v/>
      </c>
    </row>
    <row r="39354" spans="2:4" x14ac:dyDescent="0.3">
      <c r="B39354" s="211" t="str">
        <f t="shared" si="1230"/>
        <v/>
      </c>
      <c r="D39354" s="213" t="str">
        <f t="shared" si="1231"/>
        <v/>
      </c>
    </row>
    <row r="39355" spans="2:4" x14ac:dyDescent="0.3">
      <c r="B39355" s="211" t="str">
        <f t="shared" si="1230"/>
        <v/>
      </c>
      <c r="D39355" s="213" t="str">
        <f t="shared" si="1231"/>
        <v/>
      </c>
    </row>
    <row r="39356" spans="2:4" x14ac:dyDescent="0.3">
      <c r="B39356" s="211" t="str">
        <f t="shared" si="1230"/>
        <v/>
      </c>
      <c r="D39356" s="213" t="str">
        <f t="shared" si="1231"/>
        <v/>
      </c>
    </row>
    <row r="39357" spans="2:4" x14ac:dyDescent="0.3">
      <c r="B39357" s="211" t="str">
        <f t="shared" si="1230"/>
        <v/>
      </c>
      <c r="D39357" s="213" t="str">
        <f t="shared" si="1231"/>
        <v/>
      </c>
    </row>
    <row r="39358" spans="2:4" x14ac:dyDescent="0.3">
      <c r="B39358" s="211" t="str">
        <f t="shared" si="1230"/>
        <v/>
      </c>
      <c r="D39358" s="213" t="str">
        <f t="shared" si="1231"/>
        <v/>
      </c>
    </row>
    <row r="39359" spans="2:4" x14ac:dyDescent="0.3">
      <c r="B39359" s="211" t="str">
        <f t="shared" si="1230"/>
        <v/>
      </c>
      <c r="D39359" s="213" t="str">
        <f t="shared" si="1231"/>
        <v/>
      </c>
    </row>
    <row r="39360" spans="2:4" x14ac:dyDescent="0.3">
      <c r="B39360" s="211" t="str">
        <f t="shared" si="1230"/>
        <v/>
      </c>
      <c r="D39360" s="213" t="str">
        <f t="shared" si="1231"/>
        <v/>
      </c>
    </row>
    <row r="39361" spans="2:4" x14ac:dyDescent="0.3">
      <c r="B39361" s="211" t="str">
        <f t="shared" si="1230"/>
        <v/>
      </c>
      <c r="D39361" s="213" t="str">
        <f t="shared" si="1231"/>
        <v/>
      </c>
    </row>
    <row r="39362" spans="2:4" x14ac:dyDescent="0.3">
      <c r="B39362" s="211" t="str">
        <f t="shared" si="1230"/>
        <v/>
      </c>
      <c r="D39362" s="213" t="str">
        <f t="shared" si="1231"/>
        <v/>
      </c>
    </row>
    <row r="39363" spans="2:4" x14ac:dyDescent="0.3">
      <c r="B39363" s="211" t="str">
        <f t="shared" si="1230"/>
        <v/>
      </c>
      <c r="D39363" s="213" t="str">
        <f t="shared" si="1231"/>
        <v/>
      </c>
    </row>
    <row r="39364" spans="2:4" x14ac:dyDescent="0.3">
      <c r="B39364" s="211" t="str">
        <f t="shared" si="1230"/>
        <v/>
      </c>
      <c r="D39364" s="213" t="str">
        <f t="shared" si="1231"/>
        <v/>
      </c>
    </row>
    <row r="39365" spans="2:4" x14ac:dyDescent="0.3">
      <c r="B39365" s="211" t="str">
        <f t="shared" si="1230"/>
        <v/>
      </c>
      <c r="D39365" s="213" t="str">
        <f t="shared" si="1231"/>
        <v/>
      </c>
    </row>
    <row r="39366" spans="2:4" x14ac:dyDescent="0.3">
      <c r="B39366" s="211" t="str">
        <f t="shared" ref="B39366:B39429" si="1232">IF(NOT(ISBLANK(A39366)),INT(($B$2-A39366)/365.25),"")</f>
        <v/>
      </c>
      <c r="D39366" s="213" t="str">
        <f t="shared" ref="D39366:D39429" si="1233">_xlfn.IFNA(VLOOKUP(B39366,AgeGroups,2,TRUE),"")</f>
        <v/>
      </c>
    </row>
    <row r="39367" spans="2:4" x14ac:dyDescent="0.3">
      <c r="B39367" s="211" t="str">
        <f t="shared" si="1232"/>
        <v/>
      </c>
      <c r="D39367" s="213" t="str">
        <f t="shared" si="1233"/>
        <v/>
      </c>
    </row>
    <row r="39368" spans="2:4" x14ac:dyDescent="0.3">
      <c r="B39368" s="211" t="str">
        <f t="shared" si="1232"/>
        <v/>
      </c>
      <c r="D39368" s="213" t="str">
        <f t="shared" si="1233"/>
        <v/>
      </c>
    </row>
    <row r="39369" spans="2:4" x14ac:dyDescent="0.3">
      <c r="B39369" s="211" t="str">
        <f t="shared" si="1232"/>
        <v/>
      </c>
      <c r="D39369" s="213" t="str">
        <f t="shared" si="1233"/>
        <v/>
      </c>
    </row>
    <row r="39370" spans="2:4" x14ac:dyDescent="0.3">
      <c r="B39370" s="211" t="str">
        <f t="shared" si="1232"/>
        <v/>
      </c>
      <c r="D39370" s="213" t="str">
        <f t="shared" si="1233"/>
        <v/>
      </c>
    </row>
    <row r="39371" spans="2:4" x14ac:dyDescent="0.3">
      <c r="B39371" s="211" t="str">
        <f t="shared" si="1232"/>
        <v/>
      </c>
      <c r="D39371" s="213" t="str">
        <f t="shared" si="1233"/>
        <v/>
      </c>
    </row>
    <row r="39372" spans="2:4" x14ac:dyDescent="0.3">
      <c r="B39372" s="211" t="str">
        <f t="shared" si="1232"/>
        <v/>
      </c>
      <c r="D39372" s="213" t="str">
        <f t="shared" si="1233"/>
        <v/>
      </c>
    </row>
    <row r="39373" spans="2:4" x14ac:dyDescent="0.3">
      <c r="B39373" s="211" t="str">
        <f t="shared" si="1232"/>
        <v/>
      </c>
      <c r="D39373" s="213" t="str">
        <f t="shared" si="1233"/>
        <v/>
      </c>
    </row>
    <row r="39374" spans="2:4" x14ac:dyDescent="0.3">
      <c r="B39374" s="211" t="str">
        <f t="shared" si="1232"/>
        <v/>
      </c>
      <c r="D39374" s="213" t="str">
        <f t="shared" si="1233"/>
        <v/>
      </c>
    </row>
    <row r="39375" spans="2:4" x14ac:dyDescent="0.3">
      <c r="B39375" s="211" t="str">
        <f t="shared" si="1232"/>
        <v/>
      </c>
      <c r="D39375" s="213" t="str">
        <f t="shared" si="1233"/>
        <v/>
      </c>
    </row>
    <row r="39376" spans="2:4" x14ac:dyDescent="0.3">
      <c r="B39376" s="211" t="str">
        <f t="shared" si="1232"/>
        <v/>
      </c>
      <c r="D39376" s="213" t="str">
        <f t="shared" si="1233"/>
        <v/>
      </c>
    </row>
    <row r="39377" spans="2:4" x14ac:dyDescent="0.3">
      <c r="B39377" s="211" t="str">
        <f t="shared" si="1232"/>
        <v/>
      </c>
      <c r="D39377" s="213" t="str">
        <f t="shared" si="1233"/>
        <v/>
      </c>
    </row>
    <row r="39378" spans="2:4" x14ac:dyDescent="0.3">
      <c r="B39378" s="211" t="str">
        <f t="shared" si="1232"/>
        <v/>
      </c>
      <c r="D39378" s="213" t="str">
        <f t="shared" si="1233"/>
        <v/>
      </c>
    </row>
    <row r="39379" spans="2:4" x14ac:dyDescent="0.3">
      <c r="B39379" s="211" t="str">
        <f t="shared" si="1232"/>
        <v/>
      </c>
      <c r="D39379" s="213" t="str">
        <f t="shared" si="1233"/>
        <v/>
      </c>
    </row>
    <row r="39380" spans="2:4" x14ac:dyDescent="0.3">
      <c r="B39380" s="211" t="str">
        <f t="shared" si="1232"/>
        <v/>
      </c>
      <c r="D39380" s="213" t="str">
        <f t="shared" si="1233"/>
        <v/>
      </c>
    </row>
    <row r="39381" spans="2:4" x14ac:dyDescent="0.3">
      <c r="B39381" s="211" t="str">
        <f t="shared" si="1232"/>
        <v/>
      </c>
      <c r="D39381" s="213" t="str">
        <f t="shared" si="1233"/>
        <v/>
      </c>
    </row>
    <row r="39382" spans="2:4" x14ac:dyDescent="0.3">
      <c r="B39382" s="211" t="str">
        <f t="shared" si="1232"/>
        <v/>
      </c>
      <c r="D39382" s="213" t="str">
        <f t="shared" si="1233"/>
        <v/>
      </c>
    </row>
    <row r="39383" spans="2:4" x14ac:dyDescent="0.3">
      <c r="B39383" s="211" t="str">
        <f t="shared" si="1232"/>
        <v/>
      </c>
      <c r="D39383" s="213" t="str">
        <f t="shared" si="1233"/>
        <v/>
      </c>
    </row>
    <row r="39384" spans="2:4" x14ac:dyDescent="0.3">
      <c r="B39384" s="211" t="str">
        <f t="shared" si="1232"/>
        <v/>
      </c>
      <c r="D39384" s="213" t="str">
        <f t="shared" si="1233"/>
        <v/>
      </c>
    </row>
    <row r="39385" spans="2:4" x14ac:dyDescent="0.3">
      <c r="B39385" s="211" t="str">
        <f t="shared" si="1232"/>
        <v/>
      </c>
      <c r="D39385" s="213" t="str">
        <f t="shared" si="1233"/>
        <v/>
      </c>
    </row>
    <row r="39386" spans="2:4" x14ac:dyDescent="0.3">
      <c r="B39386" s="211" t="str">
        <f t="shared" si="1232"/>
        <v/>
      </c>
      <c r="D39386" s="213" t="str">
        <f t="shared" si="1233"/>
        <v/>
      </c>
    </row>
    <row r="39387" spans="2:4" x14ac:dyDescent="0.3">
      <c r="B39387" s="211" t="str">
        <f t="shared" si="1232"/>
        <v/>
      </c>
      <c r="D39387" s="213" t="str">
        <f t="shared" si="1233"/>
        <v/>
      </c>
    </row>
    <row r="39388" spans="2:4" x14ac:dyDescent="0.3">
      <c r="B39388" s="211" t="str">
        <f t="shared" si="1232"/>
        <v/>
      </c>
      <c r="D39388" s="213" t="str">
        <f t="shared" si="1233"/>
        <v/>
      </c>
    </row>
    <row r="39389" spans="2:4" x14ac:dyDescent="0.3">
      <c r="B39389" s="211" t="str">
        <f t="shared" si="1232"/>
        <v/>
      </c>
      <c r="D39389" s="213" t="str">
        <f t="shared" si="1233"/>
        <v/>
      </c>
    </row>
    <row r="39390" spans="2:4" x14ac:dyDescent="0.3">
      <c r="B39390" s="211" t="str">
        <f t="shared" si="1232"/>
        <v/>
      </c>
      <c r="D39390" s="213" t="str">
        <f t="shared" si="1233"/>
        <v/>
      </c>
    </row>
    <row r="39391" spans="2:4" x14ac:dyDescent="0.3">
      <c r="B39391" s="211" t="str">
        <f t="shared" si="1232"/>
        <v/>
      </c>
      <c r="D39391" s="213" t="str">
        <f t="shared" si="1233"/>
        <v/>
      </c>
    </row>
    <row r="39392" spans="2:4" x14ac:dyDescent="0.3">
      <c r="B39392" s="211" t="str">
        <f t="shared" si="1232"/>
        <v/>
      </c>
      <c r="D39392" s="213" t="str">
        <f t="shared" si="1233"/>
        <v/>
      </c>
    </row>
    <row r="39393" spans="2:4" x14ac:dyDescent="0.3">
      <c r="B39393" s="211" t="str">
        <f t="shared" si="1232"/>
        <v/>
      </c>
      <c r="D39393" s="213" t="str">
        <f t="shared" si="1233"/>
        <v/>
      </c>
    </row>
    <row r="39394" spans="2:4" x14ac:dyDescent="0.3">
      <c r="B39394" s="211" t="str">
        <f t="shared" si="1232"/>
        <v/>
      </c>
      <c r="D39394" s="213" t="str">
        <f t="shared" si="1233"/>
        <v/>
      </c>
    </row>
    <row r="39395" spans="2:4" x14ac:dyDescent="0.3">
      <c r="B39395" s="211" t="str">
        <f t="shared" si="1232"/>
        <v/>
      </c>
      <c r="D39395" s="213" t="str">
        <f t="shared" si="1233"/>
        <v/>
      </c>
    </row>
    <row r="39396" spans="2:4" x14ac:dyDescent="0.3">
      <c r="B39396" s="211" t="str">
        <f t="shared" si="1232"/>
        <v/>
      </c>
      <c r="D39396" s="213" t="str">
        <f t="shared" si="1233"/>
        <v/>
      </c>
    </row>
    <row r="39397" spans="2:4" x14ac:dyDescent="0.3">
      <c r="B39397" s="211" t="str">
        <f t="shared" si="1232"/>
        <v/>
      </c>
      <c r="D39397" s="213" t="str">
        <f t="shared" si="1233"/>
        <v/>
      </c>
    </row>
    <row r="39398" spans="2:4" x14ac:dyDescent="0.3">
      <c r="B39398" s="211" t="str">
        <f t="shared" si="1232"/>
        <v/>
      </c>
      <c r="D39398" s="213" t="str">
        <f t="shared" si="1233"/>
        <v/>
      </c>
    </row>
    <row r="39399" spans="2:4" x14ac:dyDescent="0.3">
      <c r="B39399" s="211" t="str">
        <f t="shared" si="1232"/>
        <v/>
      </c>
      <c r="D39399" s="213" t="str">
        <f t="shared" si="1233"/>
        <v/>
      </c>
    </row>
    <row r="39400" spans="2:4" x14ac:dyDescent="0.3">
      <c r="B39400" s="211" t="str">
        <f t="shared" si="1232"/>
        <v/>
      </c>
      <c r="D39400" s="213" t="str">
        <f t="shared" si="1233"/>
        <v/>
      </c>
    </row>
    <row r="39401" spans="2:4" x14ac:dyDescent="0.3">
      <c r="B39401" s="211" t="str">
        <f t="shared" si="1232"/>
        <v/>
      </c>
      <c r="D39401" s="213" t="str">
        <f t="shared" si="1233"/>
        <v/>
      </c>
    </row>
    <row r="39402" spans="2:4" x14ac:dyDescent="0.3">
      <c r="B39402" s="211" t="str">
        <f t="shared" si="1232"/>
        <v/>
      </c>
      <c r="D39402" s="213" t="str">
        <f t="shared" si="1233"/>
        <v/>
      </c>
    </row>
    <row r="39403" spans="2:4" x14ac:dyDescent="0.3">
      <c r="B39403" s="211" t="str">
        <f t="shared" si="1232"/>
        <v/>
      </c>
      <c r="D39403" s="213" t="str">
        <f t="shared" si="1233"/>
        <v/>
      </c>
    </row>
    <row r="39404" spans="2:4" x14ac:dyDescent="0.3">
      <c r="B39404" s="211" t="str">
        <f t="shared" si="1232"/>
        <v/>
      </c>
      <c r="D39404" s="213" t="str">
        <f t="shared" si="1233"/>
        <v/>
      </c>
    </row>
    <row r="39405" spans="2:4" x14ac:dyDescent="0.3">
      <c r="B39405" s="211" t="str">
        <f t="shared" si="1232"/>
        <v/>
      </c>
      <c r="D39405" s="213" t="str">
        <f t="shared" si="1233"/>
        <v/>
      </c>
    </row>
    <row r="39406" spans="2:4" x14ac:dyDescent="0.3">
      <c r="B39406" s="211" t="str">
        <f t="shared" si="1232"/>
        <v/>
      </c>
      <c r="D39406" s="213" t="str">
        <f t="shared" si="1233"/>
        <v/>
      </c>
    </row>
    <row r="39407" spans="2:4" x14ac:dyDescent="0.3">
      <c r="B39407" s="211" t="str">
        <f t="shared" si="1232"/>
        <v/>
      </c>
      <c r="D39407" s="213" t="str">
        <f t="shared" si="1233"/>
        <v/>
      </c>
    </row>
    <row r="39408" spans="2:4" x14ac:dyDescent="0.3">
      <c r="B39408" s="211" t="str">
        <f t="shared" si="1232"/>
        <v/>
      </c>
      <c r="D39408" s="213" t="str">
        <f t="shared" si="1233"/>
        <v/>
      </c>
    </row>
    <row r="39409" spans="2:4" x14ac:dyDescent="0.3">
      <c r="B39409" s="211" t="str">
        <f t="shared" si="1232"/>
        <v/>
      </c>
      <c r="D39409" s="213" t="str">
        <f t="shared" si="1233"/>
        <v/>
      </c>
    </row>
    <row r="39410" spans="2:4" x14ac:dyDescent="0.3">
      <c r="B39410" s="211" t="str">
        <f t="shared" si="1232"/>
        <v/>
      </c>
      <c r="D39410" s="213" t="str">
        <f t="shared" si="1233"/>
        <v/>
      </c>
    </row>
    <row r="39411" spans="2:4" x14ac:dyDescent="0.3">
      <c r="B39411" s="211" t="str">
        <f t="shared" si="1232"/>
        <v/>
      </c>
      <c r="D39411" s="213" t="str">
        <f t="shared" si="1233"/>
        <v/>
      </c>
    </row>
    <row r="39412" spans="2:4" x14ac:dyDescent="0.3">
      <c r="B39412" s="211" t="str">
        <f t="shared" si="1232"/>
        <v/>
      </c>
      <c r="D39412" s="213" t="str">
        <f t="shared" si="1233"/>
        <v/>
      </c>
    </row>
    <row r="39413" spans="2:4" x14ac:dyDescent="0.3">
      <c r="B39413" s="211" t="str">
        <f t="shared" si="1232"/>
        <v/>
      </c>
      <c r="D39413" s="213" t="str">
        <f t="shared" si="1233"/>
        <v/>
      </c>
    </row>
    <row r="39414" spans="2:4" x14ac:dyDescent="0.3">
      <c r="B39414" s="211" t="str">
        <f t="shared" si="1232"/>
        <v/>
      </c>
      <c r="D39414" s="213" t="str">
        <f t="shared" si="1233"/>
        <v/>
      </c>
    </row>
    <row r="39415" spans="2:4" x14ac:dyDescent="0.3">
      <c r="B39415" s="211" t="str">
        <f t="shared" si="1232"/>
        <v/>
      </c>
      <c r="D39415" s="213" t="str">
        <f t="shared" si="1233"/>
        <v/>
      </c>
    </row>
    <row r="39416" spans="2:4" x14ac:dyDescent="0.3">
      <c r="B39416" s="211" t="str">
        <f t="shared" si="1232"/>
        <v/>
      </c>
      <c r="D39416" s="213" t="str">
        <f t="shared" si="1233"/>
        <v/>
      </c>
    </row>
    <row r="39417" spans="2:4" x14ac:dyDescent="0.3">
      <c r="B39417" s="211" t="str">
        <f t="shared" si="1232"/>
        <v/>
      </c>
      <c r="D39417" s="213" t="str">
        <f t="shared" si="1233"/>
        <v/>
      </c>
    </row>
    <row r="39418" spans="2:4" x14ac:dyDescent="0.3">
      <c r="B39418" s="211" t="str">
        <f t="shared" si="1232"/>
        <v/>
      </c>
      <c r="D39418" s="213" t="str">
        <f t="shared" si="1233"/>
        <v/>
      </c>
    </row>
    <row r="39419" spans="2:4" x14ac:dyDescent="0.3">
      <c r="B39419" s="211" t="str">
        <f t="shared" si="1232"/>
        <v/>
      </c>
      <c r="D39419" s="213" t="str">
        <f t="shared" si="1233"/>
        <v/>
      </c>
    </row>
    <row r="39420" spans="2:4" x14ac:dyDescent="0.3">
      <c r="B39420" s="211" t="str">
        <f t="shared" si="1232"/>
        <v/>
      </c>
      <c r="D39420" s="213" t="str">
        <f t="shared" si="1233"/>
        <v/>
      </c>
    </row>
    <row r="39421" spans="2:4" x14ac:dyDescent="0.3">
      <c r="B39421" s="211" t="str">
        <f t="shared" si="1232"/>
        <v/>
      </c>
      <c r="D39421" s="213" t="str">
        <f t="shared" si="1233"/>
        <v/>
      </c>
    </row>
    <row r="39422" spans="2:4" x14ac:dyDescent="0.3">
      <c r="B39422" s="211" t="str">
        <f t="shared" si="1232"/>
        <v/>
      </c>
      <c r="D39422" s="213" t="str">
        <f t="shared" si="1233"/>
        <v/>
      </c>
    </row>
    <row r="39423" spans="2:4" x14ac:dyDescent="0.3">
      <c r="B39423" s="211" t="str">
        <f t="shared" si="1232"/>
        <v/>
      </c>
      <c r="D39423" s="213" t="str">
        <f t="shared" si="1233"/>
        <v/>
      </c>
    </row>
    <row r="39424" spans="2:4" x14ac:dyDescent="0.3">
      <c r="B39424" s="211" t="str">
        <f t="shared" si="1232"/>
        <v/>
      </c>
      <c r="D39424" s="213" t="str">
        <f t="shared" si="1233"/>
        <v/>
      </c>
    </row>
    <row r="39425" spans="2:4" x14ac:dyDescent="0.3">
      <c r="B39425" s="211" t="str">
        <f t="shared" si="1232"/>
        <v/>
      </c>
      <c r="D39425" s="213" t="str">
        <f t="shared" si="1233"/>
        <v/>
      </c>
    </row>
    <row r="39426" spans="2:4" x14ac:dyDescent="0.3">
      <c r="B39426" s="211" t="str">
        <f t="shared" si="1232"/>
        <v/>
      </c>
      <c r="D39426" s="213" t="str">
        <f t="shared" si="1233"/>
        <v/>
      </c>
    </row>
    <row r="39427" spans="2:4" x14ac:dyDescent="0.3">
      <c r="B39427" s="211" t="str">
        <f t="shared" si="1232"/>
        <v/>
      </c>
      <c r="D39427" s="213" t="str">
        <f t="shared" si="1233"/>
        <v/>
      </c>
    </row>
    <row r="39428" spans="2:4" x14ac:dyDescent="0.3">
      <c r="B39428" s="211" t="str">
        <f t="shared" si="1232"/>
        <v/>
      </c>
      <c r="D39428" s="213" t="str">
        <f t="shared" si="1233"/>
        <v/>
      </c>
    </row>
    <row r="39429" spans="2:4" x14ac:dyDescent="0.3">
      <c r="B39429" s="211" t="str">
        <f t="shared" si="1232"/>
        <v/>
      </c>
      <c r="D39429" s="213" t="str">
        <f t="shared" si="1233"/>
        <v/>
      </c>
    </row>
    <row r="39430" spans="2:4" x14ac:dyDescent="0.3">
      <c r="B39430" s="211" t="str">
        <f t="shared" ref="B39430:B39493" si="1234">IF(NOT(ISBLANK(A39430)),INT(($B$2-A39430)/365.25),"")</f>
        <v/>
      </c>
      <c r="D39430" s="213" t="str">
        <f t="shared" ref="D39430:D39493" si="1235">_xlfn.IFNA(VLOOKUP(B39430,AgeGroups,2,TRUE),"")</f>
        <v/>
      </c>
    </row>
    <row r="39431" spans="2:4" x14ac:dyDescent="0.3">
      <c r="B39431" s="211" t="str">
        <f t="shared" si="1234"/>
        <v/>
      </c>
      <c r="D39431" s="213" t="str">
        <f t="shared" si="1235"/>
        <v/>
      </c>
    </row>
    <row r="39432" spans="2:4" x14ac:dyDescent="0.3">
      <c r="B39432" s="211" t="str">
        <f t="shared" si="1234"/>
        <v/>
      </c>
      <c r="D39432" s="213" t="str">
        <f t="shared" si="1235"/>
        <v/>
      </c>
    </row>
    <row r="39433" spans="2:4" x14ac:dyDescent="0.3">
      <c r="B39433" s="211" t="str">
        <f t="shared" si="1234"/>
        <v/>
      </c>
      <c r="D39433" s="213" t="str">
        <f t="shared" si="1235"/>
        <v/>
      </c>
    </row>
    <row r="39434" spans="2:4" x14ac:dyDescent="0.3">
      <c r="B39434" s="211" t="str">
        <f t="shared" si="1234"/>
        <v/>
      </c>
      <c r="D39434" s="213" t="str">
        <f t="shared" si="1235"/>
        <v/>
      </c>
    </row>
    <row r="39435" spans="2:4" x14ac:dyDescent="0.3">
      <c r="B39435" s="211" t="str">
        <f t="shared" si="1234"/>
        <v/>
      </c>
      <c r="D39435" s="213" t="str">
        <f t="shared" si="1235"/>
        <v/>
      </c>
    </row>
    <row r="39436" spans="2:4" x14ac:dyDescent="0.3">
      <c r="B39436" s="211" t="str">
        <f t="shared" si="1234"/>
        <v/>
      </c>
      <c r="D39436" s="213" t="str">
        <f t="shared" si="1235"/>
        <v/>
      </c>
    </row>
    <row r="39437" spans="2:4" x14ac:dyDescent="0.3">
      <c r="B39437" s="211" t="str">
        <f t="shared" si="1234"/>
        <v/>
      </c>
      <c r="D39437" s="213" t="str">
        <f t="shared" si="1235"/>
        <v/>
      </c>
    </row>
    <row r="39438" spans="2:4" x14ac:dyDescent="0.3">
      <c r="B39438" s="211" t="str">
        <f t="shared" si="1234"/>
        <v/>
      </c>
      <c r="D39438" s="213" t="str">
        <f t="shared" si="1235"/>
        <v/>
      </c>
    </row>
    <row r="39439" spans="2:4" x14ac:dyDescent="0.3">
      <c r="B39439" s="211" t="str">
        <f t="shared" si="1234"/>
        <v/>
      </c>
      <c r="D39439" s="213" t="str">
        <f t="shared" si="1235"/>
        <v/>
      </c>
    </row>
    <row r="39440" spans="2:4" x14ac:dyDescent="0.3">
      <c r="B39440" s="211" t="str">
        <f t="shared" si="1234"/>
        <v/>
      </c>
      <c r="D39440" s="213" t="str">
        <f t="shared" si="1235"/>
        <v/>
      </c>
    </row>
    <row r="39441" spans="2:4" x14ac:dyDescent="0.3">
      <c r="B39441" s="211" t="str">
        <f t="shared" si="1234"/>
        <v/>
      </c>
      <c r="D39441" s="213" t="str">
        <f t="shared" si="1235"/>
        <v/>
      </c>
    </row>
    <row r="39442" spans="2:4" x14ac:dyDescent="0.3">
      <c r="B39442" s="211" t="str">
        <f t="shared" si="1234"/>
        <v/>
      </c>
      <c r="D39442" s="213" t="str">
        <f t="shared" si="1235"/>
        <v/>
      </c>
    </row>
    <row r="39443" spans="2:4" x14ac:dyDescent="0.3">
      <c r="B39443" s="211" t="str">
        <f t="shared" si="1234"/>
        <v/>
      </c>
      <c r="D39443" s="213" t="str">
        <f t="shared" si="1235"/>
        <v/>
      </c>
    </row>
    <row r="39444" spans="2:4" x14ac:dyDescent="0.3">
      <c r="B39444" s="211" t="str">
        <f t="shared" si="1234"/>
        <v/>
      </c>
      <c r="D39444" s="213" t="str">
        <f t="shared" si="1235"/>
        <v/>
      </c>
    </row>
    <row r="39445" spans="2:4" x14ac:dyDescent="0.3">
      <c r="B39445" s="211" t="str">
        <f t="shared" si="1234"/>
        <v/>
      </c>
      <c r="D39445" s="213" t="str">
        <f t="shared" si="1235"/>
        <v/>
      </c>
    </row>
    <row r="39446" spans="2:4" x14ac:dyDescent="0.3">
      <c r="B39446" s="211" t="str">
        <f t="shared" si="1234"/>
        <v/>
      </c>
      <c r="D39446" s="213" t="str">
        <f t="shared" si="1235"/>
        <v/>
      </c>
    </row>
    <row r="39447" spans="2:4" x14ac:dyDescent="0.3">
      <c r="B39447" s="211" t="str">
        <f t="shared" si="1234"/>
        <v/>
      </c>
      <c r="D39447" s="213" t="str">
        <f t="shared" si="1235"/>
        <v/>
      </c>
    </row>
    <row r="39448" spans="2:4" x14ac:dyDescent="0.3">
      <c r="B39448" s="211" t="str">
        <f t="shared" si="1234"/>
        <v/>
      </c>
      <c r="D39448" s="213" t="str">
        <f t="shared" si="1235"/>
        <v/>
      </c>
    </row>
    <row r="39449" spans="2:4" x14ac:dyDescent="0.3">
      <c r="B39449" s="211" t="str">
        <f t="shared" si="1234"/>
        <v/>
      </c>
      <c r="D39449" s="213" t="str">
        <f t="shared" si="1235"/>
        <v/>
      </c>
    </row>
    <row r="39450" spans="2:4" x14ac:dyDescent="0.3">
      <c r="B39450" s="211" t="str">
        <f t="shared" si="1234"/>
        <v/>
      </c>
      <c r="D39450" s="213" t="str">
        <f t="shared" si="1235"/>
        <v/>
      </c>
    </row>
    <row r="39451" spans="2:4" x14ac:dyDescent="0.3">
      <c r="B39451" s="211" t="str">
        <f t="shared" si="1234"/>
        <v/>
      </c>
      <c r="D39451" s="213" t="str">
        <f t="shared" si="1235"/>
        <v/>
      </c>
    </row>
    <row r="39452" spans="2:4" x14ac:dyDescent="0.3">
      <c r="B39452" s="211" t="str">
        <f t="shared" si="1234"/>
        <v/>
      </c>
      <c r="D39452" s="213" t="str">
        <f t="shared" si="1235"/>
        <v/>
      </c>
    </row>
    <row r="39453" spans="2:4" x14ac:dyDescent="0.3">
      <c r="B39453" s="211" t="str">
        <f t="shared" si="1234"/>
        <v/>
      </c>
      <c r="D39453" s="213" t="str">
        <f t="shared" si="1235"/>
        <v/>
      </c>
    </row>
    <row r="39454" spans="2:4" x14ac:dyDescent="0.3">
      <c r="B39454" s="211" t="str">
        <f t="shared" si="1234"/>
        <v/>
      </c>
      <c r="D39454" s="213" t="str">
        <f t="shared" si="1235"/>
        <v/>
      </c>
    </row>
    <row r="39455" spans="2:4" x14ac:dyDescent="0.3">
      <c r="B39455" s="211" t="str">
        <f t="shared" si="1234"/>
        <v/>
      </c>
      <c r="D39455" s="213" t="str">
        <f t="shared" si="1235"/>
        <v/>
      </c>
    </row>
    <row r="39456" spans="2:4" x14ac:dyDescent="0.3">
      <c r="B39456" s="211" t="str">
        <f t="shared" si="1234"/>
        <v/>
      </c>
      <c r="D39456" s="213" t="str">
        <f t="shared" si="1235"/>
        <v/>
      </c>
    </row>
    <row r="39457" spans="2:4" x14ac:dyDescent="0.3">
      <c r="B39457" s="211" t="str">
        <f t="shared" si="1234"/>
        <v/>
      </c>
      <c r="D39457" s="213" t="str">
        <f t="shared" si="1235"/>
        <v/>
      </c>
    </row>
    <row r="39458" spans="2:4" x14ac:dyDescent="0.3">
      <c r="B39458" s="211" t="str">
        <f t="shared" si="1234"/>
        <v/>
      </c>
      <c r="D39458" s="213" t="str">
        <f t="shared" si="1235"/>
        <v/>
      </c>
    </row>
    <row r="39459" spans="2:4" x14ac:dyDescent="0.3">
      <c r="B39459" s="211" t="str">
        <f t="shared" si="1234"/>
        <v/>
      </c>
      <c r="D39459" s="213" t="str">
        <f t="shared" si="1235"/>
        <v/>
      </c>
    </row>
    <row r="39460" spans="2:4" x14ac:dyDescent="0.3">
      <c r="B39460" s="211" t="str">
        <f t="shared" si="1234"/>
        <v/>
      </c>
      <c r="D39460" s="213" t="str">
        <f t="shared" si="1235"/>
        <v/>
      </c>
    </row>
    <row r="39461" spans="2:4" x14ac:dyDescent="0.3">
      <c r="B39461" s="211" t="str">
        <f t="shared" si="1234"/>
        <v/>
      </c>
      <c r="D39461" s="213" t="str">
        <f t="shared" si="1235"/>
        <v/>
      </c>
    </row>
    <row r="39462" spans="2:4" x14ac:dyDescent="0.3">
      <c r="B39462" s="211" t="str">
        <f t="shared" si="1234"/>
        <v/>
      </c>
      <c r="D39462" s="213" t="str">
        <f t="shared" si="1235"/>
        <v/>
      </c>
    </row>
    <row r="39463" spans="2:4" x14ac:dyDescent="0.3">
      <c r="B39463" s="211" t="str">
        <f t="shared" si="1234"/>
        <v/>
      </c>
      <c r="D39463" s="213" t="str">
        <f t="shared" si="1235"/>
        <v/>
      </c>
    </row>
    <row r="39464" spans="2:4" x14ac:dyDescent="0.3">
      <c r="B39464" s="211" t="str">
        <f t="shared" si="1234"/>
        <v/>
      </c>
      <c r="D39464" s="213" t="str">
        <f t="shared" si="1235"/>
        <v/>
      </c>
    </row>
    <row r="39465" spans="2:4" x14ac:dyDescent="0.3">
      <c r="B39465" s="211" t="str">
        <f t="shared" si="1234"/>
        <v/>
      </c>
      <c r="D39465" s="213" t="str">
        <f t="shared" si="1235"/>
        <v/>
      </c>
    </row>
    <row r="39466" spans="2:4" x14ac:dyDescent="0.3">
      <c r="B39466" s="211" t="str">
        <f t="shared" si="1234"/>
        <v/>
      </c>
      <c r="D39466" s="213" t="str">
        <f t="shared" si="1235"/>
        <v/>
      </c>
    </row>
    <row r="39467" spans="2:4" x14ac:dyDescent="0.3">
      <c r="B39467" s="211" t="str">
        <f t="shared" si="1234"/>
        <v/>
      </c>
      <c r="D39467" s="213" t="str">
        <f t="shared" si="1235"/>
        <v/>
      </c>
    </row>
    <row r="39468" spans="2:4" x14ac:dyDescent="0.3">
      <c r="B39468" s="211" t="str">
        <f t="shared" si="1234"/>
        <v/>
      </c>
      <c r="D39468" s="213" t="str">
        <f t="shared" si="1235"/>
        <v/>
      </c>
    </row>
    <row r="39469" spans="2:4" x14ac:dyDescent="0.3">
      <c r="B39469" s="211" t="str">
        <f t="shared" si="1234"/>
        <v/>
      </c>
      <c r="D39469" s="213" t="str">
        <f t="shared" si="1235"/>
        <v/>
      </c>
    </row>
    <row r="39470" spans="2:4" x14ac:dyDescent="0.3">
      <c r="B39470" s="211" t="str">
        <f t="shared" si="1234"/>
        <v/>
      </c>
      <c r="D39470" s="213" t="str">
        <f t="shared" si="1235"/>
        <v/>
      </c>
    </row>
    <row r="39471" spans="2:4" x14ac:dyDescent="0.3">
      <c r="B39471" s="211" t="str">
        <f t="shared" si="1234"/>
        <v/>
      </c>
      <c r="D39471" s="213" t="str">
        <f t="shared" si="1235"/>
        <v/>
      </c>
    </row>
    <row r="39472" spans="2:4" x14ac:dyDescent="0.3">
      <c r="B39472" s="211" t="str">
        <f t="shared" si="1234"/>
        <v/>
      </c>
      <c r="D39472" s="213" t="str">
        <f t="shared" si="1235"/>
        <v/>
      </c>
    </row>
    <row r="39473" spans="2:4" x14ac:dyDescent="0.3">
      <c r="B39473" s="211" t="str">
        <f t="shared" si="1234"/>
        <v/>
      </c>
      <c r="D39473" s="213" t="str">
        <f t="shared" si="1235"/>
        <v/>
      </c>
    </row>
    <row r="39474" spans="2:4" x14ac:dyDescent="0.3">
      <c r="B39474" s="211" t="str">
        <f t="shared" si="1234"/>
        <v/>
      </c>
      <c r="D39474" s="213" t="str">
        <f t="shared" si="1235"/>
        <v/>
      </c>
    </row>
    <row r="39475" spans="2:4" x14ac:dyDescent="0.3">
      <c r="B39475" s="211" t="str">
        <f t="shared" si="1234"/>
        <v/>
      </c>
      <c r="D39475" s="213" t="str">
        <f t="shared" si="1235"/>
        <v/>
      </c>
    </row>
    <row r="39476" spans="2:4" x14ac:dyDescent="0.3">
      <c r="B39476" s="211" t="str">
        <f t="shared" si="1234"/>
        <v/>
      </c>
      <c r="D39476" s="213" t="str">
        <f t="shared" si="1235"/>
        <v/>
      </c>
    </row>
    <row r="39477" spans="2:4" x14ac:dyDescent="0.3">
      <c r="B39477" s="211" t="str">
        <f t="shared" si="1234"/>
        <v/>
      </c>
      <c r="D39477" s="213" t="str">
        <f t="shared" si="1235"/>
        <v/>
      </c>
    </row>
    <row r="39478" spans="2:4" x14ac:dyDescent="0.3">
      <c r="B39478" s="211" t="str">
        <f t="shared" si="1234"/>
        <v/>
      </c>
      <c r="D39478" s="213" t="str">
        <f t="shared" si="1235"/>
        <v/>
      </c>
    </row>
    <row r="39479" spans="2:4" x14ac:dyDescent="0.3">
      <c r="B39479" s="211" t="str">
        <f t="shared" si="1234"/>
        <v/>
      </c>
      <c r="D39479" s="213" t="str">
        <f t="shared" si="1235"/>
        <v/>
      </c>
    </row>
    <row r="39480" spans="2:4" x14ac:dyDescent="0.3">
      <c r="B39480" s="211" t="str">
        <f t="shared" si="1234"/>
        <v/>
      </c>
      <c r="D39480" s="213" t="str">
        <f t="shared" si="1235"/>
        <v/>
      </c>
    </row>
    <row r="39481" spans="2:4" x14ac:dyDescent="0.3">
      <c r="B39481" s="211" t="str">
        <f t="shared" si="1234"/>
        <v/>
      </c>
      <c r="D39481" s="213" t="str">
        <f t="shared" si="1235"/>
        <v/>
      </c>
    </row>
    <row r="39482" spans="2:4" x14ac:dyDescent="0.3">
      <c r="B39482" s="211" t="str">
        <f t="shared" si="1234"/>
        <v/>
      </c>
      <c r="D39482" s="213" t="str">
        <f t="shared" si="1235"/>
        <v/>
      </c>
    </row>
    <row r="39483" spans="2:4" x14ac:dyDescent="0.3">
      <c r="B39483" s="211" t="str">
        <f t="shared" si="1234"/>
        <v/>
      </c>
      <c r="D39483" s="213" t="str">
        <f t="shared" si="1235"/>
        <v/>
      </c>
    </row>
    <row r="39484" spans="2:4" x14ac:dyDescent="0.3">
      <c r="B39484" s="211" t="str">
        <f t="shared" si="1234"/>
        <v/>
      </c>
      <c r="D39484" s="213" t="str">
        <f t="shared" si="1235"/>
        <v/>
      </c>
    </row>
    <row r="39485" spans="2:4" x14ac:dyDescent="0.3">
      <c r="B39485" s="211" t="str">
        <f t="shared" si="1234"/>
        <v/>
      </c>
      <c r="D39485" s="213" t="str">
        <f t="shared" si="1235"/>
        <v/>
      </c>
    </row>
    <row r="39486" spans="2:4" x14ac:dyDescent="0.3">
      <c r="B39486" s="211" t="str">
        <f t="shared" si="1234"/>
        <v/>
      </c>
      <c r="D39486" s="213" t="str">
        <f t="shared" si="1235"/>
        <v/>
      </c>
    </row>
    <row r="39487" spans="2:4" x14ac:dyDescent="0.3">
      <c r="B39487" s="211" t="str">
        <f t="shared" si="1234"/>
        <v/>
      </c>
      <c r="D39487" s="213" t="str">
        <f t="shared" si="1235"/>
        <v/>
      </c>
    </row>
    <row r="39488" spans="2:4" x14ac:dyDescent="0.3">
      <c r="B39488" s="211" t="str">
        <f t="shared" si="1234"/>
        <v/>
      </c>
      <c r="D39488" s="213" t="str">
        <f t="shared" si="1235"/>
        <v/>
      </c>
    </row>
    <row r="39489" spans="2:4" x14ac:dyDescent="0.3">
      <c r="B39489" s="211" t="str">
        <f t="shared" si="1234"/>
        <v/>
      </c>
      <c r="D39489" s="213" t="str">
        <f t="shared" si="1235"/>
        <v/>
      </c>
    </row>
    <row r="39490" spans="2:4" x14ac:dyDescent="0.3">
      <c r="B39490" s="211" t="str">
        <f t="shared" si="1234"/>
        <v/>
      </c>
      <c r="D39490" s="213" t="str">
        <f t="shared" si="1235"/>
        <v/>
      </c>
    </row>
    <row r="39491" spans="2:4" x14ac:dyDescent="0.3">
      <c r="B39491" s="211" t="str">
        <f t="shared" si="1234"/>
        <v/>
      </c>
      <c r="D39491" s="213" t="str">
        <f t="shared" si="1235"/>
        <v/>
      </c>
    </row>
    <row r="39492" spans="2:4" x14ac:dyDescent="0.3">
      <c r="B39492" s="211" t="str">
        <f t="shared" si="1234"/>
        <v/>
      </c>
      <c r="D39492" s="213" t="str">
        <f t="shared" si="1235"/>
        <v/>
      </c>
    </row>
    <row r="39493" spans="2:4" x14ac:dyDescent="0.3">
      <c r="B39493" s="211" t="str">
        <f t="shared" si="1234"/>
        <v/>
      </c>
      <c r="D39493" s="213" t="str">
        <f t="shared" si="1235"/>
        <v/>
      </c>
    </row>
    <row r="39494" spans="2:4" x14ac:dyDescent="0.3">
      <c r="B39494" s="211" t="str">
        <f t="shared" ref="B39494:B39557" si="1236">IF(NOT(ISBLANK(A39494)),INT(($B$2-A39494)/365.25),"")</f>
        <v/>
      </c>
      <c r="D39494" s="213" t="str">
        <f t="shared" ref="D39494:D39557" si="1237">_xlfn.IFNA(VLOOKUP(B39494,AgeGroups,2,TRUE),"")</f>
        <v/>
      </c>
    </row>
    <row r="39495" spans="2:4" x14ac:dyDescent="0.3">
      <c r="B39495" s="211" t="str">
        <f t="shared" si="1236"/>
        <v/>
      </c>
      <c r="D39495" s="213" t="str">
        <f t="shared" si="1237"/>
        <v/>
      </c>
    </row>
    <row r="39496" spans="2:4" x14ac:dyDescent="0.3">
      <c r="B39496" s="211" t="str">
        <f t="shared" si="1236"/>
        <v/>
      </c>
      <c r="D39496" s="213" t="str">
        <f t="shared" si="1237"/>
        <v/>
      </c>
    </row>
    <row r="39497" spans="2:4" x14ac:dyDescent="0.3">
      <c r="B39497" s="211" t="str">
        <f t="shared" si="1236"/>
        <v/>
      </c>
      <c r="D39497" s="213" t="str">
        <f t="shared" si="1237"/>
        <v/>
      </c>
    </row>
    <row r="39498" spans="2:4" x14ac:dyDescent="0.3">
      <c r="B39498" s="211" t="str">
        <f t="shared" si="1236"/>
        <v/>
      </c>
      <c r="D39498" s="213" t="str">
        <f t="shared" si="1237"/>
        <v/>
      </c>
    </row>
    <row r="39499" spans="2:4" x14ac:dyDescent="0.3">
      <c r="B39499" s="211" t="str">
        <f t="shared" si="1236"/>
        <v/>
      </c>
      <c r="D39499" s="213" t="str">
        <f t="shared" si="1237"/>
        <v/>
      </c>
    </row>
    <row r="39500" spans="2:4" x14ac:dyDescent="0.3">
      <c r="B39500" s="211" t="str">
        <f t="shared" si="1236"/>
        <v/>
      </c>
      <c r="D39500" s="213" t="str">
        <f t="shared" si="1237"/>
        <v/>
      </c>
    </row>
    <row r="39501" spans="2:4" x14ac:dyDescent="0.3">
      <c r="B39501" s="211" t="str">
        <f t="shared" si="1236"/>
        <v/>
      </c>
      <c r="D39501" s="213" t="str">
        <f t="shared" si="1237"/>
        <v/>
      </c>
    </row>
    <row r="39502" spans="2:4" x14ac:dyDescent="0.3">
      <c r="B39502" s="211" t="str">
        <f t="shared" si="1236"/>
        <v/>
      </c>
      <c r="D39502" s="213" t="str">
        <f t="shared" si="1237"/>
        <v/>
      </c>
    </row>
    <row r="39503" spans="2:4" x14ac:dyDescent="0.3">
      <c r="B39503" s="211" t="str">
        <f t="shared" si="1236"/>
        <v/>
      </c>
      <c r="D39503" s="213" t="str">
        <f t="shared" si="1237"/>
        <v/>
      </c>
    </row>
    <row r="39504" spans="2:4" x14ac:dyDescent="0.3">
      <c r="B39504" s="211" t="str">
        <f t="shared" si="1236"/>
        <v/>
      </c>
      <c r="D39504" s="213" t="str">
        <f t="shared" si="1237"/>
        <v/>
      </c>
    </row>
    <row r="39505" spans="2:4" x14ac:dyDescent="0.3">
      <c r="B39505" s="211" t="str">
        <f t="shared" si="1236"/>
        <v/>
      </c>
      <c r="D39505" s="213" t="str">
        <f t="shared" si="1237"/>
        <v/>
      </c>
    </row>
    <row r="39506" spans="2:4" x14ac:dyDescent="0.3">
      <c r="B39506" s="211" t="str">
        <f t="shared" si="1236"/>
        <v/>
      </c>
      <c r="D39506" s="213" t="str">
        <f t="shared" si="1237"/>
        <v/>
      </c>
    </row>
    <row r="39507" spans="2:4" x14ac:dyDescent="0.3">
      <c r="B39507" s="211" t="str">
        <f t="shared" si="1236"/>
        <v/>
      </c>
      <c r="D39507" s="213" t="str">
        <f t="shared" si="1237"/>
        <v/>
      </c>
    </row>
    <row r="39508" spans="2:4" x14ac:dyDescent="0.3">
      <c r="B39508" s="211" t="str">
        <f t="shared" si="1236"/>
        <v/>
      </c>
      <c r="D39508" s="213" t="str">
        <f t="shared" si="1237"/>
        <v/>
      </c>
    </row>
    <row r="39509" spans="2:4" x14ac:dyDescent="0.3">
      <c r="B39509" s="211" t="str">
        <f t="shared" si="1236"/>
        <v/>
      </c>
      <c r="D39509" s="213" t="str">
        <f t="shared" si="1237"/>
        <v/>
      </c>
    </row>
    <row r="39510" spans="2:4" x14ac:dyDescent="0.3">
      <c r="B39510" s="211" t="str">
        <f t="shared" si="1236"/>
        <v/>
      </c>
      <c r="D39510" s="213" t="str">
        <f t="shared" si="1237"/>
        <v/>
      </c>
    </row>
    <row r="39511" spans="2:4" x14ac:dyDescent="0.3">
      <c r="B39511" s="211" t="str">
        <f t="shared" si="1236"/>
        <v/>
      </c>
      <c r="D39511" s="213" t="str">
        <f t="shared" si="1237"/>
        <v/>
      </c>
    </row>
    <row r="39512" spans="2:4" x14ac:dyDescent="0.3">
      <c r="B39512" s="211" t="str">
        <f t="shared" si="1236"/>
        <v/>
      </c>
      <c r="D39512" s="213" t="str">
        <f t="shared" si="1237"/>
        <v/>
      </c>
    </row>
    <row r="39513" spans="2:4" x14ac:dyDescent="0.3">
      <c r="B39513" s="211" t="str">
        <f t="shared" si="1236"/>
        <v/>
      </c>
      <c r="D39513" s="213" t="str">
        <f t="shared" si="1237"/>
        <v/>
      </c>
    </row>
    <row r="39514" spans="2:4" x14ac:dyDescent="0.3">
      <c r="B39514" s="211" t="str">
        <f t="shared" si="1236"/>
        <v/>
      </c>
      <c r="D39514" s="213" t="str">
        <f t="shared" si="1237"/>
        <v/>
      </c>
    </row>
    <row r="39515" spans="2:4" x14ac:dyDescent="0.3">
      <c r="B39515" s="211" t="str">
        <f t="shared" si="1236"/>
        <v/>
      </c>
      <c r="D39515" s="213" t="str">
        <f t="shared" si="1237"/>
        <v/>
      </c>
    </row>
    <row r="39516" spans="2:4" x14ac:dyDescent="0.3">
      <c r="B39516" s="211" t="str">
        <f t="shared" si="1236"/>
        <v/>
      </c>
      <c r="D39516" s="213" t="str">
        <f t="shared" si="1237"/>
        <v/>
      </c>
    </row>
    <row r="39517" spans="2:4" x14ac:dyDescent="0.3">
      <c r="B39517" s="211" t="str">
        <f t="shared" si="1236"/>
        <v/>
      </c>
      <c r="D39517" s="213" t="str">
        <f t="shared" si="1237"/>
        <v/>
      </c>
    </row>
    <row r="39518" spans="2:4" x14ac:dyDescent="0.3">
      <c r="B39518" s="211" t="str">
        <f t="shared" si="1236"/>
        <v/>
      </c>
      <c r="D39518" s="213" t="str">
        <f t="shared" si="1237"/>
        <v/>
      </c>
    </row>
    <row r="39519" spans="2:4" x14ac:dyDescent="0.3">
      <c r="B39519" s="211" t="str">
        <f t="shared" si="1236"/>
        <v/>
      </c>
      <c r="D39519" s="213" t="str">
        <f t="shared" si="1237"/>
        <v/>
      </c>
    </row>
    <row r="39520" spans="2:4" x14ac:dyDescent="0.3">
      <c r="B39520" s="211" t="str">
        <f t="shared" si="1236"/>
        <v/>
      </c>
      <c r="D39520" s="213" t="str">
        <f t="shared" si="1237"/>
        <v/>
      </c>
    </row>
    <row r="39521" spans="2:4" x14ac:dyDescent="0.3">
      <c r="B39521" s="211" t="str">
        <f t="shared" si="1236"/>
        <v/>
      </c>
      <c r="D39521" s="213" t="str">
        <f t="shared" si="1237"/>
        <v/>
      </c>
    </row>
    <row r="39522" spans="2:4" x14ac:dyDescent="0.3">
      <c r="B39522" s="211" t="str">
        <f t="shared" si="1236"/>
        <v/>
      </c>
      <c r="D39522" s="213" t="str">
        <f t="shared" si="1237"/>
        <v/>
      </c>
    </row>
    <row r="39523" spans="2:4" x14ac:dyDescent="0.3">
      <c r="B39523" s="211" t="str">
        <f t="shared" si="1236"/>
        <v/>
      </c>
      <c r="D39523" s="213" t="str">
        <f t="shared" si="1237"/>
        <v/>
      </c>
    </row>
    <row r="39524" spans="2:4" x14ac:dyDescent="0.3">
      <c r="B39524" s="211" t="str">
        <f t="shared" si="1236"/>
        <v/>
      </c>
      <c r="D39524" s="213" t="str">
        <f t="shared" si="1237"/>
        <v/>
      </c>
    </row>
    <row r="39525" spans="2:4" x14ac:dyDescent="0.3">
      <c r="B39525" s="211" t="str">
        <f t="shared" si="1236"/>
        <v/>
      </c>
      <c r="D39525" s="213" t="str">
        <f t="shared" si="1237"/>
        <v/>
      </c>
    </row>
    <row r="39526" spans="2:4" x14ac:dyDescent="0.3">
      <c r="B39526" s="211" t="str">
        <f t="shared" si="1236"/>
        <v/>
      </c>
      <c r="D39526" s="213" t="str">
        <f t="shared" si="1237"/>
        <v/>
      </c>
    </row>
    <row r="39527" spans="2:4" x14ac:dyDescent="0.3">
      <c r="B39527" s="211" t="str">
        <f t="shared" si="1236"/>
        <v/>
      </c>
      <c r="D39527" s="213" t="str">
        <f t="shared" si="1237"/>
        <v/>
      </c>
    </row>
    <row r="39528" spans="2:4" x14ac:dyDescent="0.3">
      <c r="B39528" s="211" t="str">
        <f t="shared" si="1236"/>
        <v/>
      </c>
      <c r="D39528" s="213" t="str">
        <f t="shared" si="1237"/>
        <v/>
      </c>
    </row>
    <row r="39529" spans="2:4" x14ac:dyDescent="0.3">
      <c r="B39529" s="211" t="str">
        <f t="shared" si="1236"/>
        <v/>
      </c>
      <c r="D39529" s="213" t="str">
        <f t="shared" si="1237"/>
        <v/>
      </c>
    </row>
    <row r="39530" spans="2:4" x14ac:dyDescent="0.3">
      <c r="B39530" s="211" t="str">
        <f t="shared" si="1236"/>
        <v/>
      </c>
      <c r="D39530" s="213" t="str">
        <f t="shared" si="1237"/>
        <v/>
      </c>
    </row>
    <row r="39531" spans="2:4" x14ac:dyDescent="0.3">
      <c r="B39531" s="211" t="str">
        <f t="shared" si="1236"/>
        <v/>
      </c>
      <c r="D39531" s="213" t="str">
        <f t="shared" si="1237"/>
        <v/>
      </c>
    </row>
    <row r="39532" spans="2:4" x14ac:dyDescent="0.3">
      <c r="B39532" s="211" t="str">
        <f t="shared" si="1236"/>
        <v/>
      </c>
      <c r="D39532" s="213" t="str">
        <f t="shared" si="1237"/>
        <v/>
      </c>
    </row>
    <row r="39533" spans="2:4" x14ac:dyDescent="0.3">
      <c r="B39533" s="211" t="str">
        <f t="shared" si="1236"/>
        <v/>
      </c>
      <c r="D39533" s="213" t="str">
        <f t="shared" si="1237"/>
        <v/>
      </c>
    </row>
    <row r="39534" spans="2:4" x14ac:dyDescent="0.3">
      <c r="B39534" s="211" t="str">
        <f t="shared" si="1236"/>
        <v/>
      </c>
      <c r="D39534" s="213" t="str">
        <f t="shared" si="1237"/>
        <v/>
      </c>
    </row>
    <row r="39535" spans="2:4" x14ac:dyDescent="0.3">
      <c r="B39535" s="211" t="str">
        <f t="shared" si="1236"/>
        <v/>
      </c>
      <c r="D39535" s="213" t="str">
        <f t="shared" si="1237"/>
        <v/>
      </c>
    </row>
    <row r="39536" spans="2:4" x14ac:dyDescent="0.3">
      <c r="B39536" s="211" t="str">
        <f t="shared" si="1236"/>
        <v/>
      </c>
      <c r="D39536" s="213" t="str">
        <f t="shared" si="1237"/>
        <v/>
      </c>
    </row>
    <row r="39537" spans="2:4" x14ac:dyDescent="0.3">
      <c r="B39537" s="211" t="str">
        <f t="shared" si="1236"/>
        <v/>
      </c>
      <c r="D39537" s="213" t="str">
        <f t="shared" si="1237"/>
        <v/>
      </c>
    </row>
    <row r="39538" spans="2:4" x14ac:dyDescent="0.3">
      <c r="B39538" s="211" t="str">
        <f t="shared" si="1236"/>
        <v/>
      </c>
      <c r="D39538" s="213" t="str">
        <f t="shared" si="1237"/>
        <v/>
      </c>
    </row>
    <row r="39539" spans="2:4" x14ac:dyDescent="0.3">
      <c r="B39539" s="211" t="str">
        <f t="shared" si="1236"/>
        <v/>
      </c>
      <c r="D39539" s="213" t="str">
        <f t="shared" si="1237"/>
        <v/>
      </c>
    </row>
    <row r="39540" spans="2:4" x14ac:dyDescent="0.3">
      <c r="B39540" s="211" t="str">
        <f t="shared" si="1236"/>
        <v/>
      </c>
      <c r="D39540" s="213" t="str">
        <f t="shared" si="1237"/>
        <v/>
      </c>
    </row>
    <row r="39541" spans="2:4" x14ac:dyDescent="0.3">
      <c r="B39541" s="211" t="str">
        <f t="shared" si="1236"/>
        <v/>
      </c>
      <c r="D39541" s="213" t="str">
        <f t="shared" si="1237"/>
        <v/>
      </c>
    </row>
    <row r="39542" spans="2:4" x14ac:dyDescent="0.3">
      <c r="B39542" s="211" t="str">
        <f t="shared" si="1236"/>
        <v/>
      </c>
      <c r="D39542" s="213" t="str">
        <f t="shared" si="1237"/>
        <v/>
      </c>
    </row>
    <row r="39543" spans="2:4" x14ac:dyDescent="0.3">
      <c r="B39543" s="211" t="str">
        <f t="shared" si="1236"/>
        <v/>
      </c>
      <c r="D39543" s="213" t="str">
        <f t="shared" si="1237"/>
        <v/>
      </c>
    </row>
    <row r="39544" spans="2:4" x14ac:dyDescent="0.3">
      <c r="B39544" s="211" t="str">
        <f t="shared" si="1236"/>
        <v/>
      </c>
      <c r="D39544" s="213" t="str">
        <f t="shared" si="1237"/>
        <v/>
      </c>
    </row>
    <row r="39545" spans="2:4" x14ac:dyDescent="0.3">
      <c r="B39545" s="211" t="str">
        <f t="shared" si="1236"/>
        <v/>
      </c>
      <c r="D39545" s="213" t="str">
        <f t="shared" si="1237"/>
        <v/>
      </c>
    </row>
    <row r="39546" spans="2:4" x14ac:dyDescent="0.3">
      <c r="B39546" s="211" t="str">
        <f t="shared" si="1236"/>
        <v/>
      </c>
      <c r="D39546" s="213" t="str">
        <f t="shared" si="1237"/>
        <v/>
      </c>
    </row>
    <row r="39547" spans="2:4" x14ac:dyDescent="0.3">
      <c r="B39547" s="211" t="str">
        <f t="shared" si="1236"/>
        <v/>
      </c>
      <c r="D39547" s="213" t="str">
        <f t="shared" si="1237"/>
        <v/>
      </c>
    </row>
    <row r="39548" spans="2:4" x14ac:dyDescent="0.3">
      <c r="B39548" s="211" t="str">
        <f t="shared" si="1236"/>
        <v/>
      </c>
      <c r="D39548" s="213" t="str">
        <f t="shared" si="1237"/>
        <v/>
      </c>
    </row>
    <row r="39549" spans="2:4" x14ac:dyDescent="0.3">
      <c r="B39549" s="211" t="str">
        <f t="shared" si="1236"/>
        <v/>
      </c>
      <c r="D39549" s="213" t="str">
        <f t="shared" si="1237"/>
        <v/>
      </c>
    </row>
    <row r="39550" spans="2:4" x14ac:dyDescent="0.3">
      <c r="B39550" s="211" t="str">
        <f t="shared" si="1236"/>
        <v/>
      </c>
      <c r="D39550" s="213" t="str">
        <f t="shared" si="1237"/>
        <v/>
      </c>
    </row>
    <row r="39551" spans="2:4" x14ac:dyDescent="0.3">
      <c r="B39551" s="211" t="str">
        <f t="shared" si="1236"/>
        <v/>
      </c>
      <c r="D39551" s="213" t="str">
        <f t="shared" si="1237"/>
        <v/>
      </c>
    </row>
    <row r="39552" spans="2:4" x14ac:dyDescent="0.3">
      <c r="B39552" s="211" t="str">
        <f t="shared" si="1236"/>
        <v/>
      </c>
      <c r="D39552" s="213" t="str">
        <f t="shared" si="1237"/>
        <v/>
      </c>
    </row>
    <row r="39553" spans="2:4" x14ac:dyDescent="0.3">
      <c r="B39553" s="211" t="str">
        <f t="shared" si="1236"/>
        <v/>
      </c>
      <c r="D39553" s="213" t="str">
        <f t="shared" si="1237"/>
        <v/>
      </c>
    </row>
    <row r="39554" spans="2:4" x14ac:dyDescent="0.3">
      <c r="B39554" s="211" t="str">
        <f t="shared" si="1236"/>
        <v/>
      </c>
      <c r="D39554" s="213" t="str">
        <f t="shared" si="1237"/>
        <v/>
      </c>
    </row>
    <row r="39555" spans="2:4" x14ac:dyDescent="0.3">
      <c r="B39555" s="211" t="str">
        <f t="shared" si="1236"/>
        <v/>
      </c>
      <c r="D39555" s="213" t="str">
        <f t="shared" si="1237"/>
        <v/>
      </c>
    </row>
    <row r="39556" spans="2:4" x14ac:dyDescent="0.3">
      <c r="B39556" s="211" t="str">
        <f t="shared" si="1236"/>
        <v/>
      </c>
      <c r="D39556" s="213" t="str">
        <f t="shared" si="1237"/>
        <v/>
      </c>
    </row>
    <row r="39557" spans="2:4" x14ac:dyDescent="0.3">
      <c r="B39557" s="211" t="str">
        <f t="shared" si="1236"/>
        <v/>
      </c>
      <c r="D39557" s="213" t="str">
        <f t="shared" si="1237"/>
        <v/>
      </c>
    </row>
    <row r="39558" spans="2:4" x14ac:dyDescent="0.3">
      <c r="B39558" s="211" t="str">
        <f t="shared" ref="B39558:B39621" si="1238">IF(NOT(ISBLANK(A39558)),INT(($B$2-A39558)/365.25),"")</f>
        <v/>
      </c>
      <c r="D39558" s="213" t="str">
        <f t="shared" ref="D39558:D39621" si="1239">_xlfn.IFNA(VLOOKUP(B39558,AgeGroups,2,TRUE),"")</f>
        <v/>
      </c>
    </row>
    <row r="39559" spans="2:4" x14ac:dyDescent="0.3">
      <c r="B39559" s="211" t="str">
        <f t="shared" si="1238"/>
        <v/>
      </c>
      <c r="D39559" s="213" t="str">
        <f t="shared" si="1239"/>
        <v/>
      </c>
    </row>
    <row r="39560" spans="2:4" x14ac:dyDescent="0.3">
      <c r="B39560" s="211" t="str">
        <f t="shared" si="1238"/>
        <v/>
      </c>
      <c r="D39560" s="213" t="str">
        <f t="shared" si="1239"/>
        <v/>
      </c>
    </row>
    <row r="39561" spans="2:4" x14ac:dyDescent="0.3">
      <c r="B39561" s="211" t="str">
        <f t="shared" si="1238"/>
        <v/>
      </c>
      <c r="D39561" s="213" t="str">
        <f t="shared" si="1239"/>
        <v/>
      </c>
    </row>
    <row r="39562" spans="2:4" x14ac:dyDescent="0.3">
      <c r="B39562" s="211" t="str">
        <f t="shared" si="1238"/>
        <v/>
      </c>
      <c r="D39562" s="213" t="str">
        <f t="shared" si="1239"/>
        <v/>
      </c>
    </row>
    <row r="39563" spans="2:4" x14ac:dyDescent="0.3">
      <c r="B39563" s="211" t="str">
        <f t="shared" si="1238"/>
        <v/>
      </c>
      <c r="D39563" s="213" t="str">
        <f t="shared" si="1239"/>
        <v/>
      </c>
    </row>
    <row r="39564" spans="2:4" x14ac:dyDescent="0.3">
      <c r="B39564" s="211" t="str">
        <f t="shared" si="1238"/>
        <v/>
      </c>
      <c r="D39564" s="213" t="str">
        <f t="shared" si="1239"/>
        <v/>
      </c>
    </row>
    <row r="39565" spans="2:4" x14ac:dyDescent="0.3">
      <c r="B39565" s="211" t="str">
        <f t="shared" si="1238"/>
        <v/>
      </c>
      <c r="D39565" s="213" t="str">
        <f t="shared" si="1239"/>
        <v/>
      </c>
    </row>
    <row r="39566" spans="2:4" x14ac:dyDescent="0.3">
      <c r="B39566" s="211" t="str">
        <f t="shared" si="1238"/>
        <v/>
      </c>
      <c r="D39566" s="213" t="str">
        <f t="shared" si="1239"/>
        <v/>
      </c>
    </row>
    <row r="39567" spans="2:4" x14ac:dyDescent="0.3">
      <c r="B39567" s="211" t="str">
        <f t="shared" si="1238"/>
        <v/>
      </c>
      <c r="D39567" s="213" t="str">
        <f t="shared" si="1239"/>
        <v/>
      </c>
    </row>
    <row r="39568" spans="2:4" x14ac:dyDescent="0.3">
      <c r="B39568" s="211" t="str">
        <f t="shared" si="1238"/>
        <v/>
      </c>
      <c r="D39568" s="213" t="str">
        <f t="shared" si="1239"/>
        <v/>
      </c>
    </row>
    <row r="39569" spans="2:4" x14ac:dyDescent="0.3">
      <c r="B39569" s="211" t="str">
        <f t="shared" si="1238"/>
        <v/>
      </c>
      <c r="D39569" s="213" t="str">
        <f t="shared" si="1239"/>
        <v/>
      </c>
    </row>
    <row r="39570" spans="2:4" x14ac:dyDescent="0.3">
      <c r="B39570" s="211" t="str">
        <f t="shared" si="1238"/>
        <v/>
      </c>
      <c r="D39570" s="213" t="str">
        <f t="shared" si="1239"/>
        <v/>
      </c>
    </row>
    <row r="39571" spans="2:4" x14ac:dyDescent="0.3">
      <c r="B39571" s="211" t="str">
        <f t="shared" si="1238"/>
        <v/>
      </c>
      <c r="D39571" s="213" t="str">
        <f t="shared" si="1239"/>
        <v/>
      </c>
    </row>
    <row r="39572" spans="2:4" x14ac:dyDescent="0.3">
      <c r="B39572" s="211" t="str">
        <f t="shared" si="1238"/>
        <v/>
      </c>
      <c r="D39572" s="213" t="str">
        <f t="shared" si="1239"/>
        <v/>
      </c>
    </row>
    <row r="39573" spans="2:4" x14ac:dyDescent="0.3">
      <c r="B39573" s="211" t="str">
        <f t="shared" si="1238"/>
        <v/>
      </c>
      <c r="D39573" s="213" t="str">
        <f t="shared" si="1239"/>
        <v/>
      </c>
    </row>
    <row r="39574" spans="2:4" x14ac:dyDescent="0.3">
      <c r="B39574" s="211" t="str">
        <f t="shared" si="1238"/>
        <v/>
      </c>
      <c r="D39574" s="213" t="str">
        <f t="shared" si="1239"/>
        <v/>
      </c>
    </row>
    <row r="39575" spans="2:4" x14ac:dyDescent="0.3">
      <c r="B39575" s="211" t="str">
        <f t="shared" si="1238"/>
        <v/>
      </c>
      <c r="D39575" s="213" t="str">
        <f t="shared" si="1239"/>
        <v/>
      </c>
    </row>
    <row r="39576" spans="2:4" x14ac:dyDescent="0.3">
      <c r="B39576" s="211" t="str">
        <f t="shared" si="1238"/>
        <v/>
      </c>
      <c r="D39576" s="213" t="str">
        <f t="shared" si="1239"/>
        <v/>
      </c>
    </row>
    <row r="39577" spans="2:4" x14ac:dyDescent="0.3">
      <c r="B39577" s="211" t="str">
        <f t="shared" si="1238"/>
        <v/>
      </c>
      <c r="D39577" s="213" t="str">
        <f t="shared" si="1239"/>
        <v/>
      </c>
    </row>
    <row r="39578" spans="2:4" x14ac:dyDescent="0.3">
      <c r="B39578" s="211" t="str">
        <f t="shared" si="1238"/>
        <v/>
      </c>
      <c r="D39578" s="213" t="str">
        <f t="shared" si="1239"/>
        <v/>
      </c>
    </row>
    <row r="39579" spans="2:4" x14ac:dyDescent="0.3">
      <c r="B39579" s="211" t="str">
        <f t="shared" si="1238"/>
        <v/>
      </c>
      <c r="D39579" s="213" t="str">
        <f t="shared" si="1239"/>
        <v/>
      </c>
    </row>
    <row r="39580" spans="2:4" x14ac:dyDescent="0.3">
      <c r="B39580" s="211" t="str">
        <f t="shared" si="1238"/>
        <v/>
      </c>
      <c r="D39580" s="213" t="str">
        <f t="shared" si="1239"/>
        <v/>
      </c>
    </row>
    <row r="39581" spans="2:4" x14ac:dyDescent="0.3">
      <c r="B39581" s="211" t="str">
        <f t="shared" si="1238"/>
        <v/>
      </c>
      <c r="D39581" s="213" t="str">
        <f t="shared" si="1239"/>
        <v/>
      </c>
    </row>
    <row r="39582" spans="2:4" x14ac:dyDescent="0.3">
      <c r="B39582" s="211" t="str">
        <f t="shared" si="1238"/>
        <v/>
      </c>
      <c r="D39582" s="213" t="str">
        <f t="shared" si="1239"/>
        <v/>
      </c>
    </row>
    <row r="39583" spans="2:4" x14ac:dyDescent="0.3">
      <c r="B39583" s="211" t="str">
        <f t="shared" si="1238"/>
        <v/>
      </c>
      <c r="D39583" s="213" t="str">
        <f t="shared" si="1239"/>
        <v/>
      </c>
    </row>
    <row r="39584" spans="2:4" x14ac:dyDescent="0.3">
      <c r="B39584" s="211" t="str">
        <f t="shared" si="1238"/>
        <v/>
      </c>
      <c r="D39584" s="213" t="str">
        <f t="shared" si="1239"/>
        <v/>
      </c>
    </row>
    <row r="39585" spans="2:4" x14ac:dyDescent="0.3">
      <c r="B39585" s="211" t="str">
        <f t="shared" si="1238"/>
        <v/>
      </c>
      <c r="D39585" s="213" t="str">
        <f t="shared" si="1239"/>
        <v/>
      </c>
    </row>
    <row r="39586" spans="2:4" x14ac:dyDescent="0.3">
      <c r="B39586" s="211" t="str">
        <f t="shared" si="1238"/>
        <v/>
      </c>
      <c r="D39586" s="213" t="str">
        <f t="shared" si="1239"/>
        <v/>
      </c>
    </row>
    <row r="39587" spans="2:4" x14ac:dyDescent="0.3">
      <c r="B39587" s="211" t="str">
        <f t="shared" si="1238"/>
        <v/>
      </c>
      <c r="D39587" s="213" t="str">
        <f t="shared" si="1239"/>
        <v/>
      </c>
    </row>
    <row r="39588" spans="2:4" x14ac:dyDescent="0.3">
      <c r="B39588" s="211" t="str">
        <f t="shared" si="1238"/>
        <v/>
      </c>
      <c r="D39588" s="213" t="str">
        <f t="shared" si="1239"/>
        <v/>
      </c>
    </row>
    <row r="39589" spans="2:4" x14ac:dyDescent="0.3">
      <c r="B39589" s="211" t="str">
        <f t="shared" si="1238"/>
        <v/>
      </c>
      <c r="D39589" s="213" t="str">
        <f t="shared" si="1239"/>
        <v/>
      </c>
    </row>
    <row r="39590" spans="2:4" x14ac:dyDescent="0.3">
      <c r="B39590" s="211" t="str">
        <f t="shared" si="1238"/>
        <v/>
      </c>
      <c r="D39590" s="213" t="str">
        <f t="shared" si="1239"/>
        <v/>
      </c>
    </row>
    <row r="39591" spans="2:4" x14ac:dyDescent="0.3">
      <c r="B39591" s="211" t="str">
        <f t="shared" si="1238"/>
        <v/>
      </c>
      <c r="D39591" s="213" t="str">
        <f t="shared" si="1239"/>
        <v/>
      </c>
    </row>
    <row r="39592" spans="2:4" x14ac:dyDescent="0.3">
      <c r="B39592" s="211" t="str">
        <f t="shared" si="1238"/>
        <v/>
      </c>
      <c r="D39592" s="213" t="str">
        <f t="shared" si="1239"/>
        <v/>
      </c>
    </row>
    <row r="39593" spans="2:4" x14ac:dyDescent="0.3">
      <c r="B39593" s="211" t="str">
        <f t="shared" si="1238"/>
        <v/>
      </c>
      <c r="D39593" s="213" t="str">
        <f t="shared" si="1239"/>
        <v/>
      </c>
    </row>
    <row r="39594" spans="2:4" x14ac:dyDescent="0.3">
      <c r="B39594" s="211" t="str">
        <f t="shared" si="1238"/>
        <v/>
      </c>
      <c r="D39594" s="213" t="str">
        <f t="shared" si="1239"/>
        <v/>
      </c>
    </row>
    <row r="39595" spans="2:4" x14ac:dyDescent="0.3">
      <c r="B39595" s="211" t="str">
        <f t="shared" si="1238"/>
        <v/>
      </c>
      <c r="D39595" s="213" t="str">
        <f t="shared" si="1239"/>
        <v/>
      </c>
    </row>
    <row r="39596" spans="2:4" x14ac:dyDescent="0.3">
      <c r="B39596" s="211" t="str">
        <f t="shared" si="1238"/>
        <v/>
      </c>
      <c r="D39596" s="213" t="str">
        <f t="shared" si="1239"/>
        <v/>
      </c>
    </row>
    <row r="39597" spans="2:4" x14ac:dyDescent="0.3">
      <c r="B39597" s="211" t="str">
        <f t="shared" si="1238"/>
        <v/>
      </c>
      <c r="D39597" s="213" t="str">
        <f t="shared" si="1239"/>
        <v/>
      </c>
    </row>
    <row r="39598" spans="2:4" x14ac:dyDescent="0.3">
      <c r="B39598" s="211" t="str">
        <f t="shared" si="1238"/>
        <v/>
      </c>
      <c r="D39598" s="213" t="str">
        <f t="shared" si="1239"/>
        <v/>
      </c>
    </row>
    <row r="39599" spans="2:4" x14ac:dyDescent="0.3">
      <c r="B39599" s="211" t="str">
        <f t="shared" si="1238"/>
        <v/>
      </c>
      <c r="D39599" s="213" t="str">
        <f t="shared" si="1239"/>
        <v/>
      </c>
    </row>
    <row r="39600" spans="2:4" x14ac:dyDescent="0.3">
      <c r="B39600" s="211" t="str">
        <f t="shared" si="1238"/>
        <v/>
      </c>
      <c r="D39600" s="213" t="str">
        <f t="shared" si="1239"/>
        <v/>
      </c>
    </row>
    <row r="39601" spans="2:4" x14ac:dyDescent="0.3">
      <c r="B39601" s="211" t="str">
        <f t="shared" si="1238"/>
        <v/>
      </c>
      <c r="D39601" s="213" t="str">
        <f t="shared" si="1239"/>
        <v/>
      </c>
    </row>
    <row r="39602" spans="2:4" x14ac:dyDescent="0.3">
      <c r="B39602" s="211" t="str">
        <f t="shared" si="1238"/>
        <v/>
      </c>
      <c r="D39602" s="213" t="str">
        <f t="shared" si="1239"/>
        <v/>
      </c>
    </row>
    <row r="39603" spans="2:4" x14ac:dyDescent="0.3">
      <c r="B39603" s="211" t="str">
        <f t="shared" si="1238"/>
        <v/>
      </c>
      <c r="D39603" s="213" t="str">
        <f t="shared" si="1239"/>
        <v/>
      </c>
    </row>
    <row r="39604" spans="2:4" x14ac:dyDescent="0.3">
      <c r="B39604" s="211" t="str">
        <f t="shared" si="1238"/>
        <v/>
      </c>
      <c r="D39604" s="213" t="str">
        <f t="shared" si="1239"/>
        <v/>
      </c>
    </row>
    <row r="39605" spans="2:4" x14ac:dyDescent="0.3">
      <c r="B39605" s="211" t="str">
        <f t="shared" si="1238"/>
        <v/>
      </c>
      <c r="D39605" s="213" t="str">
        <f t="shared" si="1239"/>
        <v/>
      </c>
    </row>
    <row r="39606" spans="2:4" x14ac:dyDescent="0.3">
      <c r="B39606" s="211" t="str">
        <f t="shared" si="1238"/>
        <v/>
      </c>
      <c r="D39606" s="213" t="str">
        <f t="shared" si="1239"/>
        <v/>
      </c>
    </row>
    <row r="39607" spans="2:4" x14ac:dyDescent="0.3">
      <c r="B39607" s="211" t="str">
        <f t="shared" si="1238"/>
        <v/>
      </c>
      <c r="D39607" s="213" t="str">
        <f t="shared" si="1239"/>
        <v/>
      </c>
    </row>
    <row r="39608" spans="2:4" x14ac:dyDescent="0.3">
      <c r="B39608" s="211" t="str">
        <f t="shared" si="1238"/>
        <v/>
      </c>
      <c r="D39608" s="213" t="str">
        <f t="shared" si="1239"/>
        <v/>
      </c>
    </row>
    <row r="39609" spans="2:4" x14ac:dyDescent="0.3">
      <c r="B39609" s="211" t="str">
        <f t="shared" si="1238"/>
        <v/>
      </c>
      <c r="D39609" s="213" t="str">
        <f t="shared" si="1239"/>
        <v/>
      </c>
    </row>
    <row r="39610" spans="2:4" x14ac:dyDescent="0.3">
      <c r="B39610" s="211" t="str">
        <f t="shared" si="1238"/>
        <v/>
      </c>
      <c r="D39610" s="213" t="str">
        <f t="shared" si="1239"/>
        <v/>
      </c>
    </row>
    <row r="39611" spans="2:4" x14ac:dyDescent="0.3">
      <c r="B39611" s="211" t="str">
        <f t="shared" si="1238"/>
        <v/>
      </c>
      <c r="D39611" s="213" t="str">
        <f t="shared" si="1239"/>
        <v/>
      </c>
    </row>
    <row r="39612" spans="2:4" x14ac:dyDescent="0.3">
      <c r="B39612" s="211" t="str">
        <f t="shared" si="1238"/>
        <v/>
      </c>
      <c r="D39612" s="213" t="str">
        <f t="shared" si="1239"/>
        <v/>
      </c>
    </row>
    <row r="39613" spans="2:4" x14ac:dyDescent="0.3">
      <c r="B39613" s="211" t="str">
        <f t="shared" si="1238"/>
        <v/>
      </c>
      <c r="D39613" s="213" t="str">
        <f t="shared" si="1239"/>
        <v/>
      </c>
    </row>
    <row r="39614" spans="2:4" x14ac:dyDescent="0.3">
      <c r="B39614" s="211" t="str">
        <f t="shared" si="1238"/>
        <v/>
      </c>
      <c r="D39614" s="213" t="str">
        <f t="shared" si="1239"/>
        <v/>
      </c>
    </row>
    <row r="39615" spans="2:4" x14ac:dyDescent="0.3">
      <c r="B39615" s="211" t="str">
        <f t="shared" si="1238"/>
        <v/>
      </c>
      <c r="D39615" s="213" t="str">
        <f t="shared" si="1239"/>
        <v/>
      </c>
    </row>
    <row r="39616" spans="2:4" x14ac:dyDescent="0.3">
      <c r="B39616" s="211" t="str">
        <f t="shared" si="1238"/>
        <v/>
      </c>
      <c r="D39616" s="213" t="str">
        <f t="shared" si="1239"/>
        <v/>
      </c>
    </row>
    <row r="39617" spans="2:4" x14ac:dyDescent="0.3">
      <c r="B39617" s="211" t="str">
        <f t="shared" si="1238"/>
        <v/>
      </c>
      <c r="D39617" s="213" t="str">
        <f t="shared" si="1239"/>
        <v/>
      </c>
    </row>
    <row r="39618" spans="2:4" x14ac:dyDescent="0.3">
      <c r="B39618" s="211" t="str">
        <f t="shared" si="1238"/>
        <v/>
      </c>
      <c r="D39618" s="213" t="str">
        <f t="shared" si="1239"/>
        <v/>
      </c>
    </row>
    <row r="39619" spans="2:4" x14ac:dyDescent="0.3">
      <c r="B39619" s="211" t="str">
        <f t="shared" si="1238"/>
        <v/>
      </c>
      <c r="D39619" s="213" t="str">
        <f t="shared" si="1239"/>
        <v/>
      </c>
    </row>
    <row r="39620" spans="2:4" x14ac:dyDescent="0.3">
      <c r="B39620" s="211" t="str">
        <f t="shared" si="1238"/>
        <v/>
      </c>
      <c r="D39620" s="213" t="str">
        <f t="shared" si="1239"/>
        <v/>
      </c>
    </row>
    <row r="39621" spans="2:4" x14ac:dyDescent="0.3">
      <c r="B39621" s="211" t="str">
        <f t="shared" si="1238"/>
        <v/>
      </c>
      <c r="D39621" s="213" t="str">
        <f t="shared" si="1239"/>
        <v/>
      </c>
    </row>
    <row r="39622" spans="2:4" x14ac:dyDescent="0.3">
      <c r="B39622" s="211" t="str">
        <f t="shared" ref="B39622:B39685" si="1240">IF(NOT(ISBLANK(A39622)),INT(($B$2-A39622)/365.25),"")</f>
        <v/>
      </c>
      <c r="D39622" s="213" t="str">
        <f t="shared" ref="D39622:D39685" si="1241">_xlfn.IFNA(VLOOKUP(B39622,AgeGroups,2,TRUE),"")</f>
        <v/>
      </c>
    </row>
    <row r="39623" spans="2:4" x14ac:dyDescent="0.3">
      <c r="B39623" s="211" t="str">
        <f t="shared" si="1240"/>
        <v/>
      </c>
      <c r="D39623" s="213" t="str">
        <f t="shared" si="1241"/>
        <v/>
      </c>
    </row>
    <row r="39624" spans="2:4" x14ac:dyDescent="0.3">
      <c r="B39624" s="211" t="str">
        <f t="shared" si="1240"/>
        <v/>
      </c>
      <c r="D39624" s="213" t="str">
        <f t="shared" si="1241"/>
        <v/>
      </c>
    </row>
    <row r="39625" spans="2:4" x14ac:dyDescent="0.3">
      <c r="B39625" s="211" t="str">
        <f t="shared" si="1240"/>
        <v/>
      </c>
      <c r="D39625" s="213" t="str">
        <f t="shared" si="1241"/>
        <v/>
      </c>
    </row>
    <row r="39626" spans="2:4" x14ac:dyDescent="0.3">
      <c r="B39626" s="211" t="str">
        <f t="shared" si="1240"/>
        <v/>
      </c>
      <c r="D39626" s="213" t="str">
        <f t="shared" si="1241"/>
        <v/>
      </c>
    </row>
    <row r="39627" spans="2:4" x14ac:dyDescent="0.3">
      <c r="B39627" s="211" t="str">
        <f t="shared" si="1240"/>
        <v/>
      </c>
      <c r="D39627" s="213" t="str">
        <f t="shared" si="1241"/>
        <v/>
      </c>
    </row>
    <row r="39628" spans="2:4" x14ac:dyDescent="0.3">
      <c r="B39628" s="211" t="str">
        <f t="shared" si="1240"/>
        <v/>
      </c>
      <c r="D39628" s="213" t="str">
        <f t="shared" si="1241"/>
        <v/>
      </c>
    </row>
    <row r="39629" spans="2:4" x14ac:dyDescent="0.3">
      <c r="B39629" s="211" t="str">
        <f t="shared" si="1240"/>
        <v/>
      </c>
      <c r="D39629" s="213" t="str">
        <f t="shared" si="1241"/>
        <v/>
      </c>
    </row>
    <row r="39630" spans="2:4" x14ac:dyDescent="0.3">
      <c r="B39630" s="211" t="str">
        <f t="shared" si="1240"/>
        <v/>
      </c>
      <c r="D39630" s="213" t="str">
        <f t="shared" si="1241"/>
        <v/>
      </c>
    </row>
    <row r="39631" spans="2:4" x14ac:dyDescent="0.3">
      <c r="B39631" s="211" t="str">
        <f t="shared" si="1240"/>
        <v/>
      </c>
      <c r="D39631" s="213" t="str">
        <f t="shared" si="1241"/>
        <v/>
      </c>
    </row>
    <row r="39632" spans="2:4" x14ac:dyDescent="0.3">
      <c r="B39632" s="211" t="str">
        <f t="shared" si="1240"/>
        <v/>
      </c>
      <c r="D39632" s="213" t="str">
        <f t="shared" si="1241"/>
        <v/>
      </c>
    </row>
    <row r="39633" spans="2:4" x14ac:dyDescent="0.3">
      <c r="B39633" s="211" t="str">
        <f t="shared" si="1240"/>
        <v/>
      </c>
      <c r="D39633" s="213" t="str">
        <f t="shared" si="1241"/>
        <v/>
      </c>
    </row>
    <row r="39634" spans="2:4" x14ac:dyDescent="0.3">
      <c r="B39634" s="211" t="str">
        <f t="shared" si="1240"/>
        <v/>
      </c>
      <c r="D39634" s="213" t="str">
        <f t="shared" si="1241"/>
        <v/>
      </c>
    </row>
    <row r="39635" spans="2:4" x14ac:dyDescent="0.3">
      <c r="B39635" s="211" t="str">
        <f t="shared" si="1240"/>
        <v/>
      </c>
      <c r="D39635" s="213" t="str">
        <f t="shared" si="1241"/>
        <v/>
      </c>
    </row>
    <row r="39636" spans="2:4" x14ac:dyDescent="0.3">
      <c r="B39636" s="211" t="str">
        <f t="shared" si="1240"/>
        <v/>
      </c>
      <c r="D39636" s="213" t="str">
        <f t="shared" si="1241"/>
        <v/>
      </c>
    </row>
    <row r="39637" spans="2:4" x14ac:dyDescent="0.3">
      <c r="B39637" s="211" t="str">
        <f t="shared" si="1240"/>
        <v/>
      </c>
      <c r="D39637" s="213" t="str">
        <f t="shared" si="1241"/>
        <v/>
      </c>
    </row>
    <row r="39638" spans="2:4" x14ac:dyDescent="0.3">
      <c r="B39638" s="211" t="str">
        <f t="shared" si="1240"/>
        <v/>
      </c>
      <c r="D39638" s="213" t="str">
        <f t="shared" si="1241"/>
        <v/>
      </c>
    </row>
    <row r="39639" spans="2:4" x14ac:dyDescent="0.3">
      <c r="B39639" s="211" t="str">
        <f t="shared" si="1240"/>
        <v/>
      </c>
      <c r="D39639" s="213" t="str">
        <f t="shared" si="1241"/>
        <v/>
      </c>
    </row>
    <row r="39640" spans="2:4" x14ac:dyDescent="0.3">
      <c r="B39640" s="211" t="str">
        <f t="shared" si="1240"/>
        <v/>
      </c>
      <c r="D39640" s="213" t="str">
        <f t="shared" si="1241"/>
        <v/>
      </c>
    </row>
    <row r="39641" spans="2:4" x14ac:dyDescent="0.3">
      <c r="B39641" s="211" t="str">
        <f t="shared" si="1240"/>
        <v/>
      </c>
      <c r="D39641" s="213" t="str">
        <f t="shared" si="1241"/>
        <v/>
      </c>
    </row>
    <row r="39642" spans="2:4" x14ac:dyDescent="0.3">
      <c r="B39642" s="211" t="str">
        <f t="shared" si="1240"/>
        <v/>
      </c>
      <c r="D39642" s="213" t="str">
        <f t="shared" si="1241"/>
        <v/>
      </c>
    </row>
    <row r="39643" spans="2:4" x14ac:dyDescent="0.3">
      <c r="B39643" s="211" t="str">
        <f t="shared" si="1240"/>
        <v/>
      </c>
      <c r="D39643" s="213" t="str">
        <f t="shared" si="1241"/>
        <v/>
      </c>
    </row>
    <row r="39644" spans="2:4" x14ac:dyDescent="0.3">
      <c r="B39644" s="211" t="str">
        <f t="shared" si="1240"/>
        <v/>
      </c>
      <c r="D39644" s="213" t="str">
        <f t="shared" si="1241"/>
        <v/>
      </c>
    </row>
    <row r="39645" spans="2:4" x14ac:dyDescent="0.3">
      <c r="B39645" s="211" t="str">
        <f t="shared" si="1240"/>
        <v/>
      </c>
      <c r="D39645" s="213" t="str">
        <f t="shared" si="1241"/>
        <v/>
      </c>
    </row>
    <row r="39646" spans="2:4" x14ac:dyDescent="0.3">
      <c r="B39646" s="211" t="str">
        <f t="shared" si="1240"/>
        <v/>
      </c>
      <c r="D39646" s="213" t="str">
        <f t="shared" si="1241"/>
        <v/>
      </c>
    </row>
    <row r="39647" spans="2:4" x14ac:dyDescent="0.3">
      <c r="B39647" s="211" t="str">
        <f t="shared" si="1240"/>
        <v/>
      </c>
      <c r="D39647" s="213" t="str">
        <f t="shared" si="1241"/>
        <v/>
      </c>
    </row>
    <row r="39648" spans="2:4" x14ac:dyDescent="0.3">
      <c r="B39648" s="211" t="str">
        <f t="shared" si="1240"/>
        <v/>
      </c>
      <c r="D39648" s="213" t="str">
        <f t="shared" si="1241"/>
        <v/>
      </c>
    </row>
    <row r="39649" spans="2:4" x14ac:dyDescent="0.3">
      <c r="B39649" s="211" t="str">
        <f t="shared" si="1240"/>
        <v/>
      </c>
      <c r="D39649" s="213" t="str">
        <f t="shared" si="1241"/>
        <v/>
      </c>
    </row>
    <row r="39650" spans="2:4" x14ac:dyDescent="0.3">
      <c r="B39650" s="211" t="str">
        <f t="shared" si="1240"/>
        <v/>
      </c>
      <c r="D39650" s="213" t="str">
        <f t="shared" si="1241"/>
        <v/>
      </c>
    </row>
    <row r="39651" spans="2:4" x14ac:dyDescent="0.3">
      <c r="B39651" s="211" t="str">
        <f t="shared" si="1240"/>
        <v/>
      </c>
      <c r="D39651" s="213" t="str">
        <f t="shared" si="1241"/>
        <v/>
      </c>
    </row>
    <row r="39652" spans="2:4" x14ac:dyDescent="0.3">
      <c r="B39652" s="211" t="str">
        <f t="shared" si="1240"/>
        <v/>
      </c>
      <c r="D39652" s="213" t="str">
        <f t="shared" si="1241"/>
        <v/>
      </c>
    </row>
    <row r="39653" spans="2:4" x14ac:dyDescent="0.3">
      <c r="B39653" s="211" t="str">
        <f t="shared" si="1240"/>
        <v/>
      </c>
      <c r="D39653" s="213" t="str">
        <f t="shared" si="1241"/>
        <v/>
      </c>
    </row>
    <row r="39654" spans="2:4" x14ac:dyDescent="0.3">
      <c r="B39654" s="211" t="str">
        <f t="shared" si="1240"/>
        <v/>
      </c>
      <c r="D39654" s="213" t="str">
        <f t="shared" si="1241"/>
        <v/>
      </c>
    </row>
    <row r="39655" spans="2:4" x14ac:dyDescent="0.3">
      <c r="B39655" s="211" t="str">
        <f t="shared" si="1240"/>
        <v/>
      </c>
      <c r="D39655" s="213" t="str">
        <f t="shared" si="1241"/>
        <v/>
      </c>
    </row>
    <row r="39656" spans="2:4" x14ac:dyDescent="0.3">
      <c r="B39656" s="211" t="str">
        <f t="shared" si="1240"/>
        <v/>
      </c>
      <c r="D39656" s="213" t="str">
        <f t="shared" si="1241"/>
        <v/>
      </c>
    </row>
    <row r="39657" spans="2:4" x14ac:dyDescent="0.3">
      <c r="B39657" s="211" t="str">
        <f t="shared" si="1240"/>
        <v/>
      </c>
      <c r="D39657" s="213" t="str">
        <f t="shared" si="1241"/>
        <v/>
      </c>
    </row>
    <row r="39658" spans="2:4" x14ac:dyDescent="0.3">
      <c r="B39658" s="211" t="str">
        <f t="shared" si="1240"/>
        <v/>
      </c>
      <c r="D39658" s="213" t="str">
        <f t="shared" si="1241"/>
        <v/>
      </c>
    </row>
    <row r="39659" spans="2:4" x14ac:dyDescent="0.3">
      <c r="B39659" s="211" t="str">
        <f t="shared" si="1240"/>
        <v/>
      </c>
      <c r="D39659" s="213" t="str">
        <f t="shared" si="1241"/>
        <v/>
      </c>
    </row>
    <row r="39660" spans="2:4" x14ac:dyDescent="0.3">
      <c r="B39660" s="211" t="str">
        <f t="shared" si="1240"/>
        <v/>
      </c>
      <c r="D39660" s="213" t="str">
        <f t="shared" si="1241"/>
        <v/>
      </c>
    </row>
    <row r="39661" spans="2:4" x14ac:dyDescent="0.3">
      <c r="B39661" s="211" t="str">
        <f t="shared" si="1240"/>
        <v/>
      </c>
      <c r="D39661" s="213" t="str">
        <f t="shared" si="1241"/>
        <v/>
      </c>
    </row>
    <row r="39662" spans="2:4" x14ac:dyDescent="0.3">
      <c r="B39662" s="211" t="str">
        <f t="shared" si="1240"/>
        <v/>
      </c>
      <c r="D39662" s="213" t="str">
        <f t="shared" si="1241"/>
        <v/>
      </c>
    </row>
    <row r="39663" spans="2:4" x14ac:dyDescent="0.3">
      <c r="B39663" s="211" t="str">
        <f t="shared" si="1240"/>
        <v/>
      </c>
      <c r="D39663" s="213" t="str">
        <f t="shared" si="1241"/>
        <v/>
      </c>
    </row>
    <row r="39664" spans="2:4" x14ac:dyDescent="0.3">
      <c r="B39664" s="211" t="str">
        <f t="shared" si="1240"/>
        <v/>
      </c>
      <c r="D39664" s="213" t="str">
        <f t="shared" si="1241"/>
        <v/>
      </c>
    </row>
    <row r="39665" spans="2:4" x14ac:dyDescent="0.3">
      <c r="B39665" s="211" t="str">
        <f t="shared" si="1240"/>
        <v/>
      </c>
      <c r="D39665" s="213" t="str">
        <f t="shared" si="1241"/>
        <v/>
      </c>
    </row>
    <row r="39666" spans="2:4" x14ac:dyDescent="0.3">
      <c r="B39666" s="211" t="str">
        <f t="shared" si="1240"/>
        <v/>
      </c>
      <c r="D39666" s="213" t="str">
        <f t="shared" si="1241"/>
        <v/>
      </c>
    </row>
    <row r="39667" spans="2:4" x14ac:dyDescent="0.3">
      <c r="B39667" s="211" t="str">
        <f t="shared" si="1240"/>
        <v/>
      </c>
      <c r="D39667" s="213" t="str">
        <f t="shared" si="1241"/>
        <v/>
      </c>
    </row>
    <row r="39668" spans="2:4" x14ac:dyDescent="0.3">
      <c r="B39668" s="211" t="str">
        <f t="shared" si="1240"/>
        <v/>
      </c>
      <c r="D39668" s="213" t="str">
        <f t="shared" si="1241"/>
        <v/>
      </c>
    </row>
    <row r="39669" spans="2:4" x14ac:dyDescent="0.3">
      <c r="B39669" s="211" t="str">
        <f t="shared" si="1240"/>
        <v/>
      </c>
      <c r="D39669" s="213" t="str">
        <f t="shared" si="1241"/>
        <v/>
      </c>
    </row>
    <row r="39670" spans="2:4" x14ac:dyDescent="0.3">
      <c r="B39670" s="211" t="str">
        <f t="shared" si="1240"/>
        <v/>
      </c>
      <c r="D39670" s="213" t="str">
        <f t="shared" si="1241"/>
        <v/>
      </c>
    </row>
    <row r="39671" spans="2:4" x14ac:dyDescent="0.3">
      <c r="B39671" s="211" t="str">
        <f t="shared" si="1240"/>
        <v/>
      </c>
      <c r="D39671" s="213" t="str">
        <f t="shared" si="1241"/>
        <v/>
      </c>
    </row>
    <row r="39672" spans="2:4" x14ac:dyDescent="0.3">
      <c r="B39672" s="211" t="str">
        <f t="shared" si="1240"/>
        <v/>
      </c>
      <c r="D39672" s="213" t="str">
        <f t="shared" si="1241"/>
        <v/>
      </c>
    </row>
    <row r="39673" spans="2:4" x14ac:dyDescent="0.3">
      <c r="B39673" s="211" t="str">
        <f t="shared" si="1240"/>
        <v/>
      </c>
      <c r="D39673" s="213" t="str">
        <f t="shared" si="1241"/>
        <v/>
      </c>
    </row>
    <row r="39674" spans="2:4" x14ac:dyDescent="0.3">
      <c r="B39674" s="211" t="str">
        <f t="shared" si="1240"/>
        <v/>
      </c>
      <c r="D39674" s="213" t="str">
        <f t="shared" si="1241"/>
        <v/>
      </c>
    </row>
    <row r="39675" spans="2:4" x14ac:dyDescent="0.3">
      <c r="B39675" s="211" t="str">
        <f t="shared" si="1240"/>
        <v/>
      </c>
      <c r="D39675" s="213" t="str">
        <f t="shared" si="1241"/>
        <v/>
      </c>
    </row>
    <row r="39676" spans="2:4" x14ac:dyDescent="0.3">
      <c r="B39676" s="211" t="str">
        <f t="shared" si="1240"/>
        <v/>
      </c>
      <c r="D39676" s="213" t="str">
        <f t="shared" si="1241"/>
        <v/>
      </c>
    </row>
    <row r="39677" spans="2:4" x14ac:dyDescent="0.3">
      <c r="B39677" s="211" t="str">
        <f t="shared" si="1240"/>
        <v/>
      </c>
      <c r="D39677" s="213" t="str">
        <f t="shared" si="1241"/>
        <v/>
      </c>
    </row>
    <row r="39678" spans="2:4" x14ac:dyDescent="0.3">
      <c r="B39678" s="211" t="str">
        <f t="shared" si="1240"/>
        <v/>
      </c>
      <c r="D39678" s="213" t="str">
        <f t="shared" si="1241"/>
        <v/>
      </c>
    </row>
    <row r="39679" spans="2:4" x14ac:dyDescent="0.3">
      <c r="B39679" s="211" t="str">
        <f t="shared" si="1240"/>
        <v/>
      </c>
      <c r="D39679" s="213" t="str">
        <f t="shared" si="1241"/>
        <v/>
      </c>
    </row>
    <row r="39680" spans="2:4" x14ac:dyDescent="0.3">
      <c r="B39680" s="211" t="str">
        <f t="shared" si="1240"/>
        <v/>
      </c>
      <c r="D39680" s="213" t="str">
        <f t="shared" si="1241"/>
        <v/>
      </c>
    </row>
    <row r="39681" spans="2:4" x14ac:dyDescent="0.3">
      <c r="B39681" s="211" t="str">
        <f t="shared" si="1240"/>
        <v/>
      </c>
      <c r="D39681" s="213" t="str">
        <f t="shared" si="1241"/>
        <v/>
      </c>
    </row>
    <row r="39682" spans="2:4" x14ac:dyDescent="0.3">
      <c r="B39682" s="211" t="str">
        <f t="shared" si="1240"/>
        <v/>
      </c>
      <c r="D39682" s="213" t="str">
        <f t="shared" si="1241"/>
        <v/>
      </c>
    </row>
    <row r="39683" spans="2:4" x14ac:dyDescent="0.3">
      <c r="B39683" s="211" t="str">
        <f t="shared" si="1240"/>
        <v/>
      </c>
      <c r="D39683" s="213" t="str">
        <f t="shared" si="1241"/>
        <v/>
      </c>
    </row>
    <row r="39684" spans="2:4" x14ac:dyDescent="0.3">
      <c r="B39684" s="211" t="str">
        <f t="shared" si="1240"/>
        <v/>
      </c>
      <c r="D39684" s="213" t="str">
        <f t="shared" si="1241"/>
        <v/>
      </c>
    </row>
    <row r="39685" spans="2:4" x14ac:dyDescent="0.3">
      <c r="B39685" s="211" t="str">
        <f t="shared" si="1240"/>
        <v/>
      </c>
      <c r="D39685" s="213" t="str">
        <f t="shared" si="1241"/>
        <v/>
      </c>
    </row>
    <row r="39686" spans="2:4" x14ac:dyDescent="0.3">
      <c r="B39686" s="211" t="str">
        <f t="shared" ref="B39686:B39749" si="1242">IF(NOT(ISBLANK(A39686)),INT(($B$2-A39686)/365.25),"")</f>
        <v/>
      </c>
      <c r="D39686" s="213" t="str">
        <f t="shared" ref="D39686:D39749" si="1243">_xlfn.IFNA(VLOOKUP(B39686,AgeGroups,2,TRUE),"")</f>
        <v/>
      </c>
    </row>
    <row r="39687" spans="2:4" x14ac:dyDescent="0.3">
      <c r="B39687" s="211" t="str">
        <f t="shared" si="1242"/>
        <v/>
      </c>
      <c r="D39687" s="213" t="str">
        <f t="shared" si="1243"/>
        <v/>
      </c>
    </row>
    <row r="39688" spans="2:4" x14ac:dyDescent="0.3">
      <c r="B39688" s="211" t="str">
        <f t="shared" si="1242"/>
        <v/>
      </c>
      <c r="D39688" s="213" t="str">
        <f t="shared" si="1243"/>
        <v/>
      </c>
    </row>
    <row r="39689" spans="2:4" x14ac:dyDescent="0.3">
      <c r="B39689" s="211" t="str">
        <f t="shared" si="1242"/>
        <v/>
      </c>
      <c r="D39689" s="213" t="str">
        <f t="shared" si="1243"/>
        <v/>
      </c>
    </row>
    <row r="39690" spans="2:4" x14ac:dyDescent="0.3">
      <c r="B39690" s="211" t="str">
        <f t="shared" si="1242"/>
        <v/>
      </c>
      <c r="D39690" s="213" t="str">
        <f t="shared" si="1243"/>
        <v/>
      </c>
    </row>
    <row r="39691" spans="2:4" x14ac:dyDescent="0.3">
      <c r="B39691" s="211" t="str">
        <f t="shared" si="1242"/>
        <v/>
      </c>
      <c r="D39691" s="213" t="str">
        <f t="shared" si="1243"/>
        <v/>
      </c>
    </row>
    <row r="39692" spans="2:4" x14ac:dyDescent="0.3">
      <c r="B39692" s="211" t="str">
        <f t="shared" si="1242"/>
        <v/>
      </c>
      <c r="D39692" s="213" t="str">
        <f t="shared" si="1243"/>
        <v/>
      </c>
    </row>
    <row r="39693" spans="2:4" x14ac:dyDescent="0.3">
      <c r="B39693" s="211" t="str">
        <f t="shared" si="1242"/>
        <v/>
      </c>
      <c r="D39693" s="213" t="str">
        <f t="shared" si="1243"/>
        <v/>
      </c>
    </row>
    <row r="39694" spans="2:4" x14ac:dyDescent="0.3">
      <c r="B39694" s="211" t="str">
        <f t="shared" si="1242"/>
        <v/>
      </c>
      <c r="D39694" s="213" t="str">
        <f t="shared" si="1243"/>
        <v/>
      </c>
    </row>
    <row r="39695" spans="2:4" x14ac:dyDescent="0.3">
      <c r="B39695" s="211" t="str">
        <f t="shared" si="1242"/>
        <v/>
      </c>
      <c r="D39695" s="213" t="str">
        <f t="shared" si="1243"/>
        <v/>
      </c>
    </row>
    <row r="39696" spans="2:4" x14ac:dyDescent="0.3">
      <c r="B39696" s="211" t="str">
        <f t="shared" si="1242"/>
        <v/>
      </c>
      <c r="D39696" s="213" t="str">
        <f t="shared" si="1243"/>
        <v/>
      </c>
    </row>
    <row r="39697" spans="2:4" x14ac:dyDescent="0.3">
      <c r="B39697" s="211" t="str">
        <f t="shared" si="1242"/>
        <v/>
      </c>
      <c r="D39697" s="213" t="str">
        <f t="shared" si="1243"/>
        <v/>
      </c>
    </row>
    <row r="39698" spans="2:4" x14ac:dyDescent="0.3">
      <c r="B39698" s="211" t="str">
        <f t="shared" si="1242"/>
        <v/>
      </c>
      <c r="D39698" s="213" t="str">
        <f t="shared" si="1243"/>
        <v/>
      </c>
    </row>
    <row r="39699" spans="2:4" x14ac:dyDescent="0.3">
      <c r="B39699" s="211" t="str">
        <f t="shared" si="1242"/>
        <v/>
      </c>
      <c r="D39699" s="213" t="str">
        <f t="shared" si="1243"/>
        <v/>
      </c>
    </row>
    <row r="39700" spans="2:4" x14ac:dyDescent="0.3">
      <c r="B39700" s="211" t="str">
        <f t="shared" si="1242"/>
        <v/>
      </c>
      <c r="D39700" s="213" t="str">
        <f t="shared" si="1243"/>
        <v/>
      </c>
    </row>
    <row r="39701" spans="2:4" x14ac:dyDescent="0.3">
      <c r="B39701" s="211" t="str">
        <f t="shared" si="1242"/>
        <v/>
      </c>
      <c r="D39701" s="213" t="str">
        <f t="shared" si="1243"/>
        <v/>
      </c>
    </row>
    <row r="39702" spans="2:4" x14ac:dyDescent="0.3">
      <c r="B39702" s="211" t="str">
        <f t="shared" si="1242"/>
        <v/>
      </c>
      <c r="D39702" s="213" t="str">
        <f t="shared" si="1243"/>
        <v/>
      </c>
    </row>
    <row r="39703" spans="2:4" x14ac:dyDescent="0.3">
      <c r="B39703" s="211" t="str">
        <f t="shared" si="1242"/>
        <v/>
      </c>
      <c r="D39703" s="213" t="str">
        <f t="shared" si="1243"/>
        <v/>
      </c>
    </row>
    <row r="39704" spans="2:4" x14ac:dyDescent="0.3">
      <c r="B39704" s="211" t="str">
        <f t="shared" si="1242"/>
        <v/>
      </c>
      <c r="D39704" s="213" t="str">
        <f t="shared" si="1243"/>
        <v/>
      </c>
    </row>
    <row r="39705" spans="2:4" x14ac:dyDescent="0.3">
      <c r="B39705" s="211" t="str">
        <f t="shared" si="1242"/>
        <v/>
      </c>
      <c r="D39705" s="213" t="str">
        <f t="shared" si="1243"/>
        <v/>
      </c>
    </row>
    <row r="39706" spans="2:4" x14ac:dyDescent="0.3">
      <c r="B39706" s="211" t="str">
        <f t="shared" si="1242"/>
        <v/>
      </c>
      <c r="D39706" s="213" t="str">
        <f t="shared" si="1243"/>
        <v/>
      </c>
    </row>
    <row r="39707" spans="2:4" x14ac:dyDescent="0.3">
      <c r="B39707" s="211" t="str">
        <f t="shared" si="1242"/>
        <v/>
      </c>
      <c r="D39707" s="213" t="str">
        <f t="shared" si="1243"/>
        <v/>
      </c>
    </row>
    <row r="39708" spans="2:4" x14ac:dyDescent="0.3">
      <c r="B39708" s="211" t="str">
        <f t="shared" si="1242"/>
        <v/>
      </c>
      <c r="D39708" s="213" t="str">
        <f t="shared" si="1243"/>
        <v/>
      </c>
    </row>
    <row r="39709" spans="2:4" x14ac:dyDescent="0.3">
      <c r="B39709" s="211" t="str">
        <f t="shared" si="1242"/>
        <v/>
      </c>
      <c r="D39709" s="213" t="str">
        <f t="shared" si="1243"/>
        <v/>
      </c>
    </row>
    <row r="39710" spans="2:4" x14ac:dyDescent="0.3">
      <c r="B39710" s="211" t="str">
        <f t="shared" si="1242"/>
        <v/>
      </c>
      <c r="D39710" s="213" t="str">
        <f t="shared" si="1243"/>
        <v/>
      </c>
    </row>
    <row r="39711" spans="2:4" x14ac:dyDescent="0.3">
      <c r="B39711" s="211" t="str">
        <f t="shared" si="1242"/>
        <v/>
      </c>
      <c r="D39711" s="213" t="str">
        <f t="shared" si="1243"/>
        <v/>
      </c>
    </row>
    <row r="39712" spans="2:4" x14ac:dyDescent="0.3">
      <c r="B39712" s="211" t="str">
        <f t="shared" si="1242"/>
        <v/>
      </c>
      <c r="D39712" s="213" t="str">
        <f t="shared" si="1243"/>
        <v/>
      </c>
    </row>
    <row r="39713" spans="2:4" x14ac:dyDescent="0.3">
      <c r="B39713" s="211" t="str">
        <f t="shared" si="1242"/>
        <v/>
      </c>
      <c r="D39713" s="213" t="str">
        <f t="shared" si="1243"/>
        <v/>
      </c>
    </row>
    <row r="39714" spans="2:4" x14ac:dyDescent="0.3">
      <c r="B39714" s="211" t="str">
        <f t="shared" si="1242"/>
        <v/>
      </c>
      <c r="D39714" s="213" t="str">
        <f t="shared" si="1243"/>
        <v/>
      </c>
    </row>
    <row r="39715" spans="2:4" x14ac:dyDescent="0.3">
      <c r="B39715" s="211" t="str">
        <f t="shared" si="1242"/>
        <v/>
      </c>
      <c r="D39715" s="213" t="str">
        <f t="shared" si="1243"/>
        <v/>
      </c>
    </row>
    <row r="39716" spans="2:4" x14ac:dyDescent="0.3">
      <c r="B39716" s="211" t="str">
        <f t="shared" si="1242"/>
        <v/>
      </c>
      <c r="D39716" s="213" t="str">
        <f t="shared" si="1243"/>
        <v/>
      </c>
    </row>
    <row r="39717" spans="2:4" x14ac:dyDescent="0.3">
      <c r="B39717" s="211" t="str">
        <f t="shared" si="1242"/>
        <v/>
      </c>
      <c r="D39717" s="213" t="str">
        <f t="shared" si="1243"/>
        <v/>
      </c>
    </row>
    <row r="39718" spans="2:4" x14ac:dyDescent="0.3">
      <c r="B39718" s="211" t="str">
        <f t="shared" si="1242"/>
        <v/>
      </c>
      <c r="D39718" s="213" t="str">
        <f t="shared" si="1243"/>
        <v/>
      </c>
    </row>
    <row r="39719" spans="2:4" x14ac:dyDescent="0.3">
      <c r="B39719" s="211" t="str">
        <f t="shared" si="1242"/>
        <v/>
      </c>
      <c r="D39719" s="213" t="str">
        <f t="shared" si="1243"/>
        <v/>
      </c>
    </row>
    <row r="39720" spans="2:4" x14ac:dyDescent="0.3">
      <c r="B39720" s="211" t="str">
        <f t="shared" si="1242"/>
        <v/>
      </c>
      <c r="D39720" s="213" t="str">
        <f t="shared" si="1243"/>
        <v/>
      </c>
    </row>
    <row r="39721" spans="2:4" x14ac:dyDescent="0.3">
      <c r="B39721" s="211" t="str">
        <f t="shared" si="1242"/>
        <v/>
      </c>
      <c r="D39721" s="213" t="str">
        <f t="shared" si="1243"/>
        <v/>
      </c>
    </row>
    <row r="39722" spans="2:4" x14ac:dyDescent="0.3">
      <c r="B39722" s="211" t="str">
        <f t="shared" si="1242"/>
        <v/>
      </c>
      <c r="D39722" s="213" t="str">
        <f t="shared" si="1243"/>
        <v/>
      </c>
    </row>
    <row r="39723" spans="2:4" x14ac:dyDescent="0.3">
      <c r="B39723" s="211" t="str">
        <f t="shared" si="1242"/>
        <v/>
      </c>
      <c r="D39723" s="213" t="str">
        <f t="shared" si="1243"/>
        <v/>
      </c>
    </row>
    <row r="39724" spans="2:4" x14ac:dyDescent="0.3">
      <c r="B39724" s="211" t="str">
        <f t="shared" si="1242"/>
        <v/>
      </c>
      <c r="D39724" s="213" t="str">
        <f t="shared" si="1243"/>
        <v/>
      </c>
    </row>
    <row r="39725" spans="2:4" x14ac:dyDescent="0.3">
      <c r="B39725" s="211" t="str">
        <f t="shared" si="1242"/>
        <v/>
      </c>
      <c r="D39725" s="213" t="str">
        <f t="shared" si="1243"/>
        <v/>
      </c>
    </row>
    <row r="39726" spans="2:4" x14ac:dyDescent="0.3">
      <c r="B39726" s="211" t="str">
        <f t="shared" si="1242"/>
        <v/>
      </c>
      <c r="D39726" s="213" t="str">
        <f t="shared" si="1243"/>
        <v/>
      </c>
    </row>
    <row r="39727" spans="2:4" x14ac:dyDescent="0.3">
      <c r="B39727" s="211" t="str">
        <f t="shared" si="1242"/>
        <v/>
      </c>
      <c r="D39727" s="213" t="str">
        <f t="shared" si="1243"/>
        <v/>
      </c>
    </row>
    <row r="39728" spans="2:4" x14ac:dyDescent="0.3">
      <c r="B39728" s="211" t="str">
        <f t="shared" si="1242"/>
        <v/>
      </c>
      <c r="D39728" s="213" t="str">
        <f t="shared" si="1243"/>
        <v/>
      </c>
    </row>
    <row r="39729" spans="2:4" x14ac:dyDescent="0.3">
      <c r="B39729" s="211" t="str">
        <f t="shared" si="1242"/>
        <v/>
      </c>
      <c r="D39729" s="213" t="str">
        <f t="shared" si="1243"/>
        <v/>
      </c>
    </row>
    <row r="39730" spans="2:4" x14ac:dyDescent="0.3">
      <c r="B39730" s="211" t="str">
        <f t="shared" si="1242"/>
        <v/>
      </c>
      <c r="D39730" s="213" t="str">
        <f t="shared" si="1243"/>
        <v/>
      </c>
    </row>
    <row r="39731" spans="2:4" x14ac:dyDescent="0.3">
      <c r="B39731" s="211" t="str">
        <f t="shared" si="1242"/>
        <v/>
      </c>
      <c r="D39731" s="213" t="str">
        <f t="shared" si="1243"/>
        <v/>
      </c>
    </row>
    <row r="39732" spans="2:4" x14ac:dyDescent="0.3">
      <c r="B39732" s="211" t="str">
        <f t="shared" si="1242"/>
        <v/>
      </c>
      <c r="D39732" s="213" t="str">
        <f t="shared" si="1243"/>
        <v/>
      </c>
    </row>
    <row r="39733" spans="2:4" x14ac:dyDescent="0.3">
      <c r="B39733" s="211" t="str">
        <f t="shared" si="1242"/>
        <v/>
      </c>
      <c r="D39733" s="213" t="str">
        <f t="shared" si="1243"/>
        <v/>
      </c>
    </row>
    <row r="39734" spans="2:4" x14ac:dyDescent="0.3">
      <c r="B39734" s="211" t="str">
        <f t="shared" si="1242"/>
        <v/>
      </c>
      <c r="D39734" s="213" t="str">
        <f t="shared" si="1243"/>
        <v/>
      </c>
    </row>
    <row r="39735" spans="2:4" x14ac:dyDescent="0.3">
      <c r="B39735" s="211" t="str">
        <f t="shared" si="1242"/>
        <v/>
      </c>
      <c r="D39735" s="213" t="str">
        <f t="shared" si="1243"/>
        <v/>
      </c>
    </row>
    <row r="39736" spans="2:4" x14ac:dyDescent="0.3">
      <c r="B39736" s="211" t="str">
        <f t="shared" si="1242"/>
        <v/>
      </c>
      <c r="D39736" s="213" t="str">
        <f t="shared" si="1243"/>
        <v/>
      </c>
    </row>
    <row r="39737" spans="2:4" x14ac:dyDescent="0.3">
      <c r="B39737" s="211" t="str">
        <f t="shared" si="1242"/>
        <v/>
      </c>
      <c r="D39737" s="213" t="str">
        <f t="shared" si="1243"/>
        <v/>
      </c>
    </row>
    <row r="39738" spans="2:4" x14ac:dyDescent="0.3">
      <c r="B39738" s="211" t="str">
        <f t="shared" si="1242"/>
        <v/>
      </c>
      <c r="D39738" s="213" t="str">
        <f t="shared" si="1243"/>
        <v/>
      </c>
    </row>
    <row r="39739" spans="2:4" x14ac:dyDescent="0.3">
      <c r="B39739" s="211" t="str">
        <f t="shared" si="1242"/>
        <v/>
      </c>
      <c r="D39739" s="213" t="str">
        <f t="shared" si="1243"/>
        <v/>
      </c>
    </row>
    <row r="39740" spans="2:4" x14ac:dyDescent="0.3">
      <c r="B39740" s="211" t="str">
        <f t="shared" si="1242"/>
        <v/>
      </c>
      <c r="D39740" s="213" t="str">
        <f t="shared" si="1243"/>
        <v/>
      </c>
    </row>
    <row r="39741" spans="2:4" x14ac:dyDescent="0.3">
      <c r="B39741" s="211" t="str">
        <f t="shared" si="1242"/>
        <v/>
      </c>
      <c r="D39741" s="213" t="str">
        <f t="shared" si="1243"/>
        <v/>
      </c>
    </row>
    <row r="39742" spans="2:4" x14ac:dyDescent="0.3">
      <c r="B39742" s="211" t="str">
        <f t="shared" si="1242"/>
        <v/>
      </c>
      <c r="D39742" s="213" t="str">
        <f t="shared" si="1243"/>
        <v/>
      </c>
    </row>
    <row r="39743" spans="2:4" x14ac:dyDescent="0.3">
      <c r="B39743" s="211" t="str">
        <f t="shared" si="1242"/>
        <v/>
      </c>
      <c r="D39743" s="213" t="str">
        <f t="shared" si="1243"/>
        <v/>
      </c>
    </row>
    <row r="39744" spans="2:4" x14ac:dyDescent="0.3">
      <c r="B39744" s="211" t="str">
        <f t="shared" si="1242"/>
        <v/>
      </c>
      <c r="D39744" s="213" t="str">
        <f t="shared" si="1243"/>
        <v/>
      </c>
    </row>
    <row r="39745" spans="2:4" x14ac:dyDescent="0.3">
      <c r="B39745" s="211" t="str">
        <f t="shared" si="1242"/>
        <v/>
      </c>
      <c r="D39745" s="213" t="str">
        <f t="shared" si="1243"/>
        <v/>
      </c>
    </row>
    <row r="39746" spans="2:4" x14ac:dyDescent="0.3">
      <c r="B39746" s="211" t="str">
        <f t="shared" si="1242"/>
        <v/>
      </c>
      <c r="D39746" s="213" t="str">
        <f t="shared" si="1243"/>
        <v/>
      </c>
    </row>
    <row r="39747" spans="2:4" x14ac:dyDescent="0.3">
      <c r="B39747" s="211" t="str">
        <f t="shared" si="1242"/>
        <v/>
      </c>
      <c r="D39747" s="213" t="str">
        <f t="shared" si="1243"/>
        <v/>
      </c>
    </row>
    <row r="39748" spans="2:4" x14ac:dyDescent="0.3">
      <c r="B39748" s="211" t="str">
        <f t="shared" si="1242"/>
        <v/>
      </c>
      <c r="D39748" s="213" t="str">
        <f t="shared" si="1243"/>
        <v/>
      </c>
    </row>
    <row r="39749" spans="2:4" x14ac:dyDescent="0.3">
      <c r="B39749" s="211" t="str">
        <f t="shared" si="1242"/>
        <v/>
      </c>
      <c r="D39749" s="213" t="str">
        <f t="shared" si="1243"/>
        <v/>
      </c>
    </row>
    <row r="39750" spans="2:4" x14ac:dyDescent="0.3">
      <c r="B39750" s="211" t="str">
        <f t="shared" ref="B39750:B39813" si="1244">IF(NOT(ISBLANK(A39750)),INT(($B$2-A39750)/365.25),"")</f>
        <v/>
      </c>
      <c r="D39750" s="213" t="str">
        <f t="shared" ref="D39750:D39813" si="1245">_xlfn.IFNA(VLOOKUP(B39750,AgeGroups,2,TRUE),"")</f>
        <v/>
      </c>
    </row>
    <row r="39751" spans="2:4" x14ac:dyDescent="0.3">
      <c r="B39751" s="211" t="str">
        <f t="shared" si="1244"/>
        <v/>
      </c>
      <c r="D39751" s="213" t="str">
        <f t="shared" si="1245"/>
        <v/>
      </c>
    </row>
    <row r="39752" spans="2:4" x14ac:dyDescent="0.3">
      <c r="B39752" s="211" t="str">
        <f t="shared" si="1244"/>
        <v/>
      </c>
      <c r="D39752" s="213" t="str">
        <f t="shared" si="1245"/>
        <v/>
      </c>
    </row>
    <row r="39753" spans="2:4" x14ac:dyDescent="0.3">
      <c r="B39753" s="211" t="str">
        <f t="shared" si="1244"/>
        <v/>
      </c>
      <c r="D39753" s="213" t="str">
        <f t="shared" si="1245"/>
        <v/>
      </c>
    </row>
    <row r="39754" spans="2:4" x14ac:dyDescent="0.3">
      <c r="B39754" s="211" t="str">
        <f t="shared" si="1244"/>
        <v/>
      </c>
      <c r="D39754" s="213" t="str">
        <f t="shared" si="1245"/>
        <v/>
      </c>
    </row>
    <row r="39755" spans="2:4" x14ac:dyDescent="0.3">
      <c r="B39755" s="211" t="str">
        <f t="shared" si="1244"/>
        <v/>
      </c>
      <c r="D39755" s="213" t="str">
        <f t="shared" si="1245"/>
        <v/>
      </c>
    </row>
    <row r="39756" spans="2:4" x14ac:dyDescent="0.3">
      <c r="B39756" s="211" t="str">
        <f t="shared" si="1244"/>
        <v/>
      </c>
      <c r="D39756" s="213" t="str">
        <f t="shared" si="1245"/>
        <v/>
      </c>
    </row>
    <row r="39757" spans="2:4" x14ac:dyDescent="0.3">
      <c r="B39757" s="211" t="str">
        <f t="shared" si="1244"/>
        <v/>
      </c>
      <c r="D39757" s="213" t="str">
        <f t="shared" si="1245"/>
        <v/>
      </c>
    </row>
    <row r="39758" spans="2:4" x14ac:dyDescent="0.3">
      <c r="B39758" s="211" t="str">
        <f t="shared" si="1244"/>
        <v/>
      </c>
      <c r="D39758" s="213" t="str">
        <f t="shared" si="1245"/>
        <v/>
      </c>
    </row>
    <row r="39759" spans="2:4" x14ac:dyDescent="0.3">
      <c r="B39759" s="211" t="str">
        <f t="shared" si="1244"/>
        <v/>
      </c>
      <c r="D39759" s="213" t="str">
        <f t="shared" si="1245"/>
        <v/>
      </c>
    </row>
    <row r="39760" spans="2:4" x14ac:dyDescent="0.3">
      <c r="B39760" s="211" t="str">
        <f t="shared" si="1244"/>
        <v/>
      </c>
      <c r="D39760" s="213" t="str">
        <f t="shared" si="1245"/>
        <v/>
      </c>
    </row>
    <row r="39761" spans="2:4" x14ac:dyDescent="0.3">
      <c r="B39761" s="211" t="str">
        <f t="shared" si="1244"/>
        <v/>
      </c>
      <c r="D39761" s="213" t="str">
        <f t="shared" si="1245"/>
        <v/>
      </c>
    </row>
    <row r="39762" spans="2:4" x14ac:dyDescent="0.3">
      <c r="B39762" s="211" t="str">
        <f t="shared" si="1244"/>
        <v/>
      </c>
      <c r="D39762" s="213" t="str">
        <f t="shared" si="1245"/>
        <v/>
      </c>
    </row>
    <row r="39763" spans="2:4" x14ac:dyDescent="0.3">
      <c r="B39763" s="211" t="str">
        <f t="shared" si="1244"/>
        <v/>
      </c>
      <c r="D39763" s="213" t="str">
        <f t="shared" si="1245"/>
        <v/>
      </c>
    </row>
    <row r="39764" spans="2:4" x14ac:dyDescent="0.3">
      <c r="B39764" s="211" t="str">
        <f t="shared" si="1244"/>
        <v/>
      </c>
      <c r="D39764" s="213" t="str">
        <f t="shared" si="1245"/>
        <v/>
      </c>
    </row>
    <row r="39765" spans="2:4" x14ac:dyDescent="0.3">
      <c r="B39765" s="211" t="str">
        <f t="shared" si="1244"/>
        <v/>
      </c>
      <c r="D39765" s="213" t="str">
        <f t="shared" si="1245"/>
        <v/>
      </c>
    </row>
    <row r="39766" spans="2:4" x14ac:dyDescent="0.3">
      <c r="B39766" s="211" t="str">
        <f t="shared" si="1244"/>
        <v/>
      </c>
      <c r="D39766" s="213" t="str">
        <f t="shared" si="1245"/>
        <v/>
      </c>
    </row>
    <row r="39767" spans="2:4" x14ac:dyDescent="0.3">
      <c r="B39767" s="211" t="str">
        <f t="shared" si="1244"/>
        <v/>
      </c>
      <c r="D39767" s="213" t="str">
        <f t="shared" si="1245"/>
        <v/>
      </c>
    </row>
    <row r="39768" spans="2:4" x14ac:dyDescent="0.3">
      <c r="B39768" s="211" t="str">
        <f t="shared" si="1244"/>
        <v/>
      </c>
      <c r="D39768" s="213" t="str">
        <f t="shared" si="1245"/>
        <v/>
      </c>
    </row>
    <row r="39769" spans="2:4" x14ac:dyDescent="0.3">
      <c r="B39769" s="211" t="str">
        <f t="shared" si="1244"/>
        <v/>
      </c>
      <c r="D39769" s="213" t="str">
        <f t="shared" si="1245"/>
        <v/>
      </c>
    </row>
    <row r="39770" spans="2:4" x14ac:dyDescent="0.3">
      <c r="B39770" s="211" t="str">
        <f t="shared" si="1244"/>
        <v/>
      </c>
      <c r="D39770" s="213" t="str">
        <f t="shared" si="1245"/>
        <v/>
      </c>
    </row>
    <row r="39771" spans="2:4" x14ac:dyDescent="0.3">
      <c r="B39771" s="211" t="str">
        <f t="shared" si="1244"/>
        <v/>
      </c>
      <c r="D39771" s="213" t="str">
        <f t="shared" si="1245"/>
        <v/>
      </c>
    </row>
    <row r="39772" spans="2:4" x14ac:dyDescent="0.3">
      <c r="B39772" s="211" t="str">
        <f t="shared" si="1244"/>
        <v/>
      </c>
      <c r="D39772" s="213" t="str">
        <f t="shared" si="1245"/>
        <v/>
      </c>
    </row>
    <row r="39773" spans="2:4" x14ac:dyDescent="0.3">
      <c r="B39773" s="211" t="str">
        <f t="shared" si="1244"/>
        <v/>
      </c>
      <c r="D39773" s="213" t="str">
        <f t="shared" si="1245"/>
        <v/>
      </c>
    </row>
    <row r="39774" spans="2:4" x14ac:dyDescent="0.3">
      <c r="B39774" s="211" t="str">
        <f t="shared" si="1244"/>
        <v/>
      </c>
      <c r="D39774" s="213" t="str">
        <f t="shared" si="1245"/>
        <v/>
      </c>
    </row>
    <row r="39775" spans="2:4" x14ac:dyDescent="0.3">
      <c r="B39775" s="211" t="str">
        <f t="shared" si="1244"/>
        <v/>
      </c>
      <c r="D39775" s="213" t="str">
        <f t="shared" si="1245"/>
        <v/>
      </c>
    </row>
    <row r="39776" spans="2:4" x14ac:dyDescent="0.3">
      <c r="B39776" s="211" t="str">
        <f t="shared" si="1244"/>
        <v/>
      </c>
      <c r="D39776" s="213" t="str">
        <f t="shared" si="1245"/>
        <v/>
      </c>
    </row>
    <row r="39777" spans="2:4" x14ac:dyDescent="0.3">
      <c r="B39777" s="211" t="str">
        <f t="shared" si="1244"/>
        <v/>
      </c>
      <c r="D39777" s="213" t="str">
        <f t="shared" si="1245"/>
        <v/>
      </c>
    </row>
    <row r="39778" spans="2:4" x14ac:dyDescent="0.3">
      <c r="B39778" s="211" t="str">
        <f t="shared" si="1244"/>
        <v/>
      </c>
      <c r="D39778" s="213" t="str">
        <f t="shared" si="1245"/>
        <v/>
      </c>
    </row>
    <row r="39779" spans="2:4" x14ac:dyDescent="0.3">
      <c r="B39779" s="211" t="str">
        <f t="shared" si="1244"/>
        <v/>
      </c>
      <c r="D39779" s="213" t="str">
        <f t="shared" si="1245"/>
        <v/>
      </c>
    </row>
    <row r="39780" spans="2:4" x14ac:dyDescent="0.3">
      <c r="B39780" s="211" t="str">
        <f t="shared" si="1244"/>
        <v/>
      </c>
      <c r="D39780" s="213" t="str">
        <f t="shared" si="1245"/>
        <v/>
      </c>
    </row>
    <row r="39781" spans="2:4" x14ac:dyDescent="0.3">
      <c r="B39781" s="211" t="str">
        <f t="shared" si="1244"/>
        <v/>
      </c>
      <c r="D39781" s="213" t="str">
        <f t="shared" si="1245"/>
        <v/>
      </c>
    </row>
    <row r="39782" spans="2:4" x14ac:dyDescent="0.3">
      <c r="B39782" s="211" t="str">
        <f t="shared" si="1244"/>
        <v/>
      </c>
      <c r="D39782" s="213" t="str">
        <f t="shared" si="1245"/>
        <v/>
      </c>
    </row>
    <row r="39783" spans="2:4" x14ac:dyDescent="0.3">
      <c r="B39783" s="211" t="str">
        <f t="shared" si="1244"/>
        <v/>
      </c>
      <c r="D39783" s="213" t="str">
        <f t="shared" si="1245"/>
        <v/>
      </c>
    </row>
    <row r="39784" spans="2:4" x14ac:dyDescent="0.3">
      <c r="B39784" s="211" t="str">
        <f t="shared" si="1244"/>
        <v/>
      </c>
      <c r="D39784" s="213" t="str">
        <f t="shared" si="1245"/>
        <v/>
      </c>
    </row>
    <row r="39785" spans="2:4" x14ac:dyDescent="0.3">
      <c r="B39785" s="211" t="str">
        <f t="shared" si="1244"/>
        <v/>
      </c>
      <c r="D39785" s="213" t="str">
        <f t="shared" si="1245"/>
        <v/>
      </c>
    </row>
    <row r="39786" spans="2:4" x14ac:dyDescent="0.3">
      <c r="B39786" s="211" t="str">
        <f t="shared" si="1244"/>
        <v/>
      </c>
      <c r="D39786" s="213" t="str">
        <f t="shared" si="1245"/>
        <v/>
      </c>
    </row>
    <row r="39787" spans="2:4" x14ac:dyDescent="0.3">
      <c r="B39787" s="211" t="str">
        <f t="shared" si="1244"/>
        <v/>
      </c>
      <c r="D39787" s="213" t="str">
        <f t="shared" si="1245"/>
        <v/>
      </c>
    </row>
    <row r="39788" spans="2:4" x14ac:dyDescent="0.3">
      <c r="B39788" s="211" t="str">
        <f t="shared" si="1244"/>
        <v/>
      </c>
      <c r="D39788" s="213" t="str">
        <f t="shared" si="1245"/>
        <v/>
      </c>
    </row>
    <row r="39789" spans="2:4" x14ac:dyDescent="0.3">
      <c r="B39789" s="211" t="str">
        <f t="shared" si="1244"/>
        <v/>
      </c>
      <c r="D39789" s="213" t="str">
        <f t="shared" si="1245"/>
        <v/>
      </c>
    </row>
    <row r="39790" spans="2:4" x14ac:dyDescent="0.3">
      <c r="B39790" s="211" t="str">
        <f t="shared" si="1244"/>
        <v/>
      </c>
      <c r="D39790" s="213" t="str">
        <f t="shared" si="1245"/>
        <v/>
      </c>
    </row>
    <row r="39791" spans="2:4" x14ac:dyDescent="0.3">
      <c r="B39791" s="211" t="str">
        <f t="shared" si="1244"/>
        <v/>
      </c>
      <c r="D39791" s="213" t="str">
        <f t="shared" si="1245"/>
        <v/>
      </c>
    </row>
    <row r="39792" spans="2:4" x14ac:dyDescent="0.3">
      <c r="B39792" s="211" t="str">
        <f t="shared" si="1244"/>
        <v/>
      </c>
      <c r="D39792" s="213" t="str">
        <f t="shared" si="1245"/>
        <v/>
      </c>
    </row>
    <row r="39793" spans="2:4" x14ac:dyDescent="0.3">
      <c r="B39793" s="211" t="str">
        <f t="shared" si="1244"/>
        <v/>
      </c>
      <c r="D39793" s="213" t="str">
        <f t="shared" si="1245"/>
        <v/>
      </c>
    </row>
    <row r="39794" spans="2:4" x14ac:dyDescent="0.3">
      <c r="B39794" s="211" t="str">
        <f t="shared" si="1244"/>
        <v/>
      </c>
      <c r="D39794" s="213" t="str">
        <f t="shared" si="1245"/>
        <v/>
      </c>
    </row>
    <row r="39795" spans="2:4" x14ac:dyDescent="0.3">
      <c r="B39795" s="211" t="str">
        <f t="shared" si="1244"/>
        <v/>
      </c>
      <c r="D39795" s="213" t="str">
        <f t="shared" si="1245"/>
        <v/>
      </c>
    </row>
    <row r="39796" spans="2:4" x14ac:dyDescent="0.3">
      <c r="B39796" s="211" t="str">
        <f t="shared" si="1244"/>
        <v/>
      </c>
      <c r="D39796" s="213" t="str">
        <f t="shared" si="1245"/>
        <v/>
      </c>
    </row>
    <row r="39797" spans="2:4" x14ac:dyDescent="0.3">
      <c r="B39797" s="211" t="str">
        <f t="shared" si="1244"/>
        <v/>
      </c>
      <c r="D39797" s="213" t="str">
        <f t="shared" si="1245"/>
        <v/>
      </c>
    </row>
    <row r="39798" spans="2:4" x14ac:dyDescent="0.3">
      <c r="B39798" s="211" t="str">
        <f t="shared" si="1244"/>
        <v/>
      </c>
      <c r="D39798" s="213" t="str">
        <f t="shared" si="1245"/>
        <v/>
      </c>
    </row>
    <row r="39799" spans="2:4" x14ac:dyDescent="0.3">
      <c r="B39799" s="211" t="str">
        <f t="shared" si="1244"/>
        <v/>
      </c>
      <c r="D39799" s="213" t="str">
        <f t="shared" si="1245"/>
        <v/>
      </c>
    </row>
    <row r="39800" spans="2:4" x14ac:dyDescent="0.3">
      <c r="B39800" s="211" t="str">
        <f t="shared" si="1244"/>
        <v/>
      </c>
      <c r="D39800" s="213" t="str">
        <f t="shared" si="1245"/>
        <v/>
      </c>
    </row>
    <row r="39801" spans="2:4" x14ac:dyDescent="0.3">
      <c r="B39801" s="211" t="str">
        <f t="shared" si="1244"/>
        <v/>
      </c>
      <c r="D39801" s="213" t="str">
        <f t="shared" si="1245"/>
        <v/>
      </c>
    </row>
    <row r="39802" spans="2:4" x14ac:dyDescent="0.3">
      <c r="B39802" s="211" t="str">
        <f t="shared" si="1244"/>
        <v/>
      </c>
      <c r="D39802" s="213" t="str">
        <f t="shared" si="1245"/>
        <v/>
      </c>
    </row>
    <row r="39803" spans="2:4" x14ac:dyDescent="0.3">
      <c r="B39803" s="211" t="str">
        <f t="shared" si="1244"/>
        <v/>
      </c>
      <c r="D39803" s="213" t="str">
        <f t="shared" si="1245"/>
        <v/>
      </c>
    </row>
    <row r="39804" spans="2:4" x14ac:dyDescent="0.3">
      <c r="B39804" s="211" t="str">
        <f t="shared" si="1244"/>
        <v/>
      </c>
      <c r="D39804" s="213" t="str">
        <f t="shared" si="1245"/>
        <v/>
      </c>
    </row>
    <row r="39805" spans="2:4" x14ac:dyDescent="0.3">
      <c r="B39805" s="211" t="str">
        <f t="shared" si="1244"/>
        <v/>
      </c>
      <c r="D39805" s="213" t="str">
        <f t="shared" si="1245"/>
        <v/>
      </c>
    </row>
    <row r="39806" spans="2:4" x14ac:dyDescent="0.3">
      <c r="B39806" s="211" t="str">
        <f t="shared" si="1244"/>
        <v/>
      </c>
      <c r="D39806" s="213" t="str">
        <f t="shared" si="1245"/>
        <v/>
      </c>
    </row>
    <row r="39807" spans="2:4" x14ac:dyDescent="0.3">
      <c r="B39807" s="211" t="str">
        <f t="shared" si="1244"/>
        <v/>
      </c>
      <c r="D39807" s="213" t="str">
        <f t="shared" si="1245"/>
        <v/>
      </c>
    </row>
    <row r="39808" spans="2:4" x14ac:dyDescent="0.3">
      <c r="B39808" s="211" t="str">
        <f t="shared" si="1244"/>
        <v/>
      </c>
      <c r="D39808" s="213" t="str">
        <f t="shared" si="1245"/>
        <v/>
      </c>
    </row>
    <row r="39809" spans="2:4" x14ac:dyDescent="0.3">
      <c r="B39809" s="211" t="str">
        <f t="shared" si="1244"/>
        <v/>
      </c>
      <c r="D39809" s="213" t="str">
        <f t="shared" si="1245"/>
        <v/>
      </c>
    </row>
    <row r="39810" spans="2:4" x14ac:dyDescent="0.3">
      <c r="B39810" s="211" t="str">
        <f t="shared" si="1244"/>
        <v/>
      </c>
      <c r="D39810" s="213" t="str">
        <f t="shared" si="1245"/>
        <v/>
      </c>
    </row>
    <row r="39811" spans="2:4" x14ac:dyDescent="0.3">
      <c r="B39811" s="211" t="str">
        <f t="shared" si="1244"/>
        <v/>
      </c>
      <c r="D39811" s="213" t="str">
        <f t="shared" si="1245"/>
        <v/>
      </c>
    </row>
    <row r="39812" spans="2:4" x14ac:dyDescent="0.3">
      <c r="B39812" s="211" t="str">
        <f t="shared" si="1244"/>
        <v/>
      </c>
      <c r="D39812" s="213" t="str">
        <f t="shared" si="1245"/>
        <v/>
      </c>
    </row>
    <row r="39813" spans="2:4" x14ac:dyDescent="0.3">
      <c r="B39813" s="211" t="str">
        <f t="shared" si="1244"/>
        <v/>
      </c>
      <c r="D39813" s="213" t="str">
        <f t="shared" si="1245"/>
        <v/>
      </c>
    </row>
    <row r="39814" spans="2:4" x14ac:dyDescent="0.3">
      <c r="B39814" s="211" t="str">
        <f t="shared" ref="B39814:B39877" si="1246">IF(NOT(ISBLANK(A39814)),INT(($B$2-A39814)/365.25),"")</f>
        <v/>
      </c>
      <c r="D39814" s="213" t="str">
        <f t="shared" ref="D39814:D39877" si="1247">_xlfn.IFNA(VLOOKUP(B39814,AgeGroups,2,TRUE),"")</f>
        <v/>
      </c>
    </row>
    <row r="39815" spans="2:4" x14ac:dyDescent="0.3">
      <c r="B39815" s="211" t="str">
        <f t="shared" si="1246"/>
        <v/>
      </c>
      <c r="D39815" s="213" t="str">
        <f t="shared" si="1247"/>
        <v/>
      </c>
    </row>
    <row r="39816" spans="2:4" x14ac:dyDescent="0.3">
      <c r="B39816" s="211" t="str">
        <f t="shared" si="1246"/>
        <v/>
      </c>
      <c r="D39816" s="213" t="str">
        <f t="shared" si="1247"/>
        <v/>
      </c>
    </row>
    <row r="39817" spans="2:4" x14ac:dyDescent="0.3">
      <c r="B39817" s="211" t="str">
        <f t="shared" si="1246"/>
        <v/>
      </c>
      <c r="D39817" s="213" t="str">
        <f t="shared" si="1247"/>
        <v/>
      </c>
    </row>
    <row r="39818" spans="2:4" x14ac:dyDescent="0.3">
      <c r="B39818" s="211" t="str">
        <f t="shared" si="1246"/>
        <v/>
      </c>
      <c r="D39818" s="213" t="str">
        <f t="shared" si="1247"/>
        <v/>
      </c>
    </row>
    <row r="39819" spans="2:4" x14ac:dyDescent="0.3">
      <c r="B39819" s="211" t="str">
        <f t="shared" si="1246"/>
        <v/>
      </c>
      <c r="D39819" s="213" t="str">
        <f t="shared" si="1247"/>
        <v/>
      </c>
    </row>
    <row r="39820" spans="2:4" x14ac:dyDescent="0.3">
      <c r="B39820" s="211" t="str">
        <f t="shared" si="1246"/>
        <v/>
      </c>
      <c r="D39820" s="213" t="str">
        <f t="shared" si="1247"/>
        <v/>
      </c>
    </row>
    <row r="39821" spans="2:4" x14ac:dyDescent="0.3">
      <c r="B39821" s="211" t="str">
        <f t="shared" si="1246"/>
        <v/>
      </c>
      <c r="D39821" s="213" t="str">
        <f t="shared" si="1247"/>
        <v/>
      </c>
    </row>
    <row r="39822" spans="2:4" x14ac:dyDescent="0.3">
      <c r="B39822" s="211" t="str">
        <f t="shared" si="1246"/>
        <v/>
      </c>
      <c r="D39822" s="213" t="str">
        <f t="shared" si="1247"/>
        <v/>
      </c>
    </row>
    <row r="39823" spans="2:4" x14ac:dyDescent="0.3">
      <c r="B39823" s="211" t="str">
        <f t="shared" si="1246"/>
        <v/>
      </c>
      <c r="D39823" s="213" t="str">
        <f t="shared" si="1247"/>
        <v/>
      </c>
    </row>
    <row r="39824" spans="2:4" x14ac:dyDescent="0.3">
      <c r="B39824" s="211" t="str">
        <f t="shared" si="1246"/>
        <v/>
      </c>
      <c r="D39824" s="213" t="str">
        <f t="shared" si="1247"/>
        <v/>
      </c>
    </row>
    <row r="39825" spans="2:4" x14ac:dyDescent="0.3">
      <c r="B39825" s="211" t="str">
        <f t="shared" si="1246"/>
        <v/>
      </c>
      <c r="D39825" s="213" t="str">
        <f t="shared" si="1247"/>
        <v/>
      </c>
    </row>
    <row r="39826" spans="2:4" x14ac:dyDescent="0.3">
      <c r="B39826" s="211" t="str">
        <f t="shared" si="1246"/>
        <v/>
      </c>
      <c r="D39826" s="213" t="str">
        <f t="shared" si="1247"/>
        <v/>
      </c>
    </row>
    <row r="39827" spans="2:4" x14ac:dyDescent="0.3">
      <c r="B39827" s="211" t="str">
        <f t="shared" si="1246"/>
        <v/>
      </c>
      <c r="D39827" s="213" t="str">
        <f t="shared" si="1247"/>
        <v/>
      </c>
    </row>
    <row r="39828" spans="2:4" x14ac:dyDescent="0.3">
      <c r="B39828" s="211" t="str">
        <f t="shared" si="1246"/>
        <v/>
      </c>
      <c r="D39828" s="213" t="str">
        <f t="shared" si="1247"/>
        <v/>
      </c>
    </row>
    <row r="39829" spans="2:4" x14ac:dyDescent="0.3">
      <c r="B39829" s="211" t="str">
        <f t="shared" si="1246"/>
        <v/>
      </c>
      <c r="D39829" s="213" t="str">
        <f t="shared" si="1247"/>
        <v/>
      </c>
    </row>
    <row r="39830" spans="2:4" x14ac:dyDescent="0.3">
      <c r="B39830" s="211" t="str">
        <f t="shared" si="1246"/>
        <v/>
      </c>
      <c r="D39830" s="213" t="str">
        <f t="shared" si="1247"/>
        <v/>
      </c>
    </row>
    <row r="39831" spans="2:4" x14ac:dyDescent="0.3">
      <c r="B39831" s="211" t="str">
        <f t="shared" si="1246"/>
        <v/>
      </c>
      <c r="D39831" s="213" t="str">
        <f t="shared" si="1247"/>
        <v/>
      </c>
    </row>
    <row r="39832" spans="2:4" x14ac:dyDescent="0.3">
      <c r="B39832" s="211" t="str">
        <f t="shared" si="1246"/>
        <v/>
      </c>
      <c r="D39832" s="213" t="str">
        <f t="shared" si="1247"/>
        <v/>
      </c>
    </row>
    <row r="39833" spans="2:4" x14ac:dyDescent="0.3">
      <c r="B39833" s="211" t="str">
        <f t="shared" si="1246"/>
        <v/>
      </c>
      <c r="D39833" s="213" t="str">
        <f t="shared" si="1247"/>
        <v/>
      </c>
    </row>
    <row r="39834" spans="2:4" x14ac:dyDescent="0.3">
      <c r="B39834" s="211" t="str">
        <f t="shared" si="1246"/>
        <v/>
      </c>
      <c r="D39834" s="213" t="str">
        <f t="shared" si="1247"/>
        <v/>
      </c>
    </row>
    <row r="39835" spans="2:4" x14ac:dyDescent="0.3">
      <c r="B39835" s="211" t="str">
        <f t="shared" si="1246"/>
        <v/>
      </c>
      <c r="D39835" s="213" t="str">
        <f t="shared" si="1247"/>
        <v/>
      </c>
    </row>
    <row r="39836" spans="2:4" x14ac:dyDescent="0.3">
      <c r="B39836" s="211" t="str">
        <f t="shared" si="1246"/>
        <v/>
      </c>
      <c r="D39836" s="213" t="str">
        <f t="shared" si="1247"/>
        <v/>
      </c>
    </row>
    <row r="39837" spans="2:4" x14ac:dyDescent="0.3">
      <c r="B39837" s="211" t="str">
        <f t="shared" si="1246"/>
        <v/>
      </c>
      <c r="D39837" s="213" t="str">
        <f t="shared" si="1247"/>
        <v/>
      </c>
    </row>
    <row r="39838" spans="2:4" x14ac:dyDescent="0.3">
      <c r="B39838" s="211" t="str">
        <f t="shared" si="1246"/>
        <v/>
      </c>
      <c r="D39838" s="213" t="str">
        <f t="shared" si="1247"/>
        <v/>
      </c>
    </row>
    <row r="39839" spans="2:4" x14ac:dyDescent="0.3">
      <c r="B39839" s="211" t="str">
        <f t="shared" si="1246"/>
        <v/>
      </c>
      <c r="D39839" s="213" t="str">
        <f t="shared" si="1247"/>
        <v/>
      </c>
    </row>
    <row r="39840" spans="2:4" x14ac:dyDescent="0.3">
      <c r="B39840" s="211" t="str">
        <f t="shared" si="1246"/>
        <v/>
      </c>
      <c r="D39840" s="213" t="str">
        <f t="shared" si="1247"/>
        <v/>
      </c>
    </row>
    <row r="39841" spans="2:4" x14ac:dyDescent="0.3">
      <c r="B39841" s="211" t="str">
        <f t="shared" si="1246"/>
        <v/>
      </c>
      <c r="D39841" s="213" t="str">
        <f t="shared" si="1247"/>
        <v/>
      </c>
    </row>
    <row r="39842" spans="2:4" x14ac:dyDescent="0.3">
      <c r="B39842" s="211" t="str">
        <f t="shared" si="1246"/>
        <v/>
      </c>
      <c r="D39842" s="213" t="str">
        <f t="shared" si="1247"/>
        <v/>
      </c>
    </row>
    <row r="39843" spans="2:4" x14ac:dyDescent="0.3">
      <c r="B39843" s="211" t="str">
        <f t="shared" si="1246"/>
        <v/>
      </c>
      <c r="D39843" s="213" t="str">
        <f t="shared" si="1247"/>
        <v/>
      </c>
    </row>
    <row r="39844" spans="2:4" x14ac:dyDescent="0.3">
      <c r="B39844" s="211" t="str">
        <f t="shared" si="1246"/>
        <v/>
      </c>
      <c r="D39844" s="213" t="str">
        <f t="shared" si="1247"/>
        <v/>
      </c>
    </row>
    <row r="39845" spans="2:4" x14ac:dyDescent="0.3">
      <c r="B39845" s="211" t="str">
        <f t="shared" si="1246"/>
        <v/>
      </c>
      <c r="D39845" s="213" t="str">
        <f t="shared" si="1247"/>
        <v/>
      </c>
    </row>
    <row r="39846" spans="2:4" x14ac:dyDescent="0.3">
      <c r="B39846" s="211" t="str">
        <f t="shared" si="1246"/>
        <v/>
      </c>
      <c r="D39846" s="213" t="str">
        <f t="shared" si="1247"/>
        <v/>
      </c>
    </row>
    <row r="39847" spans="2:4" x14ac:dyDescent="0.3">
      <c r="B39847" s="211" t="str">
        <f t="shared" si="1246"/>
        <v/>
      </c>
      <c r="D39847" s="213" t="str">
        <f t="shared" si="1247"/>
        <v/>
      </c>
    </row>
    <row r="39848" spans="2:4" x14ac:dyDescent="0.3">
      <c r="B39848" s="211" t="str">
        <f t="shared" si="1246"/>
        <v/>
      </c>
      <c r="D39848" s="213" t="str">
        <f t="shared" si="1247"/>
        <v/>
      </c>
    </row>
    <row r="39849" spans="2:4" x14ac:dyDescent="0.3">
      <c r="B39849" s="211" t="str">
        <f t="shared" si="1246"/>
        <v/>
      </c>
      <c r="D39849" s="213" t="str">
        <f t="shared" si="1247"/>
        <v/>
      </c>
    </row>
    <row r="39850" spans="2:4" x14ac:dyDescent="0.3">
      <c r="B39850" s="211" t="str">
        <f t="shared" si="1246"/>
        <v/>
      </c>
      <c r="D39850" s="213" t="str">
        <f t="shared" si="1247"/>
        <v/>
      </c>
    </row>
    <row r="39851" spans="2:4" x14ac:dyDescent="0.3">
      <c r="B39851" s="211" t="str">
        <f t="shared" si="1246"/>
        <v/>
      </c>
      <c r="D39851" s="213" t="str">
        <f t="shared" si="1247"/>
        <v/>
      </c>
    </row>
    <row r="39852" spans="2:4" x14ac:dyDescent="0.3">
      <c r="B39852" s="211" t="str">
        <f t="shared" si="1246"/>
        <v/>
      </c>
      <c r="D39852" s="213" t="str">
        <f t="shared" si="1247"/>
        <v/>
      </c>
    </row>
    <row r="39853" spans="2:4" x14ac:dyDescent="0.3">
      <c r="B39853" s="211" t="str">
        <f t="shared" si="1246"/>
        <v/>
      </c>
      <c r="D39853" s="213" t="str">
        <f t="shared" si="1247"/>
        <v/>
      </c>
    </row>
    <row r="39854" spans="2:4" x14ac:dyDescent="0.3">
      <c r="B39854" s="211" t="str">
        <f t="shared" si="1246"/>
        <v/>
      </c>
      <c r="D39854" s="213" t="str">
        <f t="shared" si="1247"/>
        <v/>
      </c>
    </row>
    <row r="39855" spans="2:4" x14ac:dyDescent="0.3">
      <c r="B39855" s="211" t="str">
        <f t="shared" si="1246"/>
        <v/>
      </c>
      <c r="D39855" s="213" t="str">
        <f t="shared" si="1247"/>
        <v/>
      </c>
    </row>
    <row r="39856" spans="2:4" x14ac:dyDescent="0.3">
      <c r="B39856" s="211" t="str">
        <f t="shared" si="1246"/>
        <v/>
      </c>
      <c r="D39856" s="213" t="str">
        <f t="shared" si="1247"/>
        <v/>
      </c>
    </row>
    <row r="39857" spans="2:4" x14ac:dyDescent="0.3">
      <c r="B39857" s="211" t="str">
        <f t="shared" si="1246"/>
        <v/>
      </c>
      <c r="D39857" s="213" t="str">
        <f t="shared" si="1247"/>
        <v/>
      </c>
    </row>
    <row r="39858" spans="2:4" x14ac:dyDescent="0.3">
      <c r="B39858" s="211" t="str">
        <f t="shared" si="1246"/>
        <v/>
      </c>
      <c r="D39858" s="213" t="str">
        <f t="shared" si="1247"/>
        <v/>
      </c>
    </row>
    <row r="39859" spans="2:4" x14ac:dyDescent="0.3">
      <c r="B39859" s="211" t="str">
        <f t="shared" si="1246"/>
        <v/>
      </c>
      <c r="D39859" s="213" t="str">
        <f t="shared" si="1247"/>
        <v/>
      </c>
    </row>
    <row r="39860" spans="2:4" x14ac:dyDescent="0.3">
      <c r="B39860" s="211" t="str">
        <f t="shared" si="1246"/>
        <v/>
      </c>
      <c r="D39860" s="213" t="str">
        <f t="shared" si="1247"/>
        <v/>
      </c>
    </row>
    <row r="39861" spans="2:4" x14ac:dyDescent="0.3">
      <c r="B39861" s="211" t="str">
        <f t="shared" si="1246"/>
        <v/>
      </c>
      <c r="D39861" s="213" t="str">
        <f t="shared" si="1247"/>
        <v/>
      </c>
    </row>
    <row r="39862" spans="2:4" x14ac:dyDescent="0.3">
      <c r="B39862" s="211" t="str">
        <f t="shared" si="1246"/>
        <v/>
      </c>
      <c r="D39862" s="213" t="str">
        <f t="shared" si="1247"/>
        <v/>
      </c>
    </row>
    <row r="39863" spans="2:4" x14ac:dyDescent="0.3">
      <c r="B39863" s="211" t="str">
        <f t="shared" si="1246"/>
        <v/>
      </c>
      <c r="D39863" s="213" t="str">
        <f t="shared" si="1247"/>
        <v/>
      </c>
    </row>
    <row r="39864" spans="2:4" x14ac:dyDescent="0.3">
      <c r="B39864" s="211" t="str">
        <f t="shared" si="1246"/>
        <v/>
      </c>
      <c r="D39864" s="213" t="str">
        <f t="shared" si="1247"/>
        <v/>
      </c>
    </row>
    <row r="39865" spans="2:4" x14ac:dyDescent="0.3">
      <c r="B39865" s="211" t="str">
        <f t="shared" si="1246"/>
        <v/>
      </c>
      <c r="D39865" s="213" t="str">
        <f t="shared" si="1247"/>
        <v/>
      </c>
    </row>
    <row r="39866" spans="2:4" x14ac:dyDescent="0.3">
      <c r="B39866" s="211" t="str">
        <f t="shared" si="1246"/>
        <v/>
      </c>
      <c r="D39866" s="213" t="str">
        <f t="shared" si="1247"/>
        <v/>
      </c>
    </row>
    <row r="39867" spans="2:4" x14ac:dyDescent="0.3">
      <c r="B39867" s="211" t="str">
        <f t="shared" si="1246"/>
        <v/>
      </c>
      <c r="D39867" s="213" t="str">
        <f t="shared" si="1247"/>
        <v/>
      </c>
    </row>
    <row r="39868" spans="2:4" x14ac:dyDescent="0.3">
      <c r="B39868" s="211" t="str">
        <f t="shared" si="1246"/>
        <v/>
      </c>
      <c r="D39868" s="213" t="str">
        <f t="shared" si="1247"/>
        <v/>
      </c>
    </row>
    <row r="39869" spans="2:4" x14ac:dyDescent="0.3">
      <c r="B39869" s="211" t="str">
        <f t="shared" si="1246"/>
        <v/>
      </c>
      <c r="D39869" s="213" t="str">
        <f t="shared" si="1247"/>
        <v/>
      </c>
    </row>
    <row r="39870" spans="2:4" x14ac:dyDescent="0.3">
      <c r="B39870" s="211" t="str">
        <f t="shared" si="1246"/>
        <v/>
      </c>
      <c r="D39870" s="213" t="str">
        <f t="shared" si="1247"/>
        <v/>
      </c>
    </row>
    <row r="39871" spans="2:4" x14ac:dyDescent="0.3">
      <c r="B39871" s="211" t="str">
        <f t="shared" si="1246"/>
        <v/>
      </c>
      <c r="D39871" s="213" t="str">
        <f t="shared" si="1247"/>
        <v/>
      </c>
    </row>
    <row r="39872" spans="2:4" x14ac:dyDescent="0.3">
      <c r="B39872" s="211" t="str">
        <f t="shared" si="1246"/>
        <v/>
      </c>
      <c r="D39872" s="213" t="str">
        <f t="shared" si="1247"/>
        <v/>
      </c>
    </row>
    <row r="39873" spans="2:4" x14ac:dyDescent="0.3">
      <c r="B39873" s="211" t="str">
        <f t="shared" si="1246"/>
        <v/>
      </c>
      <c r="D39873" s="213" t="str">
        <f t="shared" si="1247"/>
        <v/>
      </c>
    </row>
    <row r="39874" spans="2:4" x14ac:dyDescent="0.3">
      <c r="B39874" s="211" t="str">
        <f t="shared" si="1246"/>
        <v/>
      </c>
      <c r="D39874" s="213" t="str">
        <f t="shared" si="1247"/>
        <v/>
      </c>
    </row>
    <row r="39875" spans="2:4" x14ac:dyDescent="0.3">
      <c r="B39875" s="211" t="str">
        <f t="shared" si="1246"/>
        <v/>
      </c>
      <c r="D39875" s="213" t="str">
        <f t="shared" si="1247"/>
        <v/>
      </c>
    </row>
    <row r="39876" spans="2:4" x14ac:dyDescent="0.3">
      <c r="B39876" s="211" t="str">
        <f t="shared" si="1246"/>
        <v/>
      </c>
      <c r="D39876" s="213" t="str">
        <f t="shared" si="1247"/>
        <v/>
      </c>
    </row>
    <row r="39877" spans="2:4" x14ac:dyDescent="0.3">
      <c r="B39877" s="211" t="str">
        <f t="shared" si="1246"/>
        <v/>
      </c>
      <c r="D39877" s="213" t="str">
        <f t="shared" si="1247"/>
        <v/>
      </c>
    </row>
    <row r="39878" spans="2:4" x14ac:dyDescent="0.3">
      <c r="B39878" s="211" t="str">
        <f t="shared" ref="B39878:B39941" si="1248">IF(NOT(ISBLANK(A39878)),INT(($B$2-A39878)/365.25),"")</f>
        <v/>
      </c>
      <c r="D39878" s="213" t="str">
        <f t="shared" ref="D39878:D39941" si="1249">_xlfn.IFNA(VLOOKUP(B39878,AgeGroups,2,TRUE),"")</f>
        <v/>
      </c>
    </row>
    <row r="39879" spans="2:4" x14ac:dyDescent="0.3">
      <c r="B39879" s="211" t="str">
        <f t="shared" si="1248"/>
        <v/>
      </c>
      <c r="D39879" s="213" t="str">
        <f t="shared" si="1249"/>
        <v/>
      </c>
    </row>
    <row r="39880" spans="2:4" x14ac:dyDescent="0.3">
      <c r="B39880" s="211" t="str">
        <f t="shared" si="1248"/>
        <v/>
      </c>
      <c r="D39880" s="213" t="str">
        <f t="shared" si="1249"/>
        <v/>
      </c>
    </row>
    <row r="39881" spans="2:4" x14ac:dyDescent="0.3">
      <c r="B39881" s="211" t="str">
        <f t="shared" si="1248"/>
        <v/>
      </c>
      <c r="D39881" s="213" t="str">
        <f t="shared" si="1249"/>
        <v/>
      </c>
    </row>
    <row r="39882" spans="2:4" x14ac:dyDescent="0.3">
      <c r="B39882" s="211" t="str">
        <f t="shared" si="1248"/>
        <v/>
      </c>
      <c r="D39882" s="213" t="str">
        <f t="shared" si="1249"/>
        <v/>
      </c>
    </row>
    <row r="39883" spans="2:4" x14ac:dyDescent="0.3">
      <c r="B39883" s="211" t="str">
        <f t="shared" si="1248"/>
        <v/>
      </c>
      <c r="D39883" s="213" t="str">
        <f t="shared" si="1249"/>
        <v/>
      </c>
    </row>
    <row r="39884" spans="2:4" x14ac:dyDescent="0.3">
      <c r="B39884" s="211" t="str">
        <f t="shared" si="1248"/>
        <v/>
      </c>
      <c r="D39884" s="213" t="str">
        <f t="shared" si="1249"/>
        <v/>
      </c>
    </row>
    <row r="39885" spans="2:4" x14ac:dyDescent="0.3">
      <c r="B39885" s="211" t="str">
        <f t="shared" si="1248"/>
        <v/>
      </c>
      <c r="D39885" s="213" t="str">
        <f t="shared" si="1249"/>
        <v/>
      </c>
    </row>
    <row r="39886" spans="2:4" x14ac:dyDescent="0.3">
      <c r="B39886" s="211" t="str">
        <f t="shared" si="1248"/>
        <v/>
      </c>
      <c r="D39886" s="213" t="str">
        <f t="shared" si="1249"/>
        <v/>
      </c>
    </row>
    <row r="39887" spans="2:4" x14ac:dyDescent="0.3">
      <c r="B39887" s="211" t="str">
        <f t="shared" si="1248"/>
        <v/>
      </c>
      <c r="D39887" s="213" t="str">
        <f t="shared" si="1249"/>
        <v/>
      </c>
    </row>
    <row r="39888" spans="2:4" x14ac:dyDescent="0.3">
      <c r="B39888" s="211" t="str">
        <f t="shared" si="1248"/>
        <v/>
      </c>
      <c r="D39888" s="213" t="str">
        <f t="shared" si="1249"/>
        <v/>
      </c>
    </row>
    <row r="39889" spans="2:4" x14ac:dyDescent="0.3">
      <c r="B39889" s="211" t="str">
        <f t="shared" si="1248"/>
        <v/>
      </c>
      <c r="D39889" s="213" t="str">
        <f t="shared" si="1249"/>
        <v/>
      </c>
    </row>
    <row r="39890" spans="2:4" x14ac:dyDescent="0.3">
      <c r="B39890" s="211" t="str">
        <f t="shared" si="1248"/>
        <v/>
      </c>
      <c r="D39890" s="213" t="str">
        <f t="shared" si="1249"/>
        <v/>
      </c>
    </row>
    <row r="39891" spans="2:4" x14ac:dyDescent="0.3">
      <c r="B39891" s="211" t="str">
        <f t="shared" si="1248"/>
        <v/>
      </c>
      <c r="D39891" s="213" t="str">
        <f t="shared" si="1249"/>
        <v/>
      </c>
    </row>
    <row r="39892" spans="2:4" x14ac:dyDescent="0.3">
      <c r="B39892" s="211" t="str">
        <f t="shared" si="1248"/>
        <v/>
      </c>
      <c r="D39892" s="213" t="str">
        <f t="shared" si="1249"/>
        <v/>
      </c>
    </row>
    <row r="39893" spans="2:4" x14ac:dyDescent="0.3">
      <c r="B39893" s="211" t="str">
        <f t="shared" si="1248"/>
        <v/>
      </c>
      <c r="D39893" s="213" t="str">
        <f t="shared" si="1249"/>
        <v/>
      </c>
    </row>
    <row r="39894" spans="2:4" x14ac:dyDescent="0.3">
      <c r="B39894" s="211" t="str">
        <f t="shared" si="1248"/>
        <v/>
      </c>
      <c r="D39894" s="213" t="str">
        <f t="shared" si="1249"/>
        <v/>
      </c>
    </row>
    <row r="39895" spans="2:4" x14ac:dyDescent="0.3">
      <c r="B39895" s="211" t="str">
        <f t="shared" si="1248"/>
        <v/>
      </c>
      <c r="D39895" s="213" t="str">
        <f t="shared" si="1249"/>
        <v/>
      </c>
    </row>
    <row r="39896" spans="2:4" x14ac:dyDescent="0.3">
      <c r="B39896" s="211" t="str">
        <f t="shared" si="1248"/>
        <v/>
      </c>
      <c r="D39896" s="213" t="str">
        <f t="shared" si="1249"/>
        <v/>
      </c>
    </row>
    <row r="39897" spans="2:4" x14ac:dyDescent="0.3">
      <c r="B39897" s="211" t="str">
        <f t="shared" si="1248"/>
        <v/>
      </c>
      <c r="D39897" s="213" t="str">
        <f t="shared" si="1249"/>
        <v/>
      </c>
    </row>
    <row r="39898" spans="2:4" x14ac:dyDescent="0.3">
      <c r="B39898" s="211" t="str">
        <f t="shared" si="1248"/>
        <v/>
      </c>
      <c r="D39898" s="213" t="str">
        <f t="shared" si="1249"/>
        <v/>
      </c>
    </row>
    <row r="39899" spans="2:4" x14ac:dyDescent="0.3">
      <c r="B39899" s="211" t="str">
        <f t="shared" si="1248"/>
        <v/>
      </c>
      <c r="D39899" s="213" t="str">
        <f t="shared" si="1249"/>
        <v/>
      </c>
    </row>
    <row r="39900" spans="2:4" x14ac:dyDescent="0.3">
      <c r="B39900" s="211" t="str">
        <f t="shared" si="1248"/>
        <v/>
      </c>
      <c r="D39900" s="213" t="str">
        <f t="shared" si="1249"/>
        <v/>
      </c>
    </row>
    <row r="39901" spans="2:4" x14ac:dyDescent="0.3">
      <c r="B39901" s="211" t="str">
        <f t="shared" si="1248"/>
        <v/>
      </c>
      <c r="D39901" s="213" t="str">
        <f t="shared" si="1249"/>
        <v/>
      </c>
    </row>
    <row r="39902" spans="2:4" x14ac:dyDescent="0.3">
      <c r="B39902" s="211" t="str">
        <f t="shared" si="1248"/>
        <v/>
      </c>
      <c r="D39902" s="213" t="str">
        <f t="shared" si="1249"/>
        <v/>
      </c>
    </row>
    <row r="39903" spans="2:4" x14ac:dyDescent="0.3">
      <c r="B39903" s="211" t="str">
        <f t="shared" si="1248"/>
        <v/>
      </c>
      <c r="D39903" s="213" t="str">
        <f t="shared" si="1249"/>
        <v/>
      </c>
    </row>
    <row r="39904" spans="2:4" x14ac:dyDescent="0.3">
      <c r="B39904" s="211" t="str">
        <f t="shared" si="1248"/>
        <v/>
      </c>
      <c r="D39904" s="213" t="str">
        <f t="shared" si="1249"/>
        <v/>
      </c>
    </row>
    <row r="39905" spans="2:4" x14ac:dyDescent="0.3">
      <c r="B39905" s="211" t="str">
        <f t="shared" si="1248"/>
        <v/>
      </c>
      <c r="D39905" s="213" t="str">
        <f t="shared" si="1249"/>
        <v/>
      </c>
    </row>
    <row r="39906" spans="2:4" x14ac:dyDescent="0.3">
      <c r="B39906" s="211" t="str">
        <f t="shared" si="1248"/>
        <v/>
      </c>
      <c r="D39906" s="213" t="str">
        <f t="shared" si="1249"/>
        <v/>
      </c>
    </row>
    <row r="39907" spans="2:4" x14ac:dyDescent="0.3">
      <c r="B39907" s="211" t="str">
        <f t="shared" si="1248"/>
        <v/>
      </c>
      <c r="D39907" s="213" t="str">
        <f t="shared" si="1249"/>
        <v/>
      </c>
    </row>
    <row r="39908" spans="2:4" x14ac:dyDescent="0.3">
      <c r="B39908" s="211" t="str">
        <f t="shared" si="1248"/>
        <v/>
      </c>
      <c r="D39908" s="213" t="str">
        <f t="shared" si="1249"/>
        <v/>
      </c>
    </row>
    <row r="39909" spans="2:4" x14ac:dyDescent="0.3">
      <c r="B39909" s="211" t="str">
        <f t="shared" si="1248"/>
        <v/>
      </c>
      <c r="D39909" s="213" t="str">
        <f t="shared" si="1249"/>
        <v/>
      </c>
    </row>
    <row r="39910" spans="2:4" x14ac:dyDescent="0.3">
      <c r="B39910" s="211" t="str">
        <f t="shared" si="1248"/>
        <v/>
      </c>
      <c r="D39910" s="213" t="str">
        <f t="shared" si="1249"/>
        <v/>
      </c>
    </row>
    <row r="39911" spans="2:4" x14ac:dyDescent="0.3">
      <c r="B39911" s="211" t="str">
        <f t="shared" si="1248"/>
        <v/>
      </c>
      <c r="D39911" s="213" t="str">
        <f t="shared" si="1249"/>
        <v/>
      </c>
    </row>
    <row r="39912" spans="2:4" x14ac:dyDescent="0.3">
      <c r="B39912" s="211" t="str">
        <f t="shared" si="1248"/>
        <v/>
      </c>
      <c r="D39912" s="213" t="str">
        <f t="shared" si="1249"/>
        <v/>
      </c>
    </row>
    <row r="39913" spans="2:4" x14ac:dyDescent="0.3">
      <c r="B39913" s="211" t="str">
        <f t="shared" si="1248"/>
        <v/>
      </c>
      <c r="D39913" s="213" t="str">
        <f t="shared" si="1249"/>
        <v/>
      </c>
    </row>
    <row r="39914" spans="2:4" x14ac:dyDescent="0.3">
      <c r="B39914" s="211" t="str">
        <f t="shared" si="1248"/>
        <v/>
      </c>
      <c r="D39914" s="213" t="str">
        <f t="shared" si="1249"/>
        <v/>
      </c>
    </row>
    <row r="39915" spans="2:4" x14ac:dyDescent="0.3">
      <c r="B39915" s="211" t="str">
        <f t="shared" si="1248"/>
        <v/>
      </c>
      <c r="D39915" s="213" t="str">
        <f t="shared" si="1249"/>
        <v/>
      </c>
    </row>
    <row r="39916" spans="2:4" x14ac:dyDescent="0.3">
      <c r="B39916" s="211" t="str">
        <f t="shared" si="1248"/>
        <v/>
      </c>
      <c r="D39916" s="213" t="str">
        <f t="shared" si="1249"/>
        <v/>
      </c>
    </row>
    <row r="39917" spans="2:4" x14ac:dyDescent="0.3">
      <c r="B39917" s="211" t="str">
        <f t="shared" si="1248"/>
        <v/>
      </c>
      <c r="D39917" s="213" t="str">
        <f t="shared" si="1249"/>
        <v/>
      </c>
    </row>
    <row r="39918" spans="2:4" x14ac:dyDescent="0.3">
      <c r="B39918" s="211" t="str">
        <f t="shared" si="1248"/>
        <v/>
      </c>
      <c r="D39918" s="213" t="str">
        <f t="shared" si="1249"/>
        <v/>
      </c>
    </row>
    <row r="39919" spans="2:4" x14ac:dyDescent="0.3">
      <c r="B39919" s="211" t="str">
        <f t="shared" si="1248"/>
        <v/>
      </c>
      <c r="D39919" s="213" t="str">
        <f t="shared" si="1249"/>
        <v/>
      </c>
    </row>
    <row r="39920" spans="2:4" x14ac:dyDescent="0.3">
      <c r="B39920" s="211" t="str">
        <f t="shared" si="1248"/>
        <v/>
      </c>
      <c r="D39920" s="213" t="str">
        <f t="shared" si="1249"/>
        <v/>
      </c>
    </row>
    <row r="39921" spans="2:4" x14ac:dyDescent="0.3">
      <c r="B39921" s="211" t="str">
        <f t="shared" si="1248"/>
        <v/>
      </c>
      <c r="D39921" s="213" t="str">
        <f t="shared" si="1249"/>
        <v/>
      </c>
    </row>
    <row r="39922" spans="2:4" x14ac:dyDescent="0.3">
      <c r="B39922" s="211" t="str">
        <f t="shared" si="1248"/>
        <v/>
      </c>
      <c r="D39922" s="213" t="str">
        <f t="shared" si="1249"/>
        <v/>
      </c>
    </row>
    <row r="39923" spans="2:4" x14ac:dyDescent="0.3">
      <c r="B39923" s="211" t="str">
        <f t="shared" si="1248"/>
        <v/>
      </c>
      <c r="D39923" s="213" t="str">
        <f t="shared" si="1249"/>
        <v/>
      </c>
    </row>
    <row r="39924" spans="2:4" x14ac:dyDescent="0.3">
      <c r="B39924" s="211" t="str">
        <f t="shared" si="1248"/>
        <v/>
      </c>
      <c r="D39924" s="213" t="str">
        <f t="shared" si="1249"/>
        <v/>
      </c>
    </row>
    <row r="39925" spans="2:4" x14ac:dyDescent="0.3">
      <c r="B39925" s="211" t="str">
        <f t="shared" si="1248"/>
        <v/>
      </c>
      <c r="D39925" s="213" t="str">
        <f t="shared" si="1249"/>
        <v/>
      </c>
    </row>
    <row r="39926" spans="2:4" x14ac:dyDescent="0.3">
      <c r="B39926" s="211" t="str">
        <f t="shared" si="1248"/>
        <v/>
      </c>
      <c r="D39926" s="213" t="str">
        <f t="shared" si="1249"/>
        <v/>
      </c>
    </row>
    <row r="39927" spans="2:4" x14ac:dyDescent="0.3">
      <c r="B39927" s="211" t="str">
        <f t="shared" si="1248"/>
        <v/>
      </c>
      <c r="D39927" s="213" t="str">
        <f t="shared" si="1249"/>
        <v/>
      </c>
    </row>
    <row r="39928" spans="2:4" x14ac:dyDescent="0.3">
      <c r="B39928" s="211" t="str">
        <f t="shared" si="1248"/>
        <v/>
      </c>
      <c r="D39928" s="213" t="str">
        <f t="shared" si="1249"/>
        <v/>
      </c>
    </row>
    <row r="39929" spans="2:4" x14ac:dyDescent="0.3">
      <c r="B39929" s="211" t="str">
        <f t="shared" si="1248"/>
        <v/>
      </c>
      <c r="D39929" s="213" t="str">
        <f t="shared" si="1249"/>
        <v/>
      </c>
    </row>
    <row r="39930" spans="2:4" x14ac:dyDescent="0.3">
      <c r="B39930" s="211" t="str">
        <f t="shared" si="1248"/>
        <v/>
      </c>
      <c r="D39930" s="213" t="str">
        <f t="shared" si="1249"/>
        <v/>
      </c>
    </row>
    <row r="39931" spans="2:4" x14ac:dyDescent="0.3">
      <c r="B39931" s="211" t="str">
        <f t="shared" si="1248"/>
        <v/>
      </c>
      <c r="D39931" s="213" t="str">
        <f t="shared" si="1249"/>
        <v/>
      </c>
    </row>
    <row r="39932" spans="2:4" x14ac:dyDescent="0.3">
      <c r="B39932" s="211" t="str">
        <f t="shared" si="1248"/>
        <v/>
      </c>
      <c r="D39932" s="213" t="str">
        <f t="shared" si="1249"/>
        <v/>
      </c>
    </row>
    <row r="39933" spans="2:4" x14ac:dyDescent="0.3">
      <c r="B39933" s="211" t="str">
        <f t="shared" si="1248"/>
        <v/>
      </c>
      <c r="D39933" s="213" t="str">
        <f t="shared" si="1249"/>
        <v/>
      </c>
    </row>
    <row r="39934" spans="2:4" x14ac:dyDescent="0.3">
      <c r="B39934" s="211" t="str">
        <f t="shared" si="1248"/>
        <v/>
      </c>
      <c r="D39934" s="213" t="str">
        <f t="shared" si="1249"/>
        <v/>
      </c>
    </row>
    <row r="39935" spans="2:4" x14ac:dyDescent="0.3">
      <c r="B39935" s="211" t="str">
        <f t="shared" si="1248"/>
        <v/>
      </c>
      <c r="D39935" s="213" t="str">
        <f t="shared" si="1249"/>
        <v/>
      </c>
    </row>
    <row r="39936" spans="2:4" x14ac:dyDescent="0.3">
      <c r="B39936" s="211" t="str">
        <f t="shared" si="1248"/>
        <v/>
      </c>
      <c r="D39936" s="213" t="str">
        <f t="shared" si="1249"/>
        <v/>
      </c>
    </row>
    <row r="39937" spans="2:4" x14ac:dyDescent="0.3">
      <c r="B39937" s="211" t="str">
        <f t="shared" si="1248"/>
        <v/>
      </c>
      <c r="D39937" s="213" t="str">
        <f t="shared" si="1249"/>
        <v/>
      </c>
    </row>
    <row r="39938" spans="2:4" x14ac:dyDescent="0.3">
      <c r="B39938" s="211" t="str">
        <f t="shared" si="1248"/>
        <v/>
      </c>
      <c r="D39938" s="213" t="str">
        <f t="shared" si="1249"/>
        <v/>
      </c>
    </row>
    <row r="39939" spans="2:4" x14ac:dyDescent="0.3">
      <c r="B39939" s="211" t="str">
        <f t="shared" si="1248"/>
        <v/>
      </c>
      <c r="D39939" s="213" t="str">
        <f t="shared" si="1249"/>
        <v/>
      </c>
    </row>
    <row r="39940" spans="2:4" x14ac:dyDescent="0.3">
      <c r="B39940" s="211" t="str">
        <f t="shared" si="1248"/>
        <v/>
      </c>
      <c r="D39940" s="213" t="str">
        <f t="shared" si="1249"/>
        <v/>
      </c>
    </row>
    <row r="39941" spans="2:4" x14ac:dyDescent="0.3">
      <c r="B39941" s="211" t="str">
        <f t="shared" si="1248"/>
        <v/>
      </c>
      <c r="D39941" s="213" t="str">
        <f t="shared" si="1249"/>
        <v/>
      </c>
    </row>
    <row r="39942" spans="2:4" x14ac:dyDescent="0.3">
      <c r="B39942" s="211" t="str">
        <f t="shared" ref="B39942:B40002" si="1250">IF(NOT(ISBLANK(A39942)),INT(($B$2-A39942)/365.25),"")</f>
        <v/>
      </c>
      <c r="D39942" s="213" t="str">
        <f t="shared" ref="D39942:D40002" si="1251">_xlfn.IFNA(VLOOKUP(B39942,AgeGroups,2,TRUE),"")</f>
        <v/>
      </c>
    </row>
    <row r="39943" spans="2:4" x14ac:dyDescent="0.3">
      <c r="B39943" s="211" t="str">
        <f t="shared" si="1250"/>
        <v/>
      </c>
      <c r="D39943" s="213" t="str">
        <f t="shared" si="1251"/>
        <v/>
      </c>
    </row>
    <row r="39944" spans="2:4" x14ac:dyDescent="0.3">
      <c r="B39944" s="211" t="str">
        <f t="shared" si="1250"/>
        <v/>
      </c>
      <c r="D39944" s="213" t="str">
        <f t="shared" si="1251"/>
        <v/>
      </c>
    </row>
    <row r="39945" spans="2:4" x14ac:dyDescent="0.3">
      <c r="B39945" s="211" t="str">
        <f t="shared" si="1250"/>
        <v/>
      </c>
      <c r="D39945" s="213" t="str">
        <f t="shared" si="1251"/>
        <v/>
      </c>
    </row>
    <row r="39946" spans="2:4" x14ac:dyDescent="0.3">
      <c r="B39946" s="211" t="str">
        <f t="shared" si="1250"/>
        <v/>
      </c>
      <c r="D39946" s="213" t="str">
        <f t="shared" si="1251"/>
        <v/>
      </c>
    </row>
    <row r="39947" spans="2:4" x14ac:dyDescent="0.3">
      <c r="B39947" s="211" t="str">
        <f t="shared" si="1250"/>
        <v/>
      </c>
      <c r="D39947" s="213" t="str">
        <f t="shared" si="1251"/>
        <v/>
      </c>
    </row>
    <row r="39948" spans="2:4" x14ac:dyDescent="0.3">
      <c r="B39948" s="211" t="str">
        <f t="shared" si="1250"/>
        <v/>
      </c>
      <c r="D39948" s="213" t="str">
        <f t="shared" si="1251"/>
        <v/>
      </c>
    </row>
    <row r="39949" spans="2:4" x14ac:dyDescent="0.3">
      <c r="B39949" s="211" t="str">
        <f t="shared" si="1250"/>
        <v/>
      </c>
      <c r="D39949" s="213" t="str">
        <f t="shared" si="1251"/>
        <v/>
      </c>
    </row>
    <row r="39950" spans="2:4" x14ac:dyDescent="0.3">
      <c r="B39950" s="211" t="str">
        <f t="shared" si="1250"/>
        <v/>
      </c>
      <c r="D39950" s="213" t="str">
        <f t="shared" si="1251"/>
        <v/>
      </c>
    </row>
    <row r="39951" spans="2:4" x14ac:dyDescent="0.3">
      <c r="B39951" s="211" t="str">
        <f t="shared" si="1250"/>
        <v/>
      </c>
      <c r="D39951" s="213" t="str">
        <f t="shared" si="1251"/>
        <v/>
      </c>
    </row>
    <row r="39952" spans="2:4" x14ac:dyDescent="0.3">
      <c r="B39952" s="211" t="str">
        <f t="shared" si="1250"/>
        <v/>
      </c>
      <c r="D39952" s="213" t="str">
        <f t="shared" si="1251"/>
        <v/>
      </c>
    </row>
    <row r="39953" spans="2:4" x14ac:dyDescent="0.3">
      <c r="B39953" s="211" t="str">
        <f t="shared" si="1250"/>
        <v/>
      </c>
      <c r="D39953" s="213" t="str">
        <f t="shared" si="1251"/>
        <v/>
      </c>
    </row>
    <row r="39954" spans="2:4" x14ac:dyDescent="0.3">
      <c r="B39954" s="211" t="str">
        <f t="shared" si="1250"/>
        <v/>
      </c>
      <c r="D39954" s="213" t="str">
        <f t="shared" si="1251"/>
        <v/>
      </c>
    </row>
    <row r="39955" spans="2:4" x14ac:dyDescent="0.3">
      <c r="B39955" s="211" t="str">
        <f t="shared" si="1250"/>
        <v/>
      </c>
      <c r="D39955" s="213" t="str">
        <f t="shared" si="1251"/>
        <v/>
      </c>
    </row>
    <row r="39956" spans="2:4" x14ac:dyDescent="0.3">
      <c r="B39956" s="211" t="str">
        <f t="shared" si="1250"/>
        <v/>
      </c>
      <c r="D39956" s="213" t="str">
        <f t="shared" si="1251"/>
        <v/>
      </c>
    </row>
    <row r="39957" spans="2:4" x14ac:dyDescent="0.3">
      <c r="B39957" s="211" t="str">
        <f t="shared" si="1250"/>
        <v/>
      </c>
      <c r="D39957" s="213" t="str">
        <f t="shared" si="1251"/>
        <v/>
      </c>
    </row>
    <row r="39958" spans="2:4" x14ac:dyDescent="0.3">
      <c r="B39958" s="211" t="str">
        <f t="shared" si="1250"/>
        <v/>
      </c>
      <c r="D39958" s="213" t="str">
        <f t="shared" si="1251"/>
        <v/>
      </c>
    </row>
    <row r="39959" spans="2:4" x14ac:dyDescent="0.3">
      <c r="B39959" s="211" t="str">
        <f t="shared" si="1250"/>
        <v/>
      </c>
      <c r="D39959" s="213" t="str">
        <f t="shared" si="1251"/>
        <v/>
      </c>
    </row>
    <row r="39960" spans="2:4" x14ac:dyDescent="0.3">
      <c r="B39960" s="211" t="str">
        <f t="shared" si="1250"/>
        <v/>
      </c>
      <c r="D39960" s="213" t="str">
        <f t="shared" si="1251"/>
        <v/>
      </c>
    </row>
    <row r="39961" spans="2:4" x14ac:dyDescent="0.3">
      <c r="B39961" s="211" t="str">
        <f t="shared" si="1250"/>
        <v/>
      </c>
      <c r="D39961" s="213" t="str">
        <f t="shared" si="1251"/>
        <v/>
      </c>
    </row>
    <row r="39962" spans="2:4" x14ac:dyDescent="0.3">
      <c r="B39962" s="211" t="str">
        <f t="shared" si="1250"/>
        <v/>
      </c>
      <c r="D39962" s="213" t="str">
        <f t="shared" si="1251"/>
        <v/>
      </c>
    </row>
    <row r="39963" spans="2:4" x14ac:dyDescent="0.3">
      <c r="B39963" s="211" t="str">
        <f t="shared" si="1250"/>
        <v/>
      </c>
      <c r="D39963" s="213" t="str">
        <f t="shared" si="1251"/>
        <v/>
      </c>
    </row>
    <row r="39964" spans="2:4" x14ac:dyDescent="0.3">
      <c r="B39964" s="211" t="str">
        <f t="shared" si="1250"/>
        <v/>
      </c>
      <c r="D39964" s="213" t="str">
        <f t="shared" si="1251"/>
        <v/>
      </c>
    </row>
    <row r="39965" spans="2:4" x14ac:dyDescent="0.3">
      <c r="B39965" s="211" t="str">
        <f t="shared" si="1250"/>
        <v/>
      </c>
      <c r="D39965" s="213" t="str">
        <f t="shared" si="1251"/>
        <v/>
      </c>
    </row>
    <row r="39966" spans="2:4" x14ac:dyDescent="0.3">
      <c r="B39966" s="211" t="str">
        <f t="shared" si="1250"/>
        <v/>
      </c>
      <c r="D39966" s="213" t="str">
        <f t="shared" si="1251"/>
        <v/>
      </c>
    </row>
    <row r="39967" spans="2:4" x14ac:dyDescent="0.3">
      <c r="B39967" s="211" t="str">
        <f t="shared" si="1250"/>
        <v/>
      </c>
      <c r="D39967" s="213" t="str">
        <f t="shared" si="1251"/>
        <v/>
      </c>
    </row>
    <row r="39968" spans="2:4" x14ac:dyDescent="0.3">
      <c r="B39968" s="211" t="str">
        <f t="shared" si="1250"/>
        <v/>
      </c>
      <c r="D39968" s="213" t="str">
        <f t="shared" si="1251"/>
        <v/>
      </c>
    </row>
    <row r="39969" spans="2:4" x14ac:dyDescent="0.3">
      <c r="B39969" s="211" t="str">
        <f t="shared" si="1250"/>
        <v/>
      </c>
      <c r="D39969" s="213" t="str">
        <f t="shared" si="1251"/>
        <v/>
      </c>
    </row>
    <row r="39970" spans="2:4" x14ac:dyDescent="0.3">
      <c r="B39970" s="211" t="str">
        <f t="shared" si="1250"/>
        <v/>
      </c>
      <c r="D39970" s="213" t="str">
        <f t="shared" si="1251"/>
        <v/>
      </c>
    </row>
    <row r="39971" spans="2:4" x14ac:dyDescent="0.3">
      <c r="B39971" s="211" t="str">
        <f t="shared" si="1250"/>
        <v/>
      </c>
      <c r="D39971" s="213" t="str">
        <f t="shared" si="1251"/>
        <v/>
      </c>
    </row>
    <row r="39972" spans="2:4" x14ac:dyDescent="0.3">
      <c r="B39972" s="211" t="str">
        <f t="shared" si="1250"/>
        <v/>
      </c>
      <c r="D39972" s="213" t="str">
        <f t="shared" si="1251"/>
        <v/>
      </c>
    </row>
    <row r="39973" spans="2:4" x14ac:dyDescent="0.3">
      <c r="B39973" s="211" t="str">
        <f t="shared" si="1250"/>
        <v/>
      </c>
      <c r="D39973" s="213" t="str">
        <f t="shared" si="1251"/>
        <v/>
      </c>
    </row>
    <row r="39974" spans="2:4" x14ac:dyDescent="0.3">
      <c r="B39974" s="211" t="str">
        <f t="shared" si="1250"/>
        <v/>
      </c>
      <c r="D39974" s="213" t="str">
        <f t="shared" si="1251"/>
        <v/>
      </c>
    </row>
    <row r="39975" spans="2:4" x14ac:dyDescent="0.3">
      <c r="B39975" s="211" t="str">
        <f t="shared" si="1250"/>
        <v/>
      </c>
      <c r="D39975" s="213" t="str">
        <f t="shared" si="1251"/>
        <v/>
      </c>
    </row>
    <row r="39976" spans="2:4" x14ac:dyDescent="0.3">
      <c r="B39976" s="211" t="str">
        <f t="shared" si="1250"/>
        <v/>
      </c>
      <c r="D39976" s="213" t="str">
        <f t="shared" si="1251"/>
        <v/>
      </c>
    </row>
    <row r="39977" spans="2:4" x14ac:dyDescent="0.3">
      <c r="B39977" s="211" t="str">
        <f t="shared" si="1250"/>
        <v/>
      </c>
      <c r="D39977" s="213" t="str">
        <f t="shared" si="1251"/>
        <v/>
      </c>
    </row>
    <row r="39978" spans="2:4" x14ac:dyDescent="0.3">
      <c r="B39978" s="211" t="str">
        <f t="shared" si="1250"/>
        <v/>
      </c>
      <c r="D39978" s="213" t="str">
        <f t="shared" si="1251"/>
        <v/>
      </c>
    </row>
    <row r="39979" spans="2:4" x14ac:dyDescent="0.3">
      <c r="B39979" s="211" t="str">
        <f t="shared" si="1250"/>
        <v/>
      </c>
      <c r="D39979" s="213" t="str">
        <f t="shared" si="1251"/>
        <v/>
      </c>
    </row>
    <row r="39980" spans="2:4" x14ac:dyDescent="0.3">
      <c r="B39980" s="211" t="str">
        <f t="shared" si="1250"/>
        <v/>
      </c>
      <c r="D39980" s="213" t="str">
        <f t="shared" si="1251"/>
        <v/>
      </c>
    </row>
    <row r="39981" spans="2:4" x14ac:dyDescent="0.3">
      <c r="B39981" s="211" t="str">
        <f t="shared" si="1250"/>
        <v/>
      </c>
      <c r="D39981" s="213" t="str">
        <f t="shared" si="1251"/>
        <v/>
      </c>
    </row>
    <row r="39982" spans="2:4" x14ac:dyDescent="0.3">
      <c r="B39982" s="211" t="str">
        <f t="shared" si="1250"/>
        <v/>
      </c>
      <c r="D39982" s="213" t="str">
        <f t="shared" si="1251"/>
        <v/>
      </c>
    </row>
    <row r="39983" spans="2:4" x14ac:dyDescent="0.3">
      <c r="B39983" s="211" t="str">
        <f t="shared" si="1250"/>
        <v/>
      </c>
      <c r="D39983" s="213" t="str">
        <f t="shared" si="1251"/>
        <v/>
      </c>
    </row>
    <row r="39984" spans="2:4" x14ac:dyDescent="0.3">
      <c r="B39984" s="211" t="str">
        <f t="shared" si="1250"/>
        <v/>
      </c>
      <c r="D39984" s="213" t="str">
        <f t="shared" si="1251"/>
        <v/>
      </c>
    </row>
    <row r="39985" spans="2:4" x14ac:dyDescent="0.3">
      <c r="B39985" s="211" t="str">
        <f t="shared" si="1250"/>
        <v/>
      </c>
      <c r="D39985" s="213" t="str">
        <f t="shared" si="1251"/>
        <v/>
      </c>
    </row>
    <row r="39986" spans="2:4" x14ac:dyDescent="0.3">
      <c r="B39986" s="211" t="str">
        <f t="shared" si="1250"/>
        <v/>
      </c>
      <c r="D39986" s="213" t="str">
        <f t="shared" si="1251"/>
        <v/>
      </c>
    </row>
    <row r="39987" spans="2:4" x14ac:dyDescent="0.3">
      <c r="B39987" s="211" t="str">
        <f t="shared" si="1250"/>
        <v/>
      </c>
      <c r="D39987" s="213" t="str">
        <f t="shared" si="1251"/>
        <v/>
      </c>
    </row>
    <row r="39988" spans="2:4" x14ac:dyDescent="0.3">
      <c r="B39988" s="211" t="str">
        <f t="shared" si="1250"/>
        <v/>
      </c>
      <c r="D39988" s="213" t="str">
        <f t="shared" si="1251"/>
        <v/>
      </c>
    </row>
    <row r="39989" spans="2:4" x14ac:dyDescent="0.3">
      <c r="B39989" s="211" t="str">
        <f t="shared" si="1250"/>
        <v/>
      </c>
      <c r="D39989" s="213" t="str">
        <f t="shared" si="1251"/>
        <v/>
      </c>
    </row>
    <row r="39990" spans="2:4" x14ac:dyDescent="0.3">
      <c r="B39990" s="211" t="str">
        <f t="shared" si="1250"/>
        <v/>
      </c>
      <c r="D39990" s="213" t="str">
        <f t="shared" si="1251"/>
        <v/>
      </c>
    </row>
    <row r="39991" spans="2:4" x14ac:dyDescent="0.3">
      <c r="B39991" s="211" t="str">
        <f t="shared" si="1250"/>
        <v/>
      </c>
      <c r="D39991" s="213" t="str">
        <f t="shared" si="1251"/>
        <v/>
      </c>
    </row>
    <row r="39992" spans="2:4" x14ac:dyDescent="0.3">
      <c r="B39992" s="211" t="str">
        <f t="shared" si="1250"/>
        <v/>
      </c>
      <c r="D39992" s="213" t="str">
        <f t="shared" si="1251"/>
        <v/>
      </c>
    </row>
    <row r="39993" spans="2:4" x14ac:dyDescent="0.3">
      <c r="B39993" s="211" t="str">
        <f t="shared" si="1250"/>
        <v/>
      </c>
      <c r="D39993" s="213" t="str">
        <f t="shared" si="1251"/>
        <v/>
      </c>
    </row>
    <row r="39994" spans="2:4" x14ac:dyDescent="0.3">
      <c r="B39994" s="211" t="str">
        <f t="shared" si="1250"/>
        <v/>
      </c>
      <c r="D39994" s="213" t="str">
        <f t="shared" si="1251"/>
        <v/>
      </c>
    </row>
    <row r="39995" spans="2:4" x14ac:dyDescent="0.3">
      <c r="B39995" s="211" t="str">
        <f t="shared" si="1250"/>
        <v/>
      </c>
      <c r="D39995" s="213" t="str">
        <f t="shared" si="1251"/>
        <v/>
      </c>
    </row>
    <row r="39996" spans="2:4" x14ac:dyDescent="0.3">
      <c r="B39996" s="211" t="str">
        <f t="shared" si="1250"/>
        <v/>
      </c>
      <c r="D39996" s="213" t="str">
        <f t="shared" si="1251"/>
        <v/>
      </c>
    </row>
    <row r="39997" spans="2:4" x14ac:dyDescent="0.3">
      <c r="B39997" s="211" t="str">
        <f t="shared" si="1250"/>
        <v/>
      </c>
      <c r="D39997" s="213" t="str">
        <f t="shared" si="1251"/>
        <v/>
      </c>
    </row>
    <row r="39998" spans="2:4" x14ac:dyDescent="0.3">
      <c r="B39998" s="211" t="str">
        <f t="shared" si="1250"/>
        <v/>
      </c>
      <c r="D39998" s="213" t="str">
        <f t="shared" si="1251"/>
        <v/>
      </c>
    </row>
    <row r="39999" spans="2:4" x14ac:dyDescent="0.3">
      <c r="B39999" s="211" t="str">
        <f t="shared" si="1250"/>
        <v/>
      </c>
      <c r="D39999" s="213" t="str">
        <f t="shared" si="1251"/>
        <v/>
      </c>
    </row>
    <row r="40000" spans="2:4" x14ac:dyDescent="0.3">
      <c r="B40000" s="211" t="str">
        <f t="shared" si="1250"/>
        <v/>
      </c>
      <c r="D40000" s="213" t="str">
        <f t="shared" si="1251"/>
        <v/>
      </c>
    </row>
    <row r="40001" spans="2:4" x14ac:dyDescent="0.3">
      <c r="B40001" s="211" t="str">
        <f t="shared" si="1250"/>
        <v/>
      </c>
      <c r="D40001" s="213" t="str">
        <f t="shared" si="1251"/>
        <v/>
      </c>
    </row>
    <row r="40002" spans="2:4" x14ac:dyDescent="0.3">
      <c r="B40002" s="211" t="str">
        <f t="shared" si="1250"/>
        <v/>
      </c>
      <c r="D40002" s="213" t="str">
        <f t="shared" si="1251"/>
        <v/>
      </c>
    </row>
  </sheetData>
  <sheetProtection password="DE86" sheet="1" objects="1" scenarios="1"/>
  <mergeCells count="1">
    <mergeCell ref="F5:H5"/>
  </mergeCells>
  <pageMargins left="0.7" right="0.7" top="0.75" bottom="0.75" header="0.3" footer="0.3"/>
  <pageSetup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OP1 Rater</vt:lpstr>
      <vt:lpstr>OP2 Rater</vt:lpstr>
      <vt:lpstr>IP Only</vt:lpstr>
      <vt:lpstr>OP1 Only</vt:lpstr>
      <vt:lpstr>OP2 Only</vt:lpstr>
      <vt:lpstr>POV-Wellness</vt:lpstr>
      <vt:lpstr>DOB Census Converter</vt:lpstr>
      <vt:lpstr>AgeGroups</vt:lpstr>
      <vt:lpstr>Groups</vt:lpstr>
      <vt:lpstr>MedTiers</vt:lpstr>
      <vt:lpstr>'OP1 Rater'!Print_Area</vt:lpstr>
      <vt:lpstr>'OP2 Rater'!Print_Area</vt:lpstr>
      <vt:lpstr>'IP Only'!Print_Titles</vt:lpstr>
      <vt:lpstr>'OP1 Only'!Print_Titles</vt:lpstr>
      <vt:lpstr>'OP2 Only'!Print_Titles</vt:lpstr>
      <vt:lpstr>'POV-Wellness'!Print_Titles</vt:lpstr>
    </vt:vector>
  </TitlesOfParts>
  <Company>SIS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Sartain</dc:creator>
  <cp:lastModifiedBy>Owner</cp:lastModifiedBy>
  <cp:lastPrinted>2018-10-26T15:41:55Z</cp:lastPrinted>
  <dcterms:created xsi:type="dcterms:W3CDTF">2005-02-11T16:38:47Z</dcterms:created>
  <dcterms:modified xsi:type="dcterms:W3CDTF">2021-09-29T15:55:15Z</dcterms:modified>
</cp:coreProperties>
</file>